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codeName="ThisWorkbook" autoCompressPictures="0"/>
  <mc:AlternateContent xmlns:mc="http://schemas.openxmlformats.org/markup-compatibility/2006">
    <mc:Choice Requires="x15">
      <x15ac:absPath xmlns:x15ac="http://schemas.microsoft.com/office/spreadsheetml/2010/11/ac" url="/Users/eve/Desktop/sacred-spain/_data/"/>
    </mc:Choice>
  </mc:AlternateContent>
  <xr:revisionPtr revIDLastSave="0" documentId="13_ncr:1_{21929514-7499-934C-9E43-D059712C4C96}" xr6:coauthVersionLast="47" xr6:coauthVersionMax="47" xr10:uidLastSave="{00000000-0000-0000-0000-000000000000}"/>
  <bookViews>
    <workbookView xWindow="0" yWindow="1400" windowWidth="28800" windowHeight="16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http://schemas.microsoft.com/office/mac/excel/2008/main">
      <mx:ArchID Flags="2"/>
    </ext>
  </extLst>
</workbook>
</file>

<file path=xl/calcChain.xml><?xml version="1.0" encoding="utf-8"?>
<calcChain xmlns="http://schemas.openxmlformats.org/spreadsheetml/2006/main">
  <c r="B2" i="1" l="1"/>
  <c r="B3" i="1"/>
</calcChain>
</file>

<file path=xl/sharedStrings.xml><?xml version="1.0" encoding="utf-8"?>
<sst xmlns="http://schemas.openxmlformats.org/spreadsheetml/2006/main" count="234" uniqueCount="137">
  <si>
    <t>This sculpture, intended to be seen from close up, was painted with exceptional skill. Blue paint under the pinkish flesh tones suggests the bruising of Christ's skin. The rivulets of blood that trickle down his body are soaked up by the loincloth around his waist. Mena inserted glass eyes into the sockets and used real hair for the eyelashes. The sculpture was made for the illegitimate son of Philip IV, Don Juan of Austria, for his private devotion. The brutal realism would have reminded him that contemplation of suffering was a pathway to true faith and understanding.  (https://www.nga.gov/features/slideshows/the-sacred-made-real.html#slide_19)</t>
  </si>
  <si>
    <t>Realism</t>
  </si>
  <si>
    <t xml:space="preserve">This sculpture, which is slightly larger than life, was made in 1664 for the Jesuit House (Casa Profesa) in Madrid and is one of Mena's masterpieces.  The Magdalen is shown as if in a moment of intense prayer before the crucifix she is holding. </t>
  </si>
  <si>
    <t>Vorsterman the Younger, Lucas (Flemish engraver and draughtsman, 1624-1666).  After Dyck, Anthony van (Flemish painter, 1599-1641</t>
    <phoneticPr fontId="1" type="noConversion"/>
  </si>
  <si>
    <t>Vienna: Kupferstichkabinett der Akademie der bildenden Kunste</t>
    <phoneticPr fontId="1" type="noConversion"/>
  </si>
  <si>
    <t>The pose of Christ is not unlike that of the figure of Christ (Ecce Homo) by Lucas Vorsterman the younger, whose bound hands are held out elegantly before him as he turns his head to the right…in th esculpture Christ confronts us directly with the horror of the story. (Real: Spanish painting and sculpture, 1600-1700, p.140)</t>
    <phoneticPr fontId="1" type="noConversion"/>
  </si>
  <si>
    <t>Christ; Man of Sorrows; Ecce Homo</t>
    <phoneticPr fontId="1" type="noConversion"/>
  </si>
  <si>
    <t>Christ; Man of Sorrows; crown of thorns; blood; rope; beard; Ecce Homo</t>
    <phoneticPr fontId="1" type="noConversion"/>
  </si>
  <si>
    <t>Christ; Man of Sorrows; crown of thorns; blood; beard; rope; Ecce Homo</t>
    <phoneticPr fontId="1" type="noConversion"/>
  </si>
  <si>
    <t>Mary Magdalene; sorrow; crucifix; pensive</t>
    <phoneticPr fontId="1" type="noConversion"/>
  </si>
  <si>
    <t>3FLEMISH_VORSTERMANl_eh_001.jpg</t>
    <phoneticPr fontId="1" type="noConversion"/>
  </si>
  <si>
    <t>3FLEMISH_VORSTERMANl_eh_001</t>
    <phoneticPr fontId="1" type="noConversion"/>
  </si>
  <si>
    <t>Bray:  The Sacred Made Real: Spanish painting and sculpture, 1600-1700, pl.24</t>
  </si>
  <si>
    <t>Bray:  The Sacred Made Real: Spanish painting and sculpture, 1600-1700, pl.25</t>
  </si>
  <si>
    <t>Man of Sorrows (Art); Passion of Christ; Ecce Homo</t>
    <phoneticPr fontId="1" type="noConversion"/>
  </si>
  <si>
    <t>"In the hands of the printmaker, Lucas Vorsterman the Younger, Anthony van Dyck's beautiful and unblemished Christ is transformed into a tortured figure whose body is barely visible beneath thescratches and beatings he has suffered."  (Bray: The Sacred Made Real: Spanish painting and sculpture, 1600-1700, p.140)</t>
    <phoneticPr fontId="1" type="noConversion"/>
  </si>
  <si>
    <t>det: frontal view</t>
  </si>
  <si>
    <t>det: side view</t>
  </si>
  <si>
    <t>det: closeup of head and shoulders</t>
  </si>
  <si>
    <t>Madrid: Real Monasterio de las Descalzas Reales</t>
    <phoneticPr fontId="1" type="noConversion"/>
  </si>
  <si>
    <t>Bray:  The Sacred Made Real: Spanish painting and sculpture, 1600-1700, f.101</t>
    <phoneticPr fontId="1" type="noConversion"/>
  </si>
  <si>
    <t>Bray:  The Sacred Made Real: Spanish painting and sculpture, 1600-1700, f.102</t>
    <phoneticPr fontId="1" type="noConversion"/>
  </si>
  <si>
    <t>17c</t>
    <phoneticPr fontId="1" type="noConversion"/>
  </si>
  <si>
    <t>Bray:  The Sacred Made Real: Spanish painting and sculpture, 1600-1700, p.140</t>
    <phoneticPr fontId="1" type="noConversion"/>
  </si>
  <si>
    <t>File</t>
  </si>
  <si>
    <t>Title</t>
  </si>
  <si>
    <t>Extra</t>
  </si>
  <si>
    <t>Creator</t>
  </si>
  <si>
    <t>Date</t>
  </si>
  <si>
    <t>Coverage</t>
  </si>
  <si>
    <t>Location</t>
  </si>
  <si>
    <t>Format</t>
  </si>
  <si>
    <t>Description</t>
  </si>
  <si>
    <t>Relation</t>
  </si>
  <si>
    <t>Source</t>
  </si>
  <si>
    <t>Rights</t>
  </si>
  <si>
    <t>Subject</t>
  </si>
  <si>
    <t>Keywords</t>
  </si>
  <si>
    <t>Notes</t>
  </si>
  <si>
    <t>Collection Set</t>
  </si>
  <si>
    <t>Collection</t>
  </si>
  <si>
    <t>Private</t>
  </si>
  <si>
    <t>Downloadable</t>
  </si>
  <si>
    <t>AHVA Painting</t>
    <phoneticPr fontId="1" type="noConversion"/>
  </si>
  <si>
    <t>General Painting</t>
    <phoneticPr fontId="1" type="noConversion"/>
  </si>
  <si>
    <t>Christ as the Man of Sorrows</t>
    <phoneticPr fontId="1" type="noConversion"/>
  </si>
  <si>
    <t>Mena, Pedro de (Spanish sculptor, 1628-1688)</t>
    <phoneticPr fontId="1" type="noConversion"/>
  </si>
  <si>
    <t>polychromed wood, human hair, ivory and glass; 98x50x410cm.</t>
    <phoneticPr fontId="1" type="noConversion"/>
  </si>
  <si>
    <t>Ecce Homo</t>
    <phoneticPr fontId="1" type="noConversion"/>
  </si>
  <si>
    <t>Christ as the Man of Sorrows</t>
    <phoneticPr fontId="1" type="noConversion"/>
  </si>
  <si>
    <t>engraving; 28.8x20.9cm.</t>
    <phoneticPr fontId="1" type="noConversion"/>
  </si>
  <si>
    <t>Baroque</t>
    <phoneticPr fontId="1" type="noConversion"/>
  </si>
  <si>
    <t xml:space="preserve">This sculpture, which is slightly larger than life, was made in 1664 for the Jesuit House (Casa Profesa) in Madrid and is one of Mena's masterpieces.  The Magdalen is shown as if in a moment of intense prayer before the crucifix she is holding. </t>
    <phoneticPr fontId="1" type="noConversion"/>
  </si>
  <si>
    <t>Bray:  The Sacred Made Real: Spanish painting and sculpture, 1600-1700, pl.23</t>
    <phoneticPr fontId="1" type="noConversion"/>
  </si>
  <si>
    <t>Mary Magdalene meditating on the Crucifixion</t>
    <phoneticPr fontId="1" type="noConversion"/>
  </si>
  <si>
    <t>left side of figure</t>
    <phoneticPr fontId="1" type="noConversion"/>
  </si>
  <si>
    <t xml:space="preserve">Madrid: Museo Nacional del Prado </t>
    <phoneticPr fontId="1" type="noConversion"/>
  </si>
  <si>
    <t>polychromed cedar and glass; 171x52x61cm.</t>
    <phoneticPr fontId="1" type="noConversion"/>
  </si>
  <si>
    <t>Bray:  The Sacred Made Real: Spanish painting and sculpture, 1600-1700, pl.20</t>
    <phoneticPr fontId="1" type="noConversion"/>
  </si>
  <si>
    <t>no</t>
  </si>
  <si>
    <t>yes</t>
  </si>
  <si>
    <t>2SP_MENApd_cms_001a.jpg</t>
  </si>
  <si>
    <t>2SP_MENApd_cms_001a</t>
  </si>
  <si>
    <t>2SP_MENApd_cms_001b.jpg</t>
  </si>
  <si>
    <t>2SP_MENApd_cms_001b</t>
  </si>
  <si>
    <t>2SP_MENApd_cms_001c.jpg</t>
  </si>
  <si>
    <t>2SP_MENApd_cms_001c</t>
  </si>
  <si>
    <t>2SP_MENApd_mmmc_001a.jpg</t>
  </si>
  <si>
    <t>2SP_MENApd_mmmc_001a</t>
  </si>
  <si>
    <t>2SP_MENApd_mmmc_001b.jpg</t>
  </si>
  <si>
    <t>2SP_MENApd_mmmc_001b</t>
  </si>
  <si>
    <t>2SP_MENApd_mmmc_001c.jpg</t>
  </si>
  <si>
    <t>2SP_MENApd_mmmc_001c</t>
  </si>
  <si>
    <t>det: closeup of Mary holding the crucifix</t>
  </si>
  <si>
    <t>det: Mary's right hand on her chest</t>
  </si>
  <si>
    <t>Mary Magdalene; Passion of Christ; Mary Magdalene, Saint--Art</t>
  </si>
  <si>
    <t>3SP_17c_fpgt_001.jpg</t>
    <phoneticPr fontId="1" type="noConversion"/>
  </si>
  <si>
    <t>3SP_17c_fpgt_001</t>
    <phoneticPr fontId="1" type="noConversion"/>
  </si>
  <si>
    <t>Fray Pedro de Gante as Teacher of the Indians</t>
    <phoneticPr fontId="1" type="noConversion"/>
  </si>
  <si>
    <t>Anonymous (Spanish painter,17c)</t>
    <phoneticPr fontId="1" type="noConversion"/>
  </si>
  <si>
    <t>Chapultepec: Mus. Nacional de Nistoria-Castillo</t>
    <phoneticPr fontId="1" type="noConversion"/>
  </si>
  <si>
    <t>oil/canvas; 265x230cm.</t>
    <phoneticPr fontId="1" type="noConversion"/>
  </si>
  <si>
    <t>Kasl:  Sacred Spain: Art and Belief in the Spanish world, p.143</t>
    <phoneticPr fontId="1" type="noConversion"/>
  </si>
  <si>
    <t>no</t>
    <phoneticPr fontId="1" type="noConversion"/>
  </si>
  <si>
    <t>Painting, Spanish--17th century; Catholic church--Missions; Catholic church, Spanish</t>
    <phoneticPr fontId="1" type="noConversion"/>
  </si>
  <si>
    <t>Catholic brother; teacher; Indians; Fray Pedro de Gante</t>
    <phoneticPr fontId="1" type="noConversion"/>
  </si>
  <si>
    <t>yes</t>
    <phoneticPr fontId="1" type="noConversion"/>
  </si>
  <si>
    <t>3SP_BEJARANOf_cc_001.jpg</t>
    <phoneticPr fontId="1" type="noConversion"/>
  </si>
  <si>
    <t>3SP_17c_cc_001</t>
  </si>
  <si>
    <t>The Confession of a Curaca</t>
    <phoneticPr fontId="1" type="noConversion"/>
  </si>
  <si>
    <t>Anonymous  (Spanish artist, 17c)</t>
    <phoneticPr fontId="1" type="noConversion"/>
  </si>
  <si>
    <t>c1612-20</t>
    <phoneticPr fontId="1" type="noConversion"/>
  </si>
  <si>
    <t>Lima: Barbosa-Stern collection</t>
    <phoneticPr fontId="1" type="noConversion"/>
  </si>
  <si>
    <t>painting</t>
    <phoneticPr fontId="1" type="noConversion"/>
  </si>
  <si>
    <t xml:space="preserve">The subject of the engraving has inspired different and even contradictory interpretations.  The kneeling posture and shaved head of the man to the left of the sitting priest are signs of atonement, however, they are clearly displaying a subordinate attitude.  He is still wearing clothing from the pre-Hispanic period, an uncie, or shirt, adorned with a band of tocapus or geometric design - indicative of his 'pagan' origin.  (Kasl: Sacred Spain: Art and Belief in the Spanish world, p.312) </t>
    <phoneticPr fontId="1" type="noConversion"/>
  </si>
  <si>
    <t>Kasl: Sacred Spain: Art and Belief in the Spanish world, p.314</t>
    <phoneticPr fontId="1" type="noConversion"/>
  </si>
  <si>
    <t>Painting, Spanish--17th century; Catholic church--Missions; Christian converts</t>
    <phoneticPr fontId="1" type="noConversion"/>
  </si>
  <si>
    <t>seated cleric; Jesuit; uncu; tocapus, geometric design; pagan; kneeling, atonement</t>
    <phoneticPr fontId="1" type="noConversion"/>
  </si>
  <si>
    <t>3SP_BEJARANOf_vrdf_001.jpg</t>
    <phoneticPr fontId="1" type="noConversion"/>
  </si>
  <si>
    <t>3SP_BEJARANOf_vrdf_001</t>
    <phoneticPr fontId="1" type="noConversion"/>
  </si>
  <si>
    <t>Virgin of the Rosary with Saint Dominic and Saint Francis</t>
  </si>
  <si>
    <t>Bejarano, Francisco (Spanish painter, active 1599-1643)</t>
    <phoneticPr fontId="1" type="noConversion"/>
  </si>
  <si>
    <t>c1625-40</t>
    <phoneticPr fontId="1" type="noConversion"/>
  </si>
  <si>
    <t>oil/engraved copperplate; 47x31cm.</t>
    <phoneticPr fontId="1" type="noConversion"/>
  </si>
  <si>
    <t>Virgin of the Rosary appears with Saint Dominic and Saint Francis.  Its markedly Italianizing style reflects the impact, beginning in 1575 of masters such as the Jesuit Bernardo Bitti on the nascent schools of painting in Lima as well as in the Andean provinces, an influence that lasted well into the following century.</t>
    <phoneticPr fontId="1" type="noConversion"/>
  </si>
  <si>
    <t>Kasl:  Sacred Spain: Art and Belief in the Spanish world, p.315.</t>
    <phoneticPr fontId="1" type="noConversion"/>
  </si>
  <si>
    <t xml:space="preserve">Painting, Spanish--17th century; Saints in art; </t>
    <phoneticPr fontId="1" type="noConversion"/>
  </si>
  <si>
    <t>Virgin Mary; angels; Christ child; Saint Dominic; Saint Francis; crown; heavens</t>
  </si>
  <si>
    <t>3SP_CORREAn_mmrl_001.jpg</t>
    <phoneticPr fontId="1" type="noConversion"/>
  </si>
  <si>
    <t>3SP_CORREAn_mmrl_001</t>
    <phoneticPr fontId="1" type="noConversion"/>
  </si>
  <si>
    <t>The Mystic Marriage of St. Rose of Lima</t>
    <phoneticPr fontId="1" type="noConversion"/>
  </si>
  <si>
    <t>Correa, Nicolos (Mexican painter, 1660-1720)</t>
    <phoneticPr fontId="1" type="noConversion"/>
  </si>
  <si>
    <t>Mexico City: Museo Nacional de Arts</t>
    <phoneticPr fontId="1" type="noConversion"/>
  </si>
  <si>
    <t>oil/canvas; 168x146cm.</t>
    <phoneticPr fontId="1" type="noConversion"/>
  </si>
  <si>
    <t>The scene brings together in a single composition, 2 different episodes from the life of the saint, the miracle of the Mystic Marriage and the Vision of the Virgin and Child with roses. According to the saint's most authoritative biographers, this event took place in Lima on Palm Sunday, 1616, while Rose prayed before an effigy of the Virgin in the church of Santo Domingo.  The effigy of the Child, after miraculously coming to life, beseeched the saint, 'Rose of my heart, be my wife,' to which she responded 'I am your slave, my Lord Jesus'. (Kasl:  Sacred Spain: Art and Belief in the Spanish world, p.256)</t>
    <phoneticPr fontId="1" type="noConversion"/>
  </si>
  <si>
    <t>Kasl:  Sacred Spain: Art and Belief in the Spanish world, p.256</t>
    <phoneticPr fontId="1" type="noConversion"/>
  </si>
  <si>
    <t>Painting, Spanish--17th century; Saints in art</t>
    <phoneticPr fontId="1" type="noConversion"/>
  </si>
  <si>
    <t>effigy; Mystic Marriage; Saint Rose; Virgin Mary; Christ child; angels</t>
    <phoneticPr fontId="1" type="noConversion"/>
  </si>
  <si>
    <t xml:space="preserve">3SP_VALDESLEALjd_as_001.jpg </t>
    <phoneticPr fontId="1" type="noConversion"/>
  </si>
  <si>
    <t>3SP_VALDESLEALjd_001</t>
    <phoneticPr fontId="1" type="noConversion"/>
  </si>
  <si>
    <t>Allegory of Salvation</t>
    <phoneticPr fontId="1" type="noConversion"/>
  </si>
  <si>
    <t>Valdes Leal, Juan de (Spanish painter, draftsman and sculptor, 1622-1690)</t>
    <phoneticPr fontId="1" type="noConversion"/>
  </si>
  <si>
    <t>York, UK:  York Art Gallery</t>
    <phoneticPr fontId="1" type="noConversion"/>
  </si>
  <si>
    <t>oil/canvas; 127x95.3cm.</t>
    <phoneticPr fontId="1" type="noConversion"/>
  </si>
  <si>
    <t>The protagonist of this painting is a young man absorbed in prayerful contemplation of a text that lies open in front of him." (Kasl: Sacred Spain: Art and Belief in the Spanish world, p.168)</t>
    <phoneticPr fontId="1" type="noConversion"/>
  </si>
  <si>
    <t>Kasl:  Sacred Spain: Art and Belief in the Spanish world, p.171</t>
    <phoneticPr fontId="1" type="noConversion"/>
  </si>
  <si>
    <t>Painting, Spanish--17th century; Allegory (Art); Death--Art; Mortality in art</t>
    <phoneticPr fontId="1" type="noConversion"/>
  </si>
  <si>
    <t>lilies; rosary beads; angel; crucifixion; Jesus Christ; crown; books</t>
    <phoneticPr fontId="1" type="noConversion"/>
  </si>
  <si>
    <t>3SP_VALDESLEALjd_av_001.jpg</t>
    <phoneticPr fontId="1" type="noConversion"/>
  </si>
  <si>
    <t>3SP_VALDESLEALjd_av_001</t>
    <phoneticPr fontId="1" type="noConversion"/>
  </si>
  <si>
    <t>Allegory of Vanity</t>
    <phoneticPr fontId="1" type="noConversion"/>
  </si>
  <si>
    <t>Hartford: Wadsworth Atheneum Museum of Art</t>
    <phoneticPr fontId="1" type="noConversion"/>
  </si>
  <si>
    <t>oil/canvas; 130.4x99.3cm.</t>
    <phoneticPr fontId="1" type="noConversion"/>
  </si>
  <si>
    <t>"Valdes Leal admonishes the viewer to despise the very things he has lavished with painterly attention.  Making a gesture that is both a revelation and a warning, an angel looks directly at the viewer and lifts a red curtain to show a painting of the Last Judgement...points to Christ, Judge of the Living and the Dead..."  (Kasl: Sacred Spain: Art and Belief in the Spanish world, p.168)</t>
    <phoneticPr fontId="1" type="noConversion"/>
  </si>
  <si>
    <t>Kasl:  Sacred Spain: Art and Belief in the Spanish wold, p.170</t>
    <phoneticPr fontId="1" type="noConversion"/>
  </si>
  <si>
    <t>allegory; vanity; death; crown; pearls; jewellery; scepter; bishop's miter; extinguished candle; silver candlestick; ribbons; skull; flowers; angel; last Judgement; Christ</t>
    <phoneticPr fontId="1" type="noConversion"/>
  </si>
  <si>
    <t>obectID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</si>
</sst>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Arial"/>
    </font>
    <font>
      <sz val="8"/>
      <name val="Verdana"/>
    </font>
    <font>
      <b/>
      <sz val="12"/>
      <color indexed="8"/>
      <name val="Arial"/>
      <family val="2"/>
    </font>
    <font>
      <sz val="12"/>
      <color indexed="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2" fillId="0" borderId="0" xfId="0" applyFont="1" applyAlignment="1"/>
    <xf numFmtId="0" fontId="2" fillId="0" borderId="0" xfId="0" applyFont="1" applyAlignment="1">
      <alignment horizontal="justify"/>
    </xf>
    <xf numFmtId="0" fontId="2" fillId="0" borderId="0" xfId="0" applyFont="1" applyAlignment="1">
      <alignment wrapText="1"/>
    </xf>
    <xf numFmtId="0" fontId="3" fillId="0" borderId="0" xfId="0" applyFont="1" applyAlignment="1">
      <alignment wrapText="1"/>
    </xf>
    <xf numFmtId="0" fontId="3" fillId="0" borderId="0" xfId="0" applyFont="1" applyAlignment="1">
      <alignment horizontal="justify" wrapText="1"/>
    </xf>
    <xf numFmtId="0" fontId="3" fillId="0" borderId="0" xfId="0" applyFont="1" applyAlignment="1"/>
    <xf numFmtId="0" fontId="3" fillId="0" borderId="0" xfId="0" applyFont="1" applyAlignment="1">
      <alignment horizontal="justify"/>
    </xf>
  </cellXfs>
  <cellStyles count="1">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A1:V24"/>
  <sheetViews>
    <sheetView tabSelected="1" workbookViewId="0">
      <pane ySplit="1" topLeftCell="A2" activePane="bottomLeft" state="frozen"/>
      <selection activeCell="I1" sqref="I1"/>
      <selection pane="bottomLeft" activeCell="B2" sqref="B2"/>
    </sheetView>
  </sheetViews>
  <sheetFormatPr baseColWidth="10" defaultColWidth="14.33203125" defaultRowHeight="15.75" customHeight="1" x14ac:dyDescent="0.2"/>
  <cols>
    <col min="1" max="2" width="51" style="6" customWidth="1"/>
    <col min="3" max="3" width="39" style="6" customWidth="1"/>
    <col min="5" max="5" width="36" style="6" customWidth="1"/>
    <col min="6" max="6" width="21.33203125" style="6" customWidth="1"/>
    <col min="7" max="7" width="48" style="6" customWidth="1"/>
    <col min="8" max="8" width="17.6640625" style="7" customWidth="1"/>
    <col min="9" max="9" width="18" style="6" customWidth="1"/>
    <col min="10" max="10" width="32.6640625" style="6" customWidth="1"/>
    <col min="11" max="11" width="33.33203125" style="6" customWidth="1"/>
    <col min="12" max="12" width="41.33203125" style="4" customWidth="1"/>
    <col min="13" max="13" width="14.33203125" style="6"/>
    <col min="14" max="14" width="36.83203125" style="6" customWidth="1"/>
    <col min="15" max="15" width="14.33203125" style="6"/>
    <col min="16" max="16" width="43.6640625" style="6" customWidth="1"/>
    <col min="17" max="17" width="42.33203125" style="6" customWidth="1"/>
    <col min="18" max="18" width="14.33203125" style="6"/>
    <col min="19" max="19" width="33.6640625" style="6" customWidth="1"/>
    <col min="20" max="20" width="36.1640625" style="6" customWidth="1"/>
    <col min="21" max="21" width="18.33203125" style="6" customWidth="1"/>
    <col min="22" max="22" width="19.6640625" style="6" customWidth="1"/>
    <col min="23" max="16384" width="14.33203125" style="6"/>
  </cols>
  <sheetData>
    <row r="1" spans="1:22" s="1" customFormat="1" ht="38.25" customHeight="1" x14ac:dyDescent="0.2">
      <c r="A1" s="1" t="s">
        <v>136</v>
      </c>
      <c r="C1" s="1" t="s">
        <v>24</v>
      </c>
      <c r="E1" s="1" t="s">
        <v>25</v>
      </c>
      <c r="F1" s="1" t="s">
        <v>26</v>
      </c>
      <c r="G1" s="1" t="s">
        <v>27</v>
      </c>
      <c r="H1" s="2" t="s">
        <v>28</v>
      </c>
      <c r="I1" s="1" t="s">
        <v>29</v>
      </c>
      <c r="J1" s="1" t="s">
        <v>30</v>
      </c>
      <c r="K1" s="1" t="s">
        <v>31</v>
      </c>
      <c r="L1" s="3" t="s">
        <v>32</v>
      </c>
      <c r="M1" s="1" t="s">
        <v>33</v>
      </c>
      <c r="N1" s="1" t="s">
        <v>34</v>
      </c>
      <c r="O1" s="1" t="s">
        <v>35</v>
      </c>
      <c r="P1" s="1" t="s">
        <v>36</v>
      </c>
      <c r="Q1" s="1" t="s">
        <v>37</v>
      </c>
      <c r="R1" s="1" t="s">
        <v>38</v>
      </c>
      <c r="S1" s="1" t="s">
        <v>39</v>
      </c>
      <c r="T1" s="1" t="s">
        <v>40</v>
      </c>
      <c r="U1" s="1" t="s">
        <v>41</v>
      </c>
      <c r="V1" s="1" t="s">
        <v>42</v>
      </c>
    </row>
    <row r="2" spans="1:22" s="4" customFormat="1" ht="38.25" customHeight="1" x14ac:dyDescent="0.2">
      <c r="A2" s="4" t="s">
        <v>11</v>
      </c>
      <c r="B2" s="4" t="e">
        <f>LEFT(A2,FIND("-",A2)) &amp; LOWER(MID(A2,FIND("-",A2)+1,FIND("-",A2,FIND("-",A2)+1)-FIND("-",A2)-1)) &amp; MID(A2,FIND("-",A2,FIND("-",A2)+1),99)</f>
        <v>#VALUE!</v>
      </c>
      <c r="C2" s="4" t="s">
        <v>10</v>
      </c>
      <c r="E2" s="4" t="s">
        <v>48</v>
      </c>
      <c r="F2" s="4" t="s">
        <v>49</v>
      </c>
      <c r="G2" s="4" t="s">
        <v>3</v>
      </c>
      <c r="H2" s="5" t="s">
        <v>22</v>
      </c>
      <c r="I2" s="4" t="s">
        <v>51</v>
      </c>
      <c r="J2" s="4" t="s">
        <v>4</v>
      </c>
      <c r="K2" s="4" t="s">
        <v>50</v>
      </c>
      <c r="L2" s="4" t="s">
        <v>15</v>
      </c>
      <c r="N2" s="4" t="s">
        <v>23</v>
      </c>
      <c r="O2" s="4" t="s">
        <v>59</v>
      </c>
      <c r="P2" s="4" t="s">
        <v>14</v>
      </c>
      <c r="Q2" s="4" t="s">
        <v>6</v>
      </c>
      <c r="S2" s="4" t="s">
        <v>43</v>
      </c>
      <c r="T2" s="4" t="s">
        <v>44</v>
      </c>
      <c r="U2" s="4" t="s">
        <v>60</v>
      </c>
      <c r="V2" s="4" t="s">
        <v>60</v>
      </c>
    </row>
    <row r="3" spans="1:22" s="4" customFormat="1" ht="38.25" customHeight="1" x14ac:dyDescent="0.2">
      <c r="A3" s="4" t="s">
        <v>62</v>
      </c>
      <c r="B3" s="4">
        <f ca="1">PROPER(B3)</f>
        <v>0</v>
      </c>
      <c r="C3" s="4" t="s">
        <v>61</v>
      </c>
      <c r="E3" s="4" t="s">
        <v>45</v>
      </c>
      <c r="F3" s="4" t="s">
        <v>16</v>
      </c>
      <c r="G3" s="4" t="s">
        <v>46</v>
      </c>
      <c r="H3" s="5">
        <v>1673</v>
      </c>
      <c r="I3" s="4" t="s">
        <v>1</v>
      </c>
      <c r="J3" s="4" t="s">
        <v>19</v>
      </c>
      <c r="K3" s="4" t="s">
        <v>47</v>
      </c>
      <c r="L3" s="4" t="s">
        <v>0</v>
      </c>
      <c r="N3" s="4" t="s">
        <v>58</v>
      </c>
      <c r="O3" s="4" t="s">
        <v>59</v>
      </c>
      <c r="P3" s="4" t="s">
        <v>14</v>
      </c>
      <c r="Q3" s="4" t="s">
        <v>7</v>
      </c>
      <c r="S3" s="4" t="s">
        <v>43</v>
      </c>
      <c r="T3" s="4" t="s">
        <v>44</v>
      </c>
      <c r="U3" s="4" t="s">
        <v>60</v>
      </c>
      <c r="V3" s="4" t="s">
        <v>60</v>
      </c>
    </row>
    <row r="4" spans="1:22" s="4" customFormat="1" ht="38.25" customHeight="1" x14ac:dyDescent="0.2">
      <c r="A4" s="4" t="s">
        <v>64</v>
      </c>
      <c r="C4" s="4" t="s">
        <v>63</v>
      </c>
      <c r="E4" s="4" t="s">
        <v>49</v>
      </c>
      <c r="F4" s="4" t="s">
        <v>17</v>
      </c>
      <c r="G4" s="4" t="s">
        <v>46</v>
      </c>
      <c r="H4" s="5">
        <v>1673</v>
      </c>
      <c r="I4" s="4" t="s">
        <v>1</v>
      </c>
      <c r="J4" s="4" t="s">
        <v>19</v>
      </c>
      <c r="K4" s="4" t="s">
        <v>47</v>
      </c>
      <c r="L4" s="4" t="s">
        <v>5</v>
      </c>
      <c r="N4" s="4" t="s">
        <v>20</v>
      </c>
      <c r="O4" s="4" t="s">
        <v>59</v>
      </c>
      <c r="P4" s="4" t="s">
        <v>14</v>
      </c>
      <c r="Q4" s="4" t="s">
        <v>8</v>
      </c>
      <c r="S4" s="4" t="s">
        <v>43</v>
      </c>
      <c r="T4" s="4" t="s">
        <v>44</v>
      </c>
      <c r="U4" s="4" t="s">
        <v>60</v>
      </c>
      <c r="V4" s="4" t="s">
        <v>60</v>
      </c>
    </row>
    <row r="5" spans="1:22" s="4" customFormat="1" ht="38.25" customHeight="1" x14ac:dyDescent="0.2">
      <c r="A5" s="4" t="s">
        <v>66</v>
      </c>
      <c r="C5" s="4" t="s">
        <v>65</v>
      </c>
      <c r="E5" s="4" t="s">
        <v>49</v>
      </c>
      <c r="F5" s="4" t="s">
        <v>18</v>
      </c>
      <c r="G5" s="4" t="s">
        <v>46</v>
      </c>
      <c r="H5" s="5">
        <v>1673</v>
      </c>
      <c r="I5" s="4" t="s">
        <v>1</v>
      </c>
      <c r="J5" s="4" t="s">
        <v>19</v>
      </c>
      <c r="K5" s="4" t="s">
        <v>47</v>
      </c>
      <c r="L5" s="4" t="s">
        <v>5</v>
      </c>
      <c r="N5" s="4" t="s">
        <v>21</v>
      </c>
      <c r="O5" s="4" t="s">
        <v>59</v>
      </c>
      <c r="P5" s="4" t="s">
        <v>14</v>
      </c>
      <c r="Q5" s="4" t="s">
        <v>8</v>
      </c>
      <c r="S5" s="4" t="s">
        <v>43</v>
      </c>
      <c r="T5" s="4" t="s">
        <v>44</v>
      </c>
      <c r="U5" s="4" t="s">
        <v>60</v>
      </c>
      <c r="V5" s="4" t="s">
        <v>60</v>
      </c>
    </row>
    <row r="6" spans="1:22" s="4" customFormat="1" ht="38.25" customHeight="1" x14ac:dyDescent="0.2">
      <c r="A6" s="4" t="s">
        <v>68</v>
      </c>
      <c r="C6" s="4" t="s">
        <v>67</v>
      </c>
      <c r="E6" s="4" t="s">
        <v>54</v>
      </c>
      <c r="F6" s="4" t="s">
        <v>55</v>
      </c>
      <c r="G6" s="4" t="s">
        <v>46</v>
      </c>
      <c r="H6" s="5">
        <v>1664</v>
      </c>
      <c r="I6" s="4" t="s">
        <v>1</v>
      </c>
      <c r="J6" s="4" t="s">
        <v>56</v>
      </c>
      <c r="K6" s="4" t="s">
        <v>57</v>
      </c>
      <c r="L6" s="4" t="s">
        <v>2</v>
      </c>
      <c r="N6" s="4" t="s">
        <v>53</v>
      </c>
      <c r="O6" s="4" t="s">
        <v>59</v>
      </c>
      <c r="P6" s="4" t="s">
        <v>75</v>
      </c>
      <c r="Q6" s="4" t="s">
        <v>9</v>
      </c>
      <c r="S6" s="4" t="s">
        <v>43</v>
      </c>
      <c r="T6" s="4" t="s">
        <v>44</v>
      </c>
      <c r="U6" s="4" t="s">
        <v>60</v>
      </c>
      <c r="V6" s="4" t="s">
        <v>60</v>
      </c>
    </row>
    <row r="7" spans="1:22" s="4" customFormat="1" ht="38.25" customHeight="1" x14ac:dyDescent="0.2">
      <c r="A7" s="4" t="s">
        <v>70</v>
      </c>
      <c r="C7" s="4" t="s">
        <v>69</v>
      </c>
      <c r="E7" s="4" t="s">
        <v>54</v>
      </c>
      <c r="F7" s="4" t="s">
        <v>74</v>
      </c>
      <c r="G7" s="4" t="s">
        <v>46</v>
      </c>
      <c r="H7" s="5">
        <v>1664</v>
      </c>
      <c r="I7" s="4" t="s">
        <v>1</v>
      </c>
      <c r="J7" s="4" t="s">
        <v>56</v>
      </c>
      <c r="K7" s="4" t="s">
        <v>57</v>
      </c>
      <c r="L7" s="4" t="s">
        <v>52</v>
      </c>
      <c r="N7" s="4" t="s">
        <v>12</v>
      </c>
      <c r="O7" s="4" t="s">
        <v>59</v>
      </c>
      <c r="P7" s="4" t="s">
        <v>75</v>
      </c>
      <c r="Q7" s="4" t="s">
        <v>9</v>
      </c>
      <c r="S7" s="4" t="s">
        <v>43</v>
      </c>
      <c r="T7" s="4" t="s">
        <v>44</v>
      </c>
      <c r="U7" s="4" t="s">
        <v>60</v>
      </c>
      <c r="V7" s="4" t="s">
        <v>60</v>
      </c>
    </row>
    <row r="8" spans="1:22" s="4" customFormat="1" ht="38.25" customHeight="1" x14ac:dyDescent="0.2">
      <c r="A8" s="4" t="s">
        <v>72</v>
      </c>
      <c r="C8" s="4" t="s">
        <v>71</v>
      </c>
      <c r="E8" s="4" t="s">
        <v>54</v>
      </c>
      <c r="F8" s="4" t="s">
        <v>73</v>
      </c>
      <c r="G8" s="4" t="s">
        <v>46</v>
      </c>
      <c r="H8" s="5">
        <v>1664</v>
      </c>
      <c r="I8" s="4" t="s">
        <v>1</v>
      </c>
      <c r="J8" s="4" t="s">
        <v>56</v>
      </c>
      <c r="K8" s="4" t="s">
        <v>57</v>
      </c>
      <c r="L8" s="4" t="s">
        <v>2</v>
      </c>
      <c r="N8" s="4" t="s">
        <v>13</v>
      </c>
      <c r="O8" s="4" t="s">
        <v>59</v>
      </c>
      <c r="P8" s="4" t="s">
        <v>75</v>
      </c>
      <c r="Q8" s="4" t="s">
        <v>9</v>
      </c>
      <c r="S8" s="4" t="s">
        <v>43</v>
      </c>
      <c r="T8" s="4" t="s">
        <v>44</v>
      </c>
      <c r="U8" s="4" t="s">
        <v>60</v>
      </c>
      <c r="V8" s="4" t="s">
        <v>60</v>
      </c>
    </row>
    <row r="9" spans="1:22" s="4" customFormat="1" ht="49" customHeight="1" x14ac:dyDescent="0.2">
      <c r="A9" s="4" t="s">
        <v>77</v>
      </c>
      <c r="C9" s="4" t="s">
        <v>76</v>
      </c>
      <c r="E9" s="4" t="s">
        <v>78</v>
      </c>
      <c r="G9" s="4" t="s">
        <v>79</v>
      </c>
      <c r="H9" s="5" t="s">
        <v>22</v>
      </c>
      <c r="J9" s="4" t="s">
        <v>80</v>
      </c>
      <c r="K9" s="4" t="s">
        <v>81</v>
      </c>
      <c r="N9" s="4" t="s">
        <v>82</v>
      </c>
      <c r="O9" s="4" t="s">
        <v>83</v>
      </c>
      <c r="P9" s="4" t="s">
        <v>84</v>
      </c>
      <c r="Q9" s="4" t="s">
        <v>85</v>
      </c>
      <c r="S9" s="4" t="s">
        <v>43</v>
      </c>
      <c r="T9" s="4" t="s">
        <v>44</v>
      </c>
      <c r="U9" s="4" t="s">
        <v>86</v>
      </c>
      <c r="V9" s="4" t="s">
        <v>86</v>
      </c>
    </row>
    <row r="10" spans="1:22" s="4" customFormat="1" ht="49" customHeight="1" x14ac:dyDescent="0.2">
      <c r="A10" s="4" t="s">
        <v>88</v>
      </c>
      <c r="C10" s="4" t="s">
        <v>87</v>
      </c>
      <c r="E10" s="4" t="s">
        <v>89</v>
      </c>
      <c r="G10" s="4" t="s">
        <v>90</v>
      </c>
      <c r="H10" s="5" t="s">
        <v>91</v>
      </c>
      <c r="J10" s="4" t="s">
        <v>92</v>
      </c>
      <c r="K10" s="4" t="s">
        <v>93</v>
      </c>
      <c r="L10" s="4" t="s">
        <v>94</v>
      </c>
      <c r="N10" s="4" t="s">
        <v>95</v>
      </c>
      <c r="O10" s="4" t="s">
        <v>83</v>
      </c>
      <c r="P10" s="4" t="s">
        <v>96</v>
      </c>
      <c r="Q10" s="4" t="s">
        <v>97</v>
      </c>
      <c r="S10" s="4" t="s">
        <v>43</v>
      </c>
      <c r="T10" s="4" t="s">
        <v>44</v>
      </c>
      <c r="U10" s="4" t="s">
        <v>86</v>
      </c>
      <c r="V10" s="4" t="s">
        <v>86</v>
      </c>
    </row>
    <row r="11" spans="1:22" s="4" customFormat="1" ht="43" customHeight="1" x14ac:dyDescent="0.2">
      <c r="A11" s="4" t="s">
        <v>99</v>
      </c>
      <c r="C11" s="4" t="s">
        <v>98</v>
      </c>
      <c r="E11" s="4" t="s">
        <v>100</v>
      </c>
      <c r="G11" s="4" t="s">
        <v>101</v>
      </c>
      <c r="H11" s="5" t="s">
        <v>102</v>
      </c>
      <c r="J11" s="4" t="s">
        <v>92</v>
      </c>
      <c r="K11" s="4" t="s">
        <v>103</v>
      </c>
      <c r="L11" s="4" t="s">
        <v>104</v>
      </c>
      <c r="N11" s="4" t="s">
        <v>105</v>
      </c>
      <c r="O11" s="4" t="s">
        <v>83</v>
      </c>
      <c r="P11" s="4" t="s">
        <v>106</v>
      </c>
      <c r="Q11" s="4" t="s">
        <v>107</v>
      </c>
      <c r="S11" s="4" t="s">
        <v>43</v>
      </c>
      <c r="T11" s="4" t="s">
        <v>44</v>
      </c>
      <c r="U11" s="4" t="s">
        <v>86</v>
      </c>
      <c r="V11" s="4" t="s">
        <v>86</v>
      </c>
    </row>
    <row r="12" spans="1:22" s="4" customFormat="1" ht="49" customHeight="1" x14ac:dyDescent="0.2">
      <c r="A12" s="4" t="s">
        <v>109</v>
      </c>
      <c r="C12" s="4" t="s">
        <v>108</v>
      </c>
      <c r="E12" s="4" t="s">
        <v>110</v>
      </c>
      <c r="G12" s="4" t="s">
        <v>111</v>
      </c>
      <c r="H12" s="5">
        <v>1691</v>
      </c>
      <c r="J12" s="4" t="s">
        <v>112</v>
      </c>
      <c r="K12" s="4" t="s">
        <v>113</v>
      </c>
      <c r="L12" s="4" t="s">
        <v>114</v>
      </c>
      <c r="N12" s="4" t="s">
        <v>115</v>
      </c>
      <c r="O12" s="4" t="s">
        <v>83</v>
      </c>
      <c r="P12" s="4" t="s">
        <v>116</v>
      </c>
      <c r="Q12" s="4" t="s">
        <v>117</v>
      </c>
      <c r="S12" s="4" t="s">
        <v>43</v>
      </c>
      <c r="T12" s="4" t="s">
        <v>44</v>
      </c>
      <c r="U12" s="4" t="s">
        <v>86</v>
      </c>
      <c r="V12" s="4" t="s">
        <v>86</v>
      </c>
    </row>
    <row r="13" spans="1:22" s="4" customFormat="1" ht="49" customHeight="1" x14ac:dyDescent="0.2">
      <c r="A13" s="4" t="s">
        <v>119</v>
      </c>
      <c r="C13" s="4" t="s">
        <v>118</v>
      </c>
      <c r="E13" s="4" t="s">
        <v>120</v>
      </c>
      <c r="G13" s="4" t="s">
        <v>121</v>
      </c>
      <c r="H13" s="5">
        <v>1660</v>
      </c>
      <c r="I13" s="4" t="s">
        <v>51</v>
      </c>
      <c r="J13" s="4" t="s">
        <v>122</v>
      </c>
      <c r="K13" s="4" t="s">
        <v>123</v>
      </c>
      <c r="L13" s="4" t="s">
        <v>124</v>
      </c>
      <c r="N13" s="4" t="s">
        <v>125</v>
      </c>
      <c r="O13" s="4" t="s">
        <v>83</v>
      </c>
      <c r="P13" s="4" t="s">
        <v>126</v>
      </c>
      <c r="Q13" s="4" t="s">
        <v>127</v>
      </c>
      <c r="S13" s="4" t="s">
        <v>43</v>
      </c>
      <c r="T13" s="4" t="s">
        <v>44</v>
      </c>
      <c r="U13" s="4" t="s">
        <v>86</v>
      </c>
      <c r="V13" s="4" t="s">
        <v>86</v>
      </c>
    </row>
    <row r="14" spans="1:22" s="4" customFormat="1" ht="49" customHeight="1" x14ac:dyDescent="0.2">
      <c r="A14" s="4" t="s">
        <v>129</v>
      </c>
      <c r="C14" s="4" t="s">
        <v>128</v>
      </c>
      <c r="E14" s="4" t="s">
        <v>130</v>
      </c>
      <c r="G14" s="4" t="s">
        <v>121</v>
      </c>
      <c r="H14" s="5">
        <v>1660</v>
      </c>
      <c r="I14" s="4" t="s">
        <v>51</v>
      </c>
      <c r="J14" s="4" t="s">
        <v>131</v>
      </c>
      <c r="K14" s="4" t="s">
        <v>132</v>
      </c>
      <c r="L14" s="4" t="s">
        <v>133</v>
      </c>
      <c r="N14" s="4" t="s">
        <v>134</v>
      </c>
      <c r="O14" s="4" t="s">
        <v>83</v>
      </c>
      <c r="P14" s="4" t="s">
        <v>126</v>
      </c>
      <c r="Q14" s="4" t="s">
        <v>135</v>
      </c>
      <c r="S14" s="4" t="s">
        <v>43</v>
      </c>
      <c r="T14" s="4" t="s">
        <v>44</v>
      </c>
      <c r="U14" s="4" t="s">
        <v>86</v>
      </c>
      <c r="V14" s="4" t="s">
        <v>86</v>
      </c>
    </row>
    <row r="15" spans="1:22" ht="38.25" customHeight="1" x14ac:dyDescent="0.2"/>
    <row r="16" spans="1:22" ht="38.25" customHeight="1" x14ac:dyDescent="0.2"/>
    <row r="17" ht="38.25" customHeight="1" x14ac:dyDescent="0.2"/>
    <row r="18" ht="38.25" customHeight="1" x14ac:dyDescent="0.2"/>
    <row r="19" ht="38.25" customHeight="1" x14ac:dyDescent="0.2"/>
    <row r="20" ht="38.25" customHeight="1" x14ac:dyDescent="0.2"/>
    <row r="21" ht="38.25" customHeight="1" x14ac:dyDescent="0.2"/>
    <row r="22" ht="38.25" customHeight="1" x14ac:dyDescent="0.2"/>
    <row r="23" ht="38.25" customHeight="1" x14ac:dyDescent="0.2"/>
    <row r="24" ht="38.25" customHeight="1" x14ac:dyDescent="0.2"/>
  </sheetData>
  <phoneticPr fontId="1" type="noConversion"/>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AHVAT Admin</dc:creator>
  <cp:lastModifiedBy>Microsoft Office User</cp:lastModifiedBy>
  <dcterms:created xsi:type="dcterms:W3CDTF">2021-05-11T20:49:20Z</dcterms:created>
  <dcterms:modified xsi:type="dcterms:W3CDTF">2021-06-28T15:57:03Z</dcterms:modified>
</cp:coreProperties>
</file>