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Carter/Desktop/Jerusalem/"/>
    </mc:Choice>
  </mc:AlternateContent>
  <xr:revisionPtr revIDLastSave="0" documentId="8_{5BFC9EE4-E8FE-F140-95DC-50B6B9E07E27}" xr6:coauthVersionLast="47" xr6:coauthVersionMax="47" xr10:uidLastSave="{00000000-0000-0000-0000-000000000000}"/>
  <bookViews>
    <workbookView xWindow="10020" yWindow="760" windowWidth="10000" windowHeight="17120" xr2:uid="{2E2E2B85-DA59-7049-AB04-77548862EFFA}"/>
  </bookViews>
  <sheets>
    <sheet name="Areas - West Ban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1" l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G3" i="1"/>
  <c r="B3" i="1"/>
</calcChain>
</file>

<file path=xl/sharedStrings.xml><?xml version="1.0" encoding="utf-8"?>
<sst xmlns="http://schemas.openxmlformats.org/spreadsheetml/2006/main" count="51" uniqueCount="49">
  <si>
    <t xml:space="preserve"> Building Licenses Issued in Palestine by Governorate and Building Utilization, 2022</t>
  </si>
  <si>
    <t>Settlements</t>
  </si>
  <si>
    <t>Crime in Palestine</t>
  </si>
  <si>
    <t>Reasons for Not Reporting a Crime</t>
  </si>
  <si>
    <t xml:space="preserve"> Governorate</t>
  </si>
  <si>
    <t>Building Utilization: Residential</t>
  </si>
  <si>
    <t>Building Utilization: Industrial</t>
  </si>
  <si>
    <t>Building Utilization: Commercial</t>
  </si>
  <si>
    <t>Building Utilization: Educational</t>
  </si>
  <si>
    <t>Building Utilization: Health</t>
  </si>
  <si>
    <t>Building Utilization: Other</t>
  </si>
  <si>
    <t>Building Utilization: Total</t>
  </si>
  <si>
    <t>Total Settlements in West Bank</t>
  </si>
  <si>
    <t>Israeli Settlements Annexed to Israel</t>
  </si>
  <si>
    <t>Israeli Settlements Affiliated the Yesha Council</t>
  </si>
  <si>
    <t>Ratio of Settlers to Palestinian Population</t>
  </si>
  <si>
    <t>Palestinian Population</t>
  </si>
  <si>
    <t>Number of Israeli Settlers</t>
  </si>
  <si>
    <t>Theft (Excluding Vehicle)</t>
  </si>
  <si>
    <t>Vehicle Theft or Part of it</t>
  </si>
  <si>
    <t>Robbery or Theft Attempt</t>
  </si>
  <si>
    <t>Property Damage</t>
  </si>
  <si>
    <t>Threat excluding Cybercrime</t>
  </si>
  <si>
    <t>Assault</t>
  </si>
  <si>
    <t>Israeli Soldiers or Settlers Harassment or Assault</t>
  </si>
  <si>
    <t>Other Crimes</t>
  </si>
  <si>
    <t>Households who Exposed to at Least one Criminal Offense</t>
  </si>
  <si>
    <t>Not Serious Enough %</t>
  </si>
  <si>
    <t>Personally Solute %</t>
  </si>
  <si>
    <t>Go to the tribal judiciary %</t>
  </si>
  <si>
    <t>Go to the national factions %</t>
  </si>
  <si>
    <t>Dislike of Police interfering %</t>
  </si>
  <si>
    <t>Do not Trust in Authorities %</t>
  </si>
  <si>
    <t>Social Position %</t>
  </si>
  <si>
    <t>Other Reasons %</t>
  </si>
  <si>
    <t>West Bank</t>
  </si>
  <si>
    <t>Jenin</t>
  </si>
  <si>
    <t>Tubas &amp; Northern Valleys</t>
  </si>
  <si>
    <t>Tulkarm</t>
  </si>
  <si>
    <t>Nablus</t>
  </si>
  <si>
    <t>Qalqiliya</t>
  </si>
  <si>
    <t>Salfit</t>
  </si>
  <si>
    <t>Ramallah &amp; Al-Bireh</t>
  </si>
  <si>
    <t>Jericho &amp; Al-Aghwar</t>
  </si>
  <si>
    <t>Jerusalem</t>
  </si>
  <si>
    <t xml:space="preserve">    Area (J1)</t>
  </si>
  <si>
    <t xml:space="preserve">    Area (J2)</t>
  </si>
  <si>
    <t>Bethlehem</t>
  </si>
  <si>
    <t>Hebron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</si>
</sst>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);&quot;(&quot;#,##0&quot;)&quot;;&quot;-&quot;_)"/>
    <numFmt numFmtId="165" formatCode="_-* #,##0.00_-;_-* #,##0.00\-;_-* &quot;-&quot;??_-;_-@_-"/>
    <numFmt numFmtId="166" formatCode="#,##0.0_);&quot;(&quot;#,##0.0&quot;)&quot;;&quot;-&quot;_)"/>
    <numFmt numFmtId="167" formatCode="_-* #,##0_-;_-* #,##0\-;_-* &quot;-&quot;??_-;_-@_-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165" fontId="2" fillId="0" borderId="0" applyFont="0" applyFill="0" applyBorder="0" applyAlignment="0" applyProtection="0"/>
    <xf numFmtId="0" fontId="6" fillId="0" borderId="0"/>
    <xf numFmtId="0" fontId="6" fillId="0" borderId="0"/>
  </cellStyleXfs>
  <cellXfs count="30">
    <xf numFmtId="0" fontId="0" fillId="0" borderId="0" xfId="0"/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164" fontId="4" fillId="0" borderId="1" xfId="2" applyNumberFormat="1" applyFont="1" applyBorder="1" applyAlignment="1">
      <alignment wrapText="1"/>
    </xf>
    <xf numFmtId="164" fontId="4" fillId="0" borderId="1" xfId="3" applyNumberFormat="1" applyFont="1" applyBorder="1" applyAlignment="1">
      <alignment wrapText="1"/>
    </xf>
    <xf numFmtId="0" fontId="4" fillId="0" borderId="1" xfId="4" applyFont="1" applyBorder="1" applyAlignment="1">
      <alignment wrapText="1"/>
    </xf>
    <xf numFmtId="0" fontId="4" fillId="0" borderId="5" xfId="4" applyFont="1" applyBorder="1" applyAlignment="1">
      <alignment wrapText="1"/>
    </xf>
    <xf numFmtId="0" fontId="3" fillId="0" borderId="1" xfId="1" applyFont="1" applyBorder="1" applyAlignment="1">
      <alignment horizontal="left" indent="1"/>
    </xf>
    <xf numFmtId="1" fontId="5" fillId="0" borderId="1" xfId="5" applyNumberFormat="1" applyFont="1" applyBorder="1" applyAlignment="1">
      <alignment horizontal="left" indent="2"/>
    </xf>
    <xf numFmtId="1" fontId="5" fillId="0" borderId="1" xfId="6" applyNumberFormat="1" applyFont="1" applyBorder="1" applyAlignment="1">
      <alignment horizontal="left" readingOrder="2"/>
    </xf>
    <xf numFmtId="1" fontId="3" fillId="0" borderId="1" xfId="1" applyNumberFormat="1" applyFont="1" applyBorder="1" applyAlignment="1">
      <alignment horizontal="left" readingOrder="2"/>
    </xf>
    <xf numFmtId="1" fontId="3" fillId="0" borderId="1" xfId="7" applyNumberFormat="1" applyFont="1" applyBorder="1" applyAlignment="1">
      <alignment horizontal="left" readingOrder="2"/>
    </xf>
    <xf numFmtId="1" fontId="3" fillId="0" borderId="1" xfId="7" applyNumberFormat="1" applyFont="1" applyBorder="1" applyAlignment="1">
      <alignment horizontal="left" indent="1" readingOrder="2"/>
    </xf>
    <xf numFmtId="164" fontId="3" fillId="0" borderId="1" xfId="7" applyNumberFormat="1" applyFont="1" applyBorder="1" applyAlignment="1">
      <alignment horizontal="left" indent="1" readingOrder="2"/>
    </xf>
    <xf numFmtId="166" fontId="3" fillId="0" borderId="1" xfId="7" applyNumberFormat="1" applyFont="1" applyBorder="1" applyAlignment="1">
      <alignment horizontal="left" indent="1"/>
    </xf>
    <xf numFmtId="167" fontId="3" fillId="0" borderId="1" xfId="7" applyNumberFormat="1" applyFont="1" applyBorder="1" applyAlignment="1">
      <alignment horizontal="left"/>
    </xf>
    <xf numFmtId="0" fontId="4" fillId="0" borderId="1" xfId="4" applyFont="1" applyBorder="1" applyAlignment="1">
      <alignment horizontal="left"/>
    </xf>
    <xf numFmtId="1" fontId="5" fillId="0" borderId="1" xfId="5" applyNumberFormat="1" applyFont="1" applyBorder="1" applyAlignment="1">
      <alignment horizontal="left" wrapText="1" readingOrder="2"/>
    </xf>
    <xf numFmtId="1" fontId="5" fillId="0" borderId="1" xfId="6" applyNumberFormat="1" applyFont="1" applyBorder="1" applyAlignment="1">
      <alignment horizontal="left"/>
    </xf>
    <xf numFmtId="1" fontId="3" fillId="0" borderId="1" xfId="1" applyNumberFormat="1" applyFont="1" applyBorder="1" applyAlignment="1">
      <alignment horizontal="left"/>
    </xf>
    <xf numFmtId="0" fontId="7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3" fillId="0" borderId="1" xfId="7" applyFont="1" applyBorder="1" applyAlignment="1">
      <alignment horizontal="left" indent="1" readingOrder="2"/>
    </xf>
    <xf numFmtId="1" fontId="8" fillId="0" borderId="1" xfId="0" applyNumberFormat="1" applyFont="1" applyBorder="1" applyAlignment="1">
      <alignment horizontal="left"/>
    </xf>
  </cellXfs>
  <cellStyles count="8">
    <cellStyle name="Comma 2" xfId="5" xr:uid="{01EE446E-A3D3-5548-81CF-B5AB304D46B5}"/>
    <cellStyle name="Normal" xfId="0" builtinId="0"/>
    <cellStyle name="Normal 2 2" xfId="1" xr:uid="{8E8ED424-E8C8-E740-8CFF-AC197D3889BF}"/>
    <cellStyle name="Normal 3" xfId="4" xr:uid="{4D5ACDA3-87B6-5244-8ABE-A888BD8BDE21}"/>
    <cellStyle name="Normal 4" xfId="7" xr:uid="{D991F83A-B394-984A-9A73-F2444EE0021A}"/>
    <cellStyle name="Normal_annual 1 tables" xfId="3" xr:uid="{6AD33A9A-279A-E84B-B5A0-5B4DA6516AED}"/>
    <cellStyle name="Normal_Tab19" xfId="6" xr:uid="{6C7723B1-E7BF-6743-BB1D-BC120F6CB972}"/>
    <cellStyle name="Normal_temp" xfId="2" xr:uid="{79834BF9-1D63-9546-982A-D5B3882581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99B5-ECC4-B44E-A99D-44E66CE33963}">
  <dimension ref="A1:AG16"/>
  <sheetViews>
    <sheetView tabSelected="1" workbookViewId="0">
      <selection sqref="A1:AG16"/>
    </sheetView>
  </sheetViews>
  <sheetFormatPr baseColWidth="10" defaultRowHeight="16" x14ac:dyDescent="0.2"/>
  <sheetData>
    <row r="1" spans="1:33" x14ac:dyDescent="0.2">
      <c r="A1" s="1"/>
      <c r="B1" s="2" t="s">
        <v>0</v>
      </c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/>
      <c r="P1" s="2"/>
      <c r="Q1" s="3" t="s">
        <v>2</v>
      </c>
      <c r="R1" s="4"/>
      <c r="S1" s="4"/>
      <c r="T1" s="4"/>
      <c r="U1" s="4"/>
      <c r="V1" s="4"/>
      <c r="W1" s="4"/>
      <c r="X1" s="4"/>
      <c r="Y1" s="5"/>
      <c r="Z1" s="3" t="s">
        <v>3</v>
      </c>
      <c r="AA1" s="4"/>
      <c r="AB1" s="4"/>
      <c r="AC1" s="4"/>
      <c r="AD1" s="4"/>
      <c r="AE1" s="4"/>
      <c r="AF1" s="4"/>
      <c r="AG1" s="4"/>
    </row>
    <row r="2" spans="1:33" ht="75" x14ac:dyDescent="0.2">
      <c r="A2" s="1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7" t="s">
        <v>12</v>
      </c>
      <c r="J2" s="7" t="s">
        <v>13</v>
      </c>
      <c r="K2" s="7" t="s">
        <v>14</v>
      </c>
      <c r="L2" s="7" t="s">
        <v>13</v>
      </c>
      <c r="M2" s="7" t="s">
        <v>14</v>
      </c>
      <c r="N2" s="8" t="s">
        <v>15</v>
      </c>
      <c r="O2" s="8" t="s">
        <v>16</v>
      </c>
      <c r="P2" s="8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10" t="s">
        <v>27</v>
      </c>
      <c r="AA2" s="10" t="s">
        <v>28</v>
      </c>
      <c r="AB2" s="10" t="s">
        <v>29</v>
      </c>
      <c r="AC2" s="10" t="s">
        <v>30</v>
      </c>
      <c r="AD2" s="10" t="s">
        <v>31</v>
      </c>
      <c r="AE2" s="10" t="s">
        <v>32</v>
      </c>
      <c r="AF2" s="10" t="s">
        <v>33</v>
      </c>
      <c r="AG2" s="10" t="s">
        <v>34</v>
      </c>
    </row>
    <row r="3" spans="1:33" x14ac:dyDescent="0.2">
      <c r="A3" s="11" t="s">
        <v>35</v>
      </c>
      <c r="B3" s="12">
        <f>SUM(B4:B16)</f>
        <v>10352</v>
      </c>
      <c r="C3" s="13">
        <v>65</v>
      </c>
      <c r="D3" s="13">
        <v>529</v>
      </c>
      <c r="E3" s="13">
        <v>46</v>
      </c>
      <c r="F3" s="13">
        <v>10</v>
      </c>
      <c r="G3" s="13">
        <f>SUM(G4:G16)</f>
        <v>465</v>
      </c>
      <c r="H3" s="14">
        <v>11467</v>
      </c>
      <c r="I3" s="15">
        <v>151</v>
      </c>
      <c r="J3" s="15">
        <v>25</v>
      </c>
      <c r="K3" s="15">
        <v>126</v>
      </c>
      <c r="L3" s="16">
        <v>258572</v>
      </c>
      <c r="M3" s="17">
        <v>460880</v>
      </c>
      <c r="N3" s="18">
        <f t="shared" ref="N3:N16" si="0">ROUND(P3/O3*100,1)</f>
        <v>22.8</v>
      </c>
      <c r="O3" s="19">
        <v>3154418</v>
      </c>
      <c r="P3" s="17">
        <v>719452</v>
      </c>
      <c r="Q3" s="20">
        <v>2.8</v>
      </c>
      <c r="R3" s="20">
        <v>2.4</v>
      </c>
      <c r="S3" s="20">
        <v>0.4</v>
      </c>
      <c r="T3" s="20">
        <v>0.4</v>
      </c>
      <c r="U3" s="20">
        <v>0.6</v>
      </c>
      <c r="V3" s="20">
        <v>0.6</v>
      </c>
      <c r="W3" s="20">
        <v>0.7</v>
      </c>
      <c r="X3" s="20">
        <v>0.1</v>
      </c>
      <c r="Y3" s="20">
        <v>5.4</v>
      </c>
      <c r="Z3" s="20">
        <v>38.200000000000003</v>
      </c>
      <c r="AA3" s="20">
        <v>14.1</v>
      </c>
      <c r="AB3" s="20">
        <v>5.9</v>
      </c>
      <c r="AC3" s="20">
        <v>3.5</v>
      </c>
      <c r="AD3" s="20">
        <v>23.3</v>
      </c>
      <c r="AE3" s="20">
        <v>6.9</v>
      </c>
      <c r="AF3" s="20">
        <v>2.6</v>
      </c>
      <c r="AG3" s="20">
        <v>5.5</v>
      </c>
    </row>
    <row r="4" spans="1:33" x14ac:dyDescent="0.2">
      <c r="A4" s="11" t="s">
        <v>36</v>
      </c>
      <c r="B4" s="12">
        <v>1065</v>
      </c>
      <c r="C4" s="21">
        <v>0</v>
      </c>
      <c r="D4" s="22">
        <v>68</v>
      </c>
      <c r="E4" s="22">
        <v>4</v>
      </c>
      <c r="F4" s="22">
        <v>1</v>
      </c>
      <c r="G4" s="23">
        <v>36</v>
      </c>
      <c r="H4" s="14">
        <v>1174</v>
      </c>
      <c r="I4" s="15">
        <v>5</v>
      </c>
      <c r="J4" s="15">
        <v>0</v>
      </c>
      <c r="K4" s="15">
        <v>5</v>
      </c>
      <c r="L4" s="16">
        <v>0</v>
      </c>
      <c r="M4" s="17">
        <v>3722</v>
      </c>
      <c r="N4" s="18">
        <f t="shared" si="0"/>
        <v>1.1000000000000001</v>
      </c>
      <c r="O4" s="19">
        <v>342396</v>
      </c>
      <c r="P4" s="17">
        <v>3722</v>
      </c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x14ac:dyDescent="0.2">
      <c r="A5" s="11" t="s">
        <v>37</v>
      </c>
      <c r="B5" s="12">
        <v>375</v>
      </c>
      <c r="C5" s="21">
        <v>0</v>
      </c>
      <c r="D5" s="22">
        <v>13</v>
      </c>
      <c r="E5" s="21">
        <v>0</v>
      </c>
      <c r="F5" s="21">
        <v>0</v>
      </c>
      <c r="G5" s="23">
        <v>12</v>
      </c>
      <c r="H5" s="14">
        <v>400</v>
      </c>
      <c r="I5" s="15">
        <v>7</v>
      </c>
      <c r="J5" s="15">
        <v>0</v>
      </c>
      <c r="K5" s="15">
        <v>7</v>
      </c>
      <c r="L5" s="16">
        <v>0</v>
      </c>
      <c r="M5" s="17">
        <v>2629</v>
      </c>
      <c r="N5" s="18">
        <f t="shared" si="0"/>
        <v>3.9</v>
      </c>
      <c r="O5" s="19">
        <v>66628</v>
      </c>
      <c r="P5" s="17">
        <v>2629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</row>
    <row r="6" spans="1:33" x14ac:dyDescent="0.2">
      <c r="A6" s="11" t="s">
        <v>38</v>
      </c>
      <c r="B6" s="12">
        <v>871</v>
      </c>
      <c r="C6" s="22">
        <v>2</v>
      </c>
      <c r="D6" s="22">
        <v>13</v>
      </c>
      <c r="E6" s="22">
        <v>4</v>
      </c>
      <c r="F6" s="22">
        <v>1</v>
      </c>
      <c r="G6" s="23">
        <v>29</v>
      </c>
      <c r="H6" s="14">
        <v>920</v>
      </c>
      <c r="I6" s="15">
        <v>3</v>
      </c>
      <c r="J6" s="15">
        <v>0</v>
      </c>
      <c r="K6" s="15">
        <v>3</v>
      </c>
      <c r="L6" s="16">
        <v>0</v>
      </c>
      <c r="M6" s="17">
        <v>4632</v>
      </c>
      <c r="N6" s="18">
        <f t="shared" si="0"/>
        <v>2.2999999999999998</v>
      </c>
      <c r="O6" s="19">
        <v>200629</v>
      </c>
      <c r="P6" s="17">
        <v>4632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spans="1:33" x14ac:dyDescent="0.2">
      <c r="A7" s="11" t="s">
        <v>39</v>
      </c>
      <c r="B7" s="12">
        <v>1881</v>
      </c>
      <c r="C7" s="22">
        <v>25</v>
      </c>
      <c r="D7" s="22">
        <v>118</v>
      </c>
      <c r="E7" s="22">
        <v>2</v>
      </c>
      <c r="F7" s="22">
        <v>2</v>
      </c>
      <c r="G7" s="23">
        <v>112</v>
      </c>
      <c r="H7" s="14">
        <v>2140</v>
      </c>
      <c r="I7" s="15">
        <v>13</v>
      </c>
      <c r="J7" s="15">
        <v>0</v>
      </c>
      <c r="K7" s="15">
        <v>13</v>
      </c>
      <c r="L7" s="16">
        <v>0</v>
      </c>
      <c r="M7" s="17">
        <v>22082</v>
      </c>
      <c r="N7" s="18">
        <f t="shared" si="0"/>
        <v>5.3</v>
      </c>
      <c r="O7" s="19">
        <v>419589</v>
      </c>
      <c r="P7" s="17">
        <v>22082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pans="1:33" x14ac:dyDescent="0.2">
      <c r="A8" s="11" t="s">
        <v>40</v>
      </c>
      <c r="B8" s="12">
        <v>492</v>
      </c>
      <c r="C8" s="21">
        <v>0</v>
      </c>
      <c r="D8" s="22">
        <v>15</v>
      </c>
      <c r="E8" s="21">
        <v>0</v>
      </c>
      <c r="F8" s="22">
        <v>1</v>
      </c>
      <c r="G8" s="23">
        <v>4</v>
      </c>
      <c r="H8" s="14">
        <v>512</v>
      </c>
      <c r="I8" s="15">
        <v>8</v>
      </c>
      <c r="J8" s="15">
        <v>1</v>
      </c>
      <c r="K8" s="15">
        <v>7</v>
      </c>
      <c r="L8" s="16">
        <v>952</v>
      </c>
      <c r="M8" s="17">
        <v>39945</v>
      </c>
      <c r="N8" s="18">
        <f t="shared" si="0"/>
        <v>33.200000000000003</v>
      </c>
      <c r="O8" s="19">
        <v>123002</v>
      </c>
      <c r="P8" s="17">
        <v>40897</v>
      </c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spans="1:33" x14ac:dyDescent="0.2">
      <c r="A9" s="11" t="s">
        <v>41</v>
      </c>
      <c r="B9" s="12">
        <v>347</v>
      </c>
      <c r="C9" s="22">
        <v>5</v>
      </c>
      <c r="D9" s="22">
        <v>13</v>
      </c>
      <c r="E9" s="22">
        <v>3</v>
      </c>
      <c r="F9" s="21">
        <v>0</v>
      </c>
      <c r="G9" s="21">
        <v>0</v>
      </c>
      <c r="H9" s="14">
        <v>368</v>
      </c>
      <c r="I9" s="15">
        <v>13</v>
      </c>
      <c r="J9" s="15">
        <v>0</v>
      </c>
      <c r="K9" s="15">
        <v>13</v>
      </c>
      <c r="L9" s="16">
        <v>0</v>
      </c>
      <c r="M9" s="17">
        <v>50067</v>
      </c>
      <c r="N9" s="18">
        <f t="shared" si="0"/>
        <v>60.3</v>
      </c>
      <c r="O9" s="19">
        <v>83050</v>
      </c>
      <c r="P9" s="17">
        <v>50067</v>
      </c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</row>
    <row r="10" spans="1:33" x14ac:dyDescent="0.2">
      <c r="A10" s="11" t="s">
        <v>42</v>
      </c>
      <c r="B10" s="12">
        <v>981</v>
      </c>
      <c r="C10" s="22">
        <v>20</v>
      </c>
      <c r="D10" s="22">
        <v>72</v>
      </c>
      <c r="E10" s="22">
        <v>4</v>
      </c>
      <c r="F10" s="22">
        <v>2</v>
      </c>
      <c r="G10" s="23">
        <v>79</v>
      </c>
      <c r="H10" s="14">
        <v>1158</v>
      </c>
      <c r="I10" s="15">
        <v>26</v>
      </c>
      <c r="J10" s="15">
        <v>6</v>
      </c>
      <c r="K10" s="15">
        <v>20</v>
      </c>
      <c r="L10" s="16">
        <v>16433</v>
      </c>
      <c r="M10" s="17">
        <v>126878</v>
      </c>
      <c r="N10" s="18">
        <f t="shared" si="0"/>
        <v>39.9</v>
      </c>
      <c r="O10" s="19">
        <v>358902</v>
      </c>
      <c r="P10" s="17">
        <v>143311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</row>
    <row r="11" spans="1:33" x14ac:dyDescent="0.2">
      <c r="A11" s="11" t="s">
        <v>43</v>
      </c>
      <c r="B11" s="12">
        <v>1164</v>
      </c>
      <c r="C11" s="22">
        <v>4</v>
      </c>
      <c r="D11" s="22">
        <v>22</v>
      </c>
      <c r="E11" s="22">
        <v>1</v>
      </c>
      <c r="F11" s="21">
        <v>0</v>
      </c>
      <c r="G11" s="23">
        <v>93</v>
      </c>
      <c r="H11" s="14">
        <v>1284</v>
      </c>
      <c r="I11" s="15">
        <v>17</v>
      </c>
      <c r="J11" s="15">
        <v>0</v>
      </c>
      <c r="K11" s="15">
        <v>17</v>
      </c>
      <c r="L11" s="16">
        <v>0</v>
      </c>
      <c r="M11" s="17">
        <v>7845</v>
      </c>
      <c r="N11" s="18">
        <f t="shared" si="0"/>
        <v>14.6</v>
      </c>
      <c r="O11" s="19">
        <v>53802</v>
      </c>
      <c r="P11" s="17">
        <v>7845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</row>
    <row r="12" spans="1:33" x14ac:dyDescent="0.2">
      <c r="A12" s="11" t="s">
        <v>44</v>
      </c>
      <c r="B12" s="12">
        <v>144</v>
      </c>
      <c r="C12" s="21">
        <v>0</v>
      </c>
      <c r="D12" s="22">
        <v>8</v>
      </c>
      <c r="E12" s="21">
        <v>0</v>
      </c>
      <c r="F12" s="22">
        <v>1</v>
      </c>
      <c r="G12" s="21">
        <v>0</v>
      </c>
      <c r="H12" s="14">
        <v>153</v>
      </c>
      <c r="I12" s="15">
        <v>26</v>
      </c>
      <c r="J12" s="15">
        <v>16</v>
      </c>
      <c r="K12" s="15">
        <v>10</v>
      </c>
      <c r="L12" s="16">
        <v>239951</v>
      </c>
      <c r="M12" s="17">
        <v>86572</v>
      </c>
      <c r="N12" s="18">
        <f t="shared" si="0"/>
        <v>68.5</v>
      </c>
      <c r="O12" s="19">
        <v>476949</v>
      </c>
      <c r="P12" s="17">
        <v>326523</v>
      </c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3" x14ac:dyDescent="0.2">
      <c r="A13" s="26" t="s">
        <v>45</v>
      </c>
      <c r="B13" s="27"/>
      <c r="C13" s="27"/>
      <c r="D13" s="22"/>
      <c r="E13" s="21"/>
      <c r="F13" s="22"/>
      <c r="G13" s="21"/>
      <c r="H13" s="14"/>
      <c r="I13" s="15">
        <v>16</v>
      </c>
      <c r="J13" s="15">
        <v>16</v>
      </c>
      <c r="K13" s="15">
        <v>0</v>
      </c>
      <c r="L13" s="16">
        <v>239951</v>
      </c>
      <c r="M13" s="28">
        <v>0</v>
      </c>
      <c r="N13" s="18">
        <f t="shared" si="0"/>
        <v>78</v>
      </c>
      <c r="O13" s="19">
        <v>307744</v>
      </c>
      <c r="P13" s="17">
        <v>239951</v>
      </c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3" x14ac:dyDescent="0.2">
      <c r="A14" s="26" t="s">
        <v>46</v>
      </c>
      <c r="B14" s="29"/>
      <c r="C14" s="29"/>
      <c r="D14" s="22"/>
      <c r="E14" s="21"/>
      <c r="F14" s="22"/>
      <c r="G14" s="21"/>
      <c r="H14" s="14"/>
      <c r="I14" s="15">
        <v>10</v>
      </c>
      <c r="J14" s="15">
        <v>0</v>
      </c>
      <c r="K14" s="15">
        <v>10</v>
      </c>
      <c r="L14" s="16">
        <v>0</v>
      </c>
      <c r="M14" s="17">
        <v>86572</v>
      </c>
      <c r="N14" s="18">
        <f t="shared" si="0"/>
        <v>51.2</v>
      </c>
      <c r="O14" s="19">
        <v>169205</v>
      </c>
      <c r="P14" s="17">
        <v>86572</v>
      </c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3" x14ac:dyDescent="0.2">
      <c r="A15" s="11" t="s">
        <v>47</v>
      </c>
      <c r="B15" s="12">
        <v>586</v>
      </c>
      <c r="C15" s="22">
        <v>2</v>
      </c>
      <c r="D15" s="22">
        <v>47</v>
      </c>
      <c r="E15" s="22">
        <v>3</v>
      </c>
      <c r="F15" s="22">
        <v>1</v>
      </c>
      <c r="G15" s="23">
        <v>37</v>
      </c>
      <c r="H15" s="14">
        <v>676</v>
      </c>
      <c r="I15" s="15">
        <v>13</v>
      </c>
      <c r="J15" s="15">
        <v>0</v>
      </c>
      <c r="K15" s="15">
        <v>13</v>
      </c>
      <c r="L15" s="16">
        <v>0</v>
      </c>
      <c r="M15" s="17">
        <v>95279</v>
      </c>
      <c r="N15" s="18">
        <f t="shared" si="0"/>
        <v>40.200000000000003</v>
      </c>
      <c r="O15" s="19">
        <v>237271</v>
      </c>
      <c r="P15" s="17">
        <v>95279</v>
      </c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3" x14ac:dyDescent="0.2">
      <c r="A16" s="11" t="s">
        <v>48</v>
      </c>
      <c r="B16" s="12">
        <v>2446</v>
      </c>
      <c r="C16" s="22">
        <v>7</v>
      </c>
      <c r="D16" s="22">
        <v>140</v>
      </c>
      <c r="E16" s="22">
        <v>25</v>
      </c>
      <c r="F16" s="22">
        <v>1</v>
      </c>
      <c r="G16" s="23">
        <v>63</v>
      </c>
      <c r="H16" s="14">
        <v>2682</v>
      </c>
      <c r="I16" s="15">
        <v>20</v>
      </c>
      <c r="J16" s="15">
        <v>2</v>
      </c>
      <c r="K16" s="15">
        <v>18</v>
      </c>
      <c r="L16" s="16">
        <v>1236</v>
      </c>
      <c r="M16" s="17">
        <v>21229</v>
      </c>
      <c r="N16" s="18">
        <f t="shared" si="0"/>
        <v>2.8</v>
      </c>
      <c r="O16" s="19">
        <v>792200</v>
      </c>
      <c r="P16" s="17">
        <v>22465</v>
      </c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</sheetData>
  <mergeCells count="4">
    <mergeCell ref="B1:H1"/>
    <mergeCell ref="I1:P1"/>
    <mergeCell ref="Q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 - West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Richard</dc:creator>
  <cp:lastModifiedBy>Carter, Richard</cp:lastModifiedBy>
  <dcterms:created xsi:type="dcterms:W3CDTF">2023-10-01T15:28:17Z</dcterms:created>
  <dcterms:modified xsi:type="dcterms:W3CDTF">2023-10-01T15:29:30Z</dcterms:modified>
</cp:coreProperties>
</file>