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rcdenleybowers/Google Drive/Results and Data/Cell Population data/"/>
    </mc:Choice>
  </mc:AlternateContent>
  <xr:revisionPtr revIDLastSave="0" documentId="13_ncr:1_{3EBD5BF9-5AA8-9740-9B6E-72B80BF30ACC}" xr6:coauthVersionLast="36" xr6:coauthVersionMax="36" xr10:uidLastSave="{00000000-0000-0000-0000-000000000000}"/>
  <bookViews>
    <workbookView xWindow="1600" yWindow="440" windowWidth="28800" windowHeight="16720" tabRatio="500" activeTab="1" xr2:uid="{00000000-000D-0000-FFFF-FFFF00000000}"/>
  </bookViews>
  <sheets>
    <sheet name="test counts" sheetId="4" r:id="rId1"/>
    <sheet name="AllData" sheetId="5" r:id="rId2"/>
    <sheet name="young high" sheetId="21" r:id="rId3"/>
    <sheet name="young" sheetId="29" r:id="rId4"/>
    <sheet name="young low" sheetId="26" r:id="rId5"/>
    <sheet name="medium high" sheetId="22" r:id="rId6"/>
    <sheet name="medium low" sheetId="27" r:id="rId7"/>
    <sheet name="mature high" sheetId="23" r:id="rId8"/>
    <sheet name="mature low" sheetId="28" r:id="rId9"/>
    <sheet name="high light" sheetId="24" r:id="rId10"/>
    <sheet name="low light" sheetId="25" r:id="rId11"/>
    <sheet name="Sheet1" sheetId="30" r:id="rId12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5" l="1"/>
  <c r="L396" i="5" l="1"/>
  <c r="H94" i="5"/>
  <c r="G7" i="5"/>
  <c r="G8" i="5"/>
  <c r="H8" i="5" s="1"/>
  <c r="G22" i="5"/>
  <c r="G23" i="5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2" i="22"/>
  <c r="H242" i="5"/>
  <c r="I243" i="5" s="1"/>
  <c r="H243" i="5"/>
  <c r="H244" i="5"/>
  <c r="H245" i="5"/>
  <c r="H246" i="5"/>
  <c r="H247" i="5"/>
  <c r="I247" i="5" s="1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I263" i="5" s="1"/>
  <c r="H263" i="5"/>
  <c r="H264" i="5"/>
  <c r="H265" i="5"/>
  <c r="H266" i="5"/>
  <c r="H267" i="5"/>
  <c r="H268" i="5"/>
  <c r="H269" i="5"/>
  <c r="H270" i="5"/>
  <c r="H271" i="5"/>
  <c r="H272" i="5"/>
  <c r="I275" i="5" s="1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I291" i="5" s="1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I309" i="5" s="1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I331" i="5" s="1"/>
  <c r="H328" i="5"/>
  <c r="H329" i="5"/>
  <c r="H330" i="5"/>
  <c r="H331" i="5"/>
  <c r="H332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I347" i="5" s="1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I379" i="5" s="1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I395" i="5" s="1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I411" i="5" s="1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333" i="5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3" i="28"/>
  <c r="E4" i="28"/>
  <c r="E5" i="28"/>
  <c r="E6" i="28"/>
  <c r="E2" i="28"/>
  <c r="E2" i="23"/>
  <c r="E61" i="29"/>
  <c r="E60" i="29"/>
  <c r="E59" i="29"/>
  <c r="E58" i="29"/>
  <c r="E57" i="29"/>
  <c r="E56" i="29"/>
  <c r="E55" i="29"/>
  <c r="E54" i="29"/>
  <c r="D53" i="29"/>
  <c r="E53" i="29" s="1"/>
  <c r="D52" i="29"/>
  <c r="E52" i="29" s="1"/>
  <c r="E51" i="29"/>
  <c r="E50" i="29"/>
  <c r="E49" i="29"/>
  <c r="D48" i="29"/>
  <c r="E48" i="29" s="1"/>
  <c r="D47" i="29"/>
  <c r="E47" i="29" s="1"/>
  <c r="E46" i="29"/>
  <c r="E45" i="29"/>
  <c r="D44" i="29"/>
  <c r="E44" i="29" s="1"/>
  <c r="D43" i="29"/>
  <c r="E43" i="29" s="1"/>
  <c r="D42" i="29"/>
  <c r="E42" i="29" s="1"/>
  <c r="E41" i="29"/>
  <c r="E40" i="29"/>
  <c r="D39" i="29"/>
  <c r="E39" i="29" s="1"/>
  <c r="D38" i="29"/>
  <c r="E38" i="29" s="1"/>
  <c r="D37" i="29"/>
  <c r="E37" i="29" s="1"/>
  <c r="E36" i="29"/>
  <c r="E35" i="29"/>
  <c r="E34" i="29"/>
  <c r="D33" i="29"/>
  <c r="E33" i="29" s="1"/>
  <c r="E32" i="29"/>
  <c r="E31" i="29"/>
  <c r="E30" i="29"/>
  <c r="E29" i="29"/>
  <c r="E28" i="29"/>
  <c r="E27" i="29"/>
  <c r="E26" i="29"/>
  <c r="E25" i="29"/>
  <c r="E24" i="29"/>
  <c r="D23" i="29"/>
  <c r="E23" i="29" s="1"/>
  <c r="D22" i="29"/>
  <c r="E22" i="29" s="1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D8" i="29"/>
  <c r="E8" i="29" s="1"/>
  <c r="D7" i="29"/>
  <c r="E7" i="29"/>
  <c r="E6" i="29"/>
  <c r="E5" i="29"/>
  <c r="E4" i="29"/>
  <c r="E3" i="29"/>
  <c r="E2" i="29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D53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31" i="26"/>
  <c r="E30" i="26"/>
  <c r="E29" i="26"/>
  <c r="E28" i="26"/>
  <c r="E27" i="26"/>
  <c r="E26" i="26"/>
  <c r="E25" i="26"/>
  <c r="E24" i="26"/>
  <c r="D23" i="26"/>
  <c r="E23" i="26" s="1"/>
  <c r="D22" i="26"/>
  <c r="E22" i="26" s="1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D8" i="26"/>
  <c r="E8" i="26" s="1"/>
  <c r="D7" i="26"/>
  <c r="E7" i="26" s="1"/>
  <c r="E6" i="26"/>
  <c r="E5" i="26"/>
  <c r="E4" i="26"/>
  <c r="E3" i="26"/>
  <c r="E2" i="26"/>
  <c r="E2" i="24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D83" i="25"/>
  <c r="E83" i="25" s="1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D23" i="25"/>
  <c r="E23" i="25" s="1"/>
  <c r="D22" i="25"/>
  <c r="E22" i="25" s="1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D8" i="25"/>
  <c r="E8" i="25" s="1"/>
  <c r="D7" i="25"/>
  <c r="E7" i="25" s="1"/>
  <c r="E6" i="25"/>
  <c r="E5" i="25"/>
  <c r="E4" i="25"/>
  <c r="E3" i="25"/>
  <c r="E2" i="25"/>
  <c r="E201" i="24"/>
  <c r="E200" i="24"/>
  <c r="E199" i="24"/>
  <c r="E19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5" i="24"/>
  <c r="E184" i="24"/>
  <c r="E183" i="24"/>
  <c r="E182" i="24"/>
  <c r="E181" i="24"/>
  <c r="E180" i="24"/>
  <c r="E179" i="24"/>
  <c r="E178" i="24"/>
  <c r="E177" i="24"/>
  <c r="E176" i="24"/>
  <c r="E175" i="24"/>
  <c r="E174" i="24"/>
  <c r="E173" i="24"/>
  <c r="E172" i="24"/>
  <c r="E171" i="24"/>
  <c r="E170" i="24"/>
  <c r="E169" i="24"/>
  <c r="E168" i="24"/>
  <c r="E167" i="24"/>
  <c r="E166" i="24"/>
  <c r="E165" i="24"/>
  <c r="E164" i="24"/>
  <c r="E163" i="24"/>
  <c r="E162" i="24"/>
  <c r="E161" i="24"/>
  <c r="E160" i="24"/>
  <c r="E159" i="24"/>
  <c r="E158" i="24"/>
  <c r="E157" i="24"/>
  <c r="E156" i="24"/>
  <c r="E155" i="24"/>
  <c r="E154" i="24"/>
  <c r="E153" i="24"/>
  <c r="E152" i="24"/>
  <c r="E151" i="24"/>
  <c r="E150" i="24"/>
  <c r="E149" i="24"/>
  <c r="E148" i="24"/>
  <c r="E147" i="24"/>
  <c r="E146" i="24"/>
  <c r="E145" i="24"/>
  <c r="E144" i="24"/>
  <c r="E143" i="24"/>
  <c r="E142" i="24"/>
  <c r="E141" i="24"/>
  <c r="E140" i="24"/>
  <c r="E139" i="24"/>
  <c r="E138" i="24"/>
  <c r="E137" i="24"/>
  <c r="E136" i="24"/>
  <c r="E135" i="24"/>
  <c r="E134" i="24"/>
  <c r="E133" i="24"/>
  <c r="E132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D23" i="24"/>
  <c r="E23" i="24" s="1"/>
  <c r="D22" i="24"/>
  <c r="E22" i="24" s="1"/>
  <c r="E21" i="24"/>
  <c r="E20" i="24"/>
  <c r="E19" i="24"/>
  <c r="D18" i="24"/>
  <c r="E18" i="24"/>
  <c r="D17" i="24"/>
  <c r="E17" i="24" s="1"/>
  <c r="E16" i="24"/>
  <c r="E15" i="24"/>
  <c r="D14" i="24"/>
  <c r="E14" i="24" s="1"/>
  <c r="D13" i="24"/>
  <c r="E13" i="24" s="1"/>
  <c r="D12" i="24"/>
  <c r="E12" i="24" s="1"/>
  <c r="E11" i="24"/>
  <c r="E10" i="24"/>
  <c r="D9" i="24"/>
  <c r="E9" i="24" s="1"/>
  <c r="D8" i="24"/>
  <c r="E8" i="24"/>
  <c r="D7" i="24"/>
  <c r="E7" i="24" s="1"/>
  <c r="E6" i="24"/>
  <c r="E5" i="24"/>
  <c r="E4" i="24"/>
  <c r="D3" i="24"/>
  <c r="E3" i="24" s="1"/>
  <c r="H225" i="5"/>
  <c r="H125" i="5"/>
  <c r="H25" i="5"/>
  <c r="L25" i="4"/>
  <c r="E6" i="4"/>
  <c r="E25" i="23"/>
  <c r="E211" i="24"/>
  <c r="E210" i="24"/>
  <c r="E209" i="24"/>
  <c r="E208" i="24"/>
  <c r="E207" i="24"/>
  <c r="E206" i="24"/>
  <c r="E205" i="24"/>
  <c r="E204" i="24"/>
  <c r="E203" i="24"/>
  <c r="E202" i="24"/>
  <c r="E211" i="25"/>
  <c r="E210" i="25"/>
  <c r="E209" i="25"/>
  <c r="E208" i="25"/>
  <c r="E2" i="21"/>
  <c r="D3" i="21"/>
  <c r="E3" i="21" s="1"/>
  <c r="E4" i="21"/>
  <c r="E5" i="21"/>
  <c r="E6" i="21"/>
  <c r="D7" i="21"/>
  <c r="E7" i="21" s="1"/>
  <c r="D8" i="21"/>
  <c r="E8" i="21" s="1"/>
  <c r="D9" i="21"/>
  <c r="E9" i="21" s="1"/>
  <c r="E10" i="21"/>
  <c r="E11" i="21"/>
  <c r="D12" i="21"/>
  <c r="E12" i="21" s="1"/>
  <c r="D13" i="21"/>
  <c r="E13" i="21" s="1"/>
  <c r="D14" i="21"/>
  <c r="E14" i="21"/>
  <c r="E15" i="21"/>
  <c r="E16" i="21"/>
  <c r="D17" i="21"/>
  <c r="E17" i="21"/>
  <c r="D18" i="21"/>
  <c r="E18" i="21" s="1"/>
  <c r="E19" i="21"/>
  <c r="E20" i="21"/>
  <c r="E21" i="21"/>
  <c r="D22" i="21"/>
  <c r="E22" i="21" s="1"/>
  <c r="D23" i="21"/>
  <c r="E23" i="21" s="1"/>
  <c r="E24" i="21"/>
  <c r="E25" i="21"/>
  <c r="E26" i="21"/>
  <c r="E27" i="21"/>
  <c r="E28" i="21"/>
  <c r="E29" i="21"/>
  <c r="E30" i="21"/>
  <c r="E31" i="21"/>
  <c r="H3" i="5"/>
  <c r="H4" i="5"/>
  <c r="H5" i="5"/>
  <c r="H6" i="5"/>
  <c r="H7" i="5"/>
  <c r="I11" i="5" s="1"/>
  <c r="H9" i="5"/>
  <c r="H10" i="5"/>
  <c r="H11" i="5"/>
  <c r="H12" i="5"/>
  <c r="I15" i="5" s="1"/>
  <c r="H13" i="5"/>
  <c r="H14" i="5"/>
  <c r="H15" i="5"/>
  <c r="H16" i="5"/>
  <c r="H17" i="5"/>
  <c r="I19" i="5" s="1"/>
  <c r="H18" i="5"/>
  <c r="H19" i="5"/>
  <c r="H20" i="5"/>
  <c r="H21" i="5"/>
  <c r="H22" i="5"/>
  <c r="I23" i="5" s="1"/>
  <c r="H23" i="5"/>
  <c r="H24" i="5"/>
  <c r="H26" i="5"/>
  <c r="H27" i="5"/>
  <c r="I28" i="5" s="1"/>
  <c r="H28" i="5"/>
  <c r="H29" i="5"/>
  <c r="H30" i="5"/>
  <c r="H31" i="5"/>
  <c r="H32" i="5"/>
  <c r="G33" i="5"/>
  <c r="H33" i="5" s="1"/>
  <c r="H34" i="5"/>
  <c r="H35" i="5"/>
  <c r="H36" i="5"/>
  <c r="G37" i="5"/>
  <c r="H37" i="5" s="1"/>
  <c r="G38" i="5"/>
  <c r="H38" i="5" s="1"/>
  <c r="G39" i="5"/>
  <c r="H39" i="5" s="1"/>
  <c r="H40" i="5"/>
  <c r="H41" i="5"/>
  <c r="G42" i="5"/>
  <c r="H42" i="5" s="1"/>
  <c r="G43" i="5"/>
  <c r="H43" i="5" s="1"/>
  <c r="G44" i="5"/>
  <c r="H44" i="5" s="1"/>
  <c r="H45" i="5"/>
  <c r="H46" i="5"/>
  <c r="G47" i="5"/>
  <c r="H47" i="5" s="1"/>
  <c r="G48" i="5"/>
  <c r="H48" i="5" s="1"/>
  <c r="H49" i="5"/>
  <c r="H50" i="5"/>
  <c r="H51" i="5"/>
  <c r="G52" i="5"/>
  <c r="H52" i="5"/>
  <c r="G53" i="5"/>
  <c r="H53" i="5" s="1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G113" i="5"/>
  <c r="H113" i="5" s="1"/>
  <c r="H114" i="5"/>
  <c r="H115" i="5"/>
  <c r="H116" i="5"/>
  <c r="H117" i="5"/>
  <c r="H118" i="5"/>
  <c r="H119" i="5"/>
  <c r="H120" i="5"/>
  <c r="H121" i="5"/>
  <c r="H122" i="5"/>
  <c r="H123" i="5"/>
  <c r="H124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" i="5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K14" i="4"/>
  <c r="L13" i="4"/>
  <c r="L14" i="4"/>
  <c r="L15" i="4"/>
  <c r="L16" i="4"/>
  <c r="L17" i="4"/>
  <c r="L18" i="4"/>
  <c r="L19" i="4"/>
  <c r="L20" i="4"/>
  <c r="L21" i="4"/>
  <c r="L22" i="4"/>
  <c r="L23" i="4"/>
  <c r="L24" i="4"/>
  <c r="L26" i="4"/>
  <c r="L27" i="4"/>
  <c r="L28" i="4"/>
  <c r="L29" i="4"/>
  <c r="L30" i="4"/>
  <c r="L31" i="4"/>
  <c r="L12" i="4"/>
  <c r="K12" i="4"/>
  <c r="K13" i="4"/>
  <c r="K15" i="4"/>
  <c r="K16" i="4"/>
  <c r="K17" i="4"/>
  <c r="K18" i="4"/>
  <c r="K19" i="4"/>
  <c r="K20" i="4"/>
  <c r="K21" i="4"/>
  <c r="K22" i="4"/>
  <c r="K23" i="4"/>
  <c r="K3" i="4"/>
  <c r="K4" i="4"/>
  <c r="K5" i="4"/>
  <c r="K6" i="4"/>
  <c r="K7" i="4"/>
  <c r="K8" i="4"/>
  <c r="K9" i="4"/>
  <c r="K10" i="4"/>
  <c r="K11" i="4"/>
  <c r="K2" i="4"/>
  <c r="F11" i="4"/>
  <c r="L11" i="4" s="1"/>
  <c r="F10" i="4"/>
  <c r="L10" i="4"/>
  <c r="L2" i="4"/>
  <c r="L3" i="4"/>
  <c r="L4" i="4"/>
  <c r="E5" i="4"/>
  <c r="L5" i="4" s="1"/>
  <c r="F5" i="4"/>
  <c r="H6" i="4"/>
  <c r="E7" i="4"/>
  <c r="L7" i="4"/>
  <c r="L8" i="4"/>
  <c r="L9" i="4"/>
  <c r="I210" i="5" l="1"/>
  <c r="I209" i="5"/>
  <c r="I208" i="5"/>
  <c r="I207" i="5"/>
  <c r="J207" i="5" s="1"/>
  <c r="I211" i="5"/>
  <c r="J211" i="5" s="1"/>
  <c r="I130" i="5"/>
  <c r="I129" i="5"/>
  <c r="I128" i="5"/>
  <c r="I127" i="5"/>
  <c r="J127" i="5" s="1"/>
  <c r="I131" i="5"/>
  <c r="I126" i="5"/>
  <c r="I122" i="5"/>
  <c r="J122" i="5" s="1"/>
  <c r="I125" i="5"/>
  <c r="I124" i="5"/>
  <c r="I123" i="5"/>
  <c r="J77" i="5"/>
  <c r="I78" i="5"/>
  <c r="I81" i="5"/>
  <c r="I77" i="5"/>
  <c r="I80" i="5"/>
  <c r="I79" i="5"/>
  <c r="I58" i="5"/>
  <c r="I61" i="5"/>
  <c r="I57" i="5"/>
  <c r="J57" i="5" s="1"/>
  <c r="I60" i="5"/>
  <c r="I59" i="5"/>
  <c r="I230" i="5"/>
  <c r="I229" i="5"/>
  <c r="I228" i="5"/>
  <c r="I231" i="5"/>
  <c r="J231" i="5" s="1"/>
  <c r="I227" i="5"/>
  <c r="J227" i="5" s="1"/>
  <c r="J222" i="5"/>
  <c r="I226" i="5"/>
  <c r="I222" i="5"/>
  <c r="I225" i="5"/>
  <c r="I224" i="5"/>
  <c r="I223" i="5"/>
  <c r="J223" i="5" s="1"/>
  <c r="J210" i="5"/>
  <c r="I206" i="5"/>
  <c r="J206" i="5" s="1"/>
  <c r="I202" i="5"/>
  <c r="J202" i="5" s="1"/>
  <c r="I205" i="5"/>
  <c r="I204" i="5"/>
  <c r="I203" i="5"/>
  <c r="J186" i="5"/>
  <c r="J182" i="5"/>
  <c r="I186" i="5"/>
  <c r="I182" i="5"/>
  <c r="I185" i="5"/>
  <c r="I184" i="5"/>
  <c r="I183" i="5"/>
  <c r="J183" i="5" s="1"/>
  <c r="J170" i="5"/>
  <c r="I166" i="5"/>
  <c r="J166" i="5" s="1"/>
  <c r="I162" i="5"/>
  <c r="J162" i="5" s="1"/>
  <c r="I165" i="5"/>
  <c r="I164" i="5"/>
  <c r="I163" i="5"/>
  <c r="J146" i="5"/>
  <c r="J142" i="5"/>
  <c r="I146" i="5"/>
  <c r="I142" i="5"/>
  <c r="I145" i="5"/>
  <c r="I144" i="5"/>
  <c r="I143" i="5"/>
  <c r="J143" i="5" s="1"/>
  <c r="J130" i="5"/>
  <c r="J126" i="5"/>
  <c r="J121" i="5"/>
  <c r="J117" i="5"/>
  <c r="I118" i="5"/>
  <c r="I121" i="5"/>
  <c r="I117" i="5"/>
  <c r="I120" i="5"/>
  <c r="I119" i="5"/>
  <c r="J101" i="5"/>
  <c r="I98" i="5"/>
  <c r="J98" i="5" s="1"/>
  <c r="I101" i="5"/>
  <c r="I97" i="5"/>
  <c r="J97" i="5" s="1"/>
  <c r="I100" i="5"/>
  <c r="I99" i="5"/>
  <c r="I94" i="5"/>
  <c r="I93" i="5"/>
  <c r="I96" i="5"/>
  <c r="I92" i="5"/>
  <c r="J92" i="5" s="1"/>
  <c r="I95" i="5"/>
  <c r="J80" i="5"/>
  <c r="I74" i="5"/>
  <c r="I73" i="5"/>
  <c r="I76" i="5"/>
  <c r="J76" i="5" s="1"/>
  <c r="I72" i="5"/>
  <c r="J72" i="5" s="1"/>
  <c r="I75" i="5"/>
  <c r="J60" i="5"/>
  <c r="J37" i="5"/>
  <c r="I38" i="5"/>
  <c r="I41" i="5"/>
  <c r="I37" i="5"/>
  <c r="I39" i="5"/>
  <c r="I40" i="5"/>
  <c r="J228" i="5"/>
  <c r="J219" i="5"/>
  <c r="J203" i="5"/>
  <c r="J167" i="5"/>
  <c r="I170" i="5"/>
  <c r="I169" i="5"/>
  <c r="I168" i="5"/>
  <c r="I171" i="5"/>
  <c r="J171" i="5" s="1"/>
  <c r="I167" i="5"/>
  <c r="I150" i="5"/>
  <c r="J150" i="5" s="1"/>
  <c r="I149" i="5"/>
  <c r="I148" i="5"/>
  <c r="I151" i="5"/>
  <c r="I147" i="5"/>
  <c r="J147" i="5" s="1"/>
  <c r="J131" i="5"/>
  <c r="J102" i="5"/>
  <c r="I106" i="5"/>
  <c r="I102" i="5"/>
  <c r="I105" i="5"/>
  <c r="J105" i="5" s="1"/>
  <c r="I104" i="5"/>
  <c r="I103" i="5"/>
  <c r="J73" i="5"/>
  <c r="J61" i="5"/>
  <c r="M10" i="4"/>
  <c r="I4" i="5"/>
  <c r="I3" i="5"/>
  <c r="I6" i="5"/>
  <c r="J2" i="5"/>
  <c r="I5" i="5"/>
  <c r="J234" i="5"/>
  <c r="J230" i="5"/>
  <c r="J226" i="5"/>
  <c r="J221" i="5"/>
  <c r="J217" i="5"/>
  <c r="I218" i="5"/>
  <c r="J218" i="5" s="1"/>
  <c r="I221" i="5"/>
  <c r="I217" i="5"/>
  <c r="I220" i="5"/>
  <c r="I219" i="5"/>
  <c r="J209" i="5"/>
  <c r="J205" i="5"/>
  <c r="J197" i="5"/>
  <c r="I198" i="5"/>
  <c r="J198" i="5" s="1"/>
  <c r="I201" i="5"/>
  <c r="J201" i="5" s="1"/>
  <c r="I197" i="5"/>
  <c r="I200" i="5"/>
  <c r="I199" i="5"/>
  <c r="J185" i="5"/>
  <c r="J181" i="5"/>
  <c r="J177" i="5"/>
  <c r="I178" i="5"/>
  <c r="J178" i="5" s="1"/>
  <c r="I181" i="5"/>
  <c r="I177" i="5"/>
  <c r="I180" i="5"/>
  <c r="I179" i="5"/>
  <c r="J179" i="5" s="1"/>
  <c r="J169" i="5"/>
  <c r="J165" i="5"/>
  <c r="J157" i="5"/>
  <c r="I158" i="5"/>
  <c r="J158" i="5" s="1"/>
  <c r="I161" i="5"/>
  <c r="J161" i="5" s="1"/>
  <c r="I157" i="5"/>
  <c r="I160" i="5"/>
  <c r="I159" i="5"/>
  <c r="J159" i="5" s="1"/>
  <c r="J149" i="5"/>
  <c r="J145" i="5"/>
  <c r="J141" i="5"/>
  <c r="J137" i="5"/>
  <c r="I138" i="5"/>
  <c r="J138" i="5" s="1"/>
  <c r="I141" i="5"/>
  <c r="I137" i="5"/>
  <c r="I140" i="5"/>
  <c r="I139" i="5"/>
  <c r="J139" i="5" s="1"/>
  <c r="J129" i="5"/>
  <c r="J124" i="5"/>
  <c r="J120" i="5"/>
  <c r="I114" i="5"/>
  <c r="J114" i="5" s="1"/>
  <c r="I113" i="5"/>
  <c r="J113" i="5" s="1"/>
  <c r="I116" i="5"/>
  <c r="J116" i="5" s="1"/>
  <c r="I112" i="5"/>
  <c r="J112" i="5" s="1"/>
  <c r="I115" i="5"/>
  <c r="J104" i="5"/>
  <c r="J100" i="5"/>
  <c r="J96" i="5"/>
  <c r="I90" i="5"/>
  <c r="I89" i="5"/>
  <c r="J89" i="5" s="1"/>
  <c r="I88" i="5"/>
  <c r="J88" i="5" s="1"/>
  <c r="I91" i="5"/>
  <c r="J91" i="5" s="1"/>
  <c r="I87" i="5"/>
  <c r="J87" i="5" s="1"/>
  <c r="J79" i="5"/>
  <c r="J75" i="5"/>
  <c r="J67" i="5"/>
  <c r="I70" i="5"/>
  <c r="I69" i="5"/>
  <c r="J69" i="5" s="1"/>
  <c r="I68" i="5"/>
  <c r="J68" i="5" s="1"/>
  <c r="I71" i="5"/>
  <c r="J71" i="5" s="1"/>
  <c r="I67" i="5"/>
  <c r="I234" i="5"/>
  <c r="I233" i="5"/>
  <c r="I236" i="5"/>
  <c r="J236" i="5" s="1"/>
  <c r="I232" i="5"/>
  <c r="J232" i="5" s="1"/>
  <c r="I235" i="5"/>
  <c r="J235" i="5" s="1"/>
  <c r="J199" i="5"/>
  <c r="J187" i="5"/>
  <c r="I190" i="5"/>
  <c r="J190" i="5" s="1"/>
  <c r="I189" i="5"/>
  <c r="J189" i="5" s="1"/>
  <c r="I188" i="5"/>
  <c r="J188" i="5" s="1"/>
  <c r="I191" i="5"/>
  <c r="J191" i="5" s="1"/>
  <c r="I187" i="5"/>
  <c r="J163" i="5"/>
  <c r="J151" i="5"/>
  <c r="J118" i="5"/>
  <c r="J106" i="5"/>
  <c r="J93" i="5"/>
  <c r="J81" i="5"/>
  <c r="J42" i="5"/>
  <c r="I46" i="5"/>
  <c r="I42" i="5"/>
  <c r="I45" i="5"/>
  <c r="I44" i="5"/>
  <c r="J44" i="5" s="1"/>
  <c r="I43" i="5"/>
  <c r="J237" i="5"/>
  <c r="I238" i="5"/>
  <c r="J238" i="5" s="1"/>
  <c r="I241" i="5"/>
  <c r="J241" i="5" s="1"/>
  <c r="I237" i="5"/>
  <c r="I240" i="5"/>
  <c r="J240" i="5" s="1"/>
  <c r="I239" i="5"/>
  <c r="J239" i="5" s="1"/>
  <c r="J233" i="5"/>
  <c r="J229" i="5"/>
  <c r="J224" i="5"/>
  <c r="J220" i="5"/>
  <c r="I214" i="5"/>
  <c r="J214" i="5" s="1"/>
  <c r="I213" i="5"/>
  <c r="J213" i="5" s="1"/>
  <c r="I216" i="5"/>
  <c r="J216" i="5" s="1"/>
  <c r="I212" i="5"/>
  <c r="J212" i="5" s="1"/>
  <c r="I215" i="5"/>
  <c r="J215" i="5" s="1"/>
  <c r="J208" i="5"/>
  <c r="J204" i="5"/>
  <c r="J200" i="5"/>
  <c r="I194" i="5"/>
  <c r="J194" i="5" s="1"/>
  <c r="I193" i="5"/>
  <c r="J193" i="5" s="1"/>
  <c r="I196" i="5"/>
  <c r="J196" i="5" s="1"/>
  <c r="I192" i="5"/>
  <c r="J192" i="5" s="1"/>
  <c r="I195" i="5"/>
  <c r="J195" i="5" s="1"/>
  <c r="J184" i="5"/>
  <c r="J180" i="5"/>
  <c r="I174" i="5"/>
  <c r="J174" i="5" s="1"/>
  <c r="I173" i="5"/>
  <c r="J173" i="5" s="1"/>
  <c r="I176" i="5"/>
  <c r="J176" i="5" s="1"/>
  <c r="I172" i="5"/>
  <c r="J172" i="5" s="1"/>
  <c r="I175" i="5"/>
  <c r="J175" i="5" s="1"/>
  <c r="J168" i="5"/>
  <c r="J164" i="5"/>
  <c r="J160" i="5"/>
  <c r="I154" i="5"/>
  <c r="J154" i="5" s="1"/>
  <c r="I153" i="5"/>
  <c r="J153" i="5" s="1"/>
  <c r="I156" i="5"/>
  <c r="J156" i="5" s="1"/>
  <c r="I152" i="5"/>
  <c r="J152" i="5" s="1"/>
  <c r="I155" i="5"/>
  <c r="J155" i="5" s="1"/>
  <c r="J148" i="5"/>
  <c r="J144" i="5"/>
  <c r="J140" i="5"/>
  <c r="I134" i="5"/>
  <c r="J134" i="5" s="1"/>
  <c r="I133" i="5"/>
  <c r="J133" i="5" s="1"/>
  <c r="I136" i="5"/>
  <c r="J136" i="5" s="1"/>
  <c r="I132" i="5"/>
  <c r="J132" i="5" s="1"/>
  <c r="I135" i="5"/>
  <c r="J135" i="5" s="1"/>
  <c r="J128" i="5"/>
  <c r="J123" i="5"/>
  <c r="J119" i="5"/>
  <c r="J115" i="5"/>
  <c r="J107" i="5"/>
  <c r="I110" i="5"/>
  <c r="J110" i="5" s="1"/>
  <c r="I109" i="5"/>
  <c r="J109" i="5" s="1"/>
  <c r="I108" i="5"/>
  <c r="J108" i="5" s="1"/>
  <c r="I111" i="5"/>
  <c r="J111" i="5" s="1"/>
  <c r="I107" i="5"/>
  <c r="J103" i="5"/>
  <c r="J99" i="5"/>
  <c r="J95" i="5"/>
  <c r="J90" i="5"/>
  <c r="J82" i="5"/>
  <c r="I86" i="5"/>
  <c r="J86" i="5" s="1"/>
  <c r="I82" i="5"/>
  <c r="I85" i="5"/>
  <c r="J85" i="5" s="1"/>
  <c r="I84" i="5"/>
  <c r="J84" i="5" s="1"/>
  <c r="I83" i="5"/>
  <c r="J83" i="5" s="1"/>
  <c r="J78" i="5"/>
  <c r="J74" i="5"/>
  <c r="J70" i="5"/>
  <c r="I50" i="5"/>
  <c r="J50" i="5" s="1"/>
  <c r="I49" i="5"/>
  <c r="I48" i="5"/>
  <c r="I47" i="5"/>
  <c r="J47" i="5" s="1"/>
  <c r="I51" i="5"/>
  <c r="J39" i="5"/>
  <c r="J41" i="5"/>
  <c r="J38" i="5"/>
  <c r="I33" i="5"/>
  <c r="J33" i="5" s="1"/>
  <c r="J28" i="5"/>
  <c r="J23" i="5"/>
  <c r="J19" i="5"/>
  <c r="J15" i="5"/>
  <c r="J11" i="5"/>
  <c r="J6" i="5"/>
  <c r="I406" i="5"/>
  <c r="J406" i="5" s="1"/>
  <c r="I402" i="5"/>
  <c r="J402" i="5" s="1"/>
  <c r="I405" i="5"/>
  <c r="I404" i="5"/>
  <c r="I403" i="5"/>
  <c r="J386" i="5"/>
  <c r="J382" i="5"/>
  <c r="I386" i="5"/>
  <c r="I382" i="5"/>
  <c r="I385" i="5"/>
  <c r="J385" i="5" s="1"/>
  <c r="I384" i="5"/>
  <c r="I383" i="5"/>
  <c r="I366" i="5"/>
  <c r="J366" i="5" s="1"/>
  <c r="I362" i="5"/>
  <c r="J362" i="5" s="1"/>
  <c r="I365" i="5"/>
  <c r="I364" i="5"/>
  <c r="J342" i="5"/>
  <c r="I346" i="5"/>
  <c r="J346" i="5" s="1"/>
  <c r="I342" i="5"/>
  <c r="I345" i="5"/>
  <c r="I344" i="5"/>
  <c r="I343" i="5"/>
  <c r="I318" i="5"/>
  <c r="J317" i="5"/>
  <c r="I319" i="5"/>
  <c r="I317" i="5"/>
  <c r="I321" i="5"/>
  <c r="J321" i="5" s="1"/>
  <c r="J309" i="5"/>
  <c r="J301" i="5"/>
  <c r="I298" i="5"/>
  <c r="I301" i="5"/>
  <c r="I297" i="5"/>
  <c r="J297" i="5" s="1"/>
  <c r="I300" i="5"/>
  <c r="J277" i="5"/>
  <c r="I278" i="5"/>
  <c r="I281" i="5"/>
  <c r="J281" i="5" s="1"/>
  <c r="I277" i="5"/>
  <c r="I280" i="5"/>
  <c r="J261" i="5"/>
  <c r="I258" i="5"/>
  <c r="I261" i="5"/>
  <c r="I257" i="5"/>
  <c r="J257" i="5" s="1"/>
  <c r="I260" i="5"/>
  <c r="I9" i="5"/>
  <c r="I13" i="5"/>
  <c r="I18" i="5"/>
  <c r="J18" i="5" s="1"/>
  <c r="I34" i="5"/>
  <c r="J34" i="5" s="1"/>
  <c r="I259" i="5"/>
  <c r="I54" i="5"/>
  <c r="I53" i="5"/>
  <c r="J53" i="5" s="1"/>
  <c r="I56" i="5"/>
  <c r="J56" i="5" s="1"/>
  <c r="I52" i="5"/>
  <c r="J52" i="5" s="1"/>
  <c r="J49" i="5"/>
  <c r="J46" i="5"/>
  <c r="J43" i="5"/>
  <c r="J40" i="5"/>
  <c r="I29" i="5"/>
  <c r="I25" i="5"/>
  <c r="J25" i="5" s="1"/>
  <c r="J5" i="5"/>
  <c r="I418" i="5"/>
  <c r="J418" i="5" s="1"/>
  <c r="I421" i="5"/>
  <c r="J421" i="5" s="1"/>
  <c r="I417" i="5"/>
  <c r="I420" i="5"/>
  <c r="I419" i="5"/>
  <c r="J405" i="5"/>
  <c r="I398" i="5"/>
  <c r="J398" i="5" s="1"/>
  <c r="I401" i="5"/>
  <c r="J401" i="5" s="1"/>
  <c r="I397" i="5"/>
  <c r="I400" i="5"/>
  <c r="J397" i="5"/>
  <c r="I399" i="5"/>
  <c r="J381" i="5"/>
  <c r="I378" i="5"/>
  <c r="J378" i="5" s="1"/>
  <c r="I381" i="5"/>
  <c r="I377" i="5"/>
  <c r="I380" i="5"/>
  <c r="J377" i="5"/>
  <c r="J365" i="5"/>
  <c r="J361" i="5"/>
  <c r="I358" i="5"/>
  <c r="J358" i="5" s="1"/>
  <c r="I361" i="5"/>
  <c r="I357" i="5"/>
  <c r="I360" i="5"/>
  <c r="J357" i="5"/>
  <c r="I359" i="5"/>
  <c r="J345" i="5"/>
  <c r="J341" i="5"/>
  <c r="I338" i="5"/>
  <c r="J338" i="5" s="1"/>
  <c r="I341" i="5"/>
  <c r="I340" i="5"/>
  <c r="I339" i="5"/>
  <c r="I337" i="5"/>
  <c r="J337" i="5" s="1"/>
  <c r="I334" i="5"/>
  <c r="J334" i="5" s="1"/>
  <c r="I335" i="5"/>
  <c r="I333" i="5"/>
  <c r="J333" i="5" s="1"/>
  <c r="I332" i="5"/>
  <c r="J332" i="5" s="1"/>
  <c r="J312" i="5"/>
  <c r="I314" i="5"/>
  <c r="J314" i="5" s="1"/>
  <c r="I313" i="5"/>
  <c r="J313" i="5" s="1"/>
  <c r="I312" i="5"/>
  <c r="I316" i="5"/>
  <c r="J316" i="5" s="1"/>
  <c r="J300" i="5"/>
  <c r="I294" i="5"/>
  <c r="I293" i="5"/>
  <c r="J293" i="5" s="1"/>
  <c r="I296" i="5"/>
  <c r="J296" i="5" s="1"/>
  <c r="I292" i="5"/>
  <c r="J292" i="5" s="1"/>
  <c r="J280" i="5"/>
  <c r="I274" i="5"/>
  <c r="I273" i="5"/>
  <c r="J273" i="5" s="1"/>
  <c r="I276" i="5"/>
  <c r="J276" i="5" s="1"/>
  <c r="I272" i="5"/>
  <c r="J272" i="5" s="1"/>
  <c r="J260" i="5"/>
  <c r="I254" i="5"/>
  <c r="I253" i="5"/>
  <c r="J253" i="5" s="1"/>
  <c r="I256" i="5"/>
  <c r="J256" i="5" s="1"/>
  <c r="I252" i="5"/>
  <c r="J252" i="5" s="1"/>
  <c r="J248" i="5"/>
  <c r="I10" i="5"/>
  <c r="J10" i="5" s="1"/>
  <c r="I14" i="5"/>
  <c r="J14" i="5" s="1"/>
  <c r="I24" i="5"/>
  <c r="I30" i="5"/>
  <c r="J30" i="5" s="1"/>
  <c r="I35" i="5"/>
  <c r="J35" i="5" s="1"/>
  <c r="I55" i="5"/>
  <c r="J55" i="5" s="1"/>
  <c r="I279" i="5"/>
  <c r="I295" i="5"/>
  <c r="I315" i="5"/>
  <c r="I336" i="5"/>
  <c r="J336" i="5" s="1"/>
  <c r="J59" i="5"/>
  <c r="J48" i="5"/>
  <c r="J45" i="5"/>
  <c r="J21" i="5"/>
  <c r="J17" i="5"/>
  <c r="I21" i="5"/>
  <c r="I17" i="5"/>
  <c r="J13" i="5"/>
  <c r="J9" i="5"/>
  <c r="J4" i="5"/>
  <c r="J125" i="5"/>
  <c r="J420" i="5"/>
  <c r="I414" i="5"/>
  <c r="J414" i="5" s="1"/>
  <c r="I413" i="5"/>
  <c r="J413" i="5" s="1"/>
  <c r="J412" i="5"/>
  <c r="I416" i="5"/>
  <c r="J416" i="5" s="1"/>
  <c r="I412" i="5"/>
  <c r="I415" i="5"/>
  <c r="J404" i="5"/>
  <c r="J400" i="5"/>
  <c r="I394" i="5"/>
  <c r="J394" i="5" s="1"/>
  <c r="I393" i="5"/>
  <c r="J393" i="5" s="1"/>
  <c r="I396" i="5"/>
  <c r="J396" i="5" s="1"/>
  <c r="I392" i="5"/>
  <c r="J392" i="5" s="1"/>
  <c r="J384" i="5"/>
  <c r="J380" i="5"/>
  <c r="I374" i="5"/>
  <c r="J374" i="5" s="1"/>
  <c r="I373" i="5"/>
  <c r="J373" i="5" s="1"/>
  <c r="I376" i="5"/>
  <c r="J376" i="5" s="1"/>
  <c r="I372" i="5"/>
  <c r="J372" i="5" s="1"/>
  <c r="I375" i="5"/>
  <c r="J364" i="5"/>
  <c r="J360" i="5"/>
  <c r="I354" i="5"/>
  <c r="J354" i="5" s="1"/>
  <c r="I353" i="5"/>
  <c r="J353" i="5" s="1"/>
  <c r="J352" i="5"/>
  <c r="I356" i="5"/>
  <c r="J356" i="5" s="1"/>
  <c r="I352" i="5"/>
  <c r="I355" i="5"/>
  <c r="J344" i="5"/>
  <c r="J340" i="5"/>
  <c r="J331" i="5"/>
  <c r="I330" i="5"/>
  <c r="I329" i="5"/>
  <c r="J329" i="5" s="1"/>
  <c r="I328" i="5"/>
  <c r="J328" i="5" s="1"/>
  <c r="I327" i="5"/>
  <c r="J327" i="5" s="1"/>
  <c r="J319" i="5"/>
  <c r="J315" i="5"/>
  <c r="J311" i="5"/>
  <c r="I310" i="5"/>
  <c r="I308" i="5"/>
  <c r="J308" i="5" s="1"/>
  <c r="I307" i="5"/>
  <c r="J307" i="5" s="1"/>
  <c r="I311" i="5"/>
  <c r="J295" i="5"/>
  <c r="J291" i="5"/>
  <c r="I290" i="5"/>
  <c r="I289" i="5"/>
  <c r="J289" i="5" s="1"/>
  <c r="I288" i="5"/>
  <c r="J288" i="5" s="1"/>
  <c r="J279" i="5"/>
  <c r="J275" i="5"/>
  <c r="J267" i="5"/>
  <c r="I270" i="5"/>
  <c r="I269" i="5"/>
  <c r="J269" i="5" s="1"/>
  <c r="I268" i="5"/>
  <c r="J268" i="5" s="1"/>
  <c r="J263" i="5"/>
  <c r="J259" i="5"/>
  <c r="J247" i="5"/>
  <c r="I250" i="5"/>
  <c r="J250" i="5" s="1"/>
  <c r="I249" i="5"/>
  <c r="J249" i="5" s="1"/>
  <c r="I248" i="5"/>
  <c r="J243" i="5"/>
  <c r="I7" i="5"/>
  <c r="I20" i="5"/>
  <c r="I26" i="5"/>
  <c r="J26" i="5" s="1"/>
  <c r="I31" i="5"/>
  <c r="J31" i="5" s="1"/>
  <c r="I36" i="5"/>
  <c r="J36" i="5" s="1"/>
  <c r="I251" i="5"/>
  <c r="J251" i="5" s="1"/>
  <c r="I267" i="5"/>
  <c r="I283" i="5"/>
  <c r="J283" i="5" s="1"/>
  <c r="I299" i="5"/>
  <c r="J299" i="5" s="1"/>
  <c r="I320" i="5"/>
  <c r="J320" i="5" s="1"/>
  <c r="I66" i="5"/>
  <c r="J66" i="5" s="1"/>
  <c r="I62" i="5"/>
  <c r="J62" i="5" s="1"/>
  <c r="I65" i="5"/>
  <c r="J65" i="5" s="1"/>
  <c r="I64" i="5"/>
  <c r="J64" i="5" s="1"/>
  <c r="J58" i="5"/>
  <c r="J54" i="5"/>
  <c r="J51" i="5"/>
  <c r="J29" i="5"/>
  <c r="J24" i="5"/>
  <c r="J20" i="5"/>
  <c r="J7" i="5"/>
  <c r="J3" i="5"/>
  <c r="L6" i="4"/>
  <c r="J225" i="5"/>
  <c r="J419" i="5"/>
  <c r="J415" i="5"/>
  <c r="J411" i="5"/>
  <c r="I410" i="5"/>
  <c r="J410" i="5" s="1"/>
  <c r="I409" i="5"/>
  <c r="J409" i="5" s="1"/>
  <c r="I408" i="5"/>
  <c r="J408" i="5" s="1"/>
  <c r="I407" i="5"/>
  <c r="J407" i="5" s="1"/>
  <c r="J403" i="5"/>
  <c r="J399" i="5"/>
  <c r="J395" i="5"/>
  <c r="J391" i="5"/>
  <c r="I390" i="5"/>
  <c r="J390" i="5" s="1"/>
  <c r="I389" i="5"/>
  <c r="J389" i="5" s="1"/>
  <c r="I388" i="5"/>
  <c r="J388" i="5" s="1"/>
  <c r="I391" i="5"/>
  <c r="I387" i="5"/>
  <c r="J387" i="5" s="1"/>
  <c r="J383" i="5"/>
  <c r="J379" i="5"/>
  <c r="J375" i="5"/>
  <c r="J371" i="5"/>
  <c r="I370" i="5"/>
  <c r="J370" i="5" s="1"/>
  <c r="I369" i="5"/>
  <c r="J369" i="5" s="1"/>
  <c r="I368" i="5"/>
  <c r="J368" i="5" s="1"/>
  <c r="I371" i="5"/>
  <c r="I367" i="5"/>
  <c r="J367" i="5" s="1"/>
  <c r="J359" i="5"/>
  <c r="J355" i="5"/>
  <c r="J351" i="5"/>
  <c r="I350" i="5"/>
  <c r="J350" i="5" s="1"/>
  <c r="J347" i="5"/>
  <c r="I349" i="5"/>
  <c r="J349" i="5" s="1"/>
  <c r="I348" i="5"/>
  <c r="J348" i="5" s="1"/>
  <c r="I351" i="5"/>
  <c r="J343" i="5"/>
  <c r="J339" i="5"/>
  <c r="J335" i="5"/>
  <c r="J330" i="5"/>
  <c r="J326" i="5"/>
  <c r="I326" i="5"/>
  <c r="I322" i="5"/>
  <c r="J322" i="5" s="1"/>
  <c r="I324" i="5"/>
  <c r="J324" i="5" s="1"/>
  <c r="I323" i="5"/>
  <c r="J323" i="5" s="1"/>
  <c r="J318" i="5"/>
  <c r="J310" i="5"/>
  <c r="J306" i="5"/>
  <c r="I306" i="5"/>
  <c r="I302" i="5"/>
  <c r="J302" i="5" s="1"/>
  <c r="I303" i="5"/>
  <c r="J303" i="5" s="1"/>
  <c r="I305" i="5"/>
  <c r="J305" i="5" s="1"/>
  <c r="J298" i="5"/>
  <c r="J294" i="5"/>
  <c r="J290" i="5"/>
  <c r="I286" i="5"/>
  <c r="J286" i="5" s="1"/>
  <c r="I282" i="5"/>
  <c r="J282" i="5" s="1"/>
  <c r="I285" i="5"/>
  <c r="J285" i="5" s="1"/>
  <c r="I284" i="5"/>
  <c r="J284" i="5" s="1"/>
  <c r="J278" i="5"/>
  <c r="J274" i="5"/>
  <c r="J270" i="5"/>
  <c r="I266" i="5"/>
  <c r="J266" i="5" s="1"/>
  <c r="I262" i="5"/>
  <c r="J262" i="5" s="1"/>
  <c r="I265" i="5"/>
  <c r="J265" i="5" s="1"/>
  <c r="I264" i="5"/>
  <c r="J264" i="5" s="1"/>
  <c r="J258" i="5"/>
  <c r="J254" i="5"/>
  <c r="I246" i="5"/>
  <c r="J246" i="5" s="1"/>
  <c r="I242" i="5"/>
  <c r="J242" i="5" s="1"/>
  <c r="I245" i="5"/>
  <c r="J245" i="5" s="1"/>
  <c r="I244" i="5"/>
  <c r="J244" i="5" s="1"/>
  <c r="J94" i="5"/>
  <c r="I8" i="5"/>
  <c r="J8" i="5" s="1"/>
  <c r="I12" i="5"/>
  <c r="J12" i="5" s="1"/>
  <c r="I16" i="5"/>
  <c r="J16" i="5" s="1"/>
  <c r="I22" i="5"/>
  <c r="J22" i="5" s="1"/>
  <c r="I27" i="5"/>
  <c r="J27" i="5" s="1"/>
  <c r="I32" i="5"/>
  <c r="J32" i="5" s="1"/>
  <c r="I63" i="5"/>
  <c r="J63" i="5" s="1"/>
  <c r="I255" i="5"/>
  <c r="J255" i="5" s="1"/>
  <c r="I271" i="5"/>
  <c r="J271" i="5" s="1"/>
  <c r="I287" i="5"/>
  <c r="J287" i="5" s="1"/>
  <c r="I304" i="5"/>
  <c r="J304" i="5" s="1"/>
  <c r="I325" i="5"/>
  <c r="J325" i="5" s="1"/>
  <c r="I363" i="5"/>
  <c r="J363" i="5" s="1"/>
  <c r="J417" i="5"/>
  <c r="M2" i="4"/>
</calcChain>
</file>

<file path=xl/sharedStrings.xml><?xml version="1.0" encoding="utf-8"?>
<sst xmlns="http://schemas.openxmlformats.org/spreadsheetml/2006/main" count="3550" uniqueCount="60">
  <si>
    <t>growth condition</t>
  </si>
  <si>
    <t>background</t>
  </si>
  <si>
    <t>leaf type</t>
  </si>
  <si>
    <t>number</t>
  </si>
  <si>
    <t>PC</t>
  </si>
  <si>
    <t>SLGC</t>
  </si>
  <si>
    <t>MC</t>
  </si>
  <si>
    <t>GMC</t>
  </si>
  <si>
    <t>Stomata</t>
  </si>
  <si>
    <t>total cells</t>
  </si>
  <si>
    <t>Col0</t>
  </si>
  <si>
    <t>young</t>
  </si>
  <si>
    <t>GC- non TD</t>
  </si>
  <si>
    <t>SUM I+J</t>
  </si>
  <si>
    <t>cell type</t>
  </si>
  <si>
    <t>cell count</t>
  </si>
  <si>
    <t>Leaf growth condition (light_age_position on leaf)</t>
  </si>
  <si>
    <t>low light_young</t>
  </si>
  <si>
    <t>low light_medium_base</t>
  </si>
  <si>
    <t>low light_medium_mid</t>
  </si>
  <si>
    <t>low light_medium_tip</t>
  </si>
  <si>
    <t>low light_mature_base</t>
  </si>
  <si>
    <t>low light_mature_mid</t>
  </si>
  <si>
    <t>low light_mature_top</t>
  </si>
  <si>
    <t>high light_young</t>
  </si>
  <si>
    <t>high light_medium_base</t>
  </si>
  <si>
    <t>high light_medium_mid</t>
  </si>
  <si>
    <t>high light_medium_top</t>
  </si>
  <si>
    <t>high light_mature_base</t>
  </si>
  <si>
    <t>high light_mature_mid</t>
  </si>
  <si>
    <t>high light_mature_top</t>
  </si>
  <si>
    <t>cell count per mm2</t>
  </si>
  <si>
    <t>light</t>
  </si>
  <si>
    <t>age</t>
  </si>
  <si>
    <t>position</t>
  </si>
  <si>
    <t>mid</t>
  </si>
  <si>
    <t>medium</t>
  </si>
  <si>
    <t>base</t>
  </si>
  <si>
    <t>tip</t>
  </si>
  <si>
    <t>mature</t>
  </si>
  <si>
    <t>low light young</t>
  </si>
  <si>
    <t>high light young</t>
  </si>
  <si>
    <t>low light medium base</t>
  </si>
  <si>
    <t>low light medium mid</t>
  </si>
  <si>
    <t>low light medium tip</t>
  </si>
  <si>
    <t>high light medium base</t>
  </si>
  <si>
    <t>high light medium mid</t>
  </si>
  <si>
    <t>high light mature base</t>
  </si>
  <si>
    <t>high light mature mid</t>
  </si>
  <si>
    <t>low light mature base</t>
  </si>
  <si>
    <t>low light mature mid</t>
  </si>
  <si>
    <t>high light medium tip</t>
  </si>
  <si>
    <t>high light mature tip</t>
  </si>
  <si>
    <t>low light mature tip</t>
  </si>
  <si>
    <t>cellType</t>
  </si>
  <si>
    <t>cellCount</t>
  </si>
  <si>
    <t>cellCountMm2</t>
  </si>
  <si>
    <t>leafCondition</t>
  </si>
  <si>
    <t>avg_cell_area</t>
  </si>
  <si>
    <t>effective cell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</si>
</sst>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ill="1" applyBorder="1"/>
    <xf numFmtId="11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showRuler="0" workbookViewId="0">
      <selection activeCell="H21" sqref="H21"/>
    </sheetView>
  </sheetViews>
  <sheetFormatPr baseColWidth="10" defaultRowHeight="16" x14ac:dyDescent="0.2"/>
  <sheetData>
    <row r="1" spans="1:13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13</v>
      </c>
      <c r="L1" t="s">
        <v>9</v>
      </c>
    </row>
    <row r="2" spans="1:13" x14ac:dyDescent="0.2">
      <c r="A2" t="s">
        <v>10</v>
      </c>
      <c r="B2">
        <v>50</v>
      </c>
      <c r="C2" t="s">
        <v>11</v>
      </c>
      <c r="D2">
        <v>1</v>
      </c>
      <c r="E2">
        <v>22</v>
      </c>
      <c r="F2">
        <v>142</v>
      </c>
      <c r="G2">
        <v>18</v>
      </c>
      <c r="H2">
        <v>14</v>
      </c>
      <c r="I2">
        <v>11</v>
      </c>
      <c r="J2">
        <v>14</v>
      </c>
      <c r="K2">
        <f>SUM(I2:J2)</f>
        <v>25</v>
      </c>
      <c r="L2">
        <f t="shared" ref="L2:L31" si="0">SUM(E2:J2)</f>
        <v>221</v>
      </c>
      <c r="M2">
        <f>SUM(L2:L8)</f>
        <v>1634</v>
      </c>
    </row>
    <row r="3" spans="1:13" x14ac:dyDescent="0.2">
      <c r="D3">
        <v>2</v>
      </c>
      <c r="E3">
        <v>57</v>
      </c>
      <c r="F3">
        <v>179</v>
      </c>
      <c r="G3">
        <v>42</v>
      </c>
      <c r="H3">
        <v>15</v>
      </c>
      <c r="I3">
        <v>2</v>
      </c>
      <c r="J3">
        <v>13</v>
      </c>
      <c r="K3">
        <f t="shared" ref="K3:K23" si="1">SUM(I3:J3)</f>
        <v>15</v>
      </c>
      <c r="L3">
        <f t="shared" si="0"/>
        <v>308</v>
      </c>
    </row>
    <row r="4" spans="1:13" x14ac:dyDescent="0.2">
      <c r="D4">
        <v>3</v>
      </c>
      <c r="E4">
        <v>21</v>
      </c>
      <c r="F4">
        <v>148</v>
      </c>
      <c r="G4">
        <v>16</v>
      </c>
      <c r="H4">
        <v>19</v>
      </c>
      <c r="I4">
        <v>7</v>
      </c>
      <c r="J4">
        <v>16</v>
      </c>
      <c r="K4">
        <f t="shared" si="1"/>
        <v>23</v>
      </c>
      <c r="L4">
        <f t="shared" si="0"/>
        <v>227</v>
      </c>
    </row>
    <row r="5" spans="1:13" x14ac:dyDescent="0.2">
      <c r="D5">
        <v>4</v>
      </c>
      <c r="E5">
        <f>238-196</f>
        <v>42</v>
      </c>
      <c r="F5">
        <f>196-44</f>
        <v>152</v>
      </c>
      <c r="G5">
        <v>44</v>
      </c>
      <c r="H5">
        <v>21</v>
      </c>
      <c r="I5">
        <v>4</v>
      </c>
      <c r="J5">
        <v>12</v>
      </c>
      <c r="K5">
        <f t="shared" si="1"/>
        <v>16</v>
      </c>
      <c r="L5">
        <f t="shared" si="0"/>
        <v>275</v>
      </c>
    </row>
    <row r="6" spans="1:13" x14ac:dyDescent="0.2">
      <c r="D6">
        <v>5</v>
      </c>
      <c r="E6">
        <f>259-231</f>
        <v>28</v>
      </c>
      <c r="F6">
        <v>156</v>
      </c>
      <c r="G6">
        <v>31</v>
      </c>
      <c r="H6">
        <f>44-17</f>
        <v>27</v>
      </c>
      <c r="I6">
        <v>3</v>
      </c>
      <c r="J6">
        <v>14</v>
      </c>
      <c r="K6">
        <f t="shared" si="1"/>
        <v>17</v>
      </c>
      <c r="L6">
        <f t="shared" si="0"/>
        <v>259</v>
      </c>
    </row>
    <row r="7" spans="1:13" x14ac:dyDescent="0.2">
      <c r="D7">
        <v>6</v>
      </c>
      <c r="E7">
        <f>183-158</f>
        <v>25</v>
      </c>
      <c r="F7">
        <v>110</v>
      </c>
      <c r="G7">
        <v>20</v>
      </c>
      <c r="H7">
        <v>11</v>
      </c>
      <c r="I7">
        <v>7</v>
      </c>
      <c r="J7">
        <v>10</v>
      </c>
      <c r="K7">
        <f t="shared" si="1"/>
        <v>17</v>
      </c>
      <c r="L7">
        <f t="shared" si="0"/>
        <v>183</v>
      </c>
    </row>
    <row r="8" spans="1:13" x14ac:dyDescent="0.2">
      <c r="D8">
        <v>8</v>
      </c>
      <c r="E8">
        <v>20</v>
      </c>
      <c r="F8">
        <v>110</v>
      </c>
      <c r="G8">
        <v>13</v>
      </c>
      <c r="H8">
        <v>6</v>
      </c>
      <c r="I8">
        <v>2</v>
      </c>
      <c r="J8">
        <v>10</v>
      </c>
      <c r="K8">
        <f t="shared" si="1"/>
        <v>12</v>
      </c>
      <c r="L8">
        <f t="shared" si="0"/>
        <v>161</v>
      </c>
    </row>
    <row r="9" spans="1:13" x14ac:dyDescent="0.2">
      <c r="K9">
        <f t="shared" si="1"/>
        <v>0</v>
      </c>
      <c r="L9">
        <f t="shared" si="0"/>
        <v>0</v>
      </c>
    </row>
    <row r="10" spans="1:13" x14ac:dyDescent="0.2">
      <c r="B10">
        <v>250</v>
      </c>
      <c r="C10" t="s">
        <v>11</v>
      </c>
      <c r="D10">
        <v>1</v>
      </c>
      <c r="E10">
        <v>11</v>
      </c>
      <c r="F10">
        <f>219-78</f>
        <v>141</v>
      </c>
      <c r="G10">
        <v>32</v>
      </c>
      <c r="H10">
        <v>16</v>
      </c>
      <c r="I10">
        <v>12</v>
      </c>
      <c r="J10">
        <v>18</v>
      </c>
      <c r="K10">
        <f t="shared" si="1"/>
        <v>30</v>
      </c>
      <c r="L10">
        <f t="shared" si="0"/>
        <v>230</v>
      </c>
      <c r="M10">
        <f>SUM(L10:L14)</f>
        <v>965</v>
      </c>
    </row>
    <row r="11" spans="1:13" x14ac:dyDescent="0.2">
      <c r="D11">
        <v>2</v>
      </c>
      <c r="E11">
        <v>21</v>
      </c>
      <c r="F11">
        <f>193-57</f>
        <v>136</v>
      </c>
      <c r="G11">
        <v>31</v>
      </c>
      <c r="H11">
        <v>14</v>
      </c>
      <c r="I11">
        <v>1</v>
      </c>
      <c r="J11">
        <v>11</v>
      </c>
      <c r="K11">
        <f t="shared" si="1"/>
        <v>12</v>
      </c>
      <c r="L11">
        <f t="shared" si="0"/>
        <v>214</v>
      </c>
    </row>
    <row r="12" spans="1:13" x14ac:dyDescent="0.2">
      <c r="D12">
        <v>3</v>
      </c>
      <c r="E12">
        <v>24</v>
      </c>
      <c r="F12">
        <v>189</v>
      </c>
      <c r="G12">
        <v>60</v>
      </c>
      <c r="H12">
        <v>18</v>
      </c>
      <c r="I12">
        <v>7</v>
      </c>
      <c r="J12">
        <v>15</v>
      </c>
      <c r="K12">
        <f t="shared" si="1"/>
        <v>22</v>
      </c>
      <c r="L12">
        <f t="shared" si="0"/>
        <v>313</v>
      </c>
    </row>
    <row r="13" spans="1:13" x14ac:dyDescent="0.2">
      <c r="D13">
        <v>4</v>
      </c>
      <c r="E13">
        <v>43</v>
      </c>
      <c r="F13">
        <v>110</v>
      </c>
      <c r="G13">
        <v>32</v>
      </c>
      <c r="H13">
        <v>12</v>
      </c>
      <c r="I13">
        <v>1</v>
      </c>
      <c r="J13">
        <v>10</v>
      </c>
      <c r="K13">
        <f t="shared" si="1"/>
        <v>11</v>
      </c>
      <c r="L13">
        <f t="shared" si="0"/>
        <v>208</v>
      </c>
    </row>
    <row r="14" spans="1:13" x14ac:dyDescent="0.2">
      <c r="K14">
        <f t="shared" si="1"/>
        <v>0</v>
      </c>
      <c r="L14">
        <f t="shared" si="0"/>
        <v>0</v>
      </c>
    </row>
    <row r="15" spans="1:13" x14ac:dyDescent="0.2">
      <c r="K15">
        <f t="shared" si="1"/>
        <v>0</v>
      </c>
      <c r="L15">
        <f t="shared" si="0"/>
        <v>0</v>
      </c>
    </row>
    <row r="16" spans="1:13" x14ac:dyDescent="0.2">
      <c r="K16">
        <f t="shared" si="1"/>
        <v>0</v>
      </c>
      <c r="L16">
        <f t="shared" si="0"/>
        <v>0</v>
      </c>
    </row>
    <row r="17" spans="11:12" x14ac:dyDescent="0.2">
      <c r="K17">
        <f t="shared" si="1"/>
        <v>0</v>
      </c>
      <c r="L17">
        <f t="shared" si="0"/>
        <v>0</v>
      </c>
    </row>
    <row r="18" spans="11:12" x14ac:dyDescent="0.2">
      <c r="K18">
        <f t="shared" si="1"/>
        <v>0</v>
      </c>
      <c r="L18">
        <f t="shared" si="0"/>
        <v>0</v>
      </c>
    </row>
    <row r="19" spans="11:12" x14ac:dyDescent="0.2">
      <c r="K19">
        <f t="shared" si="1"/>
        <v>0</v>
      </c>
      <c r="L19">
        <f t="shared" si="0"/>
        <v>0</v>
      </c>
    </row>
    <row r="20" spans="11:12" x14ac:dyDescent="0.2">
      <c r="K20">
        <f t="shared" si="1"/>
        <v>0</v>
      </c>
      <c r="L20">
        <f t="shared" si="0"/>
        <v>0</v>
      </c>
    </row>
    <row r="21" spans="11:12" x14ac:dyDescent="0.2">
      <c r="K21">
        <f t="shared" si="1"/>
        <v>0</v>
      </c>
      <c r="L21">
        <f t="shared" si="0"/>
        <v>0</v>
      </c>
    </row>
    <row r="22" spans="11:12" x14ac:dyDescent="0.2">
      <c r="K22">
        <f t="shared" si="1"/>
        <v>0</v>
      </c>
      <c r="L22">
        <f t="shared" si="0"/>
        <v>0</v>
      </c>
    </row>
    <row r="23" spans="11:12" x14ac:dyDescent="0.2">
      <c r="K23">
        <f t="shared" si="1"/>
        <v>0</v>
      </c>
      <c r="L23">
        <f t="shared" si="0"/>
        <v>0</v>
      </c>
    </row>
    <row r="24" spans="11:12" x14ac:dyDescent="0.2">
      <c r="L24">
        <f t="shared" si="0"/>
        <v>0</v>
      </c>
    </row>
    <row r="25" spans="11:12" x14ac:dyDescent="0.2">
      <c r="L25">
        <f t="shared" si="0"/>
        <v>0</v>
      </c>
    </row>
    <row r="26" spans="11:12" x14ac:dyDescent="0.2">
      <c r="L26">
        <f t="shared" si="0"/>
        <v>0</v>
      </c>
    </row>
    <row r="27" spans="11:12" x14ac:dyDescent="0.2">
      <c r="L27">
        <f t="shared" si="0"/>
        <v>0</v>
      </c>
    </row>
    <row r="28" spans="11:12" x14ac:dyDescent="0.2">
      <c r="L28">
        <f t="shared" si="0"/>
        <v>0</v>
      </c>
    </row>
    <row r="29" spans="11:12" x14ac:dyDescent="0.2">
      <c r="L29">
        <f t="shared" si="0"/>
        <v>0</v>
      </c>
    </row>
    <row r="30" spans="11:12" x14ac:dyDescent="0.2">
      <c r="L30">
        <f t="shared" si="0"/>
        <v>0</v>
      </c>
    </row>
    <row r="31" spans="11:12" x14ac:dyDescent="0.2">
      <c r="L31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1"/>
  <sheetViews>
    <sheetView showRuler="0" workbookViewId="0">
      <selection activeCell="F4" sqref="F4"/>
    </sheetView>
  </sheetViews>
  <sheetFormatPr baseColWidth="10" defaultRowHeight="16" x14ac:dyDescent="0.2"/>
  <sheetData>
    <row r="1" spans="1:5" x14ac:dyDescent="0.2">
      <c r="A1" t="s">
        <v>16</v>
      </c>
      <c r="B1" t="s">
        <v>3</v>
      </c>
      <c r="C1" t="s">
        <v>14</v>
      </c>
      <c r="D1" t="s">
        <v>15</v>
      </c>
      <c r="E1" t="s">
        <v>31</v>
      </c>
    </row>
    <row r="2" spans="1:5" x14ac:dyDescent="0.2">
      <c r="A2" t="s">
        <v>24</v>
      </c>
      <c r="B2">
        <v>1</v>
      </c>
      <c r="C2" t="s">
        <v>4</v>
      </c>
      <c r="D2">
        <v>13</v>
      </c>
      <c r="E2">
        <f>D2*25</f>
        <v>325</v>
      </c>
    </row>
    <row r="3" spans="1:5" x14ac:dyDescent="0.2">
      <c r="A3" t="s">
        <v>24</v>
      </c>
      <c r="B3">
        <v>1</v>
      </c>
      <c r="C3" t="s">
        <v>5</v>
      </c>
      <c r="D3">
        <f>226-82</f>
        <v>144</v>
      </c>
      <c r="E3">
        <f t="shared" ref="E3:E65" si="0">D3*25</f>
        <v>3600</v>
      </c>
    </row>
    <row r="4" spans="1:5" x14ac:dyDescent="0.2">
      <c r="A4" t="s">
        <v>24</v>
      </c>
      <c r="B4">
        <v>1</v>
      </c>
      <c r="C4" t="s">
        <v>6</v>
      </c>
      <c r="D4">
        <v>42</v>
      </c>
      <c r="E4">
        <f t="shared" si="0"/>
        <v>1050</v>
      </c>
    </row>
    <row r="5" spans="1:5" x14ac:dyDescent="0.2">
      <c r="A5" t="s">
        <v>24</v>
      </c>
      <c r="B5">
        <v>1</v>
      </c>
      <c r="C5" t="s">
        <v>7</v>
      </c>
      <c r="D5">
        <v>12</v>
      </c>
      <c r="E5">
        <f t="shared" si="0"/>
        <v>300</v>
      </c>
    </row>
    <row r="6" spans="1:5" x14ac:dyDescent="0.2">
      <c r="A6" t="s">
        <v>24</v>
      </c>
      <c r="B6">
        <v>1</v>
      </c>
      <c r="C6" t="s">
        <v>8</v>
      </c>
      <c r="D6">
        <v>28</v>
      </c>
      <c r="E6">
        <f t="shared" si="0"/>
        <v>700</v>
      </c>
    </row>
    <row r="7" spans="1:5" x14ac:dyDescent="0.2">
      <c r="A7" t="s">
        <v>24</v>
      </c>
      <c r="B7">
        <v>2</v>
      </c>
      <c r="C7" t="s">
        <v>4</v>
      </c>
      <c r="D7">
        <f>215-196</f>
        <v>19</v>
      </c>
      <c r="E7">
        <f t="shared" si="0"/>
        <v>475</v>
      </c>
    </row>
    <row r="8" spans="1:5" x14ac:dyDescent="0.2">
      <c r="A8" t="s">
        <v>24</v>
      </c>
      <c r="B8">
        <v>3</v>
      </c>
      <c r="C8" t="s">
        <v>5</v>
      </c>
      <c r="D8">
        <f>196-59</f>
        <v>137</v>
      </c>
      <c r="E8">
        <f t="shared" si="0"/>
        <v>3425</v>
      </c>
    </row>
    <row r="9" spans="1:5" x14ac:dyDescent="0.2">
      <c r="A9" t="s">
        <v>24</v>
      </c>
      <c r="B9">
        <v>4</v>
      </c>
      <c r="C9" t="s">
        <v>6</v>
      </c>
      <c r="D9">
        <f>59-27</f>
        <v>32</v>
      </c>
      <c r="E9">
        <f t="shared" si="0"/>
        <v>800</v>
      </c>
    </row>
    <row r="10" spans="1:5" x14ac:dyDescent="0.2">
      <c r="A10" t="s">
        <v>24</v>
      </c>
      <c r="B10">
        <v>5</v>
      </c>
      <c r="C10" t="s">
        <v>7</v>
      </c>
      <c r="D10">
        <v>17</v>
      </c>
      <c r="E10">
        <f t="shared" si="0"/>
        <v>425</v>
      </c>
    </row>
    <row r="11" spans="1:5" x14ac:dyDescent="0.2">
      <c r="A11" t="s">
        <v>24</v>
      </c>
      <c r="B11">
        <v>6</v>
      </c>
      <c r="C11" t="s">
        <v>8</v>
      </c>
      <c r="D11">
        <v>10</v>
      </c>
      <c r="E11">
        <f t="shared" si="0"/>
        <v>250</v>
      </c>
    </row>
    <row r="12" spans="1:5" x14ac:dyDescent="0.2">
      <c r="A12" t="s">
        <v>24</v>
      </c>
      <c r="B12">
        <v>3</v>
      </c>
      <c r="C12" t="s">
        <v>4</v>
      </c>
      <c r="D12">
        <f>177-163</f>
        <v>14</v>
      </c>
      <c r="E12">
        <f t="shared" si="0"/>
        <v>350</v>
      </c>
    </row>
    <row r="13" spans="1:5" x14ac:dyDescent="0.2">
      <c r="A13" t="s">
        <v>24</v>
      </c>
      <c r="B13">
        <v>3</v>
      </c>
      <c r="C13" t="s">
        <v>5</v>
      </c>
      <c r="D13">
        <f>163-54</f>
        <v>109</v>
      </c>
      <c r="E13">
        <f t="shared" si="0"/>
        <v>2725</v>
      </c>
    </row>
    <row r="14" spans="1:5" x14ac:dyDescent="0.2">
      <c r="A14" t="s">
        <v>24</v>
      </c>
      <c r="B14">
        <v>3</v>
      </c>
      <c r="C14" t="s">
        <v>6</v>
      </c>
      <c r="D14">
        <f>54-29</f>
        <v>25</v>
      </c>
      <c r="E14">
        <f t="shared" si="0"/>
        <v>625</v>
      </c>
    </row>
    <row r="15" spans="1:5" x14ac:dyDescent="0.2">
      <c r="A15" t="s">
        <v>24</v>
      </c>
      <c r="B15">
        <v>3</v>
      </c>
      <c r="C15" t="s">
        <v>7</v>
      </c>
      <c r="D15">
        <v>12</v>
      </c>
      <c r="E15">
        <f t="shared" si="0"/>
        <v>300</v>
      </c>
    </row>
    <row r="16" spans="1:5" x14ac:dyDescent="0.2">
      <c r="A16" t="s">
        <v>24</v>
      </c>
      <c r="B16">
        <v>3</v>
      </c>
      <c r="C16" t="s">
        <v>8</v>
      </c>
      <c r="D16">
        <v>17</v>
      </c>
      <c r="E16">
        <f t="shared" si="0"/>
        <v>425</v>
      </c>
    </row>
    <row r="17" spans="1:5" x14ac:dyDescent="0.2">
      <c r="A17" t="s">
        <v>24</v>
      </c>
      <c r="B17">
        <v>4</v>
      </c>
      <c r="C17" t="s">
        <v>4</v>
      </c>
      <c r="D17">
        <f>303-284</f>
        <v>19</v>
      </c>
      <c r="E17">
        <f t="shared" si="0"/>
        <v>475</v>
      </c>
    </row>
    <row r="18" spans="1:5" x14ac:dyDescent="0.2">
      <c r="A18" t="s">
        <v>24</v>
      </c>
      <c r="B18">
        <v>4</v>
      </c>
      <c r="C18" t="s">
        <v>5</v>
      </c>
      <c r="D18">
        <f>284-101</f>
        <v>183</v>
      </c>
      <c r="E18">
        <f t="shared" si="0"/>
        <v>4575</v>
      </c>
    </row>
    <row r="19" spans="1:5" x14ac:dyDescent="0.2">
      <c r="A19" t="s">
        <v>24</v>
      </c>
      <c r="B19">
        <v>4</v>
      </c>
      <c r="C19" t="s">
        <v>6</v>
      </c>
      <c r="D19">
        <v>52</v>
      </c>
      <c r="E19">
        <f t="shared" si="0"/>
        <v>1300</v>
      </c>
    </row>
    <row r="20" spans="1:5" x14ac:dyDescent="0.2">
      <c r="A20" t="s">
        <v>24</v>
      </c>
      <c r="B20">
        <v>4</v>
      </c>
      <c r="C20" t="s">
        <v>7</v>
      </c>
      <c r="D20">
        <v>29</v>
      </c>
      <c r="E20">
        <f t="shared" si="0"/>
        <v>725</v>
      </c>
    </row>
    <row r="21" spans="1:5" x14ac:dyDescent="0.2">
      <c r="A21" t="s">
        <v>24</v>
      </c>
      <c r="B21">
        <v>4</v>
      </c>
      <c r="C21" t="s">
        <v>8</v>
      </c>
      <c r="D21">
        <v>20</v>
      </c>
      <c r="E21">
        <f t="shared" si="0"/>
        <v>500</v>
      </c>
    </row>
    <row r="22" spans="1:5" x14ac:dyDescent="0.2">
      <c r="A22" t="s">
        <v>24</v>
      </c>
      <c r="B22">
        <v>5</v>
      </c>
      <c r="C22" t="s">
        <v>4</v>
      </c>
      <c r="D22">
        <f>216-187</f>
        <v>29</v>
      </c>
      <c r="E22">
        <f t="shared" si="0"/>
        <v>725</v>
      </c>
    </row>
    <row r="23" spans="1:5" x14ac:dyDescent="0.2">
      <c r="A23" t="s">
        <v>24</v>
      </c>
      <c r="B23">
        <v>5</v>
      </c>
      <c r="C23" t="s">
        <v>5</v>
      </c>
      <c r="D23">
        <f>187-61</f>
        <v>126</v>
      </c>
      <c r="E23">
        <f t="shared" si="0"/>
        <v>3150</v>
      </c>
    </row>
    <row r="24" spans="1:5" x14ac:dyDescent="0.2">
      <c r="A24" t="s">
        <v>24</v>
      </c>
      <c r="B24">
        <v>5</v>
      </c>
      <c r="C24" t="s">
        <v>6</v>
      </c>
      <c r="D24">
        <v>31</v>
      </c>
      <c r="E24">
        <f t="shared" si="0"/>
        <v>775</v>
      </c>
    </row>
    <row r="25" spans="1:5" x14ac:dyDescent="0.2">
      <c r="A25" t="s">
        <v>24</v>
      </c>
      <c r="B25">
        <v>5</v>
      </c>
      <c r="C25" t="s">
        <v>7</v>
      </c>
      <c r="D25">
        <v>17</v>
      </c>
      <c r="E25">
        <f t="shared" si="0"/>
        <v>425</v>
      </c>
    </row>
    <row r="26" spans="1:5" x14ac:dyDescent="0.2">
      <c r="A26" t="s">
        <v>24</v>
      </c>
      <c r="B26">
        <v>5</v>
      </c>
      <c r="C26" t="s">
        <v>8</v>
      </c>
      <c r="D26">
        <v>13</v>
      </c>
      <c r="E26">
        <f t="shared" si="0"/>
        <v>325</v>
      </c>
    </row>
    <row r="27" spans="1:5" x14ac:dyDescent="0.2">
      <c r="A27" t="s">
        <v>24</v>
      </c>
      <c r="B27" s="1">
        <v>6</v>
      </c>
      <c r="C27" t="s">
        <v>4</v>
      </c>
      <c r="D27" s="1">
        <v>9</v>
      </c>
      <c r="E27">
        <f t="shared" si="0"/>
        <v>225</v>
      </c>
    </row>
    <row r="28" spans="1:5" x14ac:dyDescent="0.2">
      <c r="A28" t="s">
        <v>24</v>
      </c>
      <c r="B28" s="1">
        <v>6</v>
      </c>
      <c r="C28" t="s">
        <v>5</v>
      </c>
      <c r="D28" s="1">
        <v>70</v>
      </c>
      <c r="E28">
        <f t="shared" si="0"/>
        <v>1750</v>
      </c>
    </row>
    <row r="29" spans="1:5" x14ac:dyDescent="0.2">
      <c r="A29" t="s">
        <v>24</v>
      </c>
      <c r="B29" s="1">
        <v>6</v>
      </c>
      <c r="C29" t="s">
        <v>6</v>
      </c>
      <c r="D29" s="1">
        <v>10</v>
      </c>
      <c r="E29">
        <f t="shared" si="0"/>
        <v>250</v>
      </c>
    </row>
    <row r="30" spans="1:5" x14ac:dyDescent="0.2">
      <c r="A30" t="s">
        <v>24</v>
      </c>
      <c r="B30" s="1">
        <v>6</v>
      </c>
      <c r="C30" t="s">
        <v>7</v>
      </c>
      <c r="D30" s="1">
        <v>5</v>
      </c>
      <c r="E30">
        <f t="shared" si="0"/>
        <v>125</v>
      </c>
    </row>
    <row r="31" spans="1:5" x14ac:dyDescent="0.2">
      <c r="A31" t="s">
        <v>24</v>
      </c>
      <c r="B31" s="1">
        <v>6</v>
      </c>
      <c r="C31" t="s">
        <v>8</v>
      </c>
      <c r="D31" s="1">
        <v>13</v>
      </c>
      <c r="E31">
        <f t="shared" si="0"/>
        <v>325</v>
      </c>
    </row>
    <row r="32" spans="1:5" x14ac:dyDescent="0.2">
      <c r="A32" t="s">
        <v>25</v>
      </c>
      <c r="B32">
        <v>1</v>
      </c>
      <c r="C32" t="s">
        <v>4</v>
      </c>
      <c r="D32">
        <v>12</v>
      </c>
      <c r="E32">
        <f t="shared" si="0"/>
        <v>300</v>
      </c>
    </row>
    <row r="33" spans="1:5" x14ac:dyDescent="0.2">
      <c r="A33" t="s">
        <v>25</v>
      </c>
      <c r="B33">
        <v>1</v>
      </c>
      <c r="C33" t="s">
        <v>5</v>
      </c>
      <c r="D33">
        <v>112</v>
      </c>
      <c r="E33">
        <f t="shared" si="0"/>
        <v>2800</v>
      </c>
    </row>
    <row r="34" spans="1:5" x14ac:dyDescent="0.2">
      <c r="A34" t="s">
        <v>25</v>
      </c>
      <c r="B34">
        <v>1</v>
      </c>
      <c r="C34" t="s">
        <v>6</v>
      </c>
      <c r="D34">
        <v>12</v>
      </c>
      <c r="E34">
        <f t="shared" si="0"/>
        <v>300</v>
      </c>
    </row>
    <row r="35" spans="1:5" x14ac:dyDescent="0.2">
      <c r="A35" t="s">
        <v>25</v>
      </c>
      <c r="B35">
        <v>1</v>
      </c>
      <c r="C35" t="s">
        <v>7</v>
      </c>
      <c r="D35">
        <v>10</v>
      </c>
      <c r="E35">
        <f t="shared" si="0"/>
        <v>250</v>
      </c>
    </row>
    <row r="36" spans="1:5" x14ac:dyDescent="0.2">
      <c r="A36" t="s">
        <v>25</v>
      </c>
      <c r="B36">
        <v>1</v>
      </c>
      <c r="C36" t="s">
        <v>8</v>
      </c>
      <c r="D36">
        <v>17</v>
      </c>
      <c r="E36">
        <f t="shared" si="0"/>
        <v>425</v>
      </c>
    </row>
    <row r="37" spans="1:5" x14ac:dyDescent="0.2">
      <c r="A37" t="s">
        <v>25</v>
      </c>
      <c r="B37" s="1">
        <v>2</v>
      </c>
      <c r="C37" t="s">
        <v>4</v>
      </c>
      <c r="D37" s="1">
        <v>5</v>
      </c>
      <c r="E37">
        <f t="shared" si="0"/>
        <v>125</v>
      </c>
    </row>
    <row r="38" spans="1:5" x14ac:dyDescent="0.2">
      <c r="A38" t="s">
        <v>25</v>
      </c>
      <c r="B38" s="1">
        <v>2</v>
      </c>
      <c r="C38" t="s">
        <v>5</v>
      </c>
      <c r="D38" s="1">
        <v>114</v>
      </c>
      <c r="E38">
        <f t="shared" si="0"/>
        <v>2850</v>
      </c>
    </row>
    <row r="39" spans="1:5" x14ac:dyDescent="0.2">
      <c r="A39" t="s">
        <v>25</v>
      </c>
      <c r="B39" s="1">
        <v>2</v>
      </c>
      <c r="C39" t="s">
        <v>6</v>
      </c>
      <c r="D39" s="1">
        <v>32</v>
      </c>
      <c r="E39">
        <f t="shared" si="0"/>
        <v>800</v>
      </c>
    </row>
    <row r="40" spans="1:5" x14ac:dyDescent="0.2">
      <c r="A40" t="s">
        <v>25</v>
      </c>
      <c r="B40" s="1">
        <v>2</v>
      </c>
      <c r="C40" t="s">
        <v>7</v>
      </c>
      <c r="D40" s="1">
        <v>7</v>
      </c>
      <c r="E40">
        <f t="shared" si="0"/>
        <v>175</v>
      </c>
    </row>
    <row r="41" spans="1:5" x14ac:dyDescent="0.2">
      <c r="A41" t="s">
        <v>25</v>
      </c>
      <c r="B41" s="1">
        <v>2</v>
      </c>
      <c r="C41" t="s">
        <v>8</v>
      </c>
      <c r="D41" s="1">
        <v>14</v>
      </c>
      <c r="E41">
        <f t="shared" si="0"/>
        <v>350</v>
      </c>
    </row>
    <row r="42" spans="1:5" x14ac:dyDescent="0.2">
      <c r="A42" t="s">
        <v>25</v>
      </c>
      <c r="B42" s="1">
        <v>3</v>
      </c>
      <c r="C42" t="s">
        <v>4</v>
      </c>
      <c r="D42" s="1">
        <v>14</v>
      </c>
      <c r="E42">
        <f t="shared" si="0"/>
        <v>350</v>
      </c>
    </row>
    <row r="43" spans="1:5" x14ac:dyDescent="0.2">
      <c r="A43" t="s">
        <v>25</v>
      </c>
      <c r="B43" s="1">
        <v>3</v>
      </c>
      <c r="C43" t="s">
        <v>5</v>
      </c>
      <c r="D43" s="1">
        <v>81</v>
      </c>
      <c r="E43">
        <f t="shared" si="0"/>
        <v>2025</v>
      </c>
    </row>
    <row r="44" spans="1:5" x14ac:dyDescent="0.2">
      <c r="A44" t="s">
        <v>25</v>
      </c>
      <c r="B44" s="1">
        <v>3</v>
      </c>
      <c r="C44" t="s">
        <v>6</v>
      </c>
      <c r="D44" s="1">
        <v>21</v>
      </c>
      <c r="E44">
        <f t="shared" si="0"/>
        <v>525</v>
      </c>
    </row>
    <row r="45" spans="1:5" x14ac:dyDescent="0.2">
      <c r="A45" t="s">
        <v>25</v>
      </c>
      <c r="B45" s="1">
        <v>3</v>
      </c>
      <c r="C45" t="s">
        <v>7</v>
      </c>
      <c r="D45" s="1">
        <v>8</v>
      </c>
      <c r="E45">
        <f t="shared" si="0"/>
        <v>200</v>
      </c>
    </row>
    <row r="46" spans="1:5" x14ac:dyDescent="0.2">
      <c r="A46" t="s">
        <v>25</v>
      </c>
      <c r="B46" s="1">
        <v>3</v>
      </c>
      <c r="C46" t="s">
        <v>8</v>
      </c>
      <c r="D46" s="1">
        <v>13</v>
      </c>
      <c r="E46">
        <f t="shared" si="0"/>
        <v>325</v>
      </c>
    </row>
    <row r="47" spans="1:5" x14ac:dyDescent="0.2">
      <c r="A47" t="s">
        <v>25</v>
      </c>
      <c r="B47" s="1">
        <v>4</v>
      </c>
      <c r="C47" t="s">
        <v>4</v>
      </c>
      <c r="D47" s="1">
        <v>13</v>
      </c>
      <c r="E47">
        <f t="shared" si="0"/>
        <v>325</v>
      </c>
    </row>
    <row r="48" spans="1:5" x14ac:dyDescent="0.2">
      <c r="A48" t="s">
        <v>25</v>
      </c>
      <c r="B48" s="1">
        <v>4</v>
      </c>
      <c r="C48" t="s">
        <v>5</v>
      </c>
      <c r="D48" s="1">
        <v>126</v>
      </c>
      <c r="E48">
        <f t="shared" si="0"/>
        <v>3150</v>
      </c>
    </row>
    <row r="49" spans="1:5" x14ac:dyDescent="0.2">
      <c r="A49" t="s">
        <v>25</v>
      </c>
      <c r="B49" s="1">
        <v>4</v>
      </c>
      <c r="C49" t="s">
        <v>6</v>
      </c>
      <c r="D49" s="1">
        <v>33</v>
      </c>
      <c r="E49">
        <f t="shared" si="0"/>
        <v>825</v>
      </c>
    </row>
    <row r="50" spans="1:5" x14ac:dyDescent="0.2">
      <c r="A50" t="s">
        <v>25</v>
      </c>
      <c r="B50" s="1">
        <v>4</v>
      </c>
      <c r="C50" t="s">
        <v>7</v>
      </c>
      <c r="D50" s="1">
        <v>4</v>
      </c>
      <c r="E50">
        <f t="shared" si="0"/>
        <v>100</v>
      </c>
    </row>
    <row r="51" spans="1:5" x14ac:dyDescent="0.2">
      <c r="A51" t="s">
        <v>25</v>
      </c>
      <c r="B51" s="1">
        <v>4</v>
      </c>
      <c r="C51" t="s">
        <v>8</v>
      </c>
      <c r="D51" s="1">
        <v>17</v>
      </c>
      <c r="E51">
        <f t="shared" si="0"/>
        <v>425</v>
      </c>
    </row>
    <row r="52" spans="1:5" x14ac:dyDescent="0.2">
      <c r="A52" t="s">
        <v>25</v>
      </c>
      <c r="B52" s="1">
        <v>5</v>
      </c>
      <c r="C52" t="s">
        <v>4</v>
      </c>
      <c r="D52" s="1">
        <v>5</v>
      </c>
      <c r="E52">
        <f t="shared" si="0"/>
        <v>125</v>
      </c>
    </row>
    <row r="53" spans="1:5" x14ac:dyDescent="0.2">
      <c r="A53" t="s">
        <v>25</v>
      </c>
      <c r="B53" s="1">
        <v>5</v>
      </c>
      <c r="C53" t="s">
        <v>5</v>
      </c>
      <c r="D53" s="1">
        <v>110</v>
      </c>
      <c r="E53">
        <f t="shared" si="0"/>
        <v>2750</v>
      </c>
    </row>
    <row r="54" spans="1:5" x14ac:dyDescent="0.2">
      <c r="A54" t="s">
        <v>25</v>
      </c>
      <c r="B54" s="1">
        <v>5</v>
      </c>
      <c r="C54" t="s">
        <v>6</v>
      </c>
      <c r="D54" s="1">
        <v>28</v>
      </c>
      <c r="E54">
        <f t="shared" si="0"/>
        <v>700</v>
      </c>
    </row>
    <row r="55" spans="1:5" x14ac:dyDescent="0.2">
      <c r="A55" t="s">
        <v>25</v>
      </c>
      <c r="B55" s="1">
        <v>5</v>
      </c>
      <c r="C55" t="s">
        <v>7</v>
      </c>
      <c r="D55" s="1">
        <v>16</v>
      </c>
      <c r="E55">
        <f t="shared" si="0"/>
        <v>400</v>
      </c>
    </row>
    <row r="56" spans="1:5" x14ac:dyDescent="0.2">
      <c r="A56" t="s">
        <v>25</v>
      </c>
      <c r="B56" s="1">
        <v>5</v>
      </c>
      <c r="C56" t="s">
        <v>8</v>
      </c>
      <c r="D56" s="1">
        <v>15</v>
      </c>
      <c r="E56">
        <f t="shared" si="0"/>
        <v>375</v>
      </c>
    </row>
    <row r="57" spans="1:5" x14ac:dyDescent="0.2">
      <c r="A57" t="s">
        <v>25</v>
      </c>
      <c r="B57" s="1">
        <v>6</v>
      </c>
      <c r="C57" t="s">
        <v>4</v>
      </c>
      <c r="D57" s="1">
        <v>9</v>
      </c>
      <c r="E57">
        <f t="shared" si="0"/>
        <v>225</v>
      </c>
    </row>
    <row r="58" spans="1:5" x14ac:dyDescent="0.2">
      <c r="A58" t="s">
        <v>25</v>
      </c>
      <c r="B58" s="1">
        <v>6</v>
      </c>
      <c r="C58" t="s">
        <v>5</v>
      </c>
      <c r="D58" s="1">
        <v>75</v>
      </c>
      <c r="E58">
        <f t="shared" si="0"/>
        <v>1875</v>
      </c>
    </row>
    <row r="59" spans="1:5" x14ac:dyDescent="0.2">
      <c r="A59" t="s">
        <v>25</v>
      </c>
      <c r="B59" s="1">
        <v>6</v>
      </c>
      <c r="C59" t="s">
        <v>6</v>
      </c>
      <c r="D59" s="1">
        <v>10</v>
      </c>
      <c r="E59">
        <f t="shared" si="0"/>
        <v>250</v>
      </c>
    </row>
    <row r="60" spans="1:5" x14ac:dyDescent="0.2">
      <c r="A60" t="s">
        <v>25</v>
      </c>
      <c r="B60" s="1">
        <v>6</v>
      </c>
      <c r="C60" t="s">
        <v>7</v>
      </c>
      <c r="D60" s="1">
        <v>11</v>
      </c>
      <c r="E60">
        <f t="shared" si="0"/>
        <v>275</v>
      </c>
    </row>
    <row r="61" spans="1:5" x14ac:dyDescent="0.2">
      <c r="A61" t="s">
        <v>25</v>
      </c>
      <c r="B61" s="1">
        <v>6</v>
      </c>
      <c r="C61" t="s">
        <v>8</v>
      </c>
      <c r="D61" s="1">
        <v>12</v>
      </c>
      <c r="E61">
        <f t="shared" si="0"/>
        <v>300</v>
      </c>
    </row>
    <row r="62" spans="1:5" x14ac:dyDescent="0.2">
      <c r="A62" t="s">
        <v>26</v>
      </c>
      <c r="B62">
        <v>1</v>
      </c>
      <c r="C62" t="s">
        <v>4</v>
      </c>
      <c r="D62">
        <v>4</v>
      </c>
      <c r="E62">
        <f t="shared" si="0"/>
        <v>100</v>
      </c>
    </row>
    <row r="63" spans="1:5" x14ac:dyDescent="0.2">
      <c r="A63" t="s">
        <v>26</v>
      </c>
      <c r="B63">
        <v>1</v>
      </c>
      <c r="C63" t="s">
        <v>5</v>
      </c>
      <c r="D63">
        <v>16</v>
      </c>
      <c r="E63">
        <f t="shared" si="0"/>
        <v>400</v>
      </c>
    </row>
    <row r="64" spans="1:5" x14ac:dyDescent="0.2">
      <c r="A64" t="s">
        <v>26</v>
      </c>
      <c r="B64">
        <v>1</v>
      </c>
      <c r="C64" t="s">
        <v>6</v>
      </c>
      <c r="D64">
        <v>3</v>
      </c>
      <c r="E64">
        <f t="shared" si="0"/>
        <v>75</v>
      </c>
    </row>
    <row r="65" spans="1:5" x14ac:dyDescent="0.2">
      <c r="A65" t="s">
        <v>26</v>
      </c>
      <c r="B65">
        <v>1</v>
      </c>
      <c r="C65" t="s">
        <v>7</v>
      </c>
      <c r="D65">
        <v>11</v>
      </c>
      <c r="E65">
        <f t="shared" si="0"/>
        <v>275</v>
      </c>
    </row>
    <row r="66" spans="1:5" x14ac:dyDescent="0.2">
      <c r="A66" t="s">
        <v>26</v>
      </c>
      <c r="B66">
        <v>1</v>
      </c>
      <c r="C66" t="s">
        <v>8</v>
      </c>
      <c r="D66">
        <v>16</v>
      </c>
      <c r="E66">
        <f t="shared" ref="E66:E129" si="1">D66*25</f>
        <v>400</v>
      </c>
    </row>
    <row r="67" spans="1:5" x14ac:dyDescent="0.2">
      <c r="A67" t="s">
        <v>26</v>
      </c>
      <c r="B67">
        <v>2</v>
      </c>
      <c r="C67" t="s">
        <v>4</v>
      </c>
      <c r="D67">
        <v>5</v>
      </c>
      <c r="E67">
        <f t="shared" si="1"/>
        <v>125</v>
      </c>
    </row>
    <row r="68" spans="1:5" x14ac:dyDescent="0.2">
      <c r="A68" t="s">
        <v>26</v>
      </c>
      <c r="B68">
        <v>2</v>
      </c>
      <c r="C68" t="s">
        <v>5</v>
      </c>
      <c r="D68">
        <v>37</v>
      </c>
      <c r="E68">
        <f t="shared" si="1"/>
        <v>925</v>
      </c>
    </row>
    <row r="69" spans="1:5" x14ac:dyDescent="0.2">
      <c r="A69" t="s">
        <v>26</v>
      </c>
      <c r="B69">
        <v>2</v>
      </c>
      <c r="C69" t="s">
        <v>6</v>
      </c>
      <c r="D69">
        <v>1</v>
      </c>
      <c r="E69">
        <f t="shared" si="1"/>
        <v>25</v>
      </c>
    </row>
    <row r="70" spans="1:5" x14ac:dyDescent="0.2">
      <c r="A70" t="s">
        <v>26</v>
      </c>
      <c r="B70">
        <v>2</v>
      </c>
      <c r="C70" t="s">
        <v>7</v>
      </c>
      <c r="D70">
        <v>2</v>
      </c>
      <c r="E70">
        <f t="shared" si="1"/>
        <v>50</v>
      </c>
    </row>
    <row r="71" spans="1:5" x14ac:dyDescent="0.2">
      <c r="A71" t="s">
        <v>26</v>
      </c>
      <c r="B71">
        <v>2</v>
      </c>
      <c r="C71" t="s">
        <v>8</v>
      </c>
      <c r="D71">
        <v>12</v>
      </c>
      <c r="E71">
        <f t="shared" si="1"/>
        <v>300</v>
      </c>
    </row>
    <row r="72" spans="1:5" x14ac:dyDescent="0.2">
      <c r="A72" t="s">
        <v>26</v>
      </c>
      <c r="B72">
        <v>3</v>
      </c>
      <c r="C72" t="s">
        <v>4</v>
      </c>
      <c r="D72">
        <v>8</v>
      </c>
      <c r="E72">
        <f t="shared" si="1"/>
        <v>200</v>
      </c>
    </row>
    <row r="73" spans="1:5" x14ac:dyDescent="0.2">
      <c r="A73" t="s">
        <v>26</v>
      </c>
      <c r="B73">
        <v>3</v>
      </c>
      <c r="C73" t="s">
        <v>5</v>
      </c>
      <c r="D73">
        <v>31</v>
      </c>
      <c r="E73">
        <f t="shared" si="1"/>
        <v>775</v>
      </c>
    </row>
    <row r="74" spans="1:5" x14ac:dyDescent="0.2">
      <c r="A74" t="s">
        <v>26</v>
      </c>
      <c r="B74">
        <v>3</v>
      </c>
      <c r="C74" t="s">
        <v>6</v>
      </c>
      <c r="D74">
        <v>3</v>
      </c>
      <c r="E74">
        <f t="shared" si="1"/>
        <v>75</v>
      </c>
    </row>
    <row r="75" spans="1:5" x14ac:dyDescent="0.2">
      <c r="A75" t="s">
        <v>26</v>
      </c>
      <c r="B75">
        <v>3</v>
      </c>
      <c r="C75" t="s">
        <v>7</v>
      </c>
      <c r="D75">
        <v>4</v>
      </c>
      <c r="E75">
        <f t="shared" si="1"/>
        <v>100</v>
      </c>
    </row>
    <row r="76" spans="1:5" x14ac:dyDescent="0.2">
      <c r="A76" t="s">
        <v>26</v>
      </c>
      <c r="B76">
        <v>3</v>
      </c>
      <c r="C76" t="s">
        <v>8</v>
      </c>
      <c r="D76">
        <v>7</v>
      </c>
      <c r="E76">
        <f t="shared" si="1"/>
        <v>175</v>
      </c>
    </row>
    <row r="77" spans="1:5" x14ac:dyDescent="0.2">
      <c r="A77" t="s">
        <v>26</v>
      </c>
      <c r="B77">
        <v>4</v>
      </c>
      <c r="C77" t="s">
        <v>4</v>
      </c>
      <c r="D77">
        <v>4</v>
      </c>
      <c r="E77">
        <f t="shared" si="1"/>
        <v>100</v>
      </c>
    </row>
    <row r="78" spans="1:5" x14ac:dyDescent="0.2">
      <c r="A78" t="s">
        <v>26</v>
      </c>
      <c r="B78">
        <v>4</v>
      </c>
      <c r="C78" t="s">
        <v>5</v>
      </c>
      <c r="D78">
        <v>10</v>
      </c>
      <c r="E78">
        <f t="shared" si="1"/>
        <v>250</v>
      </c>
    </row>
    <row r="79" spans="1:5" x14ac:dyDescent="0.2">
      <c r="A79" t="s">
        <v>26</v>
      </c>
      <c r="B79">
        <v>4</v>
      </c>
      <c r="C79" t="s">
        <v>6</v>
      </c>
      <c r="D79">
        <v>0</v>
      </c>
      <c r="E79">
        <f t="shared" si="1"/>
        <v>0</v>
      </c>
    </row>
    <row r="80" spans="1:5" x14ac:dyDescent="0.2">
      <c r="A80" t="s">
        <v>26</v>
      </c>
      <c r="B80">
        <v>4</v>
      </c>
      <c r="C80" t="s">
        <v>7</v>
      </c>
      <c r="D80">
        <v>0</v>
      </c>
      <c r="E80">
        <f t="shared" si="1"/>
        <v>0</v>
      </c>
    </row>
    <row r="81" spans="1:5" x14ac:dyDescent="0.2">
      <c r="A81" t="s">
        <v>26</v>
      </c>
      <c r="B81">
        <v>4</v>
      </c>
      <c r="C81" t="s">
        <v>8</v>
      </c>
      <c r="D81">
        <v>7</v>
      </c>
      <c r="E81">
        <f t="shared" si="1"/>
        <v>175</v>
      </c>
    </row>
    <row r="82" spans="1:5" x14ac:dyDescent="0.2">
      <c r="A82" t="s">
        <v>26</v>
      </c>
      <c r="B82">
        <v>5</v>
      </c>
      <c r="C82" t="s">
        <v>4</v>
      </c>
      <c r="D82">
        <v>4</v>
      </c>
      <c r="E82">
        <f t="shared" si="1"/>
        <v>100</v>
      </c>
    </row>
    <row r="83" spans="1:5" x14ac:dyDescent="0.2">
      <c r="A83" t="s">
        <v>26</v>
      </c>
      <c r="B83">
        <v>5</v>
      </c>
      <c r="C83" t="s">
        <v>5</v>
      </c>
      <c r="D83">
        <v>62</v>
      </c>
      <c r="E83">
        <f t="shared" si="1"/>
        <v>1550</v>
      </c>
    </row>
    <row r="84" spans="1:5" x14ac:dyDescent="0.2">
      <c r="A84" t="s">
        <v>26</v>
      </c>
      <c r="B84">
        <v>5</v>
      </c>
      <c r="C84" t="s">
        <v>6</v>
      </c>
      <c r="D84">
        <v>11</v>
      </c>
      <c r="E84">
        <f t="shared" si="1"/>
        <v>275</v>
      </c>
    </row>
    <row r="85" spans="1:5" x14ac:dyDescent="0.2">
      <c r="A85" t="s">
        <v>26</v>
      </c>
      <c r="B85">
        <v>5</v>
      </c>
      <c r="C85" t="s">
        <v>7</v>
      </c>
      <c r="D85">
        <v>8</v>
      </c>
      <c r="E85">
        <f t="shared" si="1"/>
        <v>200</v>
      </c>
    </row>
    <row r="86" spans="1:5" x14ac:dyDescent="0.2">
      <c r="A86" t="s">
        <v>26</v>
      </c>
      <c r="B86">
        <v>5</v>
      </c>
      <c r="C86" t="s">
        <v>8</v>
      </c>
      <c r="D86">
        <v>12</v>
      </c>
      <c r="E86">
        <f t="shared" si="1"/>
        <v>300</v>
      </c>
    </row>
    <row r="87" spans="1:5" x14ac:dyDescent="0.2">
      <c r="A87" t="s">
        <v>26</v>
      </c>
      <c r="B87" s="1">
        <v>6</v>
      </c>
      <c r="C87" t="s">
        <v>4</v>
      </c>
      <c r="D87" s="1">
        <v>1</v>
      </c>
      <c r="E87">
        <f t="shared" si="1"/>
        <v>25</v>
      </c>
    </row>
    <row r="88" spans="1:5" x14ac:dyDescent="0.2">
      <c r="A88" t="s">
        <v>26</v>
      </c>
      <c r="B88" s="1">
        <v>6</v>
      </c>
      <c r="C88" t="s">
        <v>5</v>
      </c>
      <c r="D88" s="1">
        <v>34</v>
      </c>
      <c r="E88">
        <f t="shared" si="1"/>
        <v>850</v>
      </c>
    </row>
    <row r="89" spans="1:5" x14ac:dyDescent="0.2">
      <c r="A89" t="s">
        <v>26</v>
      </c>
      <c r="B89" s="1">
        <v>6</v>
      </c>
      <c r="C89" t="s">
        <v>6</v>
      </c>
      <c r="D89" s="1">
        <v>1</v>
      </c>
      <c r="E89">
        <f t="shared" si="1"/>
        <v>25</v>
      </c>
    </row>
    <row r="90" spans="1:5" x14ac:dyDescent="0.2">
      <c r="A90" t="s">
        <v>26</v>
      </c>
      <c r="B90" s="1">
        <v>6</v>
      </c>
      <c r="C90" t="s">
        <v>7</v>
      </c>
      <c r="D90" s="1">
        <v>3</v>
      </c>
      <c r="E90">
        <f t="shared" si="1"/>
        <v>75</v>
      </c>
    </row>
    <row r="91" spans="1:5" x14ac:dyDescent="0.2">
      <c r="A91" t="s">
        <v>26</v>
      </c>
      <c r="B91" s="1">
        <v>6</v>
      </c>
      <c r="C91" t="s">
        <v>8</v>
      </c>
      <c r="D91" s="1">
        <v>15</v>
      </c>
      <c r="E91">
        <f t="shared" si="1"/>
        <v>375</v>
      </c>
    </row>
    <row r="92" spans="1:5" x14ac:dyDescent="0.2">
      <c r="A92" t="s">
        <v>27</v>
      </c>
      <c r="B92">
        <v>1</v>
      </c>
      <c r="C92" t="s">
        <v>4</v>
      </c>
      <c r="D92">
        <v>5</v>
      </c>
      <c r="E92">
        <f t="shared" si="1"/>
        <v>125</v>
      </c>
    </row>
    <row r="93" spans="1:5" x14ac:dyDescent="0.2">
      <c r="A93" t="s">
        <v>27</v>
      </c>
      <c r="B93">
        <v>1</v>
      </c>
      <c r="C93" t="s">
        <v>5</v>
      </c>
      <c r="D93">
        <v>23</v>
      </c>
      <c r="E93">
        <f t="shared" si="1"/>
        <v>575</v>
      </c>
    </row>
    <row r="94" spans="1:5" x14ac:dyDescent="0.2">
      <c r="A94" t="s">
        <v>27</v>
      </c>
      <c r="B94">
        <v>1</v>
      </c>
      <c r="C94" t="s">
        <v>6</v>
      </c>
      <c r="D94">
        <v>1</v>
      </c>
      <c r="E94">
        <f t="shared" si="1"/>
        <v>25</v>
      </c>
    </row>
    <row r="95" spans="1:5" x14ac:dyDescent="0.2">
      <c r="A95" t="s">
        <v>27</v>
      </c>
      <c r="B95">
        <v>1</v>
      </c>
      <c r="C95" t="s">
        <v>7</v>
      </c>
      <c r="D95">
        <v>2</v>
      </c>
      <c r="E95">
        <f t="shared" si="1"/>
        <v>50</v>
      </c>
    </row>
    <row r="96" spans="1:5" x14ac:dyDescent="0.2">
      <c r="A96" t="s">
        <v>27</v>
      </c>
      <c r="B96">
        <v>1</v>
      </c>
      <c r="C96" t="s">
        <v>8</v>
      </c>
      <c r="D96">
        <v>9</v>
      </c>
      <c r="E96">
        <f t="shared" si="1"/>
        <v>225</v>
      </c>
    </row>
    <row r="97" spans="1:5" x14ac:dyDescent="0.2">
      <c r="A97" t="s">
        <v>27</v>
      </c>
      <c r="B97">
        <v>2</v>
      </c>
      <c r="C97" t="s">
        <v>4</v>
      </c>
      <c r="D97">
        <v>4</v>
      </c>
      <c r="E97">
        <f t="shared" si="1"/>
        <v>100</v>
      </c>
    </row>
    <row r="98" spans="1:5" x14ac:dyDescent="0.2">
      <c r="A98" t="s">
        <v>27</v>
      </c>
      <c r="B98">
        <v>2</v>
      </c>
      <c r="C98" t="s">
        <v>5</v>
      </c>
      <c r="D98">
        <v>50</v>
      </c>
      <c r="E98">
        <f t="shared" si="1"/>
        <v>1250</v>
      </c>
    </row>
    <row r="99" spans="1:5" x14ac:dyDescent="0.2">
      <c r="A99" t="s">
        <v>27</v>
      </c>
      <c r="B99">
        <v>2</v>
      </c>
      <c r="C99" t="s">
        <v>6</v>
      </c>
      <c r="D99">
        <v>3</v>
      </c>
      <c r="E99">
        <f t="shared" si="1"/>
        <v>75</v>
      </c>
    </row>
    <row r="100" spans="1:5" x14ac:dyDescent="0.2">
      <c r="A100" t="s">
        <v>27</v>
      </c>
      <c r="B100">
        <v>2</v>
      </c>
      <c r="C100" t="s">
        <v>7</v>
      </c>
      <c r="D100">
        <v>6</v>
      </c>
      <c r="E100">
        <f t="shared" si="1"/>
        <v>150</v>
      </c>
    </row>
    <row r="101" spans="1:5" x14ac:dyDescent="0.2">
      <c r="A101" t="s">
        <v>27</v>
      </c>
      <c r="B101">
        <v>2</v>
      </c>
      <c r="C101" t="s">
        <v>8</v>
      </c>
      <c r="D101">
        <v>13</v>
      </c>
      <c r="E101">
        <f t="shared" si="1"/>
        <v>325</v>
      </c>
    </row>
    <row r="102" spans="1:5" x14ac:dyDescent="0.2">
      <c r="A102" t="s">
        <v>27</v>
      </c>
      <c r="B102">
        <v>3</v>
      </c>
      <c r="C102" t="s">
        <v>4</v>
      </c>
      <c r="D102">
        <v>3</v>
      </c>
      <c r="E102">
        <f t="shared" si="1"/>
        <v>75</v>
      </c>
    </row>
    <row r="103" spans="1:5" x14ac:dyDescent="0.2">
      <c r="A103" t="s">
        <v>27</v>
      </c>
      <c r="B103">
        <v>3</v>
      </c>
      <c r="C103" t="s">
        <v>5</v>
      </c>
      <c r="D103">
        <v>31</v>
      </c>
      <c r="E103">
        <f t="shared" si="1"/>
        <v>775</v>
      </c>
    </row>
    <row r="104" spans="1:5" x14ac:dyDescent="0.2">
      <c r="A104" t="s">
        <v>27</v>
      </c>
      <c r="B104">
        <v>3</v>
      </c>
      <c r="C104" t="s">
        <v>6</v>
      </c>
      <c r="D104">
        <v>2</v>
      </c>
      <c r="E104">
        <f t="shared" si="1"/>
        <v>50</v>
      </c>
    </row>
    <row r="105" spans="1:5" x14ac:dyDescent="0.2">
      <c r="A105" t="s">
        <v>27</v>
      </c>
      <c r="B105">
        <v>3</v>
      </c>
      <c r="C105" t="s">
        <v>7</v>
      </c>
      <c r="D105">
        <v>0</v>
      </c>
      <c r="E105">
        <f t="shared" si="1"/>
        <v>0</v>
      </c>
    </row>
    <row r="106" spans="1:5" x14ac:dyDescent="0.2">
      <c r="A106" t="s">
        <v>27</v>
      </c>
      <c r="B106">
        <v>3</v>
      </c>
      <c r="C106" t="s">
        <v>8</v>
      </c>
      <c r="D106">
        <v>16</v>
      </c>
      <c r="E106">
        <f t="shared" si="1"/>
        <v>400</v>
      </c>
    </row>
    <row r="107" spans="1:5" x14ac:dyDescent="0.2">
      <c r="A107" t="s">
        <v>27</v>
      </c>
      <c r="B107">
        <v>4</v>
      </c>
      <c r="C107" t="s">
        <v>4</v>
      </c>
      <c r="D107">
        <v>6</v>
      </c>
      <c r="E107">
        <f t="shared" si="1"/>
        <v>150</v>
      </c>
    </row>
    <row r="108" spans="1:5" x14ac:dyDescent="0.2">
      <c r="A108" t="s">
        <v>27</v>
      </c>
      <c r="B108">
        <v>4</v>
      </c>
      <c r="C108" t="s">
        <v>5</v>
      </c>
      <c r="D108">
        <v>47</v>
      </c>
      <c r="E108">
        <f t="shared" si="1"/>
        <v>1175</v>
      </c>
    </row>
    <row r="109" spans="1:5" x14ac:dyDescent="0.2">
      <c r="A109" t="s">
        <v>27</v>
      </c>
      <c r="B109">
        <v>4</v>
      </c>
      <c r="C109" t="s">
        <v>6</v>
      </c>
      <c r="D109">
        <v>3</v>
      </c>
      <c r="E109">
        <f t="shared" si="1"/>
        <v>75</v>
      </c>
    </row>
    <row r="110" spans="1:5" x14ac:dyDescent="0.2">
      <c r="A110" t="s">
        <v>27</v>
      </c>
      <c r="B110">
        <v>4</v>
      </c>
      <c r="C110" t="s">
        <v>7</v>
      </c>
      <c r="D110">
        <v>5</v>
      </c>
      <c r="E110">
        <f t="shared" si="1"/>
        <v>125</v>
      </c>
    </row>
    <row r="111" spans="1:5" x14ac:dyDescent="0.2">
      <c r="A111" t="s">
        <v>27</v>
      </c>
      <c r="B111">
        <v>4</v>
      </c>
      <c r="C111" t="s">
        <v>8</v>
      </c>
      <c r="D111">
        <v>14</v>
      </c>
      <c r="E111">
        <f t="shared" si="1"/>
        <v>350</v>
      </c>
    </row>
    <row r="112" spans="1:5" x14ac:dyDescent="0.2">
      <c r="A112" t="s">
        <v>27</v>
      </c>
      <c r="B112">
        <v>5</v>
      </c>
      <c r="C112" t="s">
        <v>4</v>
      </c>
      <c r="D112">
        <v>1</v>
      </c>
      <c r="E112">
        <f t="shared" si="1"/>
        <v>25</v>
      </c>
    </row>
    <row r="113" spans="1:5" x14ac:dyDescent="0.2">
      <c r="A113" t="s">
        <v>27</v>
      </c>
      <c r="B113">
        <v>5</v>
      </c>
      <c r="C113" t="s">
        <v>5</v>
      </c>
      <c r="D113">
        <v>30</v>
      </c>
      <c r="E113">
        <f t="shared" si="1"/>
        <v>750</v>
      </c>
    </row>
    <row r="114" spans="1:5" x14ac:dyDescent="0.2">
      <c r="A114" t="s">
        <v>27</v>
      </c>
      <c r="B114">
        <v>5</v>
      </c>
      <c r="C114" t="s">
        <v>6</v>
      </c>
      <c r="D114">
        <v>1</v>
      </c>
      <c r="E114">
        <f t="shared" si="1"/>
        <v>25</v>
      </c>
    </row>
    <row r="115" spans="1:5" x14ac:dyDescent="0.2">
      <c r="A115" t="s">
        <v>27</v>
      </c>
      <c r="B115">
        <v>5</v>
      </c>
      <c r="C115" t="s">
        <v>7</v>
      </c>
      <c r="D115">
        <v>4</v>
      </c>
      <c r="E115">
        <f t="shared" si="1"/>
        <v>100</v>
      </c>
    </row>
    <row r="116" spans="1:5" x14ac:dyDescent="0.2">
      <c r="A116" t="s">
        <v>27</v>
      </c>
      <c r="B116">
        <v>5</v>
      </c>
      <c r="C116" t="s">
        <v>8</v>
      </c>
      <c r="D116">
        <v>12</v>
      </c>
      <c r="E116">
        <f t="shared" si="1"/>
        <v>300</v>
      </c>
    </row>
    <row r="117" spans="1:5" x14ac:dyDescent="0.2">
      <c r="A117" t="s">
        <v>27</v>
      </c>
      <c r="B117">
        <v>6</v>
      </c>
      <c r="C117" t="s">
        <v>4</v>
      </c>
      <c r="D117">
        <v>2</v>
      </c>
      <c r="E117">
        <f t="shared" si="1"/>
        <v>50</v>
      </c>
    </row>
    <row r="118" spans="1:5" x14ac:dyDescent="0.2">
      <c r="A118" t="s">
        <v>27</v>
      </c>
      <c r="B118">
        <v>6</v>
      </c>
      <c r="C118" t="s">
        <v>5</v>
      </c>
      <c r="D118">
        <v>16</v>
      </c>
      <c r="E118">
        <f t="shared" si="1"/>
        <v>400</v>
      </c>
    </row>
    <row r="119" spans="1:5" x14ac:dyDescent="0.2">
      <c r="A119" t="s">
        <v>27</v>
      </c>
      <c r="B119">
        <v>6</v>
      </c>
      <c r="C119" t="s">
        <v>6</v>
      </c>
      <c r="D119">
        <v>0</v>
      </c>
      <c r="E119">
        <f t="shared" si="1"/>
        <v>0</v>
      </c>
    </row>
    <row r="120" spans="1:5" x14ac:dyDescent="0.2">
      <c r="A120" t="s">
        <v>27</v>
      </c>
      <c r="B120">
        <v>6</v>
      </c>
      <c r="C120" t="s">
        <v>7</v>
      </c>
      <c r="D120">
        <v>2</v>
      </c>
      <c r="E120">
        <f t="shared" si="1"/>
        <v>50</v>
      </c>
    </row>
    <row r="121" spans="1:5" x14ac:dyDescent="0.2">
      <c r="A121" t="s">
        <v>27</v>
      </c>
      <c r="B121">
        <v>6</v>
      </c>
      <c r="C121" t="s">
        <v>8</v>
      </c>
      <c r="D121">
        <v>7</v>
      </c>
      <c r="E121">
        <f t="shared" si="1"/>
        <v>175</v>
      </c>
    </row>
    <row r="122" spans="1:5" x14ac:dyDescent="0.2">
      <c r="A122" t="s">
        <v>28</v>
      </c>
      <c r="B122">
        <v>1</v>
      </c>
      <c r="C122" t="s">
        <v>4</v>
      </c>
      <c r="D122">
        <v>5</v>
      </c>
      <c r="E122">
        <f t="shared" si="1"/>
        <v>125</v>
      </c>
    </row>
    <row r="123" spans="1:5" x14ac:dyDescent="0.2">
      <c r="A123" t="s">
        <v>28</v>
      </c>
      <c r="B123">
        <v>1</v>
      </c>
      <c r="C123" t="s">
        <v>5</v>
      </c>
      <c r="D123">
        <v>13</v>
      </c>
      <c r="E123">
        <f t="shared" si="1"/>
        <v>325</v>
      </c>
    </row>
    <row r="124" spans="1:5" x14ac:dyDescent="0.2">
      <c r="A124" t="s">
        <v>28</v>
      </c>
      <c r="B124">
        <v>1</v>
      </c>
      <c r="C124" t="s">
        <v>6</v>
      </c>
      <c r="D124">
        <v>1</v>
      </c>
      <c r="E124">
        <f t="shared" si="1"/>
        <v>25</v>
      </c>
    </row>
    <row r="125" spans="1:5" x14ac:dyDescent="0.2">
      <c r="A125" t="s">
        <v>28</v>
      </c>
      <c r="B125">
        <v>1</v>
      </c>
      <c r="C125" t="s">
        <v>7</v>
      </c>
      <c r="D125">
        <v>0</v>
      </c>
      <c r="E125">
        <f t="shared" si="1"/>
        <v>0</v>
      </c>
    </row>
    <row r="126" spans="1:5" x14ac:dyDescent="0.2">
      <c r="A126" t="s">
        <v>28</v>
      </c>
      <c r="B126">
        <v>1</v>
      </c>
      <c r="C126" t="s">
        <v>8</v>
      </c>
      <c r="D126">
        <v>5</v>
      </c>
      <c r="E126">
        <f t="shared" si="1"/>
        <v>125</v>
      </c>
    </row>
    <row r="127" spans="1:5" x14ac:dyDescent="0.2">
      <c r="A127" t="s">
        <v>28</v>
      </c>
      <c r="B127" s="1">
        <v>2</v>
      </c>
      <c r="C127" t="s">
        <v>4</v>
      </c>
      <c r="D127">
        <v>23</v>
      </c>
      <c r="E127">
        <f t="shared" si="1"/>
        <v>575</v>
      </c>
    </row>
    <row r="128" spans="1:5" x14ac:dyDescent="0.2">
      <c r="A128" t="s">
        <v>28</v>
      </c>
      <c r="B128" s="1">
        <v>2</v>
      </c>
      <c r="C128" t="s">
        <v>5</v>
      </c>
      <c r="D128">
        <v>14</v>
      </c>
      <c r="E128">
        <f t="shared" si="1"/>
        <v>350</v>
      </c>
    </row>
    <row r="129" spans="1:5" x14ac:dyDescent="0.2">
      <c r="A129" t="s">
        <v>28</v>
      </c>
      <c r="B129" s="1">
        <v>2</v>
      </c>
      <c r="C129" t="s">
        <v>6</v>
      </c>
      <c r="D129">
        <v>0</v>
      </c>
      <c r="E129">
        <f t="shared" si="1"/>
        <v>0</v>
      </c>
    </row>
    <row r="130" spans="1:5" x14ac:dyDescent="0.2">
      <c r="A130" t="s">
        <v>28</v>
      </c>
      <c r="B130" s="1">
        <v>2</v>
      </c>
      <c r="C130" t="s">
        <v>7</v>
      </c>
      <c r="D130">
        <v>0</v>
      </c>
      <c r="E130">
        <f t="shared" ref="E130:E193" si="2">D130*25</f>
        <v>0</v>
      </c>
    </row>
    <row r="131" spans="1:5" x14ac:dyDescent="0.2">
      <c r="A131" t="s">
        <v>28</v>
      </c>
      <c r="B131" s="1">
        <v>2</v>
      </c>
      <c r="C131" t="s">
        <v>8</v>
      </c>
      <c r="D131">
        <v>5</v>
      </c>
      <c r="E131">
        <f t="shared" si="2"/>
        <v>125</v>
      </c>
    </row>
    <row r="132" spans="1:5" x14ac:dyDescent="0.2">
      <c r="A132" t="s">
        <v>28</v>
      </c>
      <c r="B132" s="1">
        <v>3</v>
      </c>
      <c r="C132" t="s">
        <v>4</v>
      </c>
      <c r="D132">
        <v>3</v>
      </c>
      <c r="E132">
        <f t="shared" si="2"/>
        <v>75</v>
      </c>
    </row>
    <row r="133" spans="1:5" x14ac:dyDescent="0.2">
      <c r="A133" t="s">
        <v>28</v>
      </c>
      <c r="B133" s="1">
        <v>3</v>
      </c>
      <c r="C133" t="s">
        <v>5</v>
      </c>
      <c r="D133">
        <v>18</v>
      </c>
      <c r="E133">
        <f t="shared" si="2"/>
        <v>450</v>
      </c>
    </row>
    <row r="134" spans="1:5" x14ac:dyDescent="0.2">
      <c r="A134" t="s">
        <v>28</v>
      </c>
      <c r="B134" s="1">
        <v>3</v>
      </c>
      <c r="C134" t="s">
        <v>6</v>
      </c>
      <c r="D134">
        <v>1</v>
      </c>
      <c r="E134">
        <f t="shared" si="2"/>
        <v>25</v>
      </c>
    </row>
    <row r="135" spans="1:5" x14ac:dyDescent="0.2">
      <c r="A135" t="s">
        <v>28</v>
      </c>
      <c r="B135" s="1">
        <v>3</v>
      </c>
      <c r="C135" t="s">
        <v>7</v>
      </c>
      <c r="D135">
        <v>0</v>
      </c>
      <c r="E135">
        <f t="shared" si="2"/>
        <v>0</v>
      </c>
    </row>
    <row r="136" spans="1:5" x14ac:dyDescent="0.2">
      <c r="A136" t="s">
        <v>28</v>
      </c>
      <c r="B136" s="1">
        <v>3</v>
      </c>
      <c r="C136" t="s">
        <v>8</v>
      </c>
      <c r="D136">
        <v>7</v>
      </c>
      <c r="E136">
        <f t="shared" si="2"/>
        <v>175</v>
      </c>
    </row>
    <row r="137" spans="1:5" x14ac:dyDescent="0.2">
      <c r="A137" t="s">
        <v>28</v>
      </c>
      <c r="B137" s="1">
        <v>4</v>
      </c>
      <c r="C137" t="s">
        <v>4</v>
      </c>
      <c r="D137">
        <v>2</v>
      </c>
      <c r="E137">
        <f t="shared" si="2"/>
        <v>50</v>
      </c>
    </row>
    <row r="138" spans="1:5" x14ac:dyDescent="0.2">
      <c r="A138" t="s">
        <v>28</v>
      </c>
      <c r="B138" s="1">
        <v>4</v>
      </c>
      <c r="C138" t="s">
        <v>5</v>
      </c>
      <c r="D138">
        <v>15</v>
      </c>
      <c r="E138">
        <f t="shared" si="2"/>
        <v>375</v>
      </c>
    </row>
    <row r="139" spans="1:5" x14ac:dyDescent="0.2">
      <c r="A139" t="s">
        <v>28</v>
      </c>
      <c r="B139" s="1">
        <v>4</v>
      </c>
      <c r="C139" t="s">
        <v>6</v>
      </c>
      <c r="D139">
        <v>1</v>
      </c>
      <c r="E139">
        <f t="shared" si="2"/>
        <v>25</v>
      </c>
    </row>
    <row r="140" spans="1:5" x14ac:dyDescent="0.2">
      <c r="A140" t="s">
        <v>28</v>
      </c>
      <c r="B140" s="1">
        <v>4</v>
      </c>
      <c r="C140" t="s">
        <v>7</v>
      </c>
      <c r="D140">
        <v>1</v>
      </c>
      <c r="E140">
        <f t="shared" si="2"/>
        <v>25</v>
      </c>
    </row>
    <row r="141" spans="1:5" x14ac:dyDescent="0.2">
      <c r="A141" t="s">
        <v>28</v>
      </c>
      <c r="B141" s="1">
        <v>4</v>
      </c>
      <c r="C141" t="s">
        <v>8</v>
      </c>
      <c r="D141">
        <v>6</v>
      </c>
      <c r="E141">
        <f t="shared" si="2"/>
        <v>150</v>
      </c>
    </row>
    <row r="142" spans="1:5" x14ac:dyDescent="0.2">
      <c r="A142" t="s">
        <v>28</v>
      </c>
      <c r="B142" s="1">
        <v>5</v>
      </c>
      <c r="C142" t="s">
        <v>4</v>
      </c>
      <c r="D142">
        <v>3</v>
      </c>
      <c r="E142">
        <f t="shared" si="2"/>
        <v>75</v>
      </c>
    </row>
    <row r="143" spans="1:5" x14ac:dyDescent="0.2">
      <c r="A143" t="s">
        <v>28</v>
      </c>
      <c r="B143" s="1">
        <v>5</v>
      </c>
      <c r="C143" t="s">
        <v>5</v>
      </c>
      <c r="D143">
        <v>18</v>
      </c>
      <c r="E143">
        <f t="shared" si="2"/>
        <v>450</v>
      </c>
    </row>
    <row r="144" spans="1:5" x14ac:dyDescent="0.2">
      <c r="A144" t="s">
        <v>28</v>
      </c>
      <c r="B144" s="1">
        <v>5</v>
      </c>
      <c r="C144" t="s">
        <v>6</v>
      </c>
      <c r="D144">
        <v>1</v>
      </c>
      <c r="E144">
        <f t="shared" si="2"/>
        <v>25</v>
      </c>
    </row>
    <row r="145" spans="1:5" x14ac:dyDescent="0.2">
      <c r="A145" t="s">
        <v>28</v>
      </c>
      <c r="B145" s="1">
        <v>5</v>
      </c>
      <c r="C145" t="s">
        <v>7</v>
      </c>
      <c r="D145">
        <v>0</v>
      </c>
      <c r="E145">
        <f t="shared" si="2"/>
        <v>0</v>
      </c>
    </row>
    <row r="146" spans="1:5" x14ac:dyDescent="0.2">
      <c r="A146" t="s">
        <v>28</v>
      </c>
      <c r="B146" s="1">
        <v>5</v>
      </c>
      <c r="C146" t="s">
        <v>8</v>
      </c>
      <c r="D146">
        <v>6</v>
      </c>
      <c r="E146">
        <f t="shared" si="2"/>
        <v>150</v>
      </c>
    </row>
    <row r="147" spans="1:5" x14ac:dyDescent="0.2">
      <c r="A147" t="s">
        <v>28</v>
      </c>
      <c r="B147" s="1">
        <v>6</v>
      </c>
      <c r="C147" t="s">
        <v>4</v>
      </c>
      <c r="D147">
        <v>3</v>
      </c>
      <c r="E147">
        <f t="shared" si="2"/>
        <v>75</v>
      </c>
    </row>
    <row r="148" spans="1:5" x14ac:dyDescent="0.2">
      <c r="A148" t="s">
        <v>28</v>
      </c>
      <c r="B148" s="1">
        <v>6</v>
      </c>
      <c r="C148" t="s">
        <v>5</v>
      </c>
      <c r="D148">
        <v>22</v>
      </c>
      <c r="E148">
        <f t="shared" si="2"/>
        <v>550</v>
      </c>
    </row>
    <row r="149" spans="1:5" x14ac:dyDescent="0.2">
      <c r="A149" t="s">
        <v>28</v>
      </c>
      <c r="B149" s="1">
        <v>6</v>
      </c>
      <c r="C149" t="s">
        <v>6</v>
      </c>
      <c r="D149">
        <v>1</v>
      </c>
      <c r="E149">
        <f t="shared" si="2"/>
        <v>25</v>
      </c>
    </row>
    <row r="150" spans="1:5" x14ac:dyDescent="0.2">
      <c r="A150" t="s">
        <v>28</v>
      </c>
      <c r="B150" s="1">
        <v>6</v>
      </c>
      <c r="C150" t="s">
        <v>7</v>
      </c>
      <c r="D150">
        <v>1</v>
      </c>
      <c r="E150">
        <f t="shared" si="2"/>
        <v>25</v>
      </c>
    </row>
    <row r="151" spans="1:5" x14ac:dyDescent="0.2">
      <c r="A151" t="s">
        <v>28</v>
      </c>
      <c r="B151" s="1">
        <v>6</v>
      </c>
      <c r="C151" t="s">
        <v>8</v>
      </c>
      <c r="D151">
        <v>7</v>
      </c>
      <c r="E151">
        <f t="shared" si="2"/>
        <v>175</v>
      </c>
    </row>
    <row r="152" spans="1:5" x14ac:dyDescent="0.2">
      <c r="A152" t="s">
        <v>29</v>
      </c>
      <c r="B152">
        <v>1</v>
      </c>
      <c r="C152" t="s">
        <v>4</v>
      </c>
      <c r="D152">
        <v>1</v>
      </c>
      <c r="E152">
        <f t="shared" si="2"/>
        <v>25</v>
      </c>
    </row>
    <row r="153" spans="1:5" x14ac:dyDescent="0.2">
      <c r="A153" t="s">
        <v>29</v>
      </c>
      <c r="B153">
        <v>1</v>
      </c>
      <c r="C153" t="s">
        <v>5</v>
      </c>
      <c r="D153">
        <v>11</v>
      </c>
      <c r="E153">
        <f t="shared" si="2"/>
        <v>275</v>
      </c>
    </row>
    <row r="154" spans="1:5" x14ac:dyDescent="0.2">
      <c r="A154" t="s">
        <v>29</v>
      </c>
      <c r="B154">
        <v>1</v>
      </c>
      <c r="C154" t="s">
        <v>6</v>
      </c>
      <c r="D154">
        <v>1</v>
      </c>
      <c r="E154">
        <f t="shared" si="2"/>
        <v>25</v>
      </c>
    </row>
    <row r="155" spans="1:5" x14ac:dyDescent="0.2">
      <c r="A155" t="s">
        <v>29</v>
      </c>
      <c r="B155">
        <v>1</v>
      </c>
      <c r="C155" t="s">
        <v>7</v>
      </c>
      <c r="D155">
        <v>1</v>
      </c>
      <c r="E155">
        <f t="shared" si="2"/>
        <v>25</v>
      </c>
    </row>
    <row r="156" spans="1:5" x14ac:dyDescent="0.2">
      <c r="A156" t="s">
        <v>29</v>
      </c>
      <c r="B156">
        <v>1</v>
      </c>
      <c r="C156" t="s">
        <v>8</v>
      </c>
      <c r="D156">
        <v>6</v>
      </c>
      <c r="E156">
        <f t="shared" si="2"/>
        <v>150</v>
      </c>
    </row>
    <row r="157" spans="1:5" x14ac:dyDescent="0.2">
      <c r="A157" t="s">
        <v>29</v>
      </c>
      <c r="B157">
        <v>2</v>
      </c>
      <c r="C157" t="s">
        <v>4</v>
      </c>
      <c r="D157">
        <v>8</v>
      </c>
      <c r="E157">
        <f t="shared" si="2"/>
        <v>200</v>
      </c>
    </row>
    <row r="158" spans="1:5" x14ac:dyDescent="0.2">
      <c r="A158" t="s">
        <v>29</v>
      </c>
      <c r="B158">
        <v>2</v>
      </c>
      <c r="C158" t="s">
        <v>5</v>
      </c>
      <c r="D158">
        <v>5</v>
      </c>
      <c r="E158">
        <f t="shared" si="2"/>
        <v>125</v>
      </c>
    </row>
    <row r="159" spans="1:5" x14ac:dyDescent="0.2">
      <c r="A159" t="s">
        <v>29</v>
      </c>
      <c r="B159">
        <v>2</v>
      </c>
      <c r="C159" t="s">
        <v>6</v>
      </c>
      <c r="D159">
        <v>0</v>
      </c>
      <c r="E159">
        <f t="shared" si="2"/>
        <v>0</v>
      </c>
    </row>
    <row r="160" spans="1:5" x14ac:dyDescent="0.2">
      <c r="A160" t="s">
        <v>29</v>
      </c>
      <c r="B160">
        <v>2</v>
      </c>
      <c r="C160" t="s">
        <v>7</v>
      </c>
      <c r="D160">
        <v>0</v>
      </c>
      <c r="E160">
        <f t="shared" si="2"/>
        <v>0</v>
      </c>
    </row>
    <row r="161" spans="1:5" x14ac:dyDescent="0.2">
      <c r="A161" t="s">
        <v>29</v>
      </c>
      <c r="B161">
        <v>2</v>
      </c>
      <c r="C161" t="s">
        <v>8</v>
      </c>
      <c r="D161">
        <v>4</v>
      </c>
      <c r="E161">
        <f t="shared" si="2"/>
        <v>100</v>
      </c>
    </row>
    <row r="162" spans="1:5" x14ac:dyDescent="0.2">
      <c r="A162" t="s">
        <v>29</v>
      </c>
      <c r="B162">
        <v>3</v>
      </c>
      <c r="C162" t="s">
        <v>4</v>
      </c>
      <c r="D162">
        <v>2</v>
      </c>
      <c r="E162">
        <f t="shared" si="2"/>
        <v>50</v>
      </c>
    </row>
    <row r="163" spans="1:5" x14ac:dyDescent="0.2">
      <c r="A163" t="s">
        <v>29</v>
      </c>
      <c r="B163">
        <v>3</v>
      </c>
      <c r="C163" t="s">
        <v>5</v>
      </c>
      <c r="D163">
        <v>8</v>
      </c>
      <c r="E163">
        <f t="shared" si="2"/>
        <v>200</v>
      </c>
    </row>
    <row r="164" spans="1:5" x14ac:dyDescent="0.2">
      <c r="A164" t="s">
        <v>29</v>
      </c>
      <c r="B164">
        <v>3</v>
      </c>
      <c r="C164" t="s">
        <v>6</v>
      </c>
      <c r="D164">
        <v>0</v>
      </c>
      <c r="E164">
        <f t="shared" si="2"/>
        <v>0</v>
      </c>
    </row>
    <row r="165" spans="1:5" x14ac:dyDescent="0.2">
      <c r="A165" t="s">
        <v>29</v>
      </c>
      <c r="B165">
        <v>3</v>
      </c>
      <c r="C165" t="s">
        <v>7</v>
      </c>
      <c r="D165">
        <v>0</v>
      </c>
      <c r="E165">
        <f t="shared" si="2"/>
        <v>0</v>
      </c>
    </row>
    <row r="166" spans="1:5" x14ac:dyDescent="0.2">
      <c r="A166" t="s">
        <v>29</v>
      </c>
      <c r="B166">
        <v>3</v>
      </c>
      <c r="C166" t="s">
        <v>8</v>
      </c>
      <c r="D166">
        <v>5</v>
      </c>
      <c r="E166">
        <f t="shared" si="2"/>
        <v>125</v>
      </c>
    </row>
    <row r="167" spans="1:5" x14ac:dyDescent="0.2">
      <c r="A167" t="s">
        <v>29</v>
      </c>
      <c r="B167">
        <v>4</v>
      </c>
      <c r="C167" t="s">
        <v>4</v>
      </c>
      <c r="D167">
        <v>5</v>
      </c>
      <c r="E167">
        <f t="shared" si="2"/>
        <v>125</v>
      </c>
    </row>
    <row r="168" spans="1:5" x14ac:dyDescent="0.2">
      <c r="A168" t="s">
        <v>29</v>
      </c>
      <c r="B168">
        <v>4</v>
      </c>
      <c r="C168" t="s">
        <v>5</v>
      </c>
      <c r="D168">
        <v>18</v>
      </c>
      <c r="E168">
        <f t="shared" si="2"/>
        <v>450</v>
      </c>
    </row>
    <row r="169" spans="1:5" x14ac:dyDescent="0.2">
      <c r="A169" t="s">
        <v>29</v>
      </c>
      <c r="B169">
        <v>4</v>
      </c>
      <c r="C169" t="s">
        <v>6</v>
      </c>
      <c r="D169">
        <v>0</v>
      </c>
      <c r="E169">
        <f t="shared" si="2"/>
        <v>0</v>
      </c>
    </row>
    <row r="170" spans="1:5" x14ac:dyDescent="0.2">
      <c r="A170" t="s">
        <v>29</v>
      </c>
      <c r="B170">
        <v>4</v>
      </c>
      <c r="C170" t="s">
        <v>7</v>
      </c>
      <c r="D170">
        <v>0</v>
      </c>
      <c r="E170">
        <f t="shared" si="2"/>
        <v>0</v>
      </c>
    </row>
    <row r="171" spans="1:5" x14ac:dyDescent="0.2">
      <c r="A171" t="s">
        <v>29</v>
      </c>
      <c r="B171">
        <v>4</v>
      </c>
      <c r="C171" t="s">
        <v>8</v>
      </c>
      <c r="D171">
        <v>8</v>
      </c>
      <c r="E171">
        <f t="shared" si="2"/>
        <v>200</v>
      </c>
    </row>
    <row r="172" spans="1:5" x14ac:dyDescent="0.2">
      <c r="A172" t="s">
        <v>29</v>
      </c>
      <c r="B172">
        <v>5</v>
      </c>
      <c r="C172" t="s">
        <v>4</v>
      </c>
      <c r="D172">
        <v>2</v>
      </c>
      <c r="E172">
        <f t="shared" si="2"/>
        <v>50</v>
      </c>
    </row>
    <row r="173" spans="1:5" x14ac:dyDescent="0.2">
      <c r="A173" t="s">
        <v>29</v>
      </c>
      <c r="B173">
        <v>5</v>
      </c>
      <c r="C173" t="s">
        <v>5</v>
      </c>
      <c r="D173">
        <v>14</v>
      </c>
      <c r="E173">
        <f t="shared" si="2"/>
        <v>350</v>
      </c>
    </row>
    <row r="174" spans="1:5" x14ac:dyDescent="0.2">
      <c r="A174" t="s">
        <v>29</v>
      </c>
      <c r="B174">
        <v>5</v>
      </c>
      <c r="C174" t="s">
        <v>6</v>
      </c>
      <c r="D174">
        <v>0</v>
      </c>
      <c r="E174">
        <f t="shared" si="2"/>
        <v>0</v>
      </c>
    </row>
    <row r="175" spans="1:5" x14ac:dyDescent="0.2">
      <c r="A175" t="s">
        <v>29</v>
      </c>
      <c r="B175">
        <v>5</v>
      </c>
      <c r="C175" t="s">
        <v>7</v>
      </c>
      <c r="D175">
        <v>0</v>
      </c>
      <c r="E175">
        <f t="shared" si="2"/>
        <v>0</v>
      </c>
    </row>
    <row r="176" spans="1:5" x14ac:dyDescent="0.2">
      <c r="A176" t="s">
        <v>29</v>
      </c>
      <c r="B176">
        <v>5</v>
      </c>
      <c r="C176" t="s">
        <v>8</v>
      </c>
      <c r="D176">
        <v>5</v>
      </c>
      <c r="E176">
        <f t="shared" si="2"/>
        <v>125</v>
      </c>
    </row>
    <row r="177" spans="1:5" x14ac:dyDescent="0.2">
      <c r="A177" t="s">
        <v>29</v>
      </c>
      <c r="B177" s="1">
        <v>6</v>
      </c>
      <c r="C177" t="s">
        <v>4</v>
      </c>
      <c r="D177">
        <v>1</v>
      </c>
      <c r="E177">
        <f t="shared" si="2"/>
        <v>25</v>
      </c>
    </row>
    <row r="178" spans="1:5" x14ac:dyDescent="0.2">
      <c r="A178" t="s">
        <v>29</v>
      </c>
      <c r="B178" s="1">
        <v>6</v>
      </c>
      <c r="C178" t="s">
        <v>5</v>
      </c>
      <c r="D178">
        <v>21</v>
      </c>
      <c r="E178">
        <f t="shared" si="2"/>
        <v>525</v>
      </c>
    </row>
    <row r="179" spans="1:5" x14ac:dyDescent="0.2">
      <c r="A179" t="s">
        <v>29</v>
      </c>
      <c r="B179" s="1">
        <v>6</v>
      </c>
      <c r="C179" t="s">
        <v>6</v>
      </c>
      <c r="D179">
        <v>1</v>
      </c>
      <c r="E179">
        <f t="shared" si="2"/>
        <v>25</v>
      </c>
    </row>
    <row r="180" spans="1:5" x14ac:dyDescent="0.2">
      <c r="A180" t="s">
        <v>29</v>
      </c>
      <c r="B180" s="1">
        <v>6</v>
      </c>
      <c r="C180" t="s">
        <v>7</v>
      </c>
      <c r="D180">
        <v>1</v>
      </c>
      <c r="E180">
        <f t="shared" si="2"/>
        <v>25</v>
      </c>
    </row>
    <row r="181" spans="1:5" x14ac:dyDescent="0.2">
      <c r="A181" t="s">
        <v>29</v>
      </c>
      <c r="B181" s="1">
        <v>6</v>
      </c>
      <c r="C181" t="s">
        <v>8</v>
      </c>
      <c r="D181">
        <v>10</v>
      </c>
      <c r="E181">
        <f t="shared" si="2"/>
        <v>250</v>
      </c>
    </row>
    <row r="182" spans="1:5" x14ac:dyDescent="0.2">
      <c r="A182" t="s">
        <v>30</v>
      </c>
      <c r="B182">
        <v>1</v>
      </c>
      <c r="C182" t="s">
        <v>4</v>
      </c>
      <c r="D182">
        <v>3</v>
      </c>
      <c r="E182">
        <f t="shared" si="2"/>
        <v>75</v>
      </c>
    </row>
    <row r="183" spans="1:5" x14ac:dyDescent="0.2">
      <c r="A183" t="s">
        <v>30</v>
      </c>
      <c r="B183">
        <v>1</v>
      </c>
      <c r="C183" t="s">
        <v>5</v>
      </c>
      <c r="D183">
        <v>12</v>
      </c>
      <c r="E183">
        <f t="shared" si="2"/>
        <v>300</v>
      </c>
    </row>
    <row r="184" spans="1:5" x14ac:dyDescent="0.2">
      <c r="A184" t="s">
        <v>30</v>
      </c>
      <c r="B184">
        <v>1</v>
      </c>
      <c r="C184" t="s">
        <v>6</v>
      </c>
      <c r="D184">
        <v>0</v>
      </c>
      <c r="E184">
        <f t="shared" si="2"/>
        <v>0</v>
      </c>
    </row>
    <row r="185" spans="1:5" x14ac:dyDescent="0.2">
      <c r="A185" t="s">
        <v>30</v>
      </c>
      <c r="B185">
        <v>1</v>
      </c>
      <c r="C185" t="s">
        <v>7</v>
      </c>
      <c r="D185">
        <v>0</v>
      </c>
      <c r="E185">
        <f t="shared" si="2"/>
        <v>0</v>
      </c>
    </row>
    <row r="186" spans="1:5" x14ac:dyDescent="0.2">
      <c r="A186" t="s">
        <v>30</v>
      </c>
      <c r="B186">
        <v>1</v>
      </c>
      <c r="C186" t="s">
        <v>8</v>
      </c>
      <c r="D186">
        <v>5</v>
      </c>
      <c r="E186">
        <f t="shared" si="2"/>
        <v>125</v>
      </c>
    </row>
    <row r="187" spans="1:5" x14ac:dyDescent="0.2">
      <c r="A187" t="s">
        <v>30</v>
      </c>
      <c r="B187">
        <v>2</v>
      </c>
      <c r="C187" t="s">
        <v>4</v>
      </c>
      <c r="D187">
        <v>1</v>
      </c>
      <c r="E187">
        <f t="shared" si="2"/>
        <v>25</v>
      </c>
    </row>
    <row r="188" spans="1:5" x14ac:dyDescent="0.2">
      <c r="A188" t="s">
        <v>30</v>
      </c>
      <c r="B188">
        <v>2</v>
      </c>
      <c r="C188" t="s">
        <v>5</v>
      </c>
      <c r="D188">
        <v>7</v>
      </c>
      <c r="E188">
        <f t="shared" si="2"/>
        <v>175</v>
      </c>
    </row>
    <row r="189" spans="1:5" x14ac:dyDescent="0.2">
      <c r="A189" t="s">
        <v>30</v>
      </c>
      <c r="B189">
        <v>2</v>
      </c>
      <c r="C189" t="s">
        <v>6</v>
      </c>
      <c r="D189">
        <v>0</v>
      </c>
      <c r="E189">
        <f t="shared" si="2"/>
        <v>0</v>
      </c>
    </row>
    <row r="190" spans="1:5" x14ac:dyDescent="0.2">
      <c r="A190" t="s">
        <v>30</v>
      </c>
      <c r="B190">
        <v>2</v>
      </c>
      <c r="C190" t="s">
        <v>7</v>
      </c>
      <c r="D190">
        <v>0</v>
      </c>
      <c r="E190">
        <f t="shared" si="2"/>
        <v>0</v>
      </c>
    </row>
    <row r="191" spans="1:5" x14ac:dyDescent="0.2">
      <c r="A191" t="s">
        <v>30</v>
      </c>
      <c r="B191">
        <v>2</v>
      </c>
      <c r="C191" t="s">
        <v>8</v>
      </c>
      <c r="D191">
        <v>3</v>
      </c>
      <c r="E191">
        <f t="shared" si="2"/>
        <v>75</v>
      </c>
    </row>
    <row r="192" spans="1:5" x14ac:dyDescent="0.2">
      <c r="A192" t="s">
        <v>30</v>
      </c>
      <c r="B192">
        <v>3</v>
      </c>
      <c r="C192" t="s">
        <v>4</v>
      </c>
      <c r="D192">
        <v>2</v>
      </c>
      <c r="E192">
        <f t="shared" si="2"/>
        <v>50</v>
      </c>
    </row>
    <row r="193" spans="1:5" x14ac:dyDescent="0.2">
      <c r="A193" t="s">
        <v>30</v>
      </c>
      <c r="B193">
        <v>3</v>
      </c>
      <c r="C193" t="s">
        <v>5</v>
      </c>
      <c r="D193">
        <v>14</v>
      </c>
      <c r="E193">
        <f t="shared" si="2"/>
        <v>350</v>
      </c>
    </row>
    <row r="194" spans="1:5" x14ac:dyDescent="0.2">
      <c r="A194" t="s">
        <v>30</v>
      </c>
      <c r="B194">
        <v>3</v>
      </c>
      <c r="C194" t="s">
        <v>6</v>
      </c>
      <c r="D194">
        <v>1</v>
      </c>
      <c r="E194">
        <f t="shared" ref="E194:E211" si="3">D194*25</f>
        <v>25</v>
      </c>
    </row>
    <row r="195" spans="1:5" x14ac:dyDescent="0.2">
      <c r="A195" t="s">
        <v>30</v>
      </c>
      <c r="B195">
        <v>3</v>
      </c>
      <c r="C195" t="s">
        <v>7</v>
      </c>
      <c r="D195">
        <v>0</v>
      </c>
      <c r="E195">
        <f t="shared" si="3"/>
        <v>0</v>
      </c>
    </row>
    <row r="196" spans="1:5" x14ac:dyDescent="0.2">
      <c r="A196" t="s">
        <v>30</v>
      </c>
      <c r="B196">
        <v>3</v>
      </c>
      <c r="C196" t="s">
        <v>8</v>
      </c>
      <c r="D196">
        <v>4</v>
      </c>
      <c r="E196">
        <f t="shared" si="3"/>
        <v>100</v>
      </c>
    </row>
    <row r="197" spans="1:5" x14ac:dyDescent="0.2">
      <c r="A197" t="s">
        <v>30</v>
      </c>
      <c r="B197">
        <v>4</v>
      </c>
      <c r="C197" t="s">
        <v>4</v>
      </c>
      <c r="D197">
        <v>1</v>
      </c>
      <c r="E197">
        <f t="shared" si="3"/>
        <v>25</v>
      </c>
    </row>
    <row r="198" spans="1:5" x14ac:dyDescent="0.2">
      <c r="A198" t="s">
        <v>30</v>
      </c>
      <c r="B198">
        <v>4</v>
      </c>
      <c r="C198" t="s">
        <v>5</v>
      </c>
      <c r="D198">
        <v>12</v>
      </c>
      <c r="E198">
        <f t="shared" si="3"/>
        <v>300</v>
      </c>
    </row>
    <row r="199" spans="1:5" x14ac:dyDescent="0.2">
      <c r="A199" t="s">
        <v>30</v>
      </c>
      <c r="B199">
        <v>4</v>
      </c>
      <c r="C199" t="s">
        <v>6</v>
      </c>
      <c r="D199">
        <v>0</v>
      </c>
      <c r="E199">
        <f t="shared" si="3"/>
        <v>0</v>
      </c>
    </row>
    <row r="200" spans="1:5" x14ac:dyDescent="0.2">
      <c r="A200" t="s">
        <v>30</v>
      </c>
      <c r="B200">
        <v>4</v>
      </c>
      <c r="C200" t="s">
        <v>7</v>
      </c>
      <c r="D200">
        <v>0</v>
      </c>
      <c r="E200">
        <f t="shared" si="3"/>
        <v>0</v>
      </c>
    </row>
    <row r="201" spans="1:5" x14ac:dyDescent="0.2">
      <c r="A201" t="s">
        <v>30</v>
      </c>
      <c r="B201">
        <v>4</v>
      </c>
      <c r="C201" t="s">
        <v>8</v>
      </c>
      <c r="D201">
        <v>6</v>
      </c>
      <c r="E201">
        <f t="shared" si="3"/>
        <v>150</v>
      </c>
    </row>
    <row r="202" spans="1:5" x14ac:dyDescent="0.2">
      <c r="A202" t="s">
        <v>30</v>
      </c>
      <c r="B202">
        <v>5</v>
      </c>
      <c r="C202" t="s">
        <v>4</v>
      </c>
      <c r="D202">
        <v>2</v>
      </c>
      <c r="E202">
        <f t="shared" si="3"/>
        <v>50</v>
      </c>
    </row>
    <row r="203" spans="1:5" x14ac:dyDescent="0.2">
      <c r="A203" t="s">
        <v>30</v>
      </c>
      <c r="B203">
        <v>5</v>
      </c>
      <c r="C203" t="s">
        <v>5</v>
      </c>
      <c r="D203">
        <v>6</v>
      </c>
      <c r="E203">
        <f t="shared" si="3"/>
        <v>150</v>
      </c>
    </row>
    <row r="204" spans="1:5" x14ac:dyDescent="0.2">
      <c r="A204" t="s">
        <v>30</v>
      </c>
      <c r="B204">
        <v>5</v>
      </c>
      <c r="C204" t="s">
        <v>6</v>
      </c>
      <c r="D204">
        <v>0</v>
      </c>
      <c r="E204">
        <f t="shared" si="3"/>
        <v>0</v>
      </c>
    </row>
    <row r="205" spans="1:5" x14ac:dyDescent="0.2">
      <c r="A205" t="s">
        <v>30</v>
      </c>
      <c r="B205">
        <v>5</v>
      </c>
      <c r="C205" t="s">
        <v>7</v>
      </c>
      <c r="D205">
        <v>0</v>
      </c>
      <c r="E205">
        <f t="shared" si="3"/>
        <v>0</v>
      </c>
    </row>
    <row r="206" spans="1:5" x14ac:dyDescent="0.2">
      <c r="A206" t="s">
        <v>30</v>
      </c>
      <c r="B206">
        <v>5</v>
      </c>
      <c r="C206" t="s">
        <v>8</v>
      </c>
      <c r="D206">
        <v>4</v>
      </c>
      <c r="E206">
        <f t="shared" si="3"/>
        <v>100</v>
      </c>
    </row>
    <row r="207" spans="1:5" x14ac:dyDescent="0.2">
      <c r="A207" t="s">
        <v>30</v>
      </c>
      <c r="B207">
        <v>6</v>
      </c>
      <c r="C207" t="s">
        <v>4</v>
      </c>
      <c r="D207">
        <v>0</v>
      </c>
      <c r="E207">
        <f t="shared" si="3"/>
        <v>0</v>
      </c>
    </row>
    <row r="208" spans="1:5" x14ac:dyDescent="0.2">
      <c r="A208" t="s">
        <v>30</v>
      </c>
      <c r="B208">
        <v>6</v>
      </c>
      <c r="C208" t="s">
        <v>5</v>
      </c>
      <c r="D208">
        <v>8</v>
      </c>
      <c r="E208">
        <f t="shared" si="3"/>
        <v>200</v>
      </c>
    </row>
    <row r="209" spans="1:5" x14ac:dyDescent="0.2">
      <c r="A209" t="s">
        <v>30</v>
      </c>
      <c r="B209">
        <v>6</v>
      </c>
      <c r="C209" t="s">
        <v>6</v>
      </c>
      <c r="D209">
        <v>0</v>
      </c>
      <c r="E209">
        <f t="shared" si="3"/>
        <v>0</v>
      </c>
    </row>
    <row r="210" spans="1:5" x14ac:dyDescent="0.2">
      <c r="A210" t="s">
        <v>30</v>
      </c>
      <c r="B210">
        <v>6</v>
      </c>
      <c r="C210" t="s">
        <v>7</v>
      </c>
      <c r="D210">
        <v>0</v>
      </c>
      <c r="E210">
        <f t="shared" si="3"/>
        <v>0</v>
      </c>
    </row>
    <row r="211" spans="1:5" x14ac:dyDescent="0.2">
      <c r="A211" t="s">
        <v>30</v>
      </c>
      <c r="B211">
        <v>6</v>
      </c>
      <c r="C211" t="s">
        <v>8</v>
      </c>
      <c r="D211">
        <v>4</v>
      </c>
      <c r="E211">
        <f t="shared" si="3"/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1"/>
  <sheetViews>
    <sheetView showRuler="0" topLeftCell="A54" workbookViewId="0">
      <selection activeCell="A122" sqref="A122:E211"/>
    </sheetView>
  </sheetViews>
  <sheetFormatPr baseColWidth="10" defaultRowHeight="16" x14ac:dyDescent="0.2"/>
  <sheetData>
    <row r="1" spans="1:5" x14ac:dyDescent="0.2">
      <c r="A1" t="s">
        <v>16</v>
      </c>
      <c r="B1" t="s">
        <v>3</v>
      </c>
      <c r="C1" t="s">
        <v>14</v>
      </c>
      <c r="D1" t="s">
        <v>15</v>
      </c>
      <c r="E1" t="s">
        <v>31</v>
      </c>
    </row>
    <row r="2" spans="1:5" x14ac:dyDescent="0.2">
      <c r="A2" t="s">
        <v>17</v>
      </c>
      <c r="B2">
        <v>1</v>
      </c>
      <c r="C2" t="s">
        <v>4</v>
      </c>
      <c r="D2">
        <v>23</v>
      </c>
      <c r="E2">
        <f>D2*25</f>
        <v>575</v>
      </c>
    </row>
    <row r="3" spans="1:5" x14ac:dyDescent="0.2">
      <c r="A3" t="s">
        <v>17</v>
      </c>
      <c r="B3">
        <v>1</v>
      </c>
      <c r="C3" t="s">
        <v>5</v>
      </c>
      <c r="D3">
        <v>131</v>
      </c>
      <c r="E3">
        <f t="shared" ref="E3:E66" si="0">D3*25</f>
        <v>3275</v>
      </c>
    </row>
    <row r="4" spans="1:5" x14ac:dyDescent="0.2">
      <c r="A4" t="s">
        <v>17</v>
      </c>
      <c r="B4">
        <v>1</v>
      </c>
      <c r="C4" t="s">
        <v>6</v>
      </c>
      <c r="D4">
        <v>15</v>
      </c>
      <c r="E4">
        <f t="shared" si="0"/>
        <v>375</v>
      </c>
    </row>
    <row r="5" spans="1:5" x14ac:dyDescent="0.2">
      <c r="A5" t="s">
        <v>17</v>
      </c>
      <c r="B5">
        <v>1</v>
      </c>
      <c r="C5" t="s">
        <v>7</v>
      </c>
      <c r="D5">
        <v>14</v>
      </c>
      <c r="E5">
        <f t="shared" si="0"/>
        <v>350</v>
      </c>
    </row>
    <row r="6" spans="1:5" x14ac:dyDescent="0.2">
      <c r="A6" t="s">
        <v>17</v>
      </c>
      <c r="B6">
        <v>1</v>
      </c>
      <c r="C6" t="s">
        <v>8</v>
      </c>
      <c r="D6">
        <v>22</v>
      </c>
      <c r="E6">
        <f t="shared" si="0"/>
        <v>550</v>
      </c>
    </row>
    <row r="7" spans="1:5" x14ac:dyDescent="0.2">
      <c r="A7" t="s">
        <v>17</v>
      </c>
      <c r="B7">
        <v>2</v>
      </c>
      <c r="C7" t="s">
        <v>4</v>
      </c>
      <c r="D7">
        <f>295-258</f>
        <v>37</v>
      </c>
      <c r="E7">
        <f t="shared" si="0"/>
        <v>925</v>
      </c>
    </row>
    <row r="8" spans="1:5" x14ac:dyDescent="0.2">
      <c r="A8" t="s">
        <v>17</v>
      </c>
      <c r="B8">
        <v>2</v>
      </c>
      <c r="C8" t="s">
        <v>5</v>
      </c>
      <c r="D8">
        <f>258-72</f>
        <v>186</v>
      </c>
      <c r="E8">
        <f t="shared" si="0"/>
        <v>4650</v>
      </c>
    </row>
    <row r="9" spans="1:5" x14ac:dyDescent="0.2">
      <c r="A9" t="s">
        <v>17</v>
      </c>
      <c r="B9">
        <v>2</v>
      </c>
      <c r="C9" t="s">
        <v>6</v>
      </c>
      <c r="D9">
        <v>37</v>
      </c>
      <c r="E9">
        <f t="shared" si="0"/>
        <v>925</v>
      </c>
    </row>
    <row r="10" spans="1:5" x14ac:dyDescent="0.2">
      <c r="A10" t="s">
        <v>17</v>
      </c>
      <c r="B10">
        <v>2</v>
      </c>
      <c r="C10" t="s">
        <v>7</v>
      </c>
      <c r="D10">
        <v>20</v>
      </c>
      <c r="E10">
        <f t="shared" si="0"/>
        <v>500</v>
      </c>
    </row>
    <row r="11" spans="1:5" x14ac:dyDescent="0.2">
      <c r="A11" t="s">
        <v>17</v>
      </c>
      <c r="B11">
        <v>2</v>
      </c>
      <c r="C11" t="s">
        <v>8</v>
      </c>
      <c r="D11">
        <v>15</v>
      </c>
      <c r="E11">
        <f t="shared" si="0"/>
        <v>375</v>
      </c>
    </row>
    <row r="12" spans="1:5" x14ac:dyDescent="0.2">
      <c r="A12" t="s">
        <v>17</v>
      </c>
      <c r="B12">
        <v>3</v>
      </c>
      <c r="C12" t="s">
        <v>4</v>
      </c>
      <c r="D12">
        <v>12</v>
      </c>
      <c r="E12">
        <f t="shared" si="0"/>
        <v>300</v>
      </c>
    </row>
    <row r="13" spans="1:5" x14ac:dyDescent="0.2">
      <c r="A13" t="s">
        <v>17</v>
      </c>
      <c r="B13">
        <v>3</v>
      </c>
      <c r="C13" t="s">
        <v>5</v>
      </c>
      <c r="D13">
        <v>140</v>
      </c>
      <c r="E13">
        <f t="shared" si="0"/>
        <v>3500</v>
      </c>
    </row>
    <row r="14" spans="1:5" x14ac:dyDescent="0.2">
      <c r="A14" t="s">
        <v>17</v>
      </c>
      <c r="B14">
        <v>3</v>
      </c>
      <c r="C14" t="s">
        <v>6</v>
      </c>
      <c r="D14">
        <v>16</v>
      </c>
      <c r="E14">
        <f t="shared" si="0"/>
        <v>400</v>
      </c>
    </row>
    <row r="15" spans="1:5" x14ac:dyDescent="0.2">
      <c r="A15" t="s">
        <v>17</v>
      </c>
      <c r="B15">
        <v>3</v>
      </c>
      <c r="C15" t="s">
        <v>7</v>
      </c>
      <c r="D15">
        <v>28</v>
      </c>
      <c r="E15">
        <f t="shared" si="0"/>
        <v>700</v>
      </c>
    </row>
    <row r="16" spans="1:5" x14ac:dyDescent="0.2">
      <c r="A16" t="s">
        <v>17</v>
      </c>
      <c r="B16">
        <v>3</v>
      </c>
      <c r="C16" t="s">
        <v>8</v>
      </c>
      <c r="D16">
        <v>22</v>
      </c>
      <c r="E16">
        <f t="shared" si="0"/>
        <v>550</v>
      </c>
    </row>
    <row r="17" spans="1:5" x14ac:dyDescent="0.2">
      <c r="A17" t="s">
        <v>17</v>
      </c>
      <c r="B17">
        <v>4</v>
      </c>
      <c r="C17" t="s">
        <v>4</v>
      </c>
      <c r="D17">
        <v>34</v>
      </c>
      <c r="E17">
        <f t="shared" si="0"/>
        <v>850</v>
      </c>
    </row>
    <row r="18" spans="1:5" x14ac:dyDescent="0.2">
      <c r="A18" t="s">
        <v>17</v>
      </c>
      <c r="B18">
        <v>4</v>
      </c>
      <c r="C18" t="s">
        <v>5</v>
      </c>
      <c r="D18">
        <v>208</v>
      </c>
      <c r="E18">
        <f t="shared" si="0"/>
        <v>5200</v>
      </c>
    </row>
    <row r="19" spans="1:5" x14ac:dyDescent="0.2">
      <c r="A19" t="s">
        <v>17</v>
      </c>
      <c r="B19">
        <v>4</v>
      </c>
      <c r="C19" t="s">
        <v>6</v>
      </c>
      <c r="D19">
        <v>54</v>
      </c>
      <c r="E19">
        <f t="shared" si="0"/>
        <v>1350</v>
      </c>
    </row>
    <row r="20" spans="1:5" x14ac:dyDescent="0.2">
      <c r="A20" t="s">
        <v>17</v>
      </c>
      <c r="B20">
        <v>4</v>
      </c>
      <c r="C20" t="s">
        <v>7</v>
      </c>
      <c r="D20">
        <v>19</v>
      </c>
      <c r="E20">
        <f t="shared" si="0"/>
        <v>475</v>
      </c>
    </row>
    <row r="21" spans="1:5" x14ac:dyDescent="0.2">
      <c r="A21" t="s">
        <v>17</v>
      </c>
      <c r="B21">
        <v>4</v>
      </c>
      <c r="C21" t="s">
        <v>8</v>
      </c>
      <c r="D21">
        <v>17</v>
      </c>
      <c r="E21">
        <f t="shared" si="0"/>
        <v>425</v>
      </c>
    </row>
    <row r="22" spans="1:5" x14ac:dyDescent="0.2">
      <c r="A22" t="s">
        <v>17</v>
      </c>
      <c r="B22">
        <v>5</v>
      </c>
      <c r="C22" t="s">
        <v>4</v>
      </c>
      <c r="D22">
        <f>256-228</f>
        <v>28</v>
      </c>
      <c r="E22">
        <f t="shared" si="0"/>
        <v>700</v>
      </c>
    </row>
    <row r="23" spans="1:5" x14ac:dyDescent="0.2">
      <c r="A23" t="s">
        <v>17</v>
      </c>
      <c r="B23">
        <v>5</v>
      </c>
      <c r="C23" t="s">
        <v>5</v>
      </c>
      <c r="D23">
        <f>228-84</f>
        <v>144</v>
      </c>
      <c r="E23">
        <f t="shared" si="0"/>
        <v>3600</v>
      </c>
    </row>
    <row r="24" spans="1:5" x14ac:dyDescent="0.2">
      <c r="A24" t="s">
        <v>17</v>
      </c>
      <c r="B24">
        <v>5</v>
      </c>
      <c r="C24" t="s">
        <v>6</v>
      </c>
      <c r="D24">
        <v>43</v>
      </c>
      <c r="E24">
        <f t="shared" si="0"/>
        <v>1075</v>
      </c>
    </row>
    <row r="25" spans="1:5" x14ac:dyDescent="0.2">
      <c r="A25" t="s">
        <v>17</v>
      </c>
      <c r="B25">
        <v>5</v>
      </c>
      <c r="C25" t="s">
        <v>7</v>
      </c>
      <c r="D25">
        <v>13</v>
      </c>
      <c r="E25">
        <f t="shared" si="0"/>
        <v>325</v>
      </c>
    </row>
    <row r="26" spans="1:5" x14ac:dyDescent="0.2">
      <c r="A26" t="s">
        <v>17</v>
      </c>
      <c r="B26">
        <v>5</v>
      </c>
      <c r="C26" t="s">
        <v>8</v>
      </c>
      <c r="D26">
        <v>28</v>
      </c>
      <c r="E26">
        <f t="shared" si="0"/>
        <v>700</v>
      </c>
    </row>
    <row r="27" spans="1:5" x14ac:dyDescent="0.2">
      <c r="A27" t="s">
        <v>17</v>
      </c>
      <c r="B27">
        <v>6</v>
      </c>
      <c r="C27" t="s">
        <v>4</v>
      </c>
      <c r="D27">
        <v>14</v>
      </c>
      <c r="E27">
        <f t="shared" si="0"/>
        <v>350</v>
      </c>
    </row>
    <row r="28" spans="1:5" x14ac:dyDescent="0.2">
      <c r="A28" t="s">
        <v>17</v>
      </c>
      <c r="B28">
        <v>6</v>
      </c>
      <c r="C28" t="s">
        <v>5</v>
      </c>
      <c r="D28">
        <v>118</v>
      </c>
      <c r="E28">
        <f t="shared" si="0"/>
        <v>2950</v>
      </c>
    </row>
    <row r="29" spans="1:5" x14ac:dyDescent="0.2">
      <c r="A29" t="s">
        <v>17</v>
      </c>
      <c r="B29">
        <v>6</v>
      </c>
      <c r="C29" t="s">
        <v>6</v>
      </c>
      <c r="D29">
        <v>16</v>
      </c>
      <c r="E29">
        <f t="shared" si="0"/>
        <v>400</v>
      </c>
    </row>
    <row r="30" spans="1:5" x14ac:dyDescent="0.2">
      <c r="A30" t="s">
        <v>17</v>
      </c>
      <c r="B30">
        <v>6</v>
      </c>
      <c r="C30" t="s">
        <v>7</v>
      </c>
      <c r="D30">
        <v>18</v>
      </c>
      <c r="E30">
        <f t="shared" si="0"/>
        <v>450</v>
      </c>
    </row>
    <row r="31" spans="1:5" x14ac:dyDescent="0.2">
      <c r="A31" t="s">
        <v>17</v>
      </c>
      <c r="B31">
        <v>6</v>
      </c>
      <c r="C31" t="s">
        <v>8</v>
      </c>
      <c r="D31">
        <v>14</v>
      </c>
      <c r="E31">
        <f t="shared" si="0"/>
        <v>350</v>
      </c>
    </row>
    <row r="32" spans="1:5" x14ac:dyDescent="0.2">
      <c r="A32" t="s">
        <v>18</v>
      </c>
      <c r="B32">
        <v>1</v>
      </c>
      <c r="C32" t="s">
        <v>4</v>
      </c>
      <c r="D32">
        <v>10</v>
      </c>
      <c r="E32">
        <f t="shared" si="0"/>
        <v>250</v>
      </c>
    </row>
    <row r="33" spans="1:5" x14ac:dyDescent="0.2">
      <c r="A33" t="s">
        <v>18</v>
      </c>
      <c r="B33">
        <v>1</v>
      </c>
      <c r="C33" t="s">
        <v>5</v>
      </c>
      <c r="D33">
        <v>69</v>
      </c>
      <c r="E33">
        <f t="shared" si="0"/>
        <v>1725</v>
      </c>
    </row>
    <row r="34" spans="1:5" x14ac:dyDescent="0.2">
      <c r="A34" t="s">
        <v>18</v>
      </c>
      <c r="B34">
        <v>1</v>
      </c>
      <c r="C34" t="s">
        <v>6</v>
      </c>
      <c r="D34">
        <v>17</v>
      </c>
      <c r="E34">
        <f t="shared" si="0"/>
        <v>425</v>
      </c>
    </row>
    <row r="35" spans="1:5" x14ac:dyDescent="0.2">
      <c r="A35" t="s">
        <v>18</v>
      </c>
      <c r="B35">
        <v>1</v>
      </c>
      <c r="C35" t="s">
        <v>7</v>
      </c>
      <c r="D35">
        <v>6</v>
      </c>
      <c r="E35">
        <f t="shared" si="0"/>
        <v>150</v>
      </c>
    </row>
    <row r="36" spans="1:5" x14ac:dyDescent="0.2">
      <c r="A36" t="s">
        <v>18</v>
      </c>
      <c r="B36">
        <v>1</v>
      </c>
      <c r="C36" t="s">
        <v>8</v>
      </c>
      <c r="D36">
        <v>10</v>
      </c>
      <c r="E36">
        <f t="shared" si="0"/>
        <v>250</v>
      </c>
    </row>
    <row r="37" spans="1:5" x14ac:dyDescent="0.2">
      <c r="A37" t="s">
        <v>18</v>
      </c>
      <c r="B37">
        <v>2</v>
      </c>
      <c r="C37" t="s">
        <v>4</v>
      </c>
      <c r="D37">
        <v>61</v>
      </c>
      <c r="E37">
        <f t="shared" si="0"/>
        <v>1525</v>
      </c>
    </row>
    <row r="38" spans="1:5" x14ac:dyDescent="0.2">
      <c r="A38" t="s">
        <v>18</v>
      </c>
      <c r="B38">
        <v>2</v>
      </c>
      <c r="C38" t="s">
        <v>5</v>
      </c>
      <c r="D38">
        <v>66</v>
      </c>
      <c r="E38">
        <f t="shared" si="0"/>
        <v>1650</v>
      </c>
    </row>
    <row r="39" spans="1:5" x14ac:dyDescent="0.2">
      <c r="A39" t="s">
        <v>18</v>
      </c>
      <c r="B39">
        <v>2</v>
      </c>
      <c r="C39" t="s">
        <v>6</v>
      </c>
      <c r="D39">
        <v>23</v>
      </c>
      <c r="E39">
        <f t="shared" si="0"/>
        <v>575</v>
      </c>
    </row>
    <row r="40" spans="1:5" x14ac:dyDescent="0.2">
      <c r="A40" t="s">
        <v>18</v>
      </c>
      <c r="B40">
        <v>2</v>
      </c>
      <c r="C40" t="s">
        <v>7</v>
      </c>
      <c r="D40">
        <v>12</v>
      </c>
      <c r="E40">
        <f t="shared" si="0"/>
        <v>300</v>
      </c>
    </row>
    <row r="41" spans="1:5" x14ac:dyDescent="0.2">
      <c r="A41" t="s">
        <v>18</v>
      </c>
      <c r="B41">
        <v>2</v>
      </c>
      <c r="C41" t="s">
        <v>8</v>
      </c>
      <c r="D41">
        <v>12</v>
      </c>
      <c r="E41">
        <f t="shared" si="0"/>
        <v>300</v>
      </c>
    </row>
    <row r="42" spans="1:5" x14ac:dyDescent="0.2">
      <c r="A42" t="s">
        <v>18</v>
      </c>
      <c r="B42">
        <v>3</v>
      </c>
      <c r="C42" t="s">
        <v>4</v>
      </c>
      <c r="D42">
        <v>34</v>
      </c>
      <c r="E42">
        <f t="shared" si="0"/>
        <v>850</v>
      </c>
    </row>
    <row r="43" spans="1:5" x14ac:dyDescent="0.2">
      <c r="A43" t="s">
        <v>18</v>
      </c>
      <c r="B43">
        <v>3</v>
      </c>
      <c r="C43" t="s">
        <v>5</v>
      </c>
      <c r="D43">
        <v>109</v>
      </c>
      <c r="E43">
        <f t="shared" si="0"/>
        <v>2725</v>
      </c>
    </row>
    <row r="44" spans="1:5" x14ac:dyDescent="0.2">
      <c r="A44" t="s">
        <v>18</v>
      </c>
      <c r="B44">
        <v>3</v>
      </c>
      <c r="C44" t="s">
        <v>6</v>
      </c>
      <c r="D44">
        <v>30</v>
      </c>
      <c r="E44">
        <f t="shared" si="0"/>
        <v>750</v>
      </c>
    </row>
    <row r="45" spans="1:5" x14ac:dyDescent="0.2">
      <c r="A45" t="s">
        <v>18</v>
      </c>
      <c r="B45">
        <v>3</v>
      </c>
      <c r="C45" t="s">
        <v>7</v>
      </c>
      <c r="D45">
        <v>9</v>
      </c>
      <c r="E45">
        <f t="shared" si="0"/>
        <v>225</v>
      </c>
    </row>
    <row r="46" spans="1:5" x14ac:dyDescent="0.2">
      <c r="A46" t="s">
        <v>18</v>
      </c>
      <c r="B46">
        <v>3</v>
      </c>
      <c r="C46" t="s">
        <v>8</v>
      </c>
      <c r="D46">
        <v>10</v>
      </c>
      <c r="E46">
        <f t="shared" si="0"/>
        <v>250</v>
      </c>
    </row>
    <row r="47" spans="1:5" x14ac:dyDescent="0.2">
      <c r="A47" t="s">
        <v>18</v>
      </c>
      <c r="B47">
        <v>4</v>
      </c>
      <c r="C47" t="s">
        <v>4</v>
      </c>
      <c r="D47">
        <v>33</v>
      </c>
      <c r="E47">
        <f t="shared" si="0"/>
        <v>825</v>
      </c>
    </row>
    <row r="48" spans="1:5" x14ac:dyDescent="0.2">
      <c r="A48" t="s">
        <v>18</v>
      </c>
      <c r="B48">
        <v>4</v>
      </c>
      <c r="C48" t="s">
        <v>5</v>
      </c>
      <c r="D48">
        <v>111</v>
      </c>
      <c r="E48">
        <f t="shared" si="0"/>
        <v>2775</v>
      </c>
    </row>
    <row r="49" spans="1:5" x14ac:dyDescent="0.2">
      <c r="A49" t="s">
        <v>18</v>
      </c>
      <c r="B49">
        <v>4</v>
      </c>
      <c r="C49" t="s">
        <v>6</v>
      </c>
      <c r="D49">
        <v>12</v>
      </c>
      <c r="E49">
        <f t="shared" si="0"/>
        <v>300</v>
      </c>
    </row>
    <row r="50" spans="1:5" x14ac:dyDescent="0.2">
      <c r="A50" t="s">
        <v>18</v>
      </c>
      <c r="B50">
        <v>4</v>
      </c>
      <c r="C50" t="s">
        <v>7</v>
      </c>
      <c r="D50">
        <v>16</v>
      </c>
      <c r="E50">
        <f t="shared" si="0"/>
        <v>400</v>
      </c>
    </row>
    <row r="51" spans="1:5" x14ac:dyDescent="0.2">
      <c r="A51" t="s">
        <v>18</v>
      </c>
      <c r="B51">
        <v>4</v>
      </c>
      <c r="C51" t="s">
        <v>8</v>
      </c>
      <c r="D51">
        <v>16</v>
      </c>
      <c r="E51">
        <f t="shared" si="0"/>
        <v>400</v>
      </c>
    </row>
    <row r="52" spans="1:5" x14ac:dyDescent="0.2">
      <c r="A52" t="s">
        <v>18</v>
      </c>
      <c r="B52">
        <v>5</v>
      </c>
      <c r="C52" t="s">
        <v>4</v>
      </c>
      <c r="D52">
        <v>31</v>
      </c>
      <c r="E52">
        <f t="shared" si="0"/>
        <v>775</v>
      </c>
    </row>
    <row r="53" spans="1:5" x14ac:dyDescent="0.2">
      <c r="A53" t="s">
        <v>18</v>
      </c>
      <c r="B53">
        <v>5</v>
      </c>
      <c r="C53" t="s">
        <v>5</v>
      </c>
      <c r="D53">
        <v>79</v>
      </c>
      <c r="E53">
        <f t="shared" si="0"/>
        <v>1975</v>
      </c>
    </row>
    <row r="54" spans="1:5" x14ac:dyDescent="0.2">
      <c r="A54" t="s">
        <v>18</v>
      </c>
      <c r="B54">
        <v>5</v>
      </c>
      <c r="C54" t="s">
        <v>6</v>
      </c>
      <c r="D54">
        <v>35</v>
      </c>
      <c r="E54">
        <f t="shared" si="0"/>
        <v>875</v>
      </c>
    </row>
    <row r="55" spans="1:5" x14ac:dyDescent="0.2">
      <c r="A55" t="s">
        <v>18</v>
      </c>
      <c r="B55">
        <v>5</v>
      </c>
      <c r="C55" t="s">
        <v>7</v>
      </c>
      <c r="D55">
        <v>10</v>
      </c>
      <c r="E55">
        <f t="shared" si="0"/>
        <v>250</v>
      </c>
    </row>
    <row r="56" spans="1:5" x14ac:dyDescent="0.2">
      <c r="A56" t="s">
        <v>18</v>
      </c>
      <c r="B56">
        <v>5</v>
      </c>
      <c r="C56" t="s">
        <v>8</v>
      </c>
      <c r="D56">
        <v>15</v>
      </c>
      <c r="E56">
        <f t="shared" si="0"/>
        <v>375</v>
      </c>
    </row>
    <row r="57" spans="1:5" x14ac:dyDescent="0.2">
      <c r="A57" t="s">
        <v>18</v>
      </c>
      <c r="B57">
        <v>6</v>
      </c>
      <c r="C57" t="s">
        <v>4</v>
      </c>
      <c r="D57">
        <v>19</v>
      </c>
      <c r="E57">
        <f t="shared" si="0"/>
        <v>475</v>
      </c>
    </row>
    <row r="58" spans="1:5" x14ac:dyDescent="0.2">
      <c r="A58" t="s">
        <v>18</v>
      </c>
      <c r="B58">
        <v>6</v>
      </c>
      <c r="C58" t="s">
        <v>5</v>
      </c>
      <c r="D58">
        <v>136</v>
      </c>
      <c r="E58">
        <f t="shared" si="0"/>
        <v>3400</v>
      </c>
    </row>
    <row r="59" spans="1:5" x14ac:dyDescent="0.2">
      <c r="A59" t="s">
        <v>18</v>
      </c>
      <c r="B59">
        <v>6</v>
      </c>
      <c r="C59" t="s">
        <v>6</v>
      </c>
      <c r="D59">
        <v>33</v>
      </c>
      <c r="E59">
        <f t="shared" si="0"/>
        <v>825</v>
      </c>
    </row>
    <row r="60" spans="1:5" x14ac:dyDescent="0.2">
      <c r="A60" t="s">
        <v>18</v>
      </c>
      <c r="B60">
        <v>6</v>
      </c>
      <c r="C60" t="s">
        <v>7</v>
      </c>
      <c r="D60">
        <v>22</v>
      </c>
      <c r="E60">
        <f t="shared" si="0"/>
        <v>550</v>
      </c>
    </row>
    <row r="61" spans="1:5" x14ac:dyDescent="0.2">
      <c r="A61" t="s">
        <v>18</v>
      </c>
      <c r="B61">
        <v>6</v>
      </c>
      <c r="C61" t="s">
        <v>8</v>
      </c>
      <c r="D61">
        <v>9</v>
      </c>
      <c r="E61">
        <f t="shared" si="0"/>
        <v>225</v>
      </c>
    </row>
    <row r="62" spans="1:5" x14ac:dyDescent="0.2">
      <c r="A62" t="s">
        <v>19</v>
      </c>
      <c r="B62">
        <v>1</v>
      </c>
      <c r="C62" t="s">
        <v>4</v>
      </c>
      <c r="D62">
        <v>15</v>
      </c>
      <c r="E62">
        <f t="shared" si="0"/>
        <v>375</v>
      </c>
    </row>
    <row r="63" spans="1:5" x14ac:dyDescent="0.2">
      <c r="A63" t="s">
        <v>19</v>
      </c>
      <c r="B63">
        <v>1</v>
      </c>
      <c r="C63" t="s">
        <v>5</v>
      </c>
      <c r="D63">
        <v>103</v>
      </c>
      <c r="E63">
        <f t="shared" si="0"/>
        <v>2575</v>
      </c>
    </row>
    <row r="64" spans="1:5" x14ac:dyDescent="0.2">
      <c r="A64" t="s">
        <v>19</v>
      </c>
      <c r="B64">
        <v>1</v>
      </c>
      <c r="C64" t="s">
        <v>6</v>
      </c>
      <c r="D64">
        <v>24</v>
      </c>
      <c r="E64">
        <f t="shared" si="0"/>
        <v>600</v>
      </c>
    </row>
    <row r="65" spans="1:5" x14ac:dyDescent="0.2">
      <c r="A65" t="s">
        <v>19</v>
      </c>
      <c r="B65">
        <v>1</v>
      </c>
      <c r="C65" t="s">
        <v>7</v>
      </c>
      <c r="D65">
        <v>9</v>
      </c>
      <c r="E65">
        <f t="shared" si="0"/>
        <v>225</v>
      </c>
    </row>
    <row r="66" spans="1:5" x14ac:dyDescent="0.2">
      <c r="A66" t="s">
        <v>19</v>
      </c>
      <c r="B66">
        <v>1</v>
      </c>
      <c r="C66" t="s">
        <v>8</v>
      </c>
      <c r="D66">
        <v>13</v>
      </c>
      <c r="E66">
        <f t="shared" si="0"/>
        <v>325</v>
      </c>
    </row>
    <row r="67" spans="1:5" x14ac:dyDescent="0.2">
      <c r="A67" t="s">
        <v>19</v>
      </c>
      <c r="B67">
        <v>2</v>
      </c>
      <c r="C67" t="s">
        <v>4</v>
      </c>
      <c r="D67">
        <v>14</v>
      </c>
      <c r="E67">
        <f t="shared" ref="E67:E130" si="1">D67*25</f>
        <v>350</v>
      </c>
    </row>
    <row r="68" spans="1:5" x14ac:dyDescent="0.2">
      <c r="A68" t="s">
        <v>19</v>
      </c>
      <c r="B68">
        <v>2</v>
      </c>
      <c r="C68" t="s">
        <v>5</v>
      </c>
      <c r="D68">
        <v>72</v>
      </c>
      <c r="E68">
        <f t="shared" si="1"/>
        <v>1800</v>
      </c>
    </row>
    <row r="69" spans="1:5" x14ac:dyDescent="0.2">
      <c r="A69" t="s">
        <v>19</v>
      </c>
      <c r="B69">
        <v>2</v>
      </c>
      <c r="C69" t="s">
        <v>6</v>
      </c>
      <c r="D69">
        <v>10</v>
      </c>
      <c r="E69">
        <f t="shared" si="1"/>
        <v>250</v>
      </c>
    </row>
    <row r="70" spans="1:5" x14ac:dyDescent="0.2">
      <c r="A70" t="s">
        <v>19</v>
      </c>
      <c r="B70">
        <v>2</v>
      </c>
      <c r="C70" t="s">
        <v>7</v>
      </c>
      <c r="D70">
        <v>9</v>
      </c>
      <c r="E70">
        <f t="shared" si="1"/>
        <v>225</v>
      </c>
    </row>
    <row r="71" spans="1:5" x14ac:dyDescent="0.2">
      <c r="A71" t="s">
        <v>19</v>
      </c>
      <c r="B71">
        <v>2</v>
      </c>
      <c r="C71" t="s">
        <v>8</v>
      </c>
      <c r="D71">
        <v>15</v>
      </c>
      <c r="E71">
        <f t="shared" si="1"/>
        <v>375</v>
      </c>
    </row>
    <row r="72" spans="1:5" x14ac:dyDescent="0.2">
      <c r="A72" t="s">
        <v>19</v>
      </c>
      <c r="B72" s="1">
        <v>3</v>
      </c>
      <c r="C72" t="s">
        <v>4</v>
      </c>
      <c r="D72" s="1">
        <v>6</v>
      </c>
      <c r="E72">
        <f t="shared" si="1"/>
        <v>150</v>
      </c>
    </row>
    <row r="73" spans="1:5" x14ac:dyDescent="0.2">
      <c r="A73" t="s">
        <v>19</v>
      </c>
      <c r="B73" s="1">
        <v>3</v>
      </c>
      <c r="C73" t="s">
        <v>5</v>
      </c>
      <c r="D73" s="1">
        <v>58</v>
      </c>
      <c r="E73">
        <f t="shared" si="1"/>
        <v>1450</v>
      </c>
    </row>
    <row r="74" spans="1:5" x14ac:dyDescent="0.2">
      <c r="A74" t="s">
        <v>19</v>
      </c>
      <c r="B74" s="1">
        <v>3</v>
      </c>
      <c r="C74" t="s">
        <v>6</v>
      </c>
      <c r="D74" s="1">
        <v>8</v>
      </c>
      <c r="E74">
        <f t="shared" si="1"/>
        <v>200</v>
      </c>
    </row>
    <row r="75" spans="1:5" x14ac:dyDescent="0.2">
      <c r="A75" t="s">
        <v>19</v>
      </c>
      <c r="B75" s="1">
        <v>3</v>
      </c>
      <c r="C75" t="s">
        <v>7</v>
      </c>
      <c r="D75" s="1">
        <v>5</v>
      </c>
      <c r="E75">
        <f t="shared" si="1"/>
        <v>125</v>
      </c>
    </row>
    <row r="76" spans="1:5" x14ac:dyDescent="0.2">
      <c r="A76" t="s">
        <v>19</v>
      </c>
      <c r="B76" s="1">
        <v>3</v>
      </c>
      <c r="C76" t="s">
        <v>8</v>
      </c>
      <c r="D76" s="1">
        <v>10</v>
      </c>
      <c r="E76">
        <f t="shared" si="1"/>
        <v>250</v>
      </c>
    </row>
    <row r="77" spans="1:5" x14ac:dyDescent="0.2">
      <c r="A77" t="s">
        <v>19</v>
      </c>
      <c r="B77" s="1">
        <v>4</v>
      </c>
      <c r="C77" t="s">
        <v>4</v>
      </c>
      <c r="D77" s="1">
        <v>14</v>
      </c>
      <c r="E77">
        <f t="shared" si="1"/>
        <v>350</v>
      </c>
    </row>
    <row r="78" spans="1:5" x14ac:dyDescent="0.2">
      <c r="A78" t="s">
        <v>19</v>
      </c>
      <c r="B78" s="1">
        <v>4</v>
      </c>
      <c r="C78" t="s">
        <v>5</v>
      </c>
      <c r="D78" s="1">
        <v>106</v>
      </c>
      <c r="E78">
        <f t="shared" si="1"/>
        <v>2650</v>
      </c>
    </row>
    <row r="79" spans="1:5" x14ac:dyDescent="0.2">
      <c r="A79" t="s">
        <v>19</v>
      </c>
      <c r="B79" s="1">
        <v>4</v>
      </c>
      <c r="C79" t="s">
        <v>6</v>
      </c>
      <c r="D79" s="1">
        <v>16</v>
      </c>
      <c r="E79">
        <f t="shared" si="1"/>
        <v>400</v>
      </c>
    </row>
    <row r="80" spans="1:5" x14ac:dyDescent="0.2">
      <c r="A80" t="s">
        <v>19</v>
      </c>
      <c r="B80" s="1">
        <v>4</v>
      </c>
      <c r="C80" t="s">
        <v>7</v>
      </c>
      <c r="D80" s="1">
        <v>6</v>
      </c>
      <c r="E80">
        <f t="shared" si="1"/>
        <v>150</v>
      </c>
    </row>
    <row r="81" spans="1:5" x14ac:dyDescent="0.2">
      <c r="A81" t="s">
        <v>19</v>
      </c>
      <c r="B81" s="1">
        <v>4</v>
      </c>
      <c r="C81" t="s">
        <v>8</v>
      </c>
      <c r="D81" s="1">
        <v>19</v>
      </c>
      <c r="E81">
        <f t="shared" si="1"/>
        <v>475</v>
      </c>
    </row>
    <row r="82" spans="1:5" x14ac:dyDescent="0.2">
      <c r="A82" t="s">
        <v>19</v>
      </c>
      <c r="B82">
        <v>5</v>
      </c>
      <c r="C82" t="s">
        <v>4</v>
      </c>
      <c r="D82">
        <v>25</v>
      </c>
      <c r="E82">
        <f t="shared" si="1"/>
        <v>625</v>
      </c>
    </row>
    <row r="83" spans="1:5" x14ac:dyDescent="0.2">
      <c r="A83" t="s">
        <v>19</v>
      </c>
      <c r="B83">
        <v>5</v>
      </c>
      <c r="C83" t="s">
        <v>5</v>
      </c>
      <c r="D83">
        <f>138-41</f>
        <v>97</v>
      </c>
      <c r="E83">
        <f t="shared" si="1"/>
        <v>2425</v>
      </c>
    </row>
    <row r="84" spans="1:5" x14ac:dyDescent="0.2">
      <c r="A84" t="s">
        <v>19</v>
      </c>
      <c r="B84">
        <v>5</v>
      </c>
      <c r="C84" t="s">
        <v>6</v>
      </c>
      <c r="D84">
        <v>17</v>
      </c>
      <c r="E84">
        <f t="shared" si="1"/>
        <v>425</v>
      </c>
    </row>
    <row r="85" spans="1:5" x14ac:dyDescent="0.2">
      <c r="A85" t="s">
        <v>19</v>
      </c>
      <c r="B85">
        <v>5</v>
      </c>
      <c r="C85" t="s">
        <v>7</v>
      </c>
      <c r="D85">
        <v>10</v>
      </c>
      <c r="E85">
        <f t="shared" si="1"/>
        <v>250</v>
      </c>
    </row>
    <row r="86" spans="1:5" x14ac:dyDescent="0.2">
      <c r="A86" t="s">
        <v>19</v>
      </c>
      <c r="B86">
        <v>5</v>
      </c>
      <c r="C86" t="s">
        <v>8</v>
      </c>
      <c r="D86">
        <v>14</v>
      </c>
      <c r="E86">
        <f t="shared" si="1"/>
        <v>350</v>
      </c>
    </row>
    <row r="87" spans="1:5" x14ac:dyDescent="0.2">
      <c r="A87" t="s">
        <v>19</v>
      </c>
      <c r="B87">
        <v>6</v>
      </c>
      <c r="C87" t="s">
        <v>4</v>
      </c>
      <c r="D87">
        <v>19</v>
      </c>
      <c r="E87">
        <f t="shared" si="1"/>
        <v>475</v>
      </c>
    </row>
    <row r="88" spans="1:5" x14ac:dyDescent="0.2">
      <c r="A88" t="s">
        <v>19</v>
      </c>
      <c r="B88">
        <v>6</v>
      </c>
      <c r="C88" t="s">
        <v>5</v>
      </c>
      <c r="D88">
        <v>89</v>
      </c>
      <c r="E88">
        <f t="shared" si="1"/>
        <v>2225</v>
      </c>
    </row>
    <row r="89" spans="1:5" x14ac:dyDescent="0.2">
      <c r="A89" t="s">
        <v>19</v>
      </c>
      <c r="B89">
        <v>6</v>
      </c>
      <c r="C89" t="s">
        <v>6</v>
      </c>
      <c r="D89">
        <v>15</v>
      </c>
      <c r="E89">
        <f t="shared" si="1"/>
        <v>375</v>
      </c>
    </row>
    <row r="90" spans="1:5" x14ac:dyDescent="0.2">
      <c r="A90" t="s">
        <v>19</v>
      </c>
      <c r="B90">
        <v>6</v>
      </c>
      <c r="C90" t="s">
        <v>7</v>
      </c>
      <c r="D90">
        <v>10</v>
      </c>
      <c r="E90">
        <f t="shared" si="1"/>
        <v>250</v>
      </c>
    </row>
    <row r="91" spans="1:5" x14ac:dyDescent="0.2">
      <c r="A91" t="s">
        <v>19</v>
      </c>
      <c r="B91">
        <v>6</v>
      </c>
      <c r="C91" t="s">
        <v>8</v>
      </c>
      <c r="D91">
        <v>15</v>
      </c>
      <c r="E91">
        <f t="shared" si="1"/>
        <v>375</v>
      </c>
    </row>
    <row r="92" spans="1:5" x14ac:dyDescent="0.2">
      <c r="A92" t="s">
        <v>20</v>
      </c>
      <c r="B92">
        <v>1</v>
      </c>
      <c r="C92" t="s">
        <v>4</v>
      </c>
      <c r="D92">
        <v>17</v>
      </c>
      <c r="E92">
        <f t="shared" si="1"/>
        <v>425</v>
      </c>
    </row>
    <row r="93" spans="1:5" x14ac:dyDescent="0.2">
      <c r="A93" t="s">
        <v>20</v>
      </c>
      <c r="B93">
        <v>1</v>
      </c>
      <c r="C93" t="s">
        <v>5</v>
      </c>
      <c r="D93">
        <v>91</v>
      </c>
      <c r="E93">
        <f t="shared" si="1"/>
        <v>2275</v>
      </c>
    </row>
    <row r="94" spans="1:5" x14ac:dyDescent="0.2">
      <c r="A94" t="s">
        <v>20</v>
      </c>
      <c r="B94">
        <v>1</v>
      </c>
      <c r="C94" t="s">
        <v>6</v>
      </c>
      <c r="D94">
        <v>17</v>
      </c>
      <c r="E94">
        <f t="shared" si="1"/>
        <v>425</v>
      </c>
    </row>
    <row r="95" spans="1:5" x14ac:dyDescent="0.2">
      <c r="A95" t="s">
        <v>20</v>
      </c>
      <c r="B95">
        <v>1</v>
      </c>
      <c r="C95" t="s">
        <v>7</v>
      </c>
      <c r="D95">
        <v>12</v>
      </c>
      <c r="E95">
        <f t="shared" si="1"/>
        <v>300</v>
      </c>
    </row>
    <row r="96" spans="1:5" x14ac:dyDescent="0.2">
      <c r="A96" t="s">
        <v>20</v>
      </c>
      <c r="B96">
        <v>1</v>
      </c>
      <c r="C96" t="s">
        <v>8</v>
      </c>
      <c r="D96">
        <v>13</v>
      </c>
      <c r="E96">
        <f t="shared" si="1"/>
        <v>325</v>
      </c>
    </row>
    <row r="97" spans="1:5" x14ac:dyDescent="0.2">
      <c r="A97" t="s">
        <v>20</v>
      </c>
      <c r="B97" s="2">
        <v>2</v>
      </c>
      <c r="C97" t="s">
        <v>4</v>
      </c>
      <c r="D97" s="2">
        <v>12</v>
      </c>
      <c r="E97">
        <f t="shared" si="1"/>
        <v>300</v>
      </c>
    </row>
    <row r="98" spans="1:5" x14ac:dyDescent="0.2">
      <c r="A98" t="s">
        <v>20</v>
      </c>
      <c r="B98" s="2">
        <v>2</v>
      </c>
      <c r="C98" t="s">
        <v>5</v>
      </c>
      <c r="D98" s="2">
        <v>60</v>
      </c>
      <c r="E98">
        <f t="shared" si="1"/>
        <v>1500</v>
      </c>
    </row>
    <row r="99" spans="1:5" x14ac:dyDescent="0.2">
      <c r="A99" t="s">
        <v>20</v>
      </c>
      <c r="B99" s="2">
        <v>2</v>
      </c>
      <c r="C99" t="s">
        <v>6</v>
      </c>
      <c r="D99" s="2">
        <v>7</v>
      </c>
      <c r="E99">
        <f t="shared" si="1"/>
        <v>175</v>
      </c>
    </row>
    <row r="100" spans="1:5" x14ac:dyDescent="0.2">
      <c r="A100" t="s">
        <v>20</v>
      </c>
      <c r="B100" s="2">
        <v>2</v>
      </c>
      <c r="C100" t="s">
        <v>7</v>
      </c>
      <c r="D100" s="2">
        <v>8</v>
      </c>
      <c r="E100">
        <f t="shared" si="1"/>
        <v>200</v>
      </c>
    </row>
    <row r="101" spans="1:5" x14ac:dyDescent="0.2">
      <c r="A101" t="s">
        <v>20</v>
      </c>
      <c r="B101" s="2">
        <v>2</v>
      </c>
      <c r="C101" t="s">
        <v>8</v>
      </c>
      <c r="D101" s="2">
        <v>10</v>
      </c>
      <c r="E101">
        <f t="shared" si="1"/>
        <v>250</v>
      </c>
    </row>
    <row r="102" spans="1:5" x14ac:dyDescent="0.2">
      <c r="A102" t="s">
        <v>20</v>
      </c>
      <c r="B102">
        <v>3</v>
      </c>
      <c r="C102" t="s">
        <v>4</v>
      </c>
      <c r="D102">
        <v>17</v>
      </c>
      <c r="E102">
        <f t="shared" si="1"/>
        <v>425</v>
      </c>
    </row>
    <row r="103" spans="1:5" x14ac:dyDescent="0.2">
      <c r="A103" t="s">
        <v>20</v>
      </c>
      <c r="B103">
        <v>3</v>
      </c>
      <c r="C103" t="s">
        <v>5</v>
      </c>
      <c r="D103">
        <v>64</v>
      </c>
      <c r="E103">
        <f t="shared" si="1"/>
        <v>1600</v>
      </c>
    </row>
    <row r="104" spans="1:5" x14ac:dyDescent="0.2">
      <c r="A104" t="s">
        <v>20</v>
      </c>
      <c r="B104">
        <v>3</v>
      </c>
      <c r="C104" t="s">
        <v>6</v>
      </c>
      <c r="D104">
        <v>9</v>
      </c>
      <c r="E104">
        <f t="shared" si="1"/>
        <v>225</v>
      </c>
    </row>
    <row r="105" spans="1:5" x14ac:dyDescent="0.2">
      <c r="A105" t="s">
        <v>20</v>
      </c>
      <c r="B105">
        <v>3</v>
      </c>
      <c r="C105" t="s">
        <v>7</v>
      </c>
      <c r="D105">
        <v>5</v>
      </c>
      <c r="E105">
        <f t="shared" si="1"/>
        <v>125</v>
      </c>
    </row>
    <row r="106" spans="1:5" x14ac:dyDescent="0.2">
      <c r="A106" t="s">
        <v>20</v>
      </c>
      <c r="B106">
        <v>3</v>
      </c>
      <c r="C106" t="s">
        <v>8</v>
      </c>
      <c r="D106">
        <v>14</v>
      </c>
      <c r="E106">
        <f t="shared" si="1"/>
        <v>350</v>
      </c>
    </row>
    <row r="107" spans="1:5" x14ac:dyDescent="0.2">
      <c r="A107" t="s">
        <v>20</v>
      </c>
      <c r="B107">
        <v>4</v>
      </c>
      <c r="C107" t="s">
        <v>4</v>
      </c>
      <c r="D107">
        <v>9</v>
      </c>
      <c r="E107">
        <f t="shared" si="1"/>
        <v>225</v>
      </c>
    </row>
    <row r="108" spans="1:5" x14ac:dyDescent="0.2">
      <c r="A108" t="s">
        <v>20</v>
      </c>
      <c r="B108">
        <v>4</v>
      </c>
      <c r="C108" t="s">
        <v>5</v>
      </c>
      <c r="D108">
        <v>77</v>
      </c>
      <c r="E108">
        <f t="shared" si="1"/>
        <v>1925</v>
      </c>
    </row>
    <row r="109" spans="1:5" x14ac:dyDescent="0.2">
      <c r="A109" t="s">
        <v>20</v>
      </c>
      <c r="B109">
        <v>4</v>
      </c>
      <c r="C109" t="s">
        <v>6</v>
      </c>
      <c r="D109">
        <v>4</v>
      </c>
      <c r="E109">
        <f t="shared" si="1"/>
        <v>100</v>
      </c>
    </row>
    <row r="110" spans="1:5" x14ac:dyDescent="0.2">
      <c r="A110" t="s">
        <v>20</v>
      </c>
      <c r="B110">
        <v>4</v>
      </c>
      <c r="C110" t="s">
        <v>7</v>
      </c>
      <c r="D110">
        <v>8</v>
      </c>
      <c r="E110">
        <f t="shared" si="1"/>
        <v>200</v>
      </c>
    </row>
    <row r="111" spans="1:5" x14ac:dyDescent="0.2">
      <c r="A111" t="s">
        <v>20</v>
      </c>
      <c r="B111">
        <v>4</v>
      </c>
      <c r="C111" t="s">
        <v>8</v>
      </c>
      <c r="D111">
        <v>16</v>
      </c>
      <c r="E111">
        <f t="shared" si="1"/>
        <v>400</v>
      </c>
    </row>
    <row r="112" spans="1:5" x14ac:dyDescent="0.2">
      <c r="A112" t="s">
        <v>20</v>
      </c>
      <c r="B112">
        <v>5</v>
      </c>
      <c r="C112" t="s">
        <v>4</v>
      </c>
      <c r="D112">
        <v>8</v>
      </c>
      <c r="E112">
        <f t="shared" si="1"/>
        <v>200</v>
      </c>
    </row>
    <row r="113" spans="1:5" x14ac:dyDescent="0.2">
      <c r="A113" t="s">
        <v>20</v>
      </c>
      <c r="B113">
        <v>5</v>
      </c>
      <c r="C113" t="s">
        <v>5</v>
      </c>
      <c r="D113">
        <v>45</v>
      </c>
      <c r="E113">
        <f t="shared" si="1"/>
        <v>1125</v>
      </c>
    </row>
    <row r="114" spans="1:5" x14ac:dyDescent="0.2">
      <c r="A114" t="s">
        <v>20</v>
      </c>
      <c r="B114">
        <v>5</v>
      </c>
      <c r="C114" t="s">
        <v>6</v>
      </c>
      <c r="D114">
        <v>5</v>
      </c>
      <c r="E114">
        <f t="shared" si="1"/>
        <v>125</v>
      </c>
    </row>
    <row r="115" spans="1:5" x14ac:dyDescent="0.2">
      <c r="A115" t="s">
        <v>20</v>
      </c>
      <c r="B115">
        <v>5</v>
      </c>
      <c r="C115" t="s">
        <v>7</v>
      </c>
      <c r="D115">
        <v>4</v>
      </c>
      <c r="E115">
        <f t="shared" si="1"/>
        <v>100</v>
      </c>
    </row>
    <row r="116" spans="1:5" x14ac:dyDescent="0.2">
      <c r="A116" t="s">
        <v>20</v>
      </c>
      <c r="B116">
        <v>5</v>
      </c>
      <c r="C116" t="s">
        <v>8</v>
      </c>
      <c r="D116">
        <v>8</v>
      </c>
      <c r="E116">
        <f t="shared" si="1"/>
        <v>200</v>
      </c>
    </row>
    <row r="117" spans="1:5" x14ac:dyDescent="0.2">
      <c r="A117" t="s">
        <v>20</v>
      </c>
      <c r="B117">
        <v>6</v>
      </c>
      <c r="C117" t="s">
        <v>4</v>
      </c>
      <c r="D117">
        <v>5</v>
      </c>
      <c r="E117">
        <f t="shared" si="1"/>
        <v>125</v>
      </c>
    </row>
    <row r="118" spans="1:5" x14ac:dyDescent="0.2">
      <c r="A118" t="s">
        <v>20</v>
      </c>
      <c r="B118">
        <v>6</v>
      </c>
      <c r="C118" t="s">
        <v>5</v>
      </c>
      <c r="D118">
        <v>36</v>
      </c>
      <c r="E118">
        <f t="shared" si="1"/>
        <v>900</v>
      </c>
    </row>
    <row r="119" spans="1:5" x14ac:dyDescent="0.2">
      <c r="A119" t="s">
        <v>20</v>
      </c>
      <c r="B119">
        <v>6</v>
      </c>
      <c r="C119" t="s">
        <v>6</v>
      </c>
      <c r="D119">
        <v>1</v>
      </c>
      <c r="E119">
        <f t="shared" si="1"/>
        <v>25</v>
      </c>
    </row>
    <row r="120" spans="1:5" x14ac:dyDescent="0.2">
      <c r="A120" t="s">
        <v>20</v>
      </c>
      <c r="B120">
        <v>6</v>
      </c>
      <c r="C120" t="s">
        <v>7</v>
      </c>
      <c r="D120">
        <v>3</v>
      </c>
      <c r="E120">
        <f t="shared" si="1"/>
        <v>75</v>
      </c>
    </row>
    <row r="121" spans="1:5" x14ac:dyDescent="0.2">
      <c r="A121" t="s">
        <v>20</v>
      </c>
      <c r="B121">
        <v>6</v>
      </c>
      <c r="C121" t="s">
        <v>8</v>
      </c>
      <c r="D121">
        <v>11</v>
      </c>
      <c r="E121">
        <f t="shared" si="1"/>
        <v>275</v>
      </c>
    </row>
    <row r="122" spans="1:5" x14ac:dyDescent="0.2">
      <c r="A122" t="s">
        <v>21</v>
      </c>
      <c r="B122">
        <v>1</v>
      </c>
      <c r="C122" t="s">
        <v>4</v>
      </c>
      <c r="D122">
        <v>4</v>
      </c>
      <c r="E122">
        <f t="shared" si="1"/>
        <v>100</v>
      </c>
    </row>
    <row r="123" spans="1:5" x14ac:dyDescent="0.2">
      <c r="A123" t="s">
        <v>21</v>
      </c>
      <c r="B123">
        <v>1</v>
      </c>
      <c r="C123" t="s">
        <v>5</v>
      </c>
      <c r="D123">
        <v>17</v>
      </c>
      <c r="E123">
        <f t="shared" si="1"/>
        <v>425</v>
      </c>
    </row>
    <row r="124" spans="1:5" x14ac:dyDescent="0.2">
      <c r="A124" t="s">
        <v>21</v>
      </c>
      <c r="B124">
        <v>1</v>
      </c>
      <c r="C124" t="s">
        <v>6</v>
      </c>
      <c r="D124">
        <v>2</v>
      </c>
      <c r="E124">
        <f t="shared" si="1"/>
        <v>50</v>
      </c>
    </row>
    <row r="125" spans="1:5" x14ac:dyDescent="0.2">
      <c r="A125" t="s">
        <v>21</v>
      </c>
      <c r="B125">
        <v>1</v>
      </c>
      <c r="C125" t="s">
        <v>7</v>
      </c>
      <c r="D125">
        <v>1</v>
      </c>
      <c r="E125">
        <f t="shared" si="1"/>
        <v>25</v>
      </c>
    </row>
    <row r="126" spans="1:5" x14ac:dyDescent="0.2">
      <c r="A126" t="s">
        <v>21</v>
      </c>
      <c r="B126">
        <v>1</v>
      </c>
      <c r="C126" t="s">
        <v>8</v>
      </c>
      <c r="D126">
        <v>3</v>
      </c>
      <c r="E126">
        <f t="shared" si="1"/>
        <v>75</v>
      </c>
    </row>
    <row r="127" spans="1:5" x14ac:dyDescent="0.2">
      <c r="A127" t="s">
        <v>21</v>
      </c>
      <c r="B127" s="1">
        <v>2</v>
      </c>
      <c r="C127" t="s">
        <v>4</v>
      </c>
      <c r="D127">
        <v>2</v>
      </c>
      <c r="E127">
        <f t="shared" si="1"/>
        <v>50</v>
      </c>
    </row>
    <row r="128" spans="1:5" x14ac:dyDescent="0.2">
      <c r="A128" t="s">
        <v>21</v>
      </c>
      <c r="B128" s="1">
        <v>2</v>
      </c>
      <c r="C128" t="s">
        <v>5</v>
      </c>
      <c r="D128">
        <v>11</v>
      </c>
      <c r="E128">
        <f t="shared" si="1"/>
        <v>275</v>
      </c>
    </row>
    <row r="129" spans="1:5" x14ac:dyDescent="0.2">
      <c r="A129" t="s">
        <v>21</v>
      </c>
      <c r="B129" s="1">
        <v>2</v>
      </c>
      <c r="C129" t="s">
        <v>6</v>
      </c>
      <c r="D129">
        <v>0</v>
      </c>
      <c r="E129">
        <f t="shared" si="1"/>
        <v>0</v>
      </c>
    </row>
    <row r="130" spans="1:5" x14ac:dyDescent="0.2">
      <c r="A130" t="s">
        <v>21</v>
      </c>
      <c r="B130" s="1">
        <v>2</v>
      </c>
      <c r="C130" t="s">
        <v>7</v>
      </c>
      <c r="D130">
        <v>0</v>
      </c>
      <c r="E130">
        <f t="shared" si="1"/>
        <v>0</v>
      </c>
    </row>
    <row r="131" spans="1:5" x14ac:dyDescent="0.2">
      <c r="A131" t="s">
        <v>21</v>
      </c>
      <c r="B131" s="1">
        <v>2</v>
      </c>
      <c r="C131" t="s">
        <v>8</v>
      </c>
      <c r="D131">
        <v>5</v>
      </c>
      <c r="E131">
        <f t="shared" ref="E131:E194" si="2">D131*25</f>
        <v>125</v>
      </c>
    </row>
    <row r="132" spans="1:5" x14ac:dyDescent="0.2">
      <c r="A132" t="s">
        <v>21</v>
      </c>
      <c r="B132" s="1">
        <v>3</v>
      </c>
      <c r="C132" t="s">
        <v>4</v>
      </c>
      <c r="D132">
        <v>0</v>
      </c>
      <c r="E132">
        <f t="shared" si="2"/>
        <v>0</v>
      </c>
    </row>
    <row r="133" spans="1:5" x14ac:dyDescent="0.2">
      <c r="A133" t="s">
        <v>21</v>
      </c>
      <c r="B133" s="1">
        <v>3</v>
      </c>
      <c r="C133" t="s">
        <v>5</v>
      </c>
      <c r="D133">
        <v>10</v>
      </c>
      <c r="E133">
        <f t="shared" si="2"/>
        <v>250</v>
      </c>
    </row>
    <row r="134" spans="1:5" x14ac:dyDescent="0.2">
      <c r="A134" t="s">
        <v>21</v>
      </c>
      <c r="B134" s="1">
        <v>3</v>
      </c>
      <c r="C134" t="s">
        <v>6</v>
      </c>
      <c r="D134">
        <v>0</v>
      </c>
      <c r="E134">
        <f t="shared" si="2"/>
        <v>0</v>
      </c>
    </row>
    <row r="135" spans="1:5" x14ac:dyDescent="0.2">
      <c r="A135" t="s">
        <v>21</v>
      </c>
      <c r="B135" s="1">
        <v>3</v>
      </c>
      <c r="C135" t="s">
        <v>7</v>
      </c>
      <c r="D135">
        <v>1</v>
      </c>
      <c r="E135">
        <f t="shared" si="2"/>
        <v>25</v>
      </c>
    </row>
    <row r="136" spans="1:5" x14ac:dyDescent="0.2">
      <c r="A136" t="s">
        <v>21</v>
      </c>
      <c r="B136" s="1">
        <v>3</v>
      </c>
      <c r="C136" t="s">
        <v>8</v>
      </c>
      <c r="D136">
        <v>5</v>
      </c>
      <c r="E136">
        <f t="shared" si="2"/>
        <v>125</v>
      </c>
    </row>
    <row r="137" spans="1:5" x14ac:dyDescent="0.2">
      <c r="A137" t="s">
        <v>21</v>
      </c>
      <c r="B137" s="1">
        <v>4</v>
      </c>
      <c r="C137" t="s">
        <v>4</v>
      </c>
      <c r="D137">
        <v>3</v>
      </c>
      <c r="E137">
        <f t="shared" si="2"/>
        <v>75</v>
      </c>
    </row>
    <row r="138" spans="1:5" x14ac:dyDescent="0.2">
      <c r="A138" t="s">
        <v>21</v>
      </c>
      <c r="B138" s="1">
        <v>4</v>
      </c>
      <c r="C138" t="s">
        <v>5</v>
      </c>
      <c r="D138">
        <v>18</v>
      </c>
      <c r="E138">
        <f t="shared" si="2"/>
        <v>450</v>
      </c>
    </row>
    <row r="139" spans="1:5" x14ac:dyDescent="0.2">
      <c r="A139" t="s">
        <v>21</v>
      </c>
      <c r="B139" s="1">
        <v>4</v>
      </c>
      <c r="C139" t="s">
        <v>6</v>
      </c>
      <c r="D139">
        <v>0</v>
      </c>
      <c r="E139">
        <f t="shared" si="2"/>
        <v>0</v>
      </c>
    </row>
    <row r="140" spans="1:5" x14ac:dyDescent="0.2">
      <c r="A140" t="s">
        <v>21</v>
      </c>
      <c r="B140" s="1">
        <v>4</v>
      </c>
      <c r="C140" t="s">
        <v>7</v>
      </c>
      <c r="D140">
        <v>0</v>
      </c>
      <c r="E140">
        <f t="shared" si="2"/>
        <v>0</v>
      </c>
    </row>
    <row r="141" spans="1:5" x14ac:dyDescent="0.2">
      <c r="A141" t="s">
        <v>21</v>
      </c>
      <c r="B141" s="1">
        <v>4</v>
      </c>
      <c r="C141" t="s">
        <v>8</v>
      </c>
      <c r="D141">
        <v>9</v>
      </c>
      <c r="E141">
        <f t="shared" si="2"/>
        <v>225</v>
      </c>
    </row>
    <row r="142" spans="1:5" x14ac:dyDescent="0.2">
      <c r="A142" t="s">
        <v>21</v>
      </c>
      <c r="B142" s="1">
        <v>5</v>
      </c>
      <c r="C142" t="s">
        <v>4</v>
      </c>
      <c r="D142">
        <v>2</v>
      </c>
      <c r="E142">
        <f t="shared" si="2"/>
        <v>50</v>
      </c>
    </row>
    <row r="143" spans="1:5" x14ac:dyDescent="0.2">
      <c r="A143" t="s">
        <v>21</v>
      </c>
      <c r="B143" s="1">
        <v>5</v>
      </c>
      <c r="C143" t="s">
        <v>5</v>
      </c>
      <c r="D143">
        <v>16</v>
      </c>
      <c r="E143">
        <f t="shared" si="2"/>
        <v>400</v>
      </c>
    </row>
    <row r="144" spans="1:5" x14ac:dyDescent="0.2">
      <c r="A144" t="s">
        <v>21</v>
      </c>
      <c r="B144" s="1">
        <v>5</v>
      </c>
      <c r="C144" t="s">
        <v>6</v>
      </c>
      <c r="D144">
        <v>0</v>
      </c>
      <c r="E144">
        <f t="shared" si="2"/>
        <v>0</v>
      </c>
    </row>
    <row r="145" spans="1:5" x14ac:dyDescent="0.2">
      <c r="A145" t="s">
        <v>21</v>
      </c>
      <c r="B145" s="1">
        <v>5</v>
      </c>
      <c r="C145" t="s">
        <v>7</v>
      </c>
      <c r="D145">
        <v>0</v>
      </c>
      <c r="E145">
        <f t="shared" si="2"/>
        <v>0</v>
      </c>
    </row>
    <row r="146" spans="1:5" x14ac:dyDescent="0.2">
      <c r="A146" t="s">
        <v>21</v>
      </c>
      <c r="B146" s="1">
        <v>5</v>
      </c>
      <c r="C146" t="s">
        <v>8</v>
      </c>
      <c r="D146">
        <v>8</v>
      </c>
      <c r="E146">
        <f t="shared" si="2"/>
        <v>200</v>
      </c>
    </row>
    <row r="147" spans="1:5" x14ac:dyDescent="0.2">
      <c r="A147" t="s">
        <v>21</v>
      </c>
      <c r="B147" s="1">
        <v>6</v>
      </c>
      <c r="C147" t="s">
        <v>4</v>
      </c>
      <c r="D147">
        <v>3</v>
      </c>
      <c r="E147">
        <f t="shared" si="2"/>
        <v>75</v>
      </c>
    </row>
    <row r="148" spans="1:5" x14ac:dyDescent="0.2">
      <c r="A148" t="s">
        <v>21</v>
      </c>
      <c r="B148" s="1">
        <v>6</v>
      </c>
      <c r="C148" t="s">
        <v>5</v>
      </c>
      <c r="D148">
        <v>12</v>
      </c>
      <c r="E148">
        <f t="shared" si="2"/>
        <v>300</v>
      </c>
    </row>
    <row r="149" spans="1:5" x14ac:dyDescent="0.2">
      <c r="A149" t="s">
        <v>21</v>
      </c>
      <c r="B149" s="1">
        <v>6</v>
      </c>
      <c r="C149" t="s">
        <v>6</v>
      </c>
      <c r="D149">
        <v>1</v>
      </c>
      <c r="E149">
        <f t="shared" si="2"/>
        <v>25</v>
      </c>
    </row>
    <row r="150" spans="1:5" x14ac:dyDescent="0.2">
      <c r="A150" t="s">
        <v>21</v>
      </c>
      <c r="B150" s="1">
        <v>6</v>
      </c>
      <c r="C150" t="s">
        <v>7</v>
      </c>
      <c r="D150">
        <v>0</v>
      </c>
      <c r="E150">
        <f t="shared" si="2"/>
        <v>0</v>
      </c>
    </row>
    <row r="151" spans="1:5" x14ac:dyDescent="0.2">
      <c r="A151" t="s">
        <v>21</v>
      </c>
      <c r="B151" s="1">
        <v>6</v>
      </c>
      <c r="C151" t="s">
        <v>8</v>
      </c>
      <c r="D151">
        <v>4</v>
      </c>
      <c r="E151">
        <f t="shared" si="2"/>
        <v>100</v>
      </c>
    </row>
    <row r="152" spans="1:5" x14ac:dyDescent="0.2">
      <c r="A152" t="s">
        <v>22</v>
      </c>
      <c r="B152">
        <v>1</v>
      </c>
      <c r="C152" t="s">
        <v>4</v>
      </c>
      <c r="D152">
        <v>3</v>
      </c>
      <c r="E152">
        <f t="shared" si="2"/>
        <v>75</v>
      </c>
    </row>
    <row r="153" spans="1:5" x14ac:dyDescent="0.2">
      <c r="A153" t="s">
        <v>22</v>
      </c>
      <c r="B153">
        <v>1</v>
      </c>
      <c r="C153" t="s">
        <v>5</v>
      </c>
      <c r="D153">
        <v>7</v>
      </c>
      <c r="E153">
        <f t="shared" si="2"/>
        <v>175</v>
      </c>
    </row>
    <row r="154" spans="1:5" x14ac:dyDescent="0.2">
      <c r="A154" t="s">
        <v>22</v>
      </c>
      <c r="B154">
        <v>1</v>
      </c>
      <c r="C154" t="s">
        <v>6</v>
      </c>
      <c r="D154">
        <v>0</v>
      </c>
      <c r="E154">
        <f t="shared" si="2"/>
        <v>0</v>
      </c>
    </row>
    <row r="155" spans="1:5" x14ac:dyDescent="0.2">
      <c r="A155" t="s">
        <v>22</v>
      </c>
      <c r="B155">
        <v>1</v>
      </c>
      <c r="C155" t="s">
        <v>7</v>
      </c>
      <c r="D155">
        <v>0</v>
      </c>
      <c r="E155">
        <f t="shared" si="2"/>
        <v>0</v>
      </c>
    </row>
    <row r="156" spans="1:5" x14ac:dyDescent="0.2">
      <c r="A156" t="s">
        <v>22</v>
      </c>
      <c r="B156">
        <v>1</v>
      </c>
      <c r="C156" t="s">
        <v>8</v>
      </c>
      <c r="D156">
        <v>3</v>
      </c>
      <c r="E156">
        <f t="shared" si="2"/>
        <v>75</v>
      </c>
    </row>
    <row r="157" spans="1:5" x14ac:dyDescent="0.2">
      <c r="A157" t="s">
        <v>22</v>
      </c>
      <c r="B157">
        <v>2</v>
      </c>
      <c r="C157" t="s">
        <v>4</v>
      </c>
      <c r="D157">
        <v>0</v>
      </c>
      <c r="E157">
        <f t="shared" si="2"/>
        <v>0</v>
      </c>
    </row>
    <row r="158" spans="1:5" x14ac:dyDescent="0.2">
      <c r="A158" t="s">
        <v>22</v>
      </c>
      <c r="B158">
        <v>2</v>
      </c>
      <c r="C158" t="s">
        <v>5</v>
      </c>
      <c r="D158">
        <v>9</v>
      </c>
      <c r="E158">
        <f t="shared" si="2"/>
        <v>225</v>
      </c>
    </row>
    <row r="159" spans="1:5" x14ac:dyDescent="0.2">
      <c r="A159" t="s">
        <v>22</v>
      </c>
      <c r="B159">
        <v>2</v>
      </c>
      <c r="C159" t="s">
        <v>6</v>
      </c>
      <c r="D159">
        <v>0</v>
      </c>
      <c r="E159">
        <f t="shared" si="2"/>
        <v>0</v>
      </c>
    </row>
    <row r="160" spans="1:5" x14ac:dyDescent="0.2">
      <c r="A160" t="s">
        <v>22</v>
      </c>
      <c r="B160">
        <v>2</v>
      </c>
      <c r="C160" t="s">
        <v>7</v>
      </c>
      <c r="D160">
        <v>1</v>
      </c>
      <c r="E160">
        <f t="shared" si="2"/>
        <v>25</v>
      </c>
    </row>
    <row r="161" spans="1:5" x14ac:dyDescent="0.2">
      <c r="A161" t="s">
        <v>22</v>
      </c>
      <c r="B161">
        <v>2</v>
      </c>
      <c r="C161" t="s">
        <v>8</v>
      </c>
      <c r="D161">
        <v>5</v>
      </c>
      <c r="E161">
        <f t="shared" si="2"/>
        <v>125</v>
      </c>
    </row>
    <row r="162" spans="1:5" x14ac:dyDescent="0.2">
      <c r="A162" t="s">
        <v>22</v>
      </c>
      <c r="B162">
        <v>3</v>
      </c>
      <c r="C162" t="s">
        <v>4</v>
      </c>
      <c r="D162">
        <v>0</v>
      </c>
      <c r="E162">
        <f t="shared" si="2"/>
        <v>0</v>
      </c>
    </row>
    <row r="163" spans="1:5" x14ac:dyDescent="0.2">
      <c r="A163" t="s">
        <v>22</v>
      </c>
      <c r="B163">
        <v>3</v>
      </c>
      <c r="C163" t="s">
        <v>5</v>
      </c>
      <c r="D163">
        <v>12</v>
      </c>
      <c r="E163">
        <f t="shared" si="2"/>
        <v>300</v>
      </c>
    </row>
    <row r="164" spans="1:5" x14ac:dyDescent="0.2">
      <c r="A164" t="s">
        <v>22</v>
      </c>
      <c r="B164">
        <v>3</v>
      </c>
      <c r="C164" t="s">
        <v>6</v>
      </c>
      <c r="D164">
        <v>0</v>
      </c>
      <c r="E164">
        <f t="shared" si="2"/>
        <v>0</v>
      </c>
    </row>
    <row r="165" spans="1:5" x14ac:dyDescent="0.2">
      <c r="A165" t="s">
        <v>22</v>
      </c>
      <c r="B165">
        <v>3</v>
      </c>
      <c r="C165" t="s">
        <v>7</v>
      </c>
      <c r="D165">
        <v>0</v>
      </c>
      <c r="E165">
        <f t="shared" si="2"/>
        <v>0</v>
      </c>
    </row>
    <row r="166" spans="1:5" x14ac:dyDescent="0.2">
      <c r="A166" t="s">
        <v>22</v>
      </c>
      <c r="B166">
        <v>3</v>
      </c>
      <c r="C166" t="s">
        <v>8</v>
      </c>
      <c r="D166">
        <v>4</v>
      </c>
      <c r="E166">
        <f t="shared" si="2"/>
        <v>100</v>
      </c>
    </row>
    <row r="167" spans="1:5" x14ac:dyDescent="0.2">
      <c r="A167" t="s">
        <v>22</v>
      </c>
      <c r="B167">
        <v>4</v>
      </c>
      <c r="C167" t="s">
        <v>4</v>
      </c>
      <c r="D167">
        <v>0</v>
      </c>
      <c r="E167">
        <f t="shared" si="2"/>
        <v>0</v>
      </c>
    </row>
    <row r="168" spans="1:5" x14ac:dyDescent="0.2">
      <c r="A168" t="s">
        <v>22</v>
      </c>
      <c r="B168">
        <v>4</v>
      </c>
      <c r="C168" t="s">
        <v>5</v>
      </c>
      <c r="D168">
        <v>10</v>
      </c>
      <c r="E168">
        <f t="shared" si="2"/>
        <v>250</v>
      </c>
    </row>
    <row r="169" spans="1:5" x14ac:dyDescent="0.2">
      <c r="A169" t="s">
        <v>22</v>
      </c>
      <c r="B169">
        <v>4</v>
      </c>
      <c r="C169" t="s">
        <v>6</v>
      </c>
      <c r="D169">
        <v>0</v>
      </c>
      <c r="E169">
        <f t="shared" si="2"/>
        <v>0</v>
      </c>
    </row>
    <row r="170" spans="1:5" x14ac:dyDescent="0.2">
      <c r="A170" t="s">
        <v>22</v>
      </c>
      <c r="B170">
        <v>4</v>
      </c>
      <c r="C170" t="s">
        <v>7</v>
      </c>
      <c r="D170">
        <v>0</v>
      </c>
      <c r="E170">
        <f t="shared" si="2"/>
        <v>0</v>
      </c>
    </row>
    <row r="171" spans="1:5" x14ac:dyDescent="0.2">
      <c r="A171" t="s">
        <v>22</v>
      </c>
      <c r="B171">
        <v>4</v>
      </c>
      <c r="C171" t="s">
        <v>8</v>
      </c>
      <c r="D171">
        <v>5</v>
      </c>
      <c r="E171">
        <f t="shared" si="2"/>
        <v>125</v>
      </c>
    </row>
    <row r="172" spans="1:5" x14ac:dyDescent="0.2">
      <c r="A172" t="s">
        <v>22</v>
      </c>
      <c r="B172">
        <v>5</v>
      </c>
      <c r="C172" t="s">
        <v>4</v>
      </c>
      <c r="D172">
        <v>1</v>
      </c>
      <c r="E172">
        <f t="shared" si="2"/>
        <v>25</v>
      </c>
    </row>
    <row r="173" spans="1:5" x14ac:dyDescent="0.2">
      <c r="A173" t="s">
        <v>22</v>
      </c>
      <c r="B173">
        <v>5</v>
      </c>
      <c r="C173" t="s">
        <v>5</v>
      </c>
      <c r="D173">
        <v>9</v>
      </c>
      <c r="E173">
        <f t="shared" si="2"/>
        <v>225</v>
      </c>
    </row>
    <row r="174" spans="1:5" x14ac:dyDescent="0.2">
      <c r="A174" t="s">
        <v>22</v>
      </c>
      <c r="B174">
        <v>5</v>
      </c>
      <c r="C174" t="s">
        <v>6</v>
      </c>
      <c r="D174">
        <v>0</v>
      </c>
      <c r="E174">
        <f t="shared" si="2"/>
        <v>0</v>
      </c>
    </row>
    <row r="175" spans="1:5" x14ac:dyDescent="0.2">
      <c r="A175" t="s">
        <v>22</v>
      </c>
      <c r="B175">
        <v>5</v>
      </c>
      <c r="C175" t="s">
        <v>7</v>
      </c>
      <c r="D175">
        <v>0</v>
      </c>
      <c r="E175">
        <f t="shared" si="2"/>
        <v>0</v>
      </c>
    </row>
    <row r="176" spans="1:5" x14ac:dyDescent="0.2">
      <c r="A176" t="s">
        <v>22</v>
      </c>
      <c r="B176">
        <v>5</v>
      </c>
      <c r="C176" t="s">
        <v>8</v>
      </c>
      <c r="D176">
        <v>4</v>
      </c>
      <c r="E176">
        <f t="shared" si="2"/>
        <v>100</v>
      </c>
    </row>
    <row r="177" spans="1:5" x14ac:dyDescent="0.2">
      <c r="A177" t="s">
        <v>22</v>
      </c>
      <c r="B177" s="1">
        <v>6</v>
      </c>
      <c r="C177" t="s">
        <v>4</v>
      </c>
      <c r="D177">
        <v>0</v>
      </c>
      <c r="E177">
        <f t="shared" si="2"/>
        <v>0</v>
      </c>
    </row>
    <row r="178" spans="1:5" x14ac:dyDescent="0.2">
      <c r="A178" t="s">
        <v>22</v>
      </c>
      <c r="B178" s="1">
        <v>6</v>
      </c>
      <c r="C178" t="s">
        <v>5</v>
      </c>
      <c r="D178">
        <v>9</v>
      </c>
      <c r="E178">
        <f t="shared" si="2"/>
        <v>225</v>
      </c>
    </row>
    <row r="179" spans="1:5" x14ac:dyDescent="0.2">
      <c r="A179" t="s">
        <v>22</v>
      </c>
      <c r="B179" s="1">
        <v>6</v>
      </c>
      <c r="C179" t="s">
        <v>6</v>
      </c>
      <c r="D179">
        <v>0</v>
      </c>
      <c r="E179">
        <f t="shared" si="2"/>
        <v>0</v>
      </c>
    </row>
    <row r="180" spans="1:5" x14ac:dyDescent="0.2">
      <c r="A180" t="s">
        <v>22</v>
      </c>
      <c r="B180" s="1">
        <v>6</v>
      </c>
      <c r="C180" t="s">
        <v>7</v>
      </c>
      <c r="D180">
        <v>0</v>
      </c>
      <c r="E180">
        <f t="shared" si="2"/>
        <v>0</v>
      </c>
    </row>
    <row r="181" spans="1:5" x14ac:dyDescent="0.2">
      <c r="A181" t="s">
        <v>22</v>
      </c>
      <c r="B181" s="1">
        <v>6</v>
      </c>
      <c r="C181" t="s">
        <v>8</v>
      </c>
      <c r="D181">
        <v>3</v>
      </c>
      <c r="E181">
        <f t="shared" si="2"/>
        <v>75</v>
      </c>
    </row>
    <row r="182" spans="1:5" x14ac:dyDescent="0.2">
      <c r="A182" t="s">
        <v>23</v>
      </c>
      <c r="B182">
        <v>1</v>
      </c>
      <c r="C182" t="s">
        <v>4</v>
      </c>
      <c r="D182">
        <v>0</v>
      </c>
      <c r="E182">
        <f t="shared" si="2"/>
        <v>0</v>
      </c>
    </row>
    <row r="183" spans="1:5" x14ac:dyDescent="0.2">
      <c r="A183" t="s">
        <v>23</v>
      </c>
      <c r="B183">
        <v>1</v>
      </c>
      <c r="C183" t="s">
        <v>5</v>
      </c>
      <c r="D183">
        <v>8</v>
      </c>
      <c r="E183">
        <f t="shared" si="2"/>
        <v>200</v>
      </c>
    </row>
    <row r="184" spans="1:5" x14ac:dyDescent="0.2">
      <c r="A184" t="s">
        <v>23</v>
      </c>
      <c r="B184">
        <v>1</v>
      </c>
      <c r="C184" t="s">
        <v>6</v>
      </c>
      <c r="D184">
        <v>0</v>
      </c>
      <c r="E184">
        <f t="shared" si="2"/>
        <v>0</v>
      </c>
    </row>
    <row r="185" spans="1:5" x14ac:dyDescent="0.2">
      <c r="A185" t="s">
        <v>23</v>
      </c>
      <c r="B185">
        <v>1</v>
      </c>
      <c r="C185" t="s">
        <v>7</v>
      </c>
      <c r="D185">
        <v>0</v>
      </c>
      <c r="E185">
        <f t="shared" si="2"/>
        <v>0</v>
      </c>
    </row>
    <row r="186" spans="1:5" x14ac:dyDescent="0.2">
      <c r="A186" t="s">
        <v>23</v>
      </c>
      <c r="B186">
        <v>1</v>
      </c>
      <c r="C186" t="s">
        <v>8</v>
      </c>
      <c r="D186">
        <v>4</v>
      </c>
      <c r="E186">
        <f t="shared" si="2"/>
        <v>100</v>
      </c>
    </row>
    <row r="187" spans="1:5" x14ac:dyDescent="0.2">
      <c r="A187" t="s">
        <v>23</v>
      </c>
      <c r="B187">
        <v>2</v>
      </c>
      <c r="C187" t="s">
        <v>4</v>
      </c>
      <c r="D187">
        <v>0</v>
      </c>
      <c r="E187">
        <f t="shared" si="2"/>
        <v>0</v>
      </c>
    </row>
    <row r="188" spans="1:5" x14ac:dyDescent="0.2">
      <c r="A188" t="s">
        <v>23</v>
      </c>
      <c r="B188">
        <v>2</v>
      </c>
      <c r="C188" t="s">
        <v>5</v>
      </c>
      <c r="D188">
        <v>6</v>
      </c>
      <c r="E188">
        <f t="shared" si="2"/>
        <v>150</v>
      </c>
    </row>
    <row r="189" spans="1:5" x14ac:dyDescent="0.2">
      <c r="A189" t="s">
        <v>23</v>
      </c>
      <c r="B189">
        <v>2</v>
      </c>
      <c r="C189" t="s">
        <v>6</v>
      </c>
      <c r="D189">
        <v>0</v>
      </c>
      <c r="E189">
        <f t="shared" si="2"/>
        <v>0</v>
      </c>
    </row>
    <row r="190" spans="1:5" x14ac:dyDescent="0.2">
      <c r="A190" t="s">
        <v>23</v>
      </c>
      <c r="B190">
        <v>2</v>
      </c>
      <c r="C190" t="s">
        <v>7</v>
      </c>
      <c r="D190">
        <v>0</v>
      </c>
      <c r="E190">
        <f t="shared" si="2"/>
        <v>0</v>
      </c>
    </row>
    <row r="191" spans="1:5" x14ac:dyDescent="0.2">
      <c r="A191" t="s">
        <v>23</v>
      </c>
      <c r="B191">
        <v>2</v>
      </c>
      <c r="C191" t="s">
        <v>8</v>
      </c>
      <c r="D191">
        <v>3</v>
      </c>
      <c r="E191">
        <f t="shared" si="2"/>
        <v>75</v>
      </c>
    </row>
    <row r="192" spans="1:5" x14ac:dyDescent="0.2">
      <c r="A192" t="s">
        <v>23</v>
      </c>
      <c r="B192">
        <v>3</v>
      </c>
      <c r="C192" t="s">
        <v>4</v>
      </c>
      <c r="D192">
        <v>0</v>
      </c>
      <c r="E192">
        <f t="shared" si="2"/>
        <v>0</v>
      </c>
    </row>
    <row r="193" spans="1:5" x14ac:dyDescent="0.2">
      <c r="A193" t="s">
        <v>23</v>
      </c>
      <c r="B193">
        <v>3</v>
      </c>
      <c r="C193" t="s">
        <v>5</v>
      </c>
      <c r="D193">
        <v>7</v>
      </c>
      <c r="E193">
        <f t="shared" si="2"/>
        <v>175</v>
      </c>
    </row>
    <row r="194" spans="1:5" x14ac:dyDescent="0.2">
      <c r="A194" t="s">
        <v>23</v>
      </c>
      <c r="B194">
        <v>3</v>
      </c>
      <c r="C194" t="s">
        <v>6</v>
      </c>
      <c r="D194">
        <v>0</v>
      </c>
      <c r="E194">
        <f t="shared" si="2"/>
        <v>0</v>
      </c>
    </row>
    <row r="195" spans="1:5" x14ac:dyDescent="0.2">
      <c r="A195" t="s">
        <v>23</v>
      </c>
      <c r="B195">
        <v>3</v>
      </c>
      <c r="C195" t="s">
        <v>7</v>
      </c>
      <c r="D195">
        <v>0</v>
      </c>
      <c r="E195">
        <f t="shared" ref="E195:E211" si="3">D195*25</f>
        <v>0</v>
      </c>
    </row>
    <row r="196" spans="1:5" x14ac:dyDescent="0.2">
      <c r="A196" t="s">
        <v>23</v>
      </c>
      <c r="B196">
        <v>3</v>
      </c>
      <c r="C196" t="s">
        <v>8</v>
      </c>
      <c r="D196">
        <v>4</v>
      </c>
      <c r="E196">
        <f t="shared" si="3"/>
        <v>100</v>
      </c>
    </row>
    <row r="197" spans="1:5" x14ac:dyDescent="0.2">
      <c r="A197" t="s">
        <v>23</v>
      </c>
      <c r="B197">
        <v>4</v>
      </c>
      <c r="C197" t="s">
        <v>4</v>
      </c>
      <c r="D197">
        <v>1</v>
      </c>
      <c r="E197">
        <f t="shared" si="3"/>
        <v>25</v>
      </c>
    </row>
    <row r="198" spans="1:5" x14ac:dyDescent="0.2">
      <c r="A198" t="s">
        <v>23</v>
      </c>
      <c r="B198">
        <v>4</v>
      </c>
      <c r="C198" t="s">
        <v>5</v>
      </c>
      <c r="D198">
        <v>8</v>
      </c>
      <c r="E198">
        <f t="shared" si="3"/>
        <v>200</v>
      </c>
    </row>
    <row r="199" spans="1:5" x14ac:dyDescent="0.2">
      <c r="A199" t="s">
        <v>23</v>
      </c>
      <c r="B199">
        <v>4</v>
      </c>
      <c r="C199" t="s">
        <v>6</v>
      </c>
      <c r="D199">
        <v>0</v>
      </c>
      <c r="E199">
        <f t="shared" si="3"/>
        <v>0</v>
      </c>
    </row>
    <row r="200" spans="1:5" x14ac:dyDescent="0.2">
      <c r="A200" t="s">
        <v>23</v>
      </c>
      <c r="B200">
        <v>4</v>
      </c>
      <c r="C200" t="s">
        <v>7</v>
      </c>
      <c r="D200">
        <v>0</v>
      </c>
      <c r="E200">
        <f t="shared" si="3"/>
        <v>0</v>
      </c>
    </row>
    <row r="201" spans="1:5" x14ac:dyDescent="0.2">
      <c r="A201" t="s">
        <v>23</v>
      </c>
      <c r="B201">
        <v>4</v>
      </c>
      <c r="C201" t="s">
        <v>8</v>
      </c>
      <c r="D201">
        <v>2</v>
      </c>
      <c r="E201">
        <f t="shared" si="3"/>
        <v>50</v>
      </c>
    </row>
    <row r="202" spans="1:5" x14ac:dyDescent="0.2">
      <c r="A202" t="s">
        <v>23</v>
      </c>
      <c r="B202">
        <v>5</v>
      </c>
      <c r="C202" t="s">
        <v>4</v>
      </c>
      <c r="D202">
        <v>1</v>
      </c>
      <c r="E202">
        <f t="shared" si="3"/>
        <v>25</v>
      </c>
    </row>
    <row r="203" spans="1:5" x14ac:dyDescent="0.2">
      <c r="A203" t="s">
        <v>23</v>
      </c>
      <c r="B203">
        <v>5</v>
      </c>
      <c r="C203" t="s">
        <v>5</v>
      </c>
      <c r="D203">
        <v>9</v>
      </c>
      <c r="E203">
        <f t="shared" si="3"/>
        <v>225</v>
      </c>
    </row>
    <row r="204" spans="1:5" x14ac:dyDescent="0.2">
      <c r="A204" t="s">
        <v>23</v>
      </c>
      <c r="B204">
        <v>5</v>
      </c>
      <c r="C204" t="s">
        <v>6</v>
      </c>
      <c r="D204">
        <v>0</v>
      </c>
      <c r="E204">
        <f t="shared" si="3"/>
        <v>0</v>
      </c>
    </row>
    <row r="205" spans="1:5" x14ac:dyDescent="0.2">
      <c r="A205" t="s">
        <v>23</v>
      </c>
      <c r="B205">
        <v>5</v>
      </c>
      <c r="C205" t="s">
        <v>7</v>
      </c>
      <c r="D205">
        <v>0</v>
      </c>
      <c r="E205">
        <f t="shared" si="3"/>
        <v>0</v>
      </c>
    </row>
    <row r="206" spans="1:5" x14ac:dyDescent="0.2">
      <c r="A206" t="s">
        <v>23</v>
      </c>
      <c r="B206">
        <v>5</v>
      </c>
      <c r="C206" t="s">
        <v>8</v>
      </c>
      <c r="D206">
        <v>6</v>
      </c>
      <c r="E206">
        <f t="shared" si="3"/>
        <v>150</v>
      </c>
    </row>
    <row r="207" spans="1:5" x14ac:dyDescent="0.2">
      <c r="A207" t="s">
        <v>23</v>
      </c>
      <c r="B207">
        <v>6</v>
      </c>
      <c r="C207" t="s">
        <v>4</v>
      </c>
      <c r="D207">
        <v>1</v>
      </c>
      <c r="E207">
        <f t="shared" si="3"/>
        <v>25</v>
      </c>
    </row>
    <row r="208" spans="1:5" x14ac:dyDescent="0.2">
      <c r="A208" t="s">
        <v>23</v>
      </c>
      <c r="B208">
        <v>6</v>
      </c>
      <c r="C208" t="s">
        <v>5</v>
      </c>
      <c r="D208">
        <v>8</v>
      </c>
      <c r="E208">
        <f t="shared" si="3"/>
        <v>200</v>
      </c>
    </row>
    <row r="209" spans="1:5" x14ac:dyDescent="0.2">
      <c r="A209" t="s">
        <v>23</v>
      </c>
      <c r="B209">
        <v>6</v>
      </c>
      <c r="C209" t="s">
        <v>6</v>
      </c>
      <c r="D209">
        <v>0</v>
      </c>
      <c r="E209">
        <f t="shared" si="3"/>
        <v>0</v>
      </c>
    </row>
    <row r="210" spans="1:5" x14ac:dyDescent="0.2">
      <c r="A210" t="s">
        <v>23</v>
      </c>
      <c r="B210">
        <v>6</v>
      </c>
      <c r="C210" t="s">
        <v>7</v>
      </c>
      <c r="D210">
        <v>0</v>
      </c>
      <c r="E210">
        <f t="shared" si="3"/>
        <v>0</v>
      </c>
    </row>
    <row r="211" spans="1:5" x14ac:dyDescent="0.2">
      <c r="A211" t="s">
        <v>23</v>
      </c>
      <c r="B211">
        <v>6</v>
      </c>
      <c r="C211" t="s">
        <v>8</v>
      </c>
      <c r="D211">
        <v>4</v>
      </c>
      <c r="E211">
        <f t="shared" si="3"/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1"/>
  <sheetViews>
    <sheetView tabSelected="1" showRuler="0" workbookViewId="0">
      <selection activeCell="I2" sqref="I2"/>
    </sheetView>
  </sheetViews>
  <sheetFormatPr baseColWidth="10" defaultRowHeight="16" x14ac:dyDescent="0.2"/>
  <cols>
    <col min="4" max="4" width="23.1640625" customWidth="1"/>
    <col min="5" max="5" width="7.5" customWidth="1"/>
    <col min="8" max="8" width="16.83203125" customWidth="1"/>
    <col min="9" max="9" width="12.1640625" bestFit="1" customWidth="1"/>
  </cols>
  <sheetData>
    <row r="1" spans="1:10" x14ac:dyDescent="0.2">
      <c r="A1" t="s">
        <v>32</v>
      </c>
      <c r="B1" t="s">
        <v>33</v>
      </c>
      <c r="C1" t="s">
        <v>34</v>
      </c>
      <c r="D1" t="s">
        <v>57</v>
      </c>
      <c r="E1" t="s">
        <v>3</v>
      </c>
      <c r="F1" t="s">
        <v>54</v>
      </c>
      <c r="G1" t="s">
        <v>55</v>
      </c>
      <c r="H1" t="s">
        <v>56</v>
      </c>
      <c r="I1" t="s">
        <v>58</v>
      </c>
      <c r="J1" t="s">
        <v>59</v>
      </c>
    </row>
    <row r="2" spans="1:10" x14ac:dyDescent="0.2">
      <c r="A2">
        <v>50</v>
      </c>
      <c r="B2" t="s">
        <v>11</v>
      </c>
      <c r="C2" t="s">
        <v>35</v>
      </c>
      <c r="D2" t="s">
        <v>40</v>
      </c>
      <c r="E2">
        <v>1</v>
      </c>
      <c r="F2" t="s">
        <v>4</v>
      </c>
      <c r="G2">
        <v>23</v>
      </c>
      <c r="H2">
        <f>G2/(0.2^2)</f>
        <v>574.99999999999989</v>
      </c>
      <c r="I2">
        <f>SUM(H2:H6)</f>
        <v>5124.9999999999991</v>
      </c>
      <c r="J2">
        <f>H2*I2</f>
        <v>2946874.9999999991</v>
      </c>
    </row>
    <row r="3" spans="1:10" x14ac:dyDescent="0.2">
      <c r="A3">
        <v>50</v>
      </c>
      <c r="B3" t="s">
        <v>11</v>
      </c>
      <c r="C3" t="s">
        <v>35</v>
      </c>
      <c r="D3" t="s">
        <v>40</v>
      </c>
      <c r="E3">
        <v>1</v>
      </c>
      <c r="F3" t="s">
        <v>5</v>
      </c>
      <c r="G3">
        <v>131</v>
      </c>
      <c r="H3">
        <f t="shared" ref="H3:H66" si="0">G3/(0.2^2)</f>
        <v>3274.9999999999995</v>
      </c>
      <c r="I3">
        <f>0.2/SUM(H2:H6)</f>
        <v>3.9024390243902451E-5</v>
      </c>
      <c r="J3">
        <f t="shared" ref="J3:J66" si="1">H3*I3</f>
        <v>0.12780487804878052</v>
      </c>
    </row>
    <row r="4" spans="1:10" x14ac:dyDescent="0.2">
      <c r="A4">
        <v>50</v>
      </c>
      <c r="B4" t="s">
        <v>11</v>
      </c>
      <c r="C4" t="s">
        <v>35</v>
      </c>
      <c r="D4" t="s">
        <v>40</v>
      </c>
      <c r="E4">
        <v>1</v>
      </c>
      <c r="F4" t="s">
        <v>6</v>
      </c>
      <c r="G4">
        <v>15</v>
      </c>
      <c r="H4">
        <f t="shared" si="0"/>
        <v>374.99999999999994</v>
      </c>
      <c r="I4">
        <f>0.2/SUM(H2:H6)</f>
        <v>3.9024390243902451E-5</v>
      </c>
      <c r="J4">
        <f t="shared" si="1"/>
        <v>1.4634146341463417E-2</v>
      </c>
    </row>
    <row r="5" spans="1:10" x14ac:dyDescent="0.2">
      <c r="A5">
        <v>50</v>
      </c>
      <c r="B5" t="s">
        <v>11</v>
      </c>
      <c r="C5" t="s">
        <v>35</v>
      </c>
      <c r="D5" t="s">
        <v>40</v>
      </c>
      <c r="E5">
        <v>1</v>
      </c>
      <c r="F5" t="s">
        <v>7</v>
      </c>
      <c r="G5">
        <v>14</v>
      </c>
      <c r="H5">
        <f t="shared" si="0"/>
        <v>349.99999999999994</v>
      </c>
      <c r="I5">
        <f>0.2/SUM(H2:H6)</f>
        <v>3.9024390243902451E-5</v>
      </c>
      <c r="J5">
        <f t="shared" si="1"/>
        <v>1.3658536585365855E-2</v>
      </c>
    </row>
    <row r="6" spans="1:10" x14ac:dyDescent="0.2">
      <c r="A6">
        <v>50</v>
      </c>
      <c r="B6" t="s">
        <v>11</v>
      </c>
      <c r="C6" t="s">
        <v>35</v>
      </c>
      <c r="D6" t="s">
        <v>40</v>
      </c>
      <c r="E6">
        <v>1</v>
      </c>
      <c r="F6" t="s">
        <v>8</v>
      </c>
      <c r="G6">
        <v>22</v>
      </c>
      <c r="H6">
        <f t="shared" si="0"/>
        <v>549.99999999999989</v>
      </c>
      <c r="I6">
        <f>0.2/SUM(H2:H6)</f>
        <v>3.9024390243902451E-5</v>
      </c>
      <c r="J6">
        <f t="shared" si="1"/>
        <v>2.1463414634146343E-2</v>
      </c>
    </row>
    <row r="7" spans="1:10" x14ac:dyDescent="0.2">
      <c r="A7">
        <v>50</v>
      </c>
      <c r="B7" t="s">
        <v>11</v>
      </c>
      <c r="C7" t="s">
        <v>35</v>
      </c>
      <c r="D7" t="s">
        <v>40</v>
      </c>
      <c r="E7">
        <v>2</v>
      </c>
      <c r="F7" t="s">
        <v>4</v>
      </c>
      <c r="G7">
        <f>295-258</f>
        <v>37</v>
      </c>
      <c r="H7">
        <f t="shared" si="0"/>
        <v>924.99999999999977</v>
      </c>
      <c r="I7">
        <f>0.2/SUM(H7:H11)</f>
        <v>2.7118644067796614E-5</v>
      </c>
      <c r="J7">
        <f t="shared" si="1"/>
        <v>2.5084745762711861E-2</v>
      </c>
    </row>
    <row r="8" spans="1:10" x14ac:dyDescent="0.2">
      <c r="A8">
        <v>50</v>
      </c>
      <c r="B8" t="s">
        <v>11</v>
      </c>
      <c r="C8" t="s">
        <v>35</v>
      </c>
      <c r="D8" t="s">
        <v>40</v>
      </c>
      <c r="E8">
        <v>2</v>
      </c>
      <c r="F8" t="s">
        <v>5</v>
      </c>
      <c r="G8">
        <f>258-72</f>
        <v>186</v>
      </c>
      <c r="H8">
        <f t="shared" si="0"/>
        <v>4649.9999999999991</v>
      </c>
      <c r="I8">
        <f>0.2/SUM(H7:H11)</f>
        <v>2.7118644067796614E-5</v>
      </c>
      <c r="J8">
        <f t="shared" si="1"/>
        <v>0.12610169491525422</v>
      </c>
    </row>
    <row r="9" spans="1:10" x14ac:dyDescent="0.2">
      <c r="A9">
        <v>50</v>
      </c>
      <c r="B9" t="s">
        <v>11</v>
      </c>
      <c r="C9" t="s">
        <v>35</v>
      </c>
      <c r="D9" t="s">
        <v>40</v>
      </c>
      <c r="E9">
        <v>2</v>
      </c>
      <c r="F9" t="s">
        <v>6</v>
      </c>
      <c r="G9">
        <v>37</v>
      </c>
      <c r="H9">
        <f t="shared" si="0"/>
        <v>924.99999999999977</v>
      </c>
      <c r="I9">
        <f>0.2/SUM(H7:H11)</f>
        <v>2.7118644067796614E-5</v>
      </c>
      <c r="J9">
        <f t="shared" si="1"/>
        <v>2.5084745762711861E-2</v>
      </c>
    </row>
    <row r="10" spans="1:10" x14ac:dyDescent="0.2">
      <c r="A10">
        <v>50</v>
      </c>
      <c r="B10" t="s">
        <v>11</v>
      </c>
      <c r="C10" t="s">
        <v>35</v>
      </c>
      <c r="D10" t="s">
        <v>40</v>
      </c>
      <c r="E10">
        <v>2</v>
      </c>
      <c r="F10" t="s">
        <v>7</v>
      </c>
      <c r="G10">
        <v>20</v>
      </c>
      <c r="H10">
        <f t="shared" si="0"/>
        <v>499.99999999999989</v>
      </c>
      <c r="I10">
        <f>0.2/SUM(H7:H11)</f>
        <v>2.7118644067796614E-5</v>
      </c>
      <c r="J10">
        <f t="shared" si="1"/>
        <v>1.3559322033898305E-2</v>
      </c>
    </row>
    <row r="11" spans="1:10" x14ac:dyDescent="0.2">
      <c r="A11">
        <v>50</v>
      </c>
      <c r="B11" t="s">
        <v>11</v>
      </c>
      <c r="C11" t="s">
        <v>35</v>
      </c>
      <c r="D11" t="s">
        <v>40</v>
      </c>
      <c r="E11">
        <v>2</v>
      </c>
      <c r="F11" t="s">
        <v>8</v>
      </c>
      <c r="G11">
        <v>15</v>
      </c>
      <c r="H11">
        <f t="shared" si="0"/>
        <v>374.99999999999994</v>
      </c>
      <c r="I11">
        <f>0.2/SUM(H7:H11)</f>
        <v>2.7118644067796614E-5</v>
      </c>
      <c r="J11">
        <f t="shared" si="1"/>
        <v>1.0169491525423728E-2</v>
      </c>
    </row>
    <row r="12" spans="1:10" x14ac:dyDescent="0.2">
      <c r="A12">
        <v>50</v>
      </c>
      <c r="B12" t="s">
        <v>11</v>
      </c>
      <c r="C12" t="s">
        <v>35</v>
      </c>
      <c r="D12" t="s">
        <v>40</v>
      </c>
      <c r="E12">
        <v>3</v>
      </c>
      <c r="F12" t="s">
        <v>4</v>
      </c>
      <c r="G12">
        <v>12</v>
      </c>
      <c r="H12">
        <f t="shared" si="0"/>
        <v>299.99999999999994</v>
      </c>
      <c r="I12">
        <f>0.2/SUM(H12:H16)</f>
        <v>3.6697247706422029E-5</v>
      </c>
      <c r="J12">
        <f t="shared" si="1"/>
        <v>1.1009174311926606E-2</v>
      </c>
    </row>
    <row r="13" spans="1:10" x14ac:dyDescent="0.2">
      <c r="A13">
        <v>50</v>
      </c>
      <c r="B13" t="s">
        <v>11</v>
      </c>
      <c r="C13" t="s">
        <v>35</v>
      </c>
      <c r="D13" t="s">
        <v>40</v>
      </c>
      <c r="E13">
        <v>3</v>
      </c>
      <c r="F13" t="s">
        <v>5</v>
      </c>
      <c r="G13">
        <v>140</v>
      </c>
      <c r="H13">
        <f t="shared" si="0"/>
        <v>3499.9999999999995</v>
      </c>
      <c r="I13">
        <f>0.2/SUM(H12:H16)</f>
        <v>3.6697247706422029E-5</v>
      </c>
      <c r="J13">
        <f t="shared" si="1"/>
        <v>0.12844036697247707</v>
      </c>
    </row>
    <row r="14" spans="1:10" x14ac:dyDescent="0.2">
      <c r="A14">
        <v>50</v>
      </c>
      <c r="B14" t="s">
        <v>11</v>
      </c>
      <c r="C14" t="s">
        <v>35</v>
      </c>
      <c r="D14" t="s">
        <v>40</v>
      </c>
      <c r="E14">
        <v>3</v>
      </c>
      <c r="F14" t="s">
        <v>6</v>
      </c>
      <c r="G14">
        <v>16</v>
      </c>
      <c r="H14">
        <f t="shared" si="0"/>
        <v>399.99999999999994</v>
      </c>
      <c r="I14">
        <f>0.2/SUM(H12:H16)</f>
        <v>3.6697247706422029E-5</v>
      </c>
      <c r="J14">
        <f t="shared" si="1"/>
        <v>1.467889908256881E-2</v>
      </c>
    </row>
    <row r="15" spans="1:10" x14ac:dyDescent="0.2">
      <c r="A15">
        <v>50</v>
      </c>
      <c r="B15" t="s">
        <v>11</v>
      </c>
      <c r="C15" t="s">
        <v>35</v>
      </c>
      <c r="D15" t="s">
        <v>40</v>
      </c>
      <c r="E15">
        <v>3</v>
      </c>
      <c r="F15" t="s">
        <v>7</v>
      </c>
      <c r="G15">
        <v>28</v>
      </c>
      <c r="H15">
        <f t="shared" si="0"/>
        <v>699.99999999999989</v>
      </c>
      <c r="I15">
        <f>0.2/SUM(H12:H16)</f>
        <v>3.6697247706422029E-5</v>
      </c>
      <c r="J15">
        <f t="shared" si="1"/>
        <v>2.5688073394495418E-2</v>
      </c>
    </row>
    <row r="16" spans="1:10" x14ac:dyDescent="0.2">
      <c r="A16">
        <v>50</v>
      </c>
      <c r="B16" t="s">
        <v>11</v>
      </c>
      <c r="C16" t="s">
        <v>35</v>
      </c>
      <c r="D16" t="s">
        <v>40</v>
      </c>
      <c r="E16">
        <v>3</v>
      </c>
      <c r="F16" t="s">
        <v>8</v>
      </c>
      <c r="G16">
        <v>22</v>
      </c>
      <c r="H16">
        <f t="shared" si="0"/>
        <v>549.99999999999989</v>
      </c>
      <c r="I16">
        <f>0.2/SUM(H12:H16)</f>
        <v>3.6697247706422029E-5</v>
      </c>
      <c r="J16">
        <f t="shared" si="1"/>
        <v>2.0183486238532111E-2</v>
      </c>
    </row>
    <row r="17" spans="1:10" x14ac:dyDescent="0.2">
      <c r="A17">
        <v>50</v>
      </c>
      <c r="B17" t="s">
        <v>11</v>
      </c>
      <c r="C17" t="s">
        <v>35</v>
      </c>
      <c r="D17" t="s">
        <v>40</v>
      </c>
      <c r="E17">
        <v>4</v>
      </c>
      <c r="F17" t="s">
        <v>4</v>
      </c>
      <c r="G17">
        <v>34</v>
      </c>
      <c r="H17">
        <f t="shared" si="0"/>
        <v>849.99999999999989</v>
      </c>
      <c r="I17">
        <f>0.2/SUM(H17:H21)</f>
        <v>2.409638554216868E-5</v>
      </c>
      <c r="J17">
        <f t="shared" si="1"/>
        <v>2.0481927710843374E-2</v>
      </c>
    </row>
    <row r="18" spans="1:10" x14ac:dyDescent="0.2">
      <c r="A18">
        <v>50</v>
      </c>
      <c r="B18" t="s">
        <v>11</v>
      </c>
      <c r="C18" t="s">
        <v>35</v>
      </c>
      <c r="D18" t="s">
        <v>40</v>
      </c>
      <c r="E18">
        <v>4</v>
      </c>
      <c r="F18" t="s">
        <v>5</v>
      </c>
      <c r="G18">
        <v>208</v>
      </c>
      <c r="H18">
        <f t="shared" si="0"/>
        <v>5199.9999999999991</v>
      </c>
      <c r="I18">
        <f>0.2/SUM(H17:H21)</f>
        <v>2.409638554216868E-5</v>
      </c>
      <c r="J18">
        <f t="shared" si="1"/>
        <v>0.12530120481927712</v>
      </c>
    </row>
    <row r="19" spans="1:10" x14ac:dyDescent="0.2">
      <c r="A19">
        <v>50</v>
      </c>
      <c r="B19" t="s">
        <v>11</v>
      </c>
      <c r="C19" t="s">
        <v>35</v>
      </c>
      <c r="D19" t="s">
        <v>40</v>
      </c>
      <c r="E19">
        <v>4</v>
      </c>
      <c r="F19" t="s">
        <v>6</v>
      </c>
      <c r="G19">
        <v>54</v>
      </c>
      <c r="H19">
        <f t="shared" si="0"/>
        <v>1349.9999999999998</v>
      </c>
      <c r="I19">
        <f>0.2/SUM(H17:H21)</f>
        <v>2.409638554216868E-5</v>
      </c>
      <c r="J19">
        <f t="shared" si="1"/>
        <v>3.2530120481927716E-2</v>
      </c>
    </row>
    <row r="20" spans="1:10" x14ac:dyDescent="0.2">
      <c r="A20">
        <v>50</v>
      </c>
      <c r="B20" t="s">
        <v>11</v>
      </c>
      <c r="C20" t="s">
        <v>35</v>
      </c>
      <c r="D20" t="s">
        <v>40</v>
      </c>
      <c r="E20">
        <v>4</v>
      </c>
      <c r="F20" t="s">
        <v>7</v>
      </c>
      <c r="G20">
        <v>19</v>
      </c>
      <c r="H20">
        <f t="shared" si="0"/>
        <v>474.99999999999989</v>
      </c>
      <c r="I20">
        <f>0.2/SUM(H17:H21)</f>
        <v>2.409638554216868E-5</v>
      </c>
      <c r="J20">
        <f t="shared" si="1"/>
        <v>1.144578313253012E-2</v>
      </c>
    </row>
    <row r="21" spans="1:10" x14ac:dyDescent="0.2">
      <c r="A21">
        <v>50</v>
      </c>
      <c r="B21" t="s">
        <v>11</v>
      </c>
      <c r="C21" t="s">
        <v>35</v>
      </c>
      <c r="D21" t="s">
        <v>40</v>
      </c>
      <c r="E21">
        <v>4</v>
      </c>
      <c r="F21" t="s">
        <v>8</v>
      </c>
      <c r="G21">
        <v>17</v>
      </c>
      <c r="H21">
        <f t="shared" si="0"/>
        <v>424.99999999999994</v>
      </c>
      <c r="I21">
        <f>0.2/SUM(H17:H21)</f>
        <v>2.409638554216868E-5</v>
      </c>
      <c r="J21">
        <f t="shared" si="1"/>
        <v>1.0240963855421687E-2</v>
      </c>
    </row>
    <row r="22" spans="1:10" x14ac:dyDescent="0.2">
      <c r="A22">
        <v>50</v>
      </c>
      <c r="B22" t="s">
        <v>11</v>
      </c>
      <c r="C22" t="s">
        <v>35</v>
      </c>
      <c r="D22" t="s">
        <v>40</v>
      </c>
      <c r="E22">
        <v>5</v>
      </c>
      <c r="F22" t="s">
        <v>4</v>
      </c>
      <c r="G22">
        <f>256-228</f>
        <v>28</v>
      </c>
      <c r="H22">
        <f t="shared" si="0"/>
        <v>699.99999999999989</v>
      </c>
      <c r="I22">
        <f>0.2/SUM(H22:H26)</f>
        <v>3.1250000000000007E-5</v>
      </c>
      <c r="J22">
        <f t="shared" si="1"/>
        <v>2.1875000000000002E-2</v>
      </c>
    </row>
    <row r="23" spans="1:10" x14ac:dyDescent="0.2">
      <c r="A23">
        <v>50</v>
      </c>
      <c r="B23" t="s">
        <v>11</v>
      </c>
      <c r="C23" t="s">
        <v>35</v>
      </c>
      <c r="D23" t="s">
        <v>40</v>
      </c>
      <c r="E23">
        <v>5</v>
      </c>
      <c r="F23" t="s">
        <v>5</v>
      </c>
      <c r="G23">
        <f>228-84</f>
        <v>144</v>
      </c>
      <c r="H23">
        <f t="shared" si="0"/>
        <v>3599.9999999999991</v>
      </c>
      <c r="I23">
        <f>0.2/SUM(H22:H26)</f>
        <v>3.1250000000000007E-5</v>
      </c>
      <c r="J23">
        <f t="shared" si="1"/>
        <v>0.1125</v>
      </c>
    </row>
    <row r="24" spans="1:10" x14ac:dyDescent="0.2">
      <c r="A24">
        <v>50</v>
      </c>
      <c r="B24" t="s">
        <v>11</v>
      </c>
      <c r="C24" t="s">
        <v>35</v>
      </c>
      <c r="D24" t="s">
        <v>40</v>
      </c>
      <c r="E24">
        <v>5</v>
      </c>
      <c r="F24" t="s">
        <v>6</v>
      </c>
      <c r="G24">
        <v>43</v>
      </c>
      <c r="H24">
        <f t="shared" si="0"/>
        <v>1074.9999999999998</v>
      </c>
      <c r="I24">
        <f>0.2/SUM(H22:H26)</f>
        <v>3.1250000000000007E-5</v>
      </c>
      <c r="J24">
        <f t="shared" si="1"/>
        <v>3.3593749999999999E-2</v>
      </c>
    </row>
    <row r="25" spans="1:10" x14ac:dyDescent="0.2">
      <c r="A25">
        <v>50</v>
      </c>
      <c r="B25" t="s">
        <v>11</v>
      </c>
      <c r="C25" t="s">
        <v>35</v>
      </c>
      <c r="D25" t="s">
        <v>40</v>
      </c>
      <c r="E25">
        <v>5</v>
      </c>
      <c r="F25" t="s">
        <v>7</v>
      </c>
      <c r="G25">
        <v>13</v>
      </c>
      <c r="H25">
        <f t="shared" si="0"/>
        <v>324.99999999999994</v>
      </c>
      <c r="I25">
        <f>0.2/SUM(H22:H26)</f>
        <v>3.1250000000000007E-5</v>
      </c>
      <c r="J25">
        <f t="shared" si="1"/>
        <v>1.015625E-2</v>
      </c>
    </row>
    <row r="26" spans="1:10" x14ac:dyDescent="0.2">
      <c r="A26">
        <v>50</v>
      </c>
      <c r="B26" t="s">
        <v>11</v>
      </c>
      <c r="C26" t="s">
        <v>35</v>
      </c>
      <c r="D26" t="s">
        <v>40</v>
      </c>
      <c r="E26">
        <v>5</v>
      </c>
      <c r="F26" t="s">
        <v>8</v>
      </c>
      <c r="G26">
        <v>28</v>
      </c>
      <c r="H26">
        <f t="shared" si="0"/>
        <v>699.99999999999989</v>
      </c>
      <c r="I26">
        <f>0.2/SUM(H22:H26)</f>
        <v>3.1250000000000007E-5</v>
      </c>
      <c r="J26">
        <f t="shared" si="1"/>
        <v>2.1875000000000002E-2</v>
      </c>
    </row>
    <row r="27" spans="1:10" x14ac:dyDescent="0.2">
      <c r="A27">
        <v>50</v>
      </c>
      <c r="B27" t="s">
        <v>11</v>
      </c>
      <c r="C27" t="s">
        <v>35</v>
      </c>
      <c r="D27" t="s">
        <v>40</v>
      </c>
      <c r="E27">
        <v>6</v>
      </c>
      <c r="F27" t="s">
        <v>4</v>
      </c>
      <c r="G27">
        <v>14</v>
      </c>
      <c r="H27">
        <f t="shared" si="0"/>
        <v>349.99999999999994</v>
      </c>
      <c r="I27">
        <f>0.2/SUM(H27:H31)</f>
        <v>4.4444444444444453E-5</v>
      </c>
      <c r="J27">
        <f t="shared" si="1"/>
        <v>1.5555555555555557E-2</v>
      </c>
    </row>
    <row r="28" spans="1:10" x14ac:dyDescent="0.2">
      <c r="A28">
        <v>50</v>
      </c>
      <c r="B28" t="s">
        <v>11</v>
      </c>
      <c r="C28" t="s">
        <v>35</v>
      </c>
      <c r="D28" t="s">
        <v>40</v>
      </c>
      <c r="E28">
        <v>6</v>
      </c>
      <c r="F28" t="s">
        <v>5</v>
      </c>
      <c r="G28">
        <v>118</v>
      </c>
      <c r="H28">
        <f t="shared" si="0"/>
        <v>2949.9999999999995</v>
      </c>
      <c r="I28">
        <f>0.2/SUM(H27:H31)</f>
        <v>4.4444444444444453E-5</v>
      </c>
      <c r="J28">
        <f t="shared" si="1"/>
        <v>0.13111111111111112</v>
      </c>
    </row>
    <row r="29" spans="1:10" x14ac:dyDescent="0.2">
      <c r="A29">
        <v>50</v>
      </c>
      <c r="B29" t="s">
        <v>11</v>
      </c>
      <c r="C29" t="s">
        <v>35</v>
      </c>
      <c r="D29" t="s">
        <v>40</v>
      </c>
      <c r="E29">
        <v>6</v>
      </c>
      <c r="F29" t="s">
        <v>6</v>
      </c>
      <c r="G29">
        <v>16</v>
      </c>
      <c r="H29">
        <f t="shared" si="0"/>
        <v>399.99999999999994</v>
      </c>
      <c r="I29">
        <f>0.2/SUM(H27:H31)</f>
        <v>4.4444444444444453E-5</v>
      </c>
      <c r="J29">
        <f t="shared" si="1"/>
        <v>1.7777777777777778E-2</v>
      </c>
    </row>
    <row r="30" spans="1:10" x14ac:dyDescent="0.2">
      <c r="A30">
        <v>50</v>
      </c>
      <c r="B30" t="s">
        <v>11</v>
      </c>
      <c r="C30" t="s">
        <v>35</v>
      </c>
      <c r="D30" t="s">
        <v>40</v>
      </c>
      <c r="E30">
        <v>6</v>
      </c>
      <c r="F30" t="s">
        <v>7</v>
      </c>
      <c r="G30">
        <v>18</v>
      </c>
      <c r="H30">
        <f t="shared" si="0"/>
        <v>449.99999999999989</v>
      </c>
      <c r="I30">
        <f>0.2/SUM(H27:H31)</f>
        <v>4.4444444444444453E-5</v>
      </c>
      <c r="J30">
        <f t="shared" si="1"/>
        <v>0.02</v>
      </c>
    </row>
    <row r="31" spans="1:10" x14ac:dyDescent="0.2">
      <c r="A31">
        <v>50</v>
      </c>
      <c r="B31" t="s">
        <v>11</v>
      </c>
      <c r="C31" t="s">
        <v>35</v>
      </c>
      <c r="D31" t="s">
        <v>40</v>
      </c>
      <c r="E31">
        <v>6</v>
      </c>
      <c r="F31" t="s">
        <v>8</v>
      </c>
      <c r="G31">
        <v>14</v>
      </c>
      <c r="H31">
        <f t="shared" si="0"/>
        <v>349.99999999999994</v>
      </c>
      <c r="I31">
        <f>0.2/SUM(H27:H31)</f>
        <v>4.4444444444444453E-5</v>
      </c>
      <c r="J31">
        <f t="shared" si="1"/>
        <v>1.5555555555555557E-2</v>
      </c>
    </row>
    <row r="32" spans="1:10" x14ac:dyDescent="0.2">
      <c r="A32">
        <v>250</v>
      </c>
      <c r="B32" t="s">
        <v>11</v>
      </c>
      <c r="C32" t="s">
        <v>35</v>
      </c>
      <c r="D32" t="s">
        <v>41</v>
      </c>
      <c r="E32">
        <v>1</v>
      </c>
      <c r="F32" t="s">
        <v>4</v>
      </c>
      <c r="G32">
        <v>13</v>
      </c>
      <c r="H32">
        <f t="shared" si="0"/>
        <v>324.99999999999994</v>
      </c>
      <c r="I32">
        <f>0.2/SUM(H32:H36)</f>
        <v>3.3472803347280341E-5</v>
      </c>
      <c r="J32">
        <f t="shared" si="1"/>
        <v>1.087866108786611E-2</v>
      </c>
    </row>
    <row r="33" spans="1:14" x14ac:dyDescent="0.2">
      <c r="A33">
        <v>250</v>
      </c>
      <c r="B33" t="s">
        <v>11</v>
      </c>
      <c r="C33" t="s">
        <v>35</v>
      </c>
      <c r="D33" t="s">
        <v>41</v>
      </c>
      <c r="E33">
        <v>1</v>
      </c>
      <c r="F33" t="s">
        <v>5</v>
      </c>
      <c r="G33">
        <f>226-82</f>
        <v>144</v>
      </c>
      <c r="H33">
        <f t="shared" si="0"/>
        <v>3599.9999999999991</v>
      </c>
      <c r="I33">
        <f>0.2/SUM(H32:H36)</f>
        <v>3.3472803347280341E-5</v>
      </c>
      <c r="J33">
        <f t="shared" si="1"/>
        <v>0.1205020920502092</v>
      </c>
    </row>
    <row r="34" spans="1:14" x14ac:dyDescent="0.2">
      <c r="A34">
        <v>250</v>
      </c>
      <c r="B34" t="s">
        <v>11</v>
      </c>
      <c r="C34" t="s">
        <v>35</v>
      </c>
      <c r="D34" t="s">
        <v>41</v>
      </c>
      <c r="E34">
        <v>1</v>
      </c>
      <c r="F34" t="s">
        <v>6</v>
      </c>
      <c r="G34">
        <v>42</v>
      </c>
      <c r="H34">
        <f t="shared" si="0"/>
        <v>1049.9999999999998</v>
      </c>
      <c r="I34">
        <f>0.2/SUM(H32:H36)</f>
        <v>3.3472803347280341E-5</v>
      </c>
      <c r="J34">
        <f t="shared" si="1"/>
        <v>3.5146443514644347E-2</v>
      </c>
    </row>
    <row r="35" spans="1:14" x14ac:dyDescent="0.2">
      <c r="A35">
        <v>250</v>
      </c>
      <c r="B35" t="s">
        <v>11</v>
      </c>
      <c r="C35" t="s">
        <v>35</v>
      </c>
      <c r="D35" t="s">
        <v>41</v>
      </c>
      <c r="E35">
        <v>1</v>
      </c>
      <c r="F35" t="s">
        <v>7</v>
      </c>
      <c r="G35">
        <v>12</v>
      </c>
      <c r="H35">
        <f t="shared" si="0"/>
        <v>299.99999999999994</v>
      </c>
      <c r="I35">
        <f>0.2/SUM(H32:H36)</f>
        <v>3.3472803347280341E-5</v>
      </c>
      <c r="J35">
        <f t="shared" si="1"/>
        <v>1.00418410041841E-2</v>
      </c>
      <c r="N35" s="3"/>
    </row>
    <row r="36" spans="1:14" x14ac:dyDescent="0.2">
      <c r="A36">
        <v>250</v>
      </c>
      <c r="B36" t="s">
        <v>11</v>
      </c>
      <c r="C36" t="s">
        <v>35</v>
      </c>
      <c r="D36" t="s">
        <v>41</v>
      </c>
      <c r="E36">
        <v>1</v>
      </c>
      <c r="F36" t="s">
        <v>8</v>
      </c>
      <c r="G36">
        <v>28</v>
      </c>
      <c r="H36">
        <f t="shared" si="0"/>
        <v>699.99999999999989</v>
      </c>
      <c r="I36">
        <f>0.2/SUM(H32:H36)</f>
        <v>3.3472803347280341E-5</v>
      </c>
      <c r="J36">
        <f t="shared" si="1"/>
        <v>2.3430962343096235E-2</v>
      </c>
    </row>
    <row r="37" spans="1:14" x14ac:dyDescent="0.2">
      <c r="A37">
        <v>250</v>
      </c>
      <c r="B37" t="s">
        <v>11</v>
      </c>
      <c r="C37" t="s">
        <v>35</v>
      </c>
      <c r="D37" t="s">
        <v>41</v>
      </c>
      <c r="E37">
        <v>2</v>
      </c>
      <c r="F37" t="s">
        <v>4</v>
      </c>
      <c r="G37">
        <f>215-196</f>
        <v>19</v>
      </c>
      <c r="H37">
        <f t="shared" si="0"/>
        <v>474.99999999999989</v>
      </c>
      <c r="I37">
        <f>0.2/SUM(H37:H41)</f>
        <v>3.7209302325581401E-5</v>
      </c>
      <c r="J37">
        <f t="shared" si="1"/>
        <v>1.767441860465116E-2</v>
      </c>
    </row>
    <row r="38" spans="1:14" x14ac:dyDescent="0.2">
      <c r="A38">
        <v>250</v>
      </c>
      <c r="B38" t="s">
        <v>11</v>
      </c>
      <c r="C38" t="s">
        <v>35</v>
      </c>
      <c r="D38" t="s">
        <v>41</v>
      </c>
      <c r="E38">
        <v>2</v>
      </c>
      <c r="F38" t="s">
        <v>5</v>
      </c>
      <c r="G38">
        <f>196-59</f>
        <v>137</v>
      </c>
      <c r="H38">
        <f t="shared" si="0"/>
        <v>3424.9999999999995</v>
      </c>
      <c r="I38">
        <f>0.2/SUM(H37:H41)</f>
        <v>3.7209302325581401E-5</v>
      </c>
      <c r="J38">
        <f t="shared" si="1"/>
        <v>0.12744186046511627</v>
      </c>
    </row>
    <row r="39" spans="1:14" x14ac:dyDescent="0.2">
      <c r="A39">
        <v>250</v>
      </c>
      <c r="B39" t="s">
        <v>11</v>
      </c>
      <c r="C39" t="s">
        <v>35</v>
      </c>
      <c r="D39" t="s">
        <v>41</v>
      </c>
      <c r="E39">
        <v>2</v>
      </c>
      <c r="F39" t="s">
        <v>6</v>
      </c>
      <c r="G39">
        <f>59-27</f>
        <v>32</v>
      </c>
      <c r="H39">
        <f t="shared" si="0"/>
        <v>799.99999999999989</v>
      </c>
      <c r="I39">
        <f>0.2/SUM(H37:H41)</f>
        <v>3.7209302325581401E-5</v>
      </c>
      <c r="J39">
        <f t="shared" si="1"/>
        <v>2.9767441860465118E-2</v>
      </c>
    </row>
    <row r="40" spans="1:14" x14ac:dyDescent="0.2">
      <c r="A40">
        <v>250</v>
      </c>
      <c r="B40" t="s">
        <v>11</v>
      </c>
      <c r="C40" t="s">
        <v>35</v>
      </c>
      <c r="D40" t="s">
        <v>41</v>
      </c>
      <c r="E40">
        <v>2</v>
      </c>
      <c r="F40" t="s">
        <v>7</v>
      </c>
      <c r="G40">
        <v>17</v>
      </c>
      <c r="H40">
        <f t="shared" si="0"/>
        <v>424.99999999999994</v>
      </c>
      <c r="I40">
        <f>0.2/SUM(H37:H41)</f>
        <v>3.7209302325581401E-5</v>
      </c>
      <c r="J40">
        <f t="shared" si="1"/>
        <v>1.5813953488372095E-2</v>
      </c>
    </row>
    <row r="41" spans="1:14" x14ac:dyDescent="0.2">
      <c r="A41">
        <v>250</v>
      </c>
      <c r="B41" t="s">
        <v>11</v>
      </c>
      <c r="C41" t="s">
        <v>35</v>
      </c>
      <c r="D41" t="s">
        <v>41</v>
      </c>
      <c r="E41">
        <v>2</v>
      </c>
      <c r="F41" t="s">
        <v>8</v>
      </c>
      <c r="G41">
        <v>10</v>
      </c>
      <c r="H41">
        <f t="shared" si="0"/>
        <v>249.99999999999994</v>
      </c>
      <c r="I41">
        <f>0.2/SUM(H37:H41)</f>
        <v>3.7209302325581401E-5</v>
      </c>
      <c r="J41">
        <f t="shared" si="1"/>
        <v>9.3023255813953487E-3</v>
      </c>
    </row>
    <row r="42" spans="1:14" x14ac:dyDescent="0.2">
      <c r="A42">
        <v>250</v>
      </c>
      <c r="B42" t="s">
        <v>11</v>
      </c>
      <c r="C42" t="s">
        <v>35</v>
      </c>
      <c r="D42" t="s">
        <v>41</v>
      </c>
      <c r="E42">
        <v>3</v>
      </c>
      <c r="F42" t="s">
        <v>4</v>
      </c>
      <c r="G42">
        <f>177-163</f>
        <v>14</v>
      </c>
      <c r="H42">
        <f t="shared" si="0"/>
        <v>349.99999999999994</v>
      </c>
      <c r="I42">
        <f>0.2/SUM(H42:H46)</f>
        <v>4.5197740112994363E-5</v>
      </c>
      <c r="J42">
        <f t="shared" si="1"/>
        <v>1.5819209039548025E-2</v>
      </c>
    </row>
    <row r="43" spans="1:14" x14ac:dyDescent="0.2">
      <c r="A43">
        <v>250</v>
      </c>
      <c r="B43" t="s">
        <v>11</v>
      </c>
      <c r="C43" t="s">
        <v>35</v>
      </c>
      <c r="D43" t="s">
        <v>41</v>
      </c>
      <c r="E43">
        <v>3</v>
      </c>
      <c r="F43" t="s">
        <v>5</v>
      </c>
      <c r="G43">
        <f>163-54</f>
        <v>109</v>
      </c>
      <c r="H43">
        <f t="shared" si="0"/>
        <v>2724.9999999999995</v>
      </c>
      <c r="I43">
        <f>0.2/SUM(H42:H46)</f>
        <v>4.5197740112994363E-5</v>
      </c>
      <c r="J43">
        <f t="shared" si="1"/>
        <v>0.12316384180790962</v>
      </c>
    </row>
    <row r="44" spans="1:14" x14ac:dyDescent="0.2">
      <c r="A44">
        <v>250</v>
      </c>
      <c r="B44" t="s">
        <v>11</v>
      </c>
      <c r="C44" t="s">
        <v>35</v>
      </c>
      <c r="D44" t="s">
        <v>41</v>
      </c>
      <c r="E44">
        <v>3</v>
      </c>
      <c r="F44" t="s">
        <v>6</v>
      </c>
      <c r="G44">
        <f>54-29</f>
        <v>25</v>
      </c>
      <c r="H44">
        <f t="shared" si="0"/>
        <v>624.99999999999989</v>
      </c>
      <c r="I44">
        <f>0.2/SUM(H42:H46)</f>
        <v>4.5197740112994363E-5</v>
      </c>
      <c r="J44">
        <f t="shared" si="1"/>
        <v>2.8248587570621472E-2</v>
      </c>
    </row>
    <row r="45" spans="1:14" x14ac:dyDescent="0.2">
      <c r="A45">
        <v>250</v>
      </c>
      <c r="B45" t="s">
        <v>11</v>
      </c>
      <c r="C45" t="s">
        <v>35</v>
      </c>
      <c r="D45" t="s">
        <v>41</v>
      </c>
      <c r="E45">
        <v>3</v>
      </c>
      <c r="F45" t="s">
        <v>7</v>
      </c>
      <c r="G45">
        <v>12</v>
      </c>
      <c r="H45">
        <f t="shared" si="0"/>
        <v>299.99999999999994</v>
      </c>
      <c r="I45">
        <f>0.2/SUM(H42:H46)</f>
        <v>4.5197740112994363E-5</v>
      </c>
      <c r="J45">
        <f t="shared" si="1"/>
        <v>1.3559322033898306E-2</v>
      </c>
    </row>
    <row r="46" spans="1:14" x14ac:dyDescent="0.2">
      <c r="A46">
        <v>250</v>
      </c>
      <c r="B46" t="s">
        <v>11</v>
      </c>
      <c r="C46" t="s">
        <v>35</v>
      </c>
      <c r="D46" t="s">
        <v>41</v>
      </c>
      <c r="E46">
        <v>3</v>
      </c>
      <c r="F46" t="s">
        <v>8</v>
      </c>
      <c r="G46">
        <v>17</v>
      </c>
      <c r="H46">
        <f t="shared" si="0"/>
        <v>424.99999999999994</v>
      </c>
      <c r="I46">
        <f>0.2/SUM(H42:H46)</f>
        <v>4.5197740112994363E-5</v>
      </c>
      <c r="J46">
        <f t="shared" si="1"/>
        <v>1.92090395480226E-2</v>
      </c>
    </row>
    <row r="47" spans="1:14" x14ac:dyDescent="0.2">
      <c r="A47">
        <v>250</v>
      </c>
      <c r="B47" t="s">
        <v>11</v>
      </c>
      <c r="C47" t="s">
        <v>35</v>
      </c>
      <c r="D47" t="s">
        <v>41</v>
      </c>
      <c r="E47">
        <v>4</v>
      </c>
      <c r="F47" t="s">
        <v>4</v>
      </c>
      <c r="G47">
        <f>303-284</f>
        <v>19</v>
      </c>
      <c r="H47">
        <f t="shared" si="0"/>
        <v>474.99999999999989</v>
      </c>
      <c r="I47">
        <f>0.2/SUM(H47:H51)</f>
        <v>2.6402640264026407E-5</v>
      </c>
      <c r="J47">
        <f t="shared" si="1"/>
        <v>1.254125412541254E-2</v>
      </c>
    </row>
    <row r="48" spans="1:14" x14ac:dyDescent="0.2">
      <c r="A48">
        <v>250</v>
      </c>
      <c r="B48" t="s">
        <v>11</v>
      </c>
      <c r="C48" t="s">
        <v>35</v>
      </c>
      <c r="D48" t="s">
        <v>41</v>
      </c>
      <c r="E48">
        <v>4</v>
      </c>
      <c r="F48" t="s">
        <v>5</v>
      </c>
      <c r="G48">
        <f>284-101</f>
        <v>183</v>
      </c>
      <c r="H48">
        <f t="shared" si="0"/>
        <v>4574.9999999999991</v>
      </c>
      <c r="I48">
        <f>0.2/SUM(H47:H51)</f>
        <v>2.6402640264026407E-5</v>
      </c>
      <c r="J48">
        <f t="shared" si="1"/>
        <v>0.12079207920792079</v>
      </c>
    </row>
    <row r="49" spans="1:10" x14ac:dyDescent="0.2">
      <c r="A49">
        <v>250</v>
      </c>
      <c r="B49" t="s">
        <v>11</v>
      </c>
      <c r="C49" t="s">
        <v>35</v>
      </c>
      <c r="D49" t="s">
        <v>41</v>
      </c>
      <c r="E49">
        <v>4</v>
      </c>
      <c r="F49" t="s">
        <v>6</v>
      </c>
      <c r="G49">
        <v>52</v>
      </c>
      <c r="H49">
        <f t="shared" si="0"/>
        <v>1299.9999999999998</v>
      </c>
      <c r="I49">
        <f>0.2/SUM(H47:H51)</f>
        <v>2.6402640264026407E-5</v>
      </c>
      <c r="J49">
        <f t="shared" si="1"/>
        <v>3.4323432343234324E-2</v>
      </c>
    </row>
    <row r="50" spans="1:10" x14ac:dyDescent="0.2">
      <c r="A50">
        <v>250</v>
      </c>
      <c r="B50" t="s">
        <v>11</v>
      </c>
      <c r="C50" t="s">
        <v>35</v>
      </c>
      <c r="D50" t="s">
        <v>41</v>
      </c>
      <c r="E50">
        <v>4</v>
      </c>
      <c r="F50" t="s">
        <v>7</v>
      </c>
      <c r="G50">
        <v>29</v>
      </c>
      <c r="H50">
        <f t="shared" si="0"/>
        <v>724.99999999999989</v>
      </c>
      <c r="I50">
        <f>0.2/SUM(H47:H51)</f>
        <v>2.6402640264026407E-5</v>
      </c>
      <c r="J50">
        <f t="shared" si="1"/>
        <v>1.914191419141914E-2</v>
      </c>
    </row>
    <row r="51" spans="1:10" x14ac:dyDescent="0.2">
      <c r="A51">
        <v>250</v>
      </c>
      <c r="B51" t="s">
        <v>11</v>
      </c>
      <c r="C51" t="s">
        <v>35</v>
      </c>
      <c r="D51" t="s">
        <v>41</v>
      </c>
      <c r="E51">
        <v>4</v>
      </c>
      <c r="F51" t="s">
        <v>8</v>
      </c>
      <c r="G51">
        <v>20</v>
      </c>
      <c r="H51">
        <f t="shared" si="0"/>
        <v>499.99999999999989</v>
      </c>
      <c r="I51">
        <f>0.2/SUM(H47:H51)</f>
        <v>2.6402640264026407E-5</v>
      </c>
      <c r="J51">
        <f t="shared" si="1"/>
        <v>1.32013201320132E-2</v>
      </c>
    </row>
    <row r="52" spans="1:10" x14ac:dyDescent="0.2">
      <c r="A52">
        <v>250</v>
      </c>
      <c r="B52" t="s">
        <v>11</v>
      </c>
      <c r="C52" t="s">
        <v>35</v>
      </c>
      <c r="D52" t="s">
        <v>41</v>
      </c>
      <c r="E52">
        <v>5</v>
      </c>
      <c r="F52" t="s">
        <v>4</v>
      </c>
      <c r="G52">
        <f>216-187</f>
        <v>29</v>
      </c>
      <c r="H52">
        <f t="shared" si="0"/>
        <v>724.99999999999989</v>
      </c>
      <c r="I52">
        <f>0.2/SUM(H52:H56)</f>
        <v>3.7037037037037043E-5</v>
      </c>
      <c r="J52">
        <f t="shared" si="1"/>
        <v>2.6851851851851852E-2</v>
      </c>
    </row>
    <row r="53" spans="1:10" x14ac:dyDescent="0.2">
      <c r="A53">
        <v>250</v>
      </c>
      <c r="B53" t="s">
        <v>11</v>
      </c>
      <c r="C53" t="s">
        <v>35</v>
      </c>
      <c r="D53" t="s">
        <v>41</v>
      </c>
      <c r="E53">
        <v>5</v>
      </c>
      <c r="F53" t="s">
        <v>5</v>
      </c>
      <c r="G53">
        <f>187-61</f>
        <v>126</v>
      </c>
      <c r="H53">
        <f t="shared" si="0"/>
        <v>3149.9999999999995</v>
      </c>
      <c r="I53">
        <f>0.2/SUM(H52:H56)</f>
        <v>3.7037037037037043E-5</v>
      </c>
      <c r="J53">
        <f t="shared" si="1"/>
        <v>0.11666666666666667</v>
      </c>
    </row>
    <row r="54" spans="1:10" x14ac:dyDescent="0.2">
      <c r="A54">
        <v>250</v>
      </c>
      <c r="B54" t="s">
        <v>11</v>
      </c>
      <c r="C54" t="s">
        <v>35</v>
      </c>
      <c r="D54" t="s">
        <v>41</v>
      </c>
      <c r="E54">
        <v>5</v>
      </c>
      <c r="F54" t="s">
        <v>6</v>
      </c>
      <c r="G54">
        <v>31</v>
      </c>
      <c r="H54">
        <f t="shared" si="0"/>
        <v>774.99999999999989</v>
      </c>
      <c r="I54">
        <f>0.2/SUM(H52:H56)</f>
        <v>3.7037037037037043E-5</v>
      </c>
      <c r="J54">
        <f t="shared" si="1"/>
        <v>2.8703703703703703E-2</v>
      </c>
    </row>
    <row r="55" spans="1:10" x14ac:dyDescent="0.2">
      <c r="A55">
        <v>250</v>
      </c>
      <c r="B55" t="s">
        <v>11</v>
      </c>
      <c r="C55" t="s">
        <v>35</v>
      </c>
      <c r="D55" t="s">
        <v>41</v>
      </c>
      <c r="E55">
        <v>5</v>
      </c>
      <c r="F55" t="s">
        <v>7</v>
      </c>
      <c r="G55">
        <v>17</v>
      </c>
      <c r="H55">
        <f t="shared" si="0"/>
        <v>424.99999999999994</v>
      </c>
      <c r="I55">
        <f>0.2/SUM(H52:H56)</f>
        <v>3.7037037037037043E-5</v>
      </c>
      <c r="J55">
        <f t="shared" si="1"/>
        <v>1.5740740740740743E-2</v>
      </c>
    </row>
    <row r="56" spans="1:10" x14ac:dyDescent="0.2">
      <c r="A56">
        <v>250</v>
      </c>
      <c r="B56" t="s">
        <v>11</v>
      </c>
      <c r="C56" t="s">
        <v>35</v>
      </c>
      <c r="D56" t="s">
        <v>41</v>
      </c>
      <c r="E56">
        <v>5</v>
      </c>
      <c r="F56" t="s">
        <v>8</v>
      </c>
      <c r="G56">
        <v>13</v>
      </c>
      <c r="H56">
        <f t="shared" si="0"/>
        <v>324.99999999999994</v>
      </c>
      <c r="I56">
        <f>0.2/SUM(H52:H56)</f>
        <v>3.7037037037037043E-5</v>
      </c>
      <c r="J56">
        <f t="shared" si="1"/>
        <v>1.2037037037037037E-2</v>
      </c>
    </row>
    <row r="57" spans="1:10" x14ac:dyDescent="0.2">
      <c r="A57">
        <v>250</v>
      </c>
      <c r="B57" t="s">
        <v>11</v>
      </c>
      <c r="C57" t="s">
        <v>35</v>
      </c>
      <c r="D57" t="s">
        <v>41</v>
      </c>
      <c r="E57" s="1">
        <v>6</v>
      </c>
      <c r="F57" t="s">
        <v>4</v>
      </c>
      <c r="G57" s="1">
        <v>9</v>
      </c>
      <c r="H57">
        <f t="shared" si="0"/>
        <v>224.99999999999994</v>
      </c>
      <c r="I57">
        <f>0.2/SUM(H57:H61)</f>
        <v>7.4766355140186934E-5</v>
      </c>
      <c r="J57">
        <f t="shared" si="1"/>
        <v>1.6822429906542057E-2</v>
      </c>
    </row>
    <row r="58" spans="1:10" x14ac:dyDescent="0.2">
      <c r="A58">
        <v>250</v>
      </c>
      <c r="B58" t="s">
        <v>11</v>
      </c>
      <c r="C58" t="s">
        <v>35</v>
      </c>
      <c r="D58" t="s">
        <v>41</v>
      </c>
      <c r="E58" s="1">
        <v>6</v>
      </c>
      <c r="F58" t="s">
        <v>5</v>
      </c>
      <c r="G58" s="1">
        <v>70</v>
      </c>
      <c r="H58">
        <f t="shared" si="0"/>
        <v>1749.9999999999998</v>
      </c>
      <c r="I58">
        <f>0.2/SUM(H57:H61)</f>
        <v>7.4766355140186934E-5</v>
      </c>
      <c r="J58">
        <f t="shared" si="1"/>
        <v>0.13084112149532712</v>
      </c>
    </row>
    <row r="59" spans="1:10" x14ac:dyDescent="0.2">
      <c r="A59">
        <v>250</v>
      </c>
      <c r="B59" t="s">
        <v>11</v>
      </c>
      <c r="C59" t="s">
        <v>35</v>
      </c>
      <c r="D59" t="s">
        <v>41</v>
      </c>
      <c r="E59" s="1">
        <v>6</v>
      </c>
      <c r="F59" t="s">
        <v>6</v>
      </c>
      <c r="G59" s="1">
        <v>10</v>
      </c>
      <c r="H59">
        <f t="shared" si="0"/>
        <v>249.99999999999994</v>
      </c>
      <c r="I59">
        <f>0.2/SUM(H57:H61)</f>
        <v>7.4766355140186934E-5</v>
      </c>
      <c r="J59">
        <f t="shared" si="1"/>
        <v>1.8691588785046728E-2</v>
      </c>
    </row>
    <row r="60" spans="1:10" x14ac:dyDescent="0.2">
      <c r="A60">
        <v>250</v>
      </c>
      <c r="B60" t="s">
        <v>11</v>
      </c>
      <c r="C60" t="s">
        <v>35</v>
      </c>
      <c r="D60" t="s">
        <v>41</v>
      </c>
      <c r="E60" s="1">
        <v>6</v>
      </c>
      <c r="F60" t="s">
        <v>7</v>
      </c>
      <c r="G60" s="1">
        <v>5</v>
      </c>
      <c r="H60">
        <f t="shared" si="0"/>
        <v>124.99999999999997</v>
      </c>
      <c r="I60">
        <f>0.2/SUM(H57:H61)</f>
        <v>7.4766355140186934E-5</v>
      </c>
      <c r="J60">
        <f t="shared" si="1"/>
        <v>9.3457943925233638E-3</v>
      </c>
    </row>
    <row r="61" spans="1:10" x14ac:dyDescent="0.2">
      <c r="A61">
        <v>250</v>
      </c>
      <c r="B61" t="s">
        <v>11</v>
      </c>
      <c r="C61" t="s">
        <v>35</v>
      </c>
      <c r="D61" t="s">
        <v>41</v>
      </c>
      <c r="E61" s="1">
        <v>6</v>
      </c>
      <c r="F61" t="s">
        <v>8</v>
      </c>
      <c r="G61" s="1">
        <v>13</v>
      </c>
      <c r="H61">
        <f t="shared" si="0"/>
        <v>324.99999999999994</v>
      </c>
      <c r="I61">
        <f>0.2/SUM(H57:H61)</f>
        <v>7.4766355140186934E-5</v>
      </c>
      <c r="J61">
        <f t="shared" si="1"/>
        <v>2.4299065420560751E-2</v>
      </c>
    </row>
    <row r="62" spans="1:10" x14ac:dyDescent="0.2">
      <c r="A62">
        <v>50</v>
      </c>
      <c r="B62" t="s">
        <v>36</v>
      </c>
      <c r="C62" t="s">
        <v>37</v>
      </c>
      <c r="D62" t="s">
        <v>42</v>
      </c>
      <c r="E62">
        <v>1</v>
      </c>
      <c r="F62" t="s">
        <v>4</v>
      </c>
      <c r="G62">
        <v>10</v>
      </c>
      <c r="H62">
        <f t="shared" si="0"/>
        <v>249.99999999999994</v>
      </c>
      <c r="I62">
        <f>0.2/SUM(H62:H66)</f>
        <v>7.1428571428571447E-5</v>
      </c>
      <c r="J62">
        <f t="shared" si="1"/>
        <v>1.7857142857142856E-2</v>
      </c>
    </row>
    <row r="63" spans="1:10" x14ac:dyDescent="0.2">
      <c r="A63">
        <v>50</v>
      </c>
      <c r="B63" t="s">
        <v>36</v>
      </c>
      <c r="C63" t="s">
        <v>37</v>
      </c>
      <c r="D63" t="s">
        <v>42</v>
      </c>
      <c r="E63">
        <v>1</v>
      </c>
      <c r="F63" t="s">
        <v>5</v>
      </c>
      <c r="G63">
        <v>69</v>
      </c>
      <c r="H63">
        <f t="shared" si="0"/>
        <v>1724.9999999999998</v>
      </c>
      <c r="I63">
        <f>0.2/SUM(H62:H66)</f>
        <v>7.1428571428571447E-5</v>
      </c>
      <c r="J63">
        <f t="shared" si="1"/>
        <v>0.12321428571428573</v>
      </c>
    </row>
    <row r="64" spans="1:10" x14ac:dyDescent="0.2">
      <c r="A64">
        <v>50</v>
      </c>
      <c r="B64" t="s">
        <v>36</v>
      </c>
      <c r="C64" t="s">
        <v>37</v>
      </c>
      <c r="D64" t="s">
        <v>42</v>
      </c>
      <c r="E64">
        <v>1</v>
      </c>
      <c r="F64" t="s">
        <v>6</v>
      </c>
      <c r="G64">
        <v>17</v>
      </c>
      <c r="H64">
        <f t="shared" si="0"/>
        <v>424.99999999999994</v>
      </c>
      <c r="I64">
        <f>0.2/SUM(H62:H66)</f>
        <v>7.1428571428571447E-5</v>
      </c>
      <c r="J64">
        <f t="shared" si="1"/>
        <v>3.035714285714286E-2</v>
      </c>
    </row>
    <row r="65" spans="1:10" x14ac:dyDescent="0.2">
      <c r="A65">
        <v>50</v>
      </c>
      <c r="B65" t="s">
        <v>36</v>
      </c>
      <c r="C65" t="s">
        <v>37</v>
      </c>
      <c r="D65" t="s">
        <v>42</v>
      </c>
      <c r="E65">
        <v>1</v>
      </c>
      <c r="F65" t="s">
        <v>7</v>
      </c>
      <c r="G65">
        <v>6</v>
      </c>
      <c r="H65">
        <f t="shared" si="0"/>
        <v>149.99999999999997</v>
      </c>
      <c r="I65">
        <f>0.2/SUM(H62:H66)</f>
        <v>7.1428571428571447E-5</v>
      </c>
      <c r="J65">
        <f t="shared" si="1"/>
        <v>1.0714285714285714E-2</v>
      </c>
    </row>
    <row r="66" spans="1:10" x14ac:dyDescent="0.2">
      <c r="A66">
        <v>50</v>
      </c>
      <c r="B66" t="s">
        <v>36</v>
      </c>
      <c r="C66" t="s">
        <v>37</v>
      </c>
      <c r="D66" t="s">
        <v>42</v>
      </c>
      <c r="E66">
        <v>1</v>
      </c>
      <c r="F66" t="s">
        <v>8</v>
      </c>
      <c r="G66">
        <v>10</v>
      </c>
      <c r="H66">
        <f t="shared" si="0"/>
        <v>249.99999999999994</v>
      </c>
      <c r="I66">
        <f>0.2/SUM(H62:H66)</f>
        <v>7.1428571428571447E-5</v>
      </c>
      <c r="J66">
        <f t="shared" si="1"/>
        <v>1.7857142857142856E-2</v>
      </c>
    </row>
    <row r="67" spans="1:10" x14ac:dyDescent="0.2">
      <c r="A67">
        <v>50</v>
      </c>
      <c r="B67" t="s">
        <v>36</v>
      </c>
      <c r="C67" t="s">
        <v>37</v>
      </c>
      <c r="D67" t="s">
        <v>42</v>
      </c>
      <c r="E67">
        <v>2</v>
      </c>
      <c r="F67" t="s">
        <v>4</v>
      </c>
      <c r="G67">
        <v>61</v>
      </c>
      <c r="H67">
        <f t="shared" ref="H67:H130" si="2">G67/(0.2^2)</f>
        <v>1524.9999999999998</v>
      </c>
      <c r="I67">
        <f>0.2/SUM(H67:H71)</f>
        <v>4.5977011494252887E-5</v>
      </c>
      <c r="J67">
        <f t="shared" ref="J67:J130" si="3">H67*I67</f>
        <v>7.0114942528735638E-2</v>
      </c>
    </row>
    <row r="68" spans="1:10" x14ac:dyDescent="0.2">
      <c r="A68">
        <v>50</v>
      </c>
      <c r="B68" t="s">
        <v>36</v>
      </c>
      <c r="C68" t="s">
        <v>37</v>
      </c>
      <c r="D68" t="s">
        <v>42</v>
      </c>
      <c r="E68">
        <v>2</v>
      </c>
      <c r="F68" t="s">
        <v>5</v>
      </c>
      <c r="G68">
        <v>66</v>
      </c>
      <c r="H68">
        <f t="shared" si="2"/>
        <v>1649.9999999999998</v>
      </c>
      <c r="I68">
        <f>0.2/SUM(H67:H71)</f>
        <v>4.5977011494252887E-5</v>
      </c>
      <c r="J68">
        <f t="shared" si="3"/>
        <v>7.5862068965517254E-2</v>
      </c>
    </row>
    <row r="69" spans="1:10" x14ac:dyDescent="0.2">
      <c r="A69">
        <v>50</v>
      </c>
      <c r="B69" t="s">
        <v>36</v>
      </c>
      <c r="C69" t="s">
        <v>37</v>
      </c>
      <c r="D69" t="s">
        <v>42</v>
      </c>
      <c r="E69">
        <v>2</v>
      </c>
      <c r="F69" t="s">
        <v>6</v>
      </c>
      <c r="G69">
        <v>23</v>
      </c>
      <c r="H69">
        <f t="shared" si="2"/>
        <v>574.99999999999989</v>
      </c>
      <c r="I69">
        <f>0.2/SUM(H67:H71)</f>
        <v>4.5977011494252887E-5</v>
      </c>
      <c r="J69">
        <f t="shared" si="3"/>
        <v>2.6436781609195405E-2</v>
      </c>
    </row>
    <row r="70" spans="1:10" x14ac:dyDescent="0.2">
      <c r="A70">
        <v>50</v>
      </c>
      <c r="B70" t="s">
        <v>36</v>
      </c>
      <c r="C70" t="s">
        <v>37</v>
      </c>
      <c r="D70" t="s">
        <v>42</v>
      </c>
      <c r="E70">
        <v>2</v>
      </c>
      <c r="F70" t="s">
        <v>7</v>
      </c>
      <c r="G70">
        <v>12</v>
      </c>
      <c r="H70">
        <f t="shared" si="2"/>
        <v>299.99999999999994</v>
      </c>
      <c r="I70">
        <f>0.2/SUM(H67:H71)</f>
        <v>4.5977011494252887E-5</v>
      </c>
      <c r="J70">
        <f t="shared" si="3"/>
        <v>1.3793103448275864E-2</v>
      </c>
    </row>
    <row r="71" spans="1:10" x14ac:dyDescent="0.2">
      <c r="A71">
        <v>50</v>
      </c>
      <c r="B71" t="s">
        <v>36</v>
      </c>
      <c r="C71" t="s">
        <v>37</v>
      </c>
      <c r="D71" t="s">
        <v>42</v>
      </c>
      <c r="E71">
        <v>2</v>
      </c>
      <c r="F71" t="s">
        <v>8</v>
      </c>
      <c r="G71">
        <v>12</v>
      </c>
      <c r="H71">
        <f t="shared" si="2"/>
        <v>299.99999999999994</v>
      </c>
      <c r="I71">
        <f>0.2/SUM(H67:H71)</f>
        <v>4.5977011494252887E-5</v>
      </c>
      <c r="J71">
        <f t="shared" si="3"/>
        <v>1.3793103448275864E-2</v>
      </c>
    </row>
    <row r="72" spans="1:10" x14ac:dyDescent="0.2">
      <c r="A72">
        <v>50</v>
      </c>
      <c r="B72" t="s">
        <v>36</v>
      </c>
      <c r="C72" t="s">
        <v>37</v>
      </c>
      <c r="D72" t="s">
        <v>42</v>
      </c>
      <c r="E72">
        <v>3</v>
      </c>
      <c r="F72" t="s">
        <v>4</v>
      </c>
      <c r="G72">
        <v>34</v>
      </c>
      <c r="H72">
        <f t="shared" si="2"/>
        <v>849.99999999999989</v>
      </c>
      <c r="I72">
        <f>0.2/SUM(H72:H76)</f>
        <v>4.1666666666666679E-5</v>
      </c>
      <c r="J72">
        <f t="shared" si="3"/>
        <v>3.5416666666666673E-2</v>
      </c>
    </row>
    <row r="73" spans="1:10" x14ac:dyDescent="0.2">
      <c r="A73">
        <v>50</v>
      </c>
      <c r="B73" t="s">
        <v>36</v>
      </c>
      <c r="C73" t="s">
        <v>37</v>
      </c>
      <c r="D73" t="s">
        <v>42</v>
      </c>
      <c r="E73">
        <v>3</v>
      </c>
      <c r="F73" t="s">
        <v>5</v>
      </c>
      <c r="G73">
        <v>109</v>
      </c>
      <c r="H73">
        <f t="shared" si="2"/>
        <v>2724.9999999999995</v>
      </c>
      <c r="I73">
        <f>0.2/SUM(H72:H76)</f>
        <v>4.1666666666666679E-5</v>
      </c>
      <c r="J73">
        <f t="shared" si="3"/>
        <v>0.11354166666666668</v>
      </c>
    </row>
    <row r="74" spans="1:10" x14ac:dyDescent="0.2">
      <c r="A74">
        <v>50</v>
      </c>
      <c r="B74" t="s">
        <v>36</v>
      </c>
      <c r="C74" t="s">
        <v>37</v>
      </c>
      <c r="D74" t="s">
        <v>42</v>
      </c>
      <c r="E74">
        <v>3</v>
      </c>
      <c r="F74" t="s">
        <v>6</v>
      </c>
      <c r="G74">
        <v>30</v>
      </c>
      <c r="H74">
        <f t="shared" si="2"/>
        <v>749.99999999999989</v>
      </c>
      <c r="I74">
        <f>0.2/SUM(H72:H76)</f>
        <v>4.1666666666666679E-5</v>
      </c>
      <c r="J74">
        <f t="shared" si="3"/>
        <v>3.1250000000000007E-2</v>
      </c>
    </row>
    <row r="75" spans="1:10" x14ac:dyDescent="0.2">
      <c r="A75">
        <v>50</v>
      </c>
      <c r="B75" t="s">
        <v>36</v>
      </c>
      <c r="C75" t="s">
        <v>37</v>
      </c>
      <c r="D75" t="s">
        <v>42</v>
      </c>
      <c r="E75">
        <v>3</v>
      </c>
      <c r="F75" t="s">
        <v>7</v>
      </c>
      <c r="G75">
        <v>9</v>
      </c>
      <c r="H75">
        <f t="shared" si="2"/>
        <v>224.99999999999994</v>
      </c>
      <c r="I75">
        <f>0.2/SUM(H72:H76)</f>
        <v>4.1666666666666679E-5</v>
      </c>
      <c r="J75">
        <f t="shared" si="3"/>
        <v>9.3749999999999997E-3</v>
      </c>
    </row>
    <row r="76" spans="1:10" x14ac:dyDescent="0.2">
      <c r="A76">
        <v>50</v>
      </c>
      <c r="B76" t="s">
        <v>36</v>
      </c>
      <c r="C76" t="s">
        <v>37</v>
      </c>
      <c r="D76" t="s">
        <v>42</v>
      </c>
      <c r="E76">
        <v>3</v>
      </c>
      <c r="F76" t="s">
        <v>8</v>
      </c>
      <c r="G76">
        <v>10</v>
      </c>
      <c r="H76">
        <f t="shared" si="2"/>
        <v>249.99999999999994</v>
      </c>
      <c r="I76">
        <f>0.2/SUM(H72:H76)</f>
        <v>4.1666666666666679E-5</v>
      </c>
      <c r="J76">
        <f t="shared" si="3"/>
        <v>1.0416666666666668E-2</v>
      </c>
    </row>
    <row r="77" spans="1:10" x14ac:dyDescent="0.2">
      <c r="A77">
        <v>50</v>
      </c>
      <c r="B77" t="s">
        <v>36</v>
      </c>
      <c r="C77" t="s">
        <v>37</v>
      </c>
      <c r="D77" t="s">
        <v>42</v>
      </c>
      <c r="E77">
        <v>4</v>
      </c>
      <c r="F77" t="s">
        <v>4</v>
      </c>
      <c r="G77">
        <v>33</v>
      </c>
      <c r="H77">
        <f t="shared" si="2"/>
        <v>824.99999999999989</v>
      </c>
      <c r="I77">
        <f>0.2/SUM(H77:H81)</f>
        <v>4.2553191489361711E-5</v>
      </c>
      <c r="J77">
        <f t="shared" si="3"/>
        <v>3.5106382978723406E-2</v>
      </c>
    </row>
    <row r="78" spans="1:10" x14ac:dyDescent="0.2">
      <c r="A78">
        <v>50</v>
      </c>
      <c r="B78" t="s">
        <v>36</v>
      </c>
      <c r="C78" t="s">
        <v>37</v>
      </c>
      <c r="D78" t="s">
        <v>42</v>
      </c>
      <c r="E78">
        <v>4</v>
      </c>
      <c r="F78" t="s">
        <v>5</v>
      </c>
      <c r="G78">
        <v>111</v>
      </c>
      <c r="H78">
        <f t="shared" si="2"/>
        <v>2774.9999999999995</v>
      </c>
      <c r="I78">
        <f>0.2/SUM(H77:H81)</f>
        <v>4.2553191489361711E-5</v>
      </c>
      <c r="J78">
        <f t="shared" si="3"/>
        <v>0.11808510638297873</v>
      </c>
    </row>
    <row r="79" spans="1:10" x14ac:dyDescent="0.2">
      <c r="A79">
        <v>50</v>
      </c>
      <c r="B79" t="s">
        <v>36</v>
      </c>
      <c r="C79" t="s">
        <v>37</v>
      </c>
      <c r="D79" t="s">
        <v>42</v>
      </c>
      <c r="E79">
        <v>4</v>
      </c>
      <c r="F79" t="s">
        <v>6</v>
      </c>
      <c r="G79">
        <v>12</v>
      </c>
      <c r="H79">
        <f t="shared" si="2"/>
        <v>299.99999999999994</v>
      </c>
      <c r="I79">
        <f>0.2/SUM(H77:H81)</f>
        <v>4.2553191489361711E-5</v>
      </c>
      <c r="J79">
        <f t="shared" si="3"/>
        <v>1.2765957446808512E-2</v>
      </c>
    </row>
    <row r="80" spans="1:10" x14ac:dyDescent="0.2">
      <c r="A80">
        <v>50</v>
      </c>
      <c r="B80" t="s">
        <v>36</v>
      </c>
      <c r="C80" t="s">
        <v>37</v>
      </c>
      <c r="D80" t="s">
        <v>42</v>
      </c>
      <c r="E80">
        <v>4</v>
      </c>
      <c r="F80" t="s">
        <v>7</v>
      </c>
      <c r="G80">
        <v>16</v>
      </c>
      <c r="H80">
        <f t="shared" si="2"/>
        <v>399.99999999999994</v>
      </c>
      <c r="I80">
        <f>0.2/SUM(H77:H81)</f>
        <v>4.2553191489361711E-5</v>
      </c>
      <c r="J80">
        <f t="shared" si="3"/>
        <v>1.7021276595744681E-2</v>
      </c>
    </row>
    <row r="81" spans="1:10" x14ac:dyDescent="0.2">
      <c r="A81">
        <v>50</v>
      </c>
      <c r="B81" t="s">
        <v>36</v>
      </c>
      <c r="C81" t="s">
        <v>37</v>
      </c>
      <c r="D81" t="s">
        <v>42</v>
      </c>
      <c r="E81">
        <v>4</v>
      </c>
      <c r="F81" t="s">
        <v>8</v>
      </c>
      <c r="G81">
        <v>16</v>
      </c>
      <c r="H81">
        <f t="shared" si="2"/>
        <v>399.99999999999994</v>
      </c>
      <c r="I81">
        <f>0.2/SUM(H77:H81)</f>
        <v>4.2553191489361711E-5</v>
      </c>
      <c r="J81">
        <f t="shared" si="3"/>
        <v>1.7021276595744681E-2</v>
      </c>
    </row>
    <row r="82" spans="1:10" x14ac:dyDescent="0.2">
      <c r="A82">
        <v>50</v>
      </c>
      <c r="B82" t="s">
        <v>36</v>
      </c>
      <c r="C82" t="s">
        <v>37</v>
      </c>
      <c r="D82" t="s">
        <v>42</v>
      </c>
      <c r="E82">
        <v>5</v>
      </c>
      <c r="F82" t="s">
        <v>4</v>
      </c>
      <c r="G82">
        <v>31</v>
      </c>
      <c r="H82">
        <f t="shared" si="2"/>
        <v>774.99999999999989</v>
      </c>
      <c r="I82">
        <f>0.2/SUM(H82:H86)</f>
        <v>4.7058823529411774E-5</v>
      </c>
      <c r="J82">
        <f t="shared" si="3"/>
        <v>3.6470588235294123E-2</v>
      </c>
    </row>
    <row r="83" spans="1:10" x14ac:dyDescent="0.2">
      <c r="A83">
        <v>50</v>
      </c>
      <c r="B83" t="s">
        <v>36</v>
      </c>
      <c r="C83" t="s">
        <v>37</v>
      </c>
      <c r="D83" t="s">
        <v>42</v>
      </c>
      <c r="E83">
        <v>5</v>
      </c>
      <c r="F83" t="s">
        <v>5</v>
      </c>
      <c r="G83">
        <v>79</v>
      </c>
      <c r="H83">
        <f t="shared" si="2"/>
        <v>1974.9999999999995</v>
      </c>
      <c r="I83">
        <f>0.2/SUM(H82:H86)</f>
        <v>4.7058823529411774E-5</v>
      </c>
      <c r="J83">
        <f t="shared" si="3"/>
        <v>9.2941176470588235E-2</v>
      </c>
    </row>
    <row r="84" spans="1:10" x14ac:dyDescent="0.2">
      <c r="A84">
        <v>50</v>
      </c>
      <c r="B84" t="s">
        <v>36</v>
      </c>
      <c r="C84" t="s">
        <v>37</v>
      </c>
      <c r="D84" t="s">
        <v>42</v>
      </c>
      <c r="E84">
        <v>5</v>
      </c>
      <c r="F84" t="s">
        <v>6</v>
      </c>
      <c r="G84">
        <v>35</v>
      </c>
      <c r="H84">
        <f t="shared" si="2"/>
        <v>874.99999999999989</v>
      </c>
      <c r="I84">
        <f>0.2/SUM(H82:H86)</f>
        <v>4.7058823529411774E-5</v>
      </c>
      <c r="J84">
        <f t="shared" si="3"/>
        <v>4.11764705882353E-2</v>
      </c>
    </row>
    <row r="85" spans="1:10" x14ac:dyDescent="0.2">
      <c r="A85">
        <v>50</v>
      </c>
      <c r="B85" t="s">
        <v>36</v>
      </c>
      <c r="C85" t="s">
        <v>37</v>
      </c>
      <c r="D85" t="s">
        <v>42</v>
      </c>
      <c r="E85">
        <v>5</v>
      </c>
      <c r="F85" t="s">
        <v>7</v>
      </c>
      <c r="G85">
        <v>10</v>
      </c>
      <c r="H85">
        <f t="shared" si="2"/>
        <v>249.99999999999994</v>
      </c>
      <c r="I85">
        <f>0.2/SUM(H82:H86)</f>
        <v>4.7058823529411774E-5</v>
      </c>
      <c r="J85">
        <f t="shared" si="3"/>
        <v>1.1764705882352941E-2</v>
      </c>
    </row>
    <row r="86" spans="1:10" x14ac:dyDescent="0.2">
      <c r="A86">
        <v>50</v>
      </c>
      <c r="B86" t="s">
        <v>36</v>
      </c>
      <c r="C86" t="s">
        <v>37</v>
      </c>
      <c r="D86" t="s">
        <v>42</v>
      </c>
      <c r="E86">
        <v>5</v>
      </c>
      <c r="F86" t="s">
        <v>8</v>
      </c>
      <c r="G86">
        <v>15</v>
      </c>
      <c r="H86">
        <f t="shared" si="2"/>
        <v>374.99999999999994</v>
      </c>
      <c r="I86">
        <f>0.2/SUM(H82:H86)</f>
        <v>4.7058823529411774E-5</v>
      </c>
      <c r="J86">
        <f t="shared" si="3"/>
        <v>1.7647058823529412E-2</v>
      </c>
    </row>
    <row r="87" spans="1:10" x14ac:dyDescent="0.2">
      <c r="A87">
        <v>50</v>
      </c>
      <c r="B87" t="s">
        <v>36</v>
      </c>
      <c r="C87" t="s">
        <v>37</v>
      </c>
      <c r="D87" t="s">
        <v>42</v>
      </c>
      <c r="E87">
        <v>6</v>
      </c>
      <c r="F87" t="s">
        <v>4</v>
      </c>
      <c r="G87">
        <v>19</v>
      </c>
      <c r="H87">
        <f t="shared" si="2"/>
        <v>474.99999999999989</v>
      </c>
      <c r="I87">
        <f>0.2/SUM(H87:H91)</f>
        <v>3.6529680365296811E-5</v>
      </c>
      <c r="J87">
        <f t="shared" si="3"/>
        <v>1.7351598173515982E-2</v>
      </c>
    </row>
    <row r="88" spans="1:10" x14ac:dyDescent="0.2">
      <c r="A88">
        <v>50</v>
      </c>
      <c r="B88" t="s">
        <v>36</v>
      </c>
      <c r="C88" t="s">
        <v>37</v>
      </c>
      <c r="D88" t="s">
        <v>42</v>
      </c>
      <c r="E88">
        <v>6</v>
      </c>
      <c r="F88" t="s">
        <v>5</v>
      </c>
      <c r="G88">
        <v>136</v>
      </c>
      <c r="H88">
        <f t="shared" si="2"/>
        <v>3399.9999999999995</v>
      </c>
      <c r="I88">
        <f>0.2/SUM(H87:H91)</f>
        <v>3.6529680365296811E-5</v>
      </c>
      <c r="J88">
        <f t="shared" si="3"/>
        <v>0.12420091324200914</v>
      </c>
    </row>
    <row r="89" spans="1:10" x14ac:dyDescent="0.2">
      <c r="A89">
        <v>50</v>
      </c>
      <c r="B89" t="s">
        <v>36</v>
      </c>
      <c r="C89" t="s">
        <v>37</v>
      </c>
      <c r="D89" t="s">
        <v>42</v>
      </c>
      <c r="E89">
        <v>6</v>
      </c>
      <c r="F89" t="s">
        <v>6</v>
      </c>
      <c r="G89">
        <v>33</v>
      </c>
      <c r="H89">
        <f t="shared" si="2"/>
        <v>824.99999999999989</v>
      </c>
      <c r="I89">
        <f>0.2/SUM(H87:H91)</f>
        <v>3.6529680365296811E-5</v>
      </c>
      <c r="J89">
        <f t="shared" si="3"/>
        <v>3.0136986301369864E-2</v>
      </c>
    </row>
    <row r="90" spans="1:10" x14ac:dyDescent="0.2">
      <c r="A90">
        <v>50</v>
      </c>
      <c r="B90" t="s">
        <v>36</v>
      </c>
      <c r="C90" t="s">
        <v>37</v>
      </c>
      <c r="D90" t="s">
        <v>42</v>
      </c>
      <c r="E90">
        <v>6</v>
      </c>
      <c r="F90" t="s">
        <v>7</v>
      </c>
      <c r="G90">
        <v>22</v>
      </c>
      <c r="H90">
        <f t="shared" si="2"/>
        <v>549.99999999999989</v>
      </c>
      <c r="I90">
        <f>0.2/SUM(H87:H91)</f>
        <v>3.6529680365296811E-5</v>
      </c>
      <c r="J90">
        <f t="shared" si="3"/>
        <v>2.0091324200913242E-2</v>
      </c>
    </row>
    <row r="91" spans="1:10" x14ac:dyDescent="0.2">
      <c r="A91">
        <v>50</v>
      </c>
      <c r="B91" t="s">
        <v>36</v>
      </c>
      <c r="C91" t="s">
        <v>37</v>
      </c>
      <c r="D91" t="s">
        <v>42</v>
      </c>
      <c r="E91">
        <v>6</v>
      </c>
      <c r="F91" t="s">
        <v>8</v>
      </c>
      <c r="G91">
        <v>9</v>
      </c>
      <c r="H91">
        <f t="shared" si="2"/>
        <v>224.99999999999994</v>
      </c>
      <c r="I91">
        <f>0.2/SUM(H87:H91)</f>
        <v>3.6529680365296811E-5</v>
      </c>
      <c r="J91">
        <f t="shared" si="3"/>
        <v>8.21917808219178E-3</v>
      </c>
    </row>
    <row r="92" spans="1:10" x14ac:dyDescent="0.2">
      <c r="A92">
        <v>50</v>
      </c>
      <c r="B92" t="s">
        <v>36</v>
      </c>
      <c r="C92" t="s">
        <v>35</v>
      </c>
      <c r="D92" t="s">
        <v>43</v>
      </c>
      <c r="E92">
        <v>1</v>
      </c>
      <c r="F92" t="s">
        <v>4</v>
      </c>
      <c r="G92">
        <v>15</v>
      </c>
      <c r="H92">
        <f t="shared" si="2"/>
        <v>374.99999999999994</v>
      </c>
      <c r="I92">
        <f>0.2/SUM(H92:H96)</f>
        <v>4.8780487804878065E-5</v>
      </c>
      <c r="J92">
        <f t="shared" si="3"/>
        <v>1.8292682926829271E-2</v>
      </c>
    </row>
    <row r="93" spans="1:10" x14ac:dyDescent="0.2">
      <c r="A93">
        <v>50</v>
      </c>
      <c r="B93" t="s">
        <v>36</v>
      </c>
      <c r="C93" t="s">
        <v>35</v>
      </c>
      <c r="D93" t="s">
        <v>43</v>
      </c>
      <c r="E93">
        <v>1</v>
      </c>
      <c r="F93" t="s">
        <v>5</v>
      </c>
      <c r="G93">
        <v>103</v>
      </c>
      <c r="H93">
        <f t="shared" si="2"/>
        <v>2574.9999999999995</v>
      </c>
      <c r="I93">
        <f>0.2/SUM(H92:H96)</f>
        <v>4.8780487804878065E-5</v>
      </c>
      <c r="J93">
        <f t="shared" si="3"/>
        <v>0.125609756097561</v>
      </c>
    </row>
    <row r="94" spans="1:10" x14ac:dyDescent="0.2">
      <c r="A94">
        <v>50</v>
      </c>
      <c r="B94" t="s">
        <v>36</v>
      </c>
      <c r="C94" t="s">
        <v>35</v>
      </c>
      <c r="D94" t="s">
        <v>43</v>
      </c>
      <c r="E94">
        <v>1</v>
      </c>
      <c r="F94" t="s">
        <v>6</v>
      </c>
      <c r="G94">
        <v>24</v>
      </c>
      <c r="H94">
        <f t="shared" si="2"/>
        <v>599.99999999999989</v>
      </c>
      <c r="I94">
        <f>0.2/SUM(H92:H96)</f>
        <v>4.8780487804878065E-5</v>
      </c>
      <c r="J94">
        <f t="shared" si="3"/>
        <v>2.9268292682926834E-2</v>
      </c>
    </row>
    <row r="95" spans="1:10" x14ac:dyDescent="0.2">
      <c r="A95">
        <v>50</v>
      </c>
      <c r="B95" t="s">
        <v>36</v>
      </c>
      <c r="C95" t="s">
        <v>35</v>
      </c>
      <c r="D95" t="s">
        <v>43</v>
      </c>
      <c r="E95">
        <v>1</v>
      </c>
      <c r="F95" t="s">
        <v>7</v>
      </c>
      <c r="G95">
        <v>9</v>
      </c>
      <c r="H95">
        <f t="shared" si="2"/>
        <v>224.99999999999994</v>
      </c>
      <c r="I95">
        <f>0.2/SUM(H92:H96)</f>
        <v>4.8780487804878065E-5</v>
      </c>
      <c r="J95">
        <f t="shared" si="3"/>
        <v>1.0975609756097562E-2</v>
      </c>
    </row>
    <row r="96" spans="1:10" x14ac:dyDescent="0.2">
      <c r="A96">
        <v>50</v>
      </c>
      <c r="B96" t="s">
        <v>36</v>
      </c>
      <c r="C96" t="s">
        <v>35</v>
      </c>
      <c r="D96" t="s">
        <v>43</v>
      </c>
      <c r="E96">
        <v>1</v>
      </c>
      <c r="F96" t="s">
        <v>8</v>
      </c>
      <c r="G96">
        <v>13</v>
      </c>
      <c r="H96">
        <f t="shared" si="2"/>
        <v>324.99999999999994</v>
      </c>
      <c r="I96">
        <f>0.2/SUM(H92:H96)</f>
        <v>4.8780487804878065E-5</v>
      </c>
      <c r="J96">
        <f t="shared" si="3"/>
        <v>1.585365853658537E-2</v>
      </c>
    </row>
    <row r="97" spans="1:10" x14ac:dyDescent="0.2">
      <c r="A97">
        <v>50</v>
      </c>
      <c r="B97" t="s">
        <v>36</v>
      </c>
      <c r="C97" t="s">
        <v>35</v>
      </c>
      <c r="D97" t="s">
        <v>43</v>
      </c>
      <c r="E97">
        <v>2</v>
      </c>
      <c r="F97" t="s">
        <v>4</v>
      </c>
      <c r="G97">
        <v>14</v>
      </c>
      <c r="H97">
        <f t="shared" si="2"/>
        <v>349.99999999999994</v>
      </c>
      <c r="I97">
        <f>0.2/SUM(H97:H101)</f>
        <v>6.6666666666666683E-5</v>
      </c>
      <c r="J97">
        <f t="shared" si="3"/>
        <v>2.3333333333333334E-2</v>
      </c>
    </row>
    <row r="98" spans="1:10" x14ac:dyDescent="0.2">
      <c r="A98">
        <v>50</v>
      </c>
      <c r="B98" t="s">
        <v>36</v>
      </c>
      <c r="C98" t="s">
        <v>35</v>
      </c>
      <c r="D98" t="s">
        <v>43</v>
      </c>
      <c r="E98">
        <v>2</v>
      </c>
      <c r="F98" t="s">
        <v>5</v>
      </c>
      <c r="G98">
        <v>72</v>
      </c>
      <c r="H98">
        <f t="shared" si="2"/>
        <v>1799.9999999999995</v>
      </c>
      <c r="I98">
        <f>0.2/SUM(H97:H101)</f>
        <v>6.6666666666666683E-5</v>
      </c>
      <c r="J98">
        <f t="shared" si="3"/>
        <v>0.12</v>
      </c>
    </row>
    <row r="99" spans="1:10" x14ac:dyDescent="0.2">
      <c r="A99">
        <v>50</v>
      </c>
      <c r="B99" t="s">
        <v>36</v>
      </c>
      <c r="C99" t="s">
        <v>35</v>
      </c>
      <c r="D99" t="s">
        <v>43</v>
      </c>
      <c r="E99">
        <v>2</v>
      </c>
      <c r="F99" t="s">
        <v>6</v>
      </c>
      <c r="G99">
        <v>10</v>
      </c>
      <c r="H99">
        <f t="shared" si="2"/>
        <v>249.99999999999994</v>
      </c>
      <c r="I99">
        <f>0.2/SUM(H97:H101)</f>
        <v>6.6666666666666683E-5</v>
      </c>
      <c r="J99">
        <f t="shared" si="3"/>
        <v>1.6666666666666666E-2</v>
      </c>
    </row>
    <row r="100" spans="1:10" x14ac:dyDescent="0.2">
      <c r="A100">
        <v>50</v>
      </c>
      <c r="B100" t="s">
        <v>36</v>
      </c>
      <c r="C100" t="s">
        <v>35</v>
      </c>
      <c r="D100" t="s">
        <v>43</v>
      </c>
      <c r="E100">
        <v>2</v>
      </c>
      <c r="F100" t="s">
        <v>7</v>
      </c>
      <c r="G100">
        <v>9</v>
      </c>
      <c r="H100">
        <f t="shared" si="2"/>
        <v>224.99999999999994</v>
      </c>
      <c r="I100">
        <f>0.2/SUM(H97:H101)</f>
        <v>6.6666666666666683E-5</v>
      </c>
      <c r="J100">
        <f t="shared" si="3"/>
        <v>1.4999999999999999E-2</v>
      </c>
    </row>
    <row r="101" spans="1:10" x14ac:dyDescent="0.2">
      <c r="A101">
        <v>50</v>
      </c>
      <c r="B101" t="s">
        <v>36</v>
      </c>
      <c r="C101" t="s">
        <v>35</v>
      </c>
      <c r="D101" t="s">
        <v>43</v>
      </c>
      <c r="E101">
        <v>2</v>
      </c>
      <c r="F101" t="s">
        <v>8</v>
      </c>
      <c r="G101">
        <v>15</v>
      </c>
      <c r="H101">
        <f t="shared" si="2"/>
        <v>374.99999999999994</v>
      </c>
      <c r="I101">
        <f>0.2/SUM(H97:H101)</f>
        <v>6.6666666666666683E-5</v>
      </c>
      <c r="J101">
        <f t="shared" si="3"/>
        <v>2.5000000000000001E-2</v>
      </c>
    </row>
    <row r="102" spans="1:10" x14ac:dyDescent="0.2">
      <c r="A102">
        <v>50</v>
      </c>
      <c r="B102" t="s">
        <v>36</v>
      </c>
      <c r="C102" t="s">
        <v>35</v>
      </c>
      <c r="D102" t="s">
        <v>43</v>
      </c>
      <c r="E102" s="1">
        <v>3</v>
      </c>
      <c r="F102" t="s">
        <v>4</v>
      </c>
      <c r="G102" s="1">
        <v>6</v>
      </c>
      <c r="H102">
        <f t="shared" si="2"/>
        <v>149.99999999999997</v>
      </c>
      <c r="I102">
        <f>0.2/SUM(H102:H106)</f>
        <v>9.1954022988505773E-5</v>
      </c>
      <c r="J102">
        <f t="shared" si="3"/>
        <v>1.3793103448275864E-2</v>
      </c>
    </row>
    <row r="103" spans="1:10" x14ac:dyDescent="0.2">
      <c r="A103">
        <v>50</v>
      </c>
      <c r="B103" t="s">
        <v>36</v>
      </c>
      <c r="C103" t="s">
        <v>35</v>
      </c>
      <c r="D103" t="s">
        <v>43</v>
      </c>
      <c r="E103" s="1">
        <v>3</v>
      </c>
      <c r="F103" t="s">
        <v>5</v>
      </c>
      <c r="G103" s="1">
        <v>58</v>
      </c>
      <c r="H103">
        <f t="shared" si="2"/>
        <v>1449.9999999999998</v>
      </c>
      <c r="I103">
        <f>0.2/SUM(H102:H106)</f>
        <v>9.1954022988505773E-5</v>
      </c>
      <c r="J103">
        <f t="shared" si="3"/>
        <v>0.13333333333333336</v>
      </c>
    </row>
    <row r="104" spans="1:10" x14ac:dyDescent="0.2">
      <c r="A104">
        <v>50</v>
      </c>
      <c r="B104" t="s">
        <v>36</v>
      </c>
      <c r="C104" t="s">
        <v>35</v>
      </c>
      <c r="D104" t="s">
        <v>43</v>
      </c>
      <c r="E104" s="1">
        <v>3</v>
      </c>
      <c r="F104" t="s">
        <v>6</v>
      </c>
      <c r="G104" s="1">
        <v>8</v>
      </c>
      <c r="H104">
        <f t="shared" si="2"/>
        <v>199.99999999999997</v>
      </c>
      <c r="I104">
        <f>0.2/SUM(H102:H106)</f>
        <v>9.1954022988505773E-5</v>
      </c>
      <c r="J104">
        <f t="shared" si="3"/>
        <v>1.8390804597701153E-2</v>
      </c>
    </row>
    <row r="105" spans="1:10" x14ac:dyDescent="0.2">
      <c r="A105">
        <v>50</v>
      </c>
      <c r="B105" t="s">
        <v>36</v>
      </c>
      <c r="C105" t="s">
        <v>35</v>
      </c>
      <c r="D105" t="s">
        <v>43</v>
      </c>
      <c r="E105" s="1">
        <v>3</v>
      </c>
      <c r="F105" t="s">
        <v>7</v>
      </c>
      <c r="G105" s="1">
        <v>5</v>
      </c>
      <c r="H105">
        <f t="shared" si="2"/>
        <v>124.99999999999997</v>
      </c>
      <c r="I105">
        <f>0.2/SUM(H102:H106)</f>
        <v>9.1954022988505773E-5</v>
      </c>
      <c r="J105">
        <f t="shared" si="3"/>
        <v>1.1494252873563218E-2</v>
      </c>
    </row>
    <row r="106" spans="1:10" x14ac:dyDescent="0.2">
      <c r="A106">
        <v>50</v>
      </c>
      <c r="B106" t="s">
        <v>36</v>
      </c>
      <c r="C106" t="s">
        <v>35</v>
      </c>
      <c r="D106" t="s">
        <v>43</v>
      </c>
      <c r="E106" s="1">
        <v>3</v>
      </c>
      <c r="F106" t="s">
        <v>8</v>
      </c>
      <c r="G106" s="1">
        <v>10</v>
      </c>
      <c r="H106">
        <f t="shared" si="2"/>
        <v>249.99999999999994</v>
      </c>
      <c r="I106">
        <f>0.2/SUM(H102:H106)</f>
        <v>9.1954022988505773E-5</v>
      </c>
      <c r="J106">
        <f t="shared" si="3"/>
        <v>2.2988505747126436E-2</v>
      </c>
    </row>
    <row r="107" spans="1:10" x14ac:dyDescent="0.2">
      <c r="A107">
        <v>50</v>
      </c>
      <c r="B107" t="s">
        <v>36</v>
      </c>
      <c r="C107" t="s">
        <v>35</v>
      </c>
      <c r="D107" t="s">
        <v>43</v>
      </c>
      <c r="E107" s="1">
        <v>4</v>
      </c>
      <c r="F107" t="s">
        <v>4</v>
      </c>
      <c r="G107" s="1">
        <v>14</v>
      </c>
      <c r="H107">
        <f t="shared" si="2"/>
        <v>349.99999999999994</v>
      </c>
      <c r="I107">
        <f>0.2/SUM(H107:H111)</f>
        <v>4.9689440993788827E-5</v>
      </c>
      <c r="J107">
        <f t="shared" si="3"/>
        <v>1.7391304347826087E-2</v>
      </c>
    </row>
    <row r="108" spans="1:10" x14ac:dyDescent="0.2">
      <c r="A108">
        <v>50</v>
      </c>
      <c r="B108" t="s">
        <v>36</v>
      </c>
      <c r="C108" t="s">
        <v>35</v>
      </c>
      <c r="D108" t="s">
        <v>43</v>
      </c>
      <c r="E108" s="1">
        <v>4</v>
      </c>
      <c r="F108" t="s">
        <v>5</v>
      </c>
      <c r="G108" s="1">
        <v>106</v>
      </c>
      <c r="H108">
        <f t="shared" si="2"/>
        <v>2649.9999999999995</v>
      </c>
      <c r="I108">
        <f>0.2/SUM(H107:H111)</f>
        <v>4.9689440993788827E-5</v>
      </c>
      <c r="J108">
        <f t="shared" si="3"/>
        <v>0.13167701863354037</v>
      </c>
    </row>
    <row r="109" spans="1:10" x14ac:dyDescent="0.2">
      <c r="A109">
        <v>50</v>
      </c>
      <c r="B109" t="s">
        <v>36</v>
      </c>
      <c r="C109" t="s">
        <v>35</v>
      </c>
      <c r="D109" t="s">
        <v>43</v>
      </c>
      <c r="E109" s="1">
        <v>4</v>
      </c>
      <c r="F109" t="s">
        <v>6</v>
      </c>
      <c r="G109" s="1">
        <v>16</v>
      </c>
      <c r="H109">
        <f t="shared" si="2"/>
        <v>399.99999999999994</v>
      </c>
      <c r="I109">
        <f>0.2/SUM(H107:H111)</f>
        <v>4.9689440993788827E-5</v>
      </c>
      <c r="J109">
        <f t="shared" si="3"/>
        <v>1.9875776397515529E-2</v>
      </c>
    </row>
    <row r="110" spans="1:10" x14ac:dyDescent="0.2">
      <c r="A110">
        <v>50</v>
      </c>
      <c r="B110" t="s">
        <v>36</v>
      </c>
      <c r="C110" t="s">
        <v>35</v>
      </c>
      <c r="D110" t="s">
        <v>43</v>
      </c>
      <c r="E110" s="1">
        <v>4</v>
      </c>
      <c r="F110" t="s">
        <v>7</v>
      </c>
      <c r="G110" s="1">
        <v>6</v>
      </c>
      <c r="H110">
        <f t="shared" si="2"/>
        <v>149.99999999999997</v>
      </c>
      <c r="I110">
        <f>0.2/SUM(H107:H111)</f>
        <v>4.9689440993788827E-5</v>
      </c>
      <c r="J110">
        <f t="shared" si="3"/>
        <v>7.4534161490683228E-3</v>
      </c>
    </row>
    <row r="111" spans="1:10" x14ac:dyDescent="0.2">
      <c r="A111">
        <v>50</v>
      </c>
      <c r="B111" t="s">
        <v>36</v>
      </c>
      <c r="C111" t="s">
        <v>35</v>
      </c>
      <c r="D111" t="s">
        <v>43</v>
      </c>
      <c r="E111" s="1">
        <v>4</v>
      </c>
      <c r="F111" t="s">
        <v>8</v>
      </c>
      <c r="G111" s="1">
        <v>19</v>
      </c>
      <c r="H111">
        <f t="shared" si="2"/>
        <v>474.99999999999989</v>
      </c>
      <c r="I111">
        <f>0.2/SUM(H107:H111)</f>
        <v>4.9689440993788827E-5</v>
      </c>
      <c r="J111">
        <f t="shared" si="3"/>
        <v>2.3602484472049687E-2</v>
      </c>
    </row>
    <row r="112" spans="1:10" x14ac:dyDescent="0.2">
      <c r="A112">
        <v>50</v>
      </c>
      <c r="B112" t="s">
        <v>36</v>
      </c>
      <c r="C112" t="s">
        <v>35</v>
      </c>
      <c r="D112" t="s">
        <v>43</v>
      </c>
      <c r="E112">
        <v>5</v>
      </c>
      <c r="F112" t="s">
        <v>4</v>
      </c>
      <c r="G112">
        <v>25</v>
      </c>
      <c r="H112">
        <f t="shared" si="2"/>
        <v>624.99999999999989</v>
      </c>
      <c r="I112">
        <f>0.2/SUM(H112:H116)</f>
        <v>4.9079754601226999E-5</v>
      </c>
      <c r="J112">
        <f t="shared" si="3"/>
        <v>3.0674846625766868E-2</v>
      </c>
    </row>
    <row r="113" spans="1:10" x14ac:dyDescent="0.2">
      <c r="A113">
        <v>50</v>
      </c>
      <c r="B113" t="s">
        <v>36</v>
      </c>
      <c r="C113" t="s">
        <v>35</v>
      </c>
      <c r="D113" t="s">
        <v>43</v>
      </c>
      <c r="E113">
        <v>5</v>
      </c>
      <c r="F113" t="s">
        <v>5</v>
      </c>
      <c r="G113">
        <f>138-41</f>
        <v>97</v>
      </c>
      <c r="H113">
        <f t="shared" si="2"/>
        <v>2424.9999999999995</v>
      </c>
      <c r="I113">
        <f>0.2/SUM(H112:H116)</f>
        <v>4.9079754601226999E-5</v>
      </c>
      <c r="J113">
        <f t="shared" si="3"/>
        <v>0.11901840490797545</v>
      </c>
    </row>
    <row r="114" spans="1:10" x14ac:dyDescent="0.2">
      <c r="A114">
        <v>50</v>
      </c>
      <c r="B114" t="s">
        <v>36</v>
      </c>
      <c r="C114" t="s">
        <v>35</v>
      </c>
      <c r="D114" t="s">
        <v>43</v>
      </c>
      <c r="E114">
        <v>5</v>
      </c>
      <c r="F114" t="s">
        <v>6</v>
      </c>
      <c r="G114">
        <v>17</v>
      </c>
      <c r="H114">
        <f t="shared" si="2"/>
        <v>424.99999999999994</v>
      </c>
      <c r="I114">
        <f>0.2/SUM(H112:H116)</f>
        <v>4.9079754601226999E-5</v>
      </c>
      <c r="J114">
        <f t="shared" si="3"/>
        <v>2.0858895705521473E-2</v>
      </c>
    </row>
    <row r="115" spans="1:10" x14ac:dyDescent="0.2">
      <c r="A115">
        <v>50</v>
      </c>
      <c r="B115" t="s">
        <v>36</v>
      </c>
      <c r="C115" t="s">
        <v>35</v>
      </c>
      <c r="D115" t="s">
        <v>43</v>
      </c>
      <c r="E115">
        <v>5</v>
      </c>
      <c r="F115" t="s">
        <v>7</v>
      </c>
      <c r="G115">
        <v>10</v>
      </c>
      <c r="H115">
        <f t="shared" si="2"/>
        <v>249.99999999999994</v>
      </c>
      <c r="I115">
        <f>0.2/SUM(H112:H116)</f>
        <v>4.9079754601226999E-5</v>
      </c>
      <c r="J115">
        <f t="shared" si="3"/>
        <v>1.2269938650306747E-2</v>
      </c>
    </row>
    <row r="116" spans="1:10" x14ac:dyDescent="0.2">
      <c r="A116">
        <v>50</v>
      </c>
      <c r="B116" t="s">
        <v>36</v>
      </c>
      <c r="C116" t="s">
        <v>35</v>
      </c>
      <c r="D116" t="s">
        <v>43</v>
      </c>
      <c r="E116">
        <v>5</v>
      </c>
      <c r="F116" t="s">
        <v>8</v>
      </c>
      <c r="G116">
        <v>14</v>
      </c>
      <c r="H116">
        <f t="shared" si="2"/>
        <v>349.99999999999994</v>
      </c>
      <c r="I116">
        <f>0.2/SUM(H112:H116)</f>
        <v>4.9079754601226999E-5</v>
      </c>
      <c r="J116">
        <f t="shared" si="3"/>
        <v>1.7177914110429446E-2</v>
      </c>
    </row>
    <row r="117" spans="1:10" x14ac:dyDescent="0.2">
      <c r="A117">
        <v>50</v>
      </c>
      <c r="B117" t="s">
        <v>36</v>
      </c>
      <c r="C117" t="s">
        <v>35</v>
      </c>
      <c r="D117" t="s">
        <v>43</v>
      </c>
      <c r="E117">
        <v>6</v>
      </c>
      <c r="F117" t="s">
        <v>4</v>
      </c>
      <c r="G117">
        <v>19</v>
      </c>
      <c r="H117">
        <f t="shared" si="2"/>
        <v>474.99999999999989</v>
      </c>
      <c r="I117">
        <f>0.2/SUM(H117:H121)</f>
        <v>5.4054054054054067E-5</v>
      </c>
      <c r="J117">
        <f t="shared" si="3"/>
        <v>2.5675675675675677E-2</v>
      </c>
    </row>
    <row r="118" spans="1:10" x14ac:dyDescent="0.2">
      <c r="A118">
        <v>50</v>
      </c>
      <c r="B118" t="s">
        <v>36</v>
      </c>
      <c r="C118" t="s">
        <v>35</v>
      </c>
      <c r="D118" t="s">
        <v>43</v>
      </c>
      <c r="E118">
        <v>6</v>
      </c>
      <c r="F118" t="s">
        <v>5</v>
      </c>
      <c r="G118">
        <v>89</v>
      </c>
      <c r="H118">
        <f t="shared" si="2"/>
        <v>2224.9999999999995</v>
      </c>
      <c r="I118">
        <f>0.2/SUM(H117:H121)</f>
        <v>5.4054054054054067E-5</v>
      </c>
      <c r="J118">
        <f t="shared" si="3"/>
        <v>0.12027027027027028</v>
      </c>
    </row>
    <row r="119" spans="1:10" x14ac:dyDescent="0.2">
      <c r="A119">
        <v>50</v>
      </c>
      <c r="B119" t="s">
        <v>36</v>
      </c>
      <c r="C119" t="s">
        <v>35</v>
      </c>
      <c r="D119" t="s">
        <v>43</v>
      </c>
      <c r="E119">
        <v>6</v>
      </c>
      <c r="F119" t="s">
        <v>6</v>
      </c>
      <c r="G119">
        <v>15</v>
      </c>
      <c r="H119">
        <f t="shared" si="2"/>
        <v>374.99999999999994</v>
      </c>
      <c r="I119">
        <f>0.2/SUM(H117:H121)</f>
        <v>5.4054054054054067E-5</v>
      </c>
      <c r="J119">
        <f t="shared" si="3"/>
        <v>2.0270270270270271E-2</v>
      </c>
    </row>
    <row r="120" spans="1:10" x14ac:dyDescent="0.2">
      <c r="A120">
        <v>50</v>
      </c>
      <c r="B120" t="s">
        <v>36</v>
      </c>
      <c r="C120" t="s">
        <v>35</v>
      </c>
      <c r="D120" t="s">
        <v>43</v>
      </c>
      <c r="E120">
        <v>6</v>
      </c>
      <c r="F120" t="s">
        <v>7</v>
      </c>
      <c r="G120">
        <v>10</v>
      </c>
      <c r="H120">
        <f t="shared" si="2"/>
        <v>249.99999999999994</v>
      </c>
      <c r="I120">
        <f>0.2/SUM(H117:H121)</f>
        <v>5.4054054054054067E-5</v>
      </c>
      <c r="J120">
        <f t="shared" si="3"/>
        <v>1.3513513513513514E-2</v>
      </c>
    </row>
    <row r="121" spans="1:10" x14ac:dyDescent="0.2">
      <c r="A121">
        <v>50</v>
      </c>
      <c r="B121" t="s">
        <v>36</v>
      </c>
      <c r="C121" t="s">
        <v>35</v>
      </c>
      <c r="D121" t="s">
        <v>43</v>
      </c>
      <c r="E121">
        <v>6</v>
      </c>
      <c r="F121" t="s">
        <v>8</v>
      </c>
      <c r="G121">
        <v>15</v>
      </c>
      <c r="H121">
        <f t="shared" si="2"/>
        <v>374.99999999999994</v>
      </c>
      <c r="I121">
        <f>0.2/SUM(H117:H121)</f>
        <v>5.4054054054054067E-5</v>
      </c>
      <c r="J121">
        <f t="shared" si="3"/>
        <v>2.0270270270270271E-2</v>
      </c>
    </row>
    <row r="122" spans="1:10" x14ac:dyDescent="0.2">
      <c r="A122">
        <v>50</v>
      </c>
      <c r="B122" t="s">
        <v>36</v>
      </c>
      <c r="C122" t="s">
        <v>38</v>
      </c>
      <c r="D122" t="s">
        <v>44</v>
      </c>
      <c r="E122">
        <v>1</v>
      </c>
      <c r="F122" t="s">
        <v>4</v>
      </c>
      <c r="G122">
        <v>17</v>
      </c>
      <c r="H122">
        <f t="shared" si="2"/>
        <v>424.99999999999994</v>
      </c>
      <c r="I122">
        <f>0.2/SUM(H122:H126)</f>
        <v>5.333333333333334E-5</v>
      </c>
      <c r="J122">
        <f t="shared" si="3"/>
        <v>2.2666666666666665E-2</v>
      </c>
    </row>
    <row r="123" spans="1:10" x14ac:dyDescent="0.2">
      <c r="A123">
        <v>50</v>
      </c>
      <c r="B123" t="s">
        <v>36</v>
      </c>
      <c r="C123" t="s">
        <v>38</v>
      </c>
      <c r="D123" t="s">
        <v>44</v>
      </c>
      <c r="E123">
        <v>1</v>
      </c>
      <c r="F123" t="s">
        <v>5</v>
      </c>
      <c r="G123">
        <v>91</v>
      </c>
      <c r="H123">
        <f t="shared" si="2"/>
        <v>2274.9999999999995</v>
      </c>
      <c r="I123">
        <f>0.2/SUM(H122:H126)</f>
        <v>5.333333333333334E-5</v>
      </c>
      <c r="J123">
        <f t="shared" si="3"/>
        <v>0.12133333333333332</v>
      </c>
    </row>
    <row r="124" spans="1:10" x14ac:dyDescent="0.2">
      <c r="A124">
        <v>50</v>
      </c>
      <c r="B124" t="s">
        <v>36</v>
      </c>
      <c r="C124" t="s">
        <v>38</v>
      </c>
      <c r="D124" t="s">
        <v>44</v>
      </c>
      <c r="E124">
        <v>1</v>
      </c>
      <c r="F124" t="s">
        <v>6</v>
      </c>
      <c r="G124">
        <v>17</v>
      </c>
      <c r="H124">
        <f t="shared" si="2"/>
        <v>424.99999999999994</v>
      </c>
      <c r="I124">
        <f>0.2/SUM(H122:H126)</f>
        <v>5.333333333333334E-5</v>
      </c>
      <c r="J124">
        <f t="shared" si="3"/>
        <v>2.2666666666666665E-2</v>
      </c>
    </row>
    <row r="125" spans="1:10" x14ac:dyDescent="0.2">
      <c r="A125">
        <v>50</v>
      </c>
      <c r="B125" t="s">
        <v>36</v>
      </c>
      <c r="C125" t="s">
        <v>38</v>
      </c>
      <c r="D125" t="s">
        <v>44</v>
      </c>
      <c r="E125">
        <v>1</v>
      </c>
      <c r="F125" t="s">
        <v>7</v>
      </c>
      <c r="G125">
        <v>12</v>
      </c>
      <c r="H125">
        <f t="shared" si="2"/>
        <v>299.99999999999994</v>
      </c>
      <c r="I125">
        <f>0.2/SUM(H122:H126)</f>
        <v>5.333333333333334E-5</v>
      </c>
      <c r="J125">
        <f t="shared" si="3"/>
        <v>1.6E-2</v>
      </c>
    </row>
    <row r="126" spans="1:10" x14ac:dyDescent="0.2">
      <c r="A126">
        <v>50</v>
      </c>
      <c r="B126" t="s">
        <v>36</v>
      </c>
      <c r="C126" t="s">
        <v>38</v>
      </c>
      <c r="D126" t="s">
        <v>44</v>
      </c>
      <c r="E126">
        <v>1</v>
      </c>
      <c r="F126" t="s">
        <v>8</v>
      </c>
      <c r="G126">
        <v>13</v>
      </c>
      <c r="H126">
        <f t="shared" si="2"/>
        <v>324.99999999999994</v>
      </c>
      <c r="I126">
        <f>0.2/SUM(H122:H126)</f>
        <v>5.333333333333334E-5</v>
      </c>
      <c r="J126">
        <f t="shared" si="3"/>
        <v>1.7333333333333333E-2</v>
      </c>
    </row>
    <row r="127" spans="1:10" x14ac:dyDescent="0.2">
      <c r="A127">
        <v>50</v>
      </c>
      <c r="B127" t="s">
        <v>36</v>
      </c>
      <c r="C127" t="s">
        <v>38</v>
      </c>
      <c r="D127" t="s">
        <v>44</v>
      </c>
      <c r="E127" s="2">
        <v>2</v>
      </c>
      <c r="F127" t="s">
        <v>4</v>
      </c>
      <c r="G127" s="2">
        <v>12</v>
      </c>
      <c r="H127">
        <f t="shared" si="2"/>
        <v>299.99999999999994</v>
      </c>
      <c r="I127">
        <f>0.2/SUM(H127:H131)</f>
        <v>8.2474226804123737E-5</v>
      </c>
      <c r="J127">
        <f t="shared" si="3"/>
        <v>2.4742268041237116E-2</v>
      </c>
    </row>
    <row r="128" spans="1:10" x14ac:dyDescent="0.2">
      <c r="A128">
        <v>50</v>
      </c>
      <c r="B128" t="s">
        <v>36</v>
      </c>
      <c r="C128" t="s">
        <v>38</v>
      </c>
      <c r="D128" t="s">
        <v>44</v>
      </c>
      <c r="E128" s="2">
        <v>2</v>
      </c>
      <c r="F128" t="s">
        <v>5</v>
      </c>
      <c r="G128" s="2">
        <v>60</v>
      </c>
      <c r="H128">
        <f t="shared" si="2"/>
        <v>1499.9999999999998</v>
      </c>
      <c r="I128">
        <f>0.2/SUM(H127:H131)</f>
        <v>8.2474226804123737E-5</v>
      </c>
      <c r="J128">
        <f t="shared" si="3"/>
        <v>0.12371134020618559</v>
      </c>
    </row>
    <row r="129" spans="1:10" x14ac:dyDescent="0.2">
      <c r="A129">
        <v>50</v>
      </c>
      <c r="B129" t="s">
        <v>36</v>
      </c>
      <c r="C129" t="s">
        <v>38</v>
      </c>
      <c r="D129" t="s">
        <v>44</v>
      </c>
      <c r="E129" s="2">
        <v>2</v>
      </c>
      <c r="F129" t="s">
        <v>6</v>
      </c>
      <c r="G129" s="2">
        <v>7</v>
      </c>
      <c r="H129">
        <f t="shared" si="2"/>
        <v>174.99999999999997</v>
      </c>
      <c r="I129">
        <f>0.2/SUM(H127:H131)</f>
        <v>8.2474226804123737E-5</v>
      </c>
      <c r="J129">
        <f t="shared" si="3"/>
        <v>1.4432989690721652E-2</v>
      </c>
    </row>
    <row r="130" spans="1:10" x14ac:dyDescent="0.2">
      <c r="A130">
        <v>50</v>
      </c>
      <c r="B130" t="s">
        <v>36</v>
      </c>
      <c r="C130" t="s">
        <v>38</v>
      </c>
      <c r="D130" t="s">
        <v>44</v>
      </c>
      <c r="E130" s="2">
        <v>2</v>
      </c>
      <c r="F130" t="s">
        <v>7</v>
      </c>
      <c r="G130" s="2">
        <v>8</v>
      </c>
      <c r="H130">
        <f t="shared" si="2"/>
        <v>199.99999999999997</v>
      </c>
      <c r="I130">
        <f>0.2/SUM(H127:H131)</f>
        <v>8.2474226804123737E-5</v>
      </c>
      <c r="J130">
        <f t="shared" si="3"/>
        <v>1.6494845360824746E-2</v>
      </c>
    </row>
    <row r="131" spans="1:10" x14ac:dyDescent="0.2">
      <c r="A131">
        <v>50</v>
      </c>
      <c r="B131" t="s">
        <v>36</v>
      </c>
      <c r="C131" t="s">
        <v>38</v>
      </c>
      <c r="D131" t="s">
        <v>44</v>
      </c>
      <c r="E131" s="2">
        <v>2</v>
      </c>
      <c r="F131" t="s">
        <v>8</v>
      </c>
      <c r="G131" s="2">
        <v>10</v>
      </c>
      <c r="H131">
        <f t="shared" ref="H131:H194" si="4">G131/(0.2^2)</f>
        <v>249.99999999999994</v>
      </c>
      <c r="I131">
        <f>0.2/SUM(H127:H131)</f>
        <v>8.2474226804123737E-5</v>
      </c>
      <c r="J131">
        <f t="shared" ref="J131:J194" si="5">H131*I131</f>
        <v>2.0618556701030931E-2</v>
      </c>
    </row>
    <row r="132" spans="1:10" x14ac:dyDescent="0.2">
      <c r="A132">
        <v>50</v>
      </c>
      <c r="B132" t="s">
        <v>36</v>
      </c>
      <c r="C132" t="s">
        <v>38</v>
      </c>
      <c r="D132" t="s">
        <v>44</v>
      </c>
      <c r="E132">
        <v>3</v>
      </c>
      <c r="F132" t="s">
        <v>4</v>
      </c>
      <c r="G132">
        <v>17</v>
      </c>
      <c r="H132">
        <f t="shared" si="4"/>
        <v>424.99999999999994</v>
      </c>
      <c r="I132">
        <f>0.2/SUM(H132:H136)</f>
        <v>7.3394495412844058E-5</v>
      </c>
      <c r="J132">
        <f t="shared" si="5"/>
        <v>3.1192660550458721E-2</v>
      </c>
    </row>
    <row r="133" spans="1:10" x14ac:dyDescent="0.2">
      <c r="A133">
        <v>50</v>
      </c>
      <c r="B133" t="s">
        <v>36</v>
      </c>
      <c r="C133" t="s">
        <v>38</v>
      </c>
      <c r="D133" t="s">
        <v>44</v>
      </c>
      <c r="E133">
        <v>3</v>
      </c>
      <c r="F133" t="s">
        <v>5</v>
      </c>
      <c r="G133">
        <v>64</v>
      </c>
      <c r="H133">
        <f t="shared" si="4"/>
        <v>1599.9999999999998</v>
      </c>
      <c r="I133">
        <f>0.2/SUM(H132:H136)</f>
        <v>7.3394495412844058E-5</v>
      </c>
      <c r="J133">
        <f t="shared" si="5"/>
        <v>0.11743119266055048</v>
      </c>
    </row>
    <row r="134" spans="1:10" x14ac:dyDescent="0.2">
      <c r="A134">
        <v>50</v>
      </c>
      <c r="B134" t="s">
        <v>36</v>
      </c>
      <c r="C134" t="s">
        <v>38</v>
      </c>
      <c r="D134" t="s">
        <v>44</v>
      </c>
      <c r="E134">
        <v>3</v>
      </c>
      <c r="F134" t="s">
        <v>6</v>
      </c>
      <c r="G134">
        <v>9</v>
      </c>
      <c r="H134">
        <f t="shared" si="4"/>
        <v>224.99999999999994</v>
      </c>
      <c r="I134">
        <f>0.2/SUM(H132:H136)</f>
        <v>7.3394495412844058E-5</v>
      </c>
      <c r="J134">
        <f t="shared" si="5"/>
        <v>1.6513761467889909E-2</v>
      </c>
    </row>
    <row r="135" spans="1:10" x14ac:dyDescent="0.2">
      <c r="A135">
        <v>50</v>
      </c>
      <c r="B135" t="s">
        <v>36</v>
      </c>
      <c r="C135" t="s">
        <v>38</v>
      </c>
      <c r="D135" t="s">
        <v>44</v>
      </c>
      <c r="E135">
        <v>3</v>
      </c>
      <c r="F135" t="s">
        <v>7</v>
      </c>
      <c r="G135">
        <v>5</v>
      </c>
      <c r="H135">
        <f t="shared" si="4"/>
        <v>124.99999999999997</v>
      </c>
      <c r="I135">
        <f>0.2/SUM(H132:H136)</f>
        <v>7.3394495412844058E-5</v>
      </c>
      <c r="J135">
        <f t="shared" si="5"/>
        <v>9.1743119266055051E-3</v>
      </c>
    </row>
    <row r="136" spans="1:10" x14ac:dyDescent="0.2">
      <c r="A136">
        <v>50</v>
      </c>
      <c r="B136" t="s">
        <v>36</v>
      </c>
      <c r="C136" t="s">
        <v>38</v>
      </c>
      <c r="D136" t="s">
        <v>44</v>
      </c>
      <c r="E136">
        <v>3</v>
      </c>
      <c r="F136" t="s">
        <v>8</v>
      </c>
      <c r="G136">
        <v>14</v>
      </c>
      <c r="H136">
        <f t="shared" si="4"/>
        <v>349.99999999999994</v>
      </c>
      <c r="I136">
        <f>0.2/SUM(H132:H136)</f>
        <v>7.3394495412844058E-5</v>
      </c>
      <c r="J136">
        <f t="shared" si="5"/>
        <v>2.5688073394495418E-2</v>
      </c>
    </row>
    <row r="137" spans="1:10" x14ac:dyDescent="0.2">
      <c r="A137">
        <v>50</v>
      </c>
      <c r="B137" t="s">
        <v>36</v>
      </c>
      <c r="C137" t="s">
        <v>38</v>
      </c>
      <c r="D137" t="s">
        <v>44</v>
      </c>
      <c r="E137">
        <v>4</v>
      </c>
      <c r="F137" t="s">
        <v>4</v>
      </c>
      <c r="G137">
        <v>9</v>
      </c>
      <c r="H137">
        <f t="shared" si="4"/>
        <v>224.99999999999994</v>
      </c>
      <c r="I137">
        <f>0.2/SUM(H137:H141)</f>
        <v>7.0175438596491236E-5</v>
      </c>
      <c r="J137">
        <f t="shared" si="5"/>
        <v>1.5789473684210523E-2</v>
      </c>
    </row>
    <row r="138" spans="1:10" x14ac:dyDescent="0.2">
      <c r="A138">
        <v>50</v>
      </c>
      <c r="B138" t="s">
        <v>36</v>
      </c>
      <c r="C138" t="s">
        <v>38</v>
      </c>
      <c r="D138" t="s">
        <v>44</v>
      </c>
      <c r="E138">
        <v>4</v>
      </c>
      <c r="F138" t="s">
        <v>5</v>
      </c>
      <c r="G138">
        <v>77</v>
      </c>
      <c r="H138">
        <f t="shared" si="4"/>
        <v>1924.9999999999995</v>
      </c>
      <c r="I138">
        <f>0.2/SUM(H137:H141)</f>
        <v>7.0175438596491236E-5</v>
      </c>
      <c r="J138">
        <f t="shared" si="5"/>
        <v>0.13508771929824559</v>
      </c>
    </row>
    <row r="139" spans="1:10" x14ac:dyDescent="0.2">
      <c r="A139">
        <v>50</v>
      </c>
      <c r="B139" t="s">
        <v>36</v>
      </c>
      <c r="C139" t="s">
        <v>38</v>
      </c>
      <c r="D139" t="s">
        <v>44</v>
      </c>
      <c r="E139">
        <v>4</v>
      </c>
      <c r="F139" t="s">
        <v>6</v>
      </c>
      <c r="G139">
        <v>4</v>
      </c>
      <c r="H139">
        <f t="shared" si="4"/>
        <v>99.999999999999986</v>
      </c>
      <c r="I139">
        <f>0.2/SUM(H137:H141)</f>
        <v>7.0175438596491236E-5</v>
      </c>
      <c r="J139">
        <f t="shared" si="5"/>
        <v>7.0175438596491229E-3</v>
      </c>
    </row>
    <row r="140" spans="1:10" x14ac:dyDescent="0.2">
      <c r="A140">
        <v>50</v>
      </c>
      <c r="B140" t="s">
        <v>36</v>
      </c>
      <c r="C140" t="s">
        <v>38</v>
      </c>
      <c r="D140" t="s">
        <v>44</v>
      </c>
      <c r="E140">
        <v>4</v>
      </c>
      <c r="F140" t="s">
        <v>7</v>
      </c>
      <c r="G140">
        <v>8</v>
      </c>
      <c r="H140">
        <f t="shared" si="4"/>
        <v>199.99999999999997</v>
      </c>
      <c r="I140">
        <f>0.2/SUM(H137:H141)</f>
        <v>7.0175438596491236E-5</v>
      </c>
      <c r="J140">
        <f t="shared" si="5"/>
        <v>1.4035087719298246E-2</v>
      </c>
    </row>
    <row r="141" spans="1:10" x14ac:dyDescent="0.2">
      <c r="A141">
        <v>50</v>
      </c>
      <c r="B141" t="s">
        <v>36</v>
      </c>
      <c r="C141" t="s">
        <v>38</v>
      </c>
      <c r="D141" t="s">
        <v>44</v>
      </c>
      <c r="E141">
        <v>4</v>
      </c>
      <c r="F141" t="s">
        <v>8</v>
      </c>
      <c r="G141">
        <v>16</v>
      </c>
      <c r="H141">
        <f t="shared" si="4"/>
        <v>399.99999999999994</v>
      </c>
      <c r="I141">
        <f>0.2/SUM(H137:H141)</f>
        <v>7.0175438596491236E-5</v>
      </c>
      <c r="J141">
        <f t="shared" si="5"/>
        <v>2.8070175438596492E-2</v>
      </c>
    </row>
    <row r="142" spans="1:10" x14ac:dyDescent="0.2">
      <c r="A142">
        <v>50</v>
      </c>
      <c r="B142" t="s">
        <v>36</v>
      </c>
      <c r="C142" t="s">
        <v>38</v>
      </c>
      <c r="D142" t="s">
        <v>44</v>
      </c>
      <c r="E142">
        <v>5</v>
      </c>
      <c r="F142" t="s">
        <v>4</v>
      </c>
      <c r="G142">
        <v>8</v>
      </c>
      <c r="H142">
        <f t="shared" si="4"/>
        <v>199.99999999999997</v>
      </c>
      <c r="I142">
        <f>0.2/SUM(H142:H146)</f>
        <v>1.1428571428571431E-4</v>
      </c>
      <c r="J142">
        <f t="shared" si="5"/>
        <v>2.2857142857142861E-2</v>
      </c>
    </row>
    <row r="143" spans="1:10" x14ac:dyDescent="0.2">
      <c r="A143">
        <v>50</v>
      </c>
      <c r="B143" t="s">
        <v>36</v>
      </c>
      <c r="C143" t="s">
        <v>38</v>
      </c>
      <c r="D143" t="s">
        <v>44</v>
      </c>
      <c r="E143">
        <v>5</v>
      </c>
      <c r="F143" t="s">
        <v>5</v>
      </c>
      <c r="G143">
        <v>45</v>
      </c>
      <c r="H143">
        <f t="shared" si="4"/>
        <v>1124.9999999999998</v>
      </c>
      <c r="I143">
        <f>0.2/SUM(H142:H146)</f>
        <v>1.1428571428571431E-4</v>
      </c>
      <c r="J143">
        <f t="shared" si="5"/>
        <v>0.12857142857142859</v>
      </c>
    </row>
    <row r="144" spans="1:10" x14ac:dyDescent="0.2">
      <c r="A144">
        <v>50</v>
      </c>
      <c r="B144" t="s">
        <v>36</v>
      </c>
      <c r="C144" t="s">
        <v>38</v>
      </c>
      <c r="D144" t="s">
        <v>44</v>
      </c>
      <c r="E144">
        <v>5</v>
      </c>
      <c r="F144" t="s">
        <v>6</v>
      </c>
      <c r="G144">
        <v>5</v>
      </c>
      <c r="H144">
        <f t="shared" si="4"/>
        <v>124.99999999999997</v>
      </c>
      <c r="I144">
        <f>0.2/SUM(H142:H146)</f>
        <v>1.1428571428571431E-4</v>
      </c>
      <c r="J144">
        <f t="shared" si="5"/>
        <v>1.4285714285714285E-2</v>
      </c>
    </row>
    <row r="145" spans="1:10" x14ac:dyDescent="0.2">
      <c r="A145">
        <v>50</v>
      </c>
      <c r="B145" t="s">
        <v>36</v>
      </c>
      <c r="C145" t="s">
        <v>38</v>
      </c>
      <c r="D145" t="s">
        <v>44</v>
      </c>
      <c r="E145">
        <v>5</v>
      </c>
      <c r="F145" t="s">
        <v>7</v>
      </c>
      <c r="G145">
        <v>4</v>
      </c>
      <c r="H145">
        <f t="shared" si="4"/>
        <v>99.999999999999986</v>
      </c>
      <c r="I145">
        <f>0.2/SUM(H142:H146)</f>
        <v>1.1428571428571431E-4</v>
      </c>
      <c r="J145">
        <f t="shared" si="5"/>
        <v>1.142857142857143E-2</v>
      </c>
    </row>
    <row r="146" spans="1:10" x14ac:dyDescent="0.2">
      <c r="A146">
        <v>50</v>
      </c>
      <c r="B146" t="s">
        <v>36</v>
      </c>
      <c r="C146" t="s">
        <v>38</v>
      </c>
      <c r="D146" t="s">
        <v>44</v>
      </c>
      <c r="E146">
        <v>5</v>
      </c>
      <c r="F146" t="s">
        <v>8</v>
      </c>
      <c r="G146">
        <v>8</v>
      </c>
      <c r="H146">
        <f t="shared" si="4"/>
        <v>199.99999999999997</v>
      </c>
      <c r="I146">
        <f>0.2/SUM(H142:H146)</f>
        <v>1.1428571428571431E-4</v>
      </c>
      <c r="J146">
        <f t="shared" si="5"/>
        <v>2.2857142857142861E-2</v>
      </c>
    </row>
    <row r="147" spans="1:10" x14ac:dyDescent="0.2">
      <c r="A147">
        <v>50</v>
      </c>
      <c r="B147" t="s">
        <v>36</v>
      </c>
      <c r="C147" t="s">
        <v>38</v>
      </c>
      <c r="D147" t="s">
        <v>44</v>
      </c>
      <c r="E147">
        <v>6</v>
      </c>
      <c r="F147" t="s">
        <v>4</v>
      </c>
      <c r="G147">
        <v>5</v>
      </c>
      <c r="H147">
        <f t="shared" si="4"/>
        <v>124.99999999999997</v>
      </c>
      <c r="I147">
        <f>0.2/SUM(H147:H151)</f>
        <v>1.4285714285714289E-4</v>
      </c>
      <c r="J147">
        <f t="shared" si="5"/>
        <v>1.7857142857142856E-2</v>
      </c>
    </row>
    <row r="148" spans="1:10" x14ac:dyDescent="0.2">
      <c r="A148">
        <v>50</v>
      </c>
      <c r="B148" t="s">
        <v>36</v>
      </c>
      <c r="C148" t="s">
        <v>38</v>
      </c>
      <c r="D148" t="s">
        <v>44</v>
      </c>
      <c r="E148">
        <v>6</v>
      </c>
      <c r="F148" t="s">
        <v>5</v>
      </c>
      <c r="G148">
        <v>36</v>
      </c>
      <c r="H148">
        <f t="shared" si="4"/>
        <v>899.99999999999977</v>
      </c>
      <c r="I148">
        <f>0.2/SUM(H147:H151)</f>
        <v>1.4285714285714289E-4</v>
      </c>
      <c r="J148">
        <f t="shared" si="5"/>
        <v>0.12857142857142859</v>
      </c>
    </row>
    <row r="149" spans="1:10" x14ac:dyDescent="0.2">
      <c r="A149">
        <v>50</v>
      </c>
      <c r="B149" t="s">
        <v>36</v>
      </c>
      <c r="C149" t="s">
        <v>38</v>
      </c>
      <c r="D149" t="s">
        <v>44</v>
      </c>
      <c r="E149">
        <v>6</v>
      </c>
      <c r="F149" t="s">
        <v>6</v>
      </c>
      <c r="G149">
        <v>1</v>
      </c>
      <c r="H149">
        <f t="shared" si="4"/>
        <v>24.999999999999996</v>
      </c>
      <c r="I149">
        <f>0.2/SUM(H147:H151)</f>
        <v>1.4285714285714289E-4</v>
      </c>
      <c r="J149">
        <f t="shared" si="5"/>
        <v>3.5714285714285718E-3</v>
      </c>
    </row>
    <row r="150" spans="1:10" x14ac:dyDescent="0.2">
      <c r="A150">
        <v>50</v>
      </c>
      <c r="B150" t="s">
        <v>36</v>
      </c>
      <c r="C150" t="s">
        <v>38</v>
      </c>
      <c r="D150" t="s">
        <v>44</v>
      </c>
      <c r="E150">
        <v>6</v>
      </c>
      <c r="F150" t="s">
        <v>7</v>
      </c>
      <c r="G150">
        <v>3</v>
      </c>
      <c r="H150">
        <f t="shared" si="4"/>
        <v>74.999999999999986</v>
      </c>
      <c r="I150">
        <f>0.2/SUM(H147:H151)</f>
        <v>1.4285714285714289E-4</v>
      </c>
      <c r="J150">
        <f t="shared" si="5"/>
        <v>1.0714285714285714E-2</v>
      </c>
    </row>
    <row r="151" spans="1:10" x14ac:dyDescent="0.2">
      <c r="A151">
        <v>50</v>
      </c>
      <c r="B151" t="s">
        <v>36</v>
      </c>
      <c r="C151" t="s">
        <v>38</v>
      </c>
      <c r="D151" t="s">
        <v>44</v>
      </c>
      <c r="E151">
        <v>6</v>
      </c>
      <c r="F151" t="s">
        <v>8</v>
      </c>
      <c r="G151">
        <v>11</v>
      </c>
      <c r="H151">
        <f t="shared" si="4"/>
        <v>274.99999999999994</v>
      </c>
      <c r="I151">
        <f>0.2/SUM(H147:H151)</f>
        <v>1.4285714285714289E-4</v>
      </c>
      <c r="J151">
        <f t="shared" si="5"/>
        <v>3.9285714285714285E-2</v>
      </c>
    </row>
    <row r="152" spans="1:10" x14ac:dyDescent="0.2">
      <c r="A152">
        <v>250</v>
      </c>
      <c r="B152" t="s">
        <v>36</v>
      </c>
      <c r="C152" t="s">
        <v>37</v>
      </c>
      <c r="D152" t="s">
        <v>45</v>
      </c>
      <c r="E152">
        <v>1</v>
      </c>
      <c r="F152" t="s">
        <v>4</v>
      </c>
      <c r="G152">
        <v>12</v>
      </c>
      <c r="H152">
        <f t="shared" si="4"/>
        <v>299.99999999999994</v>
      </c>
      <c r="I152">
        <f>0.2/SUM(H152:H156)</f>
        <v>4.9079754601226999E-5</v>
      </c>
      <c r="J152">
        <f t="shared" si="5"/>
        <v>1.4723926380368096E-2</v>
      </c>
    </row>
    <row r="153" spans="1:10" x14ac:dyDescent="0.2">
      <c r="A153">
        <v>250</v>
      </c>
      <c r="B153" t="s">
        <v>36</v>
      </c>
      <c r="C153" t="s">
        <v>37</v>
      </c>
      <c r="D153" t="s">
        <v>45</v>
      </c>
      <c r="E153">
        <v>1</v>
      </c>
      <c r="F153" t="s">
        <v>5</v>
      </c>
      <c r="G153">
        <v>112</v>
      </c>
      <c r="H153">
        <f t="shared" si="4"/>
        <v>2799.9999999999995</v>
      </c>
      <c r="I153">
        <f>0.2/SUM(H152:H156)</f>
        <v>4.9079754601226999E-5</v>
      </c>
      <c r="J153">
        <f t="shared" si="5"/>
        <v>0.13742331288343557</v>
      </c>
    </row>
    <row r="154" spans="1:10" x14ac:dyDescent="0.2">
      <c r="A154">
        <v>250</v>
      </c>
      <c r="B154" t="s">
        <v>36</v>
      </c>
      <c r="C154" t="s">
        <v>37</v>
      </c>
      <c r="D154" t="s">
        <v>45</v>
      </c>
      <c r="E154">
        <v>1</v>
      </c>
      <c r="F154" t="s">
        <v>6</v>
      </c>
      <c r="G154">
        <v>12</v>
      </c>
      <c r="H154">
        <f t="shared" si="4"/>
        <v>299.99999999999994</v>
      </c>
      <c r="I154">
        <f>0.2/SUM(H152:H156)</f>
        <v>4.9079754601226999E-5</v>
      </c>
      <c r="J154">
        <f t="shared" si="5"/>
        <v>1.4723926380368096E-2</v>
      </c>
    </row>
    <row r="155" spans="1:10" x14ac:dyDescent="0.2">
      <c r="A155">
        <v>250</v>
      </c>
      <c r="B155" t="s">
        <v>36</v>
      </c>
      <c r="C155" t="s">
        <v>37</v>
      </c>
      <c r="D155" t="s">
        <v>45</v>
      </c>
      <c r="E155">
        <v>1</v>
      </c>
      <c r="F155" t="s">
        <v>7</v>
      </c>
      <c r="G155">
        <v>10</v>
      </c>
      <c r="H155">
        <f t="shared" si="4"/>
        <v>249.99999999999994</v>
      </c>
      <c r="I155">
        <f>0.2/SUM(H152:H156)</f>
        <v>4.9079754601226999E-5</v>
      </c>
      <c r="J155">
        <f t="shared" si="5"/>
        <v>1.2269938650306747E-2</v>
      </c>
    </row>
    <row r="156" spans="1:10" x14ac:dyDescent="0.2">
      <c r="A156">
        <v>250</v>
      </c>
      <c r="B156" t="s">
        <v>36</v>
      </c>
      <c r="C156" t="s">
        <v>37</v>
      </c>
      <c r="D156" t="s">
        <v>45</v>
      </c>
      <c r="E156">
        <v>1</v>
      </c>
      <c r="F156" t="s">
        <v>8</v>
      </c>
      <c r="G156">
        <v>17</v>
      </c>
      <c r="H156">
        <f t="shared" si="4"/>
        <v>424.99999999999994</v>
      </c>
      <c r="I156">
        <f>0.2/SUM(H152:H156)</f>
        <v>4.9079754601226999E-5</v>
      </c>
      <c r="J156">
        <f t="shared" si="5"/>
        <v>2.0858895705521473E-2</v>
      </c>
    </row>
    <row r="157" spans="1:10" x14ac:dyDescent="0.2">
      <c r="A157">
        <v>250</v>
      </c>
      <c r="B157" t="s">
        <v>36</v>
      </c>
      <c r="C157" t="s">
        <v>37</v>
      </c>
      <c r="D157" t="s">
        <v>45</v>
      </c>
      <c r="E157" s="1">
        <v>2</v>
      </c>
      <c r="F157" t="s">
        <v>4</v>
      </c>
      <c r="G157" s="1">
        <v>5</v>
      </c>
      <c r="H157">
        <f t="shared" si="4"/>
        <v>124.99999999999997</v>
      </c>
      <c r="I157">
        <f>0.2/SUM(H157:H161)</f>
        <v>4.6511627906976755E-5</v>
      </c>
      <c r="J157">
        <f t="shared" si="5"/>
        <v>5.8139534883720929E-3</v>
      </c>
    </row>
    <row r="158" spans="1:10" x14ac:dyDescent="0.2">
      <c r="A158">
        <v>250</v>
      </c>
      <c r="B158" t="s">
        <v>36</v>
      </c>
      <c r="C158" t="s">
        <v>37</v>
      </c>
      <c r="D158" t="s">
        <v>45</v>
      </c>
      <c r="E158" s="1">
        <v>2</v>
      </c>
      <c r="F158" t="s">
        <v>5</v>
      </c>
      <c r="G158" s="1">
        <v>114</v>
      </c>
      <c r="H158">
        <f t="shared" si="4"/>
        <v>2849.9999999999995</v>
      </c>
      <c r="I158">
        <f>0.2/SUM(H157:H161)</f>
        <v>4.6511627906976755E-5</v>
      </c>
      <c r="J158">
        <f t="shared" si="5"/>
        <v>0.13255813953488374</v>
      </c>
    </row>
    <row r="159" spans="1:10" x14ac:dyDescent="0.2">
      <c r="A159">
        <v>250</v>
      </c>
      <c r="B159" t="s">
        <v>36</v>
      </c>
      <c r="C159" t="s">
        <v>37</v>
      </c>
      <c r="D159" t="s">
        <v>45</v>
      </c>
      <c r="E159" s="1">
        <v>2</v>
      </c>
      <c r="F159" t="s">
        <v>6</v>
      </c>
      <c r="G159" s="1">
        <v>32</v>
      </c>
      <c r="H159">
        <f t="shared" si="4"/>
        <v>799.99999999999989</v>
      </c>
      <c r="I159">
        <f>0.2/SUM(H157:H161)</f>
        <v>4.6511627906976755E-5</v>
      </c>
      <c r="J159">
        <f t="shared" si="5"/>
        <v>3.7209302325581402E-2</v>
      </c>
    </row>
    <row r="160" spans="1:10" x14ac:dyDescent="0.2">
      <c r="A160">
        <v>250</v>
      </c>
      <c r="B160" t="s">
        <v>36</v>
      </c>
      <c r="C160" t="s">
        <v>37</v>
      </c>
      <c r="D160" t="s">
        <v>45</v>
      </c>
      <c r="E160" s="1">
        <v>2</v>
      </c>
      <c r="F160" t="s">
        <v>7</v>
      </c>
      <c r="G160" s="1">
        <v>7</v>
      </c>
      <c r="H160">
        <f t="shared" si="4"/>
        <v>174.99999999999997</v>
      </c>
      <c r="I160">
        <f>0.2/SUM(H157:H161)</f>
        <v>4.6511627906976755E-5</v>
      </c>
      <c r="J160">
        <f t="shared" si="5"/>
        <v>8.1395348837209301E-3</v>
      </c>
    </row>
    <row r="161" spans="1:10" x14ac:dyDescent="0.2">
      <c r="A161">
        <v>250</v>
      </c>
      <c r="B161" t="s">
        <v>36</v>
      </c>
      <c r="C161" t="s">
        <v>37</v>
      </c>
      <c r="D161" t="s">
        <v>45</v>
      </c>
      <c r="E161" s="1">
        <v>2</v>
      </c>
      <c r="F161" t="s">
        <v>8</v>
      </c>
      <c r="G161" s="1">
        <v>14</v>
      </c>
      <c r="H161">
        <f t="shared" si="4"/>
        <v>349.99999999999994</v>
      </c>
      <c r="I161">
        <f>0.2/SUM(H157:H161)</f>
        <v>4.6511627906976755E-5</v>
      </c>
      <c r="J161">
        <f t="shared" si="5"/>
        <v>1.627906976744186E-2</v>
      </c>
    </row>
    <row r="162" spans="1:10" x14ac:dyDescent="0.2">
      <c r="A162">
        <v>250</v>
      </c>
      <c r="B162" t="s">
        <v>36</v>
      </c>
      <c r="C162" t="s">
        <v>37</v>
      </c>
      <c r="D162" t="s">
        <v>45</v>
      </c>
      <c r="E162" s="1">
        <v>3</v>
      </c>
      <c r="F162" t="s">
        <v>4</v>
      </c>
      <c r="G162" s="1">
        <v>14</v>
      </c>
      <c r="H162">
        <f t="shared" si="4"/>
        <v>349.99999999999994</v>
      </c>
      <c r="I162">
        <f>0.2/SUM(H162:H166)</f>
        <v>5.8394160583941615E-5</v>
      </c>
      <c r="J162">
        <f t="shared" si="5"/>
        <v>2.0437956204379562E-2</v>
      </c>
    </row>
    <row r="163" spans="1:10" x14ac:dyDescent="0.2">
      <c r="A163">
        <v>250</v>
      </c>
      <c r="B163" t="s">
        <v>36</v>
      </c>
      <c r="C163" t="s">
        <v>37</v>
      </c>
      <c r="D163" t="s">
        <v>45</v>
      </c>
      <c r="E163" s="1">
        <v>3</v>
      </c>
      <c r="F163" t="s">
        <v>5</v>
      </c>
      <c r="G163" s="1">
        <v>81</v>
      </c>
      <c r="H163">
        <f t="shared" si="4"/>
        <v>2024.9999999999995</v>
      </c>
      <c r="I163">
        <f>0.2/SUM(H162:H166)</f>
        <v>5.8394160583941615E-5</v>
      </c>
      <c r="J163">
        <f t="shared" si="5"/>
        <v>0.11824817518248175</v>
      </c>
    </row>
    <row r="164" spans="1:10" x14ac:dyDescent="0.2">
      <c r="A164">
        <v>250</v>
      </c>
      <c r="B164" t="s">
        <v>36</v>
      </c>
      <c r="C164" t="s">
        <v>37</v>
      </c>
      <c r="D164" t="s">
        <v>45</v>
      </c>
      <c r="E164" s="1">
        <v>3</v>
      </c>
      <c r="F164" t="s">
        <v>6</v>
      </c>
      <c r="G164" s="1">
        <v>21</v>
      </c>
      <c r="H164">
        <f t="shared" si="4"/>
        <v>524.99999999999989</v>
      </c>
      <c r="I164">
        <f>0.2/SUM(H162:H166)</f>
        <v>5.8394160583941615E-5</v>
      </c>
      <c r="J164">
        <f t="shared" si="5"/>
        <v>3.065693430656934E-2</v>
      </c>
    </row>
    <row r="165" spans="1:10" x14ac:dyDescent="0.2">
      <c r="A165">
        <v>250</v>
      </c>
      <c r="B165" t="s">
        <v>36</v>
      </c>
      <c r="C165" t="s">
        <v>37</v>
      </c>
      <c r="D165" t="s">
        <v>45</v>
      </c>
      <c r="E165" s="1">
        <v>3</v>
      </c>
      <c r="F165" t="s">
        <v>7</v>
      </c>
      <c r="G165" s="1">
        <v>8</v>
      </c>
      <c r="H165">
        <f t="shared" si="4"/>
        <v>199.99999999999997</v>
      </c>
      <c r="I165">
        <f>0.2/SUM(H162:H166)</f>
        <v>5.8394160583941615E-5</v>
      </c>
      <c r="J165">
        <f t="shared" si="5"/>
        <v>1.1678832116788322E-2</v>
      </c>
    </row>
    <row r="166" spans="1:10" x14ac:dyDescent="0.2">
      <c r="A166">
        <v>250</v>
      </c>
      <c r="B166" t="s">
        <v>36</v>
      </c>
      <c r="C166" t="s">
        <v>37</v>
      </c>
      <c r="D166" t="s">
        <v>45</v>
      </c>
      <c r="E166" s="1">
        <v>3</v>
      </c>
      <c r="F166" t="s">
        <v>8</v>
      </c>
      <c r="G166" s="1">
        <v>13</v>
      </c>
      <c r="H166">
        <f t="shared" si="4"/>
        <v>324.99999999999994</v>
      </c>
      <c r="I166">
        <f>0.2/SUM(H162:H166)</f>
        <v>5.8394160583941615E-5</v>
      </c>
      <c r="J166">
        <f t="shared" si="5"/>
        <v>1.8978102189781021E-2</v>
      </c>
    </row>
    <row r="167" spans="1:10" x14ac:dyDescent="0.2">
      <c r="A167">
        <v>250</v>
      </c>
      <c r="B167" t="s">
        <v>36</v>
      </c>
      <c r="C167" t="s">
        <v>37</v>
      </c>
      <c r="D167" t="s">
        <v>45</v>
      </c>
      <c r="E167" s="1">
        <v>4</v>
      </c>
      <c r="F167" t="s">
        <v>4</v>
      </c>
      <c r="G167" s="1">
        <v>13</v>
      </c>
      <c r="H167">
        <f t="shared" si="4"/>
        <v>324.99999999999994</v>
      </c>
      <c r="I167">
        <f>0.2/SUM(H167:H171)</f>
        <v>4.1450777202072547E-5</v>
      </c>
      <c r="J167">
        <f t="shared" si="5"/>
        <v>1.3471502590673576E-2</v>
      </c>
    </row>
    <row r="168" spans="1:10" x14ac:dyDescent="0.2">
      <c r="A168">
        <v>250</v>
      </c>
      <c r="B168" t="s">
        <v>36</v>
      </c>
      <c r="C168" t="s">
        <v>37</v>
      </c>
      <c r="D168" t="s">
        <v>45</v>
      </c>
      <c r="E168" s="1">
        <v>4</v>
      </c>
      <c r="F168" t="s">
        <v>5</v>
      </c>
      <c r="G168" s="1">
        <v>126</v>
      </c>
      <c r="H168">
        <f t="shared" si="4"/>
        <v>3149.9999999999995</v>
      </c>
      <c r="I168">
        <f>0.2/SUM(H167:H171)</f>
        <v>4.1450777202072547E-5</v>
      </c>
      <c r="J168">
        <f t="shared" si="5"/>
        <v>0.13056994818652851</v>
      </c>
    </row>
    <row r="169" spans="1:10" x14ac:dyDescent="0.2">
      <c r="A169">
        <v>250</v>
      </c>
      <c r="B169" t="s">
        <v>36</v>
      </c>
      <c r="C169" t="s">
        <v>37</v>
      </c>
      <c r="D169" t="s">
        <v>45</v>
      </c>
      <c r="E169" s="1">
        <v>4</v>
      </c>
      <c r="F169" t="s">
        <v>6</v>
      </c>
      <c r="G169" s="1">
        <v>33</v>
      </c>
      <c r="H169">
        <f t="shared" si="4"/>
        <v>824.99999999999989</v>
      </c>
      <c r="I169">
        <f>0.2/SUM(H167:H171)</f>
        <v>4.1450777202072547E-5</v>
      </c>
      <c r="J169">
        <f t="shared" si="5"/>
        <v>3.4196891191709849E-2</v>
      </c>
    </row>
    <row r="170" spans="1:10" x14ac:dyDescent="0.2">
      <c r="A170">
        <v>250</v>
      </c>
      <c r="B170" t="s">
        <v>36</v>
      </c>
      <c r="C170" t="s">
        <v>37</v>
      </c>
      <c r="D170" t="s">
        <v>45</v>
      </c>
      <c r="E170" s="1">
        <v>4</v>
      </c>
      <c r="F170" t="s">
        <v>7</v>
      </c>
      <c r="G170" s="1">
        <v>4</v>
      </c>
      <c r="H170">
        <f t="shared" si="4"/>
        <v>99.999999999999986</v>
      </c>
      <c r="I170">
        <f>0.2/SUM(H167:H171)</f>
        <v>4.1450777202072547E-5</v>
      </c>
      <c r="J170">
        <f t="shared" si="5"/>
        <v>4.1450777202072546E-3</v>
      </c>
    </row>
    <row r="171" spans="1:10" x14ac:dyDescent="0.2">
      <c r="A171">
        <v>250</v>
      </c>
      <c r="B171" t="s">
        <v>36</v>
      </c>
      <c r="C171" t="s">
        <v>37</v>
      </c>
      <c r="D171" t="s">
        <v>45</v>
      </c>
      <c r="E171" s="1">
        <v>4</v>
      </c>
      <c r="F171" t="s">
        <v>8</v>
      </c>
      <c r="G171" s="1">
        <v>17</v>
      </c>
      <c r="H171">
        <f t="shared" si="4"/>
        <v>424.99999999999994</v>
      </c>
      <c r="I171">
        <f>0.2/SUM(H167:H171)</f>
        <v>4.1450777202072547E-5</v>
      </c>
      <c r="J171">
        <f t="shared" si="5"/>
        <v>1.7616580310880831E-2</v>
      </c>
    </row>
    <row r="172" spans="1:10" x14ac:dyDescent="0.2">
      <c r="A172">
        <v>250</v>
      </c>
      <c r="B172" t="s">
        <v>36</v>
      </c>
      <c r="C172" t="s">
        <v>37</v>
      </c>
      <c r="D172" t="s">
        <v>45</v>
      </c>
      <c r="E172" s="1">
        <v>5</v>
      </c>
      <c r="F172" t="s">
        <v>4</v>
      </c>
      <c r="G172" s="1">
        <v>5</v>
      </c>
      <c r="H172">
        <f t="shared" si="4"/>
        <v>124.99999999999997</v>
      </c>
      <c r="I172">
        <f>0.2/SUM(H172:H176)</f>
        <v>4.5977011494252887E-5</v>
      </c>
      <c r="J172">
        <f t="shared" si="5"/>
        <v>5.7471264367816091E-3</v>
      </c>
    </row>
    <row r="173" spans="1:10" x14ac:dyDescent="0.2">
      <c r="A173">
        <v>250</v>
      </c>
      <c r="B173" t="s">
        <v>36</v>
      </c>
      <c r="C173" t="s">
        <v>37</v>
      </c>
      <c r="D173" t="s">
        <v>45</v>
      </c>
      <c r="E173" s="1">
        <v>5</v>
      </c>
      <c r="F173" t="s">
        <v>5</v>
      </c>
      <c r="G173" s="1">
        <v>110</v>
      </c>
      <c r="H173">
        <f t="shared" si="4"/>
        <v>2749.9999999999995</v>
      </c>
      <c r="I173">
        <f>0.2/SUM(H172:H176)</f>
        <v>4.5977011494252887E-5</v>
      </c>
      <c r="J173">
        <f t="shared" si="5"/>
        <v>0.12643678160919541</v>
      </c>
    </row>
    <row r="174" spans="1:10" x14ac:dyDescent="0.2">
      <c r="A174">
        <v>250</v>
      </c>
      <c r="B174" t="s">
        <v>36</v>
      </c>
      <c r="C174" t="s">
        <v>37</v>
      </c>
      <c r="D174" t="s">
        <v>45</v>
      </c>
      <c r="E174" s="1">
        <v>5</v>
      </c>
      <c r="F174" t="s">
        <v>6</v>
      </c>
      <c r="G174" s="1">
        <v>28</v>
      </c>
      <c r="H174">
        <f t="shared" si="4"/>
        <v>699.99999999999989</v>
      </c>
      <c r="I174">
        <f>0.2/SUM(H172:H176)</f>
        <v>4.5977011494252887E-5</v>
      </c>
      <c r="J174">
        <f t="shared" si="5"/>
        <v>3.2183908045977018E-2</v>
      </c>
    </row>
    <row r="175" spans="1:10" x14ac:dyDescent="0.2">
      <c r="A175">
        <v>250</v>
      </c>
      <c r="B175" t="s">
        <v>36</v>
      </c>
      <c r="C175" t="s">
        <v>37</v>
      </c>
      <c r="D175" t="s">
        <v>45</v>
      </c>
      <c r="E175" s="1">
        <v>5</v>
      </c>
      <c r="F175" t="s">
        <v>7</v>
      </c>
      <c r="G175" s="1">
        <v>16</v>
      </c>
      <c r="H175">
        <f t="shared" si="4"/>
        <v>399.99999999999994</v>
      </c>
      <c r="I175">
        <f>0.2/SUM(H172:H176)</f>
        <v>4.5977011494252887E-5</v>
      </c>
      <c r="J175">
        <f t="shared" si="5"/>
        <v>1.8390804597701153E-2</v>
      </c>
    </row>
    <row r="176" spans="1:10" x14ac:dyDescent="0.2">
      <c r="A176">
        <v>250</v>
      </c>
      <c r="B176" t="s">
        <v>36</v>
      </c>
      <c r="C176" t="s">
        <v>37</v>
      </c>
      <c r="D176" t="s">
        <v>45</v>
      </c>
      <c r="E176" s="1">
        <v>5</v>
      </c>
      <c r="F176" t="s">
        <v>8</v>
      </c>
      <c r="G176" s="1">
        <v>15</v>
      </c>
      <c r="H176">
        <f t="shared" si="4"/>
        <v>374.99999999999994</v>
      </c>
      <c r="I176">
        <f>0.2/SUM(H172:H176)</f>
        <v>4.5977011494252887E-5</v>
      </c>
      <c r="J176">
        <f t="shared" si="5"/>
        <v>1.7241379310344831E-2</v>
      </c>
    </row>
    <row r="177" spans="1:12" x14ac:dyDescent="0.2">
      <c r="A177">
        <v>250</v>
      </c>
      <c r="B177" t="s">
        <v>36</v>
      </c>
      <c r="C177" t="s">
        <v>37</v>
      </c>
      <c r="D177" t="s">
        <v>45</v>
      </c>
      <c r="E177" s="1">
        <v>6</v>
      </c>
      <c r="F177" t="s">
        <v>4</v>
      </c>
      <c r="G177" s="1">
        <v>9</v>
      </c>
      <c r="H177">
        <f t="shared" si="4"/>
        <v>224.99999999999994</v>
      </c>
      <c r="I177">
        <f>0.2/SUM(H177:H181)</f>
        <v>6.8376068376068395E-5</v>
      </c>
      <c r="J177">
        <f t="shared" si="5"/>
        <v>1.5384615384615385E-2</v>
      </c>
    </row>
    <row r="178" spans="1:12" x14ac:dyDescent="0.2">
      <c r="A178">
        <v>250</v>
      </c>
      <c r="B178" t="s">
        <v>36</v>
      </c>
      <c r="C178" t="s">
        <v>37</v>
      </c>
      <c r="D178" t="s">
        <v>45</v>
      </c>
      <c r="E178" s="1">
        <v>6</v>
      </c>
      <c r="F178" t="s">
        <v>5</v>
      </c>
      <c r="G178" s="1">
        <v>75</v>
      </c>
      <c r="H178">
        <f t="shared" si="4"/>
        <v>1874.9999999999995</v>
      </c>
      <c r="I178">
        <f>0.2/SUM(H177:H181)</f>
        <v>6.8376068376068395E-5</v>
      </c>
      <c r="J178">
        <f t="shared" si="5"/>
        <v>0.12820512820512822</v>
      </c>
    </row>
    <row r="179" spans="1:12" x14ac:dyDescent="0.2">
      <c r="A179">
        <v>250</v>
      </c>
      <c r="B179" t="s">
        <v>36</v>
      </c>
      <c r="C179" t="s">
        <v>37</v>
      </c>
      <c r="D179" t="s">
        <v>45</v>
      </c>
      <c r="E179" s="1">
        <v>6</v>
      </c>
      <c r="F179" t="s">
        <v>6</v>
      </c>
      <c r="G179" s="1">
        <v>10</v>
      </c>
      <c r="H179">
        <f t="shared" si="4"/>
        <v>249.99999999999994</v>
      </c>
      <c r="I179">
        <f>0.2/SUM(H177:H181)</f>
        <v>6.8376068376068395E-5</v>
      </c>
      <c r="J179">
        <f t="shared" si="5"/>
        <v>1.7094017094017096E-2</v>
      </c>
    </row>
    <row r="180" spans="1:12" x14ac:dyDescent="0.2">
      <c r="A180">
        <v>250</v>
      </c>
      <c r="B180" t="s">
        <v>36</v>
      </c>
      <c r="C180" t="s">
        <v>37</v>
      </c>
      <c r="D180" t="s">
        <v>45</v>
      </c>
      <c r="E180" s="1">
        <v>6</v>
      </c>
      <c r="F180" t="s">
        <v>7</v>
      </c>
      <c r="G180" s="1">
        <v>11</v>
      </c>
      <c r="H180">
        <f t="shared" si="4"/>
        <v>274.99999999999994</v>
      </c>
      <c r="I180">
        <f>0.2/SUM(H177:H181)</f>
        <v>6.8376068376068395E-5</v>
      </c>
      <c r="J180">
        <f t="shared" si="5"/>
        <v>1.8803418803418806E-2</v>
      </c>
    </row>
    <row r="181" spans="1:12" x14ac:dyDescent="0.2">
      <c r="A181">
        <v>250</v>
      </c>
      <c r="B181" t="s">
        <v>36</v>
      </c>
      <c r="C181" t="s">
        <v>37</v>
      </c>
      <c r="D181" t="s">
        <v>45</v>
      </c>
      <c r="E181" s="1">
        <v>6</v>
      </c>
      <c r="F181" t="s">
        <v>8</v>
      </c>
      <c r="G181" s="1">
        <v>12</v>
      </c>
      <c r="H181">
        <f t="shared" si="4"/>
        <v>299.99999999999994</v>
      </c>
      <c r="I181">
        <f>0.2/SUM(H177:H181)</f>
        <v>6.8376068376068395E-5</v>
      </c>
      <c r="J181">
        <f t="shared" si="5"/>
        <v>2.0512820512820516E-2</v>
      </c>
    </row>
    <row r="182" spans="1:12" x14ac:dyDescent="0.2">
      <c r="A182">
        <v>250</v>
      </c>
      <c r="B182" t="s">
        <v>36</v>
      </c>
      <c r="C182" t="s">
        <v>35</v>
      </c>
      <c r="D182" t="s">
        <v>46</v>
      </c>
      <c r="E182">
        <v>1</v>
      </c>
      <c r="F182" t="s">
        <v>4</v>
      </c>
      <c r="G182">
        <v>4</v>
      </c>
      <c r="H182">
        <f t="shared" si="4"/>
        <v>99.999999999999986</v>
      </c>
      <c r="I182">
        <f>0.2/SUM(H182:H186)</f>
        <v>1.6000000000000004E-4</v>
      </c>
      <c r="J182">
        <f t="shared" si="5"/>
        <v>1.6E-2</v>
      </c>
    </row>
    <row r="183" spans="1:12" x14ac:dyDescent="0.2">
      <c r="A183">
        <v>250</v>
      </c>
      <c r="B183" t="s">
        <v>36</v>
      </c>
      <c r="C183" t="s">
        <v>35</v>
      </c>
      <c r="D183" t="s">
        <v>46</v>
      </c>
      <c r="E183">
        <v>1</v>
      </c>
      <c r="F183" t="s">
        <v>5</v>
      </c>
      <c r="G183">
        <v>16</v>
      </c>
      <c r="H183">
        <f t="shared" si="4"/>
        <v>399.99999999999994</v>
      </c>
      <c r="I183">
        <f>0.2/SUM(H182:H186)</f>
        <v>1.6000000000000004E-4</v>
      </c>
      <c r="J183">
        <f t="shared" si="5"/>
        <v>6.4000000000000001E-2</v>
      </c>
    </row>
    <row r="184" spans="1:12" x14ac:dyDescent="0.2">
      <c r="A184">
        <v>250</v>
      </c>
      <c r="B184" t="s">
        <v>36</v>
      </c>
      <c r="C184" t="s">
        <v>35</v>
      </c>
      <c r="D184" t="s">
        <v>46</v>
      </c>
      <c r="E184">
        <v>1</v>
      </c>
      <c r="F184" t="s">
        <v>6</v>
      </c>
      <c r="G184">
        <v>3</v>
      </c>
      <c r="H184">
        <f t="shared" si="4"/>
        <v>74.999999999999986</v>
      </c>
      <c r="I184">
        <f>0.2/SUM(H182:H186)</f>
        <v>1.6000000000000004E-4</v>
      </c>
      <c r="J184">
        <f t="shared" si="5"/>
        <v>1.2E-2</v>
      </c>
      <c r="L184" s="3"/>
    </row>
    <row r="185" spans="1:12" x14ac:dyDescent="0.2">
      <c r="A185">
        <v>250</v>
      </c>
      <c r="B185" t="s">
        <v>36</v>
      </c>
      <c r="C185" t="s">
        <v>35</v>
      </c>
      <c r="D185" t="s">
        <v>46</v>
      </c>
      <c r="E185">
        <v>1</v>
      </c>
      <c r="F185" t="s">
        <v>7</v>
      </c>
      <c r="G185">
        <v>11</v>
      </c>
      <c r="H185">
        <f t="shared" si="4"/>
        <v>274.99999999999994</v>
      </c>
      <c r="I185">
        <f>0.2/SUM(H182:H186)</f>
        <v>1.6000000000000004E-4</v>
      </c>
      <c r="J185">
        <f t="shared" si="5"/>
        <v>4.4000000000000004E-2</v>
      </c>
      <c r="L185" s="3"/>
    </row>
    <row r="186" spans="1:12" x14ac:dyDescent="0.2">
      <c r="A186">
        <v>250</v>
      </c>
      <c r="B186" t="s">
        <v>36</v>
      </c>
      <c r="C186" t="s">
        <v>35</v>
      </c>
      <c r="D186" t="s">
        <v>46</v>
      </c>
      <c r="E186">
        <v>1</v>
      </c>
      <c r="F186" t="s">
        <v>8</v>
      </c>
      <c r="G186">
        <v>16</v>
      </c>
      <c r="H186">
        <f t="shared" si="4"/>
        <v>399.99999999999994</v>
      </c>
      <c r="I186">
        <f>0.2/SUM(H182:H186)</f>
        <v>1.6000000000000004E-4</v>
      </c>
      <c r="J186">
        <f t="shared" si="5"/>
        <v>6.4000000000000001E-2</v>
      </c>
      <c r="L186" s="3"/>
    </row>
    <row r="187" spans="1:12" x14ac:dyDescent="0.2">
      <c r="A187">
        <v>250</v>
      </c>
      <c r="B187" t="s">
        <v>36</v>
      </c>
      <c r="C187" t="s">
        <v>35</v>
      </c>
      <c r="D187" t="s">
        <v>46</v>
      </c>
      <c r="E187">
        <v>2</v>
      </c>
      <c r="F187" t="s">
        <v>4</v>
      </c>
      <c r="G187">
        <v>5</v>
      </c>
      <c r="H187">
        <f t="shared" si="4"/>
        <v>124.99999999999997</v>
      </c>
      <c r="I187">
        <f>0.2/SUM(H187:H191)</f>
        <v>1.4035087719298247E-4</v>
      </c>
      <c r="J187">
        <f t="shared" si="5"/>
        <v>1.7543859649122806E-2</v>
      </c>
      <c r="L187" s="3"/>
    </row>
    <row r="188" spans="1:12" x14ac:dyDescent="0.2">
      <c r="A188">
        <v>250</v>
      </c>
      <c r="B188" t="s">
        <v>36</v>
      </c>
      <c r="C188" t="s">
        <v>35</v>
      </c>
      <c r="D188" t="s">
        <v>46</v>
      </c>
      <c r="E188">
        <v>2</v>
      </c>
      <c r="F188" t="s">
        <v>5</v>
      </c>
      <c r="G188">
        <v>37</v>
      </c>
      <c r="H188">
        <f t="shared" si="4"/>
        <v>924.99999999999977</v>
      </c>
      <c r="I188">
        <f>0.2/SUM(H187:H191)</f>
        <v>1.4035087719298247E-4</v>
      </c>
      <c r="J188">
        <f t="shared" si="5"/>
        <v>0.12982456140350876</v>
      </c>
      <c r="L188" s="3"/>
    </row>
    <row r="189" spans="1:12" x14ac:dyDescent="0.2">
      <c r="A189">
        <v>250</v>
      </c>
      <c r="B189" t="s">
        <v>36</v>
      </c>
      <c r="C189" t="s">
        <v>35</v>
      </c>
      <c r="D189" t="s">
        <v>46</v>
      </c>
      <c r="E189">
        <v>2</v>
      </c>
      <c r="F189" t="s">
        <v>6</v>
      </c>
      <c r="G189">
        <v>1</v>
      </c>
      <c r="H189">
        <f t="shared" si="4"/>
        <v>24.999999999999996</v>
      </c>
      <c r="I189">
        <f>0.2/SUM(H187:H191)</f>
        <v>1.4035087719298247E-4</v>
      </c>
      <c r="J189">
        <f t="shared" si="5"/>
        <v>3.5087719298245615E-3</v>
      </c>
      <c r="L189" s="3"/>
    </row>
    <row r="190" spans="1:12" x14ac:dyDescent="0.2">
      <c r="A190">
        <v>250</v>
      </c>
      <c r="B190" t="s">
        <v>36</v>
      </c>
      <c r="C190" t="s">
        <v>35</v>
      </c>
      <c r="D190" t="s">
        <v>46</v>
      </c>
      <c r="E190">
        <v>2</v>
      </c>
      <c r="F190" t="s">
        <v>7</v>
      </c>
      <c r="G190">
        <v>2</v>
      </c>
      <c r="H190">
        <f t="shared" si="4"/>
        <v>49.999999999999993</v>
      </c>
      <c r="I190">
        <f>0.2/SUM(H187:H191)</f>
        <v>1.4035087719298247E-4</v>
      </c>
      <c r="J190">
        <f t="shared" si="5"/>
        <v>7.0175438596491229E-3</v>
      </c>
      <c r="L190" s="3"/>
    </row>
    <row r="191" spans="1:12" x14ac:dyDescent="0.2">
      <c r="A191">
        <v>250</v>
      </c>
      <c r="B191" t="s">
        <v>36</v>
      </c>
      <c r="C191" t="s">
        <v>35</v>
      </c>
      <c r="D191" t="s">
        <v>46</v>
      </c>
      <c r="E191">
        <v>2</v>
      </c>
      <c r="F191" t="s">
        <v>8</v>
      </c>
      <c r="G191">
        <v>12</v>
      </c>
      <c r="H191">
        <f t="shared" si="4"/>
        <v>299.99999999999994</v>
      </c>
      <c r="I191">
        <f>0.2/SUM(H187:H191)</f>
        <v>1.4035087719298247E-4</v>
      </c>
      <c r="J191">
        <f t="shared" si="5"/>
        <v>4.2105263157894736E-2</v>
      </c>
      <c r="L191" s="3"/>
    </row>
    <row r="192" spans="1:12" x14ac:dyDescent="0.2">
      <c r="A192">
        <v>250</v>
      </c>
      <c r="B192" t="s">
        <v>36</v>
      </c>
      <c r="C192" t="s">
        <v>35</v>
      </c>
      <c r="D192" t="s">
        <v>46</v>
      </c>
      <c r="E192">
        <v>3</v>
      </c>
      <c r="F192" t="s">
        <v>4</v>
      </c>
      <c r="G192">
        <v>8</v>
      </c>
      <c r="H192">
        <f t="shared" si="4"/>
        <v>199.99999999999997</v>
      </c>
      <c r="I192">
        <f>0.2/SUM(H192:H196)</f>
        <v>1.5094339622641513E-4</v>
      </c>
      <c r="J192">
        <f t="shared" si="5"/>
        <v>3.0188679245283023E-2</v>
      </c>
      <c r="L192" s="3"/>
    </row>
    <row r="193" spans="1:15" x14ac:dyDescent="0.2">
      <c r="A193">
        <v>250</v>
      </c>
      <c r="B193" t="s">
        <v>36</v>
      </c>
      <c r="C193" t="s">
        <v>35</v>
      </c>
      <c r="D193" t="s">
        <v>46</v>
      </c>
      <c r="E193">
        <v>3</v>
      </c>
      <c r="F193" t="s">
        <v>5</v>
      </c>
      <c r="G193">
        <v>31</v>
      </c>
      <c r="H193">
        <f t="shared" si="4"/>
        <v>774.99999999999989</v>
      </c>
      <c r="I193">
        <f>0.2/SUM(H192:H196)</f>
        <v>1.5094339622641513E-4</v>
      </c>
      <c r="J193">
        <f t="shared" si="5"/>
        <v>0.11698113207547171</v>
      </c>
      <c r="L193" s="3"/>
    </row>
    <row r="194" spans="1:15" x14ac:dyDescent="0.2">
      <c r="A194">
        <v>250</v>
      </c>
      <c r="B194" t="s">
        <v>36</v>
      </c>
      <c r="C194" t="s">
        <v>35</v>
      </c>
      <c r="D194" t="s">
        <v>46</v>
      </c>
      <c r="E194">
        <v>3</v>
      </c>
      <c r="F194" t="s">
        <v>6</v>
      </c>
      <c r="G194">
        <v>3</v>
      </c>
      <c r="H194">
        <f t="shared" si="4"/>
        <v>74.999999999999986</v>
      </c>
      <c r="I194">
        <f>0.2/SUM(H192:H196)</f>
        <v>1.5094339622641513E-4</v>
      </c>
      <c r="J194">
        <f t="shared" si="5"/>
        <v>1.1320754716981133E-2</v>
      </c>
    </row>
    <row r="195" spans="1:15" x14ac:dyDescent="0.2">
      <c r="A195">
        <v>250</v>
      </c>
      <c r="B195" t="s">
        <v>36</v>
      </c>
      <c r="C195" t="s">
        <v>35</v>
      </c>
      <c r="D195" t="s">
        <v>46</v>
      </c>
      <c r="E195">
        <v>3</v>
      </c>
      <c r="F195" t="s">
        <v>7</v>
      </c>
      <c r="G195">
        <v>4</v>
      </c>
      <c r="H195">
        <f t="shared" ref="H195:H241" si="6">G195/(0.2^2)</f>
        <v>99.999999999999986</v>
      </c>
      <c r="I195">
        <f>0.2/SUM(H192:H196)</f>
        <v>1.5094339622641513E-4</v>
      </c>
      <c r="J195">
        <f t="shared" ref="J195:J258" si="7">H195*I195</f>
        <v>1.5094339622641511E-2</v>
      </c>
    </row>
    <row r="196" spans="1:15" x14ac:dyDescent="0.2">
      <c r="A196">
        <v>250</v>
      </c>
      <c r="B196" t="s">
        <v>36</v>
      </c>
      <c r="C196" t="s">
        <v>35</v>
      </c>
      <c r="D196" t="s">
        <v>46</v>
      </c>
      <c r="E196">
        <v>3</v>
      </c>
      <c r="F196" t="s">
        <v>8</v>
      </c>
      <c r="G196">
        <v>7</v>
      </c>
      <c r="H196">
        <f t="shared" si="6"/>
        <v>174.99999999999997</v>
      </c>
      <c r="I196">
        <f>0.2/SUM(H192:H196)</f>
        <v>1.5094339622641513E-4</v>
      </c>
      <c r="J196">
        <f t="shared" si="7"/>
        <v>2.6415094339622643E-2</v>
      </c>
      <c r="N196" s="3"/>
      <c r="O196" s="3"/>
    </row>
    <row r="197" spans="1:15" x14ac:dyDescent="0.2">
      <c r="A197">
        <v>250</v>
      </c>
      <c r="B197" t="s">
        <v>36</v>
      </c>
      <c r="C197" t="s">
        <v>35</v>
      </c>
      <c r="D197" t="s">
        <v>46</v>
      </c>
      <c r="E197">
        <v>4</v>
      </c>
      <c r="F197" t="s">
        <v>4</v>
      </c>
      <c r="G197">
        <v>4</v>
      </c>
      <c r="H197">
        <f t="shared" si="6"/>
        <v>99.999999999999986</v>
      </c>
      <c r="I197">
        <f>0.2/SUM(H197:H201)</f>
        <v>3.8095238095238107E-4</v>
      </c>
      <c r="J197">
        <f t="shared" si="7"/>
        <v>3.8095238095238099E-2</v>
      </c>
      <c r="N197" s="3"/>
    </row>
    <row r="198" spans="1:15" x14ac:dyDescent="0.2">
      <c r="A198">
        <v>250</v>
      </c>
      <c r="B198" t="s">
        <v>36</v>
      </c>
      <c r="C198" t="s">
        <v>35</v>
      </c>
      <c r="D198" t="s">
        <v>46</v>
      </c>
      <c r="E198">
        <v>4</v>
      </c>
      <c r="F198" t="s">
        <v>5</v>
      </c>
      <c r="G198">
        <v>10</v>
      </c>
      <c r="H198">
        <f t="shared" si="6"/>
        <v>249.99999999999994</v>
      </c>
      <c r="I198">
        <f>0.2/SUM(H197:H201)</f>
        <v>3.8095238095238107E-4</v>
      </c>
      <c r="J198">
        <f t="shared" si="7"/>
        <v>9.5238095238095247E-2</v>
      </c>
    </row>
    <row r="199" spans="1:15" x14ac:dyDescent="0.2">
      <c r="A199">
        <v>250</v>
      </c>
      <c r="B199" t="s">
        <v>36</v>
      </c>
      <c r="C199" t="s">
        <v>35</v>
      </c>
      <c r="D199" t="s">
        <v>46</v>
      </c>
      <c r="E199">
        <v>4</v>
      </c>
      <c r="F199" t="s">
        <v>6</v>
      </c>
      <c r="G199">
        <v>0</v>
      </c>
      <c r="H199">
        <f t="shared" si="6"/>
        <v>0</v>
      </c>
      <c r="I199">
        <f>0.2/SUM(H197:H201)</f>
        <v>3.8095238095238107E-4</v>
      </c>
      <c r="J199">
        <f t="shared" si="7"/>
        <v>0</v>
      </c>
      <c r="L199" s="3"/>
    </row>
    <row r="200" spans="1:15" x14ac:dyDescent="0.2">
      <c r="A200">
        <v>250</v>
      </c>
      <c r="B200" t="s">
        <v>36</v>
      </c>
      <c r="C200" t="s">
        <v>35</v>
      </c>
      <c r="D200" t="s">
        <v>46</v>
      </c>
      <c r="E200">
        <v>4</v>
      </c>
      <c r="F200" t="s">
        <v>7</v>
      </c>
      <c r="G200">
        <v>0</v>
      </c>
      <c r="H200">
        <f t="shared" si="6"/>
        <v>0</v>
      </c>
      <c r="I200">
        <f>0.2/SUM(H197:H201)</f>
        <v>3.8095238095238107E-4</v>
      </c>
      <c r="J200">
        <f t="shared" si="7"/>
        <v>0</v>
      </c>
    </row>
    <row r="201" spans="1:15" x14ac:dyDescent="0.2">
      <c r="A201">
        <v>250</v>
      </c>
      <c r="B201" t="s">
        <v>36</v>
      </c>
      <c r="C201" t="s">
        <v>35</v>
      </c>
      <c r="D201" t="s">
        <v>46</v>
      </c>
      <c r="E201">
        <v>4</v>
      </c>
      <c r="F201" t="s">
        <v>8</v>
      </c>
      <c r="G201">
        <v>7</v>
      </c>
      <c r="H201">
        <f t="shared" si="6"/>
        <v>174.99999999999997</v>
      </c>
      <c r="I201">
        <f>0.2/SUM(H197:H201)</f>
        <v>3.8095238095238107E-4</v>
      </c>
      <c r="J201">
        <f t="shared" si="7"/>
        <v>6.666666666666668E-2</v>
      </c>
    </row>
    <row r="202" spans="1:15" x14ac:dyDescent="0.2">
      <c r="A202">
        <v>250</v>
      </c>
      <c r="B202" t="s">
        <v>36</v>
      </c>
      <c r="C202" t="s">
        <v>35</v>
      </c>
      <c r="D202" t="s">
        <v>46</v>
      </c>
      <c r="E202">
        <v>5</v>
      </c>
      <c r="F202" t="s">
        <v>4</v>
      </c>
      <c r="G202">
        <v>4</v>
      </c>
      <c r="H202">
        <f t="shared" si="6"/>
        <v>99.999999999999986</v>
      </c>
      <c r="I202">
        <f>0.2/SUM(H202:H206)</f>
        <v>8.2474226804123737E-5</v>
      </c>
      <c r="J202">
        <f t="shared" si="7"/>
        <v>8.2474226804123731E-3</v>
      </c>
    </row>
    <row r="203" spans="1:15" x14ac:dyDescent="0.2">
      <c r="A203">
        <v>250</v>
      </c>
      <c r="B203" t="s">
        <v>36</v>
      </c>
      <c r="C203" t="s">
        <v>35</v>
      </c>
      <c r="D203" t="s">
        <v>46</v>
      </c>
      <c r="E203">
        <v>5</v>
      </c>
      <c r="F203" t="s">
        <v>5</v>
      </c>
      <c r="G203">
        <v>62</v>
      </c>
      <c r="H203">
        <f t="shared" si="6"/>
        <v>1549.9999999999998</v>
      </c>
      <c r="I203">
        <f>0.2/SUM(H202:H206)</f>
        <v>8.2474226804123737E-5</v>
      </c>
      <c r="J203">
        <f t="shared" si="7"/>
        <v>0.12783505154639177</v>
      </c>
    </row>
    <row r="204" spans="1:15" x14ac:dyDescent="0.2">
      <c r="A204">
        <v>250</v>
      </c>
      <c r="B204" t="s">
        <v>36</v>
      </c>
      <c r="C204" t="s">
        <v>35</v>
      </c>
      <c r="D204" t="s">
        <v>46</v>
      </c>
      <c r="E204">
        <v>5</v>
      </c>
      <c r="F204" t="s">
        <v>6</v>
      </c>
      <c r="G204">
        <v>11</v>
      </c>
      <c r="H204">
        <f t="shared" si="6"/>
        <v>274.99999999999994</v>
      </c>
      <c r="I204">
        <f>0.2/SUM(H202:H206)</f>
        <v>8.2474226804123737E-5</v>
      </c>
      <c r="J204">
        <f t="shared" si="7"/>
        <v>2.2680412371134023E-2</v>
      </c>
    </row>
    <row r="205" spans="1:15" x14ac:dyDescent="0.2">
      <c r="A205">
        <v>250</v>
      </c>
      <c r="B205" t="s">
        <v>36</v>
      </c>
      <c r="C205" t="s">
        <v>35</v>
      </c>
      <c r="D205" t="s">
        <v>46</v>
      </c>
      <c r="E205">
        <v>5</v>
      </c>
      <c r="F205" t="s">
        <v>7</v>
      </c>
      <c r="G205">
        <v>8</v>
      </c>
      <c r="H205">
        <f t="shared" si="6"/>
        <v>199.99999999999997</v>
      </c>
      <c r="I205">
        <f>0.2/SUM(H202:H206)</f>
        <v>8.2474226804123737E-5</v>
      </c>
      <c r="J205">
        <f t="shared" si="7"/>
        <v>1.6494845360824746E-2</v>
      </c>
    </row>
    <row r="206" spans="1:15" x14ac:dyDescent="0.2">
      <c r="A206">
        <v>250</v>
      </c>
      <c r="B206" t="s">
        <v>36</v>
      </c>
      <c r="C206" t="s">
        <v>35</v>
      </c>
      <c r="D206" t="s">
        <v>46</v>
      </c>
      <c r="E206">
        <v>5</v>
      </c>
      <c r="F206" t="s">
        <v>8</v>
      </c>
      <c r="G206">
        <v>12</v>
      </c>
      <c r="H206">
        <f t="shared" si="6"/>
        <v>299.99999999999994</v>
      </c>
      <c r="I206">
        <f>0.2/SUM(H202:H206)</f>
        <v>8.2474226804123737E-5</v>
      </c>
      <c r="J206">
        <f t="shared" si="7"/>
        <v>2.4742268041237116E-2</v>
      </c>
    </row>
    <row r="207" spans="1:15" x14ac:dyDescent="0.2">
      <c r="A207">
        <v>250</v>
      </c>
      <c r="B207" t="s">
        <v>36</v>
      </c>
      <c r="C207" t="s">
        <v>35</v>
      </c>
      <c r="D207" t="s">
        <v>46</v>
      </c>
      <c r="E207" s="1">
        <v>6</v>
      </c>
      <c r="F207" t="s">
        <v>4</v>
      </c>
      <c r="G207" s="1">
        <v>1</v>
      </c>
      <c r="H207">
        <f t="shared" si="6"/>
        <v>24.999999999999996</v>
      </c>
      <c r="I207">
        <f>0.2/SUM(H207:H211)</f>
        <v>1.4814814814814817E-4</v>
      </c>
      <c r="J207">
        <f t="shared" si="7"/>
        <v>3.7037037037037038E-3</v>
      </c>
    </row>
    <row r="208" spans="1:15" x14ac:dyDescent="0.2">
      <c r="A208">
        <v>250</v>
      </c>
      <c r="B208" t="s">
        <v>36</v>
      </c>
      <c r="C208" t="s">
        <v>35</v>
      </c>
      <c r="D208" t="s">
        <v>46</v>
      </c>
      <c r="E208" s="1">
        <v>6</v>
      </c>
      <c r="F208" t="s">
        <v>5</v>
      </c>
      <c r="G208" s="1">
        <v>34</v>
      </c>
      <c r="H208">
        <f t="shared" si="6"/>
        <v>849.99999999999989</v>
      </c>
      <c r="I208">
        <f>0.2/SUM(H207:H211)</f>
        <v>1.4814814814814817E-4</v>
      </c>
      <c r="J208">
        <f t="shared" si="7"/>
        <v>0.12592592592592594</v>
      </c>
    </row>
    <row r="209" spans="1:10" x14ac:dyDescent="0.2">
      <c r="A209">
        <v>250</v>
      </c>
      <c r="B209" t="s">
        <v>36</v>
      </c>
      <c r="C209" t="s">
        <v>35</v>
      </c>
      <c r="D209" t="s">
        <v>46</v>
      </c>
      <c r="E209" s="1">
        <v>6</v>
      </c>
      <c r="F209" t="s">
        <v>6</v>
      </c>
      <c r="G209" s="1">
        <v>1</v>
      </c>
      <c r="H209">
        <f t="shared" si="6"/>
        <v>24.999999999999996</v>
      </c>
      <c r="I209">
        <f>0.2/SUM(H207:H211)</f>
        <v>1.4814814814814817E-4</v>
      </c>
      <c r="J209">
        <f t="shared" si="7"/>
        <v>3.7037037037037038E-3</v>
      </c>
    </row>
    <row r="210" spans="1:10" x14ac:dyDescent="0.2">
      <c r="A210">
        <v>250</v>
      </c>
      <c r="B210" t="s">
        <v>36</v>
      </c>
      <c r="C210" t="s">
        <v>35</v>
      </c>
      <c r="D210" t="s">
        <v>46</v>
      </c>
      <c r="E210" s="1">
        <v>6</v>
      </c>
      <c r="F210" t="s">
        <v>7</v>
      </c>
      <c r="G210" s="1">
        <v>3</v>
      </c>
      <c r="H210">
        <f t="shared" si="6"/>
        <v>74.999999999999986</v>
      </c>
      <c r="I210">
        <f>0.2/SUM(H207:H211)</f>
        <v>1.4814814814814817E-4</v>
      </c>
      <c r="J210">
        <f t="shared" si="7"/>
        <v>1.1111111111111112E-2</v>
      </c>
    </row>
    <row r="211" spans="1:10" x14ac:dyDescent="0.2">
      <c r="A211">
        <v>250</v>
      </c>
      <c r="B211" t="s">
        <v>36</v>
      </c>
      <c r="C211" t="s">
        <v>35</v>
      </c>
      <c r="D211" t="s">
        <v>46</v>
      </c>
      <c r="E211" s="1">
        <v>6</v>
      </c>
      <c r="F211" t="s">
        <v>8</v>
      </c>
      <c r="G211" s="1">
        <v>15</v>
      </c>
      <c r="H211">
        <f t="shared" si="6"/>
        <v>374.99999999999994</v>
      </c>
      <c r="I211">
        <f>0.2/SUM(H207:H211)</f>
        <v>1.4814814814814817E-4</v>
      </c>
      <c r="J211">
        <f t="shared" si="7"/>
        <v>5.5555555555555559E-2</v>
      </c>
    </row>
    <row r="212" spans="1:10" x14ac:dyDescent="0.2">
      <c r="A212">
        <v>250</v>
      </c>
      <c r="B212" t="s">
        <v>36</v>
      </c>
      <c r="C212" t="s">
        <v>38</v>
      </c>
      <c r="D212" t="s">
        <v>51</v>
      </c>
      <c r="E212">
        <v>1</v>
      </c>
      <c r="F212" t="s">
        <v>4</v>
      </c>
      <c r="G212">
        <v>5</v>
      </c>
      <c r="H212">
        <f t="shared" si="6"/>
        <v>124.99999999999997</v>
      </c>
      <c r="I212">
        <f>0.2/SUM(H212:H216)</f>
        <v>2.0000000000000006E-4</v>
      </c>
      <c r="J212">
        <f t="shared" si="7"/>
        <v>2.5000000000000001E-2</v>
      </c>
    </row>
    <row r="213" spans="1:10" x14ac:dyDescent="0.2">
      <c r="A213">
        <v>250</v>
      </c>
      <c r="B213" t="s">
        <v>36</v>
      </c>
      <c r="C213" t="s">
        <v>38</v>
      </c>
      <c r="D213" t="s">
        <v>51</v>
      </c>
      <c r="E213">
        <v>1</v>
      </c>
      <c r="F213" t="s">
        <v>5</v>
      </c>
      <c r="G213">
        <v>23</v>
      </c>
      <c r="H213">
        <f t="shared" si="6"/>
        <v>574.99999999999989</v>
      </c>
      <c r="I213">
        <f>0.2/SUM(H212:H216)</f>
        <v>2.0000000000000006E-4</v>
      </c>
      <c r="J213">
        <f t="shared" si="7"/>
        <v>0.11500000000000002</v>
      </c>
    </row>
    <row r="214" spans="1:10" x14ac:dyDescent="0.2">
      <c r="A214">
        <v>250</v>
      </c>
      <c r="B214" t="s">
        <v>36</v>
      </c>
      <c r="C214" t="s">
        <v>38</v>
      </c>
      <c r="D214" t="s">
        <v>51</v>
      </c>
      <c r="E214">
        <v>1</v>
      </c>
      <c r="F214" t="s">
        <v>6</v>
      </c>
      <c r="G214">
        <v>1</v>
      </c>
      <c r="H214">
        <f t="shared" si="6"/>
        <v>24.999999999999996</v>
      </c>
      <c r="I214">
        <f>0.2/SUM(H212:H216)</f>
        <v>2.0000000000000006E-4</v>
      </c>
      <c r="J214">
        <f t="shared" si="7"/>
        <v>5.000000000000001E-3</v>
      </c>
    </row>
    <row r="215" spans="1:10" x14ac:dyDescent="0.2">
      <c r="A215">
        <v>250</v>
      </c>
      <c r="B215" t="s">
        <v>36</v>
      </c>
      <c r="C215" t="s">
        <v>38</v>
      </c>
      <c r="D215" t="s">
        <v>51</v>
      </c>
      <c r="E215">
        <v>1</v>
      </c>
      <c r="F215" t="s">
        <v>7</v>
      </c>
      <c r="G215">
        <v>2</v>
      </c>
      <c r="H215">
        <f t="shared" si="6"/>
        <v>49.999999999999993</v>
      </c>
      <c r="I215">
        <f>0.2/SUM(H212:H216)</f>
        <v>2.0000000000000006E-4</v>
      </c>
      <c r="J215">
        <f t="shared" si="7"/>
        <v>1.0000000000000002E-2</v>
      </c>
    </row>
    <row r="216" spans="1:10" x14ac:dyDescent="0.2">
      <c r="A216">
        <v>250</v>
      </c>
      <c r="B216" t="s">
        <v>36</v>
      </c>
      <c r="C216" t="s">
        <v>38</v>
      </c>
      <c r="D216" t="s">
        <v>51</v>
      </c>
      <c r="E216">
        <v>1</v>
      </c>
      <c r="F216" t="s">
        <v>8</v>
      </c>
      <c r="G216">
        <v>9</v>
      </c>
      <c r="H216">
        <f t="shared" si="6"/>
        <v>224.99999999999994</v>
      </c>
      <c r="I216">
        <f>0.2/SUM(H212:H216)</f>
        <v>2.0000000000000006E-4</v>
      </c>
      <c r="J216">
        <f t="shared" si="7"/>
        <v>4.5000000000000005E-2</v>
      </c>
    </row>
    <row r="217" spans="1:10" x14ac:dyDescent="0.2">
      <c r="A217">
        <v>250</v>
      </c>
      <c r="B217" t="s">
        <v>36</v>
      </c>
      <c r="C217" t="s">
        <v>38</v>
      </c>
      <c r="D217" t="s">
        <v>51</v>
      </c>
      <c r="E217">
        <v>2</v>
      </c>
      <c r="F217" t="s">
        <v>4</v>
      </c>
      <c r="G217">
        <v>4</v>
      </c>
      <c r="H217">
        <f t="shared" si="6"/>
        <v>99.999999999999986</v>
      </c>
      <c r="I217">
        <f>0.2/SUM(H217:H221)</f>
        <v>1.0526315789473686E-4</v>
      </c>
      <c r="J217">
        <f t="shared" si="7"/>
        <v>1.0526315789473684E-2</v>
      </c>
    </row>
    <row r="218" spans="1:10" x14ac:dyDescent="0.2">
      <c r="A218">
        <v>250</v>
      </c>
      <c r="B218" t="s">
        <v>36</v>
      </c>
      <c r="C218" t="s">
        <v>38</v>
      </c>
      <c r="D218" t="s">
        <v>51</v>
      </c>
      <c r="E218">
        <v>2</v>
      </c>
      <c r="F218" t="s">
        <v>5</v>
      </c>
      <c r="G218">
        <v>50</v>
      </c>
      <c r="H218">
        <f t="shared" si="6"/>
        <v>1249.9999999999998</v>
      </c>
      <c r="I218">
        <f>0.2/SUM(H217:H221)</f>
        <v>1.0526315789473686E-4</v>
      </c>
      <c r="J218">
        <f t="shared" si="7"/>
        <v>0.13157894736842105</v>
      </c>
    </row>
    <row r="219" spans="1:10" x14ac:dyDescent="0.2">
      <c r="A219">
        <v>250</v>
      </c>
      <c r="B219" t="s">
        <v>36</v>
      </c>
      <c r="C219" t="s">
        <v>38</v>
      </c>
      <c r="D219" t="s">
        <v>51</v>
      </c>
      <c r="E219">
        <v>2</v>
      </c>
      <c r="F219" t="s">
        <v>6</v>
      </c>
      <c r="G219">
        <v>3</v>
      </c>
      <c r="H219">
        <f t="shared" si="6"/>
        <v>74.999999999999986</v>
      </c>
      <c r="I219">
        <f>0.2/SUM(H217:H221)</f>
        <v>1.0526315789473686E-4</v>
      </c>
      <c r="J219">
        <f t="shared" si="7"/>
        <v>7.8947368421052634E-3</v>
      </c>
    </row>
    <row r="220" spans="1:10" x14ac:dyDescent="0.2">
      <c r="A220">
        <v>250</v>
      </c>
      <c r="B220" t="s">
        <v>36</v>
      </c>
      <c r="C220" t="s">
        <v>38</v>
      </c>
      <c r="D220" t="s">
        <v>51</v>
      </c>
      <c r="E220">
        <v>2</v>
      </c>
      <c r="F220" t="s">
        <v>7</v>
      </c>
      <c r="G220">
        <v>6</v>
      </c>
      <c r="H220">
        <f t="shared" si="6"/>
        <v>149.99999999999997</v>
      </c>
      <c r="I220">
        <f>0.2/SUM(H217:H221)</f>
        <v>1.0526315789473686E-4</v>
      </c>
      <c r="J220">
        <f t="shared" si="7"/>
        <v>1.5789473684210527E-2</v>
      </c>
    </row>
    <row r="221" spans="1:10" x14ac:dyDescent="0.2">
      <c r="A221">
        <v>250</v>
      </c>
      <c r="B221" t="s">
        <v>36</v>
      </c>
      <c r="C221" t="s">
        <v>38</v>
      </c>
      <c r="D221" t="s">
        <v>51</v>
      </c>
      <c r="E221">
        <v>2</v>
      </c>
      <c r="F221" t="s">
        <v>8</v>
      </c>
      <c r="G221">
        <v>13</v>
      </c>
      <c r="H221">
        <f t="shared" si="6"/>
        <v>324.99999999999994</v>
      </c>
      <c r="I221">
        <f>0.2/SUM(H217:H221)</f>
        <v>1.0526315789473686E-4</v>
      </c>
      <c r="J221">
        <f t="shared" si="7"/>
        <v>3.4210526315789476E-2</v>
      </c>
    </row>
    <row r="222" spans="1:10" x14ac:dyDescent="0.2">
      <c r="A222">
        <v>250</v>
      </c>
      <c r="B222" t="s">
        <v>36</v>
      </c>
      <c r="C222" t="s">
        <v>38</v>
      </c>
      <c r="D222" t="s">
        <v>51</v>
      </c>
      <c r="E222">
        <v>3</v>
      </c>
      <c r="F222" t="s">
        <v>4</v>
      </c>
      <c r="G222">
        <v>3</v>
      </c>
      <c r="H222">
        <f t="shared" si="6"/>
        <v>74.999999999999986</v>
      </c>
      <c r="I222">
        <f>0.2/SUM(H222:H226)</f>
        <v>1.5384615384615388E-4</v>
      </c>
      <c r="J222">
        <f t="shared" si="7"/>
        <v>1.1538461538461539E-2</v>
      </c>
    </row>
    <row r="223" spans="1:10" x14ac:dyDescent="0.2">
      <c r="A223">
        <v>250</v>
      </c>
      <c r="B223" t="s">
        <v>36</v>
      </c>
      <c r="C223" t="s">
        <v>38</v>
      </c>
      <c r="D223" t="s">
        <v>51</v>
      </c>
      <c r="E223">
        <v>3</v>
      </c>
      <c r="F223" t="s">
        <v>5</v>
      </c>
      <c r="G223">
        <v>31</v>
      </c>
      <c r="H223">
        <f t="shared" si="6"/>
        <v>774.99999999999989</v>
      </c>
      <c r="I223">
        <f>0.2/SUM(H222:H226)</f>
        <v>1.5384615384615388E-4</v>
      </c>
      <c r="J223">
        <f t="shared" si="7"/>
        <v>0.11923076923076924</v>
      </c>
    </row>
    <row r="224" spans="1:10" x14ac:dyDescent="0.2">
      <c r="A224">
        <v>250</v>
      </c>
      <c r="B224" t="s">
        <v>36</v>
      </c>
      <c r="C224" t="s">
        <v>38</v>
      </c>
      <c r="D224" t="s">
        <v>51</v>
      </c>
      <c r="E224">
        <v>3</v>
      </c>
      <c r="F224" t="s">
        <v>6</v>
      </c>
      <c r="G224">
        <v>2</v>
      </c>
      <c r="H224">
        <f t="shared" si="6"/>
        <v>49.999999999999993</v>
      </c>
      <c r="I224">
        <f>0.2/SUM(H222:H226)</f>
        <v>1.5384615384615388E-4</v>
      </c>
      <c r="J224">
        <f t="shared" si="7"/>
        <v>7.6923076923076927E-3</v>
      </c>
    </row>
    <row r="225" spans="1:10" x14ac:dyDescent="0.2">
      <c r="A225">
        <v>250</v>
      </c>
      <c r="B225" t="s">
        <v>36</v>
      </c>
      <c r="C225" t="s">
        <v>38</v>
      </c>
      <c r="D225" t="s">
        <v>51</v>
      </c>
      <c r="E225">
        <v>3</v>
      </c>
      <c r="F225" t="s">
        <v>7</v>
      </c>
      <c r="G225">
        <v>0</v>
      </c>
      <c r="H225">
        <f t="shared" si="6"/>
        <v>0</v>
      </c>
      <c r="I225">
        <f>0.2/SUM(H222:H226)</f>
        <v>1.5384615384615388E-4</v>
      </c>
      <c r="J225">
        <f t="shared" si="7"/>
        <v>0</v>
      </c>
    </row>
    <row r="226" spans="1:10" x14ac:dyDescent="0.2">
      <c r="A226">
        <v>250</v>
      </c>
      <c r="B226" t="s">
        <v>36</v>
      </c>
      <c r="C226" t="s">
        <v>38</v>
      </c>
      <c r="D226" t="s">
        <v>51</v>
      </c>
      <c r="E226">
        <v>3</v>
      </c>
      <c r="F226" t="s">
        <v>8</v>
      </c>
      <c r="G226">
        <v>16</v>
      </c>
      <c r="H226">
        <f t="shared" si="6"/>
        <v>399.99999999999994</v>
      </c>
      <c r="I226">
        <f>0.2/SUM(H222:H226)</f>
        <v>1.5384615384615388E-4</v>
      </c>
      <c r="J226">
        <f t="shared" si="7"/>
        <v>6.1538461538461542E-2</v>
      </c>
    </row>
    <row r="227" spans="1:10" x14ac:dyDescent="0.2">
      <c r="A227">
        <v>250</v>
      </c>
      <c r="B227" t="s">
        <v>36</v>
      </c>
      <c r="C227" t="s">
        <v>38</v>
      </c>
      <c r="D227" t="s">
        <v>51</v>
      </c>
      <c r="E227">
        <v>4</v>
      </c>
      <c r="F227" t="s">
        <v>4</v>
      </c>
      <c r="G227">
        <v>6</v>
      </c>
      <c r="H227">
        <f t="shared" si="6"/>
        <v>149.99999999999997</v>
      </c>
      <c r="I227">
        <f>0.2/SUM(H227:H231)</f>
        <v>1.0666666666666668E-4</v>
      </c>
      <c r="J227">
        <f t="shared" si="7"/>
        <v>1.6E-2</v>
      </c>
    </row>
    <row r="228" spans="1:10" x14ac:dyDescent="0.2">
      <c r="A228">
        <v>250</v>
      </c>
      <c r="B228" t="s">
        <v>36</v>
      </c>
      <c r="C228" t="s">
        <v>38</v>
      </c>
      <c r="D228" t="s">
        <v>51</v>
      </c>
      <c r="E228">
        <v>4</v>
      </c>
      <c r="F228" t="s">
        <v>5</v>
      </c>
      <c r="G228">
        <v>47</v>
      </c>
      <c r="H228">
        <f t="shared" si="6"/>
        <v>1174.9999999999998</v>
      </c>
      <c r="I228">
        <f>0.2/SUM(H227:H231)</f>
        <v>1.0666666666666668E-4</v>
      </c>
      <c r="J228">
        <f t="shared" si="7"/>
        <v>0.12533333333333332</v>
      </c>
    </row>
    <row r="229" spans="1:10" x14ac:dyDescent="0.2">
      <c r="A229">
        <v>250</v>
      </c>
      <c r="B229" t="s">
        <v>36</v>
      </c>
      <c r="C229" t="s">
        <v>38</v>
      </c>
      <c r="D229" t="s">
        <v>51</v>
      </c>
      <c r="E229">
        <v>4</v>
      </c>
      <c r="F229" t="s">
        <v>6</v>
      </c>
      <c r="G229">
        <v>3</v>
      </c>
      <c r="H229">
        <f t="shared" si="6"/>
        <v>74.999999999999986</v>
      </c>
      <c r="I229">
        <f>0.2/SUM(H227:H231)</f>
        <v>1.0666666666666668E-4</v>
      </c>
      <c r="J229">
        <f t="shared" si="7"/>
        <v>8.0000000000000002E-3</v>
      </c>
    </row>
    <row r="230" spans="1:10" x14ac:dyDescent="0.2">
      <c r="A230">
        <v>250</v>
      </c>
      <c r="B230" t="s">
        <v>36</v>
      </c>
      <c r="C230" t="s">
        <v>38</v>
      </c>
      <c r="D230" t="s">
        <v>51</v>
      </c>
      <c r="E230">
        <v>4</v>
      </c>
      <c r="F230" t="s">
        <v>7</v>
      </c>
      <c r="G230">
        <v>5</v>
      </c>
      <c r="H230">
        <f t="shared" si="6"/>
        <v>124.99999999999997</v>
      </c>
      <c r="I230">
        <f>0.2/SUM(H227:H231)</f>
        <v>1.0666666666666668E-4</v>
      </c>
      <c r="J230">
        <f t="shared" si="7"/>
        <v>1.3333333333333332E-2</v>
      </c>
    </row>
    <row r="231" spans="1:10" x14ac:dyDescent="0.2">
      <c r="A231">
        <v>250</v>
      </c>
      <c r="B231" t="s">
        <v>36</v>
      </c>
      <c r="C231" t="s">
        <v>38</v>
      </c>
      <c r="D231" t="s">
        <v>51</v>
      </c>
      <c r="E231">
        <v>4</v>
      </c>
      <c r="F231" t="s">
        <v>8</v>
      </c>
      <c r="G231">
        <v>14</v>
      </c>
      <c r="H231">
        <f t="shared" si="6"/>
        <v>349.99999999999994</v>
      </c>
      <c r="I231">
        <f>0.2/SUM(H227:H231)</f>
        <v>1.0666666666666668E-4</v>
      </c>
      <c r="J231">
        <f t="shared" si="7"/>
        <v>3.7333333333333329E-2</v>
      </c>
    </row>
    <row r="232" spans="1:10" x14ac:dyDescent="0.2">
      <c r="A232">
        <v>250</v>
      </c>
      <c r="B232" t="s">
        <v>36</v>
      </c>
      <c r="C232" t="s">
        <v>38</v>
      </c>
      <c r="D232" t="s">
        <v>51</v>
      </c>
      <c r="E232">
        <v>5</v>
      </c>
      <c r="F232" t="s">
        <v>4</v>
      </c>
      <c r="G232">
        <v>1</v>
      </c>
      <c r="H232">
        <f t="shared" si="6"/>
        <v>24.999999999999996</v>
      </c>
      <c r="I232">
        <f>0.2/SUM(H232:H236)</f>
        <v>1.6666666666666672E-4</v>
      </c>
      <c r="J232">
        <f t="shared" si="7"/>
        <v>4.1666666666666675E-3</v>
      </c>
    </row>
    <row r="233" spans="1:10" x14ac:dyDescent="0.2">
      <c r="A233">
        <v>250</v>
      </c>
      <c r="B233" t="s">
        <v>36</v>
      </c>
      <c r="C233" t="s">
        <v>38</v>
      </c>
      <c r="D233" t="s">
        <v>51</v>
      </c>
      <c r="E233">
        <v>5</v>
      </c>
      <c r="F233" t="s">
        <v>5</v>
      </c>
      <c r="G233">
        <v>30</v>
      </c>
      <c r="H233">
        <f t="shared" si="6"/>
        <v>749.99999999999989</v>
      </c>
      <c r="I233">
        <f>0.2/SUM(H232:H236)</f>
        <v>1.6666666666666672E-4</v>
      </c>
      <c r="J233">
        <f t="shared" si="7"/>
        <v>0.12500000000000003</v>
      </c>
    </row>
    <row r="234" spans="1:10" x14ac:dyDescent="0.2">
      <c r="A234">
        <v>250</v>
      </c>
      <c r="B234" t="s">
        <v>36</v>
      </c>
      <c r="C234" t="s">
        <v>38</v>
      </c>
      <c r="D234" t="s">
        <v>51</v>
      </c>
      <c r="E234">
        <v>5</v>
      </c>
      <c r="F234" t="s">
        <v>6</v>
      </c>
      <c r="G234">
        <v>1</v>
      </c>
      <c r="H234">
        <f t="shared" si="6"/>
        <v>24.999999999999996</v>
      </c>
      <c r="I234">
        <f>0.2/SUM(H232:H236)</f>
        <v>1.6666666666666672E-4</v>
      </c>
      <c r="J234">
        <f t="shared" si="7"/>
        <v>4.1666666666666675E-3</v>
      </c>
    </row>
    <row r="235" spans="1:10" x14ac:dyDescent="0.2">
      <c r="A235">
        <v>250</v>
      </c>
      <c r="B235" t="s">
        <v>36</v>
      </c>
      <c r="C235" t="s">
        <v>38</v>
      </c>
      <c r="D235" t="s">
        <v>51</v>
      </c>
      <c r="E235">
        <v>5</v>
      </c>
      <c r="F235" t="s">
        <v>7</v>
      </c>
      <c r="G235">
        <v>4</v>
      </c>
      <c r="H235">
        <f t="shared" si="6"/>
        <v>99.999999999999986</v>
      </c>
      <c r="I235">
        <f>0.2/SUM(H232:H236)</f>
        <v>1.6666666666666672E-4</v>
      </c>
      <c r="J235">
        <f t="shared" si="7"/>
        <v>1.666666666666667E-2</v>
      </c>
    </row>
    <row r="236" spans="1:10" x14ac:dyDescent="0.2">
      <c r="A236">
        <v>250</v>
      </c>
      <c r="B236" t="s">
        <v>36</v>
      </c>
      <c r="C236" t="s">
        <v>38</v>
      </c>
      <c r="D236" t="s">
        <v>51</v>
      </c>
      <c r="E236">
        <v>5</v>
      </c>
      <c r="F236" t="s">
        <v>8</v>
      </c>
      <c r="G236">
        <v>12</v>
      </c>
      <c r="H236">
        <f t="shared" si="6"/>
        <v>299.99999999999994</v>
      </c>
      <c r="I236">
        <f>0.2/SUM(H232:H236)</f>
        <v>1.6666666666666672E-4</v>
      </c>
      <c r="J236">
        <f t="shared" si="7"/>
        <v>0.05</v>
      </c>
    </row>
    <row r="237" spans="1:10" x14ac:dyDescent="0.2">
      <c r="A237">
        <v>250</v>
      </c>
      <c r="B237" t="s">
        <v>36</v>
      </c>
      <c r="C237" t="s">
        <v>38</v>
      </c>
      <c r="D237" t="s">
        <v>51</v>
      </c>
      <c r="E237">
        <v>6</v>
      </c>
      <c r="F237" t="s">
        <v>4</v>
      </c>
      <c r="G237">
        <v>2</v>
      </c>
      <c r="H237">
        <f t="shared" si="6"/>
        <v>49.999999999999993</v>
      </c>
      <c r="I237">
        <f>0.2/SUM(H237:H241)</f>
        <v>2.9629629629629635E-4</v>
      </c>
      <c r="J237">
        <f t="shared" si="7"/>
        <v>1.4814814814814815E-2</v>
      </c>
    </row>
    <row r="238" spans="1:10" x14ac:dyDescent="0.2">
      <c r="A238">
        <v>250</v>
      </c>
      <c r="B238" t="s">
        <v>36</v>
      </c>
      <c r="C238" t="s">
        <v>38</v>
      </c>
      <c r="D238" t="s">
        <v>51</v>
      </c>
      <c r="E238">
        <v>6</v>
      </c>
      <c r="F238" t="s">
        <v>5</v>
      </c>
      <c r="G238">
        <v>16</v>
      </c>
      <c r="H238">
        <f t="shared" si="6"/>
        <v>399.99999999999994</v>
      </c>
      <c r="I238">
        <f>0.2/SUM(H237:H241)</f>
        <v>2.9629629629629635E-4</v>
      </c>
      <c r="J238">
        <f t="shared" si="7"/>
        <v>0.11851851851851852</v>
      </c>
    </row>
    <row r="239" spans="1:10" x14ac:dyDescent="0.2">
      <c r="A239">
        <v>250</v>
      </c>
      <c r="B239" t="s">
        <v>36</v>
      </c>
      <c r="C239" t="s">
        <v>38</v>
      </c>
      <c r="D239" t="s">
        <v>51</v>
      </c>
      <c r="E239">
        <v>6</v>
      </c>
      <c r="F239" t="s">
        <v>6</v>
      </c>
      <c r="G239">
        <v>0</v>
      </c>
      <c r="H239">
        <f t="shared" si="6"/>
        <v>0</v>
      </c>
      <c r="I239">
        <f>0.2/SUM(H237:H241)</f>
        <v>2.9629629629629635E-4</v>
      </c>
      <c r="J239">
        <f t="shared" si="7"/>
        <v>0</v>
      </c>
    </row>
    <row r="240" spans="1:10" x14ac:dyDescent="0.2">
      <c r="A240">
        <v>250</v>
      </c>
      <c r="B240" t="s">
        <v>36</v>
      </c>
      <c r="C240" t="s">
        <v>38</v>
      </c>
      <c r="D240" t="s">
        <v>51</v>
      </c>
      <c r="E240">
        <v>6</v>
      </c>
      <c r="F240" t="s">
        <v>7</v>
      </c>
      <c r="G240">
        <v>2</v>
      </c>
      <c r="H240">
        <f t="shared" si="6"/>
        <v>49.999999999999993</v>
      </c>
      <c r="I240">
        <f>0.2/SUM(H237:H241)</f>
        <v>2.9629629629629635E-4</v>
      </c>
      <c r="J240">
        <f t="shared" si="7"/>
        <v>1.4814814814814815E-2</v>
      </c>
    </row>
    <row r="241" spans="1:10" x14ac:dyDescent="0.2">
      <c r="A241">
        <v>250</v>
      </c>
      <c r="B241" t="s">
        <v>36</v>
      </c>
      <c r="C241" t="s">
        <v>38</v>
      </c>
      <c r="D241" t="s">
        <v>51</v>
      </c>
      <c r="E241">
        <v>6</v>
      </c>
      <c r="F241" t="s">
        <v>8</v>
      </c>
      <c r="G241">
        <v>7</v>
      </c>
      <c r="H241">
        <f t="shared" si="6"/>
        <v>174.99999999999997</v>
      </c>
      <c r="I241">
        <f>0.2/SUM(H237:H241)</f>
        <v>2.9629629629629635E-4</v>
      </c>
      <c r="J241">
        <f t="shared" si="7"/>
        <v>5.185185185185185E-2</v>
      </c>
    </row>
    <row r="242" spans="1:10" x14ac:dyDescent="0.2">
      <c r="A242">
        <v>250</v>
      </c>
      <c r="B242" t="s">
        <v>39</v>
      </c>
      <c r="C242" t="s">
        <v>37</v>
      </c>
      <c r="D242" t="s">
        <v>47</v>
      </c>
      <c r="E242">
        <v>1</v>
      </c>
      <c r="F242" t="s">
        <v>4</v>
      </c>
      <c r="G242">
        <v>9</v>
      </c>
      <c r="H242">
        <f t="shared" ref="H242:H305" si="8">G242/(0.4^2)</f>
        <v>56.249999999999986</v>
      </c>
      <c r="I242">
        <f>0.2/SUM(H242:H246)</f>
        <v>3.232323232323233E-4</v>
      </c>
      <c r="J242">
        <f t="shared" si="7"/>
        <v>1.8181818181818181E-2</v>
      </c>
    </row>
    <row r="243" spans="1:10" x14ac:dyDescent="0.2">
      <c r="A243">
        <v>250</v>
      </c>
      <c r="B243" t="s">
        <v>39</v>
      </c>
      <c r="C243" t="s">
        <v>37</v>
      </c>
      <c r="D243" t="s">
        <v>47</v>
      </c>
      <c r="E243">
        <v>1</v>
      </c>
      <c r="F243" t="s">
        <v>5</v>
      </c>
      <c r="G243">
        <v>63</v>
      </c>
      <c r="H243">
        <f t="shared" si="8"/>
        <v>393.74999999999994</v>
      </c>
      <c r="I243">
        <f>0.2/SUM(H242:H246)</f>
        <v>3.232323232323233E-4</v>
      </c>
      <c r="J243">
        <f t="shared" si="7"/>
        <v>0.12727272727272729</v>
      </c>
    </row>
    <row r="244" spans="1:10" x14ac:dyDescent="0.2">
      <c r="A244">
        <v>250</v>
      </c>
      <c r="B244" t="s">
        <v>39</v>
      </c>
      <c r="C244" t="s">
        <v>37</v>
      </c>
      <c r="D244" t="s">
        <v>47</v>
      </c>
      <c r="E244">
        <v>1</v>
      </c>
      <c r="F244" t="s">
        <v>6</v>
      </c>
      <c r="H244">
        <f t="shared" si="8"/>
        <v>0</v>
      </c>
      <c r="I244">
        <f>0.2/SUM(H242:H246)</f>
        <v>3.232323232323233E-4</v>
      </c>
      <c r="J244">
        <f t="shared" si="7"/>
        <v>0</v>
      </c>
    </row>
    <row r="245" spans="1:10" x14ac:dyDescent="0.2">
      <c r="A245">
        <v>250</v>
      </c>
      <c r="B245" t="s">
        <v>39</v>
      </c>
      <c r="C245" t="s">
        <v>37</v>
      </c>
      <c r="D245" t="s">
        <v>47</v>
      </c>
      <c r="E245">
        <v>1</v>
      </c>
      <c r="F245" t="s">
        <v>7</v>
      </c>
      <c r="G245">
        <v>1</v>
      </c>
      <c r="H245">
        <f t="shared" si="8"/>
        <v>6.2499999999999991</v>
      </c>
      <c r="I245">
        <f>0.2/SUM(H242:H246)</f>
        <v>3.232323232323233E-4</v>
      </c>
      <c r="J245">
        <f t="shared" si="7"/>
        <v>2.0202020202020202E-3</v>
      </c>
    </row>
    <row r="246" spans="1:10" x14ac:dyDescent="0.2">
      <c r="A246">
        <v>250</v>
      </c>
      <c r="B246" t="s">
        <v>39</v>
      </c>
      <c r="C246" t="s">
        <v>37</v>
      </c>
      <c r="D246" t="s">
        <v>47</v>
      </c>
      <c r="E246">
        <v>1</v>
      </c>
      <c r="F246" t="s">
        <v>8</v>
      </c>
      <c r="G246">
        <v>26</v>
      </c>
      <c r="H246">
        <f t="shared" si="8"/>
        <v>162.49999999999997</v>
      </c>
      <c r="I246">
        <f>0.2/SUM(H242:H246)</f>
        <v>3.232323232323233E-4</v>
      </c>
      <c r="J246">
        <f t="shared" si="7"/>
        <v>5.2525252525252523E-2</v>
      </c>
    </row>
    <row r="247" spans="1:10" x14ac:dyDescent="0.2">
      <c r="A247">
        <v>250</v>
      </c>
      <c r="B247" t="s">
        <v>39</v>
      </c>
      <c r="C247" t="s">
        <v>37</v>
      </c>
      <c r="D247" t="s">
        <v>47</v>
      </c>
      <c r="E247" s="1">
        <v>2</v>
      </c>
      <c r="F247" t="s">
        <v>4</v>
      </c>
      <c r="G247">
        <v>7</v>
      </c>
      <c r="H247">
        <f t="shared" si="8"/>
        <v>43.749999999999993</v>
      </c>
      <c r="I247">
        <f>0.2/SUM(H247:H251)</f>
        <v>1.9512195121951226E-4</v>
      </c>
      <c r="J247">
        <f t="shared" si="7"/>
        <v>8.5365853658536592E-3</v>
      </c>
    </row>
    <row r="248" spans="1:10" x14ac:dyDescent="0.2">
      <c r="A248">
        <v>250</v>
      </c>
      <c r="B248" t="s">
        <v>39</v>
      </c>
      <c r="C248" t="s">
        <v>37</v>
      </c>
      <c r="D248" t="s">
        <v>47</v>
      </c>
      <c r="E248" s="1">
        <v>2</v>
      </c>
      <c r="F248" t="s">
        <v>5</v>
      </c>
      <c r="G248">
        <v>105</v>
      </c>
      <c r="H248">
        <f t="shared" si="8"/>
        <v>656.24999999999989</v>
      </c>
      <c r="I248">
        <f>0.2/SUM(H247:H251)</f>
        <v>1.9512195121951226E-4</v>
      </c>
      <c r="J248">
        <f t="shared" si="7"/>
        <v>0.12804878048780491</v>
      </c>
    </row>
    <row r="249" spans="1:10" x14ac:dyDescent="0.2">
      <c r="A249">
        <v>250</v>
      </c>
      <c r="B249" t="s">
        <v>39</v>
      </c>
      <c r="C249" t="s">
        <v>37</v>
      </c>
      <c r="D249" t="s">
        <v>47</v>
      </c>
      <c r="E249" s="1">
        <v>2</v>
      </c>
      <c r="F249" t="s">
        <v>6</v>
      </c>
      <c r="H249">
        <f t="shared" si="8"/>
        <v>0</v>
      </c>
      <c r="I249">
        <f>0.2/SUM(H247:H251)</f>
        <v>1.9512195121951226E-4</v>
      </c>
      <c r="J249">
        <f t="shared" si="7"/>
        <v>0</v>
      </c>
    </row>
    <row r="250" spans="1:10" x14ac:dyDescent="0.2">
      <c r="A250">
        <v>250</v>
      </c>
      <c r="B250" t="s">
        <v>39</v>
      </c>
      <c r="C250" t="s">
        <v>37</v>
      </c>
      <c r="D250" t="s">
        <v>47</v>
      </c>
      <c r="E250" s="1">
        <v>2</v>
      </c>
      <c r="F250" t="s">
        <v>7</v>
      </c>
      <c r="G250">
        <v>5</v>
      </c>
      <c r="H250">
        <f t="shared" si="8"/>
        <v>31.249999999999993</v>
      </c>
      <c r="I250">
        <f>0.2/SUM(H247:H251)</f>
        <v>1.9512195121951226E-4</v>
      </c>
      <c r="J250">
        <f t="shared" si="7"/>
        <v>6.0975609756097563E-3</v>
      </c>
    </row>
    <row r="251" spans="1:10" x14ac:dyDescent="0.2">
      <c r="A251">
        <v>250</v>
      </c>
      <c r="B251" t="s">
        <v>39</v>
      </c>
      <c r="C251" t="s">
        <v>37</v>
      </c>
      <c r="D251" t="s">
        <v>47</v>
      </c>
      <c r="E251" s="1">
        <v>2</v>
      </c>
      <c r="F251" t="s">
        <v>8</v>
      </c>
      <c r="G251">
        <v>47</v>
      </c>
      <c r="H251">
        <f t="shared" si="8"/>
        <v>293.74999999999994</v>
      </c>
      <c r="I251">
        <f>0.2/SUM(H247:H251)</f>
        <v>1.9512195121951226E-4</v>
      </c>
      <c r="J251">
        <f t="shared" si="7"/>
        <v>5.7317073170731717E-2</v>
      </c>
    </row>
    <row r="252" spans="1:10" x14ac:dyDescent="0.2">
      <c r="A252">
        <v>250</v>
      </c>
      <c r="B252" t="s">
        <v>39</v>
      </c>
      <c r="C252" t="s">
        <v>37</v>
      </c>
      <c r="D252" t="s">
        <v>47</v>
      </c>
      <c r="E252" s="1">
        <v>3</v>
      </c>
      <c r="F252" t="s">
        <v>4</v>
      </c>
      <c r="G252">
        <v>6</v>
      </c>
      <c r="H252">
        <f t="shared" si="8"/>
        <v>37.499999999999993</v>
      </c>
      <c r="I252">
        <f>0.2/SUM(H252:H256)</f>
        <v>3.3684210526315796E-4</v>
      </c>
      <c r="J252">
        <f t="shared" si="7"/>
        <v>1.2631578947368421E-2</v>
      </c>
    </row>
    <row r="253" spans="1:10" x14ac:dyDescent="0.2">
      <c r="A253">
        <v>250</v>
      </c>
      <c r="B253" t="s">
        <v>39</v>
      </c>
      <c r="C253" t="s">
        <v>37</v>
      </c>
      <c r="D253" t="s">
        <v>47</v>
      </c>
      <c r="E253" s="1">
        <v>3</v>
      </c>
      <c r="F253" t="s">
        <v>5</v>
      </c>
      <c r="G253">
        <v>59</v>
      </c>
      <c r="H253">
        <f t="shared" si="8"/>
        <v>368.74999999999994</v>
      </c>
      <c r="I253">
        <f>0.2/SUM(H252:H256)</f>
        <v>3.3684210526315796E-4</v>
      </c>
      <c r="J253">
        <f t="shared" si="7"/>
        <v>0.12421052631578948</v>
      </c>
    </row>
    <row r="254" spans="1:10" x14ac:dyDescent="0.2">
      <c r="A254">
        <v>250</v>
      </c>
      <c r="B254" t="s">
        <v>39</v>
      </c>
      <c r="C254" t="s">
        <v>37</v>
      </c>
      <c r="D254" t="s">
        <v>47</v>
      </c>
      <c r="E254" s="1">
        <v>3</v>
      </c>
      <c r="F254" t="s">
        <v>6</v>
      </c>
      <c r="H254">
        <f t="shared" si="8"/>
        <v>0</v>
      </c>
      <c r="I254">
        <f>0.2/SUM(H252:H256)</f>
        <v>3.3684210526315796E-4</v>
      </c>
      <c r="J254">
        <f t="shared" si="7"/>
        <v>0</v>
      </c>
    </row>
    <row r="255" spans="1:10" x14ac:dyDescent="0.2">
      <c r="A255">
        <v>250</v>
      </c>
      <c r="B255" t="s">
        <v>39</v>
      </c>
      <c r="C255" t="s">
        <v>37</v>
      </c>
      <c r="D255" t="s">
        <v>47</v>
      </c>
      <c r="E255" s="1">
        <v>3</v>
      </c>
      <c r="F255" t="s">
        <v>7</v>
      </c>
      <c r="H255">
        <f t="shared" si="8"/>
        <v>0</v>
      </c>
      <c r="I255">
        <f>0.2/SUM(H252:H256)</f>
        <v>3.3684210526315796E-4</v>
      </c>
      <c r="J255">
        <f t="shared" si="7"/>
        <v>0</v>
      </c>
    </row>
    <row r="256" spans="1:10" x14ac:dyDescent="0.2">
      <c r="A256">
        <v>250</v>
      </c>
      <c r="B256" t="s">
        <v>39</v>
      </c>
      <c r="C256" t="s">
        <v>37</v>
      </c>
      <c r="D256" t="s">
        <v>47</v>
      </c>
      <c r="E256" s="1">
        <v>3</v>
      </c>
      <c r="F256" t="s">
        <v>8</v>
      </c>
      <c r="G256">
        <v>30</v>
      </c>
      <c r="H256">
        <f t="shared" si="8"/>
        <v>187.49999999999997</v>
      </c>
      <c r="I256">
        <f>0.2/SUM(H252:H256)</f>
        <v>3.3684210526315796E-4</v>
      </c>
      <c r="J256">
        <f t="shared" si="7"/>
        <v>6.3157894736842107E-2</v>
      </c>
    </row>
    <row r="257" spans="1:12" x14ac:dyDescent="0.2">
      <c r="A257">
        <v>250</v>
      </c>
      <c r="B257" t="s">
        <v>39</v>
      </c>
      <c r="C257" t="s">
        <v>37</v>
      </c>
      <c r="D257" t="s">
        <v>47</v>
      </c>
      <c r="E257" s="1">
        <v>4</v>
      </c>
      <c r="F257" t="s">
        <v>4</v>
      </c>
      <c r="G257">
        <v>5</v>
      </c>
      <c r="H257">
        <f t="shared" si="8"/>
        <v>31.249999999999993</v>
      </c>
      <c r="I257">
        <f>0.2/SUM(H257:H261)</f>
        <v>2.9906542056074774E-4</v>
      </c>
      <c r="J257">
        <f t="shared" si="7"/>
        <v>9.3457943925233638E-3</v>
      </c>
    </row>
    <row r="258" spans="1:12" x14ac:dyDescent="0.2">
      <c r="A258">
        <v>250</v>
      </c>
      <c r="B258" t="s">
        <v>39</v>
      </c>
      <c r="C258" t="s">
        <v>37</v>
      </c>
      <c r="D258" t="s">
        <v>47</v>
      </c>
      <c r="E258" s="1">
        <v>4</v>
      </c>
      <c r="F258" t="s">
        <v>5</v>
      </c>
      <c r="G258">
        <v>85</v>
      </c>
      <c r="H258">
        <f t="shared" si="8"/>
        <v>531.24999999999989</v>
      </c>
      <c r="I258">
        <f>0.2/SUM(H257:H261)</f>
        <v>2.9906542056074774E-4</v>
      </c>
      <c r="J258">
        <f t="shared" si="7"/>
        <v>0.15887850467289721</v>
      </c>
    </row>
    <row r="259" spans="1:12" x14ac:dyDescent="0.2">
      <c r="A259">
        <v>250</v>
      </c>
      <c r="B259" t="s">
        <v>39</v>
      </c>
      <c r="C259" t="s">
        <v>37</v>
      </c>
      <c r="D259" t="s">
        <v>47</v>
      </c>
      <c r="E259" s="1">
        <v>4</v>
      </c>
      <c r="F259" t="s">
        <v>6</v>
      </c>
      <c r="H259">
        <f t="shared" si="8"/>
        <v>0</v>
      </c>
      <c r="I259">
        <f>0.2/SUM(H257:H261)</f>
        <v>2.9906542056074774E-4</v>
      </c>
      <c r="J259">
        <f t="shared" ref="J259:J322" si="9">H259*I259</f>
        <v>0</v>
      </c>
    </row>
    <row r="260" spans="1:12" x14ac:dyDescent="0.2">
      <c r="A260">
        <v>250</v>
      </c>
      <c r="B260" t="s">
        <v>39</v>
      </c>
      <c r="C260" t="s">
        <v>37</v>
      </c>
      <c r="D260" t="s">
        <v>47</v>
      </c>
      <c r="E260" s="1">
        <v>4</v>
      </c>
      <c r="F260" t="s">
        <v>7</v>
      </c>
      <c r="G260">
        <v>3</v>
      </c>
      <c r="H260">
        <f t="shared" si="8"/>
        <v>18.749999999999996</v>
      </c>
      <c r="I260">
        <f>0.2/SUM(H257:H261)</f>
        <v>2.9906542056074774E-4</v>
      </c>
      <c r="J260">
        <f t="shared" si="9"/>
        <v>5.6074766355140191E-3</v>
      </c>
    </row>
    <row r="261" spans="1:12" x14ac:dyDescent="0.2">
      <c r="A261">
        <v>250</v>
      </c>
      <c r="B261" t="s">
        <v>39</v>
      </c>
      <c r="C261" t="s">
        <v>37</v>
      </c>
      <c r="D261" t="s">
        <v>47</v>
      </c>
      <c r="E261" s="1">
        <v>4</v>
      </c>
      <c r="F261" t="s">
        <v>8</v>
      </c>
      <c r="G261">
        <v>14</v>
      </c>
      <c r="H261">
        <f t="shared" si="8"/>
        <v>87.499999999999986</v>
      </c>
      <c r="I261">
        <f>0.2/SUM(H257:H261)</f>
        <v>2.9906542056074774E-4</v>
      </c>
      <c r="J261">
        <f t="shared" si="9"/>
        <v>2.6168224299065422E-2</v>
      </c>
    </row>
    <row r="262" spans="1:12" x14ac:dyDescent="0.2">
      <c r="A262">
        <v>250</v>
      </c>
      <c r="B262" t="s">
        <v>39</v>
      </c>
      <c r="C262" t="s">
        <v>37</v>
      </c>
      <c r="D262" t="s">
        <v>47</v>
      </c>
      <c r="E262" s="1">
        <v>5</v>
      </c>
      <c r="F262" t="s">
        <v>4</v>
      </c>
      <c r="G262">
        <v>13</v>
      </c>
      <c r="H262">
        <f t="shared" si="8"/>
        <v>81.249999999999986</v>
      </c>
      <c r="I262">
        <f>0.2/SUM(H262:H266)</f>
        <v>2.3703703703703709E-4</v>
      </c>
      <c r="J262">
        <f t="shared" si="9"/>
        <v>1.9259259259259261E-2</v>
      </c>
    </row>
    <row r="263" spans="1:12" x14ac:dyDescent="0.2">
      <c r="A263">
        <v>250</v>
      </c>
      <c r="B263" t="s">
        <v>39</v>
      </c>
      <c r="C263" t="s">
        <v>37</v>
      </c>
      <c r="D263" t="s">
        <v>47</v>
      </c>
      <c r="E263" s="1">
        <v>5</v>
      </c>
      <c r="F263" t="s">
        <v>5</v>
      </c>
      <c r="G263">
        <v>87</v>
      </c>
      <c r="H263">
        <f t="shared" si="8"/>
        <v>543.74999999999989</v>
      </c>
      <c r="I263">
        <f>0.2/SUM(H262:H266)</f>
        <v>2.3703703703703709E-4</v>
      </c>
      <c r="J263">
        <f t="shared" si="9"/>
        <v>0.12888888888888889</v>
      </c>
    </row>
    <row r="264" spans="1:12" x14ac:dyDescent="0.2">
      <c r="A264">
        <v>250</v>
      </c>
      <c r="B264" t="s">
        <v>39</v>
      </c>
      <c r="C264" t="s">
        <v>37</v>
      </c>
      <c r="D264" t="s">
        <v>47</v>
      </c>
      <c r="E264" s="1">
        <v>5</v>
      </c>
      <c r="F264" t="s">
        <v>6</v>
      </c>
      <c r="H264">
        <f t="shared" si="8"/>
        <v>0</v>
      </c>
      <c r="I264">
        <f>0.2/SUM(H262:H266)</f>
        <v>2.3703703703703709E-4</v>
      </c>
      <c r="J264">
        <f t="shared" si="9"/>
        <v>0</v>
      </c>
    </row>
    <row r="265" spans="1:12" x14ac:dyDescent="0.2">
      <c r="A265">
        <v>250</v>
      </c>
      <c r="B265" t="s">
        <v>39</v>
      </c>
      <c r="C265" t="s">
        <v>37</v>
      </c>
      <c r="D265" t="s">
        <v>47</v>
      </c>
      <c r="E265" s="1">
        <v>5</v>
      </c>
      <c r="F265" t="s">
        <v>7</v>
      </c>
      <c r="H265">
        <f t="shared" si="8"/>
        <v>0</v>
      </c>
      <c r="I265">
        <f>0.2/SUM(H262:H266)</f>
        <v>2.3703703703703709E-4</v>
      </c>
      <c r="J265">
        <f t="shared" si="9"/>
        <v>0</v>
      </c>
    </row>
    <row r="266" spans="1:12" x14ac:dyDescent="0.2">
      <c r="A266">
        <v>250</v>
      </c>
      <c r="B266" t="s">
        <v>39</v>
      </c>
      <c r="C266" t="s">
        <v>37</v>
      </c>
      <c r="D266" t="s">
        <v>47</v>
      </c>
      <c r="E266" s="1">
        <v>5</v>
      </c>
      <c r="F266" t="s">
        <v>8</v>
      </c>
      <c r="G266">
        <v>35</v>
      </c>
      <c r="H266">
        <f t="shared" si="8"/>
        <v>218.74999999999997</v>
      </c>
      <c r="I266">
        <f>0.2/SUM(H262:H266)</f>
        <v>2.3703703703703709E-4</v>
      </c>
      <c r="J266">
        <f t="shared" si="9"/>
        <v>5.1851851851851857E-2</v>
      </c>
    </row>
    <row r="267" spans="1:12" x14ac:dyDescent="0.2">
      <c r="A267">
        <v>250</v>
      </c>
      <c r="B267" t="s">
        <v>39</v>
      </c>
      <c r="C267" t="s">
        <v>37</v>
      </c>
      <c r="D267" t="s">
        <v>47</v>
      </c>
      <c r="E267" s="1">
        <v>6</v>
      </c>
      <c r="F267" t="s">
        <v>4</v>
      </c>
      <c r="G267">
        <v>7</v>
      </c>
      <c r="H267">
        <f t="shared" si="8"/>
        <v>43.749999999999993</v>
      </c>
      <c r="I267">
        <f>0.2/SUM(H267:H271)</f>
        <v>1.6410256410256415E-4</v>
      </c>
      <c r="J267">
        <f t="shared" si="9"/>
        <v>7.1794871794871803E-3</v>
      </c>
    </row>
    <row r="268" spans="1:12" x14ac:dyDescent="0.2">
      <c r="A268">
        <v>250</v>
      </c>
      <c r="B268" t="s">
        <v>39</v>
      </c>
      <c r="C268" t="s">
        <v>37</v>
      </c>
      <c r="D268" t="s">
        <v>47</v>
      </c>
      <c r="E268" s="1">
        <v>6</v>
      </c>
      <c r="F268" t="s">
        <v>5</v>
      </c>
      <c r="G268">
        <v>129</v>
      </c>
      <c r="H268">
        <f t="shared" si="8"/>
        <v>806.24999999999989</v>
      </c>
      <c r="I268">
        <f>0.2/SUM(H267:H271)</f>
        <v>1.6410256410256415E-4</v>
      </c>
      <c r="J268">
        <f t="shared" si="9"/>
        <v>0.13230769230769232</v>
      </c>
    </row>
    <row r="269" spans="1:12" x14ac:dyDescent="0.2">
      <c r="A269">
        <v>250</v>
      </c>
      <c r="B269" t="s">
        <v>39</v>
      </c>
      <c r="C269" t="s">
        <v>37</v>
      </c>
      <c r="D269" t="s">
        <v>47</v>
      </c>
      <c r="E269" s="1">
        <v>6</v>
      </c>
      <c r="F269" t="s">
        <v>6</v>
      </c>
      <c r="G269">
        <v>12</v>
      </c>
      <c r="H269">
        <f t="shared" si="8"/>
        <v>74.999999999999986</v>
      </c>
      <c r="I269">
        <f>0.2/SUM(H267:H271)</f>
        <v>1.6410256410256415E-4</v>
      </c>
      <c r="J269">
        <f t="shared" si="9"/>
        <v>1.2307692307692309E-2</v>
      </c>
    </row>
    <row r="270" spans="1:12" x14ac:dyDescent="0.2">
      <c r="A270">
        <v>250</v>
      </c>
      <c r="B270" t="s">
        <v>39</v>
      </c>
      <c r="C270" t="s">
        <v>37</v>
      </c>
      <c r="D270" t="s">
        <v>47</v>
      </c>
      <c r="E270" s="1">
        <v>6</v>
      </c>
      <c r="F270" t="s">
        <v>7</v>
      </c>
      <c r="G270">
        <v>8</v>
      </c>
      <c r="H270">
        <f t="shared" si="8"/>
        <v>49.999999999999993</v>
      </c>
      <c r="I270">
        <f>0.2/SUM(H267:H271)</f>
        <v>1.6410256410256415E-4</v>
      </c>
      <c r="J270">
        <f t="shared" si="9"/>
        <v>8.2051282051282069E-3</v>
      </c>
    </row>
    <row r="271" spans="1:12" x14ac:dyDescent="0.2">
      <c r="A271">
        <v>250</v>
      </c>
      <c r="B271" t="s">
        <v>39</v>
      </c>
      <c r="C271" t="s">
        <v>37</v>
      </c>
      <c r="D271" t="s">
        <v>47</v>
      </c>
      <c r="E271" s="1">
        <v>6</v>
      </c>
      <c r="F271" t="s">
        <v>8</v>
      </c>
      <c r="G271">
        <v>39</v>
      </c>
      <c r="H271">
        <f t="shared" si="8"/>
        <v>243.74999999999994</v>
      </c>
      <c r="I271">
        <f>0.2/SUM(H267:H271)</f>
        <v>1.6410256410256415E-4</v>
      </c>
      <c r="J271">
        <f t="shared" si="9"/>
        <v>0.04</v>
      </c>
      <c r="L271" s="3"/>
    </row>
    <row r="272" spans="1:12" x14ac:dyDescent="0.2">
      <c r="A272">
        <v>250</v>
      </c>
      <c r="B272" t="s">
        <v>39</v>
      </c>
      <c r="C272" t="s">
        <v>35</v>
      </c>
      <c r="D272" t="s">
        <v>48</v>
      </c>
      <c r="E272">
        <v>1</v>
      </c>
      <c r="F272" t="s">
        <v>4</v>
      </c>
      <c r="H272">
        <f t="shared" si="8"/>
        <v>0</v>
      </c>
      <c r="I272">
        <f>0.2/SUM(H272:H276)</f>
        <v>5.9259259259259269E-4</v>
      </c>
      <c r="J272">
        <f t="shared" si="9"/>
        <v>0</v>
      </c>
      <c r="L272" s="3"/>
    </row>
    <row r="273" spans="1:12" x14ac:dyDescent="0.2">
      <c r="A273">
        <v>250</v>
      </c>
      <c r="B273" t="s">
        <v>39</v>
      </c>
      <c r="C273" t="s">
        <v>35</v>
      </c>
      <c r="D273" t="s">
        <v>48</v>
      </c>
      <c r="E273">
        <v>1</v>
      </c>
      <c r="F273" t="s">
        <v>5</v>
      </c>
      <c r="G273">
        <v>39</v>
      </c>
      <c r="H273">
        <f t="shared" si="8"/>
        <v>243.74999999999994</v>
      </c>
      <c r="I273">
        <f>0.2/SUM(H272:H276)</f>
        <v>5.9259259259259269E-4</v>
      </c>
      <c r="J273">
        <f t="shared" si="9"/>
        <v>0.14444444444444443</v>
      </c>
      <c r="L273" s="3"/>
    </row>
    <row r="274" spans="1:12" x14ac:dyDescent="0.2">
      <c r="A274">
        <v>250</v>
      </c>
      <c r="B274" t="s">
        <v>39</v>
      </c>
      <c r="C274" t="s">
        <v>35</v>
      </c>
      <c r="D274" t="s">
        <v>48</v>
      </c>
      <c r="E274">
        <v>1</v>
      </c>
      <c r="F274" t="s">
        <v>6</v>
      </c>
      <c r="H274">
        <f t="shared" si="8"/>
        <v>0</v>
      </c>
      <c r="I274">
        <f>0.2/SUM(H272:H276)</f>
        <v>5.9259259259259269E-4</v>
      </c>
      <c r="J274">
        <f t="shared" si="9"/>
        <v>0</v>
      </c>
      <c r="L274" s="3"/>
    </row>
    <row r="275" spans="1:12" x14ac:dyDescent="0.2">
      <c r="A275">
        <v>250</v>
      </c>
      <c r="B275" t="s">
        <v>39</v>
      </c>
      <c r="C275" t="s">
        <v>35</v>
      </c>
      <c r="D275" t="s">
        <v>48</v>
      </c>
      <c r="E275">
        <v>1</v>
      </c>
      <c r="F275" t="s">
        <v>7</v>
      </c>
      <c r="H275">
        <f t="shared" si="8"/>
        <v>0</v>
      </c>
      <c r="I275">
        <f>0.2/SUM(H272:H276)</f>
        <v>5.9259259259259269E-4</v>
      </c>
      <c r="J275">
        <f t="shared" si="9"/>
        <v>0</v>
      </c>
      <c r="L275" s="3"/>
    </row>
    <row r="276" spans="1:12" x14ac:dyDescent="0.2">
      <c r="A276">
        <v>250</v>
      </c>
      <c r="B276" t="s">
        <v>39</v>
      </c>
      <c r="C276" t="s">
        <v>35</v>
      </c>
      <c r="D276" t="s">
        <v>48</v>
      </c>
      <c r="E276">
        <v>1</v>
      </c>
      <c r="F276" t="s">
        <v>8</v>
      </c>
      <c r="G276">
        <v>15</v>
      </c>
      <c r="H276">
        <f t="shared" si="8"/>
        <v>93.749999999999986</v>
      </c>
      <c r="I276">
        <f>0.2/SUM(H272:H276)</f>
        <v>5.9259259259259269E-4</v>
      </c>
      <c r="J276">
        <f t="shared" si="9"/>
        <v>5.5555555555555559E-2</v>
      </c>
      <c r="L276" s="3"/>
    </row>
    <row r="277" spans="1:12" x14ac:dyDescent="0.2">
      <c r="A277">
        <v>250</v>
      </c>
      <c r="B277" t="s">
        <v>39</v>
      </c>
      <c r="C277" t="s">
        <v>35</v>
      </c>
      <c r="D277" t="s">
        <v>48</v>
      </c>
      <c r="E277">
        <v>2</v>
      </c>
      <c r="F277" t="s">
        <v>4</v>
      </c>
      <c r="G277">
        <v>1</v>
      </c>
      <c r="H277">
        <f t="shared" si="8"/>
        <v>6.2499999999999991</v>
      </c>
      <c r="I277">
        <f>0.2/SUM(H277:H281)</f>
        <v>2.689075630252102E-4</v>
      </c>
      <c r="J277">
        <f t="shared" si="9"/>
        <v>1.6806722689075636E-3</v>
      </c>
      <c r="L277" s="3"/>
    </row>
    <row r="278" spans="1:12" x14ac:dyDescent="0.2">
      <c r="A278">
        <v>250</v>
      </c>
      <c r="B278" t="s">
        <v>39</v>
      </c>
      <c r="C278" t="s">
        <v>35</v>
      </c>
      <c r="D278" t="s">
        <v>48</v>
      </c>
      <c r="E278">
        <v>2</v>
      </c>
      <c r="F278" t="s">
        <v>5</v>
      </c>
      <c r="G278">
        <v>79</v>
      </c>
      <c r="H278">
        <f t="shared" si="8"/>
        <v>493.74999999999989</v>
      </c>
      <c r="I278">
        <f>0.2/SUM(H277:H281)</f>
        <v>2.689075630252102E-4</v>
      </c>
      <c r="J278">
        <f t="shared" si="9"/>
        <v>0.13277310924369751</v>
      </c>
      <c r="L278" s="3"/>
    </row>
    <row r="279" spans="1:12" x14ac:dyDescent="0.2">
      <c r="A279">
        <v>250</v>
      </c>
      <c r="B279" t="s">
        <v>39</v>
      </c>
      <c r="C279" t="s">
        <v>35</v>
      </c>
      <c r="D279" t="s">
        <v>48</v>
      </c>
      <c r="E279">
        <v>2</v>
      </c>
      <c r="F279" t="s">
        <v>6</v>
      </c>
      <c r="G279">
        <v>1</v>
      </c>
      <c r="H279">
        <f t="shared" si="8"/>
        <v>6.2499999999999991</v>
      </c>
      <c r="I279">
        <f>0.2/SUM(H277:H281)</f>
        <v>2.689075630252102E-4</v>
      </c>
      <c r="J279">
        <f t="shared" si="9"/>
        <v>1.6806722689075636E-3</v>
      </c>
      <c r="L279" s="3"/>
    </row>
    <row r="280" spans="1:12" x14ac:dyDescent="0.2">
      <c r="A280">
        <v>250</v>
      </c>
      <c r="B280" t="s">
        <v>39</v>
      </c>
      <c r="C280" t="s">
        <v>35</v>
      </c>
      <c r="D280" t="s">
        <v>48</v>
      </c>
      <c r="E280">
        <v>2</v>
      </c>
      <c r="F280" t="s">
        <v>7</v>
      </c>
      <c r="H280">
        <f t="shared" si="8"/>
        <v>0</v>
      </c>
      <c r="I280">
        <f>0.2/SUM(H277:H281)</f>
        <v>2.689075630252102E-4</v>
      </c>
      <c r="J280">
        <f t="shared" si="9"/>
        <v>0</v>
      </c>
    </row>
    <row r="281" spans="1:12" x14ac:dyDescent="0.2">
      <c r="A281">
        <v>250</v>
      </c>
      <c r="B281" t="s">
        <v>39</v>
      </c>
      <c r="C281" t="s">
        <v>35</v>
      </c>
      <c r="D281" t="s">
        <v>48</v>
      </c>
      <c r="E281">
        <v>2</v>
      </c>
      <c r="F281" t="s">
        <v>8</v>
      </c>
      <c r="G281">
        <v>38</v>
      </c>
      <c r="H281">
        <f t="shared" si="8"/>
        <v>237.49999999999994</v>
      </c>
      <c r="I281">
        <f>0.2/SUM(H277:H281)</f>
        <v>2.689075630252102E-4</v>
      </c>
      <c r="J281">
        <f t="shared" si="9"/>
        <v>6.3865546218487404E-2</v>
      </c>
    </row>
    <row r="282" spans="1:12" x14ac:dyDescent="0.2">
      <c r="A282">
        <v>250</v>
      </c>
      <c r="B282" t="s">
        <v>39</v>
      </c>
      <c r="C282" t="s">
        <v>35</v>
      </c>
      <c r="D282" t="s">
        <v>48</v>
      </c>
      <c r="E282">
        <v>3</v>
      </c>
      <c r="F282" t="s">
        <v>4</v>
      </c>
      <c r="G282">
        <v>2</v>
      </c>
      <c r="H282">
        <f t="shared" si="8"/>
        <v>12.499999999999998</v>
      </c>
      <c r="I282">
        <f>0.2/SUM(H282:H286)</f>
        <v>3.8554216867469889E-4</v>
      </c>
      <c r="J282">
        <f t="shared" si="9"/>
        <v>4.8192771084337354E-3</v>
      </c>
    </row>
    <row r="283" spans="1:12" x14ac:dyDescent="0.2">
      <c r="A283">
        <v>250</v>
      </c>
      <c r="B283" t="s">
        <v>39</v>
      </c>
      <c r="C283" t="s">
        <v>35</v>
      </c>
      <c r="D283" t="s">
        <v>48</v>
      </c>
      <c r="E283">
        <v>3</v>
      </c>
      <c r="F283" t="s">
        <v>5</v>
      </c>
      <c r="G283">
        <v>57</v>
      </c>
      <c r="H283">
        <f t="shared" si="8"/>
        <v>356.24999999999994</v>
      </c>
      <c r="I283">
        <f>0.2/SUM(H282:H286)</f>
        <v>3.8554216867469889E-4</v>
      </c>
      <c r="J283">
        <f t="shared" si="9"/>
        <v>0.13734939759036147</v>
      </c>
    </row>
    <row r="284" spans="1:12" x14ac:dyDescent="0.2">
      <c r="A284">
        <v>250</v>
      </c>
      <c r="B284" t="s">
        <v>39</v>
      </c>
      <c r="C284" t="s">
        <v>35</v>
      </c>
      <c r="D284" t="s">
        <v>48</v>
      </c>
      <c r="E284">
        <v>3</v>
      </c>
      <c r="F284" t="s">
        <v>6</v>
      </c>
      <c r="H284">
        <f t="shared" si="8"/>
        <v>0</v>
      </c>
      <c r="I284">
        <f>0.2/SUM(H282:H286)</f>
        <v>3.8554216867469889E-4</v>
      </c>
      <c r="J284">
        <f t="shared" si="9"/>
        <v>0</v>
      </c>
    </row>
    <row r="285" spans="1:12" x14ac:dyDescent="0.2">
      <c r="A285">
        <v>250</v>
      </c>
      <c r="B285" t="s">
        <v>39</v>
      </c>
      <c r="C285" t="s">
        <v>35</v>
      </c>
      <c r="D285" t="s">
        <v>48</v>
      </c>
      <c r="E285">
        <v>3</v>
      </c>
      <c r="F285" t="s">
        <v>7</v>
      </c>
      <c r="H285">
        <f t="shared" si="8"/>
        <v>0</v>
      </c>
      <c r="I285">
        <f>0.2/SUM(H282:H286)</f>
        <v>3.8554216867469889E-4</v>
      </c>
      <c r="J285">
        <f t="shared" si="9"/>
        <v>0</v>
      </c>
    </row>
    <row r="286" spans="1:12" x14ac:dyDescent="0.2">
      <c r="A286">
        <v>250</v>
      </c>
      <c r="B286" t="s">
        <v>39</v>
      </c>
      <c r="C286" t="s">
        <v>35</v>
      </c>
      <c r="D286" t="s">
        <v>48</v>
      </c>
      <c r="E286">
        <v>3</v>
      </c>
      <c r="F286" t="s">
        <v>8</v>
      </c>
      <c r="G286">
        <v>24</v>
      </c>
      <c r="H286">
        <f t="shared" si="8"/>
        <v>149.99999999999997</v>
      </c>
      <c r="I286">
        <f>0.2/SUM(H282:H286)</f>
        <v>3.8554216867469889E-4</v>
      </c>
      <c r="J286">
        <f t="shared" si="9"/>
        <v>5.7831325301204821E-2</v>
      </c>
    </row>
    <row r="287" spans="1:12" x14ac:dyDescent="0.2">
      <c r="A287">
        <v>250</v>
      </c>
      <c r="B287" t="s">
        <v>39</v>
      </c>
      <c r="C287" t="s">
        <v>35</v>
      </c>
      <c r="D287" t="s">
        <v>48</v>
      </c>
      <c r="E287">
        <v>4</v>
      </c>
      <c r="F287" t="s">
        <v>4</v>
      </c>
      <c r="G287">
        <v>6</v>
      </c>
      <c r="H287">
        <f t="shared" si="8"/>
        <v>37.499999999999993</v>
      </c>
      <c r="I287">
        <f>0.2/SUM(H287:H291)</f>
        <v>2.8318584070796465E-4</v>
      </c>
      <c r="J287">
        <f t="shared" si="9"/>
        <v>1.0619469026548672E-2</v>
      </c>
    </row>
    <row r="288" spans="1:12" x14ac:dyDescent="0.2">
      <c r="A288">
        <v>250</v>
      </c>
      <c r="B288" t="s">
        <v>39</v>
      </c>
      <c r="C288" t="s">
        <v>35</v>
      </c>
      <c r="D288" t="s">
        <v>48</v>
      </c>
      <c r="E288">
        <v>4</v>
      </c>
      <c r="F288" t="s">
        <v>5</v>
      </c>
      <c r="G288">
        <v>76</v>
      </c>
      <c r="H288">
        <f t="shared" si="8"/>
        <v>474.99999999999989</v>
      </c>
      <c r="I288">
        <f>0.2/SUM(H287:H291)</f>
        <v>2.8318584070796465E-4</v>
      </c>
      <c r="J288">
        <f t="shared" si="9"/>
        <v>0.13451327433628318</v>
      </c>
    </row>
    <row r="289" spans="1:10" x14ac:dyDescent="0.2">
      <c r="A289">
        <v>250</v>
      </c>
      <c r="B289" t="s">
        <v>39</v>
      </c>
      <c r="C289" t="s">
        <v>35</v>
      </c>
      <c r="D289" t="s">
        <v>48</v>
      </c>
      <c r="E289">
        <v>4</v>
      </c>
      <c r="F289" t="s">
        <v>6</v>
      </c>
      <c r="H289">
        <f t="shared" si="8"/>
        <v>0</v>
      </c>
      <c r="I289">
        <f>0.2/SUM(H287:H291)</f>
        <v>2.8318584070796465E-4</v>
      </c>
      <c r="J289">
        <f t="shared" si="9"/>
        <v>0</v>
      </c>
    </row>
    <row r="290" spans="1:10" x14ac:dyDescent="0.2">
      <c r="A290">
        <v>250</v>
      </c>
      <c r="B290" t="s">
        <v>39</v>
      </c>
      <c r="C290" t="s">
        <v>35</v>
      </c>
      <c r="D290" t="s">
        <v>48</v>
      </c>
      <c r="E290">
        <v>4</v>
      </c>
      <c r="F290" t="s">
        <v>7</v>
      </c>
      <c r="G290">
        <v>2</v>
      </c>
      <c r="H290">
        <f t="shared" si="8"/>
        <v>12.499999999999998</v>
      </c>
      <c r="I290">
        <f>0.2/SUM(H287:H291)</f>
        <v>2.8318584070796465E-4</v>
      </c>
      <c r="J290">
        <f t="shared" si="9"/>
        <v>3.5398230088495575E-3</v>
      </c>
    </row>
    <row r="291" spans="1:10" x14ac:dyDescent="0.2">
      <c r="A291">
        <v>250</v>
      </c>
      <c r="B291" t="s">
        <v>39</v>
      </c>
      <c r="C291" t="s">
        <v>35</v>
      </c>
      <c r="D291" t="s">
        <v>48</v>
      </c>
      <c r="E291">
        <v>4</v>
      </c>
      <c r="F291" t="s">
        <v>8</v>
      </c>
      <c r="G291">
        <v>29</v>
      </c>
      <c r="H291">
        <f t="shared" si="8"/>
        <v>181.24999999999997</v>
      </c>
      <c r="I291">
        <f>0.2/SUM(H287:H291)</f>
        <v>2.8318584070796465E-4</v>
      </c>
      <c r="J291">
        <f t="shared" si="9"/>
        <v>5.1327433628318583E-2</v>
      </c>
    </row>
    <row r="292" spans="1:10" x14ac:dyDescent="0.2">
      <c r="A292">
        <v>250</v>
      </c>
      <c r="B292" t="s">
        <v>39</v>
      </c>
      <c r="C292" t="s">
        <v>35</v>
      </c>
      <c r="D292" t="s">
        <v>48</v>
      </c>
      <c r="E292">
        <v>5</v>
      </c>
      <c r="F292" t="s">
        <v>4</v>
      </c>
      <c r="G292">
        <v>10</v>
      </c>
      <c r="H292">
        <f t="shared" si="8"/>
        <v>62.499999999999986</v>
      </c>
      <c r="I292">
        <f>0.2/SUM(H292:H296)</f>
        <v>2.2695035460992911E-4</v>
      </c>
      <c r="J292">
        <f t="shared" si="9"/>
        <v>1.4184397163120565E-2</v>
      </c>
    </row>
    <row r="293" spans="1:10" x14ac:dyDescent="0.2">
      <c r="A293">
        <v>250</v>
      </c>
      <c r="B293" t="s">
        <v>39</v>
      </c>
      <c r="C293" t="s">
        <v>35</v>
      </c>
      <c r="D293" t="s">
        <v>48</v>
      </c>
      <c r="E293">
        <v>5</v>
      </c>
      <c r="F293" t="s">
        <v>5</v>
      </c>
      <c r="G293">
        <v>96</v>
      </c>
      <c r="H293">
        <f t="shared" si="8"/>
        <v>599.99999999999989</v>
      </c>
      <c r="I293">
        <f>0.2/SUM(H292:H296)</f>
        <v>2.2695035460992911E-4</v>
      </c>
      <c r="J293">
        <f t="shared" si="9"/>
        <v>0.13617021276595745</v>
      </c>
    </row>
    <row r="294" spans="1:10" x14ac:dyDescent="0.2">
      <c r="A294">
        <v>250</v>
      </c>
      <c r="B294" t="s">
        <v>39</v>
      </c>
      <c r="C294" t="s">
        <v>35</v>
      </c>
      <c r="D294" t="s">
        <v>48</v>
      </c>
      <c r="E294">
        <v>5</v>
      </c>
      <c r="F294" t="s">
        <v>6</v>
      </c>
      <c r="H294">
        <f t="shared" si="8"/>
        <v>0</v>
      </c>
      <c r="I294">
        <f>0.2/SUM(H292:H296)</f>
        <v>2.2695035460992911E-4</v>
      </c>
      <c r="J294">
        <f t="shared" si="9"/>
        <v>0</v>
      </c>
    </row>
    <row r="295" spans="1:10" x14ac:dyDescent="0.2">
      <c r="A295">
        <v>250</v>
      </c>
      <c r="B295" t="s">
        <v>39</v>
      </c>
      <c r="C295" t="s">
        <v>35</v>
      </c>
      <c r="D295" t="s">
        <v>48</v>
      </c>
      <c r="E295">
        <v>5</v>
      </c>
      <c r="F295" t="s">
        <v>7</v>
      </c>
      <c r="G295">
        <v>3</v>
      </c>
      <c r="H295">
        <f t="shared" si="8"/>
        <v>18.749999999999996</v>
      </c>
      <c r="I295">
        <f>0.2/SUM(H292:H296)</f>
        <v>2.2695035460992911E-4</v>
      </c>
      <c r="J295">
        <f t="shared" si="9"/>
        <v>4.2553191489361703E-3</v>
      </c>
    </row>
    <row r="296" spans="1:10" x14ac:dyDescent="0.2">
      <c r="A296">
        <v>250</v>
      </c>
      <c r="B296" t="s">
        <v>39</v>
      </c>
      <c r="C296" t="s">
        <v>35</v>
      </c>
      <c r="D296" t="s">
        <v>48</v>
      </c>
      <c r="E296">
        <v>5</v>
      </c>
      <c r="F296" t="s">
        <v>8</v>
      </c>
      <c r="G296">
        <v>32</v>
      </c>
      <c r="H296">
        <f t="shared" si="8"/>
        <v>199.99999999999997</v>
      </c>
      <c r="I296">
        <f>0.2/SUM(H292:H296)</f>
        <v>2.2695035460992911E-4</v>
      </c>
      <c r="J296">
        <f t="shared" si="9"/>
        <v>4.5390070921985819E-2</v>
      </c>
    </row>
    <row r="297" spans="1:10" x14ac:dyDescent="0.2">
      <c r="A297">
        <v>250</v>
      </c>
      <c r="B297" t="s">
        <v>39</v>
      </c>
      <c r="C297" t="s">
        <v>35</v>
      </c>
      <c r="D297" t="s">
        <v>48</v>
      </c>
      <c r="E297" s="1">
        <v>6</v>
      </c>
      <c r="F297" t="s">
        <v>4</v>
      </c>
      <c r="G297">
        <v>9</v>
      </c>
      <c r="H297">
        <f t="shared" si="8"/>
        <v>56.249999999999986</v>
      </c>
      <c r="I297">
        <f>0.2/SUM(H297:H301)</f>
        <v>1.7679558011049728E-4</v>
      </c>
      <c r="J297">
        <f t="shared" si="9"/>
        <v>9.9447513812154689E-3</v>
      </c>
    </row>
    <row r="298" spans="1:10" x14ac:dyDescent="0.2">
      <c r="A298">
        <v>250</v>
      </c>
      <c r="B298" t="s">
        <v>39</v>
      </c>
      <c r="C298" t="s">
        <v>35</v>
      </c>
      <c r="D298" t="s">
        <v>48</v>
      </c>
      <c r="E298" s="1">
        <v>6</v>
      </c>
      <c r="F298" t="s">
        <v>5</v>
      </c>
      <c r="G298">
        <v>111</v>
      </c>
      <c r="H298">
        <f t="shared" si="8"/>
        <v>693.74999999999989</v>
      </c>
      <c r="I298">
        <f>0.2/SUM(H297:H301)</f>
        <v>1.7679558011049728E-4</v>
      </c>
      <c r="J298">
        <f t="shared" si="9"/>
        <v>0.12265193370165747</v>
      </c>
    </row>
    <row r="299" spans="1:10" x14ac:dyDescent="0.2">
      <c r="A299">
        <v>250</v>
      </c>
      <c r="B299" t="s">
        <v>39</v>
      </c>
      <c r="C299" t="s">
        <v>35</v>
      </c>
      <c r="D299" t="s">
        <v>48</v>
      </c>
      <c r="E299" s="1">
        <v>6</v>
      </c>
      <c r="F299" t="s">
        <v>6</v>
      </c>
      <c r="G299">
        <v>10</v>
      </c>
      <c r="H299">
        <f t="shared" si="8"/>
        <v>62.499999999999986</v>
      </c>
      <c r="I299">
        <f>0.2/SUM(H297:H301)</f>
        <v>1.7679558011049728E-4</v>
      </c>
      <c r="J299">
        <f t="shared" si="9"/>
        <v>1.1049723756906077E-2</v>
      </c>
    </row>
    <row r="300" spans="1:10" x14ac:dyDescent="0.2">
      <c r="A300">
        <v>250</v>
      </c>
      <c r="B300" t="s">
        <v>39</v>
      </c>
      <c r="C300" t="s">
        <v>35</v>
      </c>
      <c r="D300" t="s">
        <v>48</v>
      </c>
      <c r="E300" s="1">
        <v>6</v>
      </c>
      <c r="F300" t="s">
        <v>7</v>
      </c>
      <c r="G300">
        <v>9</v>
      </c>
      <c r="H300">
        <f t="shared" si="8"/>
        <v>56.249999999999986</v>
      </c>
      <c r="I300">
        <f>0.2/SUM(H297:H301)</f>
        <v>1.7679558011049728E-4</v>
      </c>
      <c r="J300">
        <f t="shared" si="9"/>
        <v>9.9447513812154689E-3</v>
      </c>
    </row>
    <row r="301" spans="1:10" x14ac:dyDescent="0.2">
      <c r="A301">
        <v>250</v>
      </c>
      <c r="B301" t="s">
        <v>39</v>
      </c>
      <c r="C301" t="s">
        <v>35</v>
      </c>
      <c r="D301" t="s">
        <v>48</v>
      </c>
      <c r="E301" s="1">
        <v>6</v>
      </c>
      <c r="F301" t="s">
        <v>8</v>
      </c>
      <c r="G301">
        <v>42</v>
      </c>
      <c r="H301">
        <f t="shared" si="8"/>
        <v>262.49999999999994</v>
      </c>
      <c r="I301">
        <f>0.2/SUM(H297:H301)</f>
        <v>1.7679558011049728E-4</v>
      </c>
      <c r="J301">
        <f t="shared" si="9"/>
        <v>4.6408839779005527E-2</v>
      </c>
    </row>
    <row r="302" spans="1:10" x14ac:dyDescent="0.2">
      <c r="A302">
        <v>250</v>
      </c>
      <c r="B302" t="s">
        <v>39</v>
      </c>
      <c r="C302" t="s">
        <v>38</v>
      </c>
      <c r="D302" t="s">
        <v>52</v>
      </c>
      <c r="E302">
        <v>1</v>
      </c>
      <c r="F302" t="s">
        <v>4</v>
      </c>
      <c r="G302">
        <v>4</v>
      </c>
      <c r="H302">
        <f t="shared" si="8"/>
        <v>24.999999999999996</v>
      </c>
      <c r="I302">
        <f>0.2/SUM(H302:H306)</f>
        <v>5.3333333333333358E-4</v>
      </c>
      <c r="J302">
        <f t="shared" si="9"/>
        <v>1.3333333333333338E-2</v>
      </c>
    </row>
    <row r="303" spans="1:10" x14ac:dyDescent="0.2">
      <c r="A303">
        <v>250</v>
      </c>
      <c r="B303" t="s">
        <v>39</v>
      </c>
      <c r="C303" t="s">
        <v>38</v>
      </c>
      <c r="D303" t="s">
        <v>52</v>
      </c>
      <c r="E303">
        <v>1</v>
      </c>
      <c r="F303" t="s">
        <v>5</v>
      </c>
      <c r="G303">
        <v>38</v>
      </c>
      <c r="H303">
        <f t="shared" si="8"/>
        <v>237.49999999999994</v>
      </c>
      <c r="I303">
        <f>0.2/SUM(H302:H306)</f>
        <v>5.3333333333333358E-4</v>
      </c>
      <c r="J303">
        <f t="shared" si="9"/>
        <v>0.12666666666666671</v>
      </c>
    </row>
    <row r="304" spans="1:10" x14ac:dyDescent="0.2">
      <c r="A304">
        <v>250</v>
      </c>
      <c r="B304" t="s">
        <v>39</v>
      </c>
      <c r="C304" t="s">
        <v>38</v>
      </c>
      <c r="D304" t="s">
        <v>52</v>
      </c>
      <c r="E304">
        <v>1</v>
      </c>
      <c r="F304" t="s">
        <v>6</v>
      </c>
      <c r="H304">
        <f t="shared" si="8"/>
        <v>0</v>
      </c>
      <c r="I304">
        <f>0.2/SUM(H302:H306)</f>
        <v>5.3333333333333358E-4</v>
      </c>
      <c r="J304">
        <f t="shared" si="9"/>
        <v>0</v>
      </c>
    </row>
    <row r="305" spans="1:10" x14ac:dyDescent="0.2">
      <c r="A305">
        <v>250</v>
      </c>
      <c r="B305" t="s">
        <v>39</v>
      </c>
      <c r="C305" t="s">
        <v>38</v>
      </c>
      <c r="D305" t="s">
        <v>52</v>
      </c>
      <c r="E305">
        <v>1</v>
      </c>
      <c r="F305" t="s">
        <v>7</v>
      </c>
      <c r="H305">
        <f t="shared" si="8"/>
        <v>0</v>
      </c>
      <c r="I305">
        <f>0.2/SUM(H302:H306)</f>
        <v>5.3333333333333358E-4</v>
      </c>
      <c r="J305">
        <f t="shared" si="9"/>
        <v>0</v>
      </c>
    </row>
    <row r="306" spans="1:10" x14ac:dyDescent="0.2">
      <c r="A306">
        <v>250</v>
      </c>
      <c r="B306" t="s">
        <v>39</v>
      </c>
      <c r="C306" t="s">
        <v>38</v>
      </c>
      <c r="D306" t="s">
        <v>52</v>
      </c>
      <c r="E306">
        <v>1</v>
      </c>
      <c r="F306" t="s">
        <v>8</v>
      </c>
      <c r="G306">
        <v>18</v>
      </c>
      <c r="H306">
        <f t="shared" ref="H306:H332" si="10">G306/(0.4^2)</f>
        <v>112.49999999999997</v>
      </c>
      <c r="I306">
        <f>0.2/SUM(H302:H306)</f>
        <v>5.3333333333333358E-4</v>
      </c>
      <c r="J306">
        <f t="shared" si="9"/>
        <v>6.0000000000000012E-2</v>
      </c>
    </row>
    <row r="307" spans="1:10" x14ac:dyDescent="0.2">
      <c r="A307">
        <v>250</v>
      </c>
      <c r="B307" t="s">
        <v>39</v>
      </c>
      <c r="C307" t="s">
        <v>38</v>
      </c>
      <c r="D307" t="s">
        <v>52</v>
      </c>
      <c r="E307">
        <v>2</v>
      </c>
      <c r="F307" t="s">
        <v>4</v>
      </c>
      <c r="G307">
        <v>5</v>
      </c>
      <c r="H307">
        <f t="shared" si="10"/>
        <v>31.249999999999993</v>
      </c>
      <c r="I307">
        <f>0.2/SUM(H307:H311)</f>
        <v>3.5164835164835175E-4</v>
      </c>
      <c r="J307">
        <f t="shared" si="9"/>
        <v>1.098901098901099E-2</v>
      </c>
    </row>
    <row r="308" spans="1:10" x14ac:dyDescent="0.2">
      <c r="A308">
        <v>250</v>
      </c>
      <c r="B308" t="s">
        <v>39</v>
      </c>
      <c r="C308" t="s">
        <v>38</v>
      </c>
      <c r="D308" t="s">
        <v>52</v>
      </c>
      <c r="E308">
        <v>2</v>
      </c>
      <c r="F308" t="s">
        <v>5</v>
      </c>
      <c r="G308">
        <v>59</v>
      </c>
      <c r="H308">
        <f t="shared" si="10"/>
        <v>368.74999999999994</v>
      </c>
      <c r="I308">
        <f>0.2/SUM(H307:H311)</f>
        <v>3.5164835164835175E-4</v>
      </c>
      <c r="J308">
        <f t="shared" si="9"/>
        <v>0.12967032967032968</v>
      </c>
    </row>
    <row r="309" spans="1:10" x14ac:dyDescent="0.2">
      <c r="A309">
        <v>250</v>
      </c>
      <c r="B309" t="s">
        <v>39</v>
      </c>
      <c r="C309" t="s">
        <v>38</v>
      </c>
      <c r="D309" t="s">
        <v>52</v>
      </c>
      <c r="E309">
        <v>2</v>
      </c>
      <c r="F309" t="s">
        <v>6</v>
      </c>
      <c r="H309">
        <f t="shared" si="10"/>
        <v>0</v>
      </c>
      <c r="I309">
        <f>0.2/SUM(H307:H311)</f>
        <v>3.5164835164835175E-4</v>
      </c>
      <c r="J309">
        <f t="shared" si="9"/>
        <v>0</v>
      </c>
    </row>
    <row r="310" spans="1:10" x14ac:dyDescent="0.2">
      <c r="A310">
        <v>250</v>
      </c>
      <c r="B310" t="s">
        <v>39</v>
      </c>
      <c r="C310" t="s">
        <v>38</v>
      </c>
      <c r="D310" t="s">
        <v>52</v>
      </c>
      <c r="E310">
        <v>2</v>
      </c>
      <c r="F310" t="s">
        <v>7</v>
      </c>
      <c r="G310">
        <v>2</v>
      </c>
      <c r="H310">
        <f t="shared" si="10"/>
        <v>12.499999999999998</v>
      </c>
      <c r="I310">
        <f>0.2/SUM(H307:H311)</f>
        <v>3.5164835164835175E-4</v>
      </c>
      <c r="J310">
        <f t="shared" si="9"/>
        <v>4.3956043956043965E-3</v>
      </c>
    </row>
    <row r="311" spans="1:10" x14ac:dyDescent="0.2">
      <c r="A311">
        <v>250</v>
      </c>
      <c r="B311" t="s">
        <v>39</v>
      </c>
      <c r="C311" t="s">
        <v>38</v>
      </c>
      <c r="D311" t="s">
        <v>52</v>
      </c>
      <c r="E311">
        <v>2</v>
      </c>
      <c r="F311" t="s">
        <v>8</v>
      </c>
      <c r="G311">
        <v>25</v>
      </c>
      <c r="H311">
        <f t="shared" si="10"/>
        <v>156.24999999999997</v>
      </c>
      <c r="I311">
        <f>0.2/SUM(H307:H311)</f>
        <v>3.5164835164835175E-4</v>
      </c>
      <c r="J311">
        <f t="shared" si="9"/>
        <v>5.4945054945054951E-2</v>
      </c>
    </row>
    <row r="312" spans="1:10" x14ac:dyDescent="0.2">
      <c r="A312">
        <v>250</v>
      </c>
      <c r="B312" t="s">
        <v>39</v>
      </c>
      <c r="C312" t="s">
        <v>38</v>
      </c>
      <c r="D312" t="s">
        <v>52</v>
      </c>
      <c r="E312">
        <v>3</v>
      </c>
      <c r="F312" t="s">
        <v>4</v>
      </c>
      <c r="G312">
        <v>2</v>
      </c>
      <c r="H312">
        <f t="shared" si="10"/>
        <v>12.499999999999998</v>
      </c>
      <c r="I312">
        <f>0.2/SUM(H312:H316)</f>
        <v>4.571428571428573E-4</v>
      </c>
      <c r="J312">
        <f t="shared" si="9"/>
        <v>5.7142857142857151E-3</v>
      </c>
    </row>
    <row r="313" spans="1:10" x14ac:dyDescent="0.2">
      <c r="A313">
        <v>250</v>
      </c>
      <c r="B313" t="s">
        <v>39</v>
      </c>
      <c r="C313" t="s">
        <v>38</v>
      </c>
      <c r="D313" t="s">
        <v>52</v>
      </c>
      <c r="E313">
        <v>3</v>
      </c>
      <c r="F313" t="s">
        <v>5</v>
      </c>
      <c r="G313">
        <v>47</v>
      </c>
      <c r="H313">
        <f t="shared" si="10"/>
        <v>293.74999999999994</v>
      </c>
      <c r="I313">
        <f>0.2/SUM(H312:H316)</f>
        <v>4.571428571428573E-4</v>
      </c>
      <c r="J313">
        <f t="shared" si="9"/>
        <v>0.13428571428571431</v>
      </c>
    </row>
    <row r="314" spans="1:10" x14ac:dyDescent="0.2">
      <c r="A314">
        <v>250</v>
      </c>
      <c r="B314" t="s">
        <v>39</v>
      </c>
      <c r="C314" t="s">
        <v>38</v>
      </c>
      <c r="D314" t="s">
        <v>52</v>
      </c>
      <c r="E314">
        <v>3</v>
      </c>
      <c r="F314" t="s">
        <v>6</v>
      </c>
      <c r="H314">
        <f t="shared" si="10"/>
        <v>0</v>
      </c>
      <c r="I314">
        <f>0.2/SUM(H312:H316)</f>
        <v>4.571428571428573E-4</v>
      </c>
      <c r="J314">
        <f t="shared" si="9"/>
        <v>0</v>
      </c>
    </row>
    <row r="315" spans="1:10" x14ac:dyDescent="0.2">
      <c r="A315">
        <v>250</v>
      </c>
      <c r="B315" t="s">
        <v>39</v>
      </c>
      <c r="C315" t="s">
        <v>38</v>
      </c>
      <c r="D315" t="s">
        <v>52</v>
      </c>
      <c r="E315">
        <v>3</v>
      </c>
      <c r="F315" t="s">
        <v>7</v>
      </c>
      <c r="H315">
        <f t="shared" si="10"/>
        <v>0</v>
      </c>
      <c r="I315">
        <f>0.2/SUM(H312:H316)</f>
        <v>4.571428571428573E-4</v>
      </c>
      <c r="J315">
        <f t="shared" si="9"/>
        <v>0</v>
      </c>
    </row>
    <row r="316" spans="1:10" x14ac:dyDescent="0.2">
      <c r="A316">
        <v>250</v>
      </c>
      <c r="B316" t="s">
        <v>39</v>
      </c>
      <c r="C316" t="s">
        <v>38</v>
      </c>
      <c r="D316" t="s">
        <v>52</v>
      </c>
      <c r="E316">
        <v>3</v>
      </c>
      <c r="F316" t="s">
        <v>8</v>
      </c>
      <c r="G316">
        <v>21</v>
      </c>
      <c r="H316">
        <f t="shared" si="10"/>
        <v>131.24999999999997</v>
      </c>
      <c r="I316">
        <f>0.2/SUM(H312:H316)</f>
        <v>4.571428571428573E-4</v>
      </c>
      <c r="J316">
        <f t="shared" si="9"/>
        <v>6.0000000000000005E-2</v>
      </c>
    </row>
    <row r="317" spans="1:10" x14ac:dyDescent="0.2">
      <c r="A317">
        <v>250</v>
      </c>
      <c r="B317" t="s">
        <v>39</v>
      </c>
      <c r="C317" t="s">
        <v>38</v>
      </c>
      <c r="D317" t="s">
        <v>52</v>
      </c>
      <c r="E317">
        <v>4</v>
      </c>
      <c r="F317" t="s">
        <v>4</v>
      </c>
      <c r="G317">
        <v>2</v>
      </c>
      <c r="H317">
        <f t="shared" si="10"/>
        <v>12.499999999999998</v>
      </c>
      <c r="I317">
        <f>0.2/SUM(H317:H321)</f>
        <v>3.8554216867469889E-4</v>
      </c>
      <c r="J317">
        <f t="shared" si="9"/>
        <v>4.8192771084337354E-3</v>
      </c>
    </row>
    <row r="318" spans="1:10" x14ac:dyDescent="0.2">
      <c r="A318">
        <v>250</v>
      </c>
      <c r="B318" t="s">
        <v>39</v>
      </c>
      <c r="C318" t="s">
        <v>38</v>
      </c>
      <c r="D318" t="s">
        <v>52</v>
      </c>
      <c r="E318">
        <v>4</v>
      </c>
      <c r="F318" t="s">
        <v>5</v>
      </c>
      <c r="G318">
        <v>58</v>
      </c>
      <c r="H318">
        <f t="shared" si="10"/>
        <v>362.49999999999994</v>
      </c>
      <c r="I318">
        <f>0.2/SUM(H317:H321)</f>
        <v>3.8554216867469889E-4</v>
      </c>
      <c r="J318">
        <f t="shared" si="9"/>
        <v>0.13975903614457832</v>
      </c>
    </row>
    <row r="319" spans="1:10" x14ac:dyDescent="0.2">
      <c r="A319">
        <v>250</v>
      </c>
      <c r="B319" t="s">
        <v>39</v>
      </c>
      <c r="C319" t="s">
        <v>38</v>
      </c>
      <c r="D319" t="s">
        <v>52</v>
      </c>
      <c r="E319">
        <v>4</v>
      </c>
      <c r="F319" t="s">
        <v>6</v>
      </c>
      <c r="H319">
        <f t="shared" si="10"/>
        <v>0</v>
      </c>
      <c r="I319">
        <f>0.2/SUM(H317:H321)</f>
        <v>3.8554216867469889E-4</v>
      </c>
      <c r="J319">
        <f t="shared" si="9"/>
        <v>0</v>
      </c>
    </row>
    <row r="320" spans="1:10" x14ac:dyDescent="0.2">
      <c r="A320">
        <v>250</v>
      </c>
      <c r="B320" t="s">
        <v>39</v>
      </c>
      <c r="C320" t="s">
        <v>38</v>
      </c>
      <c r="D320" t="s">
        <v>52</v>
      </c>
      <c r="E320">
        <v>4</v>
      </c>
      <c r="F320" t="s">
        <v>7</v>
      </c>
      <c r="H320">
        <f t="shared" si="10"/>
        <v>0</v>
      </c>
      <c r="I320">
        <f>0.2/SUM(H317:H321)</f>
        <v>3.8554216867469889E-4</v>
      </c>
      <c r="J320">
        <f t="shared" si="9"/>
        <v>0</v>
      </c>
    </row>
    <row r="321" spans="1:10" x14ac:dyDescent="0.2">
      <c r="A321">
        <v>250</v>
      </c>
      <c r="B321" t="s">
        <v>39</v>
      </c>
      <c r="C321" t="s">
        <v>38</v>
      </c>
      <c r="D321" t="s">
        <v>52</v>
      </c>
      <c r="E321">
        <v>4</v>
      </c>
      <c r="F321" t="s">
        <v>8</v>
      </c>
      <c r="G321">
        <v>23</v>
      </c>
      <c r="H321">
        <f t="shared" si="10"/>
        <v>143.74999999999997</v>
      </c>
      <c r="I321">
        <f>0.2/SUM(H317:H321)</f>
        <v>3.8554216867469889E-4</v>
      </c>
      <c r="J321">
        <f t="shared" si="9"/>
        <v>5.5421686746987955E-2</v>
      </c>
    </row>
    <row r="322" spans="1:10" x14ac:dyDescent="0.2">
      <c r="A322">
        <v>250</v>
      </c>
      <c r="B322" t="s">
        <v>39</v>
      </c>
      <c r="C322" t="s">
        <v>38</v>
      </c>
      <c r="D322" t="s">
        <v>52</v>
      </c>
      <c r="E322">
        <v>5</v>
      </c>
      <c r="F322" t="s">
        <v>4</v>
      </c>
      <c r="G322">
        <v>4</v>
      </c>
      <c r="H322">
        <f t="shared" si="10"/>
        <v>24.999999999999996</v>
      </c>
      <c r="I322">
        <f>0.2/SUM(H322:H326)</f>
        <v>4.4444444444444457E-4</v>
      </c>
      <c r="J322">
        <f t="shared" si="9"/>
        <v>1.1111111111111113E-2</v>
      </c>
    </row>
    <row r="323" spans="1:10" x14ac:dyDescent="0.2">
      <c r="A323">
        <v>250</v>
      </c>
      <c r="B323" t="s">
        <v>39</v>
      </c>
      <c r="C323" t="s">
        <v>38</v>
      </c>
      <c r="D323" t="s">
        <v>52</v>
      </c>
      <c r="E323">
        <v>5</v>
      </c>
      <c r="F323" t="s">
        <v>5</v>
      </c>
      <c r="G323">
        <v>48</v>
      </c>
      <c r="H323">
        <f t="shared" si="10"/>
        <v>299.99999999999994</v>
      </c>
      <c r="I323">
        <f>0.2/SUM(H322:H326)</f>
        <v>4.4444444444444457E-4</v>
      </c>
      <c r="J323">
        <f t="shared" ref="J323:J386" si="11">H323*I323</f>
        <v>0.13333333333333336</v>
      </c>
    </row>
    <row r="324" spans="1:10" x14ac:dyDescent="0.2">
      <c r="A324">
        <v>250</v>
      </c>
      <c r="B324" t="s">
        <v>39</v>
      </c>
      <c r="C324" t="s">
        <v>38</v>
      </c>
      <c r="D324" t="s">
        <v>52</v>
      </c>
      <c r="E324">
        <v>5</v>
      </c>
      <c r="F324" t="s">
        <v>6</v>
      </c>
      <c r="H324">
        <f t="shared" si="10"/>
        <v>0</v>
      </c>
      <c r="I324">
        <f>0.2/SUM(H322:H326)</f>
        <v>4.4444444444444457E-4</v>
      </c>
      <c r="J324">
        <f t="shared" si="11"/>
        <v>0</v>
      </c>
    </row>
    <row r="325" spans="1:10" x14ac:dyDescent="0.2">
      <c r="A325">
        <v>250</v>
      </c>
      <c r="B325" t="s">
        <v>39</v>
      </c>
      <c r="C325" t="s">
        <v>38</v>
      </c>
      <c r="D325" t="s">
        <v>52</v>
      </c>
      <c r="E325">
        <v>5</v>
      </c>
      <c r="F325" t="s">
        <v>7</v>
      </c>
      <c r="H325">
        <f t="shared" si="10"/>
        <v>0</v>
      </c>
      <c r="I325">
        <f>0.2/SUM(H322:H326)</f>
        <v>4.4444444444444457E-4</v>
      </c>
      <c r="J325">
        <f t="shared" si="11"/>
        <v>0</v>
      </c>
    </row>
    <row r="326" spans="1:10" x14ac:dyDescent="0.2">
      <c r="A326">
        <v>250</v>
      </c>
      <c r="B326" t="s">
        <v>39</v>
      </c>
      <c r="C326" t="s">
        <v>38</v>
      </c>
      <c r="D326" t="s">
        <v>52</v>
      </c>
      <c r="E326">
        <v>5</v>
      </c>
      <c r="F326" t="s">
        <v>8</v>
      </c>
      <c r="G326">
        <v>20</v>
      </c>
      <c r="H326">
        <f t="shared" si="10"/>
        <v>124.99999999999997</v>
      </c>
      <c r="I326">
        <f>0.2/SUM(H322:H326)</f>
        <v>4.4444444444444457E-4</v>
      </c>
      <c r="J326">
        <f t="shared" si="11"/>
        <v>5.5555555555555559E-2</v>
      </c>
    </row>
    <row r="327" spans="1:10" x14ac:dyDescent="0.2">
      <c r="A327">
        <v>250</v>
      </c>
      <c r="B327" t="s">
        <v>39</v>
      </c>
      <c r="C327" t="s">
        <v>38</v>
      </c>
      <c r="D327" t="s">
        <v>52</v>
      </c>
      <c r="E327">
        <v>6</v>
      </c>
      <c r="F327" t="s">
        <v>4</v>
      </c>
      <c r="G327">
        <v>3</v>
      </c>
      <c r="H327">
        <f t="shared" si="10"/>
        <v>18.749999999999996</v>
      </c>
      <c r="I327">
        <f>0.2/SUM(H327:H331)</f>
        <v>4.0000000000000013E-4</v>
      </c>
      <c r="J327">
        <f t="shared" si="11"/>
        <v>7.5000000000000006E-3</v>
      </c>
    </row>
    <row r="328" spans="1:10" x14ac:dyDescent="0.2">
      <c r="A328">
        <v>250</v>
      </c>
      <c r="B328" t="s">
        <v>39</v>
      </c>
      <c r="C328" t="s">
        <v>38</v>
      </c>
      <c r="D328" t="s">
        <v>52</v>
      </c>
      <c r="E328">
        <v>6</v>
      </c>
      <c r="F328" t="s">
        <v>5</v>
      </c>
      <c r="G328">
        <v>58</v>
      </c>
      <c r="H328">
        <f t="shared" si="10"/>
        <v>362.49999999999994</v>
      </c>
      <c r="I328">
        <f>0.2/SUM(H327:H331)</f>
        <v>4.0000000000000013E-4</v>
      </c>
      <c r="J328">
        <f t="shared" si="11"/>
        <v>0.14500000000000002</v>
      </c>
    </row>
    <row r="329" spans="1:10" x14ac:dyDescent="0.2">
      <c r="A329">
        <v>250</v>
      </c>
      <c r="B329" t="s">
        <v>39</v>
      </c>
      <c r="C329" t="s">
        <v>38</v>
      </c>
      <c r="D329" t="s">
        <v>52</v>
      </c>
      <c r="E329">
        <v>6</v>
      </c>
      <c r="F329" t="s">
        <v>6</v>
      </c>
      <c r="H329">
        <f t="shared" si="10"/>
        <v>0</v>
      </c>
      <c r="I329">
        <f>0.2/SUM(H327:H331)</f>
        <v>4.0000000000000013E-4</v>
      </c>
      <c r="J329">
        <f t="shared" si="11"/>
        <v>0</v>
      </c>
    </row>
    <row r="330" spans="1:10" x14ac:dyDescent="0.2">
      <c r="A330">
        <v>250</v>
      </c>
      <c r="B330" t="s">
        <v>39</v>
      </c>
      <c r="C330" t="s">
        <v>38</v>
      </c>
      <c r="D330" t="s">
        <v>52</v>
      </c>
      <c r="E330">
        <v>6</v>
      </c>
      <c r="F330" t="s">
        <v>7</v>
      </c>
      <c r="H330">
        <f t="shared" si="10"/>
        <v>0</v>
      </c>
      <c r="I330">
        <f>0.2/SUM(H327:H331)</f>
        <v>4.0000000000000013E-4</v>
      </c>
      <c r="J330">
        <f t="shared" si="11"/>
        <v>0</v>
      </c>
    </row>
    <row r="331" spans="1:10" x14ac:dyDescent="0.2">
      <c r="A331">
        <v>250</v>
      </c>
      <c r="B331" t="s">
        <v>39</v>
      </c>
      <c r="C331" t="s">
        <v>38</v>
      </c>
      <c r="D331" t="s">
        <v>52</v>
      </c>
      <c r="E331">
        <v>6</v>
      </c>
      <c r="F331" t="s">
        <v>8</v>
      </c>
      <c r="G331">
        <v>19</v>
      </c>
      <c r="H331">
        <f t="shared" si="10"/>
        <v>118.74999999999997</v>
      </c>
      <c r="I331">
        <f>0.2/SUM(H327:H331)</f>
        <v>4.0000000000000013E-4</v>
      </c>
      <c r="J331">
        <f t="shared" si="11"/>
        <v>4.7500000000000001E-2</v>
      </c>
    </row>
    <row r="332" spans="1:10" x14ac:dyDescent="0.2">
      <c r="A332">
        <v>50</v>
      </c>
      <c r="B332" t="s">
        <v>39</v>
      </c>
      <c r="C332" t="s">
        <v>37</v>
      </c>
      <c r="D332" t="s">
        <v>49</v>
      </c>
      <c r="E332">
        <v>1</v>
      </c>
      <c r="F332" t="s">
        <v>4</v>
      </c>
      <c r="H332">
        <f t="shared" si="10"/>
        <v>0</v>
      </c>
      <c r="I332">
        <f>0.2/SUM(H332:H336)</f>
        <v>5.6140350877192989E-4</v>
      </c>
      <c r="J332">
        <f t="shared" si="11"/>
        <v>0</v>
      </c>
    </row>
    <row r="333" spans="1:10" x14ac:dyDescent="0.2">
      <c r="A333">
        <v>50</v>
      </c>
      <c r="B333" t="s">
        <v>39</v>
      </c>
      <c r="C333" t="s">
        <v>37</v>
      </c>
      <c r="D333" t="s">
        <v>49</v>
      </c>
      <c r="E333">
        <v>1</v>
      </c>
      <c r="F333" t="s">
        <v>5</v>
      </c>
      <c r="G333">
        <v>44</v>
      </c>
      <c r="H333">
        <f>G333/(0.4^2)</f>
        <v>274.99999999999994</v>
      </c>
      <c r="I333">
        <f>0.2/SUM(H332:H336)</f>
        <v>5.6140350877192989E-4</v>
      </c>
      <c r="J333">
        <f t="shared" si="11"/>
        <v>0.15438596491228068</v>
      </c>
    </row>
    <row r="334" spans="1:10" x14ac:dyDescent="0.2">
      <c r="A334">
        <v>50</v>
      </c>
      <c r="B334" t="s">
        <v>39</v>
      </c>
      <c r="C334" t="s">
        <v>37</v>
      </c>
      <c r="D334" t="s">
        <v>49</v>
      </c>
      <c r="E334">
        <v>1</v>
      </c>
      <c r="F334" t="s">
        <v>6</v>
      </c>
      <c r="G334">
        <v>0</v>
      </c>
      <c r="H334">
        <f t="shared" ref="H334:H397" si="12">G334/(0.4^2)</f>
        <v>0</v>
      </c>
      <c r="I334">
        <f>0.2/SUM(H332:H336)</f>
        <v>5.6140350877192989E-4</v>
      </c>
      <c r="J334">
        <f t="shared" si="11"/>
        <v>0</v>
      </c>
    </row>
    <row r="335" spans="1:10" x14ac:dyDescent="0.2">
      <c r="A335">
        <v>50</v>
      </c>
      <c r="B335" t="s">
        <v>39</v>
      </c>
      <c r="C335" t="s">
        <v>37</v>
      </c>
      <c r="D335" t="s">
        <v>49</v>
      </c>
      <c r="E335">
        <v>1</v>
      </c>
      <c r="F335" t="s">
        <v>7</v>
      </c>
      <c r="G335">
        <v>0</v>
      </c>
      <c r="H335">
        <f t="shared" si="12"/>
        <v>0</v>
      </c>
      <c r="I335">
        <f>0.2/SUM(H332:H336)</f>
        <v>5.6140350877192989E-4</v>
      </c>
      <c r="J335">
        <f t="shared" si="11"/>
        <v>0</v>
      </c>
    </row>
    <row r="336" spans="1:10" x14ac:dyDescent="0.2">
      <c r="A336">
        <v>50</v>
      </c>
      <c r="B336" t="s">
        <v>39</v>
      </c>
      <c r="C336" t="s">
        <v>37</v>
      </c>
      <c r="D336" t="s">
        <v>49</v>
      </c>
      <c r="E336">
        <v>1</v>
      </c>
      <c r="F336" t="s">
        <v>8</v>
      </c>
      <c r="G336">
        <v>13</v>
      </c>
      <c r="H336">
        <f t="shared" si="12"/>
        <v>81.249999999999986</v>
      </c>
      <c r="I336">
        <f>0.2/SUM(H332:H336)</f>
        <v>5.6140350877192989E-4</v>
      </c>
      <c r="J336">
        <f t="shared" si="11"/>
        <v>4.5614035087719294E-2</v>
      </c>
    </row>
    <row r="337" spans="1:10" x14ac:dyDescent="0.2">
      <c r="A337">
        <v>50</v>
      </c>
      <c r="B337" t="s">
        <v>39</v>
      </c>
      <c r="C337" t="s">
        <v>37</v>
      </c>
      <c r="D337" t="s">
        <v>49</v>
      </c>
      <c r="E337" s="1">
        <v>2</v>
      </c>
      <c r="F337" t="s">
        <v>4</v>
      </c>
      <c r="G337">
        <v>7</v>
      </c>
      <c r="H337">
        <f t="shared" si="12"/>
        <v>43.749999999999993</v>
      </c>
      <c r="I337">
        <f>0.2/SUM(H337:H341)</f>
        <v>4.5070422535211274E-4</v>
      </c>
      <c r="J337">
        <f t="shared" si="11"/>
        <v>1.9718309859154928E-2</v>
      </c>
    </row>
    <row r="338" spans="1:10" x14ac:dyDescent="0.2">
      <c r="A338">
        <v>50</v>
      </c>
      <c r="B338" t="s">
        <v>39</v>
      </c>
      <c r="C338" t="s">
        <v>37</v>
      </c>
      <c r="D338" t="s">
        <v>49</v>
      </c>
      <c r="E338" s="1">
        <v>2</v>
      </c>
      <c r="F338" t="s">
        <v>5</v>
      </c>
      <c r="G338">
        <v>49</v>
      </c>
      <c r="H338">
        <f t="shared" si="12"/>
        <v>306.24999999999994</v>
      </c>
      <c r="I338">
        <f>0.2/SUM(H337:H341)</f>
        <v>4.5070422535211274E-4</v>
      </c>
      <c r="J338">
        <f t="shared" si="11"/>
        <v>0.13802816901408449</v>
      </c>
    </row>
    <row r="339" spans="1:10" x14ac:dyDescent="0.2">
      <c r="A339">
        <v>50</v>
      </c>
      <c r="B339" t="s">
        <v>39</v>
      </c>
      <c r="C339" t="s">
        <v>37</v>
      </c>
      <c r="D339" t="s">
        <v>49</v>
      </c>
      <c r="E339" s="1">
        <v>2</v>
      </c>
      <c r="F339" t="s">
        <v>6</v>
      </c>
      <c r="G339">
        <v>0</v>
      </c>
      <c r="H339">
        <f t="shared" si="12"/>
        <v>0</v>
      </c>
      <c r="I339">
        <f>0.2/SUM(H337:H341)</f>
        <v>4.5070422535211274E-4</v>
      </c>
      <c r="J339">
        <f t="shared" si="11"/>
        <v>0</v>
      </c>
    </row>
    <row r="340" spans="1:10" x14ac:dyDescent="0.2">
      <c r="A340">
        <v>50</v>
      </c>
      <c r="B340" t="s">
        <v>39</v>
      </c>
      <c r="C340" t="s">
        <v>37</v>
      </c>
      <c r="D340" t="s">
        <v>49</v>
      </c>
      <c r="E340" s="1">
        <v>2</v>
      </c>
      <c r="F340" t="s">
        <v>7</v>
      </c>
      <c r="G340">
        <v>0</v>
      </c>
      <c r="H340">
        <f t="shared" si="12"/>
        <v>0</v>
      </c>
      <c r="I340">
        <f>0.2/SUM(H337:H341)</f>
        <v>4.5070422535211274E-4</v>
      </c>
      <c r="J340">
        <f t="shared" si="11"/>
        <v>0</v>
      </c>
    </row>
    <row r="341" spans="1:10" x14ac:dyDescent="0.2">
      <c r="A341">
        <v>50</v>
      </c>
      <c r="B341" t="s">
        <v>39</v>
      </c>
      <c r="C341" t="s">
        <v>37</v>
      </c>
      <c r="D341" t="s">
        <v>49</v>
      </c>
      <c r="E341" s="1">
        <v>2</v>
      </c>
      <c r="F341" t="s">
        <v>8</v>
      </c>
      <c r="G341">
        <v>15</v>
      </c>
      <c r="H341">
        <f t="shared" si="12"/>
        <v>93.749999999999986</v>
      </c>
      <c r="I341">
        <f>0.2/SUM(H337:H341)</f>
        <v>4.5070422535211274E-4</v>
      </c>
      <c r="J341">
        <f t="shared" si="11"/>
        <v>4.2253521126760563E-2</v>
      </c>
    </row>
    <row r="342" spans="1:10" x14ac:dyDescent="0.2">
      <c r="A342">
        <v>50</v>
      </c>
      <c r="B342" t="s">
        <v>39</v>
      </c>
      <c r="C342" t="s">
        <v>37</v>
      </c>
      <c r="D342" t="s">
        <v>49</v>
      </c>
      <c r="E342" s="1">
        <v>3</v>
      </c>
      <c r="F342" t="s">
        <v>4</v>
      </c>
      <c r="G342">
        <v>7</v>
      </c>
      <c r="H342">
        <f t="shared" si="12"/>
        <v>43.749999999999993</v>
      </c>
      <c r="I342">
        <f>0.2/SUM(H342:H346)</f>
        <v>6.0377358490566052E-4</v>
      </c>
      <c r="J342">
        <f t="shared" si="11"/>
        <v>2.6415094339622643E-2</v>
      </c>
    </row>
    <row r="343" spans="1:10" x14ac:dyDescent="0.2">
      <c r="A343">
        <v>50</v>
      </c>
      <c r="B343" t="s">
        <v>39</v>
      </c>
      <c r="C343" t="s">
        <v>37</v>
      </c>
      <c r="D343" t="s">
        <v>49</v>
      </c>
      <c r="E343" s="1">
        <v>3</v>
      </c>
      <c r="F343" t="s">
        <v>5</v>
      </c>
      <c r="G343">
        <v>32</v>
      </c>
      <c r="H343">
        <f t="shared" si="12"/>
        <v>199.99999999999997</v>
      </c>
      <c r="I343">
        <f>0.2/SUM(H342:H346)</f>
        <v>6.0377358490566052E-4</v>
      </c>
      <c r="J343">
        <f t="shared" si="11"/>
        <v>0.12075471698113209</v>
      </c>
    </row>
    <row r="344" spans="1:10" x14ac:dyDescent="0.2">
      <c r="A344">
        <v>50</v>
      </c>
      <c r="B344" t="s">
        <v>39</v>
      </c>
      <c r="C344" t="s">
        <v>37</v>
      </c>
      <c r="D344" t="s">
        <v>49</v>
      </c>
      <c r="E344" s="1">
        <v>3</v>
      </c>
      <c r="F344" t="s">
        <v>6</v>
      </c>
      <c r="G344">
        <v>0</v>
      </c>
      <c r="H344">
        <f t="shared" si="12"/>
        <v>0</v>
      </c>
      <c r="I344">
        <f>0.2/SUM(H342:H346)</f>
        <v>6.0377358490566052E-4</v>
      </c>
      <c r="J344">
        <f t="shared" si="11"/>
        <v>0</v>
      </c>
    </row>
    <row r="345" spans="1:10" x14ac:dyDescent="0.2">
      <c r="A345">
        <v>50</v>
      </c>
      <c r="B345" t="s">
        <v>39</v>
      </c>
      <c r="C345" t="s">
        <v>37</v>
      </c>
      <c r="D345" t="s">
        <v>49</v>
      </c>
      <c r="E345" s="1">
        <v>3</v>
      </c>
      <c r="F345" t="s">
        <v>7</v>
      </c>
      <c r="G345">
        <v>0</v>
      </c>
      <c r="H345">
        <f t="shared" si="12"/>
        <v>0</v>
      </c>
      <c r="I345">
        <f>0.2/SUM(H342:H346)</f>
        <v>6.0377358490566052E-4</v>
      </c>
      <c r="J345">
        <f t="shared" si="11"/>
        <v>0</v>
      </c>
    </row>
    <row r="346" spans="1:10" x14ac:dyDescent="0.2">
      <c r="A346">
        <v>50</v>
      </c>
      <c r="B346" t="s">
        <v>39</v>
      </c>
      <c r="C346" t="s">
        <v>37</v>
      </c>
      <c r="D346" t="s">
        <v>49</v>
      </c>
      <c r="E346" s="1">
        <v>3</v>
      </c>
      <c r="F346" t="s">
        <v>8</v>
      </c>
      <c r="G346">
        <v>14</v>
      </c>
      <c r="H346">
        <f t="shared" si="12"/>
        <v>87.499999999999986</v>
      </c>
      <c r="I346">
        <f>0.2/SUM(H342:H346)</f>
        <v>6.0377358490566052E-4</v>
      </c>
      <c r="J346">
        <f t="shared" si="11"/>
        <v>5.2830188679245285E-2</v>
      </c>
    </row>
    <row r="347" spans="1:10" x14ac:dyDescent="0.2">
      <c r="A347">
        <v>50</v>
      </c>
      <c r="B347" t="s">
        <v>39</v>
      </c>
      <c r="C347" t="s">
        <v>37</v>
      </c>
      <c r="D347" t="s">
        <v>49</v>
      </c>
      <c r="E347" s="1">
        <v>4</v>
      </c>
      <c r="F347" t="s">
        <v>4</v>
      </c>
      <c r="G347">
        <v>13</v>
      </c>
      <c r="H347">
        <f t="shared" si="12"/>
        <v>81.249999999999986</v>
      </c>
      <c r="I347">
        <f>0.2/SUM(H347:H351)</f>
        <v>3.3333333333333343E-4</v>
      </c>
      <c r="J347">
        <f t="shared" si="11"/>
        <v>2.7083333333333338E-2</v>
      </c>
    </row>
    <row r="348" spans="1:10" x14ac:dyDescent="0.2">
      <c r="A348">
        <v>50</v>
      </c>
      <c r="B348" t="s">
        <v>39</v>
      </c>
      <c r="C348" t="s">
        <v>37</v>
      </c>
      <c r="D348" t="s">
        <v>49</v>
      </c>
      <c r="E348" s="1">
        <v>4</v>
      </c>
      <c r="F348" t="s">
        <v>5</v>
      </c>
      <c r="G348">
        <v>62</v>
      </c>
      <c r="H348">
        <f t="shared" si="12"/>
        <v>387.49999999999994</v>
      </c>
      <c r="I348">
        <f>0.2/SUM(H347:H351)</f>
        <v>3.3333333333333343E-4</v>
      </c>
      <c r="J348">
        <f t="shared" si="11"/>
        <v>0.12916666666666668</v>
      </c>
    </row>
    <row r="349" spans="1:10" x14ac:dyDescent="0.2">
      <c r="A349">
        <v>50</v>
      </c>
      <c r="B349" t="s">
        <v>39</v>
      </c>
      <c r="C349" t="s">
        <v>37</v>
      </c>
      <c r="D349" t="s">
        <v>49</v>
      </c>
      <c r="E349" s="1">
        <v>4</v>
      </c>
      <c r="F349" t="s">
        <v>6</v>
      </c>
      <c r="G349">
        <v>0</v>
      </c>
      <c r="H349">
        <f t="shared" si="12"/>
        <v>0</v>
      </c>
      <c r="I349">
        <f>0.2/SUM(H347:H351)</f>
        <v>3.3333333333333343E-4</v>
      </c>
      <c r="J349">
        <f t="shared" si="11"/>
        <v>0</v>
      </c>
    </row>
    <row r="350" spans="1:10" x14ac:dyDescent="0.2">
      <c r="A350">
        <v>50</v>
      </c>
      <c r="B350" t="s">
        <v>39</v>
      </c>
      <c r="C350" t="s">
        <v>37</v>
      </c>
      <c r="D350" t="s">
        <v>49</v>
      </c>
      <c r="E350" s="1">
        <v>4</v>
      </c>
      <c r="F350" t="s">
        <v>7</v>
      </c>
      <c r="G350">
        <v>0</v>
      </c>
      <c r="H350">
        <f t="shared" si="12"/>
        <v>0</v>
      </c>
      <c r="I350">
        <f>0.2/SUM(H347:H351)</f>
        <v>3.3333333333333343E-4</v>
      </c>
      <c r="J350">
        <f t="shared" si="11"/>
        <v>0</v>
      </c>
    </row>
    <row r="351" spans="1:10" x14ac:dyDescent="0.2">
      <c r="A351">
        <v>50</v>
      </c>
      <c r="B351" t="s">
        <v>39</v>
      </c>
      <c r="C351" t="s">
        <v>37</v>
      </c>
      <c r="D351" t="s">
        <v>49</v>
      </c>
      <c r="E351" s="1">
        <v>4</v>
      </c>
      <c r="F351" t="s">
        <v>8</v>
      </c>
      <c r="G351">
        <v>21</v>
      </c>
      <c r="H351">
        <f t="shared" si="12"/>
        <v>131.24999999999997</v>
      </c>
      <c r="I351">
        <f>0.2/SUM(H347:H351)</f>
        <v>3.3333333333333343E-4</v>
      </c>
      <c r="J351">
        <f t="shared" si="11"/>
        <v>4.3750000000000004E-2</v>
      </c>
    </row>
    <row r="352" spans="1:10" x14ac:dyDescent="0.2">
      <c r="A352">
        <v>50</v>
      </c>
      <c r="B352" t="s">
        <v>39</v>
      </c>
      <c r="C352" t="s">
        <v>37</v>
      </c>
      <c r="D352" t="s">
        <v>49</v>
      </c>
      <c r="E352" s="1">
        <v>5</v>
      </c>
      <c r="F352" t="s">
        <v>4</v>
      </c>
      <c r="G352">
        <v>6</v>
      </c>
      <c r="H352">
        <f t="shared" si="12"/>
        <v>37.499999999999993</v>
      </c>
      <c r="I352">
        <f>0.2/SUM(H352:H356)</f>
        <v>4.5070422535211274E-4</v>
      </c>
      <c r="J352">
        <f t="shared" si="11"/>
        <v>1.6901408450704224E-2</v>
      </c>
    </row>
    <row r="353" spans="1:10" x14ac:dyDescent="0.2">
      <c r="A353">
        <v>50</v>
      </c>
      <c r="B353" t="s">
        <v>39</v>
      </c>
      <c r="C353" t="s">
        <v>37</v>
      </c>
      <c r="D353" t="s">
        <v>49</v>
      </c>
      <c r="E353" s="1">
        <v>5</v>
      </c>
      <c r="F353" t="s">
        <v>5</v>
      </c>
      <c r="G353">
        <v>48</v>
      </c>
      <c r="H353">
        <f t="shared" si="12"/>
        <v>299.99999999999994</v>
      </c>
      <c r="I353">
        <f>0.2/SUM(H352:H356)</f>
        <v>4.5070422535211274E-4</v>
      </c>
      <c r="J353">
        <f t="shared" si="11"/>
        <v>0.13521126760563379</v>
      </c>
    </row>
    <row r="354" spans="1:10" x14ac:dyDescent="0.2">
      <c r="A354">
        <v>50</v>
      </c>
      <c r="B354" t="s">
        <v>39</v>
      </c>
      <c r="C354" t="s">
        <v>37</v>
      </c>
      <c r="D354" t="s">
        <v>49</v>
      </c>
      <c r="E354" s="1">
        <v>5</v>
      </c>
      <c r="F354" t="s">
        <v>6</v>
      </c>
      <c r="G354">
        <v>0</v>
      </c>
      <c r="H354">
        <f t="shared" si="12"/>
        <v>0</v>
      </c>
      <c r="I354">
        <f>0.2/SUM(H352:H356)</f>
        <v>4.5070422535211274E-4</v>
      </c>
      <c r="J354">
        <f t="shared" si="11"/>
        <v>0</v>
      </c>
    </row>
    <row r="355" spans="1:10" x14ac:dyDescent="0.2">
      <c r="A355">
        <v>50</v>
      </c>
      <c r="B355" t="s">
        <v>39</v>
      </c>
      <c r="C355" t="s">
        <v>37</v>
      </c>
      <c r="D355" t="s">
        <v>49</v>
      </c>
      <c r="E355" s="1">
        <v>5</v>
      </c>
      <c r="F355" t="s">
        <v>7</v>
      </c>
      <c r="G355">
        <v>0</v>
      </c>
      <c r="H355">
        <f t="shared" si="12"/>
        <v>0</v>
      </c>
      <c r="I355">
        <f>0.2/SUM(H352:H356)</f>
        <v>4.5070422535211274E-4</v>
      </c>
      <c r="J355">
        <f t="shared" si="11"/>
        <v>0</v>
      </c>
    </row>
    <row r="356" spans="1:10" x14ac:dyDescent="0.2">
      <c r="A356">
        <v>50</v>
      </c>
      <c r="B356" t="s">
        <v>39</v>
      </c>
      <c r="C356" t="s">
        <v>37</v>
      </c>
      <c r="D356" t="s">
        <v>49</v>
      </c>
      <c r="E356" s="1">
        <v>5</v>
      </c>
      <c r="F356" t="s">
        <v>8</v>
      </c>
      <c r="G356">
        <v>17</v>
      </c>
      <c r="H356">
        <f t="shared" si="12"/>
        <v>106.24999999999999</v>
      </c>
      <c r="I356">
        <f>0.2/SUM(H352:H356)</f>
        <v>4.5070422535211274E-4</v>
      </c>
      <c r="J356">
        <f t="shared" si="11"/>
        <v>4.788732394366197E-2</v>
      </c>
    </row>
    <row r="357" spans="1:10" x14ac:dyDescent="0.2">
      <c r="A357">
        <v>50</v>
      </c>
      <c r="B357" t="s">
        <v>39</v>
      </c>
      <c r="C357" t="s">
        <v>37</v>
      </c>
      <c r="D357" t="s">
        <v>49</v>
      </c>
      <c r="E357" s="1">
        <v>6</v>
      </c>
      <c r="F357" t="s">
        <v>4</v>
      </c>
      <c r="G357">
        <v>10</v>
      </c>
      <c r="H357">
        <f t="shared" si="12"/>
        <v>62.499999999999986</v>
      </c>
      <c r="I357">
        <f>0.2/SUM(H357:H361)</f>
        <v>4.3835616438356176E-4</v>
      </c>
      <c r="J357">
        <f t="shared" si="11"/>
        <v>2.7397260273972605E-2</v>
      </c>
    </row>
    <row r="358" spans="1:10" x14ac:dyDescent="0.2">
      <c r="A358">
        <v>50</v>
      </c>
      <c r="B358" t="s">
        <v>39</v>
      </c>
      <c r="C358" t="s">
        <v>37</v>
      </c>
      <c r="D358" t="s">
        <v>49</v>
      </c>
      <c r="E358" s="1">
        <v>6</v>
      </c>
      <c r="F358" t="s">
        <v>5</v>
      </c>
      <c r="G358">
        <v>44</v>
      </c>
      <c r="H358">
        <f t="shared" si="12"/>
        <v>274.99999999999994</v>
      </c>
      <c r="I358">
        <f>0.2/SUM(H357:H361)</f>
        <v>4.3835616438356176E-4</v>
      </c>
      <c r="J358">
        <f t="shared" si="11"/>
        <v>0.12054794520547946</v>
      </c>
    </row>
    <row r="359" spans="1:10" x14ac:dyDescent="0.2">
      <c r="A359">
        <v>50</v>
      </c>
      <c r="B359" t="s">
        <v>39</v>
      </c>
      <c r="C359" t="s">
        <v>37</v>
      </c>
      <c r="D359" t="s">
        <v>49</v>
      </c>
      <c r="E359" s="1">
        <v>6</v>
      </c>
      <c r="F359" t="s">
        <v>6</v>
      </c>
      <c r="G359">
        <v>0</v>
      </c>
      <c r="H359">
        <f t="shared" si="12"/>
        <v>0</v>
      </c>
      <c r="I359">
        <f>0.2/SUM(H357:H361)</f>
        <v>4.3835616438356176E-4</v>
      </c>
      <c r="J359">
        <f t="shared" si="11"/>
        <v>0</v>
      </c>
    </row>
    <row r="360" spans="1:10" x14ac:dyDescent="0.2">
      <c r="A360">
        <v>50</v>
      </c>
      <c r="B360" t="s">
        <v>39</v>
      </c>
      <c r="C360" t="s">
        <v>37</v>
      </c>
      <c r="D360" t="s">
        <v>49</v>
      </c>
      <c r="E360" s="1">
        <v>6</v>
      </c>
      <c r="F360" t="s">
        <v>7</v>
      </c>
      <c r="G360">
        <v>0</v>
      </c>
      <c r="H360">
        <f t="shared" si="12"/>
        <v>0</v>
      </c>
      <c r="I360">
        <f>0.2/SUM(H357:H361)</f>
        <v>4.3835616438356176E-4</v>
      </c>
      <c r="J360">
        <f t="shared" si="11"/>
        <v>0</v>
      </c>
    </row>
    <row r="361" spans="1:10" x14ac:dyDescent="0.2">
      <c r="A361">
        <v>50</v>
      </c>
      <c r="B361" t="s">
        <v>39</v>
      </c>
      <c r="C361" t="s">
        <v>37</v>
      </c>
      <c r="D361" t="s">
        <v>49</v>
      </c>
      <c r="E361" s="1">
        <v>6</v>
      </c>
      <c r="F361" t="s">
        <v>8</v>
      </c>
      <c r="G361">
        <v>19</v>
      </c>
      <c r="H361">
        <f t="shared" si="12"/>
        <v>118.74999999999997</v>
      </c>
      <c r="I361">
        <f>0.2/SUM(H357:H361)</f>
        <v>4.3835616438356176E-4</v>
      </c>
      <c r="J361">
        <f t="shared" si="11"/>
        <v>5.2054794520547946E-2</v>
      </c>
    </row>
    <row r="362" spans="1:10" x14ac:dyDescent="0.2">
      <c r="A362">
        <v>50</v>
      </c>
      <c r="B362" t="s">
        <v>39</v>
      </c>
      <c r="C362" t="s">
        <v>35</v>
      </c>
      <c r="D362" t="s">
        <v>50</v>
      </c>
      <c r="E362">
        <v>1</v>
      </c>
      <c r="F362" t="s">
        <v>4</v>
      </c>
      <c r="G362">
        <v>11</v>
      </c>
      <c r="H362">
        <f t="shared" si="12"/>
        <v>68.749999999999986</v>
      </c>
      <c r="I362">
        <f>0.2/SUM(H362:H366)</f>
        <v>7.1111111111111125E-4</v>
      </c>
      <c r="J362">
        <f t="shared" si="11"/>
        <v>4.8888888888888891E-2</v>
      </c>
    </row>
    <row r="363" spans="1:10" x14ac:dyDescent="0.2">
      <c r="A363">
        <v>50</v>
      </c>
      <c r="B363" t="s">
        <v>39</v>
      </c>
      <c r="C363" t="s">
        <v>35</v>
      </c>
      <c r="D363" t="s">
        <v>50</v>
      </c>
      <c r="E363">
        <v>1</v>
      </c>
      <c r="F363" t="s">
        <v>5</v>
      </c>
      <c r="G363">
        <v>23</v>
      </c>
      <c r="H363">
        <f t="shared" si="12"/>
        <v>143.74999999999997</v>
      </c>
      <c r="I363">
        <f>0.2/SUM(H362:H366)</f>
        <v>7.1111111111111125E-4</v>
      </c>
      <c r="J363">
        <f t="shared" si="11"/>
        <v>0.10222222222222223</v>
      </c>
    </row>
    <row r="364" spans="1:10" x14ac:dyDescent="0.2">
      <c r="A364">
        <v>50</v>
      </c>
      <c r="B364" t="s">
        <v>39</v>
      </c>
      <c r="C364" t="s">
        <v>35</v>
      </c>
      <c r="D364" t="s">
        <v>50</v>
      </c>
      <c r="E364">
        <v>1</v>
      </c>
      <c r="F364" t="s">
        <v>6</v>
      </c>
      <c r="G364">
        <v>0</v>
      </c>
      <c r="H364">
        <f t="shared" si="12"/>
        <v>0</v>
      </c>
      <c r="I364">
        <f>0.2/SUM(H362:H366)</f>
        <v>7.1111111111111125E-4</v>
      </c>
      <c r="J364">
        <f t="shared" si="11"/>
        <v>0</v>
      </c>
    </row>
    <row r="365" spans="1:10" x14ac:dyDescent="0.2">
      <c r="A365">
        <v>50</v>
      </c>
      <c r="B365" t="s">
        <v>39</v>
      </c>
      <c r="C365" t="s">
        <v>35</v>
      </c>
      <c r="D365" t="s">
        <v>50</v>
      </c>
      <c r="E365">
        <v>1</v>
      </c>
      <c r="F365" t="s">
        <v>7</v>
      </c>
      <c r="G365">
        <v>0</v>
      </c>
      <c r="H365">
        <f t="shared" si="12"/>
        <v>0</v>
      </c>
      <c r="I365">
        <f>0.2/SUM(H362:H366)</f>
        <v>7.1111111111111125E-4</v>
      </c>
      <c r="J365">
        <f t="shared" si="11"/>
        <v>0</v>
      </c>
    </row>
    <row r="366" spans="1:10" x14ac:dyDescent="0.2">
      <c r="A366">
        <v>50</v>
      </c>
      <c r="B366" t="s">
        <v>39</v>
      </c>
      <c r="C366" t="s">
        <v>35</v>
      </c>
      <c r="D366" t="s">
        <v>50</v>
      </c>
      <c r="E366">
        <v>1</v>
      </c>
      <c r="F366" t="s">
        <v>8</v>
      </c>
      <c r="G366">
        <v>11</v>
      </c>
      <c r="H366">
        <f t="shared" si="12"/>
        <v>68.749999999999986</v>
      </c>
      <c r="I366">
        <f>0.2/SUM(H362:H366)</f>
        <v>7.1111111111111125E-4</v>
      </c>
      <c r="J366">
        <f t="shared" si="11"/>
        <v>4.8888888888888891E-2</v>
      </c>
    </row>
    <row r="367" spans="1:10" x14ac:dyDescent="0.2">
      <c r="A367">
        <v>50</v>
      </c>
      <c r="B367" t="s">
        <v>39</v>
      </c>
      <c r="C367" t="s">
        <v>35</v>
      </c>
      <c r="D367" t="s">
        <v>50</v>
      </c>
      <c r="E367">
        <v>2</v>
      </c>
      <c r="F367" t="s">
        <v>4</v>
      </c>
      <c r="G367">
        <v>12</v>
      </c>
      <c r="H367">
        <f t="shared" si="12"/>
        <v>74.999999999999986</v>
      </c>
      <c r="I367">
        <f>0.2/SUM(H367:H371)</f>
        <v>5.0000000000000012E-4</v>
      </c>
      <c r="J367">
        <f t="shared" si="11"/>
        <v>3.7499999999999999E-2</v>
      </c>
    </row>
    <row r="368" spans="1:10" x14ac:dyDescent="0.2">
      <c r="A368">
        <v>50</v>
      </c>
      <c r="B368" t="s">
        <v>39</v>
      </c>
      <c r="C368" t="s">
        <v>35</v>
      </c>
      <c r="D368" t="s">
        <v>50</v>
      </c>
      <c r="E368">
        <v>2</v>
      </c>
      <c r="F368" t="s">
        <v>5</v>
      </c>
      <c r="G368">
        <v>40</v>
      </c>
      <c r="H368">
        <f t="shared" si="12"/>
        <v>249.99999999999994</v>
      </c>
      <c r="I368">
        <f>0.2/SUM(H367:H371)</f>
        <v>5.0000000000000012E-4</v>
      </c>
      <c r="J368">
        <f t="shared" si="11"/>
        <v>0.125</v>
      </c>
    </row>
    <row r="369" spans="1:10" x14ac:dyDescent="0.2">
      <c r="A369">
        <v>50</v>
      </c>
      <c r="B369" t="s">
        <v>39</v>
      </c>
      <c r="C369" t="s">
        <v>35</v>
      </c>
      <c r="D369" t="s">
        <v>50</v>
      </c>
      <c r="E369">
        <v>2</v>
      </c>
      <c r="F369" t="s">
        <v>6</v>
      </c>
      <c r="G369">
        <v>0</v>
      </c>
      <c r="H369">
        <f t="shared" si="12"/>
        <v>0</v>
      </c>
      <c r="I369">
        <f>0.2/SUM(H367:H371)</f>
        <v>5.0000000000000012E-4</v>
      </c>
      <c r="J369">
        <f t="shared" si="11"/>
        <v>0</v>
      </c>
    </row>
    <row r="370" spans="1:10" x14ac:dyDescent="0.2">
      <c r="A370">
        <v>50</v>
      </c>
      <c r="B370" t="s">
        <v>39</v>
      </c>
      <c r="C370" t="s">
        <v>35</v>
      </c>
      <c r="D370" t="s">
        <v>50</v>
      </c>
      <c r="E370">
        <v>2</v>
      </c>
      <c r="F370" t="s">
        <v>7</v>
      </c>
      <c r="G370">
        <v>0</v>
      </c>
      <c r="H370">
        <f t="shared" si="12"/>
        <v>0</v>
      </c>
      <c r="I370">
        <f>0.2/SUM(H367:H371)</f>
        <v>5.0000000000000012E-4</v>
      </c>
      <c r="J370">
        <f t="shared" si="11"/>
        <v>0</v>
      </c>
    </row>
    <row r="371" spans="1:10" x14ac:dyDescent="0.2">
      <c r="A371">
        <v>50</v>
      </c>
      <c r="B371" t="s">
        <v>39</v>
      </c>
      <c r="C371" t="s">
        <v>35</v>
      </c>
      <c r="D371" t="s">
        <v>50</v>
      </c>
      <c r="E371">
        <v>2</v>
      </c>
      <c r="F371" t="s">
        <v>8</v>
      </c>
      <c r="G371">
        <v>12</v>
      </c>
      <c r="H371">
        <f t="shared" si="12"/>
        <v>74.999999999999986</v>
      </c>
      <c r="I371">
        <f>0.2/SUM(H367:H371)</f>
        <v>5.0000000000000012E-4</v>
      </c>
      <c r="J371">
        <f t="shared" si="11"/>
        <v>3.7499999999999999E-2</v>
      </c>
    </row>
    <row r="372" spans="1:10" x14ac:dyDescent="0.2">
      <c r="A372">
        <v>50</v>
      </c>
      <c r="B372" t="s">
        <v>39</v>
      </c>
      <c r="C372" t="s">
        <v>35</v>
      </c>
      <c r="D372" t="s">
        <v>50</v>
      </c>
      <c r="E372">
        <v>3</v>
      </c>
      <c r="F372" t="s">
        <v>4</v>
      </c>
      <c r="G372">
        <v>4</v>
      </c>
      <c r="H372">
        <f t="shared" si="12"/>
        <v>24.999999999999996</v>
      </c>
      <c r="I372">
        <f>0.2/SUM(H372:H376)</f>
        <v>6.9565217391304363E-4</v>
      </c>
      <c r="J372">
        <f t="shared" si="11"/>
        <v>1.7391304347826087E-2</v>
      </c>
    </row>
    <row r="373" spans="1:10" x14ac:dyDescent="0.2">
      <c r="A373">
        <v>50</v>
      </c>
      <c r="B373" t="s">
        <v>39</v>
      </c>
      <c r="C373" t="s">
        <v>35</v>
      </c>
      <c r="D373" t="s">
        <v>50</v>
      </c>
      <c r="E373">
        <v>3</v>
      </c>
      <c r="F373" t="s">
        <v>5</v>
      </c>
      <c r="G373">
        <v>30</v>
      </c>
      <c r="H373">
        <f t="shared" si="12"/>
        <v>187.49999999999997</v>
      </c>
      <c r="I373">
        <f>0.2/SUM(H372:H376)</f>
        <v>6.9565217391304363E-4</v>
      </c>
      <c r="J373">
        <f t="shared" si="11"/>
        <v>0.13043478260869565</v>
      </c>
    </row>
    <row r="374" spans="1:10" x14ac:dyDescent="0.2">
      <c r="A374">
        <v>50</v>
      </c>
      <c r="B374" t="s">
        <v>39</v>
      </c>
      <c r="C374" t="s">
        <v>35</v>
      </c>
      <c r="D374" t="s">
        <v>50</v>
      </c>
      <c r="E374">
        <v>3</v>
      </c>
      <c r="F374" t="s">
        <v>6</v>
      </c>
      <c r="G374">
        <v>0</v>
      </c>
      <c r="H374">
        <f t="shared" si="12"/>
        <v>0</v>
      </c>
      <c r="I374">
        <f>0.2/SUM(H372:H376)</f>
        <v>6.9565217391304363E-4</v>
      </c>
      <c r="J374">
        <f t="shared" si="11"/>
        <v>0</v>
      </c>
    </row>
    <row r="375" spans="1:10" x14ac:dyDescent="0.2">
      <c r="A375">
        <v>50</v>
      </c>
      <c r="B375" t="s">
        <v>39</v>
      </c>
      <c r="C375" t="s">
        <v>35</v>
      </c>
      <c r="D375" t="s">
        <v>50</v>
      </c>
      <c r="E375">
        <v>3</v>
      </c>
      <c r="F375" t="s">
        <v>7</v>
      </c>
      <c r="G375">
        <v>0</v>
      </c>
      <c r="H375">
        <f t="shared" si="12"/>
        <v>0</v>
      </c>
      <c r="I375">
        <f>0.2/SUM(H372:H376)</f>
        <v>6.9565217391304363E-4</v>
      </c>
      <c r="J375">
        <f t="shared" si="11"/>
        <v>0</v>
      </c>
    </row>
    <row r="376" spans="1:10" x14ac:dyDescent="0.2">
      <c r="A376">
        <v>50</v>
      </c>
      <c r="B376" t="s">
        <v>39</v>
      </c>
      <c r="C376" t="s">
        <v>35</v>
      </c>
      <c r="D376" t="s">
        <v>50</v>
      </c>
      <c r="E376">
        <v>3</v>
      </c>
      <c r="F376" t="s">
        <v>8</v>
      </c>
      <c r="G376">
        <v>12</v>
      </c>
      <c r="H376">
        <f t="shared" si="12"/>
        <v>74.999999999999986</v>
      </c>
      <c r="I376">
        <f>0.2/SUM(H372:H376)</f>
        <v>6.9565217391304363E-4</v>
      </c>
      <c r="J376">
        <f t="shared" si="11"/>
        <v>5.2173913043478265E-2</v>
      </c>
    </row>
    <row r="377" spans="1:10" x14ac:dyDescent="0.2">
      <c r="A377">
        <v>50</v>
      </c>
      <c r="B377" t="s">
        <v>39</v>
      </c>
      <c r="C377" t="s">
        <v>35</v>
      </c>
      <c r="D377" t="s">
        <v>50</v>
      </c>
      <c r="E377">
        <v>4</v>
      </c>
      <c r="F377" t="s">
        <v>4</v>
      </c>
      <c r="G377">
        <v>7</v>
      </c>
      <c r="H377">
        <f t="shared" si="12"/>
        <v>43.749999999999993</v>
      </c>
      <c r="I377">
        <f>0.2/SUM(H377:H381)</f>
        <v>5.3333333333333347E-4</v>
      </c>
      <c r="J377">
        <f t="shared" si="11"/>
        <v>2.3333333333333334E-2</v>
      </c>
    </row>
    <row r="378" spans="1:10" x14ac:dyDescent="0.2">
      <c r="A378">
        <v>50</v>
      </c>
      <c r="B378" t="s">
        <v>39</v>
      </c>
      <c r="C378" t="s">
        <v>35</v>
      </c>
      <c r="D378" t="s">
        <v>50</v>
      </c>
      <c r="E378">
        <v>4</v>
      </c>
      <c r="F378" t="s">
        <v>5</v>
      </c>
      <c r="G378">
        <v>40</v>
      </c>
      <c r="H378">
        <f t="shared" si="12"/>
        <v>249.99999999999994</v>
      </c>
      <c r="I378">
        <f>0.2/SUM(H377:H381)</f>
        <v>5.3333333333333347E-4</v>
      </c>
      <c r="J378">
        <f t="shared" si="11"/>
        <v>0.13333333333333333</v>
      </c>
    </row>
    <row r="379" spans="1:10" x14ac:dyDescent="0.2">
      <c r="A379">
        <v>50</v>
      </c>
      <c r="B379" t="s">
        <v>39</v>
      </c>
      <c r="C379" t="s">
        <v>35</v>
      </c>
      <c r="D379" t="s">
        <v>50</v>
      </c>
      <c r="E379">
        <v>4</v>
      </c>
      <c r="F379" t="s">
        <v>6</v>
      </c>
      <c r="G379">
        <v>0</v>
      </c>
      <c r="H379">
        <f t="shared" si="12"/>
        <v>0</v>
      </c>
      <c r="I379">
        <f>0.2/SUM(H377:H381)</f>
        <v>5.3333333333333347E-4</v>
      </c>
      <c r="J379">
        <f t="shared" si="11"/>
        <v>0</v>
      </c>
    </row>
    <row r="380" spans="1:10" x14ac:dyDescent="0.2">
      <c r="A380">
        <v>50</v>
      </c>
      <c r="B380" t="s">
        <v>39</v>
      </c>
      <c r="C380" t="s">
        <v>35</v>
      </c>
      <c r="D380" t="s">
        <v>50</v>
      </c>
      <c r="E380">
        <v>4</v>
      </c>
      <c r="F380" t="s">
        <v>7</v>
      </c>
      <c r="G380">
        <v>0</v>
      </c>
      <c r="H380">
        <f t="shared" si="12"/>
        <v>0</v>
      </c>
      <c r="I380">
        <f>0.2/SUM(H377:H381)</f>
        <v>5.3333333333333347E-4</v>
      </c>
      <c r="J380">
        <f t="shared" si="11"/>
        <v>0</v>
      </c>
    </row>
    <row r="381" spans="1:10" x14ac:dyDescent="0.2">
      <c r="A381">
        <v>50</v>
      </c>
      <c r="B381" t="s">
        <v>39</v>
      </c>
      <c r="C381" t="s">
        <v>35</v>
      </c>
      <c r="D381" t="s">
        <v>50</v>
      </c>
      <c r="E381">
        <v>4</v>
      </c>
      <c r="F381" t="s">
        <v>8</v>
      </c>
      <c r="G381">
        <v>13</v>
      </c>
      <c r="H381">
        <f t="shared" si="12"/>
        <v>81.249999999999986</v>
      </c>
      <c r="I381">
        <f>0.2/SUM(H377:H381)</f>
        <v>5.3333333333333347E-4</v>
      </c>
      <c r="J381">
        <f t="shared" si="11"/>
        <v>4.3333333333333335E-2</v>
      </c>
    </row>
    <row r="382" spans="1:10" x14ac:dyDescent="0.2">
      <c r="A382">
        <v>50</v>
      </c>
      <c r="B382" t="s">
        <v>39</v>
      </c>
      <c r="C382" t="s">
        <v>35</v>
      </c>
      <c r="D382" t="s">
        <v>50</v>
      </c>
      <c r="E382">
        <v>5</v>
      </c>
      <c r="F382" t="s">
        <v>4</v>
      </c>
      <c r="G382">
        <v>5</v>
      </c>
      <c r="H382">
        <f t="shared" si="12"/>
        <v>31.249999999999993</v>
      </c>
      <c r="I382">
        <f>0.2/SUM(H382:H386)</f>
        <v>5.5172413793103461E-4</v>
      </c>
      <c r="J382">
        <f t="shared" si="11"/>
        <v>1.7241379310344827E-2</v>
      </c>
    </row>
    <row r="383" spans="1:10" x14ac:dyDescent="0.2">
      <c r="A383">
        <v>50</v>
      </c>
      <c r="B383" t="s">
        <v>39</v>
      </c>
      <c r="C383" t="s">
        <v>35</v>
      </c>
      <c r="D383" t="s">
        <v>50</v>
      </c>
      <c r="E383">
        <v>5</v>
      </c>
      <c r="F383" t="s">
        <v>5</v>
      </c>
      <c r="G383">
        <v>37</v>
      </c>
      <c r="H383">
        <f t="shared" si="12"/>
        <v>231.24999999999994</v>
      </c>
      <c r="I383">
        <f>0.2/SUM(H382:H386)</f>
        <v>5.5172413793103461E-4</v>
      </c>
      <c r="J383">
        <f t="shared" si="11"/>
        <v>0.12758620689655173</v>
      </c>
    </row>
    <row r="384" spans="1:10" x14ac:dyDescent="0.2">
      <c r="A384">
        <v>50</v>
      </c>
      <c r="B384" t="s">
        <v>39</v>
      </c>
      <c r="C384" t="s">
        <v>35</v>
      </c>
      <c r="D384" t="s">
        <v>50</v>
      </c>
      <c r="E384">
        <v>5</v>
      </c>
      <c r="F384" t="s">
        <v>6</v>
      </c>
      <c r="G384">
        <v>0</v>
      </c>
      <c r="H384">
        <f t="shared" si="12"/>
        <v>0</v>
      </c>
      <c r="I384">
        <f>0.2/SUM(H382:H386)</f>
        <v>5.5172413793103461E-4</v>
      </c>
      <c r="J384">
        <f t="shared" si="11"/>
        <v>0</v>
      </c>
    </row>
    <row r="385" spans="1:15" x14ac:dyDescent="0.2">
      <c r="A385">
        <v>50</v>
      </c>
      <c r="B385" t="s">
        <v>39</v>
      </c>
      <c r="C385" t="s">
        <v>35</v>
      </c>
      <c r="D385" t="s">
        <v>50</v>
      </c>
      <c r="E385">
        <v>5</v>
      </c>
      <c r="F385" t="s">
        <v>7</v>
      </c>
      <c r="G385">
        <v>0</v>
      </c>
      <c r="H385">
        <f t="shared" si="12"/>
        <v>0</v>
      </c>
      <c r="I385">
        <f>0.2/SUM(H382:H386)</f>
        <v>5.5172413793103461E-4</v>
      </c>
      <c r="J385">
        <f t="shared" si="11"/>
        <v>0</v>
      </c>
    </row>
    <row r="386" spans="1:15" x14ac:dyDescent="0.2">
      <c r="A386">
        <v>50</v>
      </c>
      <c r="B386" t="s">
        <v>39</v>
      </c>
      <c r="C386" t="s">
        <v>35</v>
      </c>
      <c r="D386" t="s">
        <v>50</v>
      </c>
      <c r="E386">
        <v>5</v>
      </c>
      <c r="F386" t="s">
        <v>8</v>
      </c>
      <c r="G386">
        <v>16</v>
      </c>
      <c r="H386">
        <f t="shared" si="12"/>
        <v>99.999999999999986</v>
      </c>
      <c r="I386">
        <f>0.2/SUM(H382:H386)</f>
        <v>5.5172413793103461E-4</v>
      </c>
      <c r="J386">
        <f t="shared" si="11"/>
        <v>5.5172413793103454E-2</v>
      </c>
      <c r="L386" s="3"/>
    </row>
    <row r="387" spans="1:15" x14ac:dyDescent="0.2">
      <c r="A387">
        <v>50</v>
      </c>
      <c r="B387" t="s">
        <v>39</v>
      </c>
      <c r="C387" t="s">
        <v>35</v>
      </c>
      <c r="D387" t="s">
        <v>50</v>
      </c>
      <c r="E387" s="1">
        <v>6</v>
      </c>
      <c r="F387" t="s">
        <v>4</v>
      </c>
      <c r="G387">
        <v>10</v>
      </c>
      <c r="H387">
        <f t="shared" si="12"/>
        <v>62.499999999999986</v>
      </c>
      <c r="I387">
        <f>0.2/SUM(H387:H391)</f>
        <v>4.5070422535211274E-4</v>
      </c>
      <c r="J387">
        <f t="shared" ref="J387:J421" si="13">H387*I387</f>
        <v>2.8169014084507039E-2</v>
      </c>
      <c r="L387" s="3"/>
    </row>
    <row r="388" spans="1:15" x14ac:dyDescent="0.2">
      <c r="A388">
        <v>50</v>
      </c>
      <c r="B388" t="s">
        <v>39</v>
      </c>
      <c r="C388" t="s">
        <v>35</v>
      </c>
      <c r="D388" t="s">
        <v>50</v>
      </c>
      <c r="E388" s="1">
        <v>6</v>
      </c>
      <c r="F388" t="s">
        <v>5</v>
      </c>
      <c r="G388">
        <v>46</v>
      </c>
      <c r="H388">
        <f t="shared" si="12"/>
        <v>287.49999999999994</v>
      </c>
      <c r="I388">
        <f>0.2/SUM(H387:H391)</f>
        <v>4.5070422535211274E-4</v>
      </c>
      <c r="J388">
        <f t="shared" si="13"/>
        <v>0.12957746478873239</v>
      </c>
      <c r="K388">
        <v>1</v>
      </c>
      <c r="L388" s="3">
        <v>2.914E-6</v>
      </c>
      <c r="M388">
        <v>136.06100000000001</v>
      </c>
      <c r="N388">
        <v>50</v>
      </c>
      <c r="O388">
        <v>214</v>
      </c>
    </row>
    <row r="389" spans="1:15" x14ac:dyDescent="0.2">
      <c r="A389">
        <v>50</v>
      </c>
      <c r="B389" t="s">
        <v>39</v>
      </c>
      <c r="C389" t="s">
        <v>35</v>
      </c>
      <c r="D389" t="s">
        <v>50</v>
      </c>
      <c r="E389" s="1">
        <v>6</v>
      </c>
      <c r="F389" t="s">
        <v>6</v>
      </c>
      <c r="G389">
        <v>0</v>
      </c>
      <c r="H389">
        <f t="shared" si="12"/>
        <v>0</v>
      </c>
      <c r="I389">
        <f>0.2/SUM(H387:H391)</f>
        <v>4.5070422535211274E-4</v>
      </c>
      <c r="J389">
        <f t="shared" si="13"/>
        <v>0</v>
      </c>
      <c r="K389">
        <v>2</v>
      </c>
      <c r="L389" s="3">
        <v>3.0920000000000002E-6</v>
      </c>
      <c r="M389">
        <v>146.22499999999999</v>
      </c>
      <c r="N389">
        <v>64</v>
      </c>
      <c r="O389">
        <v>191</v>
      </c>
    </row>
    <row r="390" spans="1:15" x14ac:dyDescent="0.2">
      <c r="A390">
        <v>50</v>
      </c>
      <c r="B390" t="s">
        <v>39</v>
      </c>
      <c r="C390" t="s">
        <v>35</v>
      </c>
      <c r="D390" t="s">
        <v>50</v>
      </c>
      <c r="E390" s="1">
        <v>6</v>
      </c>
      <c r="F390" t="s">
        <v>7</v>
      </c>
      <c r="G390">
        <v>0</v>
      </c>
      <c r="H390">
        <f t="shared" si="12"/>
        <v>0</v>
      </c>
      <c r="I390">
        <f>0.2/SUM(H387:H391)</f>
        <v>4.5070422535211274E-4</v>
      </c>
      <c r="J390">
        <f t="shared" si="13"/>
        <v>0</v>
      </c>
      <c r="K390">
        <v>3</v>
      </c>
      <c r="L390" s="3">
        <v>2.362E-6</v>
      </c>
      <c r="M390">
        <v>126.441</v>
      </c>
      <c r="N390">
        <v>65</v>
      </c>
      <c r="O390">
        <v>227</v>
      </c>
    </row>
    <row r="391" spans="1:15" x14ac:dyDescent="0.2">
      <c r="A391">
        <v>50</v>
      </c>
      <c r="B391" t="s">
        <v>39</v>
      </c>
      <c r="C391" t="s">
        <v>35</v>
      </c>
      <c r="D391" t="s">
        <v>50</v>
      </c>
      <c r="E391" s="1">
        <v>6</v>
      </c>
      <c r="F391" t="s">
        <v>8</v>
      </c>
      <c r="G391">
        <v>15</v>
      </c>
      <c r="H391">
        <f t="shared" si="12"/>
        <v>93.749999999999986</v>
      </c>
      <c r="I391">
        <f>0.2/SUM(H387:H391)</f>
        <v>4.5070422535211274E-4</v>
      </c>
      <c r="J391">
        <f t="shared" si="13"/>
        <v>4.2253521126760563E-2</v>
      </c>
      <c r="K391">
        <v>4</v>
      </c>
      <c r="L391" s="3">
        <v>2.0020000000000001E-6</v>
      </c>
      <c r="M391">
        <v>144.398</v>
      </c>
      <c r="N391">
        <v>93</v>
      </c>
      <c r="O391">
        <v>179</v>
      </c>
    </row>
    <row r="392" spans="1:15" x14ac:dyDescent="0.2">
      <c r="A392">
        <v>50</v>
      </c>
      <c r="B392" t="s">
        <v>39</v>
      </c>
      <c r="C392" t="s">
        <v>38</v>
      </c>
      <c r="D392" t="s">
        <v>53</v>
      </c>
      <c r="E392">
        <v>1</v>
      </c>
      <c r="F392" t="s">
        <v>4</v>
      </c>
      <c r="G392">
        <v>10</v>
      </c>
      <c r="H392">
        <f t="shared" si="12"/>
        <v>62.499999999999986</v>
      </c>
      <c r="I392">
        <f>0.2/SUM(H392:H396)</f>
        <v>4.5070422535211274E-4</v>
      </c>
      <c r="J392">
        <f t="shared" si="13"/>
        <v>2.8169014084507039E-2</v>
      </c>
      <c r="K392">
        <v>5</v>
      </c>
      <c r="L392" s="3">
        <v>2.154E-6</v>
      </c>
      <c r="M392">
        <v>160.20699999999999</v>
      </c>
      <c r="N392">
        <v>81</v>
      </c>
      <c r="O392">
        <v>243</v>
      </c>
    </row>
    <row r="393" spans="1:15" x14ac:dyDescent="0.2">
      <c r="A393">
        <v>50</v>
      </c>
      <c r="B393" t="s">
        <v>39</v>
      </c>
      <c r="C393" t="s">
        <v>38</v>
      </c>
      <c r="D393" t="s">
        <v>53</v>
      </c>
      <c r="E393">
        <v>1</v>
      </c>
      <c r="F393" t="s">
        <v>5</v>
      </c>
      <c r="G393">
        <v>49</v>
      </c>
      <c r="H393">
        <f t="shared" si="12"/>
        <v>306.24999999999994</v>
      </c>
      <c r="I393">
        <f>0.2/SUM(H392:H396)</f>
        <v>4.5070422535211274E-4</v>
      </c>
      <c r="J393">
        <f t="shared" si="13"/>
        <v>0.13802816901408449</v>
      </c>
      <c r="K393">
        <v>6</v>
      </c>
      <c r="L393" s="3">
        <v>1.68E-6</v>
      </c>
      <c r="M393">
        <v>156.893</v>
      </c>
      <c r="N393">
        <v>110</v>
      </c>
      <c r="O393">
        <v>202</v>
      </c>
    </row>
    <row r="394" spans="1:15" x14ac:dyDescent="0.2">
      <c r="A394">
        <v>50</v>
      </c>
      <c r="B394" t="s">
        <v>39</v>
      </c>
      <c r="C394" t="s">
        <v>38</v>
      </c>
      <c r="D394" t="s">
        <v>53</v>
      </c>
      <c r="E394">
        <v>1</v>
      </c>
      <c r="F394" t="s">
        <v>6</v>
      </c>
      <c r="G394">
        <v>0</v>
      </c>
      <c r="H394">
        <f t="shared" si="12"/>
        <v>0</v>
      </c>
      <c r="I394">
        <f>0.2/SUM(H392:H396)</f>
        <v>4.5070422535211274E-4</v>
      </c>
      <c r="J394">
        <f t="shared" si="13"/>
        <v>0</v>
      </c>
      <c r="L394" s="3"/>
    </row>
    <row r="395" spans="1:15" x14ac:dyDescent="0.2">
      <c r="A395">
        <v>50</v>
      </c>
      <c r="B395" t="s">
        <v>39</v>
      </c>
      <c r="C395" t="s">
        <v>38</v>
      </c>
      <c r="D395" t="s">
        <v>53</v>
      </c>
      <c r="E395">
        <v>1</v>
      </c>
      <c r="F395" t="s">
        <v>7</v>
      </c>
      <c r="G395">
        <v>1</v>
      </c>
      <c r="H395">
        <f t="shared" si="12"/>
        <v>6.2499999999999991</v>
      </c>
      <c r="I395">
        <f>0.2/SUM(H392:H396)</f>
        <v>4.5070422535211274E-4</v>
      </c>
      <c r="J395">
        <f t="shared" si="13"/>
        <v>2.8169014084507044E-3</v>
      </c>
    </row>
    <row r="396" spans="1:15" x14ac:dyDescent="0.2">
      <c r="A396">
        <v>50</v>
      </c>
      <c r="B396" t="s">
        <v>39</v>
      </c>
      <c r="C396" t="s">
        <v>38</v>
      </c>
      <c r="D396" t="s">
        <v>53</v>
      </c>
      <c r="E396">
        <v>1</v>
      </c>
      <c r="F396" t="s">
        <v>8</v>
      </c>
      <c r="G396">
        <v>11</v>
      </c>
      <c r="H396">
        <f t="shared" si="12"/>
        <v>68.749999999999986</v>
      </c>
      <c r="I396">
        <f>0.2/SUM(H392:H396)</f>
        <v>4.5070422535211274E-4</v>
      </c>
      <c r="J396">
        <f t="shared" si="13"/>
        <v>3.0985915492957743E-2</v>
      </c>
      <c r="L396" s="3">
        <f>AVERAGE(L385:L395)</f>
        <v>2.3673333333333336E-6</v>
      </c>
    </row>
    <row r="397" spans="1:15" x14ac:dyDescent="0.2">
      <c r="A397">
        <v>50</v>
      </c>
      <c r="B397" t="s">
        <v>39</v>
      </c>
      <c r="C397" t="s">
        <v>38</v>
      </c>
      <c r="D397" t="s">
        <v>53</v>
      </c>
      <c r="E397">
        <v>2</v>
      </c>
      <c r="F397" t="s">
        <v>4</v>
      </c>
      <c r="G397">
        <v>7</v>
      </c>
      <c r="H397">
        <f t="shared" si="12"/>
        <v>43.749999999999993</v>
      </c>
      <c r="I397">
        <f>0.2/SUM(H397:H401)</f>
        <v>5.423728813559323E-4</v>
      </c>
      <c r="J397">
        <f t="shared" si="13"/>
        <v>2.3728813559322035E-2</v>
      </c>
    </row>
    <row r="398" spans="1:15" x14ac:dyDescent="0.2">
      <c r="A398">
        <v>50</v>
      </c>
      <c r="B398" t="s">
        <v>39</v>
      </c>
      <c r="C398" t="s">
        <v>38</v>
      </c>
      <c r="D398" t="s">
        <v>53</v>
      </c>
      <c r="E398">
        <v>2</v>
      </c>
      <c r="F398" t="s">
        <v>5</v>
      </c>
      <c r="G398">
        <v>36</v>
      </c>
      <c r="H398">
        <f t="shared" ref="H398:H421" si="14">G398/(0.4^2)</f>
        <v>224.99999999999994</v>
      </c>
      <c r="I398">
        <f>0.2/SUM(H397:H401)</f>
        <v>5.423728813559323E-4</v>
      </c>
      <c r="J398">
        <f t="shared" si="13"/>
        <v>0.12203389830508474</v>
      </c>
    </row>
    <row r="399" spans="1:15" x14ac:dyDescent="0.2">
      <c r="A399">
        <v>50</v>
      </c>
      <c r="B399" t="s">
        <v>39</v>
      </c>
      <c r="C399" t="s">
        <v>38</v>
      </c>
      <c r="D399" t="s">
        <v>53</v>
      </c>
      <c r="E399">
        <v>2</v>
      </c>
      <c r="F399" t="s">
        <v>6</v>
      </c>
      <c r="G399">
        <v>0</v>
      </c>
      <c r="H399">
        <f t="shared" si="14"/>
        <v>0</v>
      </c>
      <c r="I399">
        <f>0.2/SUM(H397:H401)</f>
        <v>5.423728813559323E-4</v>
      </c>
      <c r="J399">
        <f t="shared" si="13"/>
        <v>0</v>
      </c>
    </row>
    <row r="400" spans="1:15" x14ac:dyDescent="0.2">
      <c r="A400">
        <v>50</v>
      </c>
      <c r="B400" t="s">
        <v>39</v>
      </c>
      <c r="C400" t="s">
        <v>38</v>
      </c>
      <c r="D400" t="s">
        <v>53</v>
      </c>
      <c r="E400">
        <v>2</v>
      </c>
      <c r="F400" t="s">
        <v>7</v>
      </c>
      <c r="G400">
        <v>1</v>
      </c>
      <c r="H400">
        <f t="shared" si="14"/>
        <v>6.2499999999999991</v>
      </c>
      <c r="I400">
        <f>0.2/SUM(H397:H401)</f>
        <v>5.423728813559323E-4</v>
      </c>
      <c r="J400">
        <f t="shared" si="13"/>
        <v>3.3898305084745766E-3</v>
      </c>
    </row>
    <row r="401" spans="1:10" x14ac:dyDescent="0.2">
      <c r="A401">
        <v>50</v>
      </c>
      <c r="B401" t="s">
        <v>39</v>
      </c>
      <c r="C401" t="s">
        <v>38</v>
      </c>
      <c r="D401" t="s">
        <v>53</v>
      </c>
      <c r="E401">
        <v>2</v>
      </c>
      <c r="F401" t="s">
        <v>8</v>
      </c>
      <c r="G401">
        <v>15</v>
      </c>
      <c r="H401">
        <f t="shared" si="14"/>
        <v>93.749999999999986</v>
      </c>
      <c r="I401">
        <f>0.2/SUM(H397:H401)</f>
        <v>5.423728813559323E-4</v>
      </c>
      <c r="J401">
        <f t="shared" si="13"/>
        <v>5.0847457627118647E-2</v>
      </c>
    </row>
    <row r="402" spans="1:10" x14ac:dyDescent="0.2">
      <c r="A402">
        <v>50</v>
      </c>
      <c r="B402" t="s">
        <v>39</v>
      </c>
      <c r="C402" t="s">
        <v>38</v>
      </c>
      <c r="D402" t="s">
        <v>53</v>
      </c>
      <c r="E402">
        <v>3</v>
      </c>
      <c r="F402" t="s">
        <v>4</v>
      </c>
      <c r="G402">
        <v>9</v>
      </c>
      <c r="H402">
        <f t="shared" si="14"/>
        <v>56.249999999999986</v>
      </c>
      <c r="I402">
        <f>0.2/SUM(H402:H406)</f>
        <v>5.8181818181818193E-4</v>
      </c>
      <c r="J402">
        <f t="shared" si="13"/>
        <v>3.2727272727272723E-2</v>
      </c>
    </row>
    <row r="403" spans="1:10" x14ac:dyDescent="0.2">
      <c r="A403">
        <v>50</v>
      </c>
      <c r="B403" t="s">
        <v>39</v>
      </c>
      <c r="C403" t="s">
        <v>38</v>
      </c>
      <c r="D403" t="s">
        <v>53</v>
      </c>
      <c r="E403">
        <v>3</v>
      </c>
      <c r="F403" t="s">
        <v>5</v>
      </c>
      <c r="G403">
        <v>33</v>
      </c>
      <c r="H403">
        <f t="shared" si="14"/>
        <v>206.24999999999997</v>
      </c>
      <c r="I403">
        <f>0.2/SUM(H402:H406)</f>
        <v>5.8181818181818193E-4</v>
      </c>
      <c r="J403">
        <f t="shared" si="13"/>
        <v>0.12000000000000001</v>
      </c>
    </row>
    <row r="404" spans="1:10" x14ac:dyDescent="0.2">
      <c r="A404">
        <v>50</v>
      </c>
      <c r="B404" t="s">
        <v>39</v>
      </c>
      <c r="C404" t="s">
        <v>38</v>
      </c>
      <c r="D404" t="s">
        <v>53</v>
      </c>
      <c r="E404">
        <v>3</v>
      </c>
      <c r="F404" t="s">
        <v>6</v>
      </c>
      <c r="G404">
        <v>0</v>
      </c>
      <c r="H404">
        <f t="shared" si="14"/>
        <v>0</v>
      </c>
      <c r="I404">
        <f>0.2/SUM(H402:H406)</f>
        <v>5.8181818181818193E-4</v>
      </c>
      <c r="J404">
        <f t="shared" si="13"/>
        <v>0</v>
      </c>
    </row>
    <row r="405" spans="1:10" x14ac:dyDescent="0.2">
      <c r="A405">
        <v>50</v>
      </c>
      <c r="B405" t="s">
        <v>39</v>
      </c>
      <c r="C405" t="s">
        <v>38</v>
      </c>
      <c r="D405" t="s">
        <v>53</v>
      </c>
      <c r="E405">
        <v>3</v>
      </c>
      <c r="F405" t="s">
        <v>7</v>
      </c>
      <c r="G405">
        <v>1</v>
      </c>
      <c r="H405">
        <f t="shared" si="14"/>
        <v>6.2499999999999991</v>
      </c>
      <c r="I405">
        <f>0.2/SUM(H402:H406)</f>
        <v>5.8181818181818193E-4</v>
      </c>
      <c r="J405">
        <f t="shared" si="13"/>
        <v>3.6363636363636364E-3</v>
      </c>
    </row>
    <row r="406" spans="1:10" x14ac:dyDescent="0.2">
      <c r="A406">
        <v>50</v>
      </c>
      <c r="B406" t="s">
        <v>39</v>
      </c>
      <c r="C406" t="s">
        <v>38</v>
      </c>
      <c r="D406" t="s">
        <v>53</v>
      </c>
      <c r="E406">
        <v>3</v>
      </c>
      <c r="F406" t="s">
        <v>8</v>
      </c>
      <c r="G406">
        <v>12</v>
      </c>
      <c r="H406">
        <f t="shared" si="14"/>
        <v>74.999999999999986</v>
      </c>
      <c r="I406">
        <f>0.2/SUM(H402:H406)</f>
        <v>5.8181818181818193E-4</v>
      </c>
      <c r="J406">
        <f t="shared" si="13"/>
        <v>4.363636363636364E-2</v>
      </c>
    </row>
    <row r="407" spans="1:10" x14ac:dyDescent="0.2">
      <c r="A407">
        <v>50</v>
      </c>
      <c r="B407" t="s">
        <v>39</v>
      </c>
      <c r="C407" t="s">
        <v>38</v>
      </c>
      <c r="D407" t="s">
        <v>53</v>
      </c>
      <c r="E407">
        <v>4</v>
      </c>
      <c r="F407" t="s">
        <v>4</v>
      </c>
      <c r="G407">
        <v>13</v>
      </c>
      <c r="H407">
        <f t="shared" si="14"/>
        <v>81.249999999999986</v>
      </c>
      <c r="I407">
        <f>0.2/SUM(H407:H411)</f>
        <v>5.1612903225806465E-4</v>
      </c>
      <c r="J407">
        <f t="shared" si="13"/>
        <v>4.1935483870967745E-2</v>
      </c>
    </row>
    <row r="408" spans="1:10" x14ac:dyDescent="0.2">
      <c r="A408">
        <v>50</v>
      </c>
      <c r="B408" t="s">
        <v>39</v>
      </c>
      <c r="C408" t="s">
        <v>38</v>
      </c>
      <c r="D408" t="s">
        <v>53</v>
      </c>
      <c r="E408">
        <v>4</v>
      </c>
      <c r="F408" t="s">
        <v>5</v>
      </c>
      <c r="G408">
        <v>32</v>
      </c>
      <c r="H408">
        <f t="shared" si="14"/>
        <v>199.99999999999997</v>
      </c>
      <c r="I408">
        <f>0.2/SUM(H407:H411)</f>
        <v>5.1612903225806465E-4</v>
      </c>
      <c r="J408">
        <f t="shared" si="13"/>
        <v>0.10322580645161292</v>
      </c>
    </row>
    <row r="409" spans="1:10" x14ac:dyDescent="0.2">
      <c r="A409">
        <v>50</v>
      </c>
      <c r="B409" t="s">
        <v>39</v>
      </c>
      <c r="C409" t="s">
        <v>38</v>
      </c>
      <c r="D409" t="s">
        <v>53</v>
      </c>
      <c r="E409">
        <v>4</v>
      </c>
      <c r="F409" t="s">
        <v>6</v>
      </c>
      <c r="G409">
        <v>0</v>
      </c>
      <c r="H409">
        <f t="shared" si="14"/>
        <v>0</v>
      </c>
      <c r="I409">
        <f>0.2/SUM(H407:H411)</f>
        <v>5.1612903225806465E-4</v>
      </c>
      <c r="J409">
        <f t="shared" si="13"/>
        <v>0</v>
      </c>
    </row>
    <row r="410" spans="1:10" x14ac:dyDescent="0.2">
      <c r="A410">
        <v>50</v>
      </c>
      <c r="B410" t="s">
        <v>39</v>
      </c>
      <c r="C410" t="s">
        <v>38</v>
      </c>
      <c r="D410" t="s">
        <v>53</v>
      </c>
      <c r="E410">
        <v>4</v>
      </c>
      <c r="F410" t="s">
        <v>7</v>
      </c>
      <c r="G410">
        <v>0</v>
      </c>
      <c r="H410">
        <f t="shared" si="14"/>
        <v>0</v>
      </c>
      <c r="I410">
        <f>0.2/SUM(H407:H411)</f>
        <v>5.1612903225806465E-4</v>
      </c>
      <c r="J410">
        <f t="shared" si="13"/>
        <v>0</v>
      </c>
    </row>
    <row r="411" spans="1:10" x14ac:dyDescent="0.2">
      <c r="A411">
        <v>50</v>
      </c>
      <c r="B411" t="s">
        <v>39</v>
      </c>
      <c r="C411" t="s">
        <v>38</v>
      </c>
      <c r="D411" t="s">
        <v>53</v>
      </c>
      <c r="E411">
        <v>4</v>
      </c>
      <c r="F411" t="s">
        <v>8</v>
      </c>
      <c r="G411">
        <v>17</v>
      </c>
      <c r="H411">
        <f t="shared" si="14"/>
        <v>106.24999999999999</v>
      </c>
      <c r="I411">
        <f>0.2/SUM(H407:H411)</f>
        <v>5.1612903225806465E-4</v>
      </c>
      <c r="J411">
        <f t="shared" si="13"/>
        <v>5.4838709677419363E-2</v>
      </c>
    </row>
    <row r="412" spans="1:10" x14ac:dyDescent="0.2">
      <c r="A412">
        <v>50</v>
      </c>
      <c r="B412" t="s">
        <v>39</v>
      </c>
      <c r="C412" t="s">
        <v>38</v>
      </c>
      <c r="D412" t="s">
        <v>53</v>
      </c>
      <c r="E412">
        <v>5</v>
      </c>
      <c r="F412" t="s">
        <v>4</v>
      </c>
      <c r="G412">
        <v>6</v>
      </c>
      <c r="H412">
        <f t="shared" si="14"/>
        <v>37.499999999999993</v>
      </c>
      <c r="I412">
        <f>0.2/SUM(H412:H416)</f>
        <v>6.6666666666666686E-4</v>
      </c>
      <c r="J412">
        <f t="shared" si="13"/>
        <v>2.5000000000000001E-2</v>
      </c>
    </row>
    <row r="413" spans="1:10" x14ac:dyDescent="0.2">
      <c r="A413">
        <v>50</v>
      </c>
      <c r="B413" t="s">
        <v>39</v>
      </c>
      <c r="C413" t="s">
        <v>38</v>
      </c>
      <c r="D413" t="s">
        <v>53</v>
      </c>
      <c r="E413">
        <v>5</v>
      </c>
      <c r="F413" t="s">
        <v>5</v>
      </c>
      <c r="G413">
        <v>31</v>
      </c>
      <c r="H413">
        <f t="shared" si="14"/>
        <v>193.74999999999997</v>
      </c>
      <c r="I413">
        <f>0.2/SUM(H412:H416)</f>
        <v>6.6666666666666686E-4</v>
      </c>
      <c r="J413">
        <f t="shared" si="13"/>
        <v>0.12916666666666668</v>
      </c>
    </row>
    <row r="414" spans="1:10" x14ac:dyDescent="0.2">
      <c r="A414">
        <v>50</v>
      </c>
      <c r="B414" t="s">
        <v>39</v>
      </c>
      <c r="C414" t="s">
        <v>38</v>
      </c>
      <c r="D414" t="s">
        <v>53</v>
      </c>
      <c r="E414">
        <v>5</v>
      </c>
      <c r="F414" t="s">
        <v>6</v>
      </c>
      <c r="G414">
        <v>0</v>
      </c>
      <c r="H414">
        <f t="shared" si="14"/>
        <v>0</v>
      </c>
      <c r="I414">
        <f>0.2/SUM(H412:H416)</f>
        <v>6.6666666666666686E-4</v>
      </c>
      <c r="J414">
        <f t="shared" si="13"/>
        <v>0</v>
      </c>
    </row>
    <row r="415" spans="1:10" x14ac:dyDescent="0.2">
      <c r="A415">
        <v>50</v>
      </c>
      <c r="B415" t="s">
        <v>39</v>
      </c>
      <c r="C415" t="s">
        <v>38</v>
      </c>
      <c r="D415" t="s">
        <v>53</v>
      </c>
      <c r="E415">
        <v>5</v>
      </c>
      <c r="F415" t="s">
        <v>7</v>
      </c>
      <c r="G415">
        <v>0</v>
      </c>
      <c r="H415">
        <f t="shared" si="14"/>
        <v>0</v>
      </c>
      <c r="I415">
        <f>0.2/SUM(H412:H416)</f>
        <v>6.6666666666666686E-4</v>
      </c>
      <c r="J415">
        <f t="shared" si="13"/>
        <v>0</v>
      </c>
    </row>
    <row r="416" spans="1:10" x14ac:dyDescent="0.2">
      <c r="A416">
        <v>50</v>
      </c>
      <c r="B416" t="s">
        <v>39</v>
      </c>
      <c r="C416" t="s">
        <v>38</v>
      </c>
      <c r="D416" t="s">
        <v>53</v>
      </c>
      <c r="E416">
        <v>5</v>
      </c>
      <c r="F416" t="s">
        <v>8</v>
      </c>
      <c r="G416">
        <v>11</v>
      </c>
      <c r="H416">
        <f t="shared" si="14"/>
        <v>68.749999999999986</v>
      </c>
      <c r="I416">
        <f>0.2/SUM(H412:H416)</f>
        <v>6.6666666666666686E-4</v>
      </c>
      <c r="J416">
        <f t="shared" si="13"/>
        <v>4.5833333333333337E-2</v>
      </c>
    </row>
    <row r="417" spans="1:10" x14ac:dyDescent="0.2">
      <c r="A417">
        <v>50</v>
      </c>
      <c r="B417" t="s">
        <v>39</v>
      </c>
      <c r="C417" t="s">
        <v>38</v>
      </c>
      <c r="D417" t="s">
        <v>53</v>
      </c>
      <c r="E417">
        <v>6</v>
      </c>
      <c r="F417" t="s">
        <v>4</v>
      </c>
      <c r="G417">
        <v>9</v>
      </c>
      <c r="H417">
        <f t="shared" si="14"/>
        <v>56.249999999999986</v>
      </c>
      <c r="I417">
        <f>0.2/SUM(H417:H421)</f>
        <v>5.8181818181818193E-4</v>
      </c>
      <c r="J417">
        <f t="shared" si="13"/>
        <v>3.2727272727272723E-2</v>
      </c>
    </row>
    <row r="418" spans="1:10" x14ac:dyDescent="0.2">
      <c r="A418">
        <v>50</v>
      </c>
      <c r="B418" t="s">
        <v>39</v>
      </c>
      <c r="C418" t="s">
        <v>38</v>
      </c>
      <c r="D418" t="s">
        <v>53</v>
      </c>
      <c r="E418">
        <v>6</v>
      </c>
      <c r="F418" t="s">
        <v>5</v>
      </c>
      <c r="G418">
        <v>35</v>
      </c>
      <c r="H418">
        <f t="shared" si="14"/>
        <v>218.74999999999997</v>
      </c>
      <c r="I418">
        <f>0.2/SUM(H417:H421)</f>
        <v>5.8181818181818193E-4</v>
      </c>
      <c r="J418">
        <f t="shared" si="13"/>
        <v>0.12727272727272729</v>
      </c>
    </row>
    <row r="419" spans="1:10" x14ac:dyDescent="0.2">
      <c r="A419">
        <v>50</v>
      </c>
      <c r="B419" t="s">
        <v>39</v>
      </c>
      <c r="C419" t="s">
        <v>38</v>
      </c>
      <c r="D419" t="s">
        <v>53</v>
      </c>
      <c r="E419">
        <v>6</v>
      </c>
      <c r="F419" t="s">
        <v>6</v>
      </c>
      <c r="G419">
        <v>0</v>
      </c>
      <c r="H419">
        <f t="shared" si="14"/>
        <v>0</v>
      </c>
      <c r="I419">
        <f>0.2/SUM(H417:H421)</f>
        <v>5.8181818181818193E-4</v>
      </c>
      <c r="J419">
        <f t="shared" si="13"/>
        <v>0</v>
      </c>
    </row>
    <row r="420" spans="1:10" x14ac:dyDescent="0.2">
      <c r="A420">
        <v>50</v>
      </c>
      <c r="B420" t="s">
        <v>39</v>
      </c>
      <c r="C420" t="s">
        <v>38</v>
      </c>
      <c r="D420" t="s">
        <v>53</v>
      </c>
      <c r="E420">
        <v>6</v>
      </c>
      <c r="F420" t="s">
        <v>7</v>
      </c>
      <c r="G420">
        <v>0</v>
      </c>
      <c r="H420">
        <f t="shared" si="14"/>
        <v>0</v>
      </c>
      <c r="I420">
        <f>0.2/SUM(H417:H421)</f>
        <v>5.8181818181818193E-4</v>
      </c>
      <c r="J420">
        <f t="shared" si="13"/>
        <v>0</v>
      </c>
    </row>
    <row r="421" spans="1:10" x14ac:dyDescent="0.2">
      <c r="A421">
        <v>50</v>
      </c>
      <c r="B421" t="s">
        <v>39</v>
      </c>
      <c r="C421" t="s">
        <v>38</v>
      </c>
      <c r="D421" t="s">
        <v>53</v>
      </c>
      <c r="E421">
        <v>6</v>
      </c>
      <c r="F421" t="s">
        <v>8</v>
      </c>
      <c r="G421">
        <v>11</v>
      </c>
      <c r="H421">
        <f t="shared" si="14"/>
        <v>68.749999999999986</v>
      </c>
      <c r="I421">
        <f>0.2/SUM(H417:H421)</f>
        <v>5.8181818181818193E-4</v>
      </c>
      <c r="J421">
        <f t="shared" si="13"/>
        <v>0.04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showRuler="0" workbookViewId="0">
      <selection activeCell="I31" sqref="I31"/>
    </sheetView>
  </sheetViews>
  <sheetFormatPr baseColWidth="10" defaultRowHeight="16" x14ac:dyDescent="0.2"/>
  <cols>
    <col min="1" max="1" width="43.5" customWidth="1"/>
  </cols>
  <sheetData>
    <row r="1" spans="1:5" x14ac:dyDescent="0.2">
      <c r="A1" t="s">
        <v>16</v>
      </c>
      <c r="B1" t="s">
        <v>3</v>
      </c>
      <c r="C1" t="s">
        <v>14</v>
      </c>
      <c r="D1" t="s">
        <v>15</v>
      </c>
      <c r="E1" t="s">
        <v>31</v>
      </c>
    </row>
    <row r="2" spans="1:5" x14ac:dyDescent="0.2">
      <c r="A2" t="s">
        <v>24</v>
      </c>
      <c r="B2">
        <v>1</v>
      </c>
      <c r="C2" t="s">
        <v>4</v>
      </c>
      <c r="D2">
        <v>13</v>
      </c>
      <c r="E2">
        <f t="shared" ref="E2:E31" si="0">D2/(0.2^2)</f>
        <v>324.99999999999994</v>
      </c>
    </row>
    <row r="3" spans="1:5" x14ac:dyDescent="0.2">
      <c r="A3" t="s">
        <v>24</v>
      </c>
      <c r="B3">
        <v>1</v>
      </c>
      <c r="C3" t="s">
        <v>5</v>
      </c>
      <c r="D3">
        <f>226-82</f>
        <v>144</v>
      </c>
      <c r="E3">
        <f t="shared" si="0"/>
        <v>3599.9999999999991</v>
      </c>
    </row>
    <row r="4" spans="1:5" x14ac:dyDescent="0.2">
      <c r="A4" t="s">
        <v>24</v>
      </c>
      <c r="B4">
        <v>1</v>
      </c>
      <c r="C4" t="s">
        <v>6</v>
      </c>
      <c r="D4">
        <v>42</v>
      </c>
      <c r="E4">
        <f t="shared" si="0"/>
        <v>1049.9999999999998</v>
      </c>
    </row>
    <row r="5" spans="1:5" x14ac:dyDescent="0.2">
      <c r="A5" t="s">
        <v>24</v>
      </c>
      <c r="B5">
        <v>1</v>
      </c>
      <c r="C5" t="s">
        <v>7</v>
      </c>
      <c r="D5">
        <v>12</v>
      </c>
      <c r="E5">
        <f t="shared" si="0"/>
        <v>299.99999999999994</v>
      </c>
    </row>
    <row r="6" spans="1:5" x14ac:dyDescent="0.2">
      <c r="A6" t="s">
        <v>24</v>
      </c>
      <c r="B6">
        <v>1</v>
      </c>
      <c r="C6" t="s">
        <v>8</v>
      </c>
      <c r="D6">
        <v>28</v>
      </c>
      <c r="E6">
        <f t="shared" si="0"/>
        <v>699.99999999999989</v>
      </c>
    </row>
    <row r="7" spans="1:5" x14ac:dyDescent="0.2">
      <c r="A7" t="s">
        <v>24</v>
      </c>
      <c r="B7">
        <v>2</v>
      </c>
      <c r="C7" t="s">
        <v>4</v>
      </c>
      <c r="D7">
        <f>215-196</f>
        <v>19</v>
      </c>
      <c r="E7">
        <f t="shared" si="0"/>
        <v>474.99999999999989</v>
      </c>
    </row>
    <row r="8" spans="1:5" x14ac:dyDescent="0.2">
      <c r="A8" t="s">
        <v>24</v>
      </c>
      <c r="B8">
        <v>3</v>
      </c>
      <c r="C8" t="s">
        <v>5</v>
      </c>
      <c r="D8">
        <f>196-59</f>
        <v>137</v>
      </c>
      <c r="E8">
        <f t="shared" si="0"/>
        <v>3424.9999999999995</v>
      </c>
    </row>
    <row r="9" spans="1:5" x14ac:dyDescent="0.2">
      <c r="A9" t="s">
        <v>24</v>
      </c>
      <c r="B9">
        <v>4</v>
      </c>
      <c r="C9" t="s">
        <v>6</v>
      </c>
      <c r="D9">
        <f>59-27</f>
        <v>32</v>
      </c>
      <c r="E9">
        <f t="shared" si="0"/>
        <v>799.99999999999989</v>
      </c>
    </row>
    <row r="10" spans="1:5" x14ac:dyDescent="0.2">
      <c r="A10" t="s">
        <v>24</v>
      </c>
      <c r="B10">
        <v>5</v>
      </c>
      <c r="C10" t="s">
        <v>7</v>
      </c>
      <c r="D10">
        <v>17</v>
      </c>
      <c r="E10">
        <f t="shared" si="0"/>
        <v>424.99999999999994</v>
      </c>
    </row>
    <row r="11" spans="1:5" x14ac:dyDescent="0.2">
      <c r="A11" t="s">
        <v>24</v>
      </c>
      <c r="B11">
        <v>6</v>
      </c>
      <c r="C11" t="s">
        <v>8</v>
      </c>
      <c r="D11">
        <v>10</v>
      </c>
      <c r="E11">
        <f t="shared" si="0"/>
        <v>249.99999999999994</v>
      </c>
    </row>
    <row r="12" spans="1:5" x14ac:dyDescent="0.2">
      <c r="A12" t="s">
        <v>24</v>
      </c>
      <c r="B12">
        <v>3</v>
      </c>
      <c r="C12" t="s">
        <v>4</v>
      </c>
      <c r="D12">
        <f>177-163</f>
        <v>14</v>
      </c>
      <c r="E12">
        <f t="shared" si="0"/>
        <v>349.99999999999994</v>
      </c>
    </row>
    <row r="13" spans="1:5" x14ac:dyDescent="0.2">
      <c r="A13" t="s">
        <v>24</v>
      </c>
      <c r="B13">
        <v>3</v>
      </c>
      <c r="C13" t="s">
        <v>5</v>
      </c>
      <c r="D13">
        <f>163-54</f>
        <v>109</v>
      </c>
      <c r="E13">
        <f t="shared" si="0"/>
        <v>2724.9999999999995</v>
      </c>
    </row>
    <row r="14" spans="1:5" x14ac:dyDescent="0.2">
      <c r="A14" t="s">
        <v>24</v>
      </c>
      <c r="B14">
        <v>3</v>
      </c>
      <c r="C14" t="s">
        <v>6</v>
      </c>
      <c r="D14">
        <f>54-29</f>
        <v>25</v>
      </c>
      <c r="E14">
        <f t="shared" si="0"/>
        <v>624.99999999999989</v>
      </c>
    </row>
    <row r="15" spans="1:5" x14ac:dyDescent="0.2">
      <c r="A15" t="s">
        <v>24</v>
      </c>
      <c r="B15">
        <v>3</v>
      </c>
      <c r="C15" t="s">
        <v>7</v>
      </c>
      <c r="D15">
        <v>12</v>
      </c>
      <c r="E15">
        <f t="shared" si="0"/>
        <v>299.99999999999994</v>
      </c>
    </row>
    <row r="16" spans="1:5" x14ac:dyDescent="0.2">
      <c r="A16" t="s">
        <v>24</v>
      </c>
      <c r="B16">
        <v>3</v>
      </c>
      <c r="C16" t="s">
        <v>8</v>
      </c>
      <c r="D16">
        <v>17</v>
      </c>
      <c r="E16">
        <f t="shared" si="0"/>
        <v>424.99999999999994</v>
      </c>
    </row>
    <row r="17" spans="1:5" x14ac:dyDescent="0.2">
      <c r="A17" t="s">
        <v>24</v>
      </c>
      <c r="B17">
        <v>4</v>
      </c>
      <c r="C17" t="s">
        <v>4</v>
      </c>
      <c r="D17">
        <f>303-284</f>
        <v>19</v>
      </c>
      <c r="E17">
        <f t="shared" si="0"/>
        <v>474.99999999999989</v>
      </c>
    </row>
    <row r="18" spans="1:5" x14ac:dyDescent="0.2">
      <c r="A18" t="s">
        <v>24</v>
      </c>
      <c r="B18">
        <v>4</v>
      </c>
      <c r="C18" t="s">
        <v>5</v>
      </c>
      <c r="D18">
        <f>284-101</f>
        <v>183</v>
      </c>
      <c r="E18">
        <f t="shared" si="0"/>
        <v>4574.9999999999991</v>
      </c>
    </row>
    <row r="19" spans="1:5" x14ac:dyDescent="0.2">
      <c r="A19" t="s">
        <v>24</v>
      </c>
      <c r="B19">
        <v>4</v>
      </c>
      <c r="C19" t="s">
        <v>6</v>
      </c>
      <c r="D19">
        <v>52</v>
      </c>
      <c r="E19">
        <f t="shared" si="0"/>
        <v>1299.9999999999998</v>
      </c>
    </row>
    <row r="20" spans="1:5" x14ac:dyDescent="0.2">
      <c r="A20" t="s">
        <v>24</v>
      </c>
      <c r="B20">
        <v>4</v>
      </c>
      <c r="C20" t="s">
        <v>7</v>
      </c>
      <c r="D20">
        <v>29</v>
      </c>
      <c r="E20">
        <f t="shared" si="0"/>
        <v>724.99999999999989</v>
      </c>
    </row>
    <row r="21" spans="1:5" x14ac:dyDescent="0.2">
      <c r="A21" t="s">
        <v>24</v>
      </c>
      <c r="B21">
        <v>4</v>
      </c>
      <c r="C21" t="s">
        <v>8</v>
      </c>
      <c r="D21">
        <v>20</v>
      </c>
      <c r="E21">
        <f t="shared" si="0"/>
        <v>499.99999999999989</v>
      </c>
    </row>
    <row r="22" spans="1:5" x14ac:dyDescent="0.2">
      <c r="A22" t="s">
        <v>24</v>
      </c>
      <c r="B22">
        <v>5</v>
      </c>
      <c r="C22" t="s">
        <v>4</v>
      </c>
      <c r="D22">
        <f>216-187</f>
        <v>29</v>
      </c>
      <c r="E22">
        <f t="shared" si="0"/>
        <v>724.99999999999989</v>
      </c>
    </row>
    <row r="23" spans="1:5" x14ac:dyDescent="0.2">
      <c r="A23" t="s">
        <v>24</v>
      </c>
      <c r="B23">
        <v>5</v>
      </c>
      <c r="C23" t="s">
        <v>5</v>
      </c>
      <c r="D23">
        <f>187-61</f>
        <v>126</v>
      </c>
      <c r="E23">
        <f t="shared" si="0"/>
        <v>3149.9999999999995</v>
      </c>
    </row>
    <row r="24" spans="1:5" x14ac:dyDescent="0.2">
      <c r="A24" t="s">
        <v>24</v>
      </c>
      <c r="B24">
        <v>5</v>
      </c>
      <c r="C24" t="s">
        <v>6</v>
      </c>
      <c r="D24">
        <v>31</v>
      </c>
      <c r="E24">
        <f t="shared" si="0"/>
        <v>774.99999999999989</v>
      </c>
    </row>
    <row r="25" spans="1:5" x14ac:dyDescent="0.2">
      <c r="A25" t="s">
        <v>24</v>
      </c>
      <c r="B25">
        <v>5</v>
      </c>
      <c r="C25" t="s">
        <v>7</v>
      </c>
      <c r="D25">
        <v>17</v>
      </c>
      <c r="E25">
        <f t="shared" si="0"/>
        <v>424.99999999999994</v>
      </c>
    </row>
    <row r="26" spans="1:5" x14ac:dyDescent="0.2">
      <c r="A26" t="s">
        <v>24</v>
      </c>
      <c r="B26">
        <v>5</v>
      </c>
      <c r="C26" t="s">
        <v>8</v>
      </c>
      <c r="D26">
        <v>13</v>
      </c>
      <c r="E26">
        <f t="shared" si="0"/>
        <v>324.99999999999994</v>
      </c>
    </row>
    <row r="27" spans="1:5" x14ac:dyDescent="0.2">
      <c r="A27" t="s">
        <v>24</v>
      </c>
      <c r="B27" s="1">
        <v>6</v>
      </c>
      <c r="C27" t="s">
        <v>4</v>
      </c>
      <c r="D27" s="1">
        <v>9</v>
      </c>
      <c r="E27">
        <f t="shared" si="0"/>
        <v>224.99999999999994</v>
      </c>
    </row>
    <row r="28" spans="1:5" x14ac:dyDescent="0.2">
      <c r="A28" t="s">
        <v>24</v>
      </c>
      <c r="B28" s="1">
        <v>6</v>
      </c>
      <c r="C28" t="s">
        <v>5</v>
      </c>
      <c r="D28" s="1">
        <v>70</v>
      </c>
      <c r="E28">
        <f t="shared" si="0"/>
        <v>1749.9999999999998</v>
      </c>
    </row>
    <row r="29" spans="1:5" x14ac:dyDescent="0.2">
      <c r="A29" t="s">
        <v>24</v>
      </c>
      <c r="B29" s="1">
        <v>6</v>
      </c>
      <c r="C29" t="s">
        <v>6</v>
      </c>
      <c r="D29" s="1">
        <v>10</v>
      </c>
      <c r="E29">
        <f t="shared" si="0"/>
        <v>249.99999999999994</v>
      </c>
    </row>
    <row r="30" spans="1:5" x14ac:dyDescent="0.2">
      <c r="A30" t="s">
        <v>24</v>
      </c>
      <c r="B30" s="1">
        <v>6</v>
      </c>
      <c r="C30" t="s">
        <v>7</v>
      </c>
      <c r="D30" s="1">
        <v>5</v>
      </c>
      <c r="E30">
        <f t="shared" si="0"/>
        <v>124.99999999999997</v>
      </c>
    </row>
    <row r="31" spans="1:5" x14ac:dyDescent="0.2">
      <c r="A31" t="s">
        <v>24</v>
      </c>
      <c r="B31" s="1">
        <v>6</v>
      </c>
      <c r="C31" t="s">
        <v>8</v>
      </c>
      <c r="D31" s="1">
        <v>13</v>
      </c>
      <c r="E31">
        <f t="shared" si="0"/>
        <v>324.99999999999994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"/>
  <sheetViews>
    <sheetView showRuler="0" workbookViewId="0">
      <selection activeCell="F1" sqref="F1"/>
    </sheetView>
  </sheetViews>
  <sheetFormatPr baseColWidth="10" defaultRowHeight="16" x14ac:dyDescent="0.2"/>
  <sheetData>
    <row r="1" spans="1:5" x14ac:dyDescent="0.2">
      <c r="A1" t="s">
        <v>16</v>
      </c>
      <c r="B1" t="s">
        <v>3</v>
      </c>
      <c r="C1" t="s">
        <v>14</v>
      </c>
      <c r="D1" t="s">
        <v>15</v>
      </c>
      <c r="E1" t="s">
        <v>31</v>
      </c>
    </row>
    <row r="2" spans="1:5" x14ac:dyDescent="0.2">
      <c r="A2" t="s">
        <v>17</v>
      </c>
      <c r="B2">
        <v>1</v>
      </c>
      <c r="C2" t="s">
        <v>4</v>
      </c>
      <c r="D2">
        <v>23</v>
      </c>
      <c r="E2">
        <f>D2/(0.2^2)</f>
        <v>574.99999999999989</v>
      </c>
    </row>
    <row r="3" spans="1:5" x14ac:dyDescent="0.2">
      <c r="A3" t="s">
        <v>17</v>
      </c>
      <c r="B3">
        <v>1</v>
      </c>
      <c r="C3" t="s">
        <v>5</v>
      </c>
      <c r="D3">
        <v>131</v>
      </c>
      <c r="E3">
        <f t="shared" ref="E3:E31" si="0">D3/(0.2^2)</f>
        <v>3274.9999999999995</v>
      </c>
    </row>
    <row r="4" spans="1:5" x14ac:dyDescent="0.2">
      <c r="A4" t="s">
        <v>17</v>
      </c>
      <c r="B4">
        <v>1</v>
      </c>
      <c r="C4" t="s">
        <v>6</v>
      </c>
      <c r="D4">
        <v>15</v>
      </c>
      <c r="E4">
        <f t="shared" si="0"/>
        <v>374.99999999999994</v>
      </c>
    </row>
    <row r="5" spans="1:5" x14ac:dyDescent="0.2">
      <c r="A5" t="s">
        <v>17</v>
      </c>
      <c r="B5">
        <v>1</v>
      </c>
      <c r="C5" t="s">
        <v>7</v>
      </c>
      <c r="D5">
        <v>14</v>
      </c>
      <c r="E5">
        <f t="shared" si="0"/>
        <v>349.99999999999994</v>
      </c>
    </row>
    <row r="6" spans="1:5" x14ac:dyDescent="0.2">
      <c r="A6" t="s">
        <v>17</v>
      </c>
      <c r="B6">
        <v>1</v>
      </c>
      <c r="C6" t="s">
        <v>8</v>
      </c>
      <c r="D6">
        <v>22</v>
      </c>
      <c r="E6">
        <f t="shared" si="0"/>
        <v>549.99999999999989</v>
      </c>
    </row>
    <row r="7" spans="1:5" x14ac:dyDescent="0.2">
      <c r="A7" t="s">
        <v>17</v>
      </c>
      <c r="B7">
        <v>2</v>
      </c>
      <c r="C7" t="s">
        <v>4</v>
      </c>
      <c r="D7">
        <f>295-258</f>
        <v>37</v>
      </c>
      <c r="E7">
        <f t="shared" si="0"/>
        <v>924.99999999999977</v>
      </c>
    </row>
    <row r="8" spans="1:5" x14ac:dyDescent="0.2">
      <c r="A8" t="s">
        <v>17</v>
      </c>
      <c r="B8">
        <v>2</v>
      </c>
      <c r="C8" t="s">
        <v>5</v>
      </c>
      <c r="D8">
        <f>258-72</f>
        <v>186</v>
      </c>
      <c r="E8">
        <f t="shared" si="0"/>
        <v>4649.9999999999991</v>
      </c>
    </row>
    <row r="9" spans="1:5" x14ac:dyDescent="0.2">
      <c r="A9" t="s">
        <v>17</v>
      </c>
      <c r="B9">
        <v>2</v>
      </c>
      <c r="C9" t="s">
        <v>6</v>
      </c>
      <c r="D9">
        <v>37</v>
      </c>
      <c r="E9">
        <f t="shared" si="0"/>
        <v>924.99999999999977</v>
      </c>
    </row>
    <row r="10" spans="1:5" x14ac:dyDescent="0.2">
      <c r="A10" t="s">
        <v>17</v>
      </c>
      <c r="B10">
        <v>2</v>
      </c>
      <c r="C10" t="s">
        <v>7</v>
      </c>
      <c r="D10">
        <v>20</v>
      </c>
      <c r="E10">
        <f t="shared" si="0"/>
        <v>499.99999999999989</v>
      </c>
    </row>
    <row r="11" spans="1:5" x14ac:dyDescent="0.2">
      <c r="A11" t="s">
        <v>17</v>
      </c>
      <c r="B11">
        <v>2</v>
      </c>
      <c r="C11" t="s">
        <v>8</v>
      </c>
      <c r="D11">
        <v>15</v>
      </c>
      <c r="E11">
        <f t="shared" si="0"/>
        <v>374.99999999999994</v>
      </c>
    </row>
    <row r="12" spans="1:5" x14ac:dyDescent="0.2">
      <c r="A12" t="s">
        <v>17</v>
      </c>
      <c r="B12">
        <v>3</v>
      </c>
      <c r="C12" t="s">
        <v>4</v>
      </c>
      <c r="D12">
        <v>12</v>
      </c>
      <c r="E12">
        <f t="shared" si="0"/>
        <v>299.99999999999994</v>
      </c>
    </row>
    <row r="13" spans="1:5" x14ac:dyDescent="0.2">
      <c r="A13" t="s">
        <v>17</v>
      </c>
      <c r="B13">
        <v>3</v>
      </c>
      <c r="C13" t="s">
        <v>5</v>
      </c>
      <c r="D13">
        <v>140</v>
      </c>
      <c r="E13">
        <f t="shared" si="0"/>
        <v>3499.9999999999995</v>
      </c>
    </row>
    <row r="14" spans="1:5" x14ac:dyDescent="0.2">
      <c r="A14" t="s">
        <v>17</v>
      </c>
      <c r="B14">
        <v>3</v>
      </c>
      <c r="C14" t="s">
        <v>6</v>
      </c>
      <c r="D14">
        <v>16</v>
      </c>
      <c r="E14">
        <f t="shared" si="0"/>
        <v>399.99999999999994</v>
      </c>
    </row>
    <row r="15" spans="1:5" x14ac:dyDescent="0.2">
      <c r="A15" t="s">
        <v>17</v>
      </c>
      <c r="B15">
        <v>3</v>
      </c>
      <c r="C15" t="s">
        <v>7</v>
      </c>
      <c r="D15">
        <v>28</v>
      </c>
      <c r="E15">
        <f t="shared" si="0"/>
        <v>699.99999999999989</v>
      </c>
    </row>
    <row r="16" spans="1:5" x14ac:dyDescent="0.2">
      <c r="A16" t="s">
        <v>17</v>
      </c>
      <c r="B16">
        <v>3</v>
      </c>
      <c r="C16" t="s">
        <v>8</v>
      </c>
      <c r="D16">
        <v>22</v>
      </c>
      <c r="E16">
        <f t="shared" si="0"/>
        <v>549.99999999999989</v>
      </c>
    </row>
    <row r="17" spans="1:5" x14ac:dyDescent="0.2">
      <c r="A17" t="s">
        <v>17</v>
      </c>
      <c r="B17">
        <v>4</v>
      </c>
      <c r="C17" t="s">
        <v>4</v>
      </c>
      <c r="D17">
        <v>34</v>
      </c>
      <c r="E17">
        <f t="shared" si="0"/>
        <v>849.99999999999989</v>
      </c>
    </row>
    <row r="18" spans="1:5" x14ac:dyDescent="0.2">
      <c r="A18" t="s">
        <v>17</v>
      </c>
      <c r="B18">
        <v>4</v>
      </c>
      <c r="C18" t="s">
        <v>5</v>
      </c>
      <c r="D18">
        <v>208</v>
      </c>
      <c r="E18">
        <f t="shared" si="0"/>
        <v>5199.9999999999991</v>
      </c>
    </row>
    <row r="19" spans="1:5" x14ac:dyDescent="0.2">
      <c r="A19" t="s">
        <v>17</v>
      </c>
      <c r="B19">
        <v>4</v>
      </c>
      <c r="C19" t="s">
        <v>6</v>
      </c>
      <c r="D19">
        <v>54</v>
      </c>
      <c r="E19">
        <f t="shared" si="0"/>
        <v>1349.9999999999998</v>
      </c>
    </row>
    <row r="20" spans="1:5" x14ac:dyDescent="0.2">
      <c r="A20" t="s">
        <v>17</v>
      </c>
      <c r="B20">
        <v>4</v>
      </c>
      <c r="C20" t="s">
        <v>7</v>
      </c>
      <c r="D20">
        <v>19</v>
      </c>
      <c r="E20">
        <f t="shared" si="0"/>
        <v>474.99999999999989</v>
      </c>
    </row>
    <row r="21" spans="1:5" x14ac:dyDescent="0.2">
      <c r="A21" t="s">
        <v>17</v>
      </c>
      <c r="B21">
        <v>4</v>
      </c>
      <c r="C21" t="s">
        <v>8</v>
      </c>
      <c r="D21">
        <v>17</v>
      </c>
      <c r="E21">
        <f t="shared" si="0"/>
        <v>424.99999999999994</v>
      </c>
    </row>
    <row r="22" spans="1:5" x14ac:dyDescent="0.2">
      <c r="A22" t="s">
        <v>17</v>
      </c>
      <c r="B22">
        <v>5</v>
      </c>
      <c r="C22" t="s">
        <v>4</v>
      </c>
      <c r="D22">
        <f>256-228</f>
        <v>28</v>
      </c>
      <c r="E22">
        <f t="shared" si="0"/>
        <v>699.99999999999989</v>
      </c>
    </row>
    <row r="23" spans="1:5" x14ac:dyDescent="0.2">
      <c r="A23" t="s">
        <v>17</v>
      </c>
      <c r="B23">
        <v>5</v>
      </c>
      <c r="C23" t="s">
        <v>5</v>
      </c>
      <c r="D23">
        <f>228-84</f>
        <v>144</v>
      </c>
      <c r="E23">
        <f t="shared" si="0"/>
        <v>3599.9999999999991</v>
      </c>
    </row>
    <row r="24" spans="1:5" x14ac:dyDescent="0.2">
      <c r="A24" t="s">
        <v>17</v>
      </c>
      <c r="B24">
        <v>5</v>
      </c>
      <c r="C24" t="s">
        <v>6</v>
      </c>
      <c r="D24">
        <v>43</v>
      </c>
      <c r="E24">
        <f t="shared" si="0"/>
        <v>1074.9999999999998</v>
      </c>
    </row>
    <row r="25" spans="1:5" x14ac:dyDescent="0.2">
      <c r="A25" t="s">
        <v>17</v>
      </c>
      <c r="B25">
        <v>5</v>
      </c>
      <c r="C25" t="s">
        <v>7</v>
      </c>
      <c r="D25">
        <v>13</v>
      </c>
      <c r="E25">
        <f t="shared" si="0"/>
        <v>324.99999999999994</v>
      </c>
    </row>
    <row r="26" spans="1:5" x14ac:dyDescent="0.2">
      <c r="A26" t="s">
        <v>17</v>
      </c>
      <c r="B26">
        <v>5</v>
      </c>
      <c r="C26" t="s">
        <v>8</v>
      </c>
      <c r="D26">
        <v>28</v>
      </c>
      <c r="E26">
        <f t="shared" si="0"/>
        <v>699.99999999999989</v>
      </c>
    </row>
    <row r="27" spans="1:5" x14ac:dyDescent="0.2">
      <c r="A27" t="s">
        <v>17</v>
      </c>
      <c r="B27">
        <v>6</v>
      </c>
      <c r="C27" t="s">
        <v>4</v>
      </c>
      <c r="D27">
        <v>14</v>
      </c>
      <c r="E27">
        <f t="shared" si="0"/>
        <v>349.99999999999994</v>
      </c>
    </row>
    <row r="28" spans="1:5" x14ac:dyDescent="0.2">
      <c r="A28" t="s">
        <v>17</v>
      </c>
      <c r="B28">
        <v>6</v>
      </c>
      <c r="C28" t="s">
        <v>5</v>
      </c>
      <c r="D28">
        <v>118</v>
      </c>
      <c r="E28">
        <f t="shared" si="0"/>
        <v>2949.9999999999995</v>
      </c>
    </row>
    <row r="29" spans="1:5" x14ac:dyDescent="0.2">
      <c r="A29" t="s">
        <v>17</v>
      </c>
      <c r="B29">
        <v>6</v>
      </c>
      <c r="C29" t="s">
        <v>6</v>
      </c>
      <c r="D29">
        <v>16</v>
      </c>
      <c r="E29">
        <f t="shared" si="0"/>
        <v>399.99999999999994</v>
      </c>
    </row>
    <row r="30" spans="1:5" x14ac:dyDescent="0.2">
      <c r="A30" t="s">
        <v>17</v>
      </c>
      <c r="B30">
        <v>6</v>
      </c>
      <c r="C30" t="s">
        <v>7</v>
      </c>
      <c r="D30">
        <v>18</v>
      </c>
      <c r="E30">
        <f t="shared" si="0"/>
        <v>449.99999999999989</v>
      </c>
    </row>
    <row r="31" spans="1:5" x14ac:dyDescent="0.2">
      <c r="A31" t="s">
        <v>17</v>
      </c>
      <c r="B31">
        <v>6</v>
      </c>
      <c r="C31" t="s">
        <v>8</v>
      </c>
      <c r="D31">
        <v>14</v>
      </c>
      <c r="E31">
        <f t="shared" si="0"/>
        <v>349.99999999999994</v>
      </c>
    </row>
    <row r="32" spans="1:5" x14ac:dyDescent="0.2">
      <c r="A32" t="s">
        <v>24</v>
      </c>
      <c r="B32">
        <v>1</v>
      </c>
      <c r="C32" t="s">
        <v>4</v>
      </c>
      <c r="D32">
        <v>13</v>
      </c>
      <c r="E32">
        <f t="shared" ref="E32:E61" si="1">D32/(0.2^2)</f>
        <v>324.99999999999994</v>
      </c>
    </row>
    <row r="33" spans="1:5" x14ac:dyDescent="0.2">
      <c r="A33" t="s">
        <v>24</v>
      </c>
      <c r="B33">
        <v>1</v>
      </c>
      <c r="C33" t="s">
        <v>5</v>
      </c>
      <c r="D33">
        <f>226-82</f>
        <v>144</v>
      </c>
      <c r="E33">
        <f t="shared" si="1"/>
        <v>3599.9999999999991</v>
      </c>
    </row>
    <row r="34" spans="1:5" x14ac:dyDescent="0.2">
      <c r="A34" t="s">
        <v>24</v>
      </c>
      <c r="B34">
        <v>1</v>
      </c>
      <c r="C34" t="s">
        <v>6</v>
      </c>
      <c r="D34">
        <v>42</v>
      </c>
      <c r="E34">
        <f t="shared" si="1"/>
        <v>1049.9999999999998</v>
      </c>
    </row>
    <row r="35" spans="1:5" x14ac:dyDescent="0.2">
      <c r="A35" t="s">
        <v>24</v>
      </c>
      <c r="B35">
        <v>1</v>
      </c>
      <c r="C35" t="s">
        <v>7</v>
      </c>
      <c r="D35">
        <v>12</v>
      </c>
      <c r="E35">
        <f t="shared" si="1"/>
        <v>299.99999999999994</v>
      </c>
    </row>
    <row r="36" spans="1:5" x14ac:dyDescent="0.2">
      <c r="A36" t="s">
        <v>24</v>
      </c>
      <c r="B36">
        <v>1</v>
      </c>
      <c r="C36" t="s">
        <v>8</v>
      </c>
      <c r="D36">
        <v>28</v>
      </c>
      <c r="E36">
        <f t="shared" si="1"/>
        <v>699.99999999999989</v>
      </c>
    </row>
    <row r="37" spans="1:5" x14ac:dyDescent="0.2">
      <c r="A37" t="s">
        <v>24</v>
      </c>
      <c r="B37">
        <v>2</v>
      </c>
      <c r="C37" t="s">
        <v>4</v>
      </c>
      <c r="D37">
        <f>215-196</f>
        <v>19</v>
      </c>
      <c r="E37">
        <f t="shared" si="1"/>
        <v>474.99999999999989</v>
      </c>
    </row>
    <row r="38" spans="1:5" x14ac:dyDescent="0.2">
      <c r="A38" t="s">
        <v>24</v>
      </c>
      <c r="B38">
        <v>3</v>
      </c>
      <c r="C38" t="s">
        <v>5</v>
      </c>
      <c r="D38">
        <f>196-59</f>
        <v>137</v>
      </c>
      <c r="E38">
        <f t="shared" si="1"/>
        <v>3424.9999999999995</v>
      </c>
    </row>
    <row r="39" spans="1:5" x14ac:dyDescent="0.2">
      <c r="A39" t="s">
        <v>24</v>
      </c>
      <c r="B39">
        <v>4</v>
      </c>
      <c r="C39" t="s">
        <v>6</v>
      </c>
      <c r="D39">
        <f>59-27</f>
        <v>32</v>
      </c>
      <c r="E39">
        <f t="shared" si="1"/>
        <v>799.99999999999989</v>
      </c>
    </row>
    <row r="40" spans="1:5" x14ac:dyDescent="0.2">
      <c r="A40" t="s">
        <v>24</v>
      </c>
      <c r="B40">
        <v>5</v>
      </c>
      <c r="C40" t="s">
        <v>7</v>
      </c>
      <c r="D40">
        <v>17</v>
      </c>
      <c r="E40">
        <f t="shared" si="1"/>
        <v>424.99999999999994</v>
      </c>
    </row>
    <row r="41" spans="1:5" x14ac:dyDescent="0.2">
      <c r="A41" t="s">
        <v>24</v>
      </c>
      <c r="B41">
        <v>6</v>
      </c>
      <c r="C41" t="s">
        <v>8</v>
      </c>
      <c r="D41">
        <v>10</v>
      </c>
      <c r="E41">
        <f t="shared" si="1"/>
        <v>249.99999999999994</v>
      </c>
    </row>
    <row r="42" spans="1:5" x14ac:dyDescent="0.2">
      <c r="A42" t="s">
        <v>24</v>
      </c>
      <c r="B42">
        <v>3</v>
      </c>
      <c r="C42" t="s">
        <v>4</v>
      </c>
      <c r="D42">
        <f>177-163</f>
        <v>14</v>
      </c>
      <c r="E42">
        <f t="shared" si="1"/>
        <v>349.99999999999994</v>
      </c>
    </row>
    <row r="43" spans="1:5" x14ac:dyDescent="0.2">
      <c r="A43" t="s">
        <v>24</v>
      </c>
      <c r="B43">
        <v>3</v>
      </c>
      <c r="C43" t="s">
        <v>5</v>
      </c>
      <c r="D43">
        <f>163-54</f>
        <v>109</v>
      </c>
      <c r="E43">
        <f t="shared" si="1"/>
        <v>2724.9999999999995</v>
      </c>
    </row>
    <row r="44" spans="1:5" x14ac:dyDescent="0.2">
      <c r="A44" t="s">
        <v>24</v>
      </c>
      <c r="B44">
        <v>3</v>
      </c>
      <c r="C44" t="s">
        <v>6</v>
      </c>
      <c r="D44">
        <f>54-29</f>
        <v>25</v>
      </c>
      <c r="E44">
        <f t="shared" si="1"/>
        <v>624.99999999999989</v>
      </c>
    </row>
    <row r="45" spans="1:5" x14ac:dyDescent="0.2">
      <c r="A45" t="s">
        <v>24</v>
      </c>
      <c r="B45">
        <v>3</v>
      </c>
      <c r="C45" t="s">
        <v>7</v>
      </c>
      <c r="D45">
        <v>12</v>
      </c>
      <c r="E45">
        <f t="shared" si="1"/>
        <v>299.99999999999994</v>
      </c>
    </row>
    <row r="46" spans="1:5" x14ac:dyDescent="0.2">
      <c r="A46" t="s">
        <v>24</v>
      </c>
      <c r="B46">
        <v>3</v>
      </c>
      <c r="C46" t="s">
        <v>8</v>
      </c>
      <c r="D46">
        <v>17</v>
      </c>
      <c r="E46">
        <f t="shared" si="1"/>
        <v>424.99999999999994</v>
      </c>
    </row>
    <row r="47" spans="1:5" x14ac:dyDescent="0.2">
      <c r="A47" t="s">
        <v>24</v>
      </c>
      <c r="B47">
        <v>4</v>
      </c>
      <c r="C47" t="s">
        <v>4</v>
      </c>
      <c r="D47">
        <f>303-284</f>
        <v>19</v>
      </c>
      <c r="E47">
        <f t="shared" si="1"/>
        <v>474.99999999999989</v>
      </c>
    </row>
    <row r="48" spans="1:5" x14ac:dyDescent="0.2">
      <c r="A48" t="s">
        <v>24</v>
      </c>
      <c r="B48">
        <v>4</v>
      </c>
      <c r="C48" t="s">
        <v>5</v>
      </c>
      <c r="D48">
        <f>284-101</f>
        <v>183</v>
      </c>
      <c r="E48">
        <f t="shared" si="1"/>
        <v>4574.9999999999991</v>
      </c>
    </row>
    <row r="49" spans="1:5" x14ac:dyDescent="0.2">
      <c r="A49" t="s">
        <v>24</v>
      </c>
      <c r="B49">
        <v>4</v>
      </c>
      <c r="C49" t="s">
        <v>6</v>
      </c>
      <c r="D49">
        <v>52</v>
      </c>
      <c r="E49">
        <f t="shared" si="1"/>
        <v>1299.9999999999998</v>
      </c>
    </row>
    <row r="50" spans="1:5" x14ac:dyDescent="0.2">
      <c r="A50" t="s">
        <v>24</v>
      </c>
      <c r="B50">
        <v>4</v>
      </c>
      <c r="C50" t="s">
        <v>7</v>
      </c>
      <c r="D50">
        <v>29</v>
      </c>
      <c r="E50">
        <f t="shared" si="1"/>
        <v>724.99999999999989</v>
      </c>
    </row>
    <row r="51" spans="1:5" x14ac:dyDescent="0.2">
      <c r="A51" t="s">
        <v>24</v>
      </c>
      <c r="B51">
        <v>4</v>
      </c>
      <c r="C51" t="s">
        <v>8</v>
      </c>
      <c r="D51">
        <v>20</v>
      </c>
      <c r="E51">
        <f t="shared" si="1"/>
        <v>499.99999999999989</v>
      </c>
    </row>
    <row r="52" spans="1:5" x14ac:dyDescent="0.2">
      <c r="A52" t="s">
        <v>24</v>
      </c>
      <c r="B52">
        <v>5</v>
      </c>
      <c r="C52" t="s">
        <v>4</v>
      </c>
      <c r="D52">
        <f>216-187</f>
        <v>29</v>
      </c>
      <c r="E52">
        <f t="shared" si="1"/>
        <v>724.99999999999989</v>
      </c>
    </row>
    <row r="53" spans="1:5" x14ac:dyDescent="0.2">
      <c r="A53" t="s">
        <v>24</v>
      </c>
      <c r="B53">
        <v>5</v>
      </c>
      <c r="C53" t="s">
        <v>5</v>
      </c>
      <c r="D53">
        <f>187-61</f>
        <v>126</v>
      </c>
      <c r="E53">
        <f t="shared" si="1"/>
        <v>3149.9999999999995</v>
      </c>
    </row>
    <row r="54" spans="1:5" x14ac:dyDescent="0.2">
      <c r="A54" t="s">
        <v>24</v>
      </c>
      <c r="B54">
        <v>5</v>
      </c>
      <c r="C54" t="s">
        <v>6</v>
      </c>
      <c r="D54">
        <v>31</v>
      </c>
      <c r="E54">
        <f t="shared" si="1"/>
        <v>774.99999999999989</v>
      </c>
    </row>
    <row r="55" spans="1:5" x14ac:dyDescent="0.2">
      <c r="A55" t="s">
        <v>24</v>
      </c>
      <c r="B55">
        <v>5</v>
      </c>
      <c r="C55" t="s">
        <v>7</v>
      </c>
      <c r="D55">
        <v>17</v>
      </c>
      <c r="E55">
        <f t="shared" si="1"/>
        <v>424.99999999999994</v>
      </c>
    </row>
    <row r="56" spans="1:5" x14ac:dyDescent="0.2">
      <c r="A56" t="s">
        <v>24</v>
      </c>
      <c r="B56">
        <v>5</v>
      </c>
      <c r="C56" t="s">
        <v>8</v>
      </c>
      <c r="D56">
        <v>13</v>
      </c>
      <c r="E56">
        <f t="shared" si="1"/>
        <v>324.99999999999994</v>
      </c>
    </row>
    <row r="57" spans="1:5" x14ac:dyDescent="0.2">
      <c r="A57" t="s">
        <v>24</v>
      </c>
      <c r="B57" s="1">
        <v>6</v>
      </c>
      <c r="C57" t="s">
        <v>4</v>
      </c>
      <c r="D57" s="1">
        <v>9</v>
      </c>
      <c r="E57">
        <f t="shared" si="1"/>
        <v>224.99999999999994</v>
      </c>
    </row>
    <row r="58" spans="1:5" x14ac:dyDescent="0.2">
      <c r="A58" t="s">
        <v>24</v>
      </c>
      <c r="B58" s="1">
        <v>6</v>
      </c>
      <c r="C58" t="s">
        <v>5</v>
      </c>
      <c r="D58" s="1">
        <v>70</v>
      </c>
      <c r="E58">
        <f t="shared" si="1"/>
        <v>1749.9999999999998</v>
      </c>
    </row>
    <row r="59" spans="1:5" x14ac:dyDescent="0.2">
      <c r="A59" t="s">
        <v>24</v>
      </c>
      <c r="B59" s="1">
        <v>6</v>
      </c>
      <c r="C59" t="s">
        <v>6</v>
      </c>
      <c r="D59" s="1">
        <v>10</v>
      </c>
      <c r="E59">
        <f t="shared" si="1"/>
        <v>249.99999999999994</v>
      </c>
    </row>
    <row r="60" spans="1:5" x14ac:dyDescent="0.2">
      <c r="A60" t="s">
        <v>24</v>
      </c>
      <c r="B60" s="1">
        <v>6</v>
      </c>
      <c r="C60" t="s">
        <v>7</v>
      </c>
      <c r="D60" s="1">
        <v>5</v>
      </c>
      <c r="E60">
        <f t="shared" si="1"/>
        <v>124.99999999999997</v>
      </c>
    </row>
    <row r="61" spans="1:5" x14ac:dyDescent="0.2">
      <c r="A61" t="s">
        <v>24</v>
      </c>
      <c r="B61" s="1">
        <v>6</v>
      </c>
      <c r="C61" t="s">
        <v>8</v>
      </c>
      <c r="D61" s="1">
        <v>13</v>
      </c>
      <c r="E61">
        <f t="shared" si="1"/>
        <v>324.99999999999994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showRuler="0" workbookViewId="0">
      <selection sqref="A1:F31"/>
    </sheetView>
  </sheetViews>
  <sheetFormatPr baseColWidth="10" defaultRowHeight="16" x14ac:dyDescent="0.2"/>
  <sheetData>
    <row r="1" spans="1:5" x14ac:dyDescent="0.2">
      <c r="A1" t="s">
        <v>16</v>
      </c>
      <c r="B1" t="s">
        <v>3</v>
      </c>
      <c r="C1" t="s">
        <v>14</v>
      </c>
      <c r="D1" t="s">
        <v>15</v>
      </c>
      <c r="E1" t="s">
        <v>31</v>
      </c>
    </row>
    <row r="2" spans="1:5" x14ac:dyDescent="0.2">
      <c r="A2" t="s">
        <v>17</v>
      </c>
      <c r="B2">
        <v>1</v>
      </c>
      <c r="C2" t="s">
        <v>4</v>
      </c>
      <c r="D2">
        <v>23</v>
      </c>
      <c r="E2">
        <f>D2/(0.2^2)</f>
        <v>574.99999999999989</v>
      </c>
    </row>
    <row r="3" spans="1:5" x14ac:dyDescent="0.2">
      <c r="A3" t="s">
        <v>17</v>
      </c>
      <c r="B3">
        <v>1</v>
      </c>
      <c r="C3" t="s">
        <v>5</v>
      </c>
      <c r="D3">
        <v>131</v>
      </c>
      <c r="E3">
        <f t="shared" ref="E3:E31" si="0">D3/(0.2^2)</f>
        <v>3274.9999999999995</v>
      </c>
    </row>
    <row r="4" spans="1:5" x14ac:dyDescent="0.2">
      <c r="A4" t="s">
        <v>17</v>
      </c>
      <c r="B4">
        <v>1</v>
      </c>
      <c r="C4" t="s">
        <v>6</v>
      </c>
      <c r="D4">
        <v>15</v>
      </c>
      <c r="E4">
        <f t="shared" si="0"/>
        <v>374.99999999999994</v>
      </c>
    </row>
    <row r="5" spans="1:5" x14ac:dyDescent="0.2">
      <c r="A5" t="s">
        <v>17</v>
      </c>
      <c r="B5">
        <v>1</v>
      </c>
      <c r="C5" t="s">
        <v>7</v>
      </c>
      <c r="D5">
        <v>14</v>
      </c>
      <c r="E5">
        <f t="shared" si="0"/>
        <v>349.99999999999994</v>
      </c>
    </row>
    <row r="6" spans="1:5" x14ac:dyDescent="0.2">
      <c r="A6" t="s">
        <v>17</v>
      </c>
      <c r="B6">
        <v>1</v>
      </c>
      <c r="C6" t="s">
        <v>8</v>
      </c>
      <c r="D6">
        <v>22</v>
      </c>
      <c r="E6">
        <f t="shared" si="0"/>
        <v>549.99999999999989</v>
      </c>
    </row>
    <row r="7" spans="1:5" x14ac:dyDescent="0.2">
      <c r="A7" t="s">
        <v>17</v>
      </c>
      <c r="B7">
        <v>2</v>
      </c>
      <c r="C7" t="s">
        <v>4</v>
      </c>
      <c r="D7">
        <f>295-258</f>
        <v>37</v>
      </c>
      <c r="E7">
        <f t="shared" si="0"/>
        <v>924.99999999999977</v>
      </c>
    </row>
    <row r="8" spans="1:5" x14ac:dyDescent="0.2">
      <c r="A8" t="s">
        <v>17</v>
      </c>
      <c r="B8">
        <v>2</v>
      </c>
      <c r="C8" t="s">
        <v>5</v>
      </c>
      <c r="D8">
        <f>258-72</f>
        <v>186</v>
      </c>
      <c r="E8">
        <f t="shared" si="0"/>
        <v>4649.9999999999991</v>
      </c>
    </row>
    <row r="9" spans="1:5" x14ac:dyDescent="0.2">
      <c r="A9" t="s">
        <v>17</v>
      </c>
      <c r="B9">
        <v>2</v>
      </c>
      <c r="C9" t="s">
        <v>6</v>
      </c>
      <c r="D9">
        <v>37</v>
      </c>
      <c r="E9">
        <f t="shared" si="0"/>
        <v>924.99999999999977</v>
      </c>
    </row>
    <row r="10" spans="1:5" x14ac:dyDescent="0.2">
      <c r="A10" t="s">
        <v>17</v>
      </c>
      <c r="B10">
        <v>2</v>
      </c>
      <c r="C10" t="s">
        <v>7</v>
      </c>
      <c r="D10">
        <v>20</v>
      </c>
      <c r="E10">
        <f t="shared" si="0"/>
        <v>499.99999999999989</v>
      </c>
    </row>
    <row r="11" spans="1:5" x14ac:dyDescent="0.2">
      <c r="A11" t="s">
        <v>17</v>
      </c>
      <c r="B11">
        <v>2</v>
      </c>
      <c r="C11" t="s">
        <v>8</v>
      </c>
      <c r="D11">
        <v>15</v>
      </c>
      <c r="E11">
        <f t="shared" si="0"/>
        <v>374.99999999999994</v>
      </c>
    </row>
    <row r="12" spans="1:5" x14ac:dyDescent="0.2">
      <c r="A12" t="s">
        <v>17</v>
      </c>
      <c r="B12">
        <v>3</v>
      </c>
      <c r="C12" t="s">
        <v>4</v>
      </c>
      <c r="D12">
        <v>12</v>
      </c>
      <c r="E12">
        <f t="shared" si="0"/>
        <v>299.99999999999994</v>
      </c>
    </row>
    <row r="13" spans="1:5" x14ac:dyDescent="0.2">
      <c r="A13" t="s">
        <v>17</v>
      </c>
      <c r="B13">
        <v>3</v>
      </c>
      <c r="C13" t="s">
        <v>5</v>
      </c>
      <c r="D13">
        <v>140</v>
      </c>
      <c r="E13">
        <f t="shared" si="0"/>
        <v>3499.9999999999995</v>
      </c>
    </row>
    <row r="14" spans="1:5" x14ac:dyDescent="0.2">
      <c r="A14" t="s">
        <v>17</v>
      </c>
      <c r="B14">
        <v>3</v>
      </c>
      <c r="C14" t="s">
        <v>6</v>
      </c>
      <c r="D14">
        <v>16</v>
      </c>
      <c r="E14">
        <f t="shared" si="0"/>
        <v>399.99999999999994</v>
      </c>
    </row>
    <row r="15" spans="1:5" x14ac:dyDescent="0.2">
      <c r="A15" t="s">
        <v>17</v>
      </c>
      <c r="B15">
        <v>3</v>
      </c>
      <c r="C15" t="s">
        <v>7</v>
      </c>
      <c r="D15">
        <v>28</v>
      </c>
      <c r="E15">
        <f t="shared" si="0"/>
        <v>699.99999999999989</v>
      </c>
    </row>
    <row r="16" spans="1:5" x14ac:dyDescent="0.2">
      <c r="A16" t="s">
        <v>17</v>
      </c>
      <c r="B16">
        <v>3</v>
      </c>
      <c r="C16" t="s">
        <v>8</v>
      </c>
      <c r="D16">
        <v>22</v>
      </c>
      <c r="E16">
        <f t="shared" si="0"/>
        <v>549.99999999999989</v>
      </c>
    </row>
    <row r="17" spans="1:5" x14ac:dyDescent="0.2">
      <c r="A17" t="s">
        <v>17</v>
      </c>
      <c r="B17">
        <v>4</v>
      </c>
      <c r="C17" t="s">
        <v>4</v>
      </c>
      <c r="D17">
        <v>34</v>
      </c>
      <c r="E17">
        <f t="shared" si="0"/>
        <v>849.99999999999989</v>
      </c>
    </row>
    <row r="18" spans="1:5" x14ac:dyDescent="0.2">
      <c r="A18" t="s">
        <v>17</v>
      </c>
      <c r="B18">
        <v>4</v>
      </c>
      <c r="C18" t="s">
        <v>5</v>
      </c>
      <c r="D18">
        <v>208</v>
      </c>
      <c r="E18">
        <f t="shared" si="0"/>
        <v>5199.9999999999991</v>
      </c>
    </row>
    <row r="19" spans="1:5" x14ac:dyDescent="0.2">
      <c r="A19" t="s">
        <v>17</v>
      </c>
      <c r="B19">
        <v>4</v>
      </c>
      <c r="C19" t="s">
        <v>6</v>
      </c>
      <c r="D19">
        <v>54</v>
      </c>
      <c r="E19">
        <f t="shared" si="0"/>
        <v>1349.9999999999998</v>
      </c>
    </row>
    <row r="20" spans="1:5" x14ac:dyDescent="0.2">
      <c r="A20" t="s">
        <v>17</v>
      </c>
      <c r="B20">
        <v>4</v>
      </c>
      <c r="C20" t="s">
        <v>7</v>
      </c>
      <c r="D20">
        <v>19</v>
      </c>
      <c r="E20">
        <f t="shared" si="0"/>
        <v>474.99999999999989</v>
      </c>
    </row>
    <row r="21" spans="1:5" x14ac:dyDescent="0.2">
      <c r="A21" t="s">
        <v>17</v>
      </c>
      <c r="B21">
        <v>4</v>
      </c>
      <c r="C21" t="s">
        <v>8</v>
      </c>
      <c r="D21">
        <v>17</v>
      </c>
      <c r="E21">
        <f t="shared" si="0"/>
        <v>424.99999999999994</v>
      </c>
    </row>
    <row r="22" spans="1:5" x14ac:dyDescent="0.2">
      <c r="A22" t="s">
        <v>17</v>
      </c>
      <c r="B22">
        <v>5</v>
      </c>
      <c r="C22" t="s">
        <v>4</v>
      </c>
      <c r="D22">
        <f>256-228</f>
        <v>28</v>
      </c>
      <c r="E22">
        <f t="shared" si="0"/>
        <v>699.99999999999989</v>
      </c>
    </row>
    <row r="23" spans="1:5" x14ac:dyDescent="0.2">
      <c r="A23" t="s">
        <v>17</v>
      </c>
      <c r="B23">
        <v>5</v>
      </c>
      <c r="C23" t="s">
        <v>5</v>
      </c>
      <c r="D23">
        <f>228-84</f>
        <v>144</v>
      </c>
      <c r="E23">
        <f t="shared" si="0"/>
        <v>3599.9999999999991</v>
      </c>
    </row>
    <row r="24" spans="1:5" x14ac:dyDescent="0.2">
      <c r="A24" t="s">
        <v>17</v>
      </c>
      <c r="B24">
        <v>5</v>
      </c>
      <c r="C24" t="s">
        <v>6</v>
      </c>
      <c r="D24">
        <v>43</v>
      </c>
      <c r="E24">
        <f t="shared" si="0"/>
        <v>1074.9999999999998</v>
      </c>
    </row>
    <row r="25" spans="1:5" x14ac:dyDescent="0.2">
      <c r="A25" t="s">
        <v>17</v>
      </c>
      <c r="B25">
        <v>5</v>
      </c>
      <c r="C25" t="s">
        <v>7</v>
      </c>
      <c r="D25">
        <v>13</v>
      </c>
      <c r="E25">
        <f t="shared" si="0"/>
        <v>324.99999999999994</v>
      </c>
    </row>
    <row r="26" spans="1:5" x14ac:dyDescent="0.2">
      <c r="A26" t="s">
        <v>17</v>
      </c>
      <c r="B26">
        <v>5</v>
      </c>
      <c r="C26" t="s">
        <v>8</v>
      </c>
      <c r="D26">
        <v>28</v>
      </c>
      <c r="E26">
        <f t="shared" si="0"/>
        <v>699.99999999999989</v>
      </c>
    </row>
    <row r="27" spans="1:5" x14ac:dyDescent="0.2">
      <c r="A27" t="s">
        <v>17</v>
      </c>
      <c r="B27">
        <v>6</v>
      </c>
      <c r="C27" t="s">
        <v>4</v>
      </c>
      <c r="D27">
        <v>14</v>
      </c>
      <c r="E27">
        <f t="shared" si="0"/>
        <v>349.99999999999994</v>
      </c>
    </row>
    <row r="28" spans="1:5" x14ac:dyDescent="0.2">
      <c r="A28" t="s">
        <v>17</v>
      </c>
      <c r="B28">
        <v>6</v>
      </c>
      <c r="C28" t="s">
        <v>5</v>
      </c>
      <c r="D28">
        <v>118</v>
      </c>
      <c r="E28">
        <f t="shared" si="0"/>
        <v>2949.9999999999995</v>
      </c>
    </row>
    <row r="29" spans="1:5" x14ac:dyDescent="0.2">
      <c r="A29" t="s">
        <v>17</v>
      </c>
      <c r="B29">
        <v>6</v>
      </c>
      <c r="C29" t="s">
        <v>6</v>
      </c>
      <c r="D29">
        <v>16</v>
      </c>
      <c r="E29">
        <f t="shared" si="0"/>
        <v>399.99999999999994</v>
      </c>
    </row>
    <row r="30" spans="1:5" x14ac:dyDescent="0.2">
      <c r="A30" t="s">
        <v>17</v>
      </c>
      <c r="B30">
        <v>6</v>
      </c>
      <c r="C30" t="s">
        <v>7</v>
      </c>
      <c r="D30">
        <v>18</v>
      </c>
      <c r="E30">
        <f t="shared" si="0"/>
        <v>449.99999999999989</v>
      </c>
    </row>
    <row r="31" spans="1:5" x14ac:dyDescent="0.2">
      <c r="A31" t="s">
        <v>17</v>
      </c>
      <c r="B31">
        <v>6</v>
      </c>
      <c r="C31" t="s">
        <v>8</v>
      </c>
      <c r="D31">
        <v>14</v>
      </c>
      <c r="E31">
        <f t="shared" si="0"/>
        <v>349.99999999999994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0"/>
  <sheetViews>
    <sheetView showRuler="0" workbookViewId="0">
      <selection activeCell="H28" sqref="H28"/>
    </sheetView>
  </sheetViews>
  <sheetFormatPr baseColWidth="10" defaultRowHeight="16" x14ac:dyDescent="0.2"/>
  <sheetData>
    <row r="1" spans="1:5" x14ac:dyDescent="0.2">
      <c r="A1" t="s">
        <v>16</v>
      </c>
      <c r="B1" t="s">
        <v>3</v>
      </c>
      <c r="C1" t="s">
        <v>14</v>
      </c>
      <c r="D1" t="s">
        <v>15</v>
      </c>
      <c r="E1" t="s">
        <v>31</v>
      </c>
    </row>
    <row r="2" spans="1:5" x14ac:dyDescent="0.2">
      <c r="A2" t="s">
        <v>25</v>
      </c>
      <c r="B2">
        <v>1</v>
      </c>
      <c r="C2" t="s">
        <v>4</v>
      </c>
      <c r="D2">
        <v>12</v>
      </c>
      <c r="E2">
        <f>D2/(0.2^2)</f>
        <v>299.99999999999994</v>
      </c>
    </row>
    <row r="3" spans="1:5" x14ac:dyDescent="0.2">
      <c r="A3" t="s">
        <v>25</v>
      </c>
      <c r="B3">
        <v>1</v>
      </c>
      <c r="C3" t="s">
        <v>5</v>
      </c>
      <c r="D3">
        <v>112</v>
      </c>
      <c r="E3">
        <f t="shared" ref="E3:E66" si="0">D3/(0.2^2)</f>
        <v>2799.9999999999995</v>
      </c>
    </row>
    <row r="4" spans="1:5" x14ac:dyDescent="0.2">
      <c r="A4" t="s">
        <v>25</v>
      </c>
      <c r="B4">
        <v>1</v>
      </c>
      <c r="C4" t="s">
        <v>6</v>
      </c>
      <c r="D4">
        <v>12</v>
      </c>
      <c r="E4">
        <f t="shared" si="0"/>
        <v>299.99999999999994</v>
      </c>
    </row>
    <row r="5" spans="1:5" x14ac:dyDescent="0.2">
      <c r="A5" t="s">
        <v>25</v>
      </c>
      <c r="B5">
        <v>1</v>
      </c>
      <c r="C5" t="s">
        <v>7</v>
      </c>
      <c r="D5">
        <v>10</v>
      </c>
      <c r="E5">
        <f t="shared" si="0"/>
        <v>249.99999999999994</v>
      </c>
    </row>
    <row r="6" spans="1:5" x14ac:dyDescent="0.2">
      <c r="A6" t="s">
        <v>25</v>
      </c>
      <c r="B6">
        <v>1</v>
      </c>
      <c r="C6" t="s">
        <v>8</v>
      </c>
      <c r="D6">
        <v>17</v>
      </c>
      <c r="E6">
        <f t="shared" si="0"/>
        <v>424.99999999999994</v>
      </c>
    </row>
    <row r="7" spans="1:5" x14ac:dyDescent="0.2">
      <c r="A7" t="s">
        <v>25</v>
      </c>
      <c r="B7" s="1">
        <v>2</v>
      </c>
      <c r="C7" t="s">
        <v>4</v>
      </c>
      <c r="D7" s="1">
        <v>5</v>
      </c>
      <c r="E7">
        <f t="shared" si="0"/>
        <v>124.99999999999997</v>
      </c>
    </row>
    <row r="8" spans="1:5" x14ac:dyDescent="0.2">
      <c r="A8" t="s">
        <v>25</v>
      </c>
      <c r="B8" s="1">
        <v>2</v>
      </c>
      <c r="C8" t="s">
        <v>5</v>
      </c>
      <c r="D8" s="1">
        <v>114</v>
      </c>
      <c r="E8">
        <f t="shared" si="0"/>
        <v>2849.9999999999995</v>
      </c>
    </row>
    <row r="9" spans="1:5" x14ac:dyDescent="0.2">
      <c r="A9" t="s">
        <v>25</v>
      </c>
      <c r="B9" s="1">
        <v>2</v>
      </c>
      <c r="C9" t="s">
        <v>6</v>
      </c>
      <c r="D9" s="1">
        <v>32</v>
      </c>
      <c r="E9">
        <f t="shared" si="0"/>
        <v>799.99999999999989</v>
      </c>
    </row>
    <row r="10" spans="1:5" x14ac:dyDescent="0.2">
      <c r="A10" t="s">
        <v>25</v>
      </c>
      <c r="B10" s="1">
        <v>2</v>
      </c>
      <c r="C10" t="s">
        <v>7</v>
      </c>
      <c r="D10" s="1">
        <v>7</v>
      </c>
      <c r="E10">
        <f t="shared" si="0"/>
        <v>174.99999999999997</v>
      </c>
    </row>
    <row r="11" spans="1:5" x14ac:dyDescent="0.2">
      <c r="A11" t="s">
        <v>25</v>
      </c>
      <c r="B11" s="1">
        <v>2</v>
      </c>
      <c r="C11" t="s">
        <v>8</v>
      </c>
      <c r="D11" s="1">
        <v>14</v>
      </c>
      <c r="E11">
        <f t="shared" si="0"/>
        <v>349.99999999999994</v>
      </c>
    </row>
    <row r="12" spans="1:5" x14ac:dyDescent="0.2">
      <c r="A12" t="s">
        <v>25</v>
      </c>
      <c r="B12" s="1">
        <v>3</v>
      </c>
      <c r="C12" t="s">
        <v>4</v>
      </c>
      <c r="D12" s="1">
        <v>14</v>
      </c>
      <c r="E12">
        <f t="shared" si="0"/>
        <v>349.99999999999994</v>
      </c>
    </row>
    <row r="13" spans="1:5" x14ac:dyDescent="0.2">
      <c r="A13" t="s">
        <v>25</v>
      </c>
      <c r="B13" s="1">
        <v>3</v>
      </c>
      <c r="C13" t="s">
        <v>5</v>
      </c>
      <c r="D13" s="1">
        <v>81</v>
      </c>
      <c r="E13">
        <f t="shared" si="0"/>
        <v>2024.9999999999995</v>
      </c>
    </row>
    <row r="14" spans="1:5" x14ac:dyDescent="0.2">
      <c r="A14" t="s">
        <v>25</v>
      </c>
      <c r="B14" s="1">
        <v>3</v>
      </c>
      <c r="C14" t="s">
        <v>6</v>
      </c>
      <c r="D14" s="1">
        <v>21</v>
      </c>
      <c r="E14">
        <f t="shared" si="0"/>
        <v>524.99999999999989</v>
      </c>
    </row>
    <row r="15" spans="1:5" x14ac:dyDescent="0.2">
      <c r="A15" t="s">
        <v>25</v>
      </c>
      <c r="B15" s="1">
        <v>3</v>
      </c>
      <c r="C15" t="s">
        <v>7</v>
      </c>
      <c r="D15" s="1">
        <v>8</v>
      </c>
      <c r="E15">
        <f t="shared" si="0"/>
        <v>199.99999999999997</v>
      </c>
    </row>
    <row r="16" spans="1:5" x14ac:dyDescent="0.2">
      <c r="A16" t="s">
        <v>25</v>
      </c>
      <c r="B16" s="1">
        <v>3</v>
      </c>
      <c r="C16" t="s">
        <v>8</v>
      </c>
      <c r="D16" s="1">
        <v>13</v>
      </c>
      <c r="E16">
        <f t="shared" si="0"/>
        <v>324.99999999999994</v>
      </c>
    </row>
    <row r="17" spans="1:5" x14ac:dyDescent="0.2">
      <c r="A17" t="s">
        <v>25</v>
      </c>
      <c r="B17" s="1">
        <v>4</v>
      </c>
      <c r="C17" t="s">
        <v>4</v>
      </c>
      <c r="D17" s="1">
        <v>13</v>
      </c>
      <c r="E17">
        <f t="shared" si="0"/>
        <v>324.99999999999994</v>
      </c>
    </row>
    <row r="18" spans="1:5" x14ac:dyDescent="0.2">
      <c r="A18" t="s">
        <v>25</v>
      </c>
      <c r="B18" s="1">
        <v>4</v>
      </c>
      <c r="C18" t="s">
        <v>5</v>
      </c>
      <c r="D18" s="1">
        <v>126</v>
      </c>
      <c r="E18">
        <f t="shared" si="0"/>
        <v>3149.9999999999995</v>
      </c>
    </row>
    <row r="19" spans="1:5" x14ac:dyDescent="0.2">
      <c r="A19" t="s">
        <v>25</v>
      </c>
      <c r="B19" s="1">
        <v>4</v>
      </c>
      <c r="C19" t="s">
        <v>6</v>
      </c>
      <c r="D19" s="1">
        <v>33</v>
      </c>
      <c r="E19">
        <f t="shared" si="0"/>
        <v>824.99999999999989</v>
      </c>
    </row>
    <row r="20" spans="1:5" x14ac:dyDescent="0.2">
      <c r="A20" t="s">
        <v>25</v>
      </c>
      <c r="B20" s="1">
        <v>4</v>
      </c>
      <c r="C20" t="s">
        <v>7</v>
      </c>
      <c r="D20" s="1">
        <v>4</v>
      </c>
      <c r="E20">
        <f t="shared" si="0"/>
        <v>99.999999999999986</v>
      </c>
    </row>
    <row r="21" spans="1:5" x14ac:dyDescent="0.2">
      <c r="A21" t="s">
        <v>25</v>
      </c>
      <c r="B21" s="1">
        <v>4</v>
      </c>
      <c r="C21" t="s">
        <v>8</v>
      </c>
      <c r="D21" s="1">
        <v>17</v>
      </c>
      <c r="E21">
        <f t="shared" si="0"/>
        <v>424.99999999999994</v>
      </c>
    </row>
    <row r="22" spans="1:5" x14ac:dyDescent="0.2">
      <c r="A22" t="s">
        <v>25</v>
      </c>
      <c r="B22" s="1">
        <v>5</v>
      </c>
      <c r="C22" t="s">
        <v>4</v>
      </c>
      <c r="D22" s="1">
        <v>5</v>
      </c>
      <c r="E22">
        <f t="shared" si="0"/>
        <v>124.99999999999997</v>
      </c>
    </row>
    <row r="23" spans="1:5" x14ac:dyDescent="0.2">
      <c r="A23" t="s">
        <v>25</v>
      </c>
      <c r="B23" s="1">
        <v>5</v>
      </c>
      <c r="C23" t="s">
        <v>5</v>
      </c>
      <c r="D23" s="1">
        <v>110</v>
      </c>
      <c r="E23">
        <f t="shared" si="0"/>
        <v>2749.9999999999995</v>
      </c>
    </row>
    <row r="24" spans="1:5" x14ac:dyDescent="0.2">
      <c r="A24" t="s">
        <v>25</v>
      </c>
      <c r="B24" s="1">
        <v>5</v>
      </c>
      <c r="C24" t="s">
        <v>6</v>
      </c>
      <c r="D24" s="1">
        <v>28</v>
      </c>
      <c r="E24">
        <f t="shared" si="0"/>
        <v>699.99999999999989</v>
      </c>
    </row>
    <row r="25" spans="1:5" x14ac:dyDescent="0.2">
      <c r="A25" t="s">
        <v>25</v>
      </c>
      <c r="B25" s="1">
        <v>5</v>
      </c>
      <c r="C25" t="s">
        <v>7</v>
      </c>
      <c r="D25" s="1">
        <v>16</v>
      </c>
      <c r="E25">
        <f t="shared" si="0"/>
        <v>399.99999999999994</v>
      </c>
    </row>
    <row r="26" spans="1:5" x14ac:dyDescent="0.2">
      <c r="A26" t="s">
        <v>25</v>
      </c>
      <c r="B26" s="1">
        <v>5</v>
      </c>
      <c r="C26" t="s">
        <v>8</v>
      </c>
      <c r="D26" s="1">
        <v>15</v>
      </c>
      <c r="E26">
        <f t="shared" si="0"/>
        <v>374.99999999999994</v>
      </c>
    </row>
    <row r="27" spans="1:5" x14ac:dyDescent="0.2">
      <c r="A27" t="s">
        <v>25</v>
      </c>
      <c r="B27" s="1">
        <v>6</v>
      </c>
      <c r="C27" t="s">
        <v>4</v>
      </c>
      <c r="D27" s="1">
        <v>9</v>
      </c>
      <c r="E27">
        <f t="shared" si="0"/>
        <v>224.99999999999994</v>
      </c>
    </row>
    <row r="28" spans="1:5" x14ac:dyDescent="0.2">
      <c r="A28" t="s">
        <v>25</v>
      </c>
      <c r="B28" s="1">
        <v>6</v>
      </c>
      <c r="C28" t="s">
        <v>5</v>
      </c>
      <c r="D28" s="1">
        <v>75</v>
      </c>
      <c r="E28">
        <f t="shared" si="0"/>
        <v>1874.9999999999995</v>
      </c>
    </row>
    <row r="29" spans="1:5" x14ac:dyDescent="0.2">
      <c r="A29" t="s">
        <v>25</v>
      </c>
      <c r="B29" s="1">
        <v>6</v>
      </c>
      <c r="C29" t="s">
        <v>6</v>
      </c>
      <c r="D29" s="1">
        <v>10</v>
      </c>
      <c r="E29">
        <f t="shared" si="0"/>
        <v>249.99999999999994</v>
      </c>
    </row>
    <row r="30" spans="1:5" x14ac:dyDescent="0.2">
      <c r="A30" t="s">
        <v>25</v>
      </c>
      <c r="B30" s="1">
        <v>6</v>
      </c>
      <c r="C30" t="s">
        <v>7</v>
      </c>
      <c r="D30" s="1">
        <v>11</v>
      </c>
      <c r="E30">
        <f t="shared" si="0"/>
        <v>274.99999999999994</v>
      </c>
    </row>
    <row r="31" spans="1:5" x14ac:dyDescent="0.2">
      <c r="A31" t="s">
        <v>25</v>
      </c>
      <c r="B31" s="1">
        <v>6</v>
      </c>
      <c r="C31" t="s">
        <v>8</v>
      </c>
      <c r="D31" s="1">
        <v>12</v>
      </c>
      <c r="E31">
        <f t="shared" si="0"/>
        <v>299.99999999999994</v>
      </c>
    </row>
    <row r="32" spans="1:5" x14ac:dyDescent="0.2">
      <c r="A32" t="s">
        <v>26</v>
      </c>
      <c r="B32">
        <v>1</v>
      </c>
      <c r="C32" t="s">
        <v>4</v>
      </c>
      <c r="D32">
        <v>4</v>
      </c>
      <c r="E32">
        <f t="shared" si="0"/>
        <v>99.999999999999986</v>
      </c>
    </row>
    <row r="33" spans="1:5" x14ac:dyDescent="0.2">
      <c r="A33" t="s">
        <v>26</v>
      </c>
      <c r="B33">
        <v>1</v>
      </c>
      <c r="C33" t="s">
        <v>5</v>
      </c>
      <c r="D33">
        <v>16</v>
      </c>
      <c r="E33">
        <f t="shared" si="0"/>
        <v>399.99999999999994</v>
      </c>
    </row>
    <row r="34" spans="1:5" x14ac:dyDescent="0.2">
      <c r="A34" t="s">
        <v>26</v>
      </c>
      <c r="B34">
        <v>1</v>
      </c>
      <c r="C34" t="s">
        <v>6</v>
      </c>
      <c r="D34">
        <v>3</v>
      </c>
      <c r="E34">
        <f t="shared" si="0"/>
        <v>74.999999999999986</v>
      </c>
    </row>
    <row r="35" spans="1:5" x14ac:dyDescent="0.2">
      <c r="A35" t="s">
        <v>26</v>
      </c>
      <c r="B35">
        <v>1</v>
      </c>
      <c r="C35" t="s">
        <v>7</v>
      </c>
      <c r="D35">
        <v>11</v>
      </c>
      <c r="E35">
        <f t="shared" si="0"/>
        <v>274.99999999999994</v>
      </c>
    </row>
    <row r="36" spans="1:5" x14ac:dyDescent="0.2">
      <c r="A36" t="s">
        <v>26</v>
      </c>
      <c r="B36">
        <v>1</v>
      </c>
      <c r="C36" t="s">
        <v>8</v>
      </c>
      <c r="D36">
        <v>16</v>
      </c>
      <c r="E36">
        <f t="shared" si="0"/>
        <v>399.99999999999994</v>
      </c>
    </row>
    <row r="37" spans="1:5" x14ac:dyDescent="0.2">
      <c r="A37" t="s">
        <v>26</v>
      </c>
      <c r="B37">
        <v>2</v>
      </c>
      <c r="C37" t="s">
        <v>4</v>
      </c>
      <c r="D37">
        <v>5</v>
      </c>
      <c r="E37">
        <f t="shared" si="0"/>
        <v>124.99999999999997</v>
      </c>
    </row>
    <row r="38" spans="1:5" x14ac:dyDescent="0.2">
      <c r="A38" t="s">
        <v>26</v>
      </c>
      <c r="B38">
        <v>2</v>
      </c>
      <c r="C38" t="s">
        <v>5</v>
      </c>
      <c r="D38">
        <v>37</v>
      </c>
      <c r="E38">
        <f t="shared" si="0"/>
        <v>924.99999999999977</v>
      </c>
    </row>
    <row r="39" spans="1:5" x14ac:dyDescent="0.2">
      <c r="A39" t="s">
        <v>26</v>
      </c>
      <c r="B39">
        <v>2</v>
      </c>
      <c r="C39" t="s">
        <v>6</v>
      </c>
      <c r="D39">
        <v>1</v>
      </c>
      <c r="E39">
        <f t="shared" si="0"/>
        <v>24.999999999999996</v>
      </c>
    </row>
    <row r="40" spans="1:5" x14ac:dyDescent="0.2">
      <c r="A40" t="s">
        <v>26</v>
      </c>
      <c r="B40">
        <v>2</v>
      </c>
      <c r="C40" t="s">
        <v>7</v>
      </c>
      <c r="D40">
        <v>2</v>
      </c>
      <c r="E40">
        <f t="shared" si="0"/>
        <v>49.999999999999993</v>
      </c>
    </row>
    <row r="41" spans="1:5" x14ac:dyDescent="0.2">
      <c r="A41" t="s">
        <v>26</v>
      </c>
      <c r="B41">
        <v>2</v>
      </c>
      <c r="C41" t="s">
        <v>8</v>
      </c>
      <c r="D41">
        <v>12</v>
      </c>
      <c r="E41">
        <f t="shared" si="0"/>
        <v>299.99999999999994</v>
      </c>
    </row>
    <row r="42" spans="1:5" x14ac:dyDescent="0.2">
      <c r="A42" t="s">
        <v>26</v>
      </c>
      <c r="B42">
        <v>3</v>
      </c>
      <c r="C42" t="s">
        <v>4</v>
      </c>
      <c r="D42">
        <v>8</v>
      </c>
      <c r="E42">
        <f t="shared" si="0"/>
        <v>199.99999999999997</v>
      </c>
    </row>
    <row r="43" spans="1:5" x14ac:dyDescent="0.2">
      <c r="A43" t="s">
        <v>26</v>
      </c>
      <c r="B43">
        <v>3</v>
      </c>
      <c r="C43" t="s">
        <v>5</v>
      </c>
      <c r="D43">
        <v>31</v>
      </c>
      <c r="E43">
        <f t="shared" si="0"/>
        <v>774.99999999999989</v>
      </c>
    </row>
    <row r="44" spans="1:5" x14ac:dyDescent="0.2">
      <c r="A44" t="s">
        <v>26</v>
      </c>
      <c r="B44">
        <v>3</v>
      </c>
      <c r="C44" t="s">
        <v>6</v>
      </c>
      <c r="D44">
        <v>3</v>
      </c>
      <c r="E44">
        <f t="shared" si="0"/>
        <v>74.999999999999986</v>
      </c>
    </row>
    <row r="45" spans="1:5" x14ac:dyDescent="0.2">
      <c r="A45" t="s">
        <v>26</v>
      </c>
      <c r="B45">
        <v>3</v>
      </c>
      <c r="C45" t="s">
        <v>7</v>
      </c>
      <c r="D45">
        <v>4</v>
      </c>
      <c r="E45">
        <f t="shared" si="0"/>
        <v>99.999999999999986</v>
      </c>
    </row>
    <row r="46" spans="1:5" x14ac:dyDescent="0.2">
      <c r="A46" t="s">
        <v>26</v>
      </c>
      <c r="B46">
        <v>3</v>
      </c>
      <c r="C46" t="s">
        <v>8</v>
      </c>
      <c r="D46">
        <v>7</v>
      </c>
      <c r="E46">
        <f t="shared" si="0"/>
        <v>174.99999999999997</v>
      </c>
    </row>
    <row r="47" spans="1:5" x14ac:dyDescent="0.2">
      <c r="A47" t="s">
        <v>26</v>
      </c>
      <c r="B47">
        <v>4</v>
      </c>
      <c r="C47" t="s">
        <v>4</v>
      </c>
      <c r="D47">
        <v>4</v>
      </c>
      <c r="E47">
        <f t="shared" si="0"/>
        <v>99.999999999999986</v>
      </c>
    </row>
    <row r="48" spans="1:5" x14ac:dyDescent="0.2">
      <c r="A48" t="s">
        <v>26</v>
      </c>
      <c r="B48">
        <v>4</v>
      </c>
      <c r="C48" t="s">
        <v>5</v>
      </c>
      <c r="D48">
        <v>10</v>
      </c>
      <c r="E48">
        <f t="shared" si="0"/>
        <v>249.99999999999994</v>
      </c>
    </row>
    <row r="49" spans="1:5" x14ac:dyDescent="0.2">
      <c r="A49" t="s">
        <v>26</v>
      </c>
      <c r="B49">
        <v>4</v>
      </c>
      <c r="C49" t="s">
        <v>6</v>
      </c>
      <c r="D49">
        <v>0</v>
      </c>
      <c r="E49">
        <f t="shared" si="0"/>
        <v>0</v>
      </c>
    </row>
    <row r="50" spans="1:5" x14ac:dyDescent="0.2">
      <c r="A50" t="s">
        <v>26</v>
      </c>
      <c r="B50">
        <v>4</v>
      </c>
      <c r="C50" t="s">
        <v>7</v>
      </c>
      <c r="D50">
        <v>0</v>
      </c>
      <c r="E50">
        <f t="shared" si="0"/>
        <v>0</v>
      </c>
    </row>
    <row r="51" spans="1:5" x14ac:dyDescent="0.2">
      <c r="A51" t="s">
        <v>26</v>
      </c>
      <c r="B51">
        <v>4</v>
      </c>
      <c r="C51" t="s">
        <v>8</v>
      </c>
      <c r="D51">
        <v>7</v>
      </c>
      <c r="E51">
        <f t="shared" si="0"/>
        <v>174.99999999999997</v>
      </c>
    </row>
    <row r="52" spans="1:5" x14ac:dyDescent="0.2">
      <c r="A52" t="s">
        <v>26</v>
      </c>
      <c r="B52">
        <v>5</v>
      </c>
      <c r="C52" t="s">
        <v>4</v>
      </c>
      <c r="D52">
        <v>4</v>
      </c>
      <c r="E52">
        <f t="shared" si="0"/>
        <v>99.999999999999986</v>
      </c>
    </row>
    <row r="53" spans="1:5" x14ac:dyDescent="0.2">
      <c r="A53" t="s">
        <v>26</v>
      </c>
      <c r="B53">
        <v>5</v>
      </c>
      <c r="C53" t="s">
        <v>5</v>
      </c>
      <c r="D53">
        <v>62</v>
      </c>
      <c r="E53">
        <f t="shared" si="0"/>
        <v>1549.9999999999998</v>
      </c>
    </row>
    <row r="54" spans="1:5" x14ac:dyDescent="0.2">
      <c r="A54" t="s">
        <v>26</v>
      </c>
      <c r="B54">
        <v>5</v>
      </c>
      <c r="C54" t="s">
        <v>6</v>
      </c>
      <c r="D54">
        <v>11</v>
      </c>
      <c r="E54">
        <f t="shared" si="0"/>
        <v>274.99999999999994</v>
      </c>
    </row>
    <row r="55" spans="1:5" x14ac:dyDescent="0.2">
      <c r="A55" t="s">
        <v>26</v>
      </c>
      <c r="B55">
        <v>5</v>
      </c>
      <c r="C55" t="s">
        <v>7</v>
      </c>
      <c r="D55">
        <v>8</v>
      </c>
      <c r="E55">
        <f t="shared" si="0"/>
        <v>199.99999999999997</v>
      </c>
    </row>
    <row r="56" spans="1:5" x14ac:dyDescent="0.2">
      <c r="A56" t="s">
        <v>26</v>
      </c>
      <c r="B56">
        <v>5</v>
      </c>
      <c r="C56" t="s">
        <v>8</v>
      </c>
      <c r="D56">
        <v>12</v>
      </c>
      <c r="E56">
        <f t="shared" si="0"/>
        <v>299.99999999999994</v>
      </c>
    </row>
    <row r="57" spans="1:5" x14ac:dyDescent="0.2">
      <c r="A57" t="s">
        <v>26</v>
      </c>
      <c r="B57" s="1">
        <v>6</v>
      </c>
      <c r="C57" t="s">
        <v>4</v>
      </c>
      <c r="D57" s="1">
        <v>1</v>
      </c>
      <c r="E57">
        <f t="shared" si="0"/>
        <v>24.999999999999996</v>
      </c>
    </row>
    <row r="58" spans="1:5" x14ac:dyDescent="0.2">
      <c r="A58" t="s">
        <v>26</v>
      </c>
      <c r="B58" s="1">
        <v>6</v>
      </c>
      <c r="C58" t="s">
        <v>5</v>
      </c>
      <c r="D58" s="1">
        <v>34</v>
      </c>
      <c r="E58">
        <f t="shared" si="0"/>
        <v>849.99999999999989</v>
      </c>
    </row>
    <row r="59" spans="1:5" x14ac:dyDescent="0.2">
      <c r="A59" t="s">
        <v>26</v>
      </c>
      <c r="B59" s="1">
        <v>6</v>
      </c>
      <c r="C59" t="s">
        <v>6</v>
      </c>
      <c r="D59" s="1">
        <v>1</v>
      </c>
      <c r="E59">
        <f t="shared" si="0"/>
        <v>24.999999999999996</v>
      </c>
    </row>
    <row r="60" spans="1:5" x14ac:dyDescent="0.2">
      <c r="A60" t="s">
        <v>26</v>
      </c>
      <c r="B60" s="1">
        <v>6</v>
      </c>
      <c r="C60" t="s">
        <v>7</v>
      </c>
      <c r="D60" s="1">
        <v>3</v>
      </c>
      <c r="E60">
        <f t="shared" si="0"/>
        <v>74.999999999999986</v>
      </c>
    </row>
    <row r="61" spans="1:5" x14ac:dyDescent="0.2">
      <c r="A61" t="s">
        <v>26</v>
      </c>
      <c r="B61" s="1">
        <v>6</v>
      </c>
      <c r="C61" t="s">
        <v>8</v>
      </c>
      <c r="D61" s="1">
        <v>15</v>
      </c>
      <c r="E61">
        <f t="shared" si="0"/>
        <v>374.99999999999994</v>
      </c>
    </row>
    <row r="62" spans="1:5" x14ac:dyDescent="0.2">
      <c r="A62" t="s">
        <v>27</v>
      </c>
      <c r="B62">
        <v>1</v>
      </c>
      <c r="C62" t="s">
        <v>4</v>
      </c>
      <c r="D62">
        <v>5</v>
      </c>
      <c r="E62">
        <f t="shared" si="0"/>
        <v>124.99999999999997</v>
      </c>
    </row>
    <row r="63" spans="1:5" x14ac:dyDescent="0.2">
      <c r="A63" t="s">
        <v>27</v>
      </c>
      <c r="B63">
        <v>1</v>
      </c>
      <c r="C63" t="s">
        <v>5</v>
      </c>
      <c r="D63">
        <v>23</v>
      </c>
      <c r="E63">
        <f t="shared" si="0"/>
        <v>574.99999999999989</v>
      </c>
    </row>
    <row r="64" spans="1:5" x14ac:dyDescent="0.2">
      <c r="A64" t="s">
        <v>27</v>
      </c>
      <c r="B64">
        <v>1</v>
      </c>
      <c r="C64" t="s">
        <v>6</v>
      </c>
      <c r="D64">
        <v>1</v>
      </c>
      <c r="E64">
        <f t="shared" si="0"/>
        <v>24.999999999999996</v>
      </c>
    </row>
    <row r="65" spans="1:5" x14ac:dyDescent="0.2">
      <c r="A65" t="s">
        <v>27</v>
      </c>
      <c r="B65">
        <v>1</v>
      </c>
      <c r="C65" t="s">
        <v>7</v>
      </c>
      <c r="D65">
        <v>2</v>
      </c>
      <c r="E65">
        <f t="shared" si="0"/>
        <v>49.999999999999993</v>
      </c>
    </row>
    <row r="66" spans="1:5" x14ac:dyDescent="0.2">
      <c r="A66" t="s">
        <v>27</v>
      </c>
      <c r="B66">
        <v>1</v>
      </c>
      <c r="C66" t="s">
        <v>8</v>
      </c>
      <c r="D66">
        <v>9</v>
      </c>
      <c r="E66">
        <f t="shared" si="0"/>
        <v>224.99999999999994</v>
      </c>
    </row>
    <row r="67" spans="1:5" x14ac:dyDescent="0.2">
      <c r="A67" t="s">
        <v>27</v>
      </c>
      <c r="B67">
        <v>2</v>
      </c>
      <c r="C67" t="s">
        <v>4</v>
      </c>
      <c r="D67">
        <v>4</v>
      </c>
      <c r="E67">
        <f t="shared" ref="E67:E130" si="1">D67/(0.2^2)</f>
        <v>99.999999999999986</v>
      </c>
    </row>
    <row r="68" spans="1:5" x14ac:dyDescent="0.2">
      <c r="A68" t="s">
        <v>27</v>
      </c>
      <c r="B68">
        <v>2</v>
      </c>
      <c r="C68" t="s">
        <v>5</v>
      </c>
      <c r="D68">
        <v>50</v>
      </c>
      <c r="E68">
        <f t="shared" si="1"/>
        <v>1249.9999999999998</v>
      </c>
    </row>
    <row r="69" spans="1:5" x14ac:dyDescent="0.2">
      <c r="A69" t="s">
        <v>27</v>
      </c>
      <c r="B69">
        <v>2</v>
      </c>
      <c r="C69" t="s">
        <v>6</v>
      </c>
      <c r="D69">
        <v>3</v>
      </c>
      <c r="E69">
        <f t="shared" si="1"/>
        <v>74.999999999999986</v>
      </c>
    </row>
    <row r="70" spans="1:5" x14ac:dyDescent="0.2">
      <c r="A70" t="s">
        <v>27</v>
      </c>
      <c r="B70">
        <v>2</v>
      </c>
      <c r="C70" t="s">
        <v>7</v>
      </c>
      <c r="D70">
        <v>6</v>
      </c>
      <c r="E70">
        <f t="shared" si="1"/>
        <v>149.99999999999997</v>
      </c>
    </row>
    <row r="71" spans="1:5" x14ac:dyDescent="0.2">
      <c r="A71" t="s">
        <v>27</v>
      </c>
      <c r="B71">
        <v>2</v>
      </c>
      <c r="C71" t="s">
        <v>8</v>
      </c>
      <c r="D71">
        <v>13</v>
      </c>
      <c r="E71">
        <f t="shared" si="1"/>
        <v>324.99999999999994</v>
      </c>
    </row>
    <row r="72" spans="1:5" x14ac:dyDescent="0.2">
      <c r="A72" t="s">
        <v>27</v>
      </c>
      <c r="B72">
        <v>3</v>
      </c>
      <c r="C72" t="s">
        <v>4</v>
      </c>
      <c r="D72">
        <v>3</v>
      </c>
      <c r="E72">
        <f t="shared" si="1"/>
        <v>74.999999999999986</v>
      </c>
    </row>
    <row r="73" spans="1:5" x14ac:dyDescent="0.2">
      <c r="A73" t="s">
        <v>27</v>
      </c>
      <c r="B73">
        <v>3</v>
      </c>
      <c r="C73" t="s">
        <v>5</v>
      </c>
      <c r="D73">
        <v>31</v>
      </c>
      <c r="E73">
        <f t="shared" si="1"/>
        <v>774.99999999999989</v>
      </c>
    </row>
    <row r="74" spans="1:5" x14ac:dyDescent="0.2">
      <c r="A74" t="s">
        <v>27</v>
      </c>
      <c r="B74">
        <v>3</v>
      </c>
      <c r="C74" t="s">
        <v>6</v>
      </c>
      <c r="D74">
        <v>2</v>
      </c>
      <c r="E74">
        <f t="shared" si="1"/>
        <v>49.999999999999993</v>
      </c>
    </row>
    <row r="75" spans="1:5" x14ac:dyDescent="0.2">
      <c r="A75" t="s">
        <v>27</v>
      </c>
      <c r="B75">
        <v>3</v>
      </c>
      <c r="C75" t="s">
        <v>7</v>
      </c>
      <c r="D75">
        <v>0</v>
      </c>
      <c r="E75">
        <f t="shared" si="1"/>
        <v>0</v>
      </c>
    </row>
    <row r="76" spans="1:5" x14ac:dyDescent="0.2">
      <c r="A76" t="s">
        <v>27</v>
      </c>
      <c r="B76">
        <v>3</v>
      </c>
      <c r="C76" t="s">
        <v>8</v>
      </c>
      <c r="D76">
        <v>16</v>
      </c>
      <c r="E76">
        <f t="shared" si="1"/>
        <v>399.99999999999994</v>
      </c>
    </row>
    <row r="77" spans="1:5" x14ac:dyDescent="0.2">
      <c r="A77" t="s">
        <v>27</v>
      </c>
      <c r="B77">
        <v>4</v>
      </c>
      <c r="C77" t="s">
        <v>4</v>
      </c>
      <c r="D77">
        <v>6</v>
      </c>
      <c r="E77">
        <f t="shared" si="1"/>
        <v>149.99999999999997</v>
      </c>
    </row>
    <row r="78" spans="1:5" x14ac:dyDescent="0.2">
      <c r="A78" t="s">
        <v>27</v>
      </c>
      <c r="B78">
        <v>4</v>
      </c>
      <c r="C78" t="s">
        <v>5</v>
      </c>
      <c r="D78">
        <v>47</v>
      </c>
      <c r="E78">
        <f t="shared" si="1"/>
        <v>1174.9999999999998</v>
      </c>
    </row>
    <row r="79" spans="1:5" x14ac:dyDescent="0.2">
      <c r="A79" t="s">
        <v>27</v>
      </c>
      <c r="B79">
        <v>4</v>
      </c>
      <c r="C79" t="s">
        <v>6</v>
      </c>
      <c r="D79">
        <v>3</v>
      </c>
      <c r="E79">
        <f t="shared" si="1"/>
        <v>74.999999999999986</v>
      </c>
    </row>
    <row r="80" spans="1:5" x14ac:dyDescent="0.2">
      <c r="A80" t="s">
        <v>27</v>
      </c>
      <c r="B80">
        <v>4</v>
      </c>
      <c r="C80" t="s">
        <v>7</v>
      </c>
      <c r="D80">
        <v>5</v>
      </c>
      <c r="E80">
        <f t="shared" si="1"/>
        <v>124.99999999999997</v>
      </c>
    </row>
    <row r="81" spans="1:5" x14ac:dyDescent="0.2">
      <c r="A81" t="s">
        <v>27</v>
      </c>
      <c r="B81">
        <v>4</v>
      </c>
      <c r="C81" t="s">
        <v>8</v>
      </c>
      <c r="D81">
        <v>14</v>
      </c>
      <c r="E81">
        <f t="shared" si="1"/>
        <v>349.99999999999994</v>
      </c>
    </row>
    <row r="82" spans="1:5" x14ac:dyDescent="0.2">
      <c r="A82" t="s">
        <v>27</v>
      </c>
      <c r="B82">
        <v>5</v>
      </c>
      <c r="C82" t="s">
        <v>4</v>
      </c>
      <c r="D82">
        <v>1</v>
      </c>
      <c r="E82">
        <f t="shared" si="1"/>
        <v>24.999999999999996</v>
      </c>
    </row>
    <row r="83" spans="1:5" x14ac:dyDescent="0.2">
      <c r="A83" t="s">
        <v>27</v>
      </c>
      <c r="B83">
        <v>5</v>
      </c>
      <c r="C83" t="s">
        <v>5</v>
      </c>
      <c r="D83">
        <v>30</v>
      </c>
      <c r="E83">
        <f t="shared" si="1"/>
        <v>749.99999999999989</v>
      </c>
    </row>
    <row r="84" spans="1:5" x14ac:dyDescent="0.2">
      <c r="A84" t="s">
        <v>27</v>
      </c>
      <c r="B84">
        <v>5</v>
      </c>
      <c r="C84" t="s">
        <v>6</v>
      </c>
      <c r="D84">
        <v>1</v>
      </c>
      <c r="E84">
        <f t="shared" si="1"/>
        <v>24.999999999999996</v>
      </c>
    </row>
    <row r="85" spans="1:5" x14ac:dyDescent="0.2">
      <c r="A85" t="s">
        <v>27</v>
      </c>
      <c r="B85">
        <v>5</v>
      </c>
      <c r="C85" t="s">
        <v>7</v>
      </c>
      <c r="D85">
        <v>4</v>
      </c>
      <c r="E85">
        <f t="shared" si="1"/>
        <v>99.999999999999986</v>
      </c>
    </row>
    <row r="86" spans="1:5" x14ac:dyDescent="0.2">
      <c r="A86" t="s">
        <v>27</v>
      </c>
      <c r="B86">
        <v>5</v>
      </c>
      <c r="C86" t="s">
        <v>8</v>
      </c>
      <c r="D86">
        <v>12</v>
      </c>
      <c r="E86">
        <f t="shared" si="1"/>
        <v>299.99999999999994</v>
      </c>
    </row>
    <row r="87" spans="1:5" x14ac:dyDescent="0.2">
      <c r="A87" t="s">
        <v>27</v>
      </c>
      <c r="B87">
        <v>6</v>
      </c>
      <c r="C87" t="s">
        <v>4</v>
      </c>
      <c r="D87">
        <v>2</v>
      </c>
      <c r="E87">
        <f t="shared" si="1"/>
        <v>49.999999999999993</v>
      </c>
    </row>
    <row r="88" spans="1:5" x14ac:dyDescent="0.2">
      <c r="A88" t="s">
        <v>27</v>
      </c>
      <c r="B88">
        <v>6</v>
      </c>
      <c r="C88" t="s">
        <v>5</v>
      </c>
      <c r="D88">
        <v>16</v>
      </c>
      <c r="E88">
        <f t="shared" si="1"/>
        <v>399.99999999999994</v>
      </c>
    </row>
    <row r="89" spans="1:5" x14ac:dyDescent="0.2">
      <c r="A89" t="s">
        <v>27</v>
      </c>
      <c r="B89">
        <v>6</v>
      </c>
      <c r="C89" t="s">
        <v>6</v>
      </c>
      <c r="D89">
        <v>0</v>
      </c>
      <c r="E89">
        <f t="shared" si="1"/>
        <v>0</v>
      </c>
    </row>
    <row r="90" spans="1:5" x14ac:dyDescent="0.2">
      <c r="A90" t="s">
        <v>27</v>
      </c>
      <c r="B90">
        <v>6</v>
      </c>
      <c r="C90" t="s">
        <v>7</v>
      </c>
      <c r="D90">
        <v>2</v>
      </c>
      <c r="E90">
        <f t="shared" si="1"/>
        <v>49.999999999999993</v>
      </c>
    </row>
    <row r="91" spans="1:5" x14ac:dyDescent="0.2">
      <c r="A91" t="s">
        <v>27</v>
      </c>
      <c r="B91">
        <v>6</v>
      </c>
      <c r="C91" t="s">
        <v>8</v>
      </c>
      <c r="D91">
        <v>7</v>
      </c>
      <c r="E91">
        <f t="shared" si="1"/>
        <v>174.99999999999997</v>
      </c>
    </row>
    <row r="92" spans="1:5" x14ac:dyDescent="0.2">
      <c r="E92">
        <f t="shared" si="1"/>
        <v>0</v>
      </c>
    </row>
    <row r="93" spans="1:5" x14ac:dyDescent="0.2">
      <c r="E93">
        <f t="shared" si="1"/>
        <v>0</v>
      </c>
    </row>
    <row r="94" spans="1:5" x14ac:dyDescent="0.2">
      <c r="E94">
        <f t="shared" si="1"/>
        <v>0</v>
      </c>
    </row>
    <row r="95" spans="1:5" x14ac:dyDescent="0.2">
      <c r="E95">
        <f t="shared" si="1"/>
        <v>0</v>
      </c>
    </row>
    <row r="96" spans="1:5" x14ac:dyDescent="0.2">
      <c r="E96">
        <f t="shared" si="1"/>
        <v>0</v>
      </c>
    </row>
    <row r="97" spans="5:5" x14ac:dyDescent="0.2">
      <c r="E97">
        <f t="shared" si="1"/>
        <v>0</v>
      </c>
    </row>
    <row r="98" spans="5:5" x14ac:dyDescent="0.2">
      <c r="E98">
        <f t="shared" si="1"/>
        <v>0</v>
      </c>
    </row>
    <row r="99" spans="5:5" x14ac:dyDescent="0.2">
      <c r="E99">
        <f t="shared" si="1"/>
        <v>0</v>
      </c>
    </row>
    <row r="100" spans="5:5" x14ac:dyDescent="0.2">
      <c r="E100">
        <f t="shared" si="1"/>
        <v>0</v>
      </c>
    </row>
    <row r="101" spans="5:5" x14ac:dyDescent="0.2">
      <c r="E101">
        <f t="shared" si="1"/>
        <v>0</v>
      </c>
    </row>
    <row r="102" spans="5:5" x14ac:dyDescent="0.2">
      <c r="E102">
        <f t="shared" si="1"/>
        <v>0</v>
      </c>
    </row>
    <row r="103" spans="5:5" x14ac:dyDescent="0.2">
      <c r="E103">
        <f t="shared" si="1"/>
        <v>0</v>
      </c>
    </row>
    <row r="104" spans="5:5" x14ac:dyDescent="0.2">
      <c r="E104">
        <f t="shared" si="1"/>
        <v>0</v>
      </c>
    </row>
    <row r="105" spans="5:5" x14ac:dyDescent="0.2">
      <c r="E105">
        <f t="shared" si="1"/>
        <v>0</v>
      </c>
    </row>
    <row r="106" spans="5:5" x14ac:dyDescent="0.2">
      <c r="E106">
        <f t="shared" si="1"/>
        <v>0</v>
      </c>
    </row>
    <row r="107" spans="5:5" x14ac:dyDescent="0.2">
      <c r="E107">
        <f t="shared" si="1"/>
        <v>0</v>
      </c>
    </row>
    <row r="108" spans="5:5" x14ac:dyDescent="0.2">
      <c r="E108">
        <f t="shared" si="1"/>
        <v>0</v>
      </c>
    </row>
    <row r="109" spans="5:5" x14ac:dyDescent="0.2">
      <c r="E109">
        <f t="shared" si="1"/>
        <v>0</v>
      </c>
    </row>
    <row r="110" spans="5:5" x14ac:dyDescent="0.2">
      <c r="E110">
        <f t="shared" si="1"/>
        <v>0</v>
      </c>
    </row>
    <row r="111" spans="5:5" x14ac:dyDescent="0.2">
      <c r="E111">
        <f t="shared" si="1"/>
        <v>0</v>
      </c>
    </row>
    <row r="112" spans="5:5" x14ac:dyDescent="0.2">
      <c r="E112">
        <f t="shared" si="1"/>
        <v>0</v>
      </c>
    </row>
    <row r="113" spans="5:5" x14ac:dyDescent="0.2">
      <c r="E113">
        <f t="shared" si="1"/>
        <v>0</v>
      </c>
    </row>
    <row r="114" spans="5:5" x14ac:dyDescent="0.2">
      <c r="E114">
        <f t="shared" si="1"/>
        <v>0</v>
      </c>
    </row>
    <row r="115" spans="5:5" x14ac:dyDescent="0.2">
      <c r="E115">
        <f t="shared" si="1"/>
        <v>0</v>
      </c>
    </row>
    <row r="116" spans="5:5" x14ac:dyDescent="0.2">
      <c r="E116">
        <f t="shared" si="1"/>
        <v>0</v>
      </c>
    </row>
    <row r="117" spans="5:5" x14ac:dyDescent="0.2">
      <c r="E117">
        <f t="shared" si="1"/>
        <v>0</v>
      </c>
    </row>
    <row r="118" spans="5:5" x14ac:dyDescent="0.2">
      <c r="E118">
        <f t="shared" si="1"/>
        <v>0</v>
      </c>
    </row>
    <row r="119" spans="5:5" x14ac:dyDescent="0.2">
      <c r="E119">
        <f t="shared" si="1"/>
        <v>0</v>
      </c>
    </row>
    <row r="120" spans="5:5" x14ac:dyDescent="0.2">
      <c r="E120">
        <f t="shared" si="1"/>
        <v>0</v>
      </c>
    </row>
    <row r="121" spans="5:5" x14ac:dyDescent="0.2">
      <c r="E121">
        <f t="shared" si="1"/>
        <v>0</v>
      </c>
    </row>
    <row r="122" spans="5:5" x14ac:dyDescent="0.2">
      <c r="E122">
        <f t="shared" si="1"/>
        <v>0</v>
      </c>
    </row>
    <row r="123" spans="5:5" x14ac:dyDescent="0.2">
      <c r="E123">
        <f t="shared" si="1"/>
        <v>0</v>
      </c>
    </row>
    <row r="124" spans="5:5" x14ac:dyDescent="0.2">
      <c r="E124">
        <f t="shared" si="1"/>
        <v>0</v>
      </c>
    </row>
    <row r="125" spans="5:5" x14ac:dyDescent="0.2">
      <c r="E125">
        <f t="shared" si="1"/>
        <v>0</v>
      </c>
    </row>
    <row r="126" spans="5:5" x14ac:dyDescent="0.2">
      <c r="E126">
        <f t="shared" si="1"/>
        <v>0</v>
      </c>
    </row>
    <row r="127" spans="5:5" x14ac:dyDescent="0.2">
      <c r="E127">
        <f t="shared" si="1"/>
        <v>0</v>
      </c>
    </row>
    <row r="128" spans="5:5" x14ac:dyDescent="0.2">
      <c r="E128">
        <f t="shared" si="1"/>
        <v>0</v>
      </c>
    </row>
    <row r="129" spans="5:5" x14ac:dyDescent="0.2">
      <c r="E129">
        <f t="shared" si="1"/>
        <v>0</v>
      </c>
    </row>
    <row r="130" spans="5:5" x14ac:dyDescent="0.2">
      <c r="E130">
        <f t="shared" si="1"/>
        <v>0</v>
      </c>
    </row>
    <row r="131" spans="5:5" x14ac:dyDescent="0.2">
      <c r="E131">
        <f t="shared" ref="E131:E140" si="2">D131/(0.2^2)</f>
        <v>0</v>
      </c>
    </row>
    <row r="132" spans="5:5" x14ac:dyDescent="0.2">
      <c r="E132">
        <f t="shared" si="2"/>
        <v>0</v>
      </c>
    </row>
    <row r="133" spans="5:5" x14ac:dyDescent="0.2">
      <c r="E133">
        <f t="shared" si="2"/>
        <v>0</v>
      </c>
    </row>
    <row r="134" spans="5:5" x14ac:dyDescent="0.2">
      <c r="E134">
        <f t="shared" si="2"/>
        <v>0</v>
      </c>
    </row>
    <row r="135" spans="5:5" x14ac:dyDescent="0.2">
      <c r="E135">
        <f t="shared" si="2"/>
        <v>0</v>
      </c>
    </row>
    <row r="136" spans="5:5" x14ac:dyDescent="0.2">
      <c r="E136">
        <f t="shared" si="2"/>
        <v>0</v>
      </c>
    </row>
    <row r="137" spans="5:5" x14ac:dyDescent="0.2">
      <c r="E137">
        <f t="shared" si="2"/>
        <v>0</v>
      </c>
    </row>
    <row r="138" spans="5:5" x14ac:dyDescent="0.2">
      <c r="E138">
        <f t="shared" si="2"/>
        <v>0</v>
      </c>
    </row>
    <row r="139" spans="5:5" x14ac:dyDescent="0.2">
      <c r="E139">
        <f t="shared" si="2"/>
        <v>0</v>
      </c>
    </row>
    <row r="140" spans="5:5" x14ac:dyDescent="0.2">
      <c r="E140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1"/>
  <sheetViews>
    <sheetView showRuler="0" workbookViewId="0">
      <selection activeCell="I24" sqref="I24"/>
    </sheetView>
  </sheetViews>
  <sheetFormatPr baseColWidth="10" defaultRowHeight="16" x14ac:dyDescent="0.2"/>
  <sheetData>
    <row r="1" spans="1:5" x14ac:dyDescent="0.2">
      <c r="A1" t="s">
        <v>16</v>
      </c>
      <c r="B1" t="s">
        <v>3</v>
      </c>
      <c r="C1" t="s">
        <v>14</v>
      </c>
      <c r="D1" t="s">
        <v>15</v>
      </c>
      <c r="E1" t="s">
        <v>31</v>
      </c>
    </row>
    <row r="2" spans="1:5" x14ac:dyDescent="0.2">
      <c r="A2" t="s">
        <v>18</v>
      </c>
      <c r="B2">
        <v>1</v>
      </c>
      <c r="C2" t="s">
        <v>4</v>
      </c>
      <c r="D2">
        <v>10</v>
      </c>
      <c r="E2">
        <f>D2*(0.2^2)</f>
        <v>0.40000000000000008</v>
      </c>
    </row>
    <row r="3" spans="1:5" x14ac:dyDescent="0.2">
      <c r="A3" t="s">
        <v>18</v>
      </c>
      <c r="B3">
        <v>1</v>
      </c>
      <c r="C3" t="s">
        <v>5</v>
      </c>
      <c r="D3">
        <v>69</v>
      </c>
      <c r="E3">
        <f t="shared" ref="E3:E66" si="0">D3*(0.2^2)</f>
        <v>2.7600000000000007</v>
      </c>
    </row>
    <row r="4" spans="1:5" x14ac:dyDescent="0.2">
      <c r="A4" t="s">
        <v>18</v>
      </c>
      <c r="B4">
        <v>1</v>
      </c>
      <c r="C4" t="s">
        <v>6</v>
      </c>
      <c r="D4">
        <v>17</v>
      </c>
      <c r="E4">
        <f t="shared" si="0"/>
        <v>0.68000000000000016</v>
      </c>
    </row>
    <row r="5" spans="1:5" x14ac:dyDescent="0.2">
      <c r="A5" t="s">
        <v>18</v>
      </c>
      <c r="B5">
        <v>1</v>
      </c>
      <c r="C5" t="s">
        <v>7</v>
      </c>
      <c r="D5">
        <v>6</v>
      </c>
      <c r="E5">
        <f t="shared" si="0"/>
        <v>0.24000000000000005</v>
      </c>
    </row>
    <row r="6" spans="1:5" x14ac:dyDescent="0.2">
      <c r="A6" t="s">
        <v>18</v>
      </c>
      <c r="B6">
        <v>1</v>
      </c>
      <c r="C6" t="s">
        <v>8</v>
      </c>
      <c r="D6">
        <v>10</v>
      </c>
      <c r="E6">
        <f t="shared" si="0"/>
        <v>0.40000000000000008</v>
      </c>
    </row>
    <row r="7" spans="1:5" x14ac:dyDescent="0.2">
      <c r="A7" t="s">
        <v>18</v>
      </c>
      <c r="B7">
        <v>2</v>
      </c>
      <c r="C7" t="s">
        <v>4</v>
      </c>
      <c r="D7">
        <v>61</v>
      </c>
      <c r="E7">
        <f t="shared" si="0"/>
        <v>2.4400000000000004</v>
      </c>
    </row>
    <row r="8" spans="1:5" x14ac:dyDescent="0.2">
      <c r="A8" t="s">
        <v>18</v>
      </c>
      <c r="B8">
        <v>2</v>
      </c>
      <c r="C8" t="s">
        <v>5</v>
      </c>
      <c r="D8">
        <v>66</v>
      </c>
      <c r="E8">
        <f t="shared" si="0"/>
        <v>2.6400000000000006</v>
      </c>
    </row>
    <row r="9" spans="1:5" x14ac:dyDescent="0.2">
      <c r="A9" t="s">
        <v>18</v>
      </c>
      <c r="B9">
        <v>2</v>
      </c>
      <c r="C9" t="s">
        <v>6</v>
      </c>
      <c r="D9">
        <v>23</v>
      </c>
      <c r="E9">
        <f t="shared" si="0"/>
        <v>0.92000000000000015</v>
      </c>
    </row>
    <row r="10" spans="1:5" x14ac:dyDescent="0.2">
      <c r="A10" t="s">
        <v>18</v>
      </c>
      <c r="B10">
        <v>2</v>
      </c>
      <c r="C10" t="s">
        <v>7</v>
      </c>
      <c r="D10">
        <v>12</v>
      </c>
      <c r="E10">
        <f t="shared" si="0"/>
        <v>0.48000000000000009</v>
      </c>
    </row>
    <row r="11" spans="1:5" x14ac:dyDescent="0.2">
      <c r="A11" t="s">
        <v>18</v>
      </c>
      <c r="B11">
        <v>2</v>
      </c>
      <c r="C11" t="s">
        <v>8</v>
      </c>
      <c r="D11">
        <v>12</v>
      </c>
      <c r="E11">
        <f t="shared" si="0"/>
        <v>0.48000000000000009</v>
      </c>
    </row>
    <row r="12" spans="1:5" x14ac:dyDescent="0.2">
      <c r="A12" t="s">
        <v>18</v>
      </c>
      <c r="B12">
        <v>3</v>
      </c>
      <c r="C12" t="s">
        <v>4</v>
      </c>
      <c r="D12">
        <v>34</v>
      </c>
      <c r="E12">
        <f t="shared" si="0"/>
        <v>1.3600000000000003</v>
      </c>
    </row>
    <row r="13" spans="1:5" x14ac:dyDescent="0.2">
      <c r="A13" t="s">
        <v>18</v>
      </c>
      <c r="B13">
        <v>3</v>
      </c>
      <c r="C13" t="s">
        <v>5</v>
      </c>
      <c r="D13">
        <v>109</v>
      </c>
      <c r="E13">
        <f t="shared" si="0"/>
        <v>4.3600000000000012</v>
      </c>
    </row>
    <row r="14" spans="1:5" x14ac:dyDescent="0.2">
      <c r="A14" t="s">
        <v>18</v>
      </c>
      <c r="B14">
        <v>3</v>
      </c>
      <c r="C14" t="s">
        <v>6</v>
      </c>
      <c r="D14">
        <v>30</v>
      </c>
      <c r="E14">
        <f t="shared" si="0"/>
        <v>1.2000000000000002</v>
      </c>
    </row>
    <row r="15" spans="1:5" x14ac:dyDescent="0.2">
      <c r="A15" t="s">
        <v>18</v>
      </c>
      <c r="B15">
        <v>3</v>
      </c>
      <c r="C15" t="s">
        <v>7</v>
      </c>
      <c r="D15">
        <v>9</v>
      </c>
      <c r="E15">
        <f t="shared" si="0"/>
        <v>0.3600000000000001</v>
      </c>
    </row>
    <row r="16" spans="1:5" x14ac:dyDescent="0.2">
      <c r="A16" t="s">
        <v>18</v>
      </c>
      <c r="B16">
        <v>3</v>
      </c>
      <c r="C16" t="s">
        <v>8</v>
      </c>
      <c r="D16">
        <v>10</v>
      </c>
      <c r="E16">
        <f t="shared" si="0"/>
        <v>0.40000000000000008</v>
      </c>
    </row>
    <row r="17" spans="1:5" x14ac:dyDescent="0.2">
      <c r="A17" t="s">
        <v>18</v>
      </c>
      <c r="B17">
        <v>4</v>
      </c>
      <c r="C17" t="s">
        <v>4</v>
      </c>
      <c r="D17">
        <v>33</v>
      </c>
      <c r="E17">
        <f t="shared" si="0"/>
        <v>1.3200000000000003</v>
      </c>
    </row>
    <row r="18" spans="1:5" x14ac:dyDescent="0.2">
      <c r="A18" t="s">
        <v>18</v>
      </c>
      <c r="B18">
        <v>4</v>
      </c>
      <c r="C18" t="s">
        <v>5</v>
      </c>
      <c r="D18">
        <v>111</v>
      </c>
      <c r="E18">
        <f t="shared" si="0"/>
        <v>4.4400000000000013</v>
      </c>
    </row>
    <row r="19" spans="1:5" x14ac:dyDescent="0.2">
      <c r="A19" t="s">
        <v>18</v>
      </c>
      <c r="B19">
        <v>4</v>
      </c>
      <c r="C19" t="s">
        <v>6</v>
      </c>
      <c r="D19">
        <v>12</v>
      </c>
      <c r="E19">
        <f t="shared" si="0"/>
        <v>0.48000000000000009</v>
      </c>
    </row>
    <row r="20" spans="1:5" x14ac:dyDescent="0.2">
      <c r="A20" t="s">
        <v>18</v>
      </c>
      <c r="B20">
        <v>4</v>
      </c>
      <c r="C20" t="s">
        <v>7</v>
      </c>
      <c r="D20">
        <v>16</v>
      </c>
      <c r="E20">
        <f t="shared" si="0"/>
        <v>0.64000000000000012</v>
      </c>
    </row>
    <row r="21" spans="1:5" x14ac:dyDescent="0.2">
      <c r="A21" t="s">
        <v>18</v>
      </c>
      <c r="B21">
        <v>4</v>
      </c>
      <c r="C21" t="s">
        <v>8</v>
      </c>
      <c r="D21">
        <v>16</v>
      </c>
      <c r="E21">
        <f t="shared" si="0"/>
        <v>0.64000000000000012</v>
      </c>
    </row>
    <row r="22" spans="1:5" x14ac:dyDescent="0.2">
      <c r="A22" t="s">
        <v>18</v>
      </c>
      <c r="B22">
        <v>5</v>
      </c>
      <c r="C22" t="s">
        <v>4</v>
      </c>
      <c r="D22">
        <v>31</v>
      </c>
      <c r="E22">
        <f t="shared" si="0"/>
        <v>1.2400000000000002</v>
      </c>
    </row>
    <row r="23" spans="1:5" x14ac:dyDescent="0.2">
      <c r="A23" t="s">
        <v>18</v>
      </c>
      <c r="B23">
        <v>5</v>
      </c>
      <c r="C23" t="s">
        <v>5</v>
      </c>
      <c r="D23">
        <v>79</v>
      </c>
      <c r="E23">
        <f t="shared" si="0"/>
        <v>3.1600000000000006</v>
      </c>
    </row>
    <row r="24" spans="1:5" x14ac:dyDescent="0.2">
      <c r="A24" t="s">
        <v>18</v>
      </c>
      <c r="B24">
        <v>5</v>
      </c>
      <c r="C24" t="s">
        <v>6</v>
      </c>
      <c r="D24">
        <v>35</v>
      </c>
      <c r="E24">
        <f t="shared" si="0"/>
        <v>1.4000000000000004</v>
      </c>
    </row>
    <row r="25" spans="1:5" x14ac:dyDescent="0.2">
      <c r="A25" t="s">
        <v>18</v>
      </c>
      <c r="B25">
        <v>5</v>
      </c>
      <c r="C25" t="s">
        <v>7</v>
      </c>
      <c r="D25">
        <v>10</v>
      </c>
      <c r="E25">
        <f t="shared" si="0"/>
        <v>0.40000000000000008</v>
      </c>
    </row>
    <row r="26" spans="1:5" x14ac:dyDescent="0.2">
      <c r="A26" t="s">
        <v>18</v>
      </c>
      <c r="B26">
        <v>5</v>
      </c>
      <c r="C26" t="s">
        <v>8</v>
      </c>
      <c r="D26">
        <v>15</v>
      </c>
      <c r="E26">
        <f t="shared" si="0"/>
        <v>0.60000000000000009</v>
      </c>
    </row>
    <row r="27" spans="1:5" x14ac:dyDescent="0.2">
      <c r="A27" t="s">
        <v>18</v>
      </c>
      <c r="B27">
        <v>6</v>
      </c>
      <c r="C27" t="s">
        <v>4</v>
      </c>
      <c r="D27">
        <v>19</v>
      </c>
      <c r="E27">
        <f t="shared" si="0"/>
        <v>0.76000000000000012</v>
      </c>
    </row>
    <row r="28" spans="1:5" x14ac:dyDescent="0.2">
      <c r="A28" t="s">
        <v>18</v>
      </c>
      <c r="B28">
        <v>6</v>
      </c>
      <c r="C28" t="s">
        <v>5</v>
      </c>
      <c r="D28">
        <v>136</v>
      </c>
      <c r="E28">
        <f t="shared" si="0"/>
        <v>5.4400000000000013</v>
      </c>
    </row>
    <row r="29" spans="1:5" x14ac:dyDescent="0.2">
      <c r="A29" t="s">
        <v>18</v>
      </c>
      <c r="B29">
        <v>6</v>
      </c>
      <c r="C29" t="s">
        <v>6</v>
      </c>
      <c r="D29">
        <v>33</v>
      </c>
      <c r="E29">
        <f t="shared" si="0"/>
        <v>1.3200000000000003</v>
      </c>
    </row>
    <row r="30" spans="1:5" x14ac:dyDescent="0.2">
      <c r="A30" t="s">
        <v>18</v>
      </c>
      <c r="B30">
        <v>6</v>
      </c>
      <c r="C30" t="s">
        <v>7</v>
      </c>
      <c r="D30">
        <v>22</v>
      </c>
      <c r="E30">
        <f t="shared" si="0"/>
        <v>0.88000000000000012</v>
      </c>
    </row>
    <row r="31" spans="1:5" x14ac:dyDescent="0.2">
      <c r="A31" t="s">
        <v>18</v>
      </c>
      <c r="B31">
        <v>6</v>
      </c>
      <c r="C31" t="s">
        <v>8</v>
      </c>
      <c r="D31">
        <v>9</v>
      </c>
      <c r="E31">
        <f t="shared" si="0"/>
        <v>0.3600000000000001</v>
      </c>
    </row>
    <row r="32" spans="1:5" x14ac:dyDescent="0.2">
      <c r="A32" t="s">
        <v>19</v>
      </c>
      <c r="B32">
        <v>1</v>
      </c>
      <c r="C32" t="s">
        <v>4</v>
      </c>
      <c r="D32">
        <v>15</v>
      </c>
      <c r="E32">
        <f t="shared" si="0"/>
        <v>0.60000000000000009</v>
      </c>
    </row>
    <row r="33" spans="1:5" x14ac:dyDescent="0.2">
      <c r="A33" t="s">
        <v>19</v>
      </c>
      <c r="B33">
        <v>1</v>
      </c>
      <c r="C33" t="s">
        <v>5</v>
      </c>
      <c r="D33">
        <v>103</v>
      </c>
      <c r="E33">
        <f t="shared" si="0"/>
        <v>4.120000000000001</v>
      </c>
    </row>
    <row r="34" spans="1:5" x14ac:dyDescent="0.2">
      <c r="A34" t="s">
        <v>19</v>
      </c>
      <c r="B34">
        <v>1</v>
      </c>
      <c r="C34" t="s">
        <v>6</v>
      </c>
      <c r="D34">
        <v>24</v>
      </c>
      <c r="E34">
        <f t="shared" si="0"/>
        <v>0.96000000000000019</v>
      </c>
    </row>
    <row r="35" spans="1:5" x14ac:dyDescent="0.2">
      <c r="A35" t="s">
        <v>19</v>
      </c>
      <c r="B35">
        <v>1</v>
      </c>
      <c r="C35" t="s">
        <v>7</v>
      </c>
      <c r="D35">
        <v>9</v>
      </c>
      <c r="E35">
        <f t="shared" si="0"/>
        <v>0.3600000000000001</v>
      </c>
    </row>
    <row r="36" spans="1:5" x14ac:dyDescent="0.2">
      <c r="A36" t="s">
        <v>19</v>
      </c>
      <c r="B36">
        <v>1</v>
      </c>
      <c r="C36" t="s">
        <v>8</v>
      </c>
      <c r="D36">
        <v>13</v>
      </c>
      <c r="E36">
        <f t="shared" si="0"/>
        <v>0.52000000000000013</v>
      </c>
    </row>
    <row r="37" spans="1:5" x14ac:dyDescent="0.2">
      <c r="A37" t="s">
        <v>19</v>
      </c>
      <c r="B37">
        <v>2</v>
      </c>
      <c r="C37" t="s">
        <v>4</v>
      </c>
      <c r="D37">
        <v>14</v>
      </c>
      <c r="E37">
        <f t="shared" si="0"/>
        <v>0.56000000000000005</v>
      </c>
    </row>
    <row r="38" spans="1:5" x14ac:dyDescent="0.2">
      <c r="A38" t="s">
        <v>19</v>
      </c>
      <c r="B38">
        <v>2</v>
      </c>
      <c r="C38" t="s">
        <v>5</v>
      </c>
      <c r="D38">
        <v>72</v>
      </c>
      <c r="E38">
        <f t="shared" si="0"/>
        <v>2.8800000000000008</v>
      </c>
    </row>
    <row r="39" spans="1:5" x14ac:dyDescent="0.2">
      <c r="A39" t="s">
        <v>19</v>
      </c>
      <c r="B39">
        <v>2</v>
      </c>
      <c r="C39" t="s">
        <v>6</v>
      </c>
      <c r="D39">
        <v>10</v>
      </c>
      <c r="E39">
        <f t="shared" si="0"/>
        <v>0.40000000000000008</v>
      </c>
    </row>
    <row r="40" spans="1:5" x14ac:dyDescent="0.2">
      <c r="A40" t="s">
        <v>19</v>
      </c>
      <c r="B40">
        <v>2</v>
      </c>
      <c r="C40" t="s">
        <v>7</v>
      </c>
      <c r="D40">
        <v>9</v>
      </c>
      <c r="E40">
        <f t="shared" si="0"/>
        <v>0.3600000000000001</v>
      </c>
    </row>
    <row r="41" spans="1:5" x14ac:dyDescent="0.2">
      <c r="A41" t="s">
        <v>19</v>
      </c>
      <c r="B41">
        <v>2</v>
      </c>
      <c r="C41" t="s">
        <v>8</v>
      </c>
      <c r="D41">
        <v>15</v>
      </c>
      <c r="E41">
        <f t="shared" si="0"/>
        <v>0.60000000000000009</v>
      </c>
    </row>
    <row r="42" spans="1:5" x14ac:dyDescent="0.2">
      <c r="A42" t="s">
        <v>19</v>
      </c>
      <c r="B42" s="1">
        <v>3</v>
      </c>
      <c r="C42" t="s">
        <v>4</v>
      </c>
      <c r="D42" s="1">
        <v>6</v>
      </c>
      <c r="E42">
        <f t="shared" si="0"/>
        <v>0.24000000000000005</v>
      </c>
    </row>
    <row r="43" spans="1:5" x14ac:dyDescent="0.2">
      <c r="A43" t="s">
        <v>19</v>
      </c>
      <c r="B43" s="1">
        <v>3</v>
      </c>
      <c r="C43" t="s">
        <v>5</v>
      </c>
      <c r="D43" s="1">
        <v>58</v>
      </c>
      <c r="E43">
        <f t="shared" si="0"/>
        <v>2.3200000000000003</v>
      </c>
    </row>
    <row r="44" spans="1:5" x14ac:dyDescent="0.2">
      <c r="A44" t="s">
        <v>19</v>
      </c>
      <c r="B44" s="1">
        <v>3</v>
      </c>
      <c r="C44" t="s">
        <v>6</v>
      </c>
      <c r="D44" s="1">
        <v>8</v>
      </c>
      <c r="E44">
        <f t="shared" si="0"/>
        <v>0.32000000000000006</v>
      </c>
    </row>
    <row r="45" spans="1:5" x14ac:dyDescent="0.2">
      <c r="A45" t="s">
        <v>19</v>
      </c>
      <c r="B45" s="1">
        <v>3</v>
      </c>
      <c r="C45" t="s">
        <v>7</v>
      </c>
      <c r="D45" s="1">
        <v>5</v>
      </c>
      <c r="E45">
        <f t="shared" si="0"/>
        <v>0.20000000000000004</v>
      </c>
    </row>
    <row r="46" spans="1:5" x14ac:dyDescent="0.2">
      <c r="A46" t="s">
        <v>19</v>
      </c>
      <c r="B46" s="1">
        <v>3</v>
      </c>
      <c r="C46" t="s">
        <v>8</v>
      </c>
      <c r="D46" s="1">
        <v>10</v>
      </c>
      <c r="E46">
        <f t="shared" si="0"/>
        <v>0.40000000000000008</v>
      </c>
    </row>
    <row r="47" spans="1:5" x14ac:dyDescent="0.2">
      <c r="A47" t="s">
        <v>19</v>
      </c>
      <c r="B47" s="1">
        <v>4</v>
      </c>
      <c r="C47" t="s">
        <v>4</v>
      </c>
      <c r="D47" s="1">
        <v>14</v>
      </c>
      <c r="E47">
        <f t="shared" si="0"/>
        <v>0.56000000000000005</v>
      </c>
    </row>
    <row r="48" spans="1:5" x14ac:dyDescent="0.2">
      <c r="A48" t="s">
        <v>19</v>
      </c>
      <c r="B48" s="1">
        <v>4</v>
      </c>
      <c r="C48" t="s">
        <v>5</v>
      </c>
      <c r="D48" s="1">
        <v>106</v>
      </c>
      <c r="E48">
        <f t="shared" si="0"/>
        <v>4.2400000000000011</v>
      </c>
    </row>
    <row r="49" spans="1:5" x14ac:dyDescent="0.2">
      <c r="A49" t="s">
        <v>19</v>
      </c>
      <c r="B49" s="1">
        <v>4</v>
      </c>
      <c r="C49" t="s">
        <v>6</v>
      </c>
      <c r="D49" s="1">
        <v>16</v>
      </c>
      <c r="E49">
        <f t="shared" si="0"/>
        <v>0.64000000000000012</v>
      </c>
    </row>
    <row r="50" spans="1:5" x14ac:dyDescent="0.2">
      <c r="A50" t="s">
        <v>19</v>
      </c>
      <c r="B50" s="1">
        <v>4</v>
      </c>
      <c r="C50" t="s">
        <v>7</v>
      </c>
      <c r="D50" s="1">
        <v>6</v>
      </c>
      <c r="E50">
        <f t="shared" si="0"/>
        <v>0.24000000000000005</v>
      </c>
    </row>
    <row r="51" spans="1:5" x14ac:dyDescent="0.2">
      <c r="A51" t="s">
        <v>19</v>
      </c>
      <c r="B51" s="1">
        <v>4</v>
      </c>
      <c r="C51" t="s">
        <v>8</v>
      </c>
      <c r="D51" s="1">
        <v>19</v>
      </c>
      <c r="E51">
        <f t="shared" si="0"/>
        <v>0.76000000000000012</v>
      </c>
    </row>
    <row r="52" spans="1:5" x14ac:dyDescent="0.2">
      <c r="A52" t="s">
        <v>19</v>
      </c>
      <c r="B52">
        <v>5</v>
      </c>
      <c r="C52" t="s">
        <v>4</v>
      </c>
      <c r="D52">
        <v>25</v>
      </c>
      <c r="E52">
        <f t="shared" si="0"/>
        <v>1.0000000000000002</v>
      </c>
    </row>
    <row r="53" spans="1:5" x14ac:dyDescent="0.2">
      <c r="A53" t="s">
        <v>19</v>
      </c>
      <c r="B53">
        <v>5</v>
      </c>
      <c r="C53" t="s">
        <v>5</v>
      </c>
      <c r="D53">
        <f>138-41</f>
        <v>97</v>
      </c>
      <c r="E53">
        <f t="shared" si="0"/>
        <v>3.8800000000000008</v>
      </c>
    </row>
    <row r="54" spans="1:5" x14ac:dyDescent="0.2">
      <c r="A54" t="s">
        <v>19</v>
      </c>
      <c r="B54">
        <v>5</v>
      </c>
      <c r="C54" t="s">
        <v>6</v>
      </c>
      <c r="D54">
        <v>17</v>
      </c>
      <c r="E54">
        <f t="shared" si="0"/>
        <v>0.68000000000000016</v>
      </c>
    </row>
    <row r="55" spans="1:5" x14ac:dyDescent="0.2">
      <c r="A55" t="s">
        <v>19</v>
      </c>
      <c r="B55">
        <v>5</v>
      </c>
      <c r="C55" t="s">
        <v>7</v>
      </c>
      <c r="D55">
        <v>10</v>
      </c>
      <c r="E55">
        <f t="shared" si="0"/>
        <v>0.40000000000000008</v>
      </c>
    </row>
    <row r="56" spans="1:5" x14ac:dyDescent="0.2">
      <c r="A56" t="s">
        <v>19</v>
      </c>
      <c r="B56">
        <v>5</v>
      </c>
      <c r="C56" t="s">
        <v>8</v>
      </c>
      <c r="D56">
        <v>14</v>
      </c>
      <c r="E56">
        <f t="shared" si="0"/>
        <v>0.56000000000000005</v>
      </c>
    </row>
    <row r="57" spans="1:5" x14ac:dyDescent="0.2">
      <c r="A57" t="s">
        <v>19</v>
      </c>
      <c r="B57">
        <v>6</v>
      </c>
      <c r="C57" t="s">
        <v>4</v>
      </c>
      <c r="D57">
        <v>19</v>
      </c>
      <c r="E57">
        <f t="shared" si="0"/>
        <v>0.76000000000000012</v>
      </c>
    </row>
    <row r="58" spans="1:5" x14ac:dyDescent="0.2">
      <c r="A58" t="s">
        <v>19</v>
      </c>
      <c r="B58">
        <v>6</v>
      </c>
      <c r="C58" t="s">
        <v>5</v>
      </c>
      <c r="D58">
        <v>89</v>
      </c>
      <c r="E58">
        <f t="shared" si="0"/>
        <v>3.5600000000000005</v>
      </c>
    </row>
    <row r="59" spans="1:5" x14ac:dyDescent="0.2">
      <c r="A59" t="s">
        <v>19</v>
      </c>
      <c r="B59">
        <v>6</v>
      </c>
      <c r="C59" t="s">
        <v>6</v>
      </c>
      <c r="D59">
        <v>15</v>
      </c>
      <c r="E59">
        <f t="shared" si="0"/>
        <v>0.60000000000000009</v>
      </c>
    </row>
    <row r="60" spans="1:5" x14ac:dyDescent="0.2">
      <c r="A60" t="s">
        <v>19</v>
      </c>
      <c r="B60">
        <v>6</v>
      </c>
      <c r="C60" t="s">
        <v>7</v>
      </c>
      <c r="D60">
        <v>10</v>
      </c>
      <c r="E60">
        <f t="shared" si="0"/>
        <v>0.40000000000000008</v>
      </c>
    </row>
    <row r="61" spans="1:5" x14ac:dyDescent="0.2">
      <c r="A61" t="s">
        <v>19</v>
      </c>
      <c r="B61">
        <v>6</v>
      </c>
      <c r="C61" t="s">
        <v>8</v>
      </c>
      <c r="D61">
        <v>15</v>
      </c>
      <c r="E61">
        <f t="shared" si="0"/>
        <v>0.60000000000000009</v>
      </c>
    </row>
    <row r="62" spans="1:5" x14ac:dyDescent="0.2">
      <c r="A62" t="s">
        <v>20</v>
      </c>
      <c r="B62">
        <v>1</v>
      </c>
      <c r="C62" t="s">
        <v>4</v>
      </c>
      <c r="D62">
        <v>17</v>
      </c>
      <c r="E62">
        <f t="shared" si="0"/>
        <v>0.68000000000000016</v>
      </c>
    </row>
    <row r="63" spans="1:5" x14ac:dyDescent="0.2">
      <c r="A63" t="s">
        <v>20</v>
      </c>
      <c r="B63">
        <v>1</v>
      </c>
      <c r="C63" t="s">
        <v>5</v>
      </c>
      <c r="D63">
        <v>91</v>
      </c>
      <c r="E63">
        <f t="shared" si="0"/>
        <v>3.6400000000000006</v>
      </c>
    </row>
    <row r="64" spans="1:5" x14ac:dyDescent="0.2">
      <c r="A64" t="s">
        <v>20</v>
      </c>
      <c r="B64">
        <v>1</v>
      </c>
      <c r="C64" t="s">
        <v>6</v>
      </c>
      <c r="D64">
        <v>17</v>
      </c>
      <c r="E64">
        <f t="shared" si="0"/>
        <v>0.68000000000000016</v>
      </c>
    </row>
    <row r="65" spans="1:5" x14ac:dyDescent="0.2">
      <c r="A65" t="s">
        <v>20</v>
      </c>
      <c r="B65">
        <v>1</v>
      </c>
      <c r="C65" t="s">
        <v>7</v>
      </c>
      <c r="D65">
        <v>12</v>
      </c>
      <c r="E65">
        <f t="shared" si="0"/>
        <v>0.48000000000000009</v>
      </c>
    </row>
    <row r="66" spans="1:5" x14ac:dyDescent="0.2">
      <c r="A66" t="s">
        <v>20</v>
      </c>
      <c r="B66">
        <v>1</v>
      </c>
      <c r="C66" t="s">
        <v>8</v>
      </c>
      <c r="D66">
        <v>13</v>
      </c>
      <c r="E66">
        <f t="shared" si="0"/>
        <v>0.52000000000000013</v>
      </c>
    </row>
    <row r="67" spans="1:5" x14ac:dyDescent="0.2">
      <c r="A67" t="s">
        <v>20</v>
      </c>
      <c r="B67" s="2">
        <v>2</v>
      </c>
      <c r="C67" t="s">
        <v>4</v>
      </c>
      <c r="D67" s="2">
        <v>12</v>
      </c>
      <c r="E67">
        <f t="shared" ref="E67:E91" si="1">D67*(0.2^2)</f>
        <v>0.48000000000000009</v>
      </c>
    </row>
    <row r="68" spans="1:5" x14ac:dyDescent="0.2">
      <c r="A68" t="s">
        <v>20</v>
      </c>
      <c r="B68" s="2">
        <v>2</v>
      </c>
      <c r="C68" t="s">
        <v>5</v>
      </c>
      <c r="D68" s="2">
        <v>60</v>
      </c>
      <c r="E68">
        <f t="shared" si="1"/>
        <v>2.4000000000000004</v>
      </c>
    </row>
    <row r="69" spans="1:5" x14ac:dyDescent="0.2">
      <c r="A69" t="s">
        <v>20</v>
      </c>
      <c r="B69" s="2">
        <v>2</v>
      </c>
      <c r="C69" t="s">
        <v>6</v>
      </c>
      <c r="D69" s="2">
        <v>7</v>
      </c>
      <c r="E69">
        <f t="shared" si="1"/>
        <v>0.28000000000000003</v>
      </c>
    </row>
    <row r="70" spans="1:5" x14ac:dyDescent="0.2">
      <c r="A70" t="s">
        <v>20</v>
      </c>
      <c r="B70" s="2">
        <v>2</v>
      </c>
      <c r="C70" t="s">
        <v>7</v>
      </c>
      <c r="D70" s="2">
        <v>8</v>
      </c>
      <c r="E70">
        <f t="shared" si="1"/>
        <v>0.32000000000000006</v>
      </c>
    </row>
    <row r="71" spans="1:5" x14ac:dyDescent="0.2">
      <c r="A71" t="s">
        <v>20</v>
      </c>
      <c r="B71" s="2">
        <v>2</v>
      </c>
      <c r="C71" t="s">
        <v>8</v>
      </c>
      <c r="D71" s="2">
        <v>10</v>
      </c>
      <c r="E71">
        <f t="shared" si="1"/>
        <v>0.40000000000000008</v>
      </c>
    </row>
    <row r="72" spans="1:5" x14ac:dyDescent="0.2">
      <c r="A72" t="s">
        <v>20</v>
      </c>
      <c r="B72">
        <v>3</v>
      </c>
      <c r="C72" t="s">
        <v>4</v>
      </c>
      <c r="D72">
        <v>17</v>
      </c>
      <c r="E72">
        <f t="shared" si="1"/>
        <v>0.68000000000000016</v>
      </c>
    </row>
    <row r="73" spans="1:5" x14ac:dyDescent="0.2">
      <c r="A73" t="s">
        <v>20</v>
      </c>
      <c r="B73">
        <v>3</v>
      </c>
      <c r="C73" t="s">
        <v>5</v>
      </c>
      <c r="D73">
        <v>64</v>
      </c>
      <c r="E73">
        <f t="shared" si="1"/>
        <v>2.5600000000000005</v>
      </c>
    </row>
    <row r="74" spans="1:5" x14ac:dyDescent="0.2">
      <c r="A74" t="s">
        <v>20</v>
      </c>
      <c r="B74">
        <v>3</v>
      </c>
      <c r="C74" t="s">
        <v>6</v>
      </c>
      <c r="D74">
        <v>9</v>
      </c>
      <c r="E74">
        <f t="shared" si="1"/>
        <v>0.3600000000000001</v>
      </c>
    </row>
    <row r="75" spans="1:5" x14ac:dyDescent="0.2">
      <c r="A75" t="s">
        <v>20</v>
      </c>
      <c r="B75">
        <v>3</v>
      </c>
      <c r="C75" t="s">
        <v>7</v>
      </c>
      <c r="D75">
        <v>5</v>
      </c>
      <c r="E75">
        <f t="shared" si="1"/>
        <v>0.20000000000000004</v>
      </c>
    </row>
    <row r="76" spans="1:5" x14ac:dyDescent="0.2">
      <c r="A76" t="s">
        <v>20</v>
      </c>
      <c r="B76">
        <v>3</v>
      </c>
      <c r="C76" t="s">
        <v>8</v>
      </c>
      <c r="D76">
        <v>14</v>
      </c>
      <c r="E76">
        <f t="shared" si="1"/>
        <v>0.56000000000000005</v>
      </c>
    </row>
    <row r="77" spans="1:5" x14ac:dyDescent="0.2">
      <c r="A77" t="s">
        <v>20</v>
      </c>
      <c r="B77">
        <v>4</v>
      </c>
      <c r="C77" t="s">
        <v>4</v>
      </c>
      <c r="D77">
        <v>9</v>
      </c>
      <c r="E77">
        <f t="shared" si="1"/>
        <v>0.3600000000000001</v>
      </c>
    </row>
    <row r="78" spans="1:5" x14ac:dyDescent="0.2">
      <c r="A78" t="s">
        <v>20</v>
      </c>
      <c r="B78">
        <v>4</v>
      </c>
      <c r="C78" t="s">
        <v>5</v>
      </c>
      <c r="D78">
        <v>77</v>
      </c>
      <c r="E78">
        <f t="shared" si="1"/>
        <v>3.0800000000000005</v>
      </c>
    </row>
    <row r="79" spans="1:5" x14ac:dyDescent="0.2">
      <c r="A79" t="s">
        <v>20</v>
      </c>
      <c r="B79">
        <v>4</v>
      </c>
      <c r="C79" t="s">
        <v>6</v>
      </c>
      <c r="D79">
        <v>4</v>
      </c>
      <c r="E79">
        <f t="shared" si="1"/>
        <v>0.16000000000000003</v>
      </c>
    </row>
    <row r="80" spans="1:5" x14ac:dyDescent="0.2">
      <c r="A80" t="s">
        <v>20</v>
      </c>
      <c r="B80">
        <v>4</v>
      </c>
      <c r="C80" t="s">
        <v>7</v>
      </c>
      <c r="D80">
        <v>8</v>
      </c>
      <c r="E80">
        <f t="shared" si="1"/>
        <v>0.32000000000000006</v>
      </c>
    </row>
    <row r="81" spans="1:5" x14ac:dyDescent="0.2">
      <c r="A81" t="s">
        <v>20</v>
      </c>
      <c r="B81">
        <v>4</v>
      </c>
      <c r="C81" t="s">
        <v>8</v>
      </c>
      <c r="D81">
        <v>16</v>
      </c>
      <c r="E81">
        <f t="shared" si="1"/>
        <v>0.64000000000000012</v>
      </c>
    </row>
    <row r="82" spans="1:5" x14ac:dyDescent="0.2">
      <c r="A82" t="s">
        <v>20</v>
      </c>
      <c r="B82">
        <v>5</v>
      </c>
      <c r="C82" t="s">
        <v>4</v>
      </c>
      <c r="D82">
        <v>8</v>
      </c>
      <c r="E82">
        <f t="shared" si="1"/>
        <v>0.32000000000000006</v>
      </c>
    </row>
    <row r="83" spans="1:5" x14ac:dyDescent="0.2">
      <c r="A83" t="s">
        <v>20</v>
      </c>
      <c r="B83">
        <v>5</v>
      </c>
      <c r="C83" t="s">
        <v>5</v>
      </c>
      <c r="D83">
        <v>45</v>
      </c>
      <c r="E83">
        <f t="shared" si="1"/>
        <v>1.8000000000000003</v>
      </c>
    </row>
    <row r="84" spans="1:5" x14ac:dyDescent="0.2">
      <c r="A84" t="s">
        <v>20</v>
      </c>
      <c r="B84">
        <v>5</v>
      </c>
      <c r="C84" t="s">
        <v>6</v>
      </c>
      <c r="D84">
        <v>5</v>
      </c>
      <c r="E84">
        <f t="shared" si="1"/>
        <v>0.20000000000000004</v>
      </c>
    </row>
    <row r="85" spans="1:5" x14ac:dyDescent="0.2">
      <c r="A85" t="s">
        <v>20</v>
      </c>
      <c r="B85">
        <v>5</v>
      </c>
      <c r="C85" t="s">
        <v>7</v>
      </c>
      <c r="D85">
        <v>4</v>
      </c>
      <c r="E85">
        <f t="shared" si="1"/>
        <v>0.16000000000000003</v>
      </c>
    </row>
    <row r="86" spans="1:5" x14ac:dyDescent="0.2">
      <c r="A86" t="s">
        <v>20</v>
      </c>
      <c r="B86">
        <v>5</v>
      </c>
      <c r="C86" t="s">
        <v>8</v>
      </c>
      <c r="D86">
        <v>8</v>
      </c>
      <c r="E86">
        <f t="shared" si="1"/>
        <v>0.32000000000000006</v>
      </c>
    </row>
    <row r="87" spans="1:5" x14ac:dyDescent="0.2">
      <c r="A87" t="s">
        <v>20</v>
      </c>
      <c r="B87">
        <v>6</v>
      </c>
      <c r="C87" t="s">
        <v>4</v>
      </c>
      <c r="D87">
        <v>5</v>
      </c>
      <c r="E87">
        <f t="shared" si="1"/>
        <v>0.20000000000000004</v>
      </c>
    </row>
    <row r="88" spans="1:5" x14ac:dyDescent="0.2">
      <c r="A88" t="s">
        <v>20</v>
      </c>
      <c r="B88">
        <v>6</v>
      </c>
      <c r="C88" t="s">
        <v>5</v>
      </c>
      <c r="D88">
        <v>36</v>
      </c>
      <c r="E88">
        <f t="shared" si="1"/>
        <v>1.4400000000000004</v>
      </c>
    </row>
    <row r="89" spans="1:5" x14ac:dyDescent="0.2">
      <c r="A89" t="s">
        <v>20</v>
      </c>
      <c r="B89">
        <v>6</v>
      </c>
      <c r="C89" t="s">
        <v>6</v>
      </c>
      <c r="D89">
        <v>1</v>
      </c>
      <c r="E89">
        <f t="shared" si="1"/>
        <v>4.0000000000000008E-2</v>
      </c>
    </row>
    <row r="90" spans="1:5" x14ac:dyDescent="0.2">
      <c r="A90" t="s">
        <v>20</v>
      </c>
      <c r="B90">
        <v>6</v>
      </c>
      <c r="C90" t="s">
        <v>7</v>
      </c>
      <c r="D90">
        <v>3</v>
      </c>
      <c r="E90">
        <f t="shared" si="1"/>
        <v>0.12000000000000002</v>
      </c>
    </row>
    <row r="91" spans="1:5" x14ac:dyDescent="0.2">
      <c r="A91" t="s">
        <v>20</v>
      </c>
      <c r="B91">
        <v>6</v>
      </c>
      <c r="C91" t="s">
        <v>8</v>
      </c>
      <c r="D91">
        <v>11</v>
      </c>
      <c r="E91">
        <f t="shared" si="1"/>
        <v>0.44000000000000006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1"/>
  <sheetViews>
    <sheetView showRuler="0" workbookViewId="0">
      <selection activeCell="H30" sqref="H30"/>
    </sheetView>
  </sheetViews>
  <sheetFormatPr baseColWidth="10" defaultRowHeight="16" x14ac:dyDescent="0.2"/>
  <cols>
    <col min="1" max="1" width="35.1640625" customWidth="1"/>
    <col min="5" max="5" width="18.1640625" customWidth="1"/>
  </cols>
  <sheetData>
    <row r="1" spans="1:5" x14ac:dyDescent="0.2">
      <c r="A1" t="s">
        <v>16</v>
      </c>
      <c r="B1" t="s">
        <v>3</v>
      </c>
      <c r="C1" t="s">
        <v>14</v>
      </c>
      <c r="D1" t="s">
        <v>15</v>
      </c>
      <c r="E1" t="s">
        <v>31</v>
      </c>
    </row>
    <row r="2" spans="1:5" x14ac:dyDescent="0.2">
      <c r="A2" t="s">
        <v>28</v>
      </c>
      <c r="B2">
        <v>1</v>
      </c>
      <c r="C2" t="s">
        <v>4</v>
      </c>
      <c r="D2">
        <v>9</v>
      </c>
      <c r="E2">
        <f t="shared" ref="E2:E33" si="0">D2/(0.2^2)</f>
        <v>224.99999999999994</v>
      </c>
    </row>
    <row r="3" spans="1:5" x14ac:dyDescent="0.2">
      <c r="A3" t="s">
        <v>28</v>
      </c>
      <c r="B3">
        <v>1</v>
      </c>
      <c r="C3" t="s">
        <v>5</v>
      </c>
      <c r="D3">
        <v>63</v>
      </c>
      <c r="E3">
        <f t="shared" si="0"/>
        <v>1574.9999999999998</v>
      </c>
    </row>
    <row r="4" spans="1:5" x14ac:dyDescent="0.2">
      <c r="A4" t="s">
        <v>28</v>
      </c>
      <c r="B4">
        <v>1</v>
      </c>
      <c r="C4" t="s">
        <v>6</v>
      </c>
      <c r="E4">
        <f t="shared" si="0"/>
        <v>0</v>
      </c>
    </row>
    <row r="5" spans="1:5" x14ac:dyDescent="0.2">
      <c r="A5" t="s">
        <v>28</v>
      </c>
      <c r="B5">
        <v>1</v>
      </c>
      <c r="C5" t="s">
        <v>7</v>
      </c>
      <c r="D5">
        <v>1</v>
      </c>
      <c r="E5">
        <f t="shared" si="0"/>
        <v>24.999999999999996</v>
      </c>
    </row>
    <row r="6" spans="1:5" x14ac:dyDescent="0.2">
      <c r="A6" t="s">
        <v>28</v>
      </c>
      <c r="B6">
        <v>1</v>
      </c>
      <c r="C6" t="s">
        <v>8</v>
      </c>
      <c r="D6">
        <v>26</v>
      </c>
      <c r="E6">
        <f t="shared" si="0"/>
        <v>649.99999999999989</v>
      </c>
    </row>
    <row r="7" spans="1:5" x14ac:dyDescent="0.2">
      <c r="A7" t="s">
        <v>28</v>
      </c>
      <c r="B7" s="1">
        <v>2</v>
      </c>
      <c r="C7" t="s">
        <v>4</v>
      </c>
      <c r="D7">
        <v>7</v>
      </c>
      <c r="E7">
        <f t="shared" si="0"/>
        <v>174.99999999999997</v>
      </c>
    </row>
    <row r="8" spans="1:5" x14ac:dyDescent="0.2">
      <c r="A8" t="s">
        <v>28</v>
      </c>
      <c r="B8" s="1">
        <v>2</v>
      </c>
      <c r="C8" t="s">
        <v>5</v>
      </c>
      <c r="D8">
        <v>105</v>
      </c>
      <c r="E8">
        <f t="shared" si="0"/>
        <v>2624.9999999999995</v>
      </c>
    </row>
    <row r="9" spans="1:5" x14ac:dyDescent="0.2">
      <c r="A9" t="s">
        <v>28</v>
      </c>
      <c r="B9" s="1">
        <v>2</v>
      </c>
      <c r="C9" t="s">
        <v>6</v>
      </c>
      <c r="E9">
        <f t="shared" si="0"/>
        <v>0</v>
      </c>
    </row>
    <row r="10" spans="1:5" x14ac:dyDescent="0.2">
      <c r="A10" t="s">
        <v>28</v>
      </c>
      <c r="B10" s="1">
        <v>2</v>
      </c>
      <c r="C10" t="s">
        <v>7</v>
      </c>
      <c r="D10">
        <v>5</v>
      </c>
      <c r="E10">
        <f t="shared" si="0"/>
        <v>124.99999999999997</v>
      </c>
    </row>
    <row r="11" spans="1:5" x14ac:dyDescent="0.2">
      <c r="A11" t="s">
        <v>28</v>
      </c>
      <c r="B11" s="1">
        <v>2</v>
      </c>
      <c r="C11" t="s">
        <v>8</v>
      </c>
      <c r="D11">
        <v>47</v>
      </c>
      <c r="E11">
        <f t="shared" si="0"/>
        <v>1174.9999999999998</v>
      </c>
    </row>
    <row r="12" spans="1:5" x14ac:dyDescent="0.2">
      <c r="A12" t="s">
        <v>28</v>
      </c>
      <c r="B12" s="1">
        <v>3</v>
      </c>
      <c r="C12" t="s">
        <v>4</v>
      </c>
      <c r="D12">
        <v>6</v>
      </c>
      <c r="E12">
        <f t="shared" si="0"/>
        <v>149.99999999999997</v>
      </c>
    </row>
    <row r="13" spans="1:5" x14ac:dyDescent="0.2">
      <c r="A13" t="s">
        <v>28</v>
      </c>
      <c r="B13" s="1">
        <v>3</v>
      </c>
      <c r="C13" t="s">
        <v>5</v>
      </c>
      <c r="D13">
        <v>59</v>
      </c>
      <c r="E13">
        <f t="shared" si="0"/>
        <v>1474.9999999999998</v>
      </c>
    </row>
    <row r="14" spans="1:5" x14ac:dyDescent="0.2">
      <c r="A14" t="s">
        <v>28</v>
      </c>
      <c r="B14" s="1">
        <v>3</v>
      </c>
      <c r="C14" t="s">
        <v>6</v>
      </c>
      <c r="E14">
        <f t="shared" si="0"/>
        <v>0</v>
      </c>
    </row>
    <row r="15" spans="1:5" x14ac:dyDescent="0.2">
      <c r="A15" t="s">
        <v>28</v>
      </c>
      <c r="B15" s="1">
        <v>3</v>
      </c>
      <c r="C15" t="s">
        <v>7</v>
      </c>
      <c r="E15">
        <f t="shared" si="0"/>
        <v>0</v>
      </c>
    </row>
    <row r="16" spans="1:5" x14ac:dyDescent="0.2">
      <c r="A16" t="s">
        <v>28</v>
      </c>
      <c r="B16" s="1">
        <v>3</v>
      </c>
      <c r="C16" t="s">
        <v>8</v>
      </c>
      <c r="D16">
        <v>30</v>
      </c>
      <c r="E16">
        <f t="shared" si="0"/>
        <v>749.99999999999989</v>
      </c>
    </row>
    <row r="17" spans="1:5" x14ac:dyDescent="0.2">
      <c r="A17" t="s">
        <v>28</v>
      </c>
      <c r="B17" s="1">
        <v>4</v>
      </c>
      <c r="C17" t="s">
        <v>4</v>
      </c>
      <c r="D17">
        <v>5</v>
      </c>
      <c r="E17">
        <f t="shared" si="0"/>
        <v>124.99999999999997</v>
      </c>
    </row>
    <row r="18" spans="1:5" x14ac:dyDescent="0.2">
      <c r="A18" t="s">
        <v>28</v>
      </c>
      <c r="B18" s="1">
        <v>4</v>
      </c>
      <c r="C18" t="s">
        <v>5</v>
      </c>
      <c r="D18">
        <v>85</v>
      </c>
      <c r="E18">
        <f t="shared" si="0"/>
        <v>2124.9999999999995</v>
      </c>
    </row>
    <row r="19" spans="1:5" x14ac:dyDescent="0.2">
      <c r="A19" t="s">
        <v>28</v>
      </c>
      <c r="B19" s="1">
        <v>4</v>
      </c>
      <c r="C19" t="s">
        <v>6</v>
      </c>
      <c r="E19">
        <f t="shared" si="0"/>
        <v>0</v>
      </c>
    </row>
    <row r="20" spans="1:5" x14ac:dyDescent="0.2">
      <c r="A20" t="s">
        <v>28</v>
      </c>
      <c r="B20" s="1">
        <v>4</v>
      </c>
      <c r="C20" t="s">
        <v>7</v>
      </c>
      <c r="D20">
        <v>3</v>
      </c>
      <c r="E20">
        <f t="shared" si="0"/>
        <v>74.999999999999986</v>
      </c>
    </row>
    <row r="21" spans="1:5" x14ac:dyDescent="0.2">
      <c r="A21" t="s">
        <v>28</v>
      </c>
      <c r="B21" s="1">
        <v>4</v>
      </c>
      <c r="C21" t="s">
        <v>8</v>
      </c>
      <c r="D21">
        <v>14</v>
      </c>
      <c r="E21">
        <f t="shared" si="0"/>
        <v>349.99999999999994</v>
      </c>
    </row>
    <row r="22" spans="1:5" x14ac:dyDescent="0.2">
      <c r="A22" t="s">
        <v>28</v>
      </c>
      <c r="B22" s="1">
        <v>5</v>
      </c>
      <c r="C22" t="s">
        <v>4</v>
      </c>
      <c r="D22">
        <v>13</v>
      </c>
      <c r="E22">
        <f t="shared" si="0"/>
        <v>324.99999999999994</v>
      </c>
    </row>
    <row r="23" spans="1:5" x14ac:dyDescent="0.2">
      <c r="A23" t="s">
        <v>28</v>
      </c>
      <c r="B23" s="1">
        <v>5</v>
      </c>
      <c r="C23" t="s">
        <v>5</v>
      </c>
      <c r="D23">
        <v>87</v>
      </c>
      <c r="E23">
        <f t="shared" si="0"/>
        <v>2174.9999999999995</v>
      </c>
    </row>
    <row r="24" spans="1:5" x14ac:dyDescent="0.2">
      <c r="A24" t="s">
        <v>28</v>
      </c>
      <c r="B24" s="1">
        <v>5</v>
      </c>
      <c r="C24" t="s">
        <v>6</v>
      </c>
      <c r="E24">
        <f t="shared" si="0"/>
        <v>0</v>
      </c>
    </row>
    <row r="25" spans="1:5" x14ac:dyDescent="0.2">
      <c r="A25" t="s">
        <v>28</v>
      </c>
      <c r="B25" s="1">
        <v>5</v>
      </c>
      <c r="C25" t="s">
        <v>7</v>
      </c>
      <c r="E25">
        <f t="shared" si="0"/>
        <v>0</v>
      </c>
    </row>
    <row r="26" spans="1:5" x14ac:dyDescent="0.2">
      <c r="A26" t="s">
        <v>28</v>
      </c>
      <c r="B26" s="1">
        <v>5</v>
      </c>
      <c r="C26" t="s">
        <v>8</v>
      </c>
      <c r="D26">
        <v>35</v>
      </c>
      <c r="E26">
        <f t="shared" si="0"/>
        <v>874.99999999999989</v>
      </c>
    </row>
    <row r="27" spans="1:5" x14ac:dyDescent="0.2">
      <c r="A27" t="s">
        <v>28</v>
      </c>
      <c r="B27" s="1">
        <v>6</v>
      </c>
      <c r="C27" t="s">
        <v>4</v>
      </c>
      <c r="D27">
        <v>7</v>
      </c>
      <c r="E27">
        <f t="shared" si="0"/>
        <v>174.99999999999997</v>
      </c>
    </row>
    <row r="28" spans="1:5" x14ac:dyDescent="0.2">
      <c r="A28" t="s">
        <v>28</v>
      </c>
      <c r="B28" s="1">
        <v>6</v>
      </c>
      <c r="C28" t="s">
        <v>5</v>
      </c>
      <c r="D28">
        <v>129</v>
      </c>
      <c r="E28">
        <f t="shared" si="0"/>
        <v>3224.9999999999995</v>
      </c>
    </row>
    <row r="29" spans="1:5" x14ac:dyDescent="0.2">
      <c r="A29" t="s">
        <v>28</v>
      </c>
      <c r="B29" s="1">
        <v>6</v>
      </c>
      <c r="C29" t="s">
        <v>6</v>
      </c>
      <c r="D29">
        <v>12</v>
      </c>
      <c r="E29">
        <f t="shared" si="0"/>
        <v>299.99999999999994</v>
      </c>
    </row>
    <row r="30" spans="1:5" x14ac:dyDescent="0.2">
      <c r="A30" t="s">
        <v>28</v>
      </c>
      <c r="B30" s="1">
        <v>6</v>
      </c>
      <c r="C30" t="s">
        <v>7</v>
      </c>
      <c r="D30">
        <v>8</v>
      </c>
      <c r="E30">
        <f t="shared" si="0"/>
        <v>199.99999999999997</v>
      </c>
    </row>
    <row r="31" spans="1:5" x14ac:dyDescent="0.2">
      <c r="A31" t="s">
        <v>28</v>
      </c>
      <c r="B31" s="1">
        <v>6</v>
      </c>
      <c r="C31" t="s">
        <v>8</v>
      </c>
      <c r="D31">
        <v>39</v>
      </c>
      <c r="E31">
        <f t="shared" si="0"/>
        <v>974.99999999999977</v>
      </c>
    </row>
    <row r="32" spans="1:5" x14ac:dyDescent="0.2">
      <c r="A32" t="s">
        <v>29</v>
      </c>
      <c r="B32">
        <v>1</v>
      </c>
      <c r="C32" t="s">
        <v>4</v>
      </c>
      <c r="E32">
        <f t="shared" si="0"/>
        <v>0</v>
      </c>
    </row>
    <row r="33" spans="1:5" x14ac:dyDescent="0.2">
      <c r="A33" t="s">
        <v>29</v>
      </c>
      <c r="B33">
        <v>1</v>
      </c>
      <c r="C33" t="s">
        <v>5</v>
      </c>
      <c r="D33">
        <v>39</v>
      </c>
      <c r="E33">
        <f t="shared" si="0"/>
        <v>974.99999999999977</v>
      </c>
    </row>
    <row r="34" spans="1:5" x14ac:dyDescent="0.2">
      <c r="A34" t="s">
        <v>29</v>
      </c>
      <c r="B34">
        <v>1</v>
      </c>
      <c r="C34" t="s">
        <v>6</v>
      </c>
      <c r="E34">
        <f t="shared" ref="E34:E65" si="1">D34/(0.2^2)</f>
        <v>0</v>
      </c>
    </row>
    <row r="35" spans="1:5" x14ac:dyDescent="0.2">
      <c r="A35" t="s">
        <v>29</v>
      </c>
      <c r="B35">
        <v>1</v>
      </c>
      <c r="C35" t="s">
        <v>7</v>
      </c>
      <c r="E35">
        <f t="shared" si="1"/>
        <v>0</v>
      </c>
    </row>
    <row r="36" spans="1:5" x14ac:dyDescent="0.2">
      <c r="A36" t="s">
        <v>29</v>
      </c>
      <c r="B36">
        <v>1</v>
      </c>
      <c r="C36" t="s">
        <v>8</v>
      </c>
      <c r="D36">
        <v>15</v>
      </c>
      <c r="E36">
        <f t="shared" si="1"/>
        <v>374.99999999999994</v>
      </c>
    </row>
    <row r="37" spans="1:5" x14ac:dyDescent="0.2">
      <c r="A37" t="s">
        <v>29</v>
      </c>
      <c r="B37">
        <v>2</v>
      </c>
      <c r="C37" t="s">
        <v>4</v>
      </c>
      <c r="D37">
        <v>1</v>
      </c>
      <c r="E37">
        <f t="shared" si="1"/>
        <v>24.999999999999996</v>
      </c>
    </row>
    <row r="38" spans="1:5" x14ac:dyDescent="0.2">
      <c r="A38" t="s">
        <v>29</v>
      </c>
      <c r="B38">
        <v>2</v>
      </c>
      <c r="C38" t="s">
        <v>5</v>
      </c>
      <c r="D38">
        <v>79</v>
      </c>
      <c r="E38">
        <f t="shared" si="1"/>
        <v>1974.9999999999995</v>
      </c>
    </row>
    <row r="39" spans="1:5" x14ac:dyDescent="0.2">
      <c r="A39" t="s">
        <v>29</v>
      </c>
      <c r="B39">
        <v>2</v>
      </c>
      <c r="C39" t="s">
        <v>6</v>
      </c>
      <c r="D39">
        <v>1</v>
      </c>
      <c r="E39">
        <f t="shared" si="1"/>
        <v>24.999999999999996</v>
      </c>
    </row>
    <row r="40" spans="1:5" x14ac:dyDescent="0.2">
      <c r="A40" t="s">
        <v>29</v>
      </c>
      <c r="B40">
        <v>2</v>
      </c>
      <c r="C40" t="s">
        <v>7</v>
      </c>
      <c r="E40">
        <f t="shared" si="1"/>
        <v>0</v>
      </c>
    </row>
    <row r="41" spans="1:5" x14ac:dyDescent="0.2">
      <c r="A41" t="s">
        <v>29</v>
      </c>
      <c r="B41">
        <v>2</v>
      </c>
      <c r="C41" t="s">
        <v>8</v>
      </c>
      <c r="D41">
        <v>38</v>
      </c>
      <c r="E41">
        <f t="shared" si="1"/>
        <v>949.99999999999977</v>
      </c>
    </row>
    <row r="42" spans="1:5" x14ac:dyDescent="0.2">
      <c r="A42" t="s">
        <v>29</v>
      </c>
      <c r="B42">
        <v>3</v>
      </c>
      <c r="C42" t="s">
        <v>4</v>
      </c>
      <c r="D42">
        <v>2</v>
      </c>
      <c r="E42">
        <f t="shared" si="1"/>
        <v>49.999999999999993</v>
      </c>
    </row>
    <row r="43" spans="1:5" x14ac:dyDescent="0.2">
      <c r="A43" t="s">
        <v>29</v>
      </c>
      <c r="B43">
        <v>3</v>
      </c>
      <c r="C43" t="s">
        <v>5</v>
      </c>
      <c r="D43">
        <v>57</v>
      </c>
      <c r="E43">
        <f t="shared" si="1"/>
        <v>1424.9999999999998</v>
      </c>
    </row>
    <row r="44" spans="1:5" x14ac:dyDescent="0.2">
      <c r="A44" t="s">
        <v>29</v>
      </c>
      <c r="B44">
        <v>3</v>
      </c>
      <c r="C44" t="s">
        <v>6</v>
      </c>
      <c r="E44">
        <f t="shared" si="1"/>
        <v>0</v>
      </c>
    </row>
    <row r="45" spans="1:5" x14ac:dyDescent="0.2">
      <c r="A45" t="s">
        <v>29</v>
      </c>
      <c r="B45">
        <v>3</v>
      </c>
      <c r="C45" t="s">
        <v>7</v>
      </c>
      <c r="E45">
        <f t="shared" si="1"/>
        <v>0</v>
      </c>
    </row>
    <row r="46" spans="1:5" x14ac:dyDescent="0.2">
      <c r="A46" t="s">
        <v>29</v>
      </c>
      <c r="B46">
        <v>3</v>
      </c>
      <c r="C46" t="s">
        <v>8</v>
      </c>
      <c r="D46">
        <v>24</v>
      </c>
      <c r="E46">
        <f t="shared" si="1"/>
        <v>599.99999999999989</v>
      </c>
    </row>
    <row r="47" spans="1:5" x14ac:dyDescent="0.2">
      <c r="A47" t="s">
        <v>29</v>
      </c>
      <c r="B47">
        <v>4</v>
      </c>
      <c r="C47" t="s">
        <v>4</v>
      </c>
      <c r="D47">
        <v>6</v>
      </c>
      <c r="E47">
        <f t="shared" si="1"/>
        <v>149.99999999999997</v>
      </c>
    </row>
    <row r="48" spans="1:5" x14ac:dyDescent="0.2">
      <c r="A48" t="s">
        <v>29</v>
      </c>
      <c r="B48">
        <v>4</v>
      </c>
      <c r="C48" t="s">
        <v>5</v>
      </c>
      <c r="D48">
        <v>76</v>
      </c>
      <c r="E48">
        <f t="shared" si="1"/>
        <v>1899.9999999999995</v>
      </c>
    </row>
    <row r="49" spans="1:5" x14ac:dyDescent="0.2">
      <c r="A49" t="s">
        <v>29</v>
      </c>
      <c r="B49">
        <v>4</v>
      </c>
      <c r="C49" t="s">
        <v>6</v>
      </c>
      <c r="E49">
        <f t="shared" si="1"/>
        <v>0</v>
      </c>
    </row>
    <row r="50" spans="1:5" x14ac:dyDescent="0.2">
      <c r="A50" t="s">
        <v>29</v>
      </c>
      <c r="B50">
        <v>4</v>
      </c>
      <c r="C50" t="s">
        <v>7</v>
      </c>
      <c r="D50">
        <v>2</v>
      </c>
      <c r="E50">
        <f t="shared" si="1"/>
        <v>49.999999999999993</v>
      </c>
    </row>
    <row r="51" spans="1:5" x14ac:dyDescent="0.2">
      <c r="A51" t="s">
        <v>29</v>
      </c>
      <c r="B51">
        <v>4</v>
      </c>
      <c r="C51" t="s">
        <v>8</v>
      </c>
      <c r="D51">
        <v>29</v>
      </c>
      <c r="E51">
        <f t="shared" si="1"/>
        <v>724.99999999999989</v>
      </c>
    </row>
    <row r="52" spans="1:5" x14ac:dyDescent="0.2">
      <c r="A52" t="s">
        <v>29</v>
      </c>
      <c r="B52">
        <v>5</v>
      </c>
      <c r="C52" t="s">
        <v>4</v>
      </c>
      <c r="D52">
        <v>10</v>
      </c>
      <c r="E52">
        <f t="shared" si="1"/>
        <v>249.99999999999994</v>
      </c>
    </row>
    <row r="53" spans="1:5" x14ac:dyDescent="0.2">
      <c r="A53" t="s">
        <v>29</v>
      </c>
      <c r="B53">
        <v>5</v>
      </c>
      <c r="C53" t="s">
        <v>5</v>
      </c>
      <c r="D53">
        <v>96</v>
      </c>
      <c r="E53">
        <f t="shared" si="1"/>
        <v>2399.9999999999995</v>
      </c>
    </row>
    <row r="54" spans="1:5" x14ac:dyDescent="0.2">
      <c r="A54" t="s">
        <v>29</v>
      </c>
      <c r="B54">
        <v>5</v>
      </c>
      <c r="C54" t="s">
        <v>6</v>
      </c>
      <c r="E54">
        <f t="shared" si="1"/>
        <v>0</v>
      </c>
    </row>
    <row r="55" spans="1:5" x14ac:dyDescent="0.2">
      <c r="A55" t="s">
        <v>29</v>
      </c>
      <c r="B55">
        <v>5</v>
      </c>
      <c r="C55" t="s">
        <v>7</v>
      </c>
      <c r="D55">
        <v>3</v>
      </c>
      <c r="E55">
        <f t="shared" si="1"/>
        <v>74.999999999999986</v>
      </c>
    </row>
    <row r="56" spans="1:5" x14ac:dyDescent="0.2">
      <c r="A56" t="s">
        <v>29</v>
      </c>
      <c r="B56">
        <v>5</v>
      </c>
      <c r="C56" t="s">
        <v>8</v>
      </c>
      <c r="D56">
        <v>32</v>
      </c>
      <c r="E56">
        <f t="shared" si="1"/>
        <v>799.99999999999989</v>
      </c>
    </row>
    <row r="57" spans="1:5" x14ac:dyDescent="0.2">
      <c r="A57" t="s">
        <v>29</v>
      </c>
      <c r="B57" s="1">
        <v>6</v>
      </c>
      <c r="C57" t="s">
        <v>4</v>
      </c>
      <c r="D57">
        <v>9</v>
      </c>
      <c r="E57">
        <f t="shared" si="1"/>
        <v>224.99999999999994</v>
      </c>
    </row>
    <row r="58" spans="1:5" x14ac:dyDescent="0.2">
      <c r="A58" t="s">
        <v>29</v>
      </c>
      <c r="B58" s="1">
        <v>6</v>
      </c>
      <c r="C58" t="s">
        <v>5</v>
      </c>
      <c r="D58">
        <v>111</v>
      </c>
      <c r="E58">
        <f t="shared" si="1"/>
        <v>2774.9999999999995</v>
      </c>
    </row>
    <row r="59" spans="1:5" x14ac:dyDescent="0.2">
      <c r="A59" t="s">
        <v>29</v>
      </c>
      <c r="B59" s="1">
        <v>6</v>
      </c>
      <c r="C59" t="s">
        <v>6</v>
      </c>
      <c r="D59">
        <v>10</v>
      </c>
      <c r="E59">
        <f t="shared" si="1"/>
        <v>249.99999999999994</v>
      </c>
    </row>
    <row r="60" spans="1:5" x14ac:dyDescent="0.2">
      <c r="A60" t="s">
        <v>29</v>
      </c>
      <c r="B60" s="1">
        <v>6</v>
      </c>
      <c r="C60" t="s">
        <v>7</v>
      </c>
      <c r="D60">
        <v>9</v>
      </c>
      <c r="E60">
        <f t="shared" si="1"/>
        <v>224.99999999999994</v>
      </c>
    </row>
    <row r="61" spans="1:5" x14ac:dyDescent="0.2">
      <c r="A61" t="s">
        <v>29</v>
      </c>
      <c r="B61" s="1">
        <v>6</v>
      </c>
      <c r="C61" t="s">
        <v>8</v>
      </c>
      <c r="D61">
        <v>42</v>
      </c>
      <c r="E61">
        <f t="shared" si="1"/>
        <v>1049.9999999999998</v>
      </c>
    </row>
    <row r="62" spans="1:5" x14ac:dyDescent="0.2">
      <c r="A62" t="s">
        <v>30</v>
      </c>
      <c r="B62">
        <v>1</v>
      </c>
      <c r="C62" t="s">
        <v>4</v>
      </c>
      <c r="D62">
        <v>4</v>
      </c>
      <c r="E62">
        <f t="shared" si="1"/>
        <v>99.999999999999986</v>
      </c>
    </row>
    <row r="63" spans="1:5" x14ac:dyDescent="0.2">
      <c r="A63" t="s">
        <v>30</v>
      </c>
      <c r="B63">
        <v>1</v>
      </c>
      <c r="C63" t="s">
        <v>5</v>
      </c>
      <c r="D63">
        <v>38</v>
      </c>
      <c r="E63">
        <f t="shared" si="1"/>
        <v>949.99999999999977</v>
      </c>
    </row>
    <row r="64" spans="1:5" x14ac:dyDescent="0.2">
      <c r="A64" t="s">
        <v>30</v>
      </c>
      <c r="B64">
        <v>1</v>
      </c>
      <c r="C64" t="s">
        <v>6</v>
      </c>
      <c r="E64">
        <f t="shared" si="1"/>
        <v>0</v>
      </c>
    </row>
    <row r="65" spans="1:5" x14ac:dyDescent="0.2">
      <c r="A65" t="s">
        <v>30</v>
      </c>
      <c r="B65">
        <v>1</v>
      </c>
      <c r="C65" t="s">
        <v>7</v>
      </c>
      <c r="E65">
        <f t="shared" si="1"/>
        <v>0</v>
      </c>
    </row>
    <row r="66" spans="1:5" x14ac:dyDescent="0.2">
      <c r="A66" t="s">
        <v>30</v>
      </c>
      <c r="B66">
        <v>1</v>
      </c>
      <c r="C66" t="s">
        <v>8</v>
      </c>
      <c r="D66">
        <v>18</v>
      </c>
      <c r="E66">
        <f t="shared" ref="E66:E91" si="2">D66/(0.2^2)</f>
        <v>449.99999999999989</v>
      </c>
    </row>
    <row r="67" spans="1:5" x14ac:dyDescent="0.2">
      <c r="A67" t="s">
        <v>30</v>
      </c>
      <c r="B67">
        <v>2</v>
      </c>
      <c r="C67" t="s">
        <v>4</v>
      </c>
      <c r="D67">
        <v>5</v>
      </c>
      <c r="E67">
        <f t="shared" si="2"/>
        <v>124.99999999999997</v>
      </c>
    </row>
    <row r="68" spans="1:5" x14ac:dyDescent="0.2">
      <c r="A68" t="s">
        <v>30</v>
      </c>
      <c r="B68">
        <v>2</v>
      </c>
      <c r="C68" t="s">
        <v>5</v>
      </c>
      <c r="D68">
        <v>59</v>
      </c>
      <c r="E68">
        <f t="shared" si="2"/>
        <v>1474.9999999999998</v>
      </c>
    </row>
    <row r="69" spans="1:5" x14ac:dyDescent="0.2">
      <c r="A69" t="s">
        <v>30</v>
      </c>
      <c r="B69">
        <v>2</v>
      </c>
      <c r="C69" t="s">
        <v>6</v>
      </c>
      <c r="E69">
        <f t="shared" si="2"/>
        <v>0</v>
      </c>
    </row>
    <row r="70" spans="1:5" x14ac:dyDescent="0.2">
      <c r="A70" t="s">
        <v>30</v>
      </c>
      <c r="B70">
        <v>2</v>
      </c>
      <c r="C70" t="s">
        <v>7</v>
      </c>
      <c r="D70">
        <v>2</v>
      </c>
      <c r="E70">
        <f t="shared" si="2"/>
        <v>49.999999999999993</v>
      </c>
    </row>
    <row r="71" spans="1:5" x14ac:dyDescent="0.2">
      <c r="A71" t="s">
        <v>30</v>
      </c>
      <c r="B71">
        <v>2</v>
      </c>
      <c r="C71" t="s">
        <v>8</v>
      </c>
      <c r="D71">
        <v>25</v>
      </c>
      <c r="E71">
        <f t="shared" si="2"/>
        <v>624.99999999999989</v>
      </c>
    </row>
    <row r="72" spans="1:5" x14ac:dyDescent="0.2">
      <c r="A72" t="s">
        <v>30</v>
      </c>
      <c r="B72">
        <v>3</v>
      </c>
      <c r="C72" t="s">
        <v>4</v>
      </c>
      <c r="D72">
        <v>2</v>
      </c>
      <c r="E72">
        <f t="shared" si="2"/>
        <v>49.999999999999993</v>
      </c>
    </row>
    <row r="73" spans="1:5" x14ac:dyDescent="0.2">
      <c r="A73" t="s">
        <v>30</v>
      </c>
      <c r="B73">
        <v>3</v>
      </c>
      <c r="C73" t="s">
        <v>5</v>
      </c>
      <c r="D73">
        <v>47</v>
      </c>
      <c r="E73">
        <f t="shared" si="2"/>
        <v>1174.9999999999998</v>
      </c>
    </row>
    <row r="74" spans="1:5" x14ac:dyDescent="0.2">
      <c r="A74" t="s">
        <v>30</v>
      </c>
      <c r="B74">
        <v>3</v>
      </c>
      <c r="C74" t="s">
        <v>6</v>
      </c>
      <c r="E74">
        <f t="shared" si="2"/>
        <v>0</v>
      </c>
    </row>
    <row r="75" spans="1:5" x14ac:dyDescent="0.2">
      <c r="A75" t="s">
        <v>30</v>
      </c>
      <c r="B75">
        <v>3</v>
      </c>
      <c r="C75" t="s">
        <v>7</v>
      </c>
      <c r="E75">
        <f t="shared" si="2"/>
        <v>0</v>
      </c>
    </row>
    <row r="76" spans="1:5" x14ac:dyDescent="0.2">
      <c r="A76" t="s">
        <v>30</v>
      </c>
      <c r="B76">
        <v>3</v>
      </c>
      <c r="C76" t="s">
        <v>8</v>
      </c>
      <c r="D76">
        <v>21</v>
      </c>
      <c r="E76">
        <f t="shared" si="2"/>
        <v>524.99999999999989</v>
      </c>
    </row>
    <row r="77" spans="1:5" x14ac:dyDescent="0.2">
      <c r="A77" t="s">
        <v>30</v>
      </c>
      <c r="B77">
        <v>4</v>
      </c>
      <c r="C77" t="s">
        <v>4</v>
      </c>
      <c r="D77">
        <v>2</v>
      </c>
      <c r="E77">
        <f t="shared" si="2"/>
        <v>49.999999999999993</v>
      </c>
    </row>
    <row r="78" spans="1:5" x14ac:dyDescent="0.2">
      <c r="A78" t="s">
        <v>30</v>
      </c>
      <c r="B78">
        <v>4</v>
      </c>
      <c r="C78" t="s">
        <v>5</v>
      </c>
      <c r="D78">
        <v>58</v>
      </c>
      <c r="E78">
        <f t="shared" si="2"/>
        <v>1449.9999999999998</v>
      </c>
    </row>
    <row r="79" spans="1:5" x14ac:dyDescent="0.2">
      <c r="A79" t="s">
        <v>30</v>
      </c>
      <c r="B79">
        <v>4</v>
      </c>
      <c r="C79" t="s">
        <v>6</v>
      </c>
      <c r="E79">
        <f t="shared" si="2"/>
        <v>0</v>
      </c>
    </row>
    <row r="80" spans="1:5" x14ac:dyDescent="0.2">
      <c r="A80" t="s">
        <v>30</v>
      </c>
      <c r="B80">
        <v>4</v>
      </c>
      <c r="C80" t="s">
        <v>7</v>
      </c>
      <c r="E80">
        <f t="shared" si="2"/>
        <v>0</v>
      </c>
    </row>
    <row r="81" spans="1:5" x14ac:dyDescent="0.2">
      <c r="A81" t="s">
        <v>30</v>
      </c>
      <c r="B81">
        <v>4</v>
      </c>
      <c r="C81" t="s">
        <v>8</v>
      </c>
      <c r="D81">
        <v>23</v>
      </c>
      <c r="E81">
        <f t="shared" si="2"/>
        <v>574.99999999999989</v>
      </c>
    </row>
    <row r="82" spans="1:5" x14ac:dyDescent="0.2">
      <c r="A82" t="s">
        <v>30</v>
      </c>
      <c r="B82">
        <v>5</v>
      </c>
      <c r="C82" t="s">
        <v>4</v>
      </c>
      <c r="D82">
        <v>4</v>
      </c>
      <c r="E82">
        <f t="shared" si="2"/>
        <v>99.999999999999986</v>
      </c>
    </row>
    <row r="83" spans="1:5" x14ac:dyDescent="0.2">
      <c r="A83" t="s">
        <v>30</v>
      </c>
      <c r="B83">
        <v>5</v>
      </c>
      <c r="C83" t="s">
        <v>5</v>
      </c>
      <c r="D83">
        <v>48</v>
      </c>
      <c r="E83">
        <f t="shared" si="2"/>
        <v>1199.9999999999998</v>
      </c>
    </row>
    <row r="84" spans="1:5" x14ac:dyDescent="0.2">
      <c r="A84" t="s">
        <v>30</v>
      </c>
      <c r="B84">
        <v>5</v>
      </c>
      <c r="C84" t="s">
        <v>6</v>
      </c>
      <c r="E84">
        <f t="shared" si="2"/>
        <v>0</v>
      </c>
    </row>
    <row r="85" spans="1:5" x14ac:dyDescent="0.2">
      <c r="A85" t="s">
        <v>30</v>
      </c>
      <c r="B85">
        <v>5</v>
      </c>
      <c r="C85" t="s">
        <v>7</v>
      </c>
      <c r="E85">
        <f t="shared" si="2"/>
        <v>0</v>
      </c>
    </row>
    <row r="86" spans="1:5" x14ac:dyDescent="0.2">
      <c r="A86" t="s">
        <v>30</v>
      </c>
      <c r="B86">
        <v>5</v>
      </c>
      <c r="C86" t="s">
        <v>8</v>
      </c>
      <c r="D86">
        <v>20</v>
      </c>
      <c r="E86">
        <f t="shared" si="2"/>
        <v>499.99999999999989</v>
      </c>
    </row>
    <row r="87" spans="1:5" x14ac:dyDescent="0.2">
      <c r="A87" t="s">
        <v>30</v>
      </c>
      <c r="B87">
        <v>6</v>
      </c>
      <c r="C87" t="s">
        <v>4</v>
      </c>
      <c r="D87">
        <v>3</v>
      </c>
      <c r="E87">
        <f t="shared" si="2"/>
        <v>74.999999999999986</v>
      </c>
    </row>
    <row r="88" spans="1:5" x14ac:dyDescent="0.2">
      <c r="A88" t="s">
        <v>30</v>
      </c>
      <c r="B88">
        <v>6</v>
      </c>
      <c r="C88" t="s">
        <v>5</v>
      </c>
      <c r="D88">
        <v>58</v>
      </c>
      <c r="E88">
        <f t="shared" si="2"/>
        <v>1449.9999999999998</v>
      </c>
    </row>
    <row r="89" spans="1:5" x14ac:dyDescent="0.2">
      <c r="A89" t="s">
        <v>30</v>
      </c>
      <c r="B89">
        <v>6</v>
      </c>
      <c r="C89" t="s">
        <v>6</v>
      </c>
      <c r="E89">
        <f t="shared" si="2"/>
        <v>0</v>
      </c>
    </row>
    <row r="90" spans="1:5" x14ac:dyDescent="0.2">
      <c r="A90" t="s">
        <v>30</v>
      </c>
      <c r="B90">
        <v>6</v>
      </c>
      <c r="C90" t="s">
        <v>7</v>
      </c>
      <c r="E90">
        <f t="shared" si="2"/>
        <v>0</v>
      </c>
    </row>
    <row r="91" spans="1:5" x14ac:dyDescent="0.2">
      <c r="A91" t="s">
        <v>30</v>
      </c>
      <c r="B91">
        <v>6</v>
      </c>
      <c r="C91" t="s">
        <v>8</v>
      </c>
      <c r="D91">
        <v>19</v>
      </c>
      <c r="E91">
        <f t="shared" si="2"/>
        <v>474.99999999999989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1"/>
  <sheetViews>
    <sheetView showRuler="0" workbookViewId="0">
      <selection activeCell="D2" sqref="D2:D91"/>
    </sheetView>
  </sheetViews>
  <sheetFormatPr baseColWidth="10" defaultRowHeight="16" x14ac:dyDescent="0.2"/>
  <cols>
    <col min="1" max="1" width="19.83203125" customWidth="1"/>
  </cols>
  <sheetData>
    <row r="1" spans="1:5" x14ac:dyDescent="0.2">
      <c r="A1" t="s">
        <v>16</v>
      </c>
      <c r="B1" t="s">
        <v>3</v>
      </c>
      <c r="C1" t="s">
        <v>14</v>
      </c>
      <c r="D1" t="s">
        <v>15</v>
      </c>
      <c r="E1" t="s">
        <v>31</v>
      </c>
    </row>
    <row r="2" spans="1:5" x14ac:dyDescent="0.2">
      <c r="A2" t="s">
        <v>21</v>
      </c>
      <c r="B2">
        <v>1</v>
      </c>
      <c r="C2" t="s">
        <v>4</v>
      </c>
      <c r="D2">
        <v>15</v>
      </c>
      <c r="E2">
        <f>D2/(0.4^2)</f>
        <v>93.749999999999986</v>
      </c>
    </row>
    <row r="3" spans="1:5" x14ac:dyDescent="0.2">
      <c r="A3" t="s">
        <v>21</v>
      </c>
      <c r="B3">
        <v>1</v>
      </c>
      <c r="C3" t="s">
        <v>5</v>
      </c>
      <c r="D3">
        <v>44</v>
      </c>
      <c r="E3">
        <f t="shared" ref="E3:E66" si="0">D3/(0.4^2)</f>
        <v>274.99999999999994</v>
      </c>
    </row>
    <row r="4" spans="1:5" x14ac:dyDescent="0.2">
      <c r="A4" t="s">
        <v>21</v>
      </c>
      <c r="B4">
        <v>1</v>
      </c>
      <c r="C4" t="s">
        <v>6</v>
      </c>
      <c r="D4">
        <v>0</v>
      </c>
      <c r="E4">
        <f t="shared" si="0"/>
        <v>0</v>
      </c>
    </row>
    <row r="5" spans="1:5" x14ac:dyDescent="0.2">
      <c r="A5" t="s">
        <v>21</v>
      </c>
      <c r="B5">
        <v>1</v>
      </c>
      <c r="C5" t="s">
        <v>7</v>
      </c>
      <c r="D5">
        <v>0</v>
      </c>
      <c r="E5">
        <f t="shared" si="0"/>
        <v>0</v>
      </c>
    </row>
    <row r="6" spans="1:5" x14ac:dyDescent="0.2">
      <c r="A6" t="s">
        <v>21</v>
      </c>
      <c r="B6">
        <v>1</v>
      </c>
      <c r="C6" t="s">
        <v>8</v>
      </c>
      <c r="D6">
        <v>13</v>
      </c>
      <c r="E6">
        <f t="shared" si="0"/>
        <v>81.249999999999986</v>
      </c>
    </row>
    <row r="7" spans="1:5" x14ac:dyDescent="0.2">
      <c r="A7" t="s">
        <v>21</v>
      </c>
      <c r="B7" s="1">
        <v>2</v>
      </c>
      <c r="C7" t="s">
        <v>4</v>
      </c>
      <c r="D7">
        <v>7</v>
      </c>
      <c r="E7">
        <f t="shared" si="0"/>
        <v>43.749999999999993</v>
      </c>
    </row>
    <row r="8" spans="1:5" x14ac:dyDescent="0.2">
      <c r="A8" t="s">
        <v>21</v>
      </c>
      <c r="B8" s="1">
        <v>2</v>
      </c>
      <c r="C8" t="s">
        <v>5</v>
      </c>
      <c r="D8">
        <v>49</v>
      </c>
      <c r="E8">
        <f t="shared" si="0"/>
        <v>306.24999999999994</v>
      </c>
    </row>
    <row r="9" spans="1:5" x14ac:dyDescent="0.2">
      <c r="A9" t="s">
        <v>21</v>
      </c>
      <c r="B9" s="1">
        <v>2</v>
      </c>
      <c r="C9" t="s">
        <v>6</v>
      </c>
      <c r="D9">
        <v>0</v>
      </c>
      <c r="E9">
        <f t="shared" si="0"/>
        <v>0</v>
      </c>
    </row>
    <row r="10" spans="1:5" x14ac:dyDescent="0.2">
      <c r="A10" t="s">
        <v>21</v>
      </c>
      <c r="B10" s="1">
        <v>2</v>
      </c>
      <c r="C10" t="s">
        <v>7</v>
      </c>
      <c r="D10">
        <v>0</v>
      </c>
      <c r="E10">
        <f t="shared" si="0"/>
        <v>0</v>
      </c>
    </row>
    <row r="11" spans="1:5" x14ac:dyDescent="0.2">
      <c r="A11" t="s">
        <v>21</v>
      </c>
      <c r="B11" s="1">
        <v>2</v>
      </c>
      <c r="C11" t="s">
        <v>8</v>
      </c>
      <c r="D11">
        <v>15</v>
      </c>
      <c r="E11">
        <f t="shared" si="0"/>
        <v>93.749999999999986</v>
      </c>
    </row>
    <row r="12" spans="1:5" x14ac:dyDescent="0.2">
      <c r="A12" t="s">
        <v>21</v>
      </c>
      <c r="B12" s="1">
        <v>3</v>
      </c>
      <c r="C12" t="s">
        <v>4</v>
      </c>
      <c r="D12">
        <v>7</v>
      </c>
      <c r="E12">
        <f t="shared" si="0"/>
        <v>43.749999999999993</v>
      </c>
    </row>
    <row r="13" spans="1:5" x14ac:dyDescent="0.2">
      <c r="A13" t="s">
        <v>21</v>
      </c>
      <c r="B13" s="1">
        <v>3</v>
      </c>
      <c r="C13" t="s">
        <v>5</v>
      </c>
      <c r="D13">
        <v>32</v>
      </c>
      <c r="E13">
        <f t="shared" si="0"/>
        <v>199.99999999999997</v>
      </c>
    </row>
    <row r="14" spans="1:5" x14ac:dyDescent="0.2">
      <c r="A14" t="s">
        <v>21</v>
      </c>
      <c r="B14" s="1">
        <v>3</v>
      </c>
      <c r="C14" t="s">
        <v>6</v>
      </c>
      <c r="D14">
        <v>0</v>
      </c>
      <c r="E14">
        <f t="shared" si="0"/>
        <v>0</v>
      </c>
    </row>
    <row r="15" spans="1:5" x14ac:dyDescent="0.2">
      <c r="A15" t="s">
        <v>21</v>
      </c>
      <c r="B15" s="1">
        <v>3</v>
      </c>
      <c r="C15" t="s">
        <v>7</v>
      </c>
      <c r="D15">
        <v>0</v>
      </c>
      <c r="E15">
        <f t="shared" si="0"/>
        <v>0</v>
      </c>
    </row>
    <row r="16" spans="1:5" x14ac:dyDescent="0.2">
      <c r="A16" t="s">
        <v>21</v>
      </c>
      <c r="B16" s="1">
        <v>3</v>
      </c>
      <c r="C16" t="s">
        <v>8</v>
      </c>
      <c r="D16">
        <v>14</v>
      </c>
      <c r="E16">
        <f t="shared" si="0"/>
        <v>87.499999999999986</v>
      </c>
    </row>
    <row r="17" spans="1:5" x14ac:dyDescent="0.2">
      <c r="A17" t="s">
        <v>21</v>
      </c>
      <c r="B17" s="1">
        <v>4</v>
      </c>
      <c r="C17" t="s">
        <v>4</v>
      </c>
      <c r="D17">
        <v>13</v>
      </c>
      <c r="E17">
        <f t="shared" si="0"/>
        <v>81.249999999999986</v>
      </c>
    </row>
    <row r="18" spans="1:5" x14ac:dyDescent="0.2">
      <c r="A18" t="s">
        <v>21</v>
      </c>
      <c r="B18" s="1">
        <v>4</v>
      </c>
      <c r="C18" t="s">
        <v>5</v>
      </c>
      <c r="D18">
        <v>62</v>
      </c>
      <c r="E18">
        <f t="shared" si="0"/>
        <v>387.49999999999994</v>
      </c>
    </row>
    <row r="19" spans="1:5" x14ac:dyDescent="0.2">
      <c r="A19" t="s">
        <v>21</v>
      </c>
      <c r="B19" s="1">
        <v>4</v>
      </c>
      <c r="C19" t="s">
        <v>6</v>
      </c>
      <c r="D19">
        <v>0</v>
      </c>
      <c r="E19">
        <f t="shared" si="0"/>
        <v>0</v>
      </c>
    </row>
    <row r="20" spans="1:5" x14ac:dyDescent="0.2">
      <c r="A20" t="s">
        <v>21</v>
      </c>
      <c r="B20" s="1">
        <v>4</v>
      </c>
      <c r="C20" t="s">
        <v>7</v>
      </c>
      <c r="D20">
        <v>0</v>
      </c>
      <c r="E20">
        <f t="shared" si="0"/>
        <v>0</v>
      </c>
    </row>
    <row r="21" spans="1:5" x14ac:dyDescent="0.2">
      <c r="A21" t="s">
        <v>21</v>
      </c>
      <c r="B21" s="1">
        <v>4</v>
      </c>
      <c r="C21" t="s">
        <v>8</v>
      </c>
      <c r="D21">
        <v>21</v>
      </c>
      <c r="E21">
        <f t="shared" si="0"/>
        <v>131.24999999999997</v>
      </c>
    </row>
    <row r="22" spans="1:5" x14ac:dyDescent="0.2">
      <c r="A22" t="s">
        <v>21</v>
      </c>
      <c r="B22" s="1">
        <v>5</v>
      </c>
      <c r="C22" t="s">
        <v>4</v>
      </c>
      <c r="D22">
        <v>6</v>
      </c>
      <c r="E22">
        <f t="shared" si="0"/>
        <v>37.499999999999993</v>
      </c>
    </row>
    <row r="23" spans="1:5" x14ac:dyDescent="0.2">
      <c r="A23" t="s">
        <v>21</v>
      </c>
      <c r="B23" s="1">
        <v>5</v>
      </c>
      <c r="C23" t="s">
        <v>5</v>
      </c>
      <c r="D23">
        <v>48</v>
      </c>
      <c r="E23">
        <f t="shared" si="0"/>
        <v>299.99999999999994</v>
      </c>
    </row>
    <row r="24" spans="1:5" x14ac:dyDescent="0.2">
      <c r="A24" t="s">
        <v>21</v>
      </c>
      <c r="B24" s="1">
        <v>5</v>
      </c>
      <c r="C24" t="s">
        <v>6</v>
      </c>
      <c r="D24">
        <v>0</v>
      </c>
      <c r="E24">
        <f t="shared" si="0"/>
        <v>0</v>
      </c>
    </row>
    <row r="25" spans="1:5" x14ac:dyDescent="0.2">
      <c r="A25" t="s">
        <v>21</v>
      </c>
      <c r="B25" s="1">
        <v>5</v>
      </c>
      <c r="C25" t="s">
        <v>7</v>
      </c>
      <c r="D25">
        <v>0</v>
      </c>
      <c r="E25">
        <f t="shared" si="0"/>
        <v>0</v>
      </c>
    </row>
    <row r="26" spans="1:5" x14ac:dyDescent="0.2">
      <c r="A26" t="s">
        <v>21</v>
      </c>
      <c r="B26" s="1">
        <v>5</v>
      </c>
      <c r="C26" t="s">
        <v>8</v>
      </c>
      <c r="D26">
        <v>17</v>
      </c>
      <c r="E26">
        <f t="shared" si="0"/>
        <v>106.24999999999999</v>
      </c>
    </row>
    <row r="27" spans="1:5" x14ac:dyDescent="0.2">
      <c r="A27" t="s">
        <v>21</v>
      </c>
      <c r="B27" s="1">
        <v>6</v>
      </c>
      <c r="C27" t="s">
        <v>4</v>
      </c>
      <c r="D27">
        <v>10</v>
      </c>
      <c r="E27">
        <f t="shared" si="0"/>
        <v>62.499999999999986</v>
      </c>
    </row>
    <row r="28" spans="1:5" x14ac:dyDescent="0.2">
      <c r="A28" t="s">
        <v>21</v>
      </c>
      <c r="B28" s="1">
        <v>6</v>
      </c>
      <c r="C28" t="s">
        <v>5</v>
      </c>
      <c r="D28">
        <v>44</v>
      </c>
      <c r="E28">
        <f t="shared" si="0"/>
        <v>274.99999999999994</v>
      </c>
    </row>
    <row r="29" spans="1:5" x14ac:dyDescent="0.2">
      <c r="A29" t="s">
        <v>21</v>
      </c>
      <c r="B29" s="1">
        <v>6</v>
      </c>
      <c r="C29" t="s">
        <v>6</v>
      </c>
      <c r="D29">
        <v>0</v>
      </c>
      <c r="E29">
        <f t="shared" si="0"/>
        <v>0</v>
      </c>
    </row>
    <row r="30" spans="1:5" x14ac:dyDescent="0.2">
      <c r="A30" t="s">
        <v>21</v>
      </c>
      <c r="B30" s="1">
        <v>6</v>
      </c>
      <c r="C30" t="s">
        <v>7</v>
      </c>
      <c r="D30">
        <v>0</v>
      </c>
      <c r="E30">
        <f t="shared" si="0"/>
        <v>0</v>
      </c>
    </row>
    <row r="31" spans="1:5" x14ac:dyDescent="0.2">
      <c r="A31" t="s">
        <v>21</v>
      </c>
      <c r="B31" s="1">
        <v>6</v>
      </c>
      <c r="C31" t="s">
        <v>8</v>
      </c>
      <c r="D31">
        <v>19</v>
      </c>
      <c r="E31">
        <f t="shared" si="0"/>
        <v>118.74999999999997</v>
      </c>
    </row>
    <row r="32" spans="1:5" x14ac:dyDescent="0.2">
      <c r="A32" t="s">
        <v>22</v>
      </c>
      <c r="B32">
        <v>1</v>
      </c>
      <c r="C32" t="s">
        <v>4</v>
      </c>
      <c r="D32">
        <v>11</v>
      </c>
      <c r="E32">
        <f t="shared" si="0"/>
        <v>68.749999999999986</v>
      </c>
    </row>
    <row r="33" spans="1:5" x14ac:dyDescent="0.2">
      <c r="A33" t="s">
        <v>22</v>
      </c>
      <c r="B33">
        <v>1</v>
      </c>
      <c r="C33" t="s">
        <v>5</v>
      </c>
      <c r="D33">
        <v>23</v>
      </c>
      <c r="E33">
        <f t="shared" si="0"/>
        <v>143.74999999999997</v>
      </c>
    </row>
    <row r="34" spans="1:5" x14ac:dyDescent="0.2">
      <c r="A34" t="s">
        <v>22</v>
      </c>
      <c r="B34">
        <v>1</v>
      </c>
      <c r="C34" t="s">
        <v>6</v>
      </c>
      <c r="D34">
        <v>0</v>
      </c>
      <c r="E34">
        <f t="shared" si="0"/>
        <v>0</v>
      </c>
    </row>
    <row r="35" spans="1:5" x14ac:dyDescent="0.2">
      <c r="A35" t="s">
        <v>22</v>
      </c>
      <c r="B35">
        <v>1</v>
      </c>
      <c r="C35" t="s">
        <v>7</v>
      </c>
      <c r="D35">
        <v>0</v>
      </c>
      <c r="E35">
        <f t="shared" si="0"/>
        <v>0</v>
      </c>
    </row>
    <row r="36" spans="1:5" x14ac:dyDescent="0.2">
      <c r="A36" t="s">
        <v>22</v>
      </c>
      <c r="B36">
        <v>1</v>
      </c>
      <c r="C36" t="s">
        <v>8</v>
      </c>
      <c r="D36">
        <v>11</v>
      </c>
      <c r="E36">
        <f t="shared" si="0"/>
        <v>68.749999999999986</v>
      </c>
    </row>
    <row r="37" spans="1:5" x14ac:dyDescent="0.2">
      <c r="A37" t="s">
        <v>22</v>
      </c>
      <c r="B37">
        <v>2</v>
      </c>
      <c r="C37" t="s">
        <v>4</v>
      </c>
      <c r="D37">
        <v>12</v>
      </c>
      <c r="E37">
        <f t="shared" si="0"/>
        <v>74.999999999999986</v>
      </c>
    </row>
    <row r="38" spans="1:5" x14ac:dyDescent="0.2">
      <c r="A38" t="s">
        <v>22</v>
      </c>
      <c r="B38">
        <v>2</v>
      </c>
      <c r="C38" t="s">
        <v>5</v>
      </c>
      <c r="D38">
        <v>40</v>
      </c>
      <c r="E38">
        <f t="shared" si="0"/>
        <v>249.99999999999994</v>
      </c>
    </row>
    <row r="39" spans="1:5" x14ac:dyDescent="0.2">
      <c r="A39" t="s">
        <v>22</v>
      </c>
      <c r="B39">
        <v>2</v>
      </c>
      <c r="C39" t="s">
        <v>6</v>
      </c>
      <c r="D39">
        <v>0</v>
      </c>
      <c r="E39">
        <f t="shared" si="0"/>
        <v>0</v>
      </c>
    </row>
    <row r="40" spans="1:5" x14ac:dyDescent="0.2">
      <c r="A40" t="s">
        <v>22</v>
      </c>
      <c r="B40">
        <v>2</v>
      </c>
      <c r="C40" t="s">
        <v>7</v>
      </c>
      <c r="D40">
        <v>0</v>
      </c>
      <c r="E40">
        <f t="shared" si="0"/>
        <v>0</v>
      </c>
    </row>
    <row r="41" spans="1:5" x14ac:dyDescent="0.2">
      <c r="A41" t="s">
        <v>22</v>
      </c>
      <c r="B41">
        <v>2</v>
      </c>
      <c r="C41" t="s">
        <v>8</v>
      </c>
      <c r="D41">
        <v>12</v>
      </c>
      <c r="E41">
        <f t="shared" si="0"/>
        <v>74.999999999999986</v>
      </c>
    </row>
    <row r="42" spans="1:5" x14ac:dyDescent="0.2">
      <c r="A42" t="s">
        <v>22</v>
      </c>
      <c r="B42">
        <v>3</v>
      </c>
      <c r="C42" t="s">
        <v>4</v>
      </c>
      <c r="D42">
        <v>4</v>
      </c>
      <c r="E42">
        <f t="shared" si="0"/>
        <v>24.999999999999996</v>
      </c>
    </row>
    <row r="43" spans="1:5" x14ac:dyDescent="0.2">
      <c r="A43" t="s">
        <v>22</v>
      </c>
      <c r="B43">
        <v>3</v>
      </c>
      <c r="C43" t="s">
        <v>5</v>
      </c>
      <c r="D43">
        <v>30</v>
      </c>
      <c r="E43">
        <f t="shared" si="0"/>
        <v>187.49999999999997</v>
      </c>
    </row>
    <row r="44" spans="1:5" x14ac:dyDescent="0.2">
      <c r="A44" t="s">
        <v>22</v>
      </c>
      <c r="B44">
        <v>3</v>
      </c>
      <c r="C44" t="s">
        <v>6</v>
      </c>
      <c r="D44">
        <v>0</v>
      </c>
      <c r="E44">
        <f t="shared" si="0"/>
        <v>0</v>
      </c>
    </row>
    <row r="45" spans="1:5" x14ac:dyDescent="0.2">
      <c r="A45" t="s">
        <v>22</v>
      </c>
      <c r="B45">
        <v>3</v>
      </c>
      <c r="C45" t="s">
        <v>7</v>
      </c>
      <c r="D45">
        <v>0</v>
      </c>
      <c r="E45">
        <f t="shared" si="0"/>
        <v>0</v>
      </c>
    </row>
    <row r="46" spans="1:5" x14ac:dyDescent="0.2">
      <c r="A46" t="s">
        <v>22</v>
      </c>
      <c r="B46">
        <v>3</v>
      </c>
      <c r="C46" t="s">
        <v>8</v>
      </c>
      <c r="D46">
        <v>12</v>
      </c>
      <c r="E46">
        <f t="shared" si="0"/>
        <v>74.999999999999986</v>
      </c>
    </row>
    <row r="47" spans="1:5" x14ac:dyDescent="0.2">
      <c r="A47" t="s">
        <v>22</v>
      </c>
      <c r="B47">
        <v>4</v>
      </c>
      <c r="C47" t="s">
        <v>4</v>
      </c>
      <c r="D47">
        <v>7</v>
      </c>
      <c r="E47">
        <f t="shared" si="0"/>
        <v>43.749999999999993</v>
      </c>
    </row>
    <row r="48" spans="1:5" x14ac:dyDescent="0.2">
      <c r="A48" t="s">
        <v>22</v>
      </c>
      <c r="B48">
        <v>4</v>
      </c>
      <c r="C48" t="s">
        <v>5</v>
      </c>
      <c r="D48">
        <v>40</v>
      </c>
      <c r="E48">
        <f t="shared" si="0"/>
        <v>249.99999999999994</v>
      </c>
    </row>
    <row r="49" spans="1:5" x14ac:dyDescent="0.2">
      <c r="A49" t="s">
        <v>22</v>
      </c>
      <c r="B49">
        <v>4</v>
      </c>
      <c r="C49" t="s">
        <v>6</v>
      </c>
      <c r="D49">
        <v>0</v>
      </c>
      <c r="E49">
        <f t="shared" si="0"/>
        <v>0</v>
      </c>
    </row>
    <row r="50" spans="1:5" x14ac:dyDescent="0.2">
      <c r="A50" t="s">
        <v>22</v>
      </c>
      <c r="B50">
        <v>4</v>
      </c>
      <c r="C50" t="s">
        <v>7</v>
      </c>
      <c r="D50">
        <v>0</v>
      </c>
      <c r="E50">
        <f t="shared" si="0"/>
        <v>0</v>
      </c>
    </row>
    <row r="51" spans="1:5" x14ac:dyDescent="0.2">
      <c r="A51" t="s">
        <v>22</v>
      </c>
      <c r="B51">
        <v>4</v>
      </c>
      <c r="C51" t="s">
        <v>8</v>
      </c>
      <c r="D51">
        <v>13</v>
      </c>
      <c r="E51">
        <f t="shared" si="0"/>
        <v>81.249999999999986</v>
      </c>
    </row>
    <row r="52" spans="1:5" x14ac:dyDescent="0.2">
      <c r="A52" t="s">
        <v>22</v>
      </c>
      <c r="B52">
        <v>5</v>
      </c>
      <c r="C52" t="s">
        <v>4</v>
      </c>
      <c r="D52">
        <v>5</v>
      </c>
      <c r="E52">
        <f t="shared" si="0"/>
        <v>31.249999999999993</v>
      </c>
    </row>
    <row r="53" spans="1:5" x14ac:dyDescent="0.2">
      <c r="A53" t="s">
        <v>22</v>
      </c>
      <c r="B53">
        <v>5</v>
      </c>
      <c r="C53" t="s">
        <v>5</v>
      </c>
      <c r="D53">
        <v>37</v>
      </c>
      <c r="E53">
        <f t="shared" si="0"/>
        <v>231.24999999999994</v>
      </c>
    </row>
    <row r="54" spans="1:5" x14ac:dyDescent="0.2">
      <c r="A54" t="s">
        <v>22</v>
      </c>
      <c r="B54">
        <v>5</v>
      </c>
      <c r="C54" t="s">
        <v>6</v>
      </c>
      <c r="D54">
        <v>0</v>
      </c>
      <c r="E54">
        <f t="shared" si="0"/>
        <v>0</v>
      </c>
    </row>
    <row r="55" spans="1:5" x14ac:dyDescent="0.2">
      <c r="A55" t="s">
        <v>22</v>
      </c>
      <c r="B55">
        <v>5</v>
      </c>
      <c r="C55" t="s">
        <v>7</v>
      </c>
      <c r="D55">
        <v>0</v>
      </c>
      <c r="E55">
        <f t="shared" si="0"/>
        <v>0</v>
      </c>
    </row>
    <row r="56" spans="1:5" x14ac:dyDescent="0.2">
      <c r="A56" t="s">
        <v>22</v>
      </c>
      <c r="B56">
        <v>5</v>
      </c>
      <c r="C56" t="s">
        <v>8</v>
      </c>
      <c r="D56">
        <v>16</v>
      </c>
      <c r="E56">
        <f t="shared" si="0"/>
        <v>99.999999999999986</v>
      </c>
    </row>
    <row r="57" spans="1:5" x14ac:dyDescent="0.2">
      <c r="A57" t="s">
        <v>22</v>
      </c>
      <c r="B57" s="1">
        <v>6</v>
      </c>
      <c r="C57" t="s">
        <v>4</v>
      </c>
      <c r="D57">
        <v>10</v>
      </c>
      <c r="E57">
        <f t="shared" si="0"/>
        <v>62.499999999999986</v>
      </c>
    </row>
    <row r="58" spans="1:5" x14ac:dyDescent="0.2">
      <c r="A58" t="s">
        <v>22</v>
      </c>
      <c r="B58" s="1">
        <v>6</v>
      </c>
      <c r="C58" t="s">
        <v>5</v>
      </c>
      <c r="D58">
        <v>46</v>
      </c>
      <c r="E58">
        <f t="shared" si="0"/>
        <v>287.49999999999994</v>
      </c>
    </row>
    <row r="59" spans="1:5" x14ac:dyDescent="0.2">
      <c r="A59" t="s">
        <v>22</v>
      </c>
      <c r="B59" s="1">
        <v>6</v>
      </c>
      <c r="C59" t="s">
        <v>6</v>
      </c>
      <c r="D59">
        <v>0</v>
      </c>
      <c r="E59">
        <f t="shared" si="0"/>
        <v>0</v>
      </c>
    </row>
    <row r="60" spans="1:5" x14ac:dyDescent="0.2">
      <c r="A60" t="s">
        <v>22</v>
      </c>
      <c r="B60" s="1">
        <v>6</v>
      </c>
      <c r="C60" t="s">
        <v>7</v>
      </c>
      <c r="D60">
        <v>0</v>
      </c>
      <c r="E60">
        <f t="shared" si="0"/>
        <v>0</v>
      </c>
    </row>
    <row r="61" spans="1:5" x14ac:dyDescent="0.2">
      <c r="A61" t="s">
        <v>22</v>
      </c>
      <c r="B61" s="1">
        <v>6</v>
      </c>
      <c r="C61" t="s">
        <v>8</v>
      </c>
      <c r="D61">
        <v>15</v>
      </c>
      <c r="E61">
        <f t="shared" si="0"/>
        <v>93.749999999999986</v>
      </c>
    </row>
    <row r="62" spans="1:5" x14ac:dyDescent="0.2">
      <c r="A62" t="s">
        <v>23</v>
      </c>
      <c r="B62">
        <v>1</v>
      </c>
      <c r="C62" t="s">
        <v>4</v>
      </c>
      <c r="D62">
        <v>10</v>
      </c>
      <c r="E62">
        <f t="shared" si="0"/>
        <v>62.499999999999986</v>
      </c>
    </row>
    <row r="63" spans="1:5" x14ac:dyDescent="0.2">
      <c r="A63" t="s">
        <v>23</v>
      </c>
      <c r="B63">
        <v>1</v>
      </c>
      <c r="C63" t="s">
        <v>5</v>
      </c>
      <c r="D63">
        <v>49</v>
      </c>
      <c r="E63">
        <f t="shared" si="0"/>
        <v>306.24999999999994</v>
      </c>
    </row>
    <row r="64" spans="1:5" x14ac:dyDescent="0.2">
      <c r="A64" t="s">
        <v>23</v>
      </c>
      <c r="B64">
        <v>1</v>
      </c>
      <c r="C64" t="s">
        <v>6</v>
      </c>
      <c r="D64">
        <v>0</v>
      </c>
      <c r="E64">
        <f t="shared" si="0"/>
        <v>0</v>
      </c>
    </row>
    <row r="65" spans="1:5" x14ac:dyDescent="0.2">
      <c r="A65" t="s">
        <v>23</v>
      </c>
      <c r="B65">
        <v>1</v>
      </c>
      <c r="C65" t="s">
        <v>7</v>
      </c>
      <c r="D65">
        <v>1</v>
      </c>
      <c r="E65">
        <f t="shared" si="0"/>
        <v>6.2499999999999991</v>
      </c>
    </row>
    <row r="66" spans="1:5" x14ac:dyDescent="0.2">
      <c r="A66" t="s">
        <v>23</v>
      </c>
      <c r="B66">
        <v>1</v>
      </c>
      <c r="C66" t="s">
        <v>8</v>
      </c>
      <c r="D66">
        <v>11</v>
      </c>
      <c r="E66">
        <f t="shared" si="0"/>
        <v>68.749999999999986</v>
      </c>
    </row>
    <row r="67" spans="1:5" x14ac:dyDescent="0.2">
      <c r="A67" t="s">
        <v>23</v>
      </c>
      <c r="B67">
        <v>2</v>
      </c>
      <c r="C67" t="s">
        <v>4</v>
      </c>
      <c r="D67">
        <v>7</v>
      </c>
      <c r="E67">
        <f t="shared" ref="E67:E91" si="1">D67/(0.4^2)</f>
        <v>43.749999999999993</v>
      </c>
    </row>
    <row r="68" spans="1:5" x14ac:dyDescent="0.2">
      <c r="A68" t="s">
        <v>23</v>
      </c>
      <c r="B68">
        <v>2</v>
      </c>
      <c r="C68" t="s">
        <v>5</v>
      </c>
      <c r="D68">
        <v>36</v>
      </c>
      <c r="E68">
        <f t="shared" si="1"/>
        <v>224.99999999999994</v>
      </c>
    </row>
    <row r="69" spans="1:5" x14ac:dyDescent="0.2">
      <c r="A69" t="s">
        <v>23</v>
      </c>
      <c r="B69">
        <v>2</v>
      </c>
      <c r="C69" t="s">
        <v>6</v>
      </c>
      <c r="D69">
        <v>0</v>
      </c>
      <c r="E69">
        <f t="shared" si="1"/>
        <v>0</v>
      </c>
    </row>
    <row r="70" spans="1:5" x14ac:dyDescent="0.2">
      <c r="A70" t="s">
        <v>23</v>
      </c>
      <c r="B70">
        <v>2</v>
      </c>
      <c r="C70" t="s">
        <v>7</v>
      </c>
      <c r="D70">
        <v>1</v>
      </c>
      <c r="E70">
        <f t="shared" si="1"/>
        <v>6.2499999999999991</v>
      </c>
    </row>
    <row r="71" spans="1:5" x14ac:dyDescent="0.2">
      <c r="A71" t="s">
        <v>23</v>
      </c>
      <c r="B71">
        <v>2</v>
      </c>
      <c r="C71" t="s">
        <v>8</v>
      </c>
      <c r="D71">
        <v>15</v>
      </c>
      <c r="E71">
        <f t="shared" si="1"/>
        <v>93.749999999999986</v>
      </c>
    </row>
    <row r="72" spans="1:5" x14ac:dyDescent="0.2">
      <c r="A72" t="s">
        <v>23</v>
      </c>
      <c r="B72">
        <v>3</v>
      </c>
      <c r="C72" t="s">
        <v>4</v>
      </c>
      <c r="D72">
        <v>9</v>
      </c>
      <c r="E72">
        <f t="shared" si="1"/>
        <v>56.249999999999986</v>
      </c>
    </row>
    <row r="73" spans="1:5" x14ac:dyDescent="0.2">
      <c r="A73" t="s">
        <v>23</v>
      </c>
      <c r="B73">
        <v>3</v>
      </c>
      <c r="C73" t="s">
        <v>5</v>
      </c>
      <c r="D73">
        <v>33</v>
      </c>
      <c r="E73">
        <f t="shared" si="1"/>
        <v>206.24999999999997</v>
      </c>
    </row>
    <row r="74" spans="1:5" x14ac:dyDescent="0.2">
      <c r="A74" t="s">
        <v>23</v>
      </c>
      <c r="B74">
        <v>3</v>
      </c>
      <c r="C74" t="s">
        <v>6</v>
      </c>
      <c r="D74">
        <v>0</v>
      </c>
      <c r="E74">
        <f t="shared" si="1"/>
        <v>0</v>
      </c>
    </row>
    <row r="75" spans="1:5" x14ac:dyDescent="0.2">
      <c r="A75" t="s">
        <v>23</v>
      </c>
      <c r="B75">
        <v>3</v>
      </c>
      <c r="C75" t="s">
        <v>7</v>
      </c>
      <c r="D75">
        <v>1</v>
      </c>
      <c r="E75">
        <f t="shared" si="1"/>
        <v>6.2499999999999991</v>
      </c>
    </row>
    <row r="76" spans="1:5" x14ac:dyDescent="0.2">
      <c r="A76" t="s">
        <v>23</v>
      </c>
      <c r="B76">
        <v>3</v>
      </c>
      <c r="C76" t="s">
        <v>8</v>
      </c>
      <c r="D76">
        <v>12</v>
      </c>
      <c r="E76">
        <f t="shared" si="1"/>
        <v>74.999999999999986</v>
      </c>
    </row>
    <row r="77" spans="1:5" x14ac:dyDescent="0.2">
      <c r="A77" t="s">
        <v>23</v>
      </c>
      <c r="B77">
        <v>4</v>
      </c>
      <c r="C77" t="s">
        <v>4</v>
      </c>
      <c r="D77">
        <v>13</v>
      </c>
      <c r="E77">
        <f t="shared" si="1"/>
        <v>81.249999999999986</v>
      </c>
    </row>
    <row r="78" spans="1:5" x14ac:dyDescent="0.2">
      <c r="A78" t="s">
        <v>23</v>
      </c>
      <c r="B78">
        <v>4</v>
      </c>
      <c r="C78" t="s">
        <v>5</v>
      </c>
      <c r="D78">
        <v>32</v>
      </c>
      <c r="E78">
        <f t="shared" si="1"/>
        <v>199.99999999999997</v>
      </c>
    </row>
    <row r="79" spans="1:5" x14ac:dyDescent="0.2">
      <c r="A79" t="s">
        <v>23</v>
      </c>
      <c r="B79">
        <v>4</v>
      </c>
      <c r="C79" t="s">
        <v>6</v>
      </c>
      <c r="D79">
        <v>0</v>
      </c>
      <c r="E79">
        <f t="shared" si="1"/>
        <v>0</v>
      </c>
    </row>
    <row r="80" spans="1:5" x14ac:dyDescent="0.2">
      <c r="A80" t="s">
        <v>23</v>
      </c>
      <c r="B80">
        <v>4</v>
      </c>
      <c r="C80" t="s">
        <v>7</v>
      </c>
      <c r="D80">
        <v>0</v>
      </c>
      <c r="E80">
        <f t="shared" si="1"/>
        <v>0</v>
      </c>
    </row>
    <row r="81" spans="1:5" x14ac:dyDescent="0.2">
      <c r="A81" t="s">
        <v>23</v>
      </c>
      <c r="B81">
        <v>4</v>
      </c>
      <c r="C81" t="s">
        <v>8</v>
      </c>
      <c r="D81">
        <v>17</v>
      </c>
      <c r="E81">
        <f t="shared" si="1"/>
        <v>106.24999999999999</v>
      </c>
    </row>
    <row r="82" spans="1:5" x14ac:dyDescent="0.2">
      <c r="A82" t="s">
        <v>23</v>
      </c>
      <c r="B82">
        <v>5</v>
      </c>
      <c r="C82" t="s">
        <v>4</v>
      </c>
      <c r="D82">
        <v>6</v>
      </c>
      <c r="E82">
        <f t="shared" si="1"/>
        <v>37.499999999999993</v>
      </c>
    </row>
    <row r="83" spans="1:5" x14ac:dyDescent="0.2">
      <c r="A83" t="s">
        <v>23</v>
      </c>
      <c r="B83">
        <v>5</v>
      </c>
      <c r="C83" t="s">
        <v>5</v>
      </c>
      <c r="D83">
        <v>31</v>
      </c>
      <c r="E83">
        <f t="shared" si="1"/>
        <v>193.74999999999997</v>
      </c>
    </row>
    <row r="84" spans="1:5" x14ac:dyDescent="0.2">
      <c r="A84" t="s">
        <v>23</v>
      </c>
      <c r="B84">
        <v>5</v>
      </c>
      <c r="C84" t="s">
        <v>6</v>
      </c>
      <c r="D84">
        <v>0</v>
      </c>
      <c r="E84">
        <f t="shared" si="1"/>
        <v>0</v>
      </c>
    </row>
    <row r="85" spans="1:5" x14ac:dyDescent="0.2">
      <c r="A85" t="s">
        <v>23</v>
      </c>
      <c r="B85">
        <v>5</v>
      </c>
      <c r="C85" t="s">
        <v>7</v>
      </c>
      <c r="D85">
        <v>0</v>
      </c>
      <c r="E85">
        <f t="shared" si="1"/>
        <v>0</v>
      </c>
    </row>
    <row r="86" spans="1:5" x14ac:dyDescent="0.2">
      <c r="A86" t="s">
        <v>23</v>
      </c>
      <c r="B86">
        <v>5</v>
      </c>
      <c r="C86" t="s">
        <v>8</v>
      </c>
      <c r="D86">
        <v>11</v>
      </c>
      <c r="E86">
        <f t="shared" si="1"/>
        <v>68.749999999999986</v>
      </c>
    </row>
    <row r="87" spans="1:5" x14ac:dyDescent="0.2">
      <c r="A87" t="s">
        <v>23</v>
      </c>
      <c r="B87">
        <v>6</v>
      </c>
      <c r="C87" t="s">
        <v>4</v>
      </c>
      <c r="D87">
        <v>9</v>
      </c>
      <c r="E87">
        <f t="shared" si="1"/>
        <v>56.249999999999986</v>
      </c>
    </row>
    <row r="88" spans="1:5" x14ac:dyDescent="0.2">
      <c r="A88" t="s">
        <v>23</v>
      </c>
      <c r="B88">
        <v>6</v>
      </c>
      <c r="C88" t="s">
        <v>5</v>
      </c>
      <c r="D88">
        <v>35</v>
      </c>
      <c r="E88">
        <f t="shared" si="1"/>
        <v>218.74999999999997</v>
      </c>
    </row>
    <row r="89" spans="1:5" x14ac:dyDescent="0.2">
      <c r="A89" t="s">
        <v>23</v>
      </c>
      <c r="B89">
        <v>6</v>
      </c>
      <c r="C89" t="s">
        <v>6</v>
      </c>
      <c r="D89">
        <v>0</v>
      </c>
      <c r="E89">
        <f t="shared" si="1"/>
        <v>0</v>
      </c>
    </row>
    <row r="90" spans="1:5" x14ac:dyDescent="0.2">
      <c r="A90" t="s">
        <v>23</v>
      </c>
      <c r="B90">
        <v>6</v>
      </c>
      <c r="C90" t="s">
        <v>7</v>
      </c>
      <c r="D90">
        <v>0</v>
      </c>
      <c r="E90">
        <f t="shared" si="1"/>
        <v>0</v>
      </c>
    </row>
    <row r="91" spans="1:5" x14ac:dyDescent="0.2">
      <c r="A91" t="s">
        <v>23</v>
      </c>
      <c r="B91">
        <v>6</v>
      </c>
      <c r="C91" t="s">
        <v>8</v>
      </c>
      <c r="D91">
        <v>11</v>
      </c>
      <c r="E91">
        <f t="shared" si="1"/>
        <v>68.749999999999986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 counts</vt:lpstr>
      <vt:lpstr>AllData</vt:lpstr>
      <vt:lpstr>young high</vt:lpstr>
      <vt:lpstr>young</vt:lpstr>
      <vt:lpstr>young low</vt:lpstr>
      <vt:lpstr>medium high</vt:lpstr>
      <vt:lpstr>medium low</vt:lpstr>
      <vt:lpstr>mature high</vt:lpstr>
      <vt:lpstr>mature low</vt:lpstr>
      <vt:lpstr>high light</vt:lpstr>
      <vt:lpstr>low light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Rachel Denley Bowers</cp:lastModifiedBy>
  <dcterms:created xsi:type="dcterms:W3CDTF">2016-11-01T10:03:32Z</dcterms:created>
  <dcterms:modified xsi:type="dcterms:W3CDTF">2018-08-29T15:50:56Z</dcterms:modified>
</cp:coreProperties>
</file>