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D_SSD2TB\R.DAPC\file\temp\"/>
    </mc:Choice>
  </mc:AlternateContent>
  <xr:revisionPtr revIDLastSave="0" documentId="13_ncr:1_{78640CCB-8F36-4B93-BEFE-4F72589BC15A}" xr6:coauthVersionLast="47" xr6:coauthVersionMax="47" xr10:uidLastSave="{00000000-0000-0000-0000-000000000000}"/>
  <bookViews>
    <workbookView xWindow="-98" yWindow="-98" windowWidth="19396" windowHeight="11475"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Q29" i="1"/>
  <c r="Q30" i="1"/>
  <c r="Q31" i="1"/>
  <c r="Q32" i="1"/>
  <c r="Q33" i="1"/>
  <c r="Q34" i="1"/>
  <c r="Q35" i="1"/>
  <c r="Q36" i="1"/>
  <c r="Q37" i="1"/>
  <c r="Q38" i="1"/>
  <c r="Q17" i="1"/>
  <c r="Q18" i="1"/>
  <c r="Q19" i="1"/>
  <c r="Q20" i="1"/>
  <c r="Q21" i="1"/>
  <c r="Q22" i="1"/>
  <c r="Q23" i="1"/>
  <c r="Q24" i="1"/>
  <c r="Q25" i="1"/>
  <c r="Q26" i="1"/>
  <c r="Q27" i="1"/>
  <c r="Q28" i="1"/>
  <c r="Q15" i="1"/>
  <c r="Q16" i="1"/>
  <c r="V103" i="5"/>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<sst xmlns="http://schemas.openxmlformats.org/spreadsheetml/2006/main" count="486" uniqueCount="189">
  <si>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</si>
  <si>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</si>
  <si>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</si>
  <si>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</si>
  <si>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</si>
  <si>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</si>
  <si>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</si>
  <si>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</si>
  <si>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</si>
  <si>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</si>
  <si>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</si>
  <si>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</si>
  <si>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</si>
  <si>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</si>
  <si>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</si>
  <si>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</si>
  <si>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</si>
  <si>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</si>
  <si>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</si>
  <si>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</si>
  <si>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</si>
  <si>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</si>
  <si>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</si>
  <si>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</si>
  <si>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</si>
  <si>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</si>
  <si>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</si>
  <si>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</si>
  <si>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</si>
  <si>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</si>
  <si>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</si>
  <si>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</si>
  <si>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</si>
  <si>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</si>
  <si>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</si>
  <si>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</si>
  <si>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</si>
  <si>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</si>
  <si>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</si>
  <si>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</si>
  <si>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</si>
  <si>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</si>
  <si>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</si>
  <si>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</si>
  <si>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</si>
  <si>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</si>
  <si>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</si>
  <si>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</si>
  <si>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</si>
  <si>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</si>
  <si>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</si>
  <si>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</si>
  <si>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</si>
  <si>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</si>
  <si>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</si>
  <si>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</si>
  <si>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</si>
  <si>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</si>
  <si>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</si>
  <si>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</si>
  <si>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</si>
  <si>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</si>
  <si>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</si>
  <si>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</si>
  <si>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</si>
  <si>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</si>
  <si>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</si>
  <si>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</si>
  <si>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</si>
  <si>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</si>
  <si>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</si>
  <si>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</si>
  <si>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</si>
  <si>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</si>
  <si>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</si>
  <si>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</si>
  <si>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</si>
  <si>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</si>
  <si>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</si>
  <si>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</si>
  <si>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</si>
  <si>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</si>
  <si>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</si>
  <si>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</si>
  <si>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</si>
  <si>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</si>
  <si>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</si>
  <si>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</si>
  <si>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</si>
  <si>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</si>
  <si>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</si>
  <si>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</si>
  <si>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</si>
  <si>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</si>
  <si>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</si>
  <si>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</si>
  <si>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</si>
  <si>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</si>
  <si>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</si>
  <si>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</si>
  <si>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</si>
  <si>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</si>
  <si>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</si>
  <si>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</si>
  <si>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</si>
  <si>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</si>
  <si>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</si>
  <si>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</si>
  <si>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</si>
  <si>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</si>
  <si>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</si>
  <si>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</si>
  <si>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</si>
  <si>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</si>
  <si>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</si>
  <si>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</si>
  <si>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</si>
  <si>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</si>
  <si>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</si>
  <si>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</si>
  <si>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</si>
  <si>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</si>
  <si>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</si>
  <si>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</si>
  <si>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</si>
  <si>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</si>
  <si>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</si>
  <si>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</si>
  <si>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</si>
  <si>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</si>
  <si>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</si>
  <si>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</si>
  <si>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</si>
  <si>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</si>
  <si>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</si>
  <si>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</si>
  <si>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</si>
  <si>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</si>
  <si>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</si>
  <si>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</si>
  <si>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</si>
  <si>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</si>
  <si>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</si>
  <si>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</si>
  <si>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</si>
  <si>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</si>
  <si>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</si>
  <si>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</si>
  <si>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</si>
  <si>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</si>
  <si>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</si>
  <si>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</si>
  <si>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</si>
  <si>
    <t>CG-05 Modelo de ocupación del territorio.</t>
  </si>
  <si>
    <t>Localización de macroproyectos urbanos.</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</si>
  <si>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t>
  </si>
  <si>
    <t>A</t>
  </si>
  <si>
    <t>B</t>
  </si>
  <si>
    <t>C</t>
  </si>
  <si>
    <t>D</t>
  </si>
  <si>
    <t>Actividad</t>
  </si>
  <si>
    <t>Descripción</t>
  </si>
  <si>
    <t xml:space="preserve">1.1. Conceptos básicos de diseño asistido por computador - CAD </t>
  </si>
  <si>
    <t>Usos y aplicaciones de herramientas computacionales. Barra de menús. Comandos LINE, GRID y SNAP.</t>
  </si>
  <si>
    <t xml:space="preserve">1.2. Elementos básicos </t>
  </si>
  <si>
    <t xml:space="preserve">Coordenadas de usuario UCS. Barra de herramientas de puntos de convergencia. Comandos POLYLINE, ARC, FILLET, CHAMFER, POINT. Comandos ARRAY, MIRROR, OFFSET, DONUT, TRIM. Dibujo de la elipse, la parábola y la hipérbola. </t>
  </si>
  <si>
    <t>1.3. Bloques - Achurados- Viewports</t>
  </si>
  <si>
    <t>Diseño de bloques. Achurados. Sombra. Figuras rellenas. Mosaico de vistas. Vistas fijas — espacio modelo. Vistas flotantes — espacio papel. Comandos BLOCK, HATCHT, SOLIDS, VPORTS, MVIEW, PSPACE, VPLAYER.</t>
  </si>
  <si>
    <t xml:space="preserve">1.4. Dimensionamiento </t>
  </si>
  <si>
    <t>Dimensionamiento. Estilo de la dimensión. Acotado de líneas rectas, círculos, arcos y ángulos. Editar dimensiones. Superficies normales, inclinadas y oblicuas. Visibilidad de aristas.</t>
  </si>
  <si>
    <t>1.5. Impresión</t>
  </si>
  <si>
    <t xml:space="preserve">Espacio papel y espacio modelo. Asignación de escala. Configuración de impresora y trazadores (plotter). Configuración del trazado. Impresión. Comandos MVSETUP, PRINT, ZOOM – Scale. </t>
  </si>
  <si>
    <t xml:space="preserve">1.6. Proyecto de dibujo asistido por computadora con AutoCAD </t>
  </si>
  <si>
    <t xml:space="preserve">Layers, papel. Texto menor, texto mayor. Planos de referencia para posiciones espaciales. Limits. Coordenadas cartesianas X, Y, Z. Coordenadas relativas posicionales. Coordenadas geográficas. </t>
  </si>
  <si>
    <t>2.1. Introducción</t>
  </si>
  <si>
    <t>Sistemas de información geográfica. Fundamentos. Proyecciones y origen de coordenadas. Simbología, y estadísticas generales. Tablas relacionales.</t>
  </si>
  <si>
    <t>2.2 Definición y edición de elementos</t>
  </si>
  <si>
    <t>Bases de datos y su manejo en SIG. Definición de elementos de un SIG (shapes, raster, vectores, etc.). Edición de elementos. Digitalización y entrada de entidades. Creación y edición de tablas relacionales. Ejercicio de aplicación (proyecto aplicado en ingeniería eléctrica).</t>
  </si>
  <si>
    <t xml:space="preserve">2.3. Mapas e imágenes (QGIS, ArcGIS y otras herramientas) </t>
  </si>
  <si>
    <t>Mapas y cartografía. Elaboración de planos. Imágenes en SIG. Manejo y manipulación de imágenes. Ejercicio de aplicación (proyecto aplicado en ingeniería eléctrica).</t>
  </si>
  <si>
    <t xml:space="preserve">3.1. Introducción </t>
  </si>
  <si>
    <t>Conceptos de la metodología BIM. Generalidades del trabajo colaborativo. Taller conceptual.</t>
  </si>
  <si>
    <t>3.2 Herramientas para la aplicación de la metodología BIM. Introducción al software Revit</t>
  </si>
  <si>
    <t xml:space="preserve">Uso de plantillas (templates). Fundamentos del software Revit. Configuración de Revit (Options).    </t>
  </si>
  <si>
    <t xml:space="preserve">3.3. Creación y manipulación de elementos en Revit </t>
  </si>
  <si>
    <t>Creación de vista de plantas (Plan views), Niveles de fondo (Underlay). Control de visualización (Visibility graphics). Láminas de ploteo (Sheets). Creación de WorkSets, Creación de un archivo local y Relinquish all mine. Ejercicio de aplicación (proyecto aplicado en ingeniería eléctrica).</t>
  </si>
  <si>
    <t xml:space="preserve">3.4. Familias de Revit </t>
  </si>
  <si>
    <t>Concepto de familias de Revit. Creación de perfiles. Creación de planos de trabajo. Convertir líneas en símbolos (Convert lines) y Controles de visibilidad. Ejercicio de aplicación (proyecto aplicado en ingeniería eléctrica).</t>
  </si>
  <si>
    <t>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</si>
</sst>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abSelected="1" zoomScale="115" zoomScaleNormal="115" workbookViewId="0">
      <pane ySplit="4" topLeftCell="A24" activePane="bottomLeft" state="frozen"/>
      <selection pane="bottomLeft" activeCell="B20" sqref="B20:D39"/>
    </sheetView>
  </sheetViews>
  <sheetFormatPr defaultColWidth="9.140625" defaultRowHeight="15.4" x14ac:dyDescent="0.55000000000000004"/>
  <cols>
    <col min="1" max="1" width="2.7109375" style="1" customWidth="1"/>
    <col min="2" max="3" width="46.140625" style="1" customWidth="1"/>
    <col min="4" max="4" width="20.640625" style="1" customWidth="1"/>
    <col min="5" max="6" width="6.640625" style="1" customWidth="1"/>
    <col min="7" max="7" width="37.42578125" style="1" customWidth="1"/>
    <col min="8" max="8" width="78.92578125" style="1" customWidth="1"/>
    <col min="9" max="14" width="4.42578125" style="1" customWidth="1"/>
    <col min="15" max="15" width="2.7109375" style="1" customWidth="1"/>
    <col min="16" max="20" width="74.140625" style="1" customWidth="1"/>
    <col min="21" max="21" width="56" style="1" customWidth="1"/>
    <col min="22" max="22" width="74.140625" style="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x14ac:dyDescent="0.55000000000000004">
      <c r="B3" s="4" t="s">
        <v>160</v>
      </c>
      <c r="C3" s="4" t="s">
        <v>161</v>
      </c>
      <c r="D3" s="4" t="s">
        <v>188</v>
      </c>
      <c r="E3" s="4" t="s">
        <v>156</v>
      </c>
      <c r="F3" s="4" t="s">
        <v>157</v>
      </c>
      <c r="G3" s="4" t="s">
        <v>158</v>
      </c>
      <c r="H3" s="4" t="s">
        <v>159</v>
      </c>
      <c r="I3" s="4"/>
      <c r="J3" s="4"/>
      <c r="K3" s="4"/>
      <c r="L3" s="4"/>
      <c r="M3" s="4"/>
      <c r="N3" s="4"/>
      <c r="O3" s="4"/>
      <c r="P3" s="5" t="str">
        <f>_xlfn.CONCAT("| ",B3," | ",C3," |")</f>
        <v>| Actividad | Descripción |</v>
      </c>
      <c r="Q3" s="5" t="str">
        <f>_xlfn.CONCAT("| ",B3," | ",C3," | ",D3," |")</f>
        <v>| Actividad | Descripción | Proyecto |</v>
      </c>
      <c r="R3" s="5" t="str">
        <f>_xlfn.CONCAT("| ",B3," | ",C3," | ",D3," | ",E3," |")</f>
        <v>| Actividad | Descripción | Proyecto | A |</v>
      </c>
      <c r="S3" s="5" t="str">
        <f>_xlfn.CONCAT("| ",B3," | ",C3," | ",D3," | ",E3," |",F3," |")</f>
        <v>| Actividad | Descripción | Proyecto | A |B |</v>
      </c>
      <c r="T3" s="5" t="str">
        <f>_xlfn.CONCAT("| ",B3," | ",C3," | ",D3," | ",E3," |",F3," |",G3," |")</f>
        <v>| Actividad | Descripción | Proyecto | A |B |C |</v>
      </c>
      <c r="U3" s="5" t="str">
        <f>_xlfn.CONCAT("| ",B3," | ",C3," | ",D3," | ",E3," | ",F3," | ",G3," | ",H3," |")</f>
        <v>| Actividad | Descripción | Proyecto | A | B | C | D |</v>
      </c>
      <c r="V3" s="5" t="str">
        <f t="shared" ref="V3:V14" si="0">_xlfn.CONCAT("| ",B3," | ",C3," | ",D3," | ",E3," |",F3," |",G3," |",H3," |",I3," |",J3," |",K3," |",L3," |",M3," |",N3," |")</f>
        <v>| Actividad | Descripción | Proyecto | A |B |C |D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46.15" x14ac:dyDescent="0.55000000000000004">
      <c r="B5" s="5" t="s">
        <v>162</v>
      </c>
      <c r="C5" s="5" t="s">
        <v>163</v>
      </c>
      <c r="D5" s="5"/>
      <c r="E5" s="5" t="s">
        <v>7</v>
      </c>
      <c r="F5" s="5" t="s">
        <v>7</v>
      </c>
      <c r="G5" s="5"/>
      <c r="H5" s="5"/>
      <c r="I5" s="5"/>
      <c r="J5" s="5"/>
      <c r="K5" s="5"/>
      <c r="L5" s="5"/>
      <c r="M5" s="5"/>
      <c r="N5" s="5"/>
      <c r="O5" s="5"/>
      <c r="P5" s="5" t="str">
        <f>_xlfn.CONCAT("| ",B5," | ",C5," |")</f>
        <v>| 1.1. Conceptos básicos de diseño asistido por computador - CAD  | Usos y aplicaciones de herramientas computacionales. Barra de menús. Comandos LINE, GRID y SNAP. |</v>
      </c>
      <c r="Q5" s="5" t="str">
        <f t="shared" ref="Q5:Q38" si="3">_xlfn.CONCAT("| ",B5," | ",C5," | ",D5," |")</f>
        <v>| 1.1. Conceptos básicos de diseño asistido por computador - CAD  | Usos y aplicaciones de herramientas computacionales. Barra de menús. Comandos LINE, GRID y SNAP. |  |</v>
      </c>
      <c r="R5" s="5" t="str">
        <f>_xlfn.CONCAT("| ",B5," | ",C5," | ",D5," | ",E5," |")</f>
        <v>| 1.1. Conceptos básicos de diseño asistido por computador - CAD  | Usos y aplicaciones de herramientas computacionales. Barra de menús. Comandos LINE, GRID y SNAP. |  | ✓ |</v>
      </c>
      <c r="S5" s="5" t="str">
        <f>_xlfn.CONCAT("| ",B5," | ",C5," | ",D5," | ",E5," |",F5," |")</f>
        <v>| 1.1. Conceptos básicos de diseño asistido por computador - CAD  | Usos y aplicaciones de herramientas computacionales. Barra de menús. Comandos LINE, GRID y SNAP. |  | ✓ |✓ |</v>
      </c>
      <c r="T5" s="5" t="str">
        <f t="shared" si="1"/>
        <v>| 1.1. Conceptos básicos de diseño asistido por computador - CAD  | Usos y aplicaciones de herramientas computacionales. Barra de menús. Comandos LINE, GRID y SNAP. |  | ✓ |✓ | |</v>
      </c>
      <c r="U5" s="5" t="str">
        <f t="shared" si="2"/>
        <v>| 1.1. Conceptos básicos de diseño asistido por computador - CAD  | Usos y aplicaciones de herramientas computacionales. Barra de menús. Comandos LINE, GRID y SNAP. |  | ✓ | ✓ |  |  |</v>
      </c>
      <c r="V5" s="5" t="str">
        <f t="shared" si="0"/>
        <v>| 1.1. Conceptos básicos de diseño asistido por computador - CAD  | Usos y aplicaciones de herramientas computacionales. Barra de menús. Comandos LINE, GRID y SNAP. |  | ✓ |✓ | | | | | | | | |</v>
      </c>
    </row>
    <row r="6" spans="2:22" ht="76.900000000000006" x14ac:dyDescent="0.55000000000000004">
      <c r="B6" s="5" t="s">
        <v>164</v>
      </c>
      <c r="C6" s="5" t="s">
        <v>165</v>
      </c>
      <c r="D6" s="5"/>
      <c r="E6" s="5" t="s">
        <v>7</v>
      </c>
      <c r="F6" s="5" t="s">
        <v>77</v>
      </c>
      <c r="G6" s="5"/>
      <c r="H6" s="5"/>
      <c r="I6" s="5"/>
      <c r="J6" s="5"/>
      <c r="K6" s="5"/>
      <c r="L6" s="5"/>
      <c r="M6" s="5"/>
      <c r="N6" s="5"/>
      <c r="O6" s="5"/>
      <c r="P6" s="5" t="str">
        <f t="shared" ref="P6:P14" si="4">_xlfn.CONCAT("| ",B6," | ",C6," |")</f>
        <v>| 1.2. Elementos básicos  | Coordenadas de usuario UCS. Barra de herramientas de puntos de convergencia. Comandos POLYLINE, ARC, FILLET, CHAMFER, POINT. Comandos ARRAY, MIRROR, OFFSET, DONUT, TRIM. Dibujo de la elipse, la parábola y la hipérbola.  |</v>
      </c>
      <c r="Q6" s="5" t="str">
        <f t="shared" si="3"/>
        <v>| 1.2. Elementos básicos  | Coordenadas de usuario UCS. Barra de herramientas de puntos de convergencia. Comandos POLYLINE, ARC, FILLET, CHAMFER, POINT. Comandos ARRAY, MIRROR, OFFSET, DONUT, TRIM. Dibujo de la elipse, la parábola y la hipérbola.  |  |</v>
      </c>
      <c r="R6" s="5" t="str">
        <f t="shared" ref="R6:R67" si="5">_xlfn.CONCAT("| ",B6," | ",C6," | ",D6," | ",E6," |")</f>
        <v>| 1.2. Elementos básicos  | Coordenadas de usuario UCS. Barra de herramientas de puntos de convergencia. Comandos POLYLINE, ARC, FILLET, CHAMFER, POINT. Comandos ARRAY, MIRROR, OFFSET, DONUT, TRIM. Dibujo de la elipse, la parábola y la hipérbola.  |  | ✓ |</v>
      </c>
      <c r="S6" s="5" t="str">
        <f t="shared" ref="S6:S69" si="6">_xlfn.CONCAT("| ",B6," | ",C6," | ",D6," | ",E6," |",F6," |")</f>
        <v>| 1.2. Elementos básicos  | Coordenadas de usuario UCS. Barra de herramientas de puntos de convergencia. Comandos POLYLINE, ARC, FILLET, CHAMFER, POINT. Comandos ARRAY, MIRROR, OFFSET, DONUT, TRIM. Dibujo de la elipse, la parábola y la hipérbola.  |  | ✓ |✕ |</v>
      </c>
      <c r="T6" s="5" t="str">
        <f t="shared" si="1"/>
        <v>| 1.2. Elementos básicos  | Coordenadas de usuario UCS. Barra de herramientas de puntos de convergencia. Comandos POLYLINE, ARC, FILLET, CHAMFER, POINT. Comandos ARRAY, MIRROR, OFFSET, DONUT, TRIM. Dibujo de la elipse, la parábola y la hipérbola.  |  | ✓ |✕ | |</v>
      </c>
      <c r="U6" s="5" t="str">
        <f t="shared" si="2"/>
        <v>| 1.2. Elementos básicos  | Coordenadas de usuario UCS. Barra de herramientas de puntos de convergencia. Comandos POLYLINE, ARC, FILLET, CHAMFER, POINT. Comandos ARRAY, MIRROR, OFFSET, DONUT, TRIM. Dibujo de la elipse, la parábola y la hipérbola.  |  | ✓ | ✕ |  |  |</v>
      </c>
      <c r="V6" s="5" t="str">
        <f t="shared" si="0"/>
        <v>| 1.2. Elementos básicos  | Coordenadas de usuario UCS. Barra de herramientas de puntos de convergencia. Comandos POLYLINE, ARC, FILLET, CHAMFER, POINT. Comandos ARRAY, MIRROR, OFFSET, DONUT, TRIM. Dibujo de la elipse, la parábola y la hipérbola.  |  | ✓ |✕ | | | | | | | | |</v>
      </c>
    </row>
    <row r="7" spans="2:22" ht="76.900000000000006" x14ac:dyDescent="0.55000000000000004">
      <c r="B7" s="5" t="s">
        <v>166</v>
      </c>
      <c r="C7" s="5" t="s">
        <v>167</v>
      </c>
      <c r="D7" s="5"/>
      <c r="E7" s="5" t="s">
        <v>7</v>
      </c>
      <c r="F7" s="5" t="s">
        <v>7</v>
      </c>
      <c r="G7" s="5"/>
      <c r="H7" s="5"/>
      <c r="I7" s="5"/>
      <c r="J7" s="5"/>
      <c r="K7" s="5"/>
      <c r="L7" s="5"/>
      <c r="M7" s="5"/>
      <c r="N7" s="5"/>
      <c r="O7" s="5"/>
      <c r="P7" s="5" t="str">
        <f t="shared" si="4"/>
        <v>| 1.3. Bloques - Achurados- Viewports | Diseño de bloques. Achurados. Sombra. Figuras rellenas. Mosaico de vistas. Vistas fijas — espacio modelo. Vistas flotantes — espacio papel. Comandos BLOCK, HATCHT, SOLIDS, VPORTS, MVIEW, PSPACE, VPLAYER. |</v>
      </c>
      <c r="Q7" s="5" t="str">
        <f t="shared" si="3"/>
        <v>| 1.3. Bloques - Achurados- Viewports | Diseño de bloques. Achurados. Sombra. Figuras rellenas. Mosaico de vistas. Vistas fijas — espacio modelo. Vistas flotantes — espacio papel. Comandos BLOCK, HATCHT, SOLIDS, VPORTS, MVIEW, PSPACE, VPLAYER. |  |</v>
      </c>
      <c r="R7" s="5" t="str">
        <f t="shared" si="5"/>
        <v>| 1.3. Bloques - Achurados- Viewports | Diseño de bloques. Achurados. Sombra. Figuras rellenas. Mosaico de vistas. Vistas fijas — espacio modelo. Vistas flotantes — espacio papel. Comandos BLOCK, HATCHT, SOLIDS, VPORTS, MVIEW, PSPACE, VPLAYER. |  | ✓ |</v>
      </c>
      <c r="S7" s="5" t="str">
        <f t="shared" si="6"/>
        <v>| 1.3. Bloques - Achurados- Viewports | Diseño de bloques. Achurados. Sombra. Figuras rellenas. Mosaico de vistas. Vistas fijas — espacio modelo. Vistas flotantes — espacio papel. Comandos BLOCK, HATCHT, SOLIDS, VPORTS, MVIEW, PSPACE, VPLAYER. |  | ✓ |✓ |</v>
      </c>
      <c r="T7" s="5" t="str">
        <f t="shared" si="1"/>
        <v>| 1.3. Bloques - Achurados- Viewports | Diseño de bloques. Achurados. Sombra. Figuras rellenas. Mosaico de vistas. Vistas fijas — espacio modelo. Vistas flotantes — espacio papel. Comandos BLOCK, HATCHT, SOLIDS, VPORTS, MVIEW, PSPACE, VPLAYER. |  | ✓ |✓ | |</v>
      </c>
      <c r="U7" s="5" t="str">
        <f t="shared" si="2"/>
        <v>| 1.3. Bloques - Achurados- Viewports | Diseño de bloques. Achurados. Sombra. Figuras rellenas. Mosaico de vistas. Vistas fijas — espacio modelo. Vistas flotantes — espacio papel. Comandos BLOCK, HATCHT, SOLIDS, VPORTS, MVIEW, PSPACE, VPLAYER. |  | ✓ | ✓ |  |  |</v>
      </c>
      <c r="V7" s="5" t="str">
        <f t="shared" si="0"/>
        <v>| 1.3. Bloques - Achurados- Viewports | Diseño de bloques. Achurados. Sombra. Figuras rellenas. Mosaico de vistas. Vistas fijas — espacio modelo. Vistas flotantes — espacio papel. Comandos BLOCK, HATCHT, SOLIDS, VPORTS, MVIEW, PSPACE, VPLAYER. |  | ✓ |✓ | | | | | | | | |</v>
      </c>
    </row>
    <row r="8" spans="2:22" ht="61.5" x14ac:dyDescent="0.55000000000000004">
      <c r="B8" s="5" t="s">
        <v>168</v>
      </c>
      <c r="C8" s="5" t="s">
        <v>169</v>
      </c>
      <c r="D8" s="5"/>
      <c r="E8" s="5" t="s">
        <v>7</v>
      </c>
      <c r="F8" s="5" t="s">
        <v>77</v>
      </c>
      <c r="G8" s="5"/>
      <c r="H8" s="5"/>
      <c r="I8" s="5"/>
      <c r="J8" s="5"/>
      <c r="K8" s="5"/>
      <c r="L8" s="5"/>
      <c r="M8" s="5"/>
      <c r="N8" s="5"/>
      <c r="O8" s="5"/>
      <c r="P8" s="5" t="str">
        <f t="shared" si="4"/>
        <v>| 1.4. Dimensionamiento  | Dimensionamiento. Estilo de la dimensión. Acotado de líneas rectas, círculos, arcos y ángulos. Editar dimensiones. Superficies normales, inclinadas y oblicuas. Visibilidad de aristas. |</v>
      </c>
      <c r="Q8" s="5" t="str">
        <f t="shared" si="3"/>
        <v>| 1.4. Dimensionamiento  | Dimensionamiento. Estilo de la dimensión. Acotado de líneas rectas, círculos, arcos y ángulos. Editar dimensiones. Superficies normales, inclinadas y oblicuas. Visibilidad de aristas. |  |</v>
      </c>
      <c r="R8" s="5" t="str">
        <f t="shared" si="5"/>
        <v>| 1.4. Dimensionamiento  | Dimensionamiento. Estilo de la dimensión. Acotado de líneas rectas, círculos, arcos y ángulos. Editar dimensiones. Superficies normales, inclinadas y oblicuas. Visibilidad de aristas. |  | ✓ |</v>
      </c>
      <c r="S8" s="5" t="str">
        <f t="shared" si="6"/>
        <v>| 1.4. Dimensionamiento  | Dimensionamiento. Estilo de la dimensión. Acotado de líneas rectas, círculos, arcos y ángulos. Editar dimensiones. Superficies normales, inclinadas y oblicuas. Visibilidad de aristas. |  | ✓ |✕ |</v>
      </c>
      <c r="T8" s="5" t="str">
        <f t="shared" si="1"/>
        <v>| 1.4. Dimensionamiento  | Dimensionamiento. Estilo de la dimensión. Acotado de líneas rectas, círculos, arcos y ángulos. Editar dimensiones. Superficies normales, inclinadas y oblicuas. Visibilidad de aristas. |  | ✓ |✕ | |</v>
      </c>
      <c r="U8" s="5" t="str">
        <f t="shared" si="2"/>
        <v>| 1.4. Dimensionamiento  | Dimensionamiento. Estilo de la dimensión. Acotado de líneas rectas, círculos, arcos y ángulos. Editar dimensiones. Superficies normales, inclinadas y oblicuas. Visibilidad de aristas. |  | ✓ | ✕ |  |  |</v>
      </c>
      <c r="V8" s="5" t="str">
        <f t="shared" si="0"/>
        <v>| 1.4. Dimensionamiento  | Dimensionamiento. Estilo de la dimensión. Acotado de líneas rectas, círculos, arcos y ángulos. Editar dimensiones. Superficies normales, inclinadas y oblicuas. Visibilidad de aristas. |  | ✓ |✕ | | | | | | | | |</v>
      </c>
    </row>
    <row r="9" spans="2:22" ht="61.5" x14ac:dyDescent="0.55000000000000004">
      <c r="B9" s="5" t="s">
        <v>170</v>
      </c>
      <c r="C9" s="5" t="s">
        <v>171</v>
      </c>
      <c r="D9" s="5"/>
      <c r="E9" s="5" t="s">
        <v>7</v>
      </c>
      <c r="F9" s="5" t="s">
        <v>77</v>
      </c>
      <c r="G9" s="5"/>
      <c r="H9" s="5"/>
      <c r="I9" s="5"/>
      <c r="J9" s="5"/>
      <c r="K9" s="5"/>
      <c r="L9" s="5"/>
      <c r="M9" s="5"/>
      <c r="N9" s="5"/>
      <c r="O9" s="5"/>
      <c r="P9" s="5" t="str">
        <f t="shared" si="4"/>
        <v>| 1.5. Impresión | Espacio papel y espacio modelo. Asignación de escala. Configuración de impresora y trazadores (plotter). Configuración del trazado. Impresión. Comandos MVSETUP, PRINT, ZOOM – Scale.  |</v>
      </c>
      <c r="Q9" s="5" t="str">
        <f t="shared" si="3"/>
        <v>| 1.5. Impresión | Espacio papel y espacio modelo. Asignación de escala. Configuración de impresora y trazadores (plotter). Configuración del trazado. Impresión. Comandos MVSETUP, PRINT, ZOOM – Scale.  |  |</v>
      </c>
      <c r="R9" s="5" t="str">
        <f t="shared" si="5"/>
        <v>| 1.5. Impresión | Espacio papel y espacio modelo. Asignación de escala. Configuración de impresora y trazadores (plotter). Configuración del trazado. Impresión. Comandos MVSETUP, PRINT, ZOOM – Scale.  |  | ✓ |</v>
      </c>
      <c r="S9" s="5" t="str">
        <f t="shared" si="6"/>
        <v>| 1.5. Impresión | Espacio papel y espacio modelo. Asignación de escala. Configuración de impresora y trazadores (plotter). Configuración del trazado. Impresión. Comandos MVSETUP, PRINT, ZOOM – Scale.  |  | ✓ |✕ |</v>
      </c>
      <c r="T9" s="5" t="str">
        <f t="shared" si="1"/>
        <v>| 1.5. Impresión | Espacio papel y espacio modelo. Asignación de escala. Configuración de impresora y trazadores (plotter). Configuración del trazado. Impresión. Comandos MVSETUP, PRINT, ZOOM – Scale.  |  | ✓ |✕ | |</v>
      </c>
      <c r="U9" s="5" t="str">
        <f t="shared" si="2"/>
        <v>| 1.5. Impresión | Espacio papel y espacio modelo. Asignación de escala. Configuración de impresora y trazadores (plotter). Configuración del trazado. Impresión. Comandos MVSETUP, PRINT, ZOOM – Scale.  |  | ✓ | ✕ |  |  |</v>
      </c>
      <c r="V9" s="5" t="str">
        <f t="shared" si="0"/>
        <v>| 1.5. Impresión | Espacio papel y espacio modelo. Asignación de escala. Configuración de impresora y trazadores (plotter). Configuración del trazado. Impresión. Comandos MVSETUP, PRINT, ZOOM – Scale.  |  | ✓ |✕ | | | | | | | | |</v>
      </c>
    </row>
    <row r="10" spans="2:22" ht="76.900000000000006" x14ac:dyDescent="0.55000000000000004">
      <c r="B10" s="5" t="s">
        <v>172</v>
      </c>
      <c r="C10" s="5" t="s">
        <v>173</v>
      </c>
      <c r="D10" s="5" t="s">
        <v>7</v>
      </c>
      <c r="E10" s="5" t="s">
        <v>7</v>
      </c>
      <c r="F10" s="5" t="s">
        <v>77</v>
      </c>
      <c r="G10" s="5"/>
      <c r="H10" s="5"/>
      <c r="I10" s="5"/>
      <c r="J10" s="5"/>
      <c r="K10" s="5"/>
      <c r="L10" s="5"/>
      <c r="M10" s="5"/>
      <c r="N10" s="5"/>
      <c r="O10" s="5"/>
      <c r="P10" s="5" t="str">
        <f t="shared" si="4"/>
        <v>| 1.6. Proyecto de dibujo asistido por computadora con AutoCAD  | Layers, papel. Texto menor, texto mayor. Planos de referencia para posiciones espaciales. Limits. Coordenadas cartesianas X, Y, Z. Coordenadas relativas posicionales. Coordenadas geográficas.  |</v>
      </c>
      <c r="Q10" s="5" t="str">
        <f t="shared" si="3"/>
        <v>| 1.6. Proyecto de dibujo asistido por computadora con AutoCAD  | Layers, papel. Texto menor, texto mayor. Planos de referencia para posiciones espaciales. Limits. Coordenadas cartesianas X, Y, Z. Coordenadas relativas posicionales. Coordenadas geográficas.  | ✓ |</v>
      </c>
      <c r="R10" s="5" t="str">
        <f t="shared" si="5"/>
        <v>| 1.6. Proyecto de dibujo asistido por computadora con AutoCAD  | Layers, papel. Texto menor, texto mayor. Planos de referencia para posiciones espaciales. Limits. Coordenadas cartesianas X, Y, Z. Coordenadas relativas posicionales. Coordenadas geográficas.  | ✓ | ✓ |</v>
      </c>
      <c r="S10" s="5" t="str">
        <f t="shared" si="6"/>
        <v>| 1.6. Proyecto de dibujo asistido por computadora con AutoCAD  | Layers, papel. Texto menor, texto mayor. Planos de referencia para posiciones espaciales. Limits. Coordenadas cartesianas X, Y, Z. Coordenadas relativas posicionales. Coordenadas geográficas.  | ✓ | ✓ |✕ |</v>
      </c>
      <c r="T10" s="5" t="str">
        <f t="shared" si="1"/>
        <v>| 1.6. Proyecto de dibujo asistido por computadora con AutoCAD  | Layers, papel. Texto menor, texto mayor. Planos de referencia para posiciones espaciales. Limits. Coordenadas cartesianas X, Y, Z. Coordenadas relativas posicionales. Coordenadas geográficas.  | ✓ | ✓ |✕ | |</v>
      </c>
      <c r="U10" s="5" t="str">
        <f t="shared" si="2"/>
        <v>| 1.6. Proyecto de dibujo asistido por computadora con AutoCAD  | Layers, papel. Texto menor, texto mayor. Planos de referencia para posiciones espaciales. Limits. Coordenadas cartesianas X, Y, Z. Coordenadas relativas posicionales. Coordenadas geográficas.  | ✓ | ✓ | ✕ |  |  |</v>
      </c>
      <c r="V10" s="5" t="str">
        <f t="shared" si="0"/>
        <v>| 1.6. Proyecto de dibujo asistido por computadora con AutoCAD  | Layers, papel. Texto menor, texto mayor. Planos de referencia para posiciones espaciales. Limits. Coordenadas cartesianas X, Y, Z. Coordenadas relativas posicionales. Coordenadas geográficas.  | ✓ | ✓ |✕ | | | | | | | | |</v>
      </c>
    </row>
    <row r="11" spans="2:22" x14ac:dyDescent="0.55000000000000004">
      <c r="B11" s="5"/>
      <c r="C11" s="5"/>
      <c r="D11" s="5"/>
      <c r="E11" s="5" t="s">
        <v>7</v>
      </c>
      <c r="F11" s="5" t="s">
        <v>7</v>
      </c>
      <c r="G11" s="5"/>
      <c r="H11" s="5"/>
      <c r="I11" s="5"/>
      <c r="J11" s="5"/>
      <c r="K11" s="5"/>
      <c r="L11" s="5"/>
      <c r="M11" s="5"/>
      <c r="N11" s="5"/>
      <c r="O11" s="5"/>
      <c r="P11" s="5" t="str">
        <f t="shared" si="4"/>
        <v>|  |  |</v>
      </c>
      <c r="Q11" s="5" t="str">
        <f t="shared" si="3"/>
        <v>|  |  |  |</v>
      </c>
      <c r="R11" s="5" t="str">
        <f t="shared" si="5"/>
        <v>|  |  |  | ✓ |</v>
      </c>
      <c r="S11" s="5" t="str">
        <f t="shared" si="6"/>
        <v>|  |  |  | ✓ |✓ |</v>
      </c>
      <c r="T11" s="5" t="str">
        <f t="shared" si="1"/>
        <v>|  |  |  | ✓ |✓ | |</v>
      </c>
      <c r="U11" s="5" t="str">
        <f t="shared" si="2"/>
        <v>|  |  |  | ✓ | ✓ |  |  |</v>
      </c>
      <c r="V11" s="5" t="str">
        <f t="shared" si="0"/>
        <v>|  |  |  | ✓ |✓ | | | | | | | | |</v>
      </c>
    </row>
    <row r="12" spans="2:22" ht="46.15" x14ac:dyDescent="0.55000000000000004">
      <c r="B12" s="5" t="s">
        <v>174</v>
      </c>
      <c r="C12" s="5" t="s">
        <v>175</v>
      </c>
      <c r="D12" s="5"/>
      <c r="E12" s="5"/>
      <c r="F12" s="5"/>
      <c r="G12" s="5"/>
      <c r="H12" s="5"/>
      <c r="I12" s="5"/>
      <c r="J12" s="5"/>
      <c r="K12" s="5"/>
      <c r="L12" s="5"/>
      <c r="M12" s="5"/>
      <c r="N12" s="5"/>
      <c r="O12" s="5"/>
      <c r="P12" s="5" t="str">
        <f t="shared" si="4"/>
        <v>| 2.1. Introducción | Sistemas de información geográfica. Fundamentos. Proyecciones y origen de coordenadas. Simbología, y estadísticas generales. Tablas relacionales. |</v>
      </c>
      <c r="Q12" s="5" t="str">
        <f t="shared" si="3"/>
        <v>| 2.1. Introducción | Sistemas de información geográfica. Fundamentos. Proyecciones y origen de coordenadas. Simbología, y estadísticas generales. Tablas relacionales. |  |</v>
      </c>
      <c r="R12" s="5" t="str">
        <f t="shared" si="5"/>
        <v>| 2.1. Introducción | Sistemas de información geográfica. Fundamentos. Proyecciones y origen de coordenadas. Simbología, y estadísticas generales. Tablas relacionales. |  |  |</v>
      </c>
      <c r="S12" s="5" t="str">
        <f t="shared" si="6"/>
        <v>| 2.1. Introducción | Sistemas de información geográfica. Fundamentos. Proyecciones y origen de coordenadas. Simbología, y estadísticas generales. Tablas relacionales. |  |  | |</v>
      </c>
      <c r="T12" s="5" t="str">
        <f t="shared" si="1"/>
        <v>| 2.1. Introducción | Sistemas de información geográfica. Fundamentos. Proyecciones y origen de coordenadas. Simbología, y estadísticas generales. Tablas relacionales. |  |  | | |</v>
      </c>
      <c r="U12" s="5"/>
      <c r="V12" s="5" t="str">
        <f t="shared" si="0"/>
        <v>| 2.1. Introducción | Sistemas de información geográfica. Fundamentos. Proyecciones y origen de coordenadas. Simbología, y estadísticas generales. Tablas relacionales. |  |  | | | | | | | | | |</v>
      </c>
    </row>
    <row r="13" spans="2:22" ht="92.25" x14ac:dyDescent="0.55000000000000004">
      <c r="B13" s="5" t="s">
        <v>176</v>
      </c>
      <c r="C13" s="5" t="s">
        <v>177</v>
      </c>
      <c r="D13" s="5" t="s">
        <v>7</v>
      </c>
      <c r="E13" s="5"/>
      <c r="F13" s="5"/>
      <c r="G13" s="5"/>
      <c r="H13" s="5"/>
      <c r="I13" s="5"/>
      <c r="J13" s="5"/>
      <c r="K13" s="5"/>
      <c r="L13" s="5"/>
      <c r="M13" s="5"/>
      <c r="N13" s="5"/>
      <c r="O13" s="5"/>
      <c r="P13" s="5" t="str">
        <f t="shared" si="4"/>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v>
      </c>
      <c r="Q13" s="5" t="str">
        <f t="shared" si="3"/>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 ✓ |</v>
      </c>
      <c r="R13" s="5" t="str">
        <f t="shared" si="5"/>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 ✓ |  |</v>
      </c>
      <c r="S13" s="5" t="str">
        <f t="shared" si="6"/>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 ✓ |  | |</v>
      </c>
      <c r="T13" s="5" t="str">
        <f t="shared" si="1"/>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 ✓ |  | | |</v>
      </c>
      <c r="U13" s="5"/>
      <c r="V13" s="5" t="str">
        <f t="shared" si="0"/>
        <v>| 2.2 Definición y edición de elementos | Bases de datos y su manejo en SIG. Definición de elementos de un SIG (shapes, raster, vectores, etc.). Edición de elementos. Digitalización y entrada de entidades. Creación y edición de tablas relacionales. Ejercicio de aplicación (proyecto aplicado en ingeniería eléctrica). | ✓ |  | | | | | | | | | |</v>
      </c>
    </row>
    <row r="14" spans="2:22" ht="61.5" x14ac:dyDescent="0.55000000000000004">
      <c r="B14" s="5" t="s">
        <v>178</v>
      </c>
      <c r="C14" s="5" t="s">
        <v>179</v>
      </c>
      <c r="D14" s="5" t="s">
        <v>7</v>
      </c>
      <c r="E14" s="5"/>
      <c r="F14" s="5"/>
      <c r="G14" s="5"/>
      <c r="H14" s="5"/>
      <c r="I14" s="5"/>
      <c r="J14" s="5"/>
      <c r="K14" s="5"/>
      <c r="L14" s="5"/>
      <c r="M14" s="5"/>
      <c r="N14" s="5"/>
      <c r="O14" s="5"/>
      <c r="P14" s="5" t="str">
        <f t="shared" si="4"/>
        <v>| 2.3. Mapas e imágenes (QGIS, ArcGIS y otras herramientas)  | Mapas y cartografía. Elaboración de planos. Imágenes en SIG. Manejo y manipulación de imágenes. Ejercicio de aplicación (proyecto aplicado en ingeniería eléctrica). |</v>
      </c>
      <c r="Q14" s="5" t="str">
        <f t="shared" si="3"/>
        <v>| 2.3. Mapas e imágenes (QGIS, ArcGIS y otras herramientas)  | Mapas y cartografía. Elaboración de planos. Imágenes en SIG. Manejo y manipulación de imágenes. Ejercicio de aplicación (proyecto aplicado en ingeniería eléctrica). | ✓ |</v>
      </c>
      <c r="R14" s="5" t="str">
        <f t="shared" si="5"/>
        <v>| 2.3. Mapas e imágenes (QGIS, ArcGIS y otras herramientas)  | Mapas y cartografía. Elaboración de planos. Imágenes en SIG. Manejo y manipulación de imágenes. Ejercicio de aplicación (proyecto aplicado en ingeniería eléctrica). | ✓ |  |</v>
      </c>
      <c r="S14" s="5" t="str">
        <f t="shared" si="6"/>
        <v>| 2.3. Mapas e imágenes (QGIS, ArcGIS y otras herramientas)  | Mapas y cartografía. Elaboración de planos. Imágenes en SIG. Manejo y manipulación de imágenes. Ejercicio de aplicación (proyecto aplicado en ingeniería eléctrica). | ✓ |  | |</v>
      </c>
      <c r="T14" s="5" t="str">
        <f t="shared" si="1"/>
        <v>| 2.3. Mapas e imágenes (QGIS, ArcGIS y otras herramientas)  | Mapas y cartografía. Elaboración de planos. Imágenes en SIG. Manejo y manipulación de imágenes. Ejercicio de aplicación (proyecto aplicado en ingeniería eléctrica). | ✓ |  | | |</v>
      </c>
      <c r="U14" s="5"/>
      <c r="V14" s="5" t="str">
        <f t="shared" si="0"/>
        <v>| 2.3. Mapas e imágenes (QGIS, ArcGIS y otras herramientas)  | Mapas y cartografía. Elaboración de planos. Imágenes en SIG. Manejo y manipulación de imágenes. Ejercicio de aplicación (proyecto aplicado en ingeniería eléctrica). | ✓ |  | | | | | | | | | |</v>
      </c>
    </row>
    <row r="15" spans="2:22" x14ac:dyDescent="0.55000000000000004">
      <c r="B15" s="5"/>
      <c r="C15" s="5"/>
      <c r="D15" s="5"/>
      <c r="E15" s="5"/>
      <c r="F15" s="5"/>
      <c r="G15" s="5"/>
      <c r="H15" s="5"/>
      <c r="I15" s="5"/>
      <c r="J15" s="5"/>
      <c r="K15" s="5"/>
      <c r="L15" s="5"/>
      <c r="M15" s="5"/>
      <c r="N15" s="5"/>
      <c r="O15" s="5"/>
      <c r="P15" s="5"/>
      <c r="Q15" s="5" t="str">
        <f t="shared" si="3"/>
        <v>|  |  |  |</v>
      </c>
      <c r="R15" s="5"/>
      <c r="S15" s="5"/>
      <c r="T15" s="5"/>
      <c r="U15" s="5"/>
      <c r="V15" s="5"/>
    </row>
    <row r="16" spans="2:22" ht="30.75" x14ac:dyDescent="0.55000000000000004">
      <c r="B16" s="5" t="s">
        <v>180</v>
      </c>
      <c r="C16" s="5" t="s">
        <v>181</v>
      </c>
      <c r="D16" s="5"/>
      <c r="E16" s="5"/>
      <c r="F16" s="5"/>
      <c r="G16" s="5"/>
      <c r="H16" s="5"/>
      <c r="I16" s="5"/>
      <c r="J16" s="5"/>
      <c r="K16" s="5"/>
      <c r="L16" s="5"/>
      <c r="M16" s="5"/>
      <c r="N16" s="5"/>
      <c r="O16" s="5"/>
      <c r="P16" s="5"/>
      <c r="Q16" s="5" t="str">
        <f t="shared" si="3"/>
        <v>| 3.1. Introducción  | Conceptos de la metodología BIM. Generalidades del trabajo colaborativo. Taller conceptual. |  |</v>
      </c>
      <c r="R16" s="5"/>
      <c r="S16" s="5"/>
      <c r="T16" s="5"/>
      <c r="U16" s="5"/>
      <c r="V16" s="5"/>
    </row>
    <row r="17" spans="2:22" ht="46.15" x14ac:dyDescent="0.55000000000000004">
      <c r="B17" s="5" t="s">
        <v>182</v>
      </c>
      <c r="C17" s="5" t="s">
        <v>183</v>
      </c>
      <c r="D17" s="5"/>
      <c r="E17" s="5"/>
      <c r="F17" s="5"/>
      <c r="G17" s="5"/>
      <c r="H17" s="5"/>
      <c r="I17" s="5"/>
      <c r="J17" s="5"/>
      <c r="K17" s="5"/>
      <c r="L17" s="5"/>
      <c r="M17" s="5"/>
      <c r="N17" s="5"/>
      <c r="O17" s="5"/>
      <c r="P17" s="5"/>
      <c r="Q17" s="5" t="str">
        <f t="shared" si="3"/>
        <v>| 3.2 Herramientas para la aplicación de la metodología BIM. Introducción al software Revit | Uso de plantillas (templates). Fundamentos del software Revit. Configuración de Revit (Options).     |  |</v>
      </c>
      <c r="R17" s="5"/>
      <c r="S17" s="5"/>
      <c r="T17" s="5"/>
      <c r="U17" s="5"/>
      <c r="V17" s="5"/>
    </row>
    <row r="18" spans="2:22" ht="92.25" x14ac:dyDescent="0.55000000000000004">
      <c r="B18" s="5" t="s">
        <v>184</v>
      </c>
      <c r="C18" s="5" t="s">
        <v>185</v>
      </c>
      <c r="D18" s="5" t="s">
        <v>7</v>
      </c>
      <c r="E18" s="5"/>
      <c r="F18" s="5"/>
      <c r="G18" s="5"/>
      <c r="H18" s="5"/>
      <c r="I18" s="5"/>
      <c r="J18" s="5"/>
      <c r="K18" s="5"/>
      <c r="L18" s="5"/>
      <c r="M18" s="5"/>
      <c r="N18" s="5"/>
      <c r="O18" s="5"/>
      <c r="P18" s="5"/>
      <c r="Q18" s="5" t="str">
        <f t="shared" si="3"/>
        <v>| 3.3. Creación y manipulación de elementos en Revit  | Creación de vista de plantas (Plan views), Niveles de fondo (Underlay). Control de visualización (Visibility graphics). Láminas de ploteo (Sheets). Creación de WorkSets, Creación de un archivo local y Relinquish all mine. Ejercicio de aplicación (proyecto aplicado en ingeniería eléctrica). | ✓ |</v>
      </c>
      <c r="R18" s="5"/>
      <c r="S18" s="5"/>
      <c r="T18" s="5"/>
      <c r="U18" s="5"/>
      <c r="V18" s="5"/>
    </row>
    <row r="19" spans="2:22" ht="76.900000000000006" x14ac:dyDescent="0.55000000000000004">
      <c r="B19" s="5" t="s">
        <v>186</v>
      </c>
      <c r="C19" s="5" t="s">
        <v>187</v>
      </c>
      <c r="D19" s="5" t="s">
        <v>7</v>
      </c>
      <c r="E19" s="5"/>
      <c r="F19" s="5"/>
      <c r="G19" s="5"/>
      <c r="H19" s="5"/>
      <c r="I19" s="5"/>
      <c r="J19" s="5"/>
      <c r="K19" s="5"/>
      <c r="L19" s="5"/>
      <c r="M19" s="5"/>
      <c r="N19" s="5"/>
      <c r="O19" s="5"/>
      <c r="P19" s="5"/>
      <c r="Q19" s="5" t="str">
        <f t="shared" si="3"/>
        <v>| 3.4. Familias de Revit  | Concepto de familias de Revit. Creación de perfiles. Creación de planos de trabajo. Convertir líneas en símbolos (Convert lines) y Controles de visibilidad. Ejercicio de aplicación (proyecto aplicado en ingeniería eléctrica). | ✓ |</v>
      </c>
      <c r="R19" s="5"/>
      <c r="S19" s="5"/>
      <c r="T19" s="5"/>
      <c r="U19" s="5"/>
      <c r="V19" s="5"/>
    </row>
    <row r="20" spans="2:22" x14ac:dyDescent="0.55000000000000004">
      <c r="B20" s="5"/>
      <c r="C20" s="5"/>
      <c r="D20" s="5"/>
      <c r="E20" s="5"/>
      <c r="F20" s="5"/>
      <c r="G20" s="5"/>
      <c r="H20" s="5"/>
      <c r="I20" s="5"/>
      <c r="J20" s="5"/>
      <c r="K20" s="5"/>
      <c r="L20" s="5"/>
      <c r="M20" s="5"/>
      <c r="N20" s="5"/>
      <c r="O20" s="5"/>
      <c r="P20" s="5"/>
      <c r="Q20" s="5" t="str">
        <f t="shared" si="3"/>
        <v>|  |  |  |</v>
      </c>
      <c r="R20" s="5"/>
      <c r="S20" s="5"/>
      <c r="T20" s="5"/>
      <c r="U20" s="5"/>
      <c r="V20" s="5"/>
    </row>
    <row r="21" spans="2:22" x14ac:dyDescent="0.55000000000000004">
      <c r="B21" s="5"/>
      <c r="C21" s="5"/>
      <c r="D21" s="5"/>
      <c r="E21" s="5"/>
      <c r="F21" s="5"/>
      <c r="G21" s="5"/>
      <c r="H21" s="5"/>
      <c r="I21" s="5"/>
      <c r="J21" s="5"/>
      <c r="K21" s="5"/>
      <c r="L21" s="5"/>
      <c r="M21" s="5"/>
      <c r="N21" s="5"/>
      <c r="O21" s="5"/>
      <c r="P21" s="5"/>
      <c r="Q21" s="5" t="str">
        <f t="shared" si="3"/>
        <v>|  |  |  |</v>
      </c>
      <c r="R21" s="5"/>
      <c r="S21" s="5"/>
      <c r="T21" s="5"/>
      <c r="U21" s="5"/>
      <c r="V21" s="5"/>
    </row>
    <row r="22" spans="2:22" x14ac:dyDescent="0.55000000000000004">
      <c r="B22" s="5"/>
      <c r="C22" s="5"/>
      <c r="D22" s="5"/>
      <c r="E22" s="5"/>
      <c r="F22" s="5"/>
      <c r="G22" s="5"/>
      <c r="H22" s="5"/>
      <c r="I22" s="5"/>
      <c r="J22" s="5"/>
      <c r="K22" s="5"/>
      <c r="L22" s="5"/>
      <c r="M22" s="5"/>
      <c r="N22" s="5"/>
      <c r="O22" s="5"/>
      <c r="P22" s="5"/>
      <c r="Q22" s="5" t="str">
        <f t="shared" si="3"/>
        <v>|  |  |  |</v>
      </c>
      <c r="R22" s="5"/>
      <c r="S22" s="5"/>
      <c r="T22" s="5"/>
      <c r="U22" s="5"/>
      <c r="V22" s="5"/>
    </row>
    <row r="23" spans="2:22" x14ac:dyDescent="0.55000000000000004">
      <c r="B23" s="5"/>
      <c r="C23" s="5"/>
      <c r="D23" s="5"/>
      <c r="E23" s="5"/>
      <c r="F23" s="5"/>
      <c r="G23" s="5"/>
      <c r="H23" s="5"/>
      <c r="I23" s="5"/>
      <c r="J23" s="5"/>
      <c r="K23" s="5"/>
      <c r="L23" s="5"/>
      <c r="M23" s="5"/>
      <c r="N23" s="5"/>
      <c r="O23" s="5"/>
      <c r="P23" s="5"/>
      <c r="Q23" s="5" t="str">
        <f t="shared" si="3"/>
        <v>|  |  |  |</v>
      </c>
      <c r="R23" s="5"/>
      <c r="S23" s="5"/>
      <c r="T23" s="5"/>
      <c r="U23" s="5"/>
      <c r="V23" s="5"/>
    </row>
    <row r="24" spans="2:22" x14ac:dyDescent="0.55000000000000004">
      <c r="B24" s="5"/>
      <c r="C24" s="5"/>
      <c r="D24" s="5"/>
      <c r="E24" s="5"/>
      <c r="F24" s="5"/>
      <c r="G24" s="5"/>
      <c r="H24" s="5"/>
      <c r="I24" s="5"/>
      <c r="J24" s="5"/>
      <c r="K24" s="5"/>
      <c r="L24" s="5"/>
      <c r="M24" s="5"/>
      <c r="N24" s="5"/>
      <c r="O24" s="5"/>
      <c r="P24" s="5"/>
      <c r="Q24" s="5" t="str">
        <f t="shared" si="3"/>
        <v>|  |  |  |</v>
      </c>
      <c r="R24" s="5"/>
      <c r="S24" s="5"/>
      <c r="T24" s="5"/>
      <c r="U24" s="5"/>
      <c r="V24" s="5"/>
    </row>
    <row r="25" spans="2:22" x14ac:dyDescent="0.55000000000000004">
      <c r="B25" s="5"/>
      <c r="C25" s="5"/>
      <c r="D25" s="5"/>
      <c r="E25" s="5"/>
      <c r="F25" s="5"/>
      <c r="G25" s="5"/>
      <c r="H25" s="5"/>
      <c r="I25" s="5"/>
      <c r="J25" s="5"/>
      <c r="K25" s="5"/>
      <c r="L25" s="5"/>
      <c r="M25" s="4"/>
      <c r="N25" s="4"/>
      <c r="O25" s="4"/>
      <c r="P25" s="5"/>
      <c r="Q25" s="5" t="str">
        <f t="shared" si="3"/>
        <v>|  |  |  |</v>
      </c>
      <c r="R25" s="5"/>
      <c r="S25" s="5"/>
      <c r="T25" s="5"/>
      <c r="U25" s="5"/>
      <c r="V25" s="5"/>
    </row>
    <row r="26" spans="2:22" x14ac:dyDescent="0.55000000000000004">
      <c r="B26" s="4"/>
      <c r="C26" s="4"/>
      <c r="D26" s="4"/>
      <c r="E26" s="4"/>
      <c r="F26" s="4"/>
      <c r="G26" s="4"/>
      <c r="H26" s="4"/>
      <c r="I26" s="4"/>
      <c r="J26" s="4"/>
      <c r="K26" s="4"/>
      <c r="L26" s="5"/>
      <c r="M26" s="4"/>
      <c r="N26" s="4"/>
      <c r="O26" s="4"/>
      <c r="P26" s="5"/>
      <c r="Q26" s="5" t="str">
        <f t="shared" si="3"/>
        <v>|  |  |  |</v>
      </c>
      <c r="R26" s="5"/>
      <c r="S26" s="5"/>
      <c r="T26" s="5"/>
      <c r="U26" s="5"/>
      <c r="V26" s="5"/>
    </row>
    <row r="27" spans="2:22" x14ac:dyDescent="0.55000000000000004">
      <c r="B27" s="4"/>
      <c r="C27" s="4"/>
      <c r="D27" s="4"/>
      <c r="E27" s="4"/>
      <c r="F27" s="4"/>
      <c r="G27" s="4"/>
      <c r="H27" s="4"/>
      <c r="I27" s="4"/>
      <c r="J27" s="4"/>
      <c r="K27" s="4"/>
      <c r="L27" s="5"/>
      <c r="M27" s="4"/>
      <c r="N27" s="4"/>
      <c r="O27" s="4"/>
      <c r="P27" s="5"/>
      <c r="Q27" s="5" t="str">
        <f t="shared" si="3"/>
        <v>|  |  |  |</v>
      </c>
      <c r="R27" s="5"/>
      <c r="S27" s="5"/>
      <c r="T27" s="5"/>
      <c r="U27" s="5"/>
      <c r="V27" s="5"/>
    </row>
    <row r="28" spans="2:22" x14ac:dyDescent="0.55000000000000004">
      <c r="B28" s="4"/>
      <c r="C28" s="4"/>
      <c r="D28" s="4"/>
      <c r="E28" s="4"/>
      <c r="F28" s="4"/>
      <c r="G28" s="4"/>
      <c r="H28" s="4"/>
      <c r="I28" s="4"/>
      <c r="J28" s="4"/>
      <c r="K28" s="4"/>
      <c r="L28" s="5"/>
      <c r="M28" s="4"/>
      <c r="N28" s="4"/>
      <c r="O28" s="4"/>
      <c r="P28" s="5"/>
      <c r="Q28" s="5" t="str">
        <f t="shared" si="3"/>
        <v>|  |  |  |</v>
      </c>
      <c r="R28" s="5"/>
      <c r="S28" s="5"/>
      <c r="T28" s="5"/>
      <c r="U28" s="5"/>
      <c r="V28" s="5"/>
    </row>
    <row r="29" spans="2:22" x14ac:dyDescent="0.55000000000000004">
      <c r="B29" s="4"/>
      <c r="C29" s="4"/>
      <c r="D29" s="4"/>
      <c r="E29" s="4"/>
      <c r="F29" s="4"/>
      <c r="G29" s="4"/>
      <c r="H29" s="4"/>
      <c r="I29" s="4"/>
      <c r="J29" s="4"/>
      <c r="K29" s="4"/>
      <c r="L29" s="5"/>
      <c r="M29" s="4"/>
      <c r="N29" s="4"/>
      <c r="O29" s="4"/>
      <c r="P29" s="5"/>
      <c r="Q29" s="5" t="str">
        <f t="shared" si="3"/>
        <v>|  |  |  |</v>
      </c>
      <c r="R29" s="5"/>
      <c r="S29" s="5"/>
      <c r="T29" s="5"/>
      <c r="U29" s="5"/>
      <c r="V29" s="5"/>
    </row>
    <row r="30" spans="2:22" x14ac:dyDescent="0.55000000000000004">
      <c r="B30" s="4"/>
      <c r="C30" s="4"/>
      <c r="D30" s="4"/>
      <c r="E30" s="4"/>
      <c r="F30" s="4"/>
      <c r="G30" s="4"/>
      <c r="H30" s="4"/>
      <c r="I30" s="4"/>
      <c r="J30" s="4"/>
      <c r="K30" s="4"/>
      <c r="L30" s="5"/>
      <c r="M30" s="4"/>
      <c r="N30" s="4"/>
      <c r="O30" s="4"/>
      <c r="P30" s="5"/>
      <c r="Q30" s="5" t="str">
        <f t="shared" si="3"/>
        <v>|  |  |  |</v>
      </c>
      <c r="R30" s="5"/>
      <c r="S30" s="5"/>
      <c r="T30" s="5"/>
      <c r="U30" s="5"/>
      <c r="V30" s="5"/>
    </row>
    <row r="31" spans="2:22" x14ac:dyDescent="0.55000000000000004">
      <c r="B31" s="4"/>
      <c r="C31" s="4"/>
      <c r="D31" s="4"/>
      <c r="E31" s="4"/>
      <c r="F31" s="4"/>
      <c r="G31" s="4"/>
      <c r="H31" s="4"/>
      <c r="I31" s="4"/>
      <c r="J31" s="4"/>
      <c r="K31" s="4"/>
      <c r="L31" s="4"/>
      <c r="M31" s="5"/>
      <c r="N31" s="5"/>
      <c r="O31" s="4"/>
      <c r="P31" s="5"/>
      <c r="Q31" s="5" t="str">
        <f t="shared" si="3"/>
        <v>|  |  |  |</v>
      </c>
      <c r="R31" s="5"/>
      <c r="S31" s="5"/>
      <c r="T31" s="5"/>
      <c r="U31" s="5"/>
      <c r="V31" s="5"/>
    </row>
    <row r="32" spans="2:22" x14ac:dyDescent="0.55000000000000004">
      <c r="B32" s="5"/>
      <c r="C32" s="4"/>
      <c r="D32" s="4"/>
      <c r="E32" s="4"/>
      <c r="F32" s="4"/>
      <c r="G32" s="4"/>
      <c r="H32" s="4"/>
      <c r="I32" s="4"/>
      <c r="J32" s="4"/>
      <c r="K32" s="4"/>
      <c r="L32" s="4"/>
      <c r="M32" s="5"/>
      <c r="N32" s="4"/>
      <c r="O32" s="4"/>
      <c r="P32" s="5"/>
      <c r="Q32" s="5" t="str">
        <f t="shared" si="3"/>
        <v>|  |  |  |</v>
      </c>
      <c r="R32" s="5"/>
      <c r="S32" s="5"/>
      <c r="T32" s="5"/>
      <c r="U32" s="5"/>
      <c r="V32" s="5"/>
    </row>
    <row r="33" spans="2:22" x14ac:dyDescent="0.55000000000000004">
      <c r="B33" s="5"/>
      <c r="C33" s="4"/>
      <c r="D33" s="4"/>
      <c r="E33" s="4"/>
      <c r="F33" s="4"/>
      <c r="G33" s="4"/>
      <c r="H33" s="4"/>
      <c r="I33" s="4"/>
      <c r="J33" s="4"/>
      <c r="K33" s="4"/>
      <c r="L33" s="4"/>
      <c r="M33" s="5"/>
      <c r="N33" s="4"/>
      <c r="O33" s="4"/>
      <c r="P33" s="5"/>
      <c r="Q33" s="5" t="str">
        <f t="shared" si="3"/>
        <v>|  |  |  |</v>
      </c>
      <c r="R33" s="5"/>
      <c r="S33" s="5"/>
      <c r="T33" s="5"/>
      <c r="U33" s="5"/>
      <c r="V33" s="5"/>
    </row>
    <row r="34" spans="2:22" x14ac:dyDescent="0.55000000000000004">
      <c r="B34" s="4"/>
      <c r="C34" s="4"/>
      <c r="D34" s="4"/>
      <c r="E34" s="4"/>
      <c r="F34" s="4"/>
      <c r="G34" s="4"/>
      <c r="H34" s="4"/>
      <c r="I34" s="4"/>
      <c r="J34" s="4"/>
      <c r="K34" s="4"/>
      <c r="L34" s="4"/>
      <c r="M34" s="5"/>
      <c r="N34" s="5"/>
      <c r="O34" s="4"/>
      <c r="P34" s="5"/>
      <c r="Q34" s="5" t="str">
        <f t="shared" si="3"/>
        <v>|  |  |  |</v>
      </c>
      <c r="R34" s="5"/>
      <c r="S34" s="5"/>
      <c r="T34" s="5"/>
      <c r="U34" s="5"/>
      <c r="V34" s="5"/>
    </row>
    <row r="35" spans="2:22" x14ac:dyDescent="0.55000000000000004">
      <c r="B35" s="4"/>
      <c r="C35" s="4"/>
      <c r="D35" s="4"/>
      <c r="E35" s="4"/>
      <c r="F35" s="4"/>
      <c r="G35" s="4"/>
      <c r="H35" s="4"/>
      <c r="I35" s="4"/>
      <c r="J35" s="4"/>
      <c r="K35" s="4"/>
      <c r="L35" s="4"/>
      <c r="M35" s="5"/>
      <c r="N35" s="4"/>
      <c r="O35" s="4"/>
      <c r="P35" s="5"/>
      <c r="Q35" s="5" t="str">
        <f t="shared" si="3"/>
        <v>|  |  |  |</v>
      </c>
      <c r="R35" s="5"/>
      <c r="S35" s="5"/>
      <c r="T35" s="5"/>
      <c r="U35" s="5"/>
      <c r="V35" s="5"/>
    </row>
    <row r="36" spans="2:22" x14ac:dyDescent="0.55000000000000004">
      <c r="B36" s="4"/>
      <c r="C36" s="4"/>
      <c r="D36" s="4"/>
      <c r="E36" s="4"/>
      <c r="F36" s="4"/>
      <c r="G36" s="4"/>
      <c r="H36" s="4"/>
      <c r="I36" s="4"/>
      <c r="J36" s="4"/>
      <c r="K36" s="4"/>
      <c r="L36" s="4"/>
      <c r="M36" s="5"/>
      <c r="N36" s="4"/>
      <c r="O36" s="4"/>
      <c r="P36" s="5"/>
      <c r="Q36" s="5" t="str">
        <f t="shared" si="3"/>
        <v>|  |  |  |</v>
      </c>
      <c r="R36" s="5"/>
      <c r="S36" s="5"/>
      <c r="T36" s="5"/>
      <c r="U36" s="5"/>
      <c r="V36" s="5"/>
    </row>
    <row r="37" spans="2:22" x14ac:dyDescent="0.55000000000000004">
      <c r="B37" s="5"/>
      <c r="C37" s="4"/>
      <c r="D37" s="4"/>
      <c r="E37" s="4"/>
      <c r="F37" s="4"/>
      <c r="G37" s="4"/>
      <c r="H37" s="4"/>
      <c r="I37" s="4"/>
      <c r="J37" s="4"/>
      <c r="K37" s="4"/>
      <c r="L37" s="4"/>
      <c r="M37" s="5"/>
      <c r="N37" s="4"/>
      <c r="O37" s="4"/>
      <c r="P37" s="5"/>
      <c r="Q37" s="5" t="str">
        <f t="shared" si="3"/>
        <v>|  |  |  |</v>
      </c>
      <c r="R37" s="5"/>
      <c r="S37" s="5"/>
      <c r="T37" s="5"/>
      <c r="U37" s="5"/>
      <c r="V37" s="5"/>
    </row>
    <row r="38" spans="2:22" x14ac:dyDescent="0.55000000000000004">
      <c r="B38" s="5"/>
      <c r="C38" s="5"/>
      <c r="D38" s="4"/>
      <c r="E38" s="5"/>
      <c r="F38" s="4"/>
      <c r="G38" s="4"/>
      <c r="H38" s="4"/>
      <c r="I38" s="4"/>
      <c r="J38" s="4"/>
      <c r="K38" s="4"/>
      <c r="L38" s="4"/>
      <c r="M38" s="5"/>
      <c r="N38" s="5"/>
      <c r="O38" s="4"/>
      <c r="P38" s="5"/>
      <c r="Q38" s="5" t="str">
        <f t="shared" si="3"/>
        <v>|  |  |  |</v>
      </c>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88" si="7">_xlfn.CONCAT("| ",B45," | ",C45," |")</f>
        <v>|  |  |</v>
      </c>
      <c r="Q45" s="5" t="str">
        <f t="shared" ref="Q45:Q88"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ref="R68:R103" si="10">_xlfn.CONCAT("| ",B68," | ",C68," | ",D68," | ",E68," |")</f>
        <v>|  |  |  |  |</v>
      </c>
      <c r="S68" s="5" t="str">
        <f t="shared" si="6"/>
        <v>|  |  |  |  | |</v>
      </c>
      <c r="T68" s="5" t="str">
        <f t="shared" ref="T68:T103" si="11">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10"/>
        <v>|  |  |  |  |</v>
      </c>
      <c r="S69" s="5" t="str">
        <f t="shared" si="6"/>
        <v>|  |  |  |  | |</v>
      </c>
      <c r="T69" s="5" t="str">
        <f t="shared" si="11"/>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si="10"/>
        <v>|  |  |  |  |</v>
      </c>
      <c r="S70" s="5" t="str">
        <f t="shared" ref="S70:S103" si="12">_xlfn.CONCAT("| ",B70," | ",C70," | ",D70," | ",E70," |",F70," |")</f>
        <v>|  |  |  |  | |</v>
      </c>
      <c r="T70" s="5" t="str">
        <f t="shared" si="11"/>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0"/>
        <v>|  |  |  |  |</v>
      </c>
      <c r="S71" s="5" t="str">
        <f t="shared" si="12"/>
        <v>|  |  |  |  | |</v>
      </c>
      <c r="T71" s="5" t="str">
        <f t="shared" si="11"/>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0"/>
        <v>|  |  |  |  |</v>
      </c>
      <c r="S72" s="5" t="str">
        <f t="shared" si="12"/>
        <v>|  |  |  |  | |</v>
      </c>
      <c r="T72" s="5" t="str">
        <f t="shared" si="11"/>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0"/>
        <v>|  |  |  |  |</v>
      </c>
      <c r="S73" s="5" t="str">
        <f t="shared" si="12"/>
        <v>|  |  |  |  | |</v>
      </c>
      <c r="T73" s="5" t="str">
        <f t="shared" si="11"/>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0"/>
        <v>|  |  |  |  |</v>
      </c>
      <c r="S74" s="5" t="str">
        <f t="shared" si="12"/>
        <v>|  |  |  |  | |</v>
      </c>
      <c r="T74" s="5" t="str">
        <f t="shared" si="11"/>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0"/>
        <v>|  |  |  |  |</v>
      </c>
      <c r="S75" s="5" t="str">
        <f t="shared" si="12"/>
        <v>|  |  |  |  | |</v>
      </c>
      <c r="T75" s="5" t="str">
        <f t="shared" si="11"/>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0"/>
        <v>|  |  |  |  |</v>
      </c>
      <c r="S76" s="5" t="str">
        <f t="shared" si="12"/>
        <v>|  |  |  |  | |</v>
      </c>
      <c r="T76" s="5" t="str">
        <f t="shared" si="11"/>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0"/>
        <v>|  |  |  |  |</v>
      </c>
      <c r="S77" s="5" t="str">
        <f t="shared" si="12"/>
        <v>|  |  |  |  | |</v>
      </c>
      <c r="T77" s="5" t="str">
        <f t="shared" si="11"/>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0"/>
        <v>|  |  |  |  |</v>
      </c>
      <c r="S78" s="5" t="str">
        <f t="shared" si="12"/>
        <v>|  |  |  |  | |</v>
      </c>
      <c r="T78" s="5" t="str">
        <f t="shared" si="11"/>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0"/>
        <v>|  |  |  |  |</v>
      </c>
      <c r="S79" s="5" t="str">
        <f t="shared" si="12"/>
        <v>|  |  |  |  | |</v>
      </c>
      <c r="T79" s="5" t="str">
        <f t="shared" si="11"/>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0"/>
        <v>|  |  |  |  |</v>
      </c>
      <c r="S80" s="5" t="str">
        <f t="shared" si="12"/>
        <v>|  |  |  |  | |</v>
      </c>
      <c r="T80" s="5" t="str">
        <f t="shared" si="11"/>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0"/>
        <v>|  |  |  |  |</v>
      </c>
      <c r="S81" s="5" t="str">
        <f t="shared" si="12"/>
        <v>|  |  |  |  | |</v>
      </c>
      <c r="T81" s="5" t="str">
        <f t="shared" si="11"/>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0"/>
        <v>|  |  |  |  |</v>
      </c>
      <c r="S82" s="5" t="str">
        <f t="shared" si="12"/>
        <v>|  |  |  |  | |</v>
      </c>
      <c r="T82" s="5" t="str">
        <f t="shared" si="11"/>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0"/>
        <v>|  |  |  |  |</v>
      </c>
      <c r="S83" s="5" t="str">
        <f t="shared" si="12"/>
        <v>|  |  |  |  | |</v>
      </c>
      <c r="T83" s="5" t="str">
        <f t="shared" si="11"/>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0"/>
        <v>|  |  |  |  |</v>
      </c>
      <c r="S84" s="5" t="str">
        <f t="shared" si="12"/>
        <v>|  |  |  |  | |</v>
      </c>
      <c r="T84" s="5" t="str">
        <f t="shared" si="11"/>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0"/>
        <v>|  |  |  |  |</v>
      </c>
      <c r="S85" s="5" t="str">
        <f t="shared" si="12"/>
        <v>|  |  |  |  | |</v>
      </c>
      <c r="T85" s="5" t="str">
        <f t="shared" si="11"/>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0"/>
        <v>|  |  |  |  |</v>
      </c>
      <c r="S86" s="5" t="str">
        <f t="shared" si="12"/>
        <v>|  |  |  |  | |</v>
      </c>
      <c r="T86" s="5" t="str">
        <f t="shared" si="11"/>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0"/>
        <v>|  |  |  |  |</v>
      </c>
      <c r="S87" s="5" t="str">
        <f t="shared" si="12"/>
        <v>|  |  |  |  | |</v>
      </c>
      <c r="T87" s="5" t="str">
        <f t="shared" si="11"/>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0"/>
        <v>|  |  |  |  |</v>
      </c>
      <c r="S88" s="5" t="str">
        <f t="shared" si="12"/>
        <v>|  |  |  |  | |</v>
      </c>
      <c r="T88" s="5" t="str">
        <f t="shared" si="11"/>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ref="P89:P103" si="14">_xlfn.CONCAT("| ",B89," | ",C89," |")</f>
        <v>|  |  |</v>
      </c>
      <c r="Q89" s="5" t="str">
        <f t="shared" ref="Q89:Q103" si="15">_xlfn.CONCAT("| ",B89," | ",C89," | ",D89," |")</f>
        <v>|  |  |  |</v>
      </c>
      <c r="R89" s="5" t="str">
        <f t="shared" si="10"/>
        <v>|  |  |  |  |</v>
      </c>
      <c r="S89" s="5" t="str">
        <f t="shared" si="12"/>
        <v>|  |  |  |  | |</v>
      </c>
      <c r="T89" s="5" t="str">
        <f t="shared" si="11"/>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14"/>
        <v>|  |  |</v>
      </c>
      <c r="Q90" s="5" t="str">
        <f t="shared" si="15"/>
        <v>|  |  |  |</v>
      </c>
      <c r="R90" s="5" t="str">
        <f t="shared" si="10"/>
        <v>|  |  |  |  |</v>
      </c>
      <c r="S90" s="5" t="str">
        <f t="shared" si="12"/>
        <v>|  |  |  |  | |</v>
      </c>
      <c r="T90" s="5" t="str">
        <f t="shared" si="11"/>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14"/>
        <v>|  |  |</v>
      </c>
      <c r="Q91" s="5" t="str">
        <f t="shared" si="15"/>
        <v>|  |  |  |</v>
      </c>
      <c r="R91" s="5" t="str">
        <f t="shared" si="10"/>
        <v>|  |  |  |  |</v>
      </c>
      <c r="S91" s="5" t="str">
        <f t="shared" si="12"/>
        <v>|  |  |  |  | |</v>
      </c>
      <c r="T91" s="5" t="str">
        <f t="shared" si="11"/>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14"/>
        <v>|  |  |</v>
      </c>
      <c r="Q92" s="5" t="str">
        <f t="shared" si="15"/>
        <v>|  |  |  |</v>
      </c>
      <c r="R92" s="5" t="str">
        <f t="shared" si="10"/>
        <v>|  |  |  |  |</v>
      </c>
      <c r="S92" s="5" t="str">
        <f t="shared" si="12"/>
        <v>|  |  |  |  | |</v>
      </c>
      <c r="T92" s="5" t="str">
        <f t="shared" si="11"/>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14"/>
        <v>|  |  |</v>
      </c>
      <c r="Q93" s="5" t="str">
        <f t="shared" si="15"/>
        <v>|  |  |  |</v>
      </c>
      <c r="R93" s="5" t="str">
        <f t="shared" si="10"/>
        <v>|  |  |  |  |</v>
      </c>
      <c r="S93" s="5" t="str">
        <f t="shared" si="12"/>
        <v>|  |  |  |  | |</v>
      </c>
      <c r="T93" s="5" t="str">
        <f t="shared" si="11"/>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14"/>
        <v>|  |  |</v>
      </c>
      <c r="Q94" s="5" t="str">
        <f t="shared" si="15"/>
        <v>|  |  |  |</v>
      </c>
      <c r="R94" s="5" t="str">
        <f t="shared" si="10"/>
        <v>|  |  |  |  |</v>
      </c>
      <c r="S94" s="5" t="str">
        <f t="shared" si="12"/>
        <v>|  |  |  |  | |</v>
      </c>
      <c r="T94" s="5" t="str">
        <f t="shared" si="11"/>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14"/>
        <v>|  |  |</v>
      </c>
      <c r="Q95" s="5" t="str">
        <f t="shared" si="15"/>
        <v>|  |  |  |</v>
      </c>
      <c r="R95" s="5" t="str">
        <f t="shared" si="10"/>
        <v>|  |  |  |  |</v>
      </c>
      <c r="S95" s="5" t="str">
        <f t="shared" si="12"/>
        <v>|  |  |  |  | |</v>
      </c>
      <c r="T95" s="5" t="str">
        <f t="shared" si="11"/>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14"/>
        <v>|  |  |</v>
      </c>
      <c r="Q96" s="5" t="str">
        <f t="shared" si="15"/>
        <v>|  |  |  |</v>
      </c>
      <c r="R96" s="5" t="str">
        <f t="shared" si="10"/>
        <v>|  |  |  |  |</v>
      </c>
      <c r="S96" s="5" t="str">
        <f t="shared" si="12"/>
        <v>|  |  |  |  | |</v>
      </c>
      <c r="T96" s="5" t="str">
        <f t="shared" si="11"/>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14"/>
        <v>|  |  |</v>
      </c>
      <c r="Q97" s="5" t="str">
        <f t="shared" si="15"/>
        <v>|  |  |  |</v>
      </c>
      <c r="R97" s="5" t="str">
        <f t="shared" si="10"/>
        <v>|  |  |  |  |</v>
      </c>
      <c r="S97" s="5" t="str">
        <f t="shared" si="12"/>
        <v>|  |  |  |  | |</v>
      </c>
      <c r="T97" s="5" t="str">
        <f t="shared" si="11"/>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14"/>
        <v>|  |  |</v>
      </c>
      <c r="Q98" s="5" t="str">
        <f t="shared" si="15"/>
        <v>|  |  |  |</v>
      </c>
      <c r="R98" s="5" t="str">
        <f t="shared" si="10"/>
        <v>|  |  |  |  |</v>
      </c>
      <c r="S98" s="5" t="str">
        <f t="shared" si="12"/>
        <v>|  |  |  |  | |</v>
      </c>
      <c r="T98" s="5" t="str">
        <f t="shared" si="11"/>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14"/>
        <v>|  |  |</v>
      </c>
      <c r="Q99" s="5" t="str">
        <f t="shared" si="15"/>
        <v>|  |  |  |</v>
      </c>
      <c r="R99" s="5" t="str">
        <f t="shared" si="10"/>
        <v>|  |  |  |  |</v>
      </c>
      <c r="S99" s="5" t="str">
        <f t="shared" si="12"/>
        <v>|  |  |  |  | |</v>
      </c>
      <c r="T99" s="5" t="str">
        <f t="shared" si="11"/>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14"/>
        <v>|  |  |</v>
      </c>
      <c r="Q100" s="5" t="str">
        <f t="shared" si="15"/>
        <v>|  |  |  |</v>
      </c>
      <c r="R100" s="5" t="str">
        <f t="shared" si="10"/>
        <v>|  |  |  |  |</v>
      </c>
      <c r="S100" s="5" t="str">
        <f t="shared" si="12"/>
        <v>|  |  |  |  | |</v>
      </c>
      <c r="T100" s="5" t="str">
        <f t="shared" si="11"/>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14"/>
        <v>|  |  |</v>
      </c>
      <c r="Q101" s="5" t="str">
        <f t="shared" si="15"/>
        <v>|  |  |  |</v>
      </c>
      <c r="R101" s="5" t="str">
        <f t="shared" si="10"/>
        <v>|  |  |  |  |</v>
      </c>
      <c r="S101" s="5" t="str">
        <f t="shared" si="12"/>
        <v>|  |  |  |  | |</v>
      </c>
      <c r="T101" s="5" t="str">
        <f t="shared" si="11"/>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14"/>
        <v>|  |  |</v>
      </c>
      <c r="Q102" s="5" t="str">
        <f t="shared" si="15"/>
        <v>|  |  |  |</v>
      </c>
      <c r="R102" s="5" t="str">
        <f t="shared" si="10"/>
        <v>|  |  |  |  |</v>
      </c>
      <c r="S102" s="5" t="str">
        <f t="shared" si="12"/>
        <v>|  |  |  |  | |</v>
      </c>
      <c r="T102" s="5" t="str">
        <f t="shared" si="11"/>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14"/>
        <v>|  |  |</v>
      </c>
      <c r="Q103" s="5" t="str">
        <f t="shared" si="15"/>
        <v>|  |  |  |</v>
      </c>
      <c r="R103" s="5" t="str">
        <f t="shared" si="10"/>
        <v>|  |  |  |  |</v>
      </c>
      <c r="S103" s="5" t="str">
        <f t="shared" si="12"/>
        <v>|  |  |  |  | |</v>
      </c>
      <c r="T103" s="5" t="str">
        <f t="shared" si="11"/>
        <v>|  |  |  |  | | |</v>
      </c>
      <c r="U103" s="5"/>
      <c r="V103" s="5" t="str">
        <f t="shared" si="13"/>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opLeftCell="G1" zoomScale="115" zoomScaleNormal="115" workbookViewId="0">
      <pane ySplit="4" topLeftCell="A5" activePane="bottomLeft" state="frozen"/>
      <selection pane="bottomLeft" activeCell="H3" sqref="H3"/>
    </sheetView>
  </sheetViews>
  <sheetFormatPr defaultColWidth="9.140625" defaultRowHeight="15.4" x14ac:dyDescent="0.55000000000000004"/>
  <cols>
    <col min="1" max="1" width="2.7109375" style="1" customWidth="1"/>
    <col min="2" max="2" width="57.0703125" style="1" customWidth="1"/>
    <col min="3" max="3" width="12" style="1" customWidth="1"/>
    <col min="4" max="6" width="6.640625" style="1" customWidth="1"/>
    <col min="7" max="7" width="89.42578125" style="1" customWidth="1"/>
    <col min="8" max="8" width="126.92578125" style="1" customWidth="1"/>
    <col min="9" max="14" width="4.42578125" style="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4" si="2">_xlfn.CONCAT("| ",B4," | ",C4," | ",D4," | ",E4," | ",F4," | ",G4," | ",H4," |")</f>
        <v>| --- | --- | --- | --- | --- | --- | --- |</v>
      </c>
      <c r="V4" s="5" t="str">
        <f t="shared" si="0"/>
        <v>| --- | --- | --- | --- |--- |--- |--- |--- |--- |--- |--- |--- |--- |</v>
      </c>
    </row>
    <row r="5" spans="2:22" ht="61.5" x14ac:dyDescent="0.55000000000000004">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3">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1"/>
        <v>| 1. Los objetivos y estrategias territoriales de largo y mediano plazo que complementarán, desde el punto de vista del manejo territorial, el desarrollo municipal y distrital, principalmente en los siguientes aspectos: | 12, 16 | ✓ | ✓ |✓ | |</v>
      </c>
      <c r="U5" s="5" t="str">
        <f t="shared" si="2"/>
        <v>| 1. Los objetivos y estrategias territoriales de largo y mediano plazo que complementarán, desde el punto de vista del manejo territorial, el desarrollo municipal y distrital, principalmente en los siguientes aspectos: | 12, 16 | ✓ | ✓ | ✓ |  |  |</v>
      </c>
      <c r="V5" s="5" t="str">
        <f t="shared" si="0"/>
        <v>| 1. Los objetivos y estrategias territoriales de largo y mediano plazo que complementarán, desde el punto de vista del manejo territorial, el desarrollo municipal y distrital, principalmente en los siguientes aspectos: | 12, 16 | ✓ | ✓ |✓ | | | | | | | | |</v>
      </c>
    </row>
    <row r="6" spans="2:22" ht="92.25" x14ac:dyDescent="0.55000000000000004">
      <c r="B6" s="5" t="s">
        <v>66</v>
      </c>
      <c r="C6" s="5" t="s">
        <v>65</v>
      </c>
      <c r="D6" s="5" t="s">
        <v>7</v>
      </c>
      <c r="E6" s="5" t="s">
        <v>7</v>
      </c>
      <c r="F6" s="5" t="s">
        <v>77</v>
      </c>
      <c r="G6" s="5" t="s">
        <v>67</v>
      </c>
      <c r="H6" s="5" t="s">
        <v>68</v>
      </c>
      <c r="I6" s="5"/>
      <c r="J6" s="5"/>
      <c r="K6" s="5"/>
      <c r="L6" s="5"/>
      <c r="M6" s="5"/>
      <c r="N6" s="5"/>
      <c r="O6" s="5"/>
      <c r="P6" s="5" t="str">
        <f t="shared" ref="P6:P14" si="4">_xlfn.CONCAT("| ",B6," | ",C6," |")</f>
        <v>| 1.1 Identificación y localización de las acciones sobre el territorio que posibiliten organizarlo y adecuarlo para el aprovechamiento de sus ventajas comparativas y su mayor competitividad. | 12, 16 |</v>
      </c>
      <c r="Q6" s="5" t="str">
        <f t="shared" si="3"/>
        <v>| 1.1 Identificación y localización de las acciones sobre el territorio que posibiliten organizarlo y adecuarlo para el aprovechamiento de sus ventajas comparativas y su mayor competitividad. | 12, 16 | ✓ |</v>
      </c>
      <c r="R6" s="5" t="str">
        <f t="shared" ref="R6:R69" si="5">_xlfn.CONCAT("| ",B6," | ",C6," | ",D6," | ",E6," |")</f>
        <v>| 1.1 Identificación y localización de las acciones sobre el territorio que posibiliten organizarlo y adecuarlo para el aprovechamiento de sus ventajas comparativas y su mayor competitividad. | 12, 16 | ✓ | ✓ |</v>
      </c>
      <c r="S6" s="5" t="str">
        <f t="shared" ref="S6:S69" si="6">_xlfn.CONCAT("| ",B6," | ",C6," | ",D6," | ",E6," |",F6," |")</f>
        <v>| 1.1 Identificación y localización de las acciones sobre el territorio que posibiliten organizarlo y adecuarlo para el aprovechamiento de sus ventajas comparativas y su mayor competitividad. | 12, 16 | ✓ | ✓ |✕ |</v>
      </c>
      <c r="T6" s="5" t="str">
        <f t="shared" si="1"/>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2"/>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6.15" x14ac:dyDescent="0.55000000000000004">
      <c r="B7" s="5" t="s">
        <v>69</v>
      </c>
      <c r="C7" s="5">
        <v>12</v>
      </c>
      <c r="D7" s="5" t="s">
        <v>7</v>
      </c>
      <c r="E7" s="5" t="s">
        <v>77</v>
      </c>
      <c r="F7" s="5" t="s">
        <v>77</v>
      </c>
      <c r="G7" s="5"/>
      <c r="H7" s="5"/>
      <c r="I7" s="5"/>
      <c r="J7" s="5"/>
      <c r="K7" s="5"/>
      <c r="L7" s="5"/>
      <c r="M7" s="5"/>
      <c r="N7" s="5"/>
      <c r="O7" s="5"/>
      <c r="P7" s="5" t="str">
        <f t="shared" si="4"/>
        <v>| 1.2 Definición de las acciones territoriales estratégicas necesarias para garantizar la consecución de los objetivos de desarrollo económico y social del municipio o distrito. | 12 |</v>
      </c>
      <c r="Q7" s="5" t="str">
        <f t="shared" si="3"/>
        <v>| 1.2 Definición de las acciones territoriales estratégicas necesarias para garantizar la consecución de los objetivos de desarrollo económico y social del municipio o distrito. | 12 | ✓ |</v>
      </c>
      <c r="R7" s="5" t="str">
        <f t="shared" si="5"/>
        <v>| 1.2 Definición de las acciones territoriales estratégicas necesarias para garantizar la consecución de los objetivos de desarrollo económico y social del municipio o distrito. | 12 | ✓ | ✕ |</v>
      </c>
      <c r="S7" s="5" t="str">
        <f t="shared" si="6"/>
        <v>| 1.2 Definición de las acciones territoriales estratégicas necesarias para garantizar la consecución de los objetivos de desarrollo económico y social del municipio o distrito. | 12 | ✓ | ✕ |✕ |</v>
      </c>
      <c r="T7" s="5" t="str">
        <f t="shared" si="1"/>
        <v>| 1.2 Definición de las acciones territoriales estratégicas necesarias para garantizar la consecución de los objetivos de desarrollo económico y social del municipio o distrito. | 12 | ✓ | ✕ |✕ | |</v>
      </c>
      <c r="U7" s="5" t="str">
        <f t="shared" si="2"/>
        <v>| 1.2 Definición de las acciones territoriales estratégicas necesarias para garantizar la consecución de los objetivos de desarrollo económico y social del municipio o distrito. | 12 | ✓ | ✕ | ✕ |  |  |</v>
      </c>
      <c r="V7" s="5" t="str">
        <f t="shared" si="0"/>
        <v>| 1.2 Definición de las acciones territoriales estratégicas necesarias para garantizar la consecución de los objetivos de desarrollo económico y social del municipio o distrito. | 12 | ✓ | ✕ |✕ | | | | | | | | |</v>
      </c>
    </row>
    <row r="8" spans="2:22" ht="46.15" x14ac:dyDescent="0.55000000000000004">
      <c r="B8" s="5" t="s">
        <v>70</v>
      </c>
      <c r="C8" s="5">
        <v>12</v>
      </c>
      <c r="D8" s="5" t="s">
        <v>7</v>
      </c>
      <c r="E8" s="5" t="s">
        <v>77</v>
      </c>
      <c r="F8" s="5" t="s">
        <v>77</v>
      </c>
      <c r="G8" s="5"/>
      <c r="H8" s="5"/>
      <c r="I8" s="5"/>
      <c r="J8" s="5"/>
      <c r="K8" s="5"/>
      <c r="L8" s="5"/>
      <c r="M8" s="5"/>
      <c r="N8" s="5"/>
      <c r="O8" s="5"/>
      <c r="P8" s="5" t="str">
        <f t="shared" si="4"/>
        <v>| 1.3 Adopción de las políticas de largo plazo para la ocupación, aprovechamiento y manejo del suelo y del conjunto de los recursos naturales. | 12 |</v>
      </c>
      <c r="Q8" s="5" t="str">
        <f t="shared" si="3"/>
        <v>| 1.3 Adopción de las políticas de largo plazo para la ocupación, aprovechamiento y manejo del suelo y del conjunto de los recursos naturales. | 12 | ✓ |</v>
      </c>
      <c r="R8" s="5" t="str">
        <f t="shared" si="5"/>
        <v>| 1.3 Adopción de las políticas de largo plazo para la ocupación, aprovechamiento y manejo del suelo y del conjunto de los recursos naturales. | 12 | ✓ | ✕ |</v>
      </c>
      <c r="S8" s="5" t="str">
        <f t="shared" si="6"/>
        <v>| 1.3 Adopción de las políticas de largo plazo para la ocupación, aprovechamiento y manejo del suelo y del conjunto de los recursos naturales. | 12 | ✓ | ✕ |✕ |</v>
      </c>
      <c r="T8" s="5" t="str">
        <f t="shared" si="1"/>
        <v>| 1.3 Adopción de las políticas de largo plazo para la ocupación, aprovechamiento y manejo del suelo y del conjunto de los recursos naturales. | 12 | ✓ | ✕ |✕ | |</v>
      </c>
      <c r="U8" s="5" t="str">
        <f t="shared" si="2"/>
        <v>| 1.3 Adopción de las políticas de largo plazo para la ocupación, aprovechamiento y manejo del suelo y del conjunto de los recursos naturales. | 12 | ✓ | ✕ | ✕ |  |  |</v>
      </c>
      <c r="V8" s="5" t="str">
        <f t="shared" si="0"/>
        <v>| 1.3 Adopción de las políticas de largo plazo para la ocupación, aprovechamiento y manejo del suelo y del conjunto de los recursos naturales. | 12 | ✓ | ✕ |✕ | | | | | | | | |</v>
      </c>
    </row>
    <row r="9" spans="2:22" ht="123" x14ac:dyDescent="0.55000000000000004">
      <c r="B9" s="5" t="s">
        <v>71</v>
      </c>
      <c r="C9" s="5" t="s">
        <v>72</v>
      </c>
      <c r="D9" s="5" t="s">
        <v>7</v>
      </c>
      <c r="E9" s="5" t="s">
        <v>7</v>
      </c>
      <c r="F9" s="5" t="s">
        <v>77</v>
      </c>
      <c r="G9" s="5"/>
      <c r="H9" s="5"/>
      <c r="I9" s="5"/>
      <c r="J9" s="5"/>
      <c r="K9" s="5"/>
      <c r="L9" s="5"/>
      <c r="M9" s="5"/>
      <c r="N9" s="5"/>
      <c r="O9" s="5"/>
      <c r="P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6"/>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6.900000000000006" x14ac:dyDescent="0.55000000000000004">
      <c r="B10" s="5" t="s">
        <v>73</v>
      </c>
      <c r="C10" s="5" t="s">
        <v>65</v>
      </c>
      <c r="D10" s="5" t="s">
        <v>7</v>
      </c>
      <c r="E10" s="5" t="s">
        <v>7</v>
      </c>
      <c r="F10" s="5" t="s">
        <v>77</v>
      </c>
      <c r="G10" s="5" t="s">
        <v>74</v>
      </c>
      <c r="H10" s="5" t="s">
        <v>78</v>
      </c>
      <c r="I10" s="5"/>
      <c r="J10" s="5"/>
      <c r="K10" s="5"/>
      <c r="L10" s="5"/>
      <c r="M10" s="5"/>
      <c r="N10" s="5"/>
      <c r="O10" s="5"/>
      <c r="P10" s="5" t="str">
        <f t="shared" si="4"/>
        <v>| 2.1 Los sistemas de comunicación entre el área urbana y el área rural y su articulación con los respectivos sistemas regionales. | 12, 16 |</v>
      </c>
      <c r="Q10" s="5" t="str">
        <f t="shared" si="3"/>
        <v>| 2.1 Los sistemas de comunicación entre el área urbana y el área rural y su articulación con los respectivos sistemas regionales. | 12, 16 | ✓ |</v>
      </c>
      <c r="R10" s="5" t="str">
        <f t="shared" si="5"/>
        <v>| 2.1 Los sistemas de comunicación entre el área urbana y el área rural y su articulación con los respectivos sistemas regionales. | 12, 16 | ✓ | ✓ |</v>
      </c>
      <c r="S10" s="5" t="str">
        <f t="shared" si="6"/>
        <v>| 2.1 Los sistemas de comunicación entre el área urbana y el área rural y su articulación con los respectivos sistemas regionales. | 12, 16 | ✓ | ✓ |✕ |</v>
      </c>
      <c r="T10" s="5" t="str">
        <f t="shared" si="1"/>
        <v>| 2.1 Los sistemas de comunicación entre el área urbana y el área rural y su articulación con los respectivos sistemas regionales. | 12, 16 | ✓ | ✓ |✕ |Red vial proyectada con conexión entre el área urbana y rural articulada a la red regional. |</v>
      </c>
      <c r="U10" s="5" t="str">
        <f t="shared" si="2"/>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 t="shared" si="0"/>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22.89999999999998" x14ac:dyDescent="0.55000000000000004">
      <c r="B11" s="5" t="s">
        <v>87</v>
      </c>
      <c r="C11" s="5" t="s">
        <v>72</v>
      </c>
      <c r="D11" s="5" t="s">
        <v>7</v>
      </c>
      <c r="E11" s="5" t="s">
        <v>7</v>
      </c>
      <c r="F11" s="5" t="s">
        <v>77</v>
      </c>
      <c r="G11" s="5" t="s">
        <v>80</v>
      </c>
      <c r="H11" s="5" t="s">
        <v>79</v>
      </c>
      <c r="I11" s="5"/>
      <c r="J11" s="5"/>
      <c r="K11" s="5"/>
      <c r="L11" s="5"/>
      <c r="M11" s="5"/>
      <c r="N11" s="5"/>
      <c r="O11" s="5"/>
      <c r="P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6"/>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53.75" x14ac:dyDescent="0.55000000000000004">
      <c r="B12" s="5" t="s">
        <v>86</v>
      </c>
      <c r="C12" s="5" t="s">
        <v>72</v>
      </c>
      <c r="D12" s="5" t="s">
        <v>7</v>
      </c>
      <c r="E12" s="5" t="s">
        <v>7</v>
      </c>
      <c r="F12" s="5" t="s">
        <v>77</v>
      </c>
      <c r="G12" s="5" t="s">
        <v>75</v>
      </c>
      <c r="H12" s="5" t="s">
        <v>81</v>
      </c>
      <c r="I12" s="5"/>
      <c r="J12" s="5"/>
      <c r="K12" s="5"/>
      <c r="L12" s="5"/>
      <c r="M12" s="5"/>
      <c r="N12" s="5"/>
      <c r="O12" s="5"/>
      <c r="P12" s="5" t="str">
        <f t="shared" si="4"/>
        <v>| 2.3 La determinación y ubicación en planos de las zonas que presenten alto riesgo para la localización de asentamientos humanos, por amenazas o riesgos naturales o por condiciones de insalubridad.&lt;br&gt;&lt;br&gt;PBOT: se realiza inventario. | 8, 12, 16 |</v>
      </c>
      <c r="Q12" s="5" t="str">
        <f t="shared" si="3"/>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5"/>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6"/>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1"/>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2"/>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5" x14ac:dyDescent="0.55000000000000004">
      <c r="B13" s="5" t="s">
        <v>88</v>
      </c>
      <c r="C13" s="5" t="s">
        <v>72</v>
      </c>
      <c r="D13" s="5" t="s">
        <v>7</v>
      </c>
      <c r="E13" s="5" t="s">
        <v>7</v>
      </c>
      <c r="F13" s="5" t="s">
        <v>77</v>
      </c>
      <c r="G13" s="5" t="s">
        <v>82</v>
      </c>
      <c r="H13" s="5" t="s">
        <v>90</v>
      </c>
      <c r="I13" s="5"/>
      <c r="J13" s="5"/>
      <c r="K13" s="5"/>
      <c r="L13" s="5"/>
      <c r="M13" s="5"/>
      <c r="N13" s="5"/>
      <c r="O13" s="5"/>
      <c r="P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6"/>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5" x14ac:dyDescent="0.55000000000000004">
      <c r="B14" s="5" t="s">
        <v>89</v>
      </c>
      <c r="C14" s="5" t="s">
        <v>76</v>
      </c>
      <c r="D14" s="5" t="s">
        <v>7</v>
      </c>
      <c r="E14" s="5" t="s">
        <v>7</v>
      </c>
      <c r="F14" s="5" t="s">
        <v>7</v>
      </c>
      <c r="G14" s="5" t="s">
        <v>91</v>
      </c>
      <c r="H14" s="5" t="s">
        <v>155</v>
      </c>
      <c r="I14" s="5"/>
      <c r="J14" s="5"/>
      <c r="K14" s="5"/>
      <c r="L14" s="5"/>
      <c r="M14" s="5"/>
      <c r="N14" s="5"/>
      <c r="O14" s="5"/>
      <c r="P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6"/>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v>
      </c>
      <c r="V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Municipio.&lt;br&gt;&lt;br&gt;DU-03 Sistema urbano de acueducto.&lt;br&gt;&lt;br&gt;DU-04 Sistema urbano de alcantarillado. | | | | | | |</v>
      </c>
    </row>
    <row r="15" spans="2:22" x14ac:dyDescent="0.55000000000000004">
      <c r="B15" s="5"/>
      <c r="C15" s="5"/>
      <c r="D15" s="5"/>
      <c r="E15" s="5"/>
      <c r="F15" s="5"/>
      <c r="G15" s="5"/>
      <c r="H15" s="5"/>
      <c r="I15" s="5"/>
      <c r="J15" s="5"/>
      <c r="K15" s="5"/>
      <c r="L15" s="5"/>
      <c r="M15" s="5"/>
      <c r="N15" s="5"/>
      <c r="O15" s="5"/>
      <c r="P15" s="5"/>
      <c r="Q15" s="5"/>
      <c r="R15" s="5"/>
      <c r="S15" s="5"/>
      <c r="T15" s="5"/>
      <c r="U15" s="5"/>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zoomScale="115" zoomScaleNormal="115" workbookViewId="0">
      <pane ySplit="4" topLeftCell="A6" activePane="bottomLeft" state="frozen"/>
      <selection pane="bottomLeft" activeCell="G13" sqref="G13"/>
    </sheetView>
  </sheetViews>
  <sheetFormatPr defaultColWidth="9.140625" defaultRowHeight="15.4" x14ac:dyDescent="0.55000000000000004"/>
  <cols>
    <col min="1" max="1" width="2.7109375" style="1" customWidth="1"/>
    <col min="2" max="2" width="63.92578125" style="1" customWidth="1"/>
    <col min="3" max="3" width="12" style="1" customWidth="1"/>
    <col min="4" max="6" width="6.640625" style="1" customWidth="1"/>
    <col min="7" max="7" width="52.35546875" style="1" customWidth="1"/>
    <col min="8" max="8" width="109.7109375" style="1" customWidth="1"/>
    <col min="9" max="14" width="4.42578125" style="1" hidden="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5" si="2">_xlfn.CONCAT("| ",B4," | ",C4," | ",D4," | ",E4," | ",F4," | ",G4," | ",H4," |")</f>
        <v>| --- | --- | --- | --- | --- | --- | --- |</v>
      </c>
      <c r="V4" s="5" t="str">
        <f t="shared" si="0"/>
        <v>| --- | --- | --- | --- |--- |--- |--- |--- |--- |--- |--- |--- |--- |</v>
      </c>
    </row>
    <row r="5" spans="2:22" ht="76.900000000000006" x14ac:dyDescent="0.55000000000000004">
      <c r="B5" s="5" t="s">
        <v>92</v>
      </c>
      <c r="C5" s="5" t="s">
        <v>93</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3">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2"/>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409.5" x14ac:dyDescent="0.55000000000000004">
      <c r="B6" s="5" t="s">
        <v>116</v>
      </c>
      <c r="C6" s="5" t="s">
        <v>94</v>
      </c>
      <c r="D6" s="5" t="s">
        <v>7</v>
      </c>
      <c r="E6" s="5" t="s">
        <v>7</v>
      </c>
      <c r="F6" s="5" t="s">
        <v>7</v>
      </c>
      <c r="G6" s="5" t="s">
        <v>121</v>
      </c>
      <c r="H6" s="5" t="s">
        <v>128</v>
      </c>
      <c r="I6" s="5"/>
      <c r="J6" s="5"/>
      <c r="K6" s="5"/>
      <c r="L6" s="5"/>
      <c r="M6" s="5"/>
      <c r="N6" s="5"/>
      <c r="O6" s="5"/>
      <c r="P6" s="5" t="str">
        <f t="shared" ref="P6:P14" si="4">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3"/>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5">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6">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69" x14ac:dyDescent="0.55000000000000004">
      <c r="B7" s="5" t="s">
        <v>117</v>
      </c>
      <c r="C7" s="5" t="s">
        <v>95</v>
      </c>
      <c r="D7" s="5" t="s">
        <v>7</v>
      </c>
      <c r="E7" s="5" t="s">
        <v>7</v>
      </c>
      <c r="F7" s="5" t="s">
        <v>7</v>
      </c>
      <c r="G7" s="5" t="s">
        <v>120</v>
      </c>
      <c r="H7" s="5" t="s">
        <v>124</v>
      </c>
      <c r="I7" s="5"/>
      <c r="J7" s="5"/>
      <c r="K7" s="5"/>
      <c r="L7" s="5"/>
      <c r="M7" s="5"/>
      <c r="N7" s="5"/>
      <c r="O7" s="5"/>
      <c r="P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6"/>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6.900000000000006" x14ac:dyDescent="0.55000000000000004">
      <c r="B8" s="5" t="s">
        <v>96</v>
      </c>
      <c r="C8" s="5">
        <v>13</v>
      </c>
      <c r="D8" s="5" t="s">
        <v>7</v>
      </c>
      <c r="E8" s="5" t="s">
        <v>77</v>
      </c>
      <c r="F8" s="5" t="s">
        <v>77</v>
      </c>
      <c r="G8" s="5" t="s">
        <v>97</v>
      </c>
      <c r="H8" s="5" t="s">
        <v>98</v>
      </c>
      <c r="I8" s="5"/>
      <c r="J8" s="5"/>
      <c r="K8" s="5"/>
      <c r="L8" s="5"/>
      <c r="M8" s="5"/>
      <c r="N8" s="5"/>
      <c r="O8" s="5"/>
      <c r="P8" s="5" t="str">
        <f t="shared" si="4"/>
        <v>| 4. La determinación, en suelo urbano y de expansión urbana, de las áreas objeto de los diferentes tratamientos y actuaciones urbanísticas. | 13 |</v>
      </c>
      <c r="Q8" s="5" t="str">
        <f t="shared" si="3"/>
        <v>| 4. La determinación, en suelo urbano y de expansión urbana, de las áreas objeto de los diferentes tratamientos y actuaciones urbanísticas. | 13 | ✓ |</v>
      </c>
      <c r="R8" s="5" t="str">
        <f t="shared" si="5"/>
        <v>| 4. La determinación, en suelo urbano y de expansión urbana, de las áreas objeto de los diferentes tratamientos y actuaciones urbanísticas. | 13 | ✓ | ✕ |</v>
      </c>
      <c r="S8" s="5" t="str">
        <f t="shared" si="6"/>
        <v>| 4. La determinación, en suelo urbano y de expansión urbana, de las áreas objeto de los diferentes tratamientos y actuaciones urbanísticas. | 13 | ✓ | ✕ |✕ |</v>
      </c>
      <c r="T8" s="5" t="str">
        <f t="shared" si="1"/>
        <v>| 4. La determinación, en suelo urbano y de expansión urbana, de las áreas objeto de los diferentes tratamientos y actuaciones urbanísticas. | 13 | ✓ | ✕ |✕ |Delimitación de áreas de tratamientos y de actuación urbanística. |</v>
      </c>
      <c r="U8" s="5" t="str">
        <f t="shared" si="2"/>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 t="shared" si="0"/>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46" x14ac:dyDescent="0.55000000000000004">
      <c r="B9" s="5" t="s">
        <v>99</v>
      </c>
      <c r="C9" s="5" t="s">
        <v>100</v>
      </c>
      <c r="D9" s="5" t="s">
        <v>7</v>
      </c>
      <c r="E9" s="5" t="s">
        <v>7</v>
      </c>
      <c r="F9" s="5" t="s">
        <v>77</v>
      </c>
      <c r="G9" s="5" t="s">
        <v>101</v>
      </c>
      <c r="H9" s="5" t="s">
        <v>125</v>
      </c>
      <c r="I9" s="5"/>
      <c r="J9" s="5"/>
      <c r="K9" s="5"/>
      <c r="L9" s="5"/>
      <c r="M9" s="5"/>
      <c r="N9" s="5"/>
      <c r="O9" s="5"/>
      <c r="P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6"/>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92.25" x14ac:dyDescent="0.55000000000000004">
      <c r="B10" s="5" t="s">
        <v>102</v>
      </c>
      <c r="C10" s="5" t="s">
        <v>103</v>
      </c>
      <c r="D10" s="5" t="s">
        <v>7</v>
      </c>
      <c r="E10" s="5" t="s">
        <v>77</v>
      </c>
      <c r="F10" s="5" t="s">
        <v>77</v>
      </c>
      <c r="G10" s="5" t="s">
        <v>104</v>
      </c>
      <c r="H10" s="5" t="s">
        <v>105</v>
      </c>
      <c r="I10" s="5"/>
      <c r="J10" s="5"/>
      <c r="K10" s="5"/>
      <c r="L10" s="5"/>
      <c r="M10" s="5"/>
      <c r="N10" s="5"/>
      <c r="O10" s="5"/>
      <c r="P10" s="5" t="str">
        <f t="shared" si="4"/>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3"/>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6"/>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2"/>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7.65" x14ac:dyDescent="0.55000000000000004">
      <c r="B11" s="5" t="s">
        <v>106</v>
      </c>
      <c r="C11" s="5" t="s">
        <v>107</v>
      </c>
      <c r="D11" s="5" t="s">
        <v>7</v>
      </c>
      <c r="E11" s="5" t="s">
        <v>77</v>
      </c>
      <c r="F11" s="5" t="s">
        <v>77</v>
      </c>
      <c r="G11" s="5" t="s">
        <v>108</v>
      </c>
      <c r="H11" s="5"/>
      <c r="I11" s="5"/>
      <c r="J11" s="5"/>
      <c r="K11" s="5"/>
      <c r="L11" s="5"/>
      <c r="M11" s="5"/>
      <c r="N11" s="5"/>
      <c r="O11" s="5"/>
      <c r="P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6"/>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99.9" x14ac:dyDescent="0.55000000000000004">
      <c r="B12" s="5" t="s">
        <v>118</v>
      </c>
      <c r="C12" s="5" t="s">
        <v>109</v>
      </c>
      <c r="D12" s="5" t="s">
        <v>7</v>
      </c>
      <c r="E12" s="5" t="s">
        <v>77</v>
      </c>
      <c r="F12" s="5" t="s">
        <v>77</v>
      </c>
      <c r="G12" s="5" t="s">
        <v>154</v>
      </c>
      <c r="H12" s="5" t="s">
        <v>153</v>
      </c>
      <c r="I12" s="5"/>
      <c r="J12" s="5"/>
      <c r="K12" s="5"/>
      <c r="L12" s="5"/>
      <c r="M12" s="5"/>
      <c r="N12" s="5"/>
      <c r="O12" s="5"/>
      <c r="P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6"/>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v>
      </c>
      <c r="U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 CG-05 Modelo de ocupación del territorio. |</v>
      </c>
      <c r="V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|CG-05 Modelo de ocupación del territorio. | | | | | | |</v>
      </c>
    </row>
    <row r="13" spans="2:22" ht="123" x14ac:dyDescent="0.55000000000000004">
      <c r="B13" s="5" t="s">
        <v>110</v>
      </c>
      <c r="C13" s="5" t="s">
        <v>111</v>
      </c>
      <c r="D13" s="5" t="s">
        <v>7</v>
      </c>
      <c r="E13" s="5" t="s">
        <v>77</v>
      </c>
      <c r="F13" s="5" t="s">
        <v>77</v>
      </c>
      <c r="G13" s="5" t="s">
        <v>122</v>
      </c>
      <c r="H13" s="5" t="s">
        <v>126</v>
      </c>
      <c r="I13" s="5"/>
      <c r="J13" s="5"/>
      <c r="K13" s="5"/>
      <c r="L13" s="5"/>
      <c r="M13" s="5"/>
      <c r="N13" s="5"/>
      <c r="O13" s="5"/>
      <c r="P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6"/>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53.75" x14ac:dyDescent="0.55000000000000004">
      <c r="B14" s="5" t="s">
        <v>112</v>
      </c>
      <c r="C14" s="5" t="s">
        <v>113</v>
      </c>
      <c r="D14" s="5" t="s">
        <v>7</v>
      </c>
      <c r="E14" s="5" t="s">
        <v>7</v>
      </c>
      <c r="F14" s="5" t="s">
        <v>77</v>
      </c>
      <c r="G14" s="5" t="s">
        <v>114</v>
      </c>
      <c r="H14" s="5"/>
      <c r="I14" s="5"/>
      <c r="J14" s="5"/>
      <c r="K14" s="5"/>
      <c r="L14" s="5"/>
      <c r="M14" s="5"/>
      <c r="N14" s="5"/>
      <c r="O14" s="5"/>
      <c r="P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6"/>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409.5" x14ac:dyDescent="0.55000000000000004">
      <c r="B15" s="5" t="s">
        <v>119</v>
      </c>
      <c r="C15" s="5" t="s">
        <v>115</v>
      </c>
      <c r="D15" s="5" t="s">
        <v>7</v>
      </c>
      <c r="E15" s="5" t="s">
        <v>7</v>
      </c>
      <c r="F15" s="5" t="s">
        <v>7</v>
      </c>
      <c r="G15" s="5" t="s">
        <v>123</v>
      </c>
      <c r="H15" s="5" t="s">
        <v>127</v>
      </c>
      <c r="I15" s="5"/>
      <c r="J15" s="5"/>
      <c r="K15" s="5"/>
      <c r="L15" s="5"/>
      <c r="M15" s="5"/>
      <c r="N15" s="5"/>
      <c r="O15" s="5"/>
      <c r="P15" s="5"/>
      <c r="Q15" s="5"/>
      <c r="R15" s="5"/>
      <c r="S15" s="5"/>
      <c r="T15" s="5"/>
      <c r="U15" s="5" t="str">
        <f t="shared" si="2"/>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40625" defaultRowHeight="15.4" x14ac:dyDescent="0.55000000000000004"/>
  <cols>
    <col min="1" max="1" width="2.7109375" style="1" customWidth="1"/>
    <col min="2" max="2" width="63.92578125" style="1" customWidth="1"/>
    <col min="3" max="3" width="12" style="1" customWidth="1"/>
    <col min="4" max="6" width="6.640625" style="1" customWidth="1"/>
    <col min="7" max="7" width="37.42578125" style="1" customWidth="1"/>
    <col min="8" max="8" width="78.92578125" style="1" customWidth="1"/>
    <col min="9" max="14" width="4.42578125" style="1" hidden="1" customWidth="1"/>
    <col min="15" max="15" width="2.7109375" style="1" customWidth="1"/>
    <col min="16" max="20" width="74.140625" style="1" hidden="1" customWidth="1"/>
    <col min="21" max="21" width="56" style="1" customWidth="1"/>
    <col min="22" max="22" width="74.140625" style="1" hidden="1" customWidth="1"/>
    <col min="23" max="16384" width="9.140625" style="1"/>
  </cols>
  <sheetData>
    <row r="1" spans="2:22" x14ac:dyDescent="0.55000000000000004">
      <c r="B1" s="1">
        <v>1</v>
      </c>
      <c r="C1" s="1">
        <v>2</v>
      </c>
      <c r="D1" s="1">
        <v>3</v>
      </c>
      <c r="E1" s="1">
        <v>4</v>
      </c>
      <c r="F1" s="1">
        <v>5</v>
      </c>
      <c r="G1" s="1">
        <v>6</v>
      </c>
      <c r="H1" s="1">
        <v>7</v>
      </c>
      <c r="I1" s="1">
        <v>8</v>
      </c>
      <c r="J1" s="1">
        <v>9</v>
      </c>
      <c r="K1" s="1">
        <v>10</v>
      </c>
      <c r="L1" s="1">
        <v>11</v>
      </c>
      <c r="M1" s="1">
        <v>12</v>
      </c>
      <c r="N1" s="1">
        <v>13</v>
      </c>
    </row>
    <row r="2" spans="2:22" x14ac:dyDescent="0.55000000000000004">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30.75" x14ac:dyDescent="0.55000000000000004">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6.900000000000006" x14ac:dyDescent="0.55000000000000004">
      <c r="B5" s="5" t="s">
        <v>129</v>
      </c>
      <c r="C5" s="5" t="s">
        <v>130</v>
      </c>
      <c r="D5" s="5" t="s">
        <v>7</v>
      </c>
      <c r="E5" s="5" t="s">
        <v>7</v>
      </c>
      <c r="F5" s="5" t="s">
        <v>7</v>
      </c>
      <c r="G5" s="5" t="s">
        <v>131</v>
      </c>
      <c r="H5" s="5" t="s">
        <v>148</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23" x14ac:dyDescent="0.55000000000000004">
      <c r="B6" s="5" t="s">
        <v>143</v>
      </c>
      <c r="C6" s="5" t="s">
        <v>132</v>
      </c>
      <c r="D6" s="5" t="s">
        <v>7</v>
      </c>
      <c r="E6" s="5" t="s">
        <v>7</v>
      </c>
      <c r="F6" s="5" t="s">
        <v>77</v>
      </c>
      <c r="G6" s="5" t="s">
        <v>133</v>
      </c>
      <c r="H6" s="5" t="s">
        <v>149</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5" x14ac:dyDescent="0.55000000000000004">
      <c r="B7" s="5" t="s">
        <v>144</v>
      </c>
      <c r="C7" s="5" t="s">
        <v>134</v>
      </c>
      <c r="D7" s="5" t="s">
        <v>7</v>
      </c>
      <c r="E7" s="5" t="s">
        <v>7</v>
      </c>
      <c r="F7" s="5" t="s">
        <v>7</v>
      </c>
      <c r="G7" s="5" t="s">
        <v>152</v>
      </c>
      <c r="H7" s="5" t="s">
        <v>150</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8.4" x14ac:dyDescent="0.55000000000000004">
      <c r="B8" s="5" t="s">
        <v>135</v>
      </c>
      <c r="C8" s="5">
        <v>14</v>
      </c>
      <c r="D8" s="5" t="s">
        <v>7</v>
      </c>
      <c r="E8" s="5" t="s">
        <v>7</v>
      </c>
      <c r="F8" s="5" t="s">
        <v>77</v>
      </c>
      <c r="G8" s="5" t="s">
        <v>145</v>
      </c>
      <c r="H8" s="5" t="s">
        <v>136</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46" x14ac:dyDescent="0.55000000000000004">
      <c r="B9" s="5" t="s">
        <v>137</v>
      </c>
      <c r="C9" s="5" t="s">
        <v>138</v>
      </c>
      <c r="D9" s="5" t="s">
        <v>7</v>
      </c>
      <c r="E9" s="5" t="s">
        <v>7</v>
      </c>
      <c r="F9" s="5" t="s">
        <v>77</v>
      </c>
      <c r="G9" s="5" t="s">
        <v>146</v>
      </c>
      <c r="H9" s="5" t="s">
        <v>151</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23" x14ac:dyDescent="0.55000000000000004">
      <c r="B10" s="5" t="s">
        <v>139</v>
      </c>
      <c r="C10" s="5">
        <v>14</v>
      </c>
      <c r="D10" s="5" t="s">
        <v>7</v>
      </c>
      <c r="E10" s="5" t="s">
        <v>7</v>
      </c>
      <c r="F10" s="5" t="s">
        <v>77</v>
      </c>
      <c r="G10" s="5" t="s">
        <v>147</v>
      </c>
      <c r="H10" s="5" t="s">
        <v>140</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92.25" x14ac:dyDescent="0.55000000000000004">
      <c r="B11" s="5" t="s">
        <v>141</v>
      </c>
      <c r="C11" s="5" t="s">
        <v>130</v>
      </c>
      <c r="D11" s="5" t="s">
        <v>7</v>
      </c>
      <c r="E11" s="5" t="s">
        <v>7</v>
      </c>
      <c r="F11" s="5" t="s">
        <v>7</v>
      </c>
      <c r="G11" s="5" t="s">
        <v>142</v>
      </c>
      <c r="H11" s="5" t="s">
        <v>149</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55000000000000004">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55000000000000004">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55000000000000004">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55000000000000004">
      <c r="B15" s="5"/>
      <c r="C15" s="5"/>
      <c r="D15" s="5"/>
      <c r="E15" s="5"/>
      <c r="F15" s="5"/>
      <c r="G15" s="5"/>
      <c r="H15" s="5"/>
      <c r="I15" s="5"/>
      <c r="J15" s="5"/>
      <c r="K15" s="5"/>
      <c r="L15" s="5"/>
      <c r="M15" s="5"/>
      <c r="N15" s="5"/>
      <c r="O15" s="5"/>
      <c r="P15" s="5"/>
      <c r="Q15" s="5"/>
      <c r="R15" s="5"/>
      <c r="S15" s="5"/>
      <c r="T15" s="5"/>
      <c r="U15" s="5"/>
      <c r="V15" s="5"/>
    </row>
    <row r="16" spans="2:22" x14ac:dyDescent="0.55000000000000004">
      <c r="B16" s="5"/>
      <c r="C16" s="5"/>
      <c r="D16" s="5"/>
      <c r="E16" s="5"/>
      <c r="F16" s="5"/>
      <c r="G16" s="5"/>
      <c r="H16" s="5"/>
      <c r="I16" s="5"/>
      <c r="J16" s="5"/>
      <c r="K16" s="5"/>
      <c r="L16" s="5"/>
      <c r="M16" s="5"/>
      <c r="N16" s="5"/>
      <c r="O16" s="5"/>
      <c r="P16" s="5"/>
      <c r="Q16" s="5"/>
      <c r="R16" s="5"/>
      <c r="S16" s="5"/>
      <c r="T16" s="5"/>
      <c r="U16" s="5"/>
      <c r="V16" s="5"/>
    </row>
    <row r="17" spans="2:22" x14ac:dyDescent="0.55000000000000004">
      <c r="B17" s="5"/>
      <c r="C17" s="5"/>
      <c r="D17" s="5"/>
      <c r="E17" s="5"/>
      <c r="F17" s="5"/>
      <c r="G17" s="5"/>
      <c r="H17" s="5"/>
      <c r="I17" s="5"/>
      <c r="J17" s="5"/>
      <c r="K17" s="5"/>
      <c r="L17" s="5"/>
      <c r="M17" s="5"/>
      <c r="N17" s="5"/>
      <c r="O17" s="5"/>
      <c r="P17" s="5"/>
      <c r="Q17" s="5"/>
      <c r="R17" s="5"/>
      <c r="S17" s="5"/>
      <c r="T17" s="5"/>
      <c r="U17" s="5"/>
      <c r="V17" s="5"/>
    </row>
    <row r="18" spans="2:22" x14ac:dyDescent="0.55000000000000004">
      <c r="B18" s="5"/>
      <c r="C18" s="5"/>
      <c r="D18" s="5"/>
      <c r="E18" s="5"/>
      <c r="F18" s="5"/>
      <c r="G18" s="5"/>
      <c r="H18" s="5"/>
      <c r="I18" s="5"/>
      <c r="J18" s="5"/>
      <c r="K18" s="5"/>
      <c r="L18" s="5"/>
      <c r="M18" s="5"/>
      <c r="N18" s="5"/>
      <c r="O18" s="5"/>
      <c r="P18" s="5"/>
      <c r="Q18" s="5"/>
      <c r="R18" s="5"/>
      <c r="S18" s="5"/>
      <c r="T18" s="5"/>
      <c r="U18" s="5"/>
      <c r="V18" s="5"/>
    </row>
    <row r="19" spans="2:22" x14ac:dyDescent="0.55000000000000004">
      <c r="B19" s="5"/>
      <c r="C19" s="5"/>
      <c r="D19" s="5"/>
      <c r="E19" s="5"/>
      <c r="F19" s="5"/>
      <c r="G19" s="5"/>
      <c r="H19" s="5"/>
      <c r="I19" s="5"/>
      <c r="J19" s="5"/>
      <c r="K19" s="5"/>
      <c r="L19" s="5"/>
      <c r="M19" s="5"/>
      <c r="N19" s="5"/>
      <c r="O19" s="5"/>
      <c r="P19" s="5"/>
      <c r="Q19" s="5"/>
      <c r="R19" s="5"/>
      <c r="S19" s="5"/>
      <c r="T19" s="5"/>
      <c r="U19" s="5"/>
      <c r="V19" s="5"/>
    </row>
    <row r="20" spans="2:22" x14ac:dyDescent="0.55000000000000004">
      <c r="B20" s="5"/>
      <c r="C20" s="5"/>
      <c r="D20" s="5"/>
      <c r="E20" s="5"/>
      <c r="F20" s="5"/>
      <c r="G20" s="5"/>
      <c r="H20" s="5"/>
      <c r="I20" s="5"/>
      <c r="J20" s="5"/>
      <c r="K20" s="5"/>
      <c r="L20" s="5"/>
      <c r="M20" s="5"/>
      <c r="N20" s="5"/>
      <c r="O20" s="5"/>
      <c r="P20" s="5"/>
      <c r="Q20" s="5"/>
      <c r="R20" s="5"/>
      <c r="S20" s="5"/>
      <c r="T20" s="5"/>
      <c r="U20" s="5"/>
      <c r="V20" s="5"/>
    </row>
    <row r="21" spans="2:22" x14ac:dyDescent="0.55000000000000004">
      <c r="B21" s="5"/>
      <c r="C21" s="5"/>
      <c r="D21" s="5"/>
      <c r="E21" s="5"/>
      <c r="F21" s="5"/>
      <c r="G21" s="5"/>
      <c r="H21" s="5"/>
      <c r="I21" s="5"/>
      <c r="J21" s="5"/>
      <c r="K21" s="5"/>
      <c r="L21" s="5"/>
      <c r="M21" s="5"/>
      <c r="N21" s="5"/>
      <c r="O21" s="5"/>
      <c r="P21" s="5"/>
      <c r="Q21" s="5"/>
      <c r="R21" s="5"/>
      <c r="S21" s="5"/>
      <c r="T21" s="5"/>
      <c r="U21" s="5"/>
      <c r="V21" s="5"/>
    </row>
    <row r="22" spans="2:22" x14ac:dyDescent="0.55000000000000004">
      <c r="B22" s="5"/>
      <c r="C22" s="5"/>
      <c r="D22" s="5"/>
      <c r="E22" s="5"/>
      <c r="F22" s="5"/>
      <c r="G22" s="5"/>
      <c r="H22" s="5"/>
      <c r="I22" s="5"/>
      <c r="J22" s="5"/>
      <c r="K22" s="5"/>
      <c r="L22" s="5"/>
      <c r="M22" s="5"/>
      <c r="N22" s="5"/>
      <c r="O22" s="5"/>
      <c r="P22" s="5"/>
      <c r="Q22" s="5"/>
      <c r="R22" s="5"/>
      <c r="S22" s="5"/>
      <c r="T22" s="5"/>
      <c r="U22" s="5"/>
      <c r="V22" s="5"/>
    </row>
    <row r="23" spans="2:22" x14ac:dyDescent="0.55000000000000004">
      <c r="B23" s="5"/>
      <c r="C23" s="5"/>
      <c r="D23" s="5"/>
      <c r="E23" s="5"/>
      <c r="F23" s="5"/>
      <c r="G23" s="5"/>
      <c r="H23" s="5"/>
      <c r="I23" s="5"/>
      <c r="J23" s="5"/>
      <c r="K23" s="5"/>
      <c r="L23" s="5"/>
      <c r="M23" s="5"/>
      <c r="N23" s="5"/>
      <c r="O23" s="5"/>
      <c r="P23" s="5"/>
      <c r="Q23" s="5"/>
      <c r="R23" s="5"/>
      <c r="S23" s="5"/>
      <c r="T23" s="5"/>
      <c r="U23" s="5"/>
      <c r="V23" s="5"/>
    </row>
    <row r="24" spans="2:22" x14ac:dyDescent="0.55000000000000004">
      <c r="B24" s="5"/>
      <c r="C24" s="5"/>
      <c r="D24" s="5"/>
      <c r="E24" s="5"/>
      <c r="F24" s="5"/>
      <c r="G24" s="5"/>
      <c r="H24" s="5"/>
      <c r="I24" s="5"/>
      <c r="J24" s="5"/>
      <c r="K24" s="5"/>
      <c r="L24" s="5"/>
      <c r="M24" s="5"/>
      <c r="N24" s="5"/>
      <c r="O24" s="5"/>
      <c r="P24" s="5"/>
      <c r="Q24" s="5"/>
      <c r="R24" s="5"/>
      <c r="S24" s="5"/>
      <c r="T24" s="5"/>
      <c r="U24" s="5"/>
      <c r="V24" s="5"/>
    </row>
    <row r="25" spans="2:22" x14ac:dyDescent="0.55000000000000004">
      <c r="B25" s="5"/>
      <c r="C25" s="5"/>
      <c r="D25" s="5"/>
      <c r="E25" s="5"/>
      <c r="F25" s="5"/>
      <c r="G25" s="5"/>
      <c r="H25" s="5"/>
      <c r="I25" s="5"/>
      <c r="J25" s="5"/>
      <c r="K25" s="5"/>
      <c r="L25" s="5"/>
      <c r="M25" s="4"/>
      <c r="N25" s="4"/>
      <c r="O25" s="4"/>
      <c r="P25" s="5"/>
      <c r="Q25" s="5"/>
      <c r="R25" s="5"/>
      <c r="S25" s="5"/>
      <c r="T25" s="5"/>
      <c r="U25" s="5"/>
      <c r="V25" s="5"/>
    </row>
    <row r="26" spans="2:22" x14ac:dyDescent="0.55000000000000004">
      <c r="B26" s="4"/>
      <c r="C26" s="4"/>
      <c r="D26" s="4"/>
      <c r="E26" s="4"/>
      <c r="F26" s="4"/>
      <c r="G26" s="4"/>
      <c r="H26" s="4"/>
      <c r="I26" s="4"/>
      <c r="J26" s="4"/>
      <c r="K26" s="4"/>
      <c r="L26" s="5"/>
      <c r="M26" s="4"/>
      <c r="N26" s="4"/>
      <c r="O26" s="4"/>
      <c r="P26" s="5"/>
      <c r="Q26" s="5"/>
      <c r="R26" s="5"/>
      <c r="S26" s="5"/>
      <c r="T26" s="5"/>
      <c r="U26" s="5"/>
      <c r="V26" s="5"/>
    </row>
    <row r="27" spans="2:22" x14ac:dyDescent="0.55000000000000004">
      <c r="B27" s="4"/>
      <c r="C27" s="4"/>
      <c r="D27" s="4"/>
      <c r="E27" s="4"/>
      <c r="F27" s="4"/>
      <c r="G27" s="4"/>
      <c r="H27" s="4"/>
      <c r="I27" s="4"/>
      <c r="J27" s="4"/>
      <c r="K27" s="4"/>
      <c r="L27" s="5"/>
      <c r="M27" s="4"/>
      <c r="N27" s="4"/>
      <c r="O27" s="4"/>
      <c r="P27" s="5"/>
      <c r="Q27" s="5"/>
      <c r="R27" s="5"/>
      <c r="S27" s="5"/>
      <c r="T27" s="5"/>
      <c r="U27" s="5"/>
      <c r="V27" s="5"/>
    </row>
    <row r="28" spans="2:22" x14ac:dyDescent="0.55000000000000004">
      <c r="B28" s="4"/>
      <c r="C28" s="4"/>
      <c r="D28" s="4"/>
      <c r="E28" s="4"/>
      <c r="F28" s="4"/>
      <c r="G28" s="4"/>
      <c r="H28" s="4"/>
      <c r="I28" s="4"/>
      <c r="J28" s="4"/>
      <c r="K28" s="4"/>
      <c r="L28" s="5"/>
      <c r="M28" s="4"/>
      <c r="N28" s="4"/>
      <c r="O28" s="4"/>
      <c r="P28" s="5"/>
      <c r="Q28" s="5"/>
      <c r="R28" s="5"/>
      <c r="S28" s="5"/>
      <c r="T28" s="5"/>
      <c r="U28" s="5"/>
      <c r="V28" s="5"/>
    </row>
    <row r="29" spans="2:22" x14ac:dyDescent="0.55000000000000004">
      <c r="B29" s="4"/>
      <c r="C29" s="4"/>
      <c r="D29" s="4"/>
      <c r="E29" s="4"/>
      <c r="F29" s="4"/>
      <c r="G29" s="4"/>
      <c r="H29" s="4"/>
      <c r="I29" s="4"/>
      <c r="J29" s="4"/>
      <c r="K29" s="4"/>
      <c r="L29" s="5"/>
      <c r="M29" s="4"/>
      <c r="N29" s="4"/>
      <c r="O29" s="4"/>
      <c r="P29" s="5"/>
      <c r="Q29" s="5"/>
      <c r="R29" s="5"/>
      <c r="S29" s="5"/>
      <c r="T29" s="5"/>
      <c r="U29" s="5"/>
      <c r="V29" s="5"/>
    </row>
    <row r="30" spans="2:22" x14ac:dyDescent="0.55000000000000004">
      <c r="B30" s="4"/>
      <c r="C30" s="4"/>
      <c r="D30" s="4"/>
      <c r="E30" s="4"/>
      <c r="F30" s="4"/>
      <c r="G30" s="4"/>
      <c r="H30" s="4"/>
      <c r="I30" s="4"/>
      <c r="J30" s="4"/>
      <c r="K30" s="4"/>
      <c r="L30" s="5"/>
      <c r="M30" s="4"/>
      <c r="N30" s="4"/>
      <c r="O30" s="4"/>
      <c r="P30" s="5"/>
      <c r="Q30" s="5"/>
      <c r="R30" s="5"/>
      <c r="S30" s="5"/>
      <c r="T30" s="5"/>
      <c r="U30" s="5"/>
      <c r="V30" s="5"/>
    </row>
    <row r="31" spans="2:22" x14ac:dyDescent="0.55000000000000004">
      <c r="B31" s="4"/>
      <c r="C31" s="4"/>
      <c r="D31" s="4"/>
      <c r="E31" s="4"/>
      <c r="F31" s="4"/>
      <c r="G31" s="4"/>
      <c r="H31" s="4"/>
      <c r="I31" s="4"/>
      <c r="J31" s="4"/>
      <c r="K31" s="4"/>
      <c r="L31" s="4"/>
      <c r="M31" s="5"/>
      <c r="N31" s="5"/>
      <c r="O31" s="4"/>
      <c r="P31" s="5"/>
      <c r="Q31" s="5"/>
      <c r="R31" s="5"/>
      <c r="S31" s="5"/>
      <c r="T31" s="5"/>
      <c r="U31" s="5"/>
      <c r="V31" s="5"/>
    </row>
    <row r="32" spans="2:22" x14ac:dyDescent="0.55000000000000004">
      <c r="B32" s="5"/>
      <c r="C32" s="4"/>
      <c r="D32" s="4"/>
      <c r="E32" s="4"/>
      <c r="F32" s="4"/>
      <c r="G32" s="4"/>
      <c r="H32" s="4"/>
      <c r="I32" s="4"/>
      <c r="J32" s="4"/>
      <c r="K32" s="4"/>
      <c r="L32" s="4"/>
      <c r="M32" s="5"/>
      <c r="N32" s="4"/>
      <c r="O32" s="4"/>
      <c r="P32" s="5"/>
      <c r="Q32" s="5"/>
      <c r="R32" s="5"/>
      <c r="S32" s="5"/>
      <c r="T32" s="5"/>
      <c r="U32" s="5"/>
      <c r="V32" s="5"/>
    </row>
    <row r="33" spans="2:22" x14ac:dyDescent="0.55000000000000004">
      <c r="B33" s="5"/>
      <c r="C33" s="4"/>
      <c r="D33" s="4"/>
      <c r="E33" s="4"/>
      <c r="F33" s="4"/>
      <c r="G33" s="4"/>
      <c r="H33" s="4"/>
      <c r="I33" s="4"/>
      <c r="J33" s="4"/>
      <c r="K33" s="4"/>
      <c r="L33" s="4"/>
      <c r="M33" s="5"/>
      <c r="N33" s="4"/>
      <c r="O33" s="4"/>
      <c r="P33" s="5"/>
      <c r="Q33" s="5"/>
      <c r="R33" s="5"/>
      <c r="S33" s="5"/>
      <c r="T33" s="5"/>
      <c r="U33" s="5"/>
      <c r="V33" s="5"/>
    </row>
    <row r="34" spans="2:22" x14ac:dyDescent="0.55000000000000004">
      <c r="B34" s="4"/>
      <c r="C34" s="4"/>
      <c r="D34" s="4"/>
      <c r="E34" s="4"/>
      <c r="F34" s="4"/>
      <c r="G34" s="4"/>
      <c r="H34" s="4"/>
      <c r="I34" s="4"/>
      <c r="J34" s="4"/>
      <c r="K34" s="4"/>
      <c r="L34" s="4"/>
      <c r="M34" s="5"/>
      <c r="N34" s="5"/>
      <c r="O34" s="4"/>
      <c r="P34" s="5"/>
      <c r="Q34" s="5"/>
      <c r="R34" s="5"/>
      <c r="S34" s="5"/>
      <c r="T34" s="5"/>
      <c r="U34" s="5"/>
      <c r="V34" s="5"/>
    </row>
    <row r="35" spans="2:22" x14ac:dyDescent="0.55000000000000004">
      <c r="B35" s="4"/>
      <c r="C35" s="4"/>
      <c r="D35" s="4"/>
      <c r="E35" s="4"/>
      <c r="F35" s="4"/>
      <c r="G35" s="4"/>
      <c r="H35" s="4"/>
      <c r="I35" s="4"/>
      <c r="J35" s="4"/>
      <c r="K35" s="4"/>
      <c r="L35" s="4"/>
      <c r="M35" s="5"/>
      <c r="N35" s="4"/>
      <c r="O35" s="4"/>
      <c r="P35" s="5"/>
      <c r="Q35" s="5"/>
      <c r="R35" s="5"/>
      <c r="S35" s="5"/>
      <c r="T35" s="5"/>
      <c r="U35" s="5"/>
      <c r="V35" s="5"/>
    </row>
    <row r="36" spans="2:22" x14ac:dyDescent="0.55000000000000004">
      <c r="B36" s="4"/>
      <c r="C36" s="4"/>
      <c r="D36" s="4"/>
      <c r="E36" s="4"/>
      <c r="F36" s="4"/>
      <c r="G36" s="4"/>
      <c r="H36" s="4"/>
      <c r="I36" s="4"/>
      <c r="J36" s="4"/>
      <c r="K36" s="4"/>
      <c r="L36" s="4"/>
      <c r="M36" s="5"/>
      <c r="N36" s="4"/>
      <c r="O36" s="4"/>
      <c r="P36" s="5"/>
      <c r="Q36" s="5"/>
      <c r="R36" s="5"/>
      <c r="S36" s="5"/>
      <c r="T36" s="5"/>
      <c r="U36" s="5"/>
      <c r="V36" s="5"/>
    </row>
    <row r="37" spans="2:22" x14ac:dyDescent="0.55000000000000004">
      <c r="B37" s="5"/>
      <c r="C37" s="4"/>
      <c r="D37" s="4"/>
      <c r="E37" s="4"/>
      <c r="F37" s="4"/>
      <c r="G37" s="4"/>
      <c r="H37" s="4"/>
      <c r="I37" s="4"/>
      <c r="J37" s="4"/>
      <c r="K37" s="4"/>
      <c r="L37" s="4"/>
      <c r="M37" s="5"/>
      <c r="N37" s="4"/>
      <c r="O37" s="4"/>
      <c r="P37" s="5"/>
      <c r="Q37" s="5"/>
      <c r="R37" s="5"/>
      <c r="S37" s="5"/>
      <c r="T37" s="5"/>
      <c r="U37" s="5"/>
      <c r="V37" s="5"/>
    </row>
    <row r="38" spans="2:22" x14ac:dyDescent="0.55000000000000004">
      <c r="B38" s="5"/>
      <c r="C38" s="5"/>
      <c r="D38" s="4"/>
      <c r="E38" s="5"/>
      <c r="F38" s="4"/>
      <c r="G38" s="4"/>
      <c r="H38" s="4"/>
      <c r="I38" s="4"/>
      <c r="J38" s="4"/>
      <c r="K38" s="4"/>
      <c r="L38" s="4"/>
      <c r="M38" s="5"/>
      <c r="N38" s="5"/>
      <c r="O38" s="4"/>
      <c r="P38" s="5"/>
      <c r="Q38" s="5"/>
      <c r="R38" s="5"/>
      <c r="S38" s="5"/>
      <c r="T38" s="5"/>
      <c r="U38" s="5"/>
      <c r="V38" s="5"/>
    </row>
    <row r="39" spans="2:22" x14ac:dyDescent="0.55000000000000004">
      <c r="B39" s="4"/>
      <c r="C39" s="4"/>
      <c r="D39" s="4"/>
      <c r="E39" s="4"/>
      <c r="F39" s="4"/>
      <c r="G39" s="4"/>
      <c r="H39" s="4"/>
      <c r="I39" s="4"/>
      <c r="J39" s="4"/>
      <c r="K39" s="4"/>
      <c r="L39" s="4"/>
      <c r="M39" s="5"/>
      <c r="N39" s="5"/>
      <c r="O39" s="4"/>
      <c r="P39" s="5"/>
      <c r="Q39" s="5"/>
      <c r="R39" s="5"/>
      <c r="S39" s="5"/>
      <c r="T39" s="5"/>
      <c r="U39" s="5"/>
      <c r="V39" s="5"/>
    </row>
    <row r="40" spans="2:22" x14ac:dyDescent="0.55000000000000004">
      <c r="B40" s="4"/>
      <c r="C40" s="4"/>
      <c r="D40" s="4"/>
      <c r="E40" s="4"/>
      <c r="F40" s="4"/>
      <c r="G40" s="4"/>
      <c r="H40" s="4"/>
      <c r="I40" s="4"/>
      <c r="J40" s="4"/>
      <c r="K40" s="4"/>
      <c r="L40" s="4"/>
      <c r="M40" s="4"/>
      <c r="N40" s="5"/>
      <c r="O40" s="4"/>
      <c r="P40" s="5"/>
      <c r="Q40" s="5"/>
      <c r="R40" s="5"/>
      <c r="S40" s="5"/>
      <c r="T40" s="5"/>
      <c r="U40" s="5"/>
      <c r="V40" s="5"/>
    </row>
    <row r="41" spans="2:22" x14ac:dyDescent="0.55000000000000004">
      <c r="B41" s="4"/>
      <c r="C41" s="4"/>
      <c r="D41" s="4"/>
      <c r="E41" s="4"/>
      <c r="F41" s="4"/>
      <c r="G41" s="4"/>
      <c r="H41" s="4"/>
      <c r="I41" s="4"/>
      <c r="J41" s="4"/>
      <c r="K41" s="4"/>
      <c r="L41" s="4"/>
      <c r="M41" s="4"/>
      <c r="N41" s="5"/>
      <c r="O41" s="4"/>
      <c r="P41" s="5"/>
      <c r="Q41" s="5"/>
      <c r="R41" s="5"/>
      <c r="S41" s="5"/>
      <c r="T41" s="5"/>
      <c r="U41" s="5"/>
      <c r="V41" s="5"/>
    </row>
    <row r="42" spans="2:22" x14ac:dyDescent="0.55000000000000004">
      <c r="B42" s="4"/>
      <c r="C42" s="4"/>
      <c r="D42" s="4"/>
      <c r="E42" s="4"/>
      <c r="F42" s="4"/>
      <c r="G42" s="4"/>
      <c r="H42" s="4"/>
      <c r="I42" s="4"/>
      <c r="J42" s="4"/>
      <c r="K42" s="4"/>
      <c r="L42" s="4"/>
      <c r="M42" s="4"/>
      <c r="N42" s="4"/>
      <c r="O42" s="4"/>
      <c r="P42" s="5"/>
      <c r="Q42" s="5"/>
      <c r="R42" s="5"/>
      <c r="S42" s="5"/>
      <c r="T42" s="5"/>
      <c r="U42" s="5"/>
      <c r="V42" s="5"/>
    </row>
    <row r="43" spans="2:22" x14ac:dyDescent="0.55000000000000004">
      <c r="B43" s="4"/>
      <c r="C43" s="4"/>
      <c r="D43" s="4"/>
      <c r="E43" s="4"/>
      <c r="F43" s="4"/>
      <c r="G43" s="4"/>
      <c r="H43" s="4"/>
      <c r="I43" s="4"/>
      <c r="J43" s="4"/>
      <c r="K43" s="4"/>
      <c r="L43" s="4"/>
      <c r="M43" s="4"/>
      <c r="N43" s="4"/>
      <c r="O43" s="4"/>
      <c r="P43" s="5"/>
      <c r="Q43" s="5"/>
      <c r="R43" s="5"/>
      <c r="S43" s="5"/>
      <c r="T43" s="5"/>
      <c r="U43" s="5"/>
      <c r="V43" s="5"/>
    </row>
    <row r="44" spans="2:22" x14ac:dyDescent="0.55000000000000004">
      <c r="B44" s="4"/>
      <c r="C44" s="4"/>
      <c r="D44" s="4"/>
      <c r="E44" s="4"/>
      <c r="F44" s="4"/>
      <c r="G44" s="4"/>
      <c r="H44" s="4"/>
      <c r="I44" s="4"/>
      <c r="J44" s="4"/>
      <c r="K44" s="4"/>
      <c r="L44" s="4"/>
      <c r="M44" s="4"/>
      <c r="N44" s="4"/>
      <c r="O44" s="4"/>
      <c r="P44" s="5"/>
      <c r="Q44" s="5"/>
      <c r="R44" s="5"/>
      <c r="S44" s="5"/>
      <c r="T44" s="5"/>
      <c r="U44" s="5"/>
      <c r="V44" s="5"/>
    </row>
    <row r="45" spans="2:22" x14ac:dyDescent="0.55000000000000004">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55000000000000004">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55000000000000004">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55000000000000004">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55000000000000004">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55000000000000004">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55000000000000004">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55000000000000004">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55000000000000004">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55000000000000004">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55000000000000004">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55000000000000004">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55000000000000004">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55000000000000004">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55000000000000004">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55000000000000004">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55000000000000004">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55000000000000004">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55000000000000004">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55000000000000004">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55000000000000004">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55000000000000004">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55000000000000004">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55000000000000004">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55000000000000004">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55000000000000004">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55000000000000004">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55000000000000004">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55000000000000004">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55000000000000004">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55000000000000004">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55000000000000004">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55000000000000004">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55000000000000004">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55000000000000004">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55000000000000004">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55000000000000004">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55000000000000004">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55000000000000004">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55000000000000004">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55000000000000004">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55000000000000004">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55000000000000004">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55000000000000004">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55000000000000004">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55000000000000004">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55000000000000004">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55000000000000004">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55000000000000004">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55000000000000004">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55000000000000004">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55000000000000004">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55000000000000004">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55000000000000004">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55000000000000004">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55000000000000004">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55000000000000004">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55000000000000004">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55000000000000004">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40625" defaultRowHeight="15.4" x14ac:dyDescent="0.55000000000000004"/>
  <cols>
    <col min="1" max="1" width="2.7109375" style="1" customWidth="1"/>
    <col min="2" max="2" width="42.5703125" style="1" customWidth="1"/>
    <col min="3" max="14" width="4.42578125" style="1" customWidth="1"/>
    <col min="15" max="15" width="2.7109375" style="1" customWidth="1"/>
    <col min="16" max="19" width="74.140625" style="1" hidden="1" customWidth="1"/>
    <col min="20" max="20" width="74.140625" style="1" customWidth="1"/>
    <col min="21" max="16384" width="9.140625" style="1"/>
  </cols>
  <sheetData>
    <row r="2" spans="2:20" x14ac:dyDescent="0.55000000000000004">
      <c r="B2" s="2" t="s">
        <v>0</v>
      </c>
      <c r="C2" s="2"/>
      <c r="D2" s="2"/>
      <c r="E2" s="2"/>
      <c r="F2" s="2"/>
      <c r="G2" s="2"/>
      <c r="H2" s="2"/>
      <c r="I2" s="2"/>
      <c r="J2" s="2"/>
      <c r="K2" s="2"/>
      <c r="L2" s="2"/>
      <c r="M2" s="2"/>
      <c r="N2" s="2"/>
      <c r="O2" s="2"/>
      <c r="P2" s="3" t="s">
        <v>1</v>
      </c>
      <c r="Q2" s="3" t="s">
        <v>2</v>
      </c>
      <c r="R2" s="3" t="s">
        <v>3</v>
      </c>
      <c r="S2" s="3" t="s">
        <v>5</v>
      </c>
      <c r="T2" s="3" t="s">
        <v>47</v>
      </c>
    </row>
    <row r="3" spans="2:20" x14ac:dyDescent="0.55000000000000004">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55000000000000004">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55000000000000004">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55000000000000004">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55000000000000004">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55000000000000004">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55000000000000004">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55000000000000004">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55000000000000004">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55000000000000004">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55000000000000004">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55000000000000004">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55000000000000004">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55000000000000004">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55000000000000004">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55000000000000004">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55000000000000004">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55000000000000004">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55000000000000004">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55000000000000004">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55000000000000004">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55000000000000004">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55000000000000004">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55000000000000004">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55000000000000004">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55000000000000004">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55000000000000004">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55000000000000004">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55000000000000004">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55000000000000004">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55000000000000004">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55000000000000004">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55000000000000004">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55000000000000004">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55000000000000004">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55000000000000004">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55000000000000004">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55000000000000004">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55000000000000004">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55000000000000004">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55000000000000004">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55000000000000004">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55000000000000004">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55000000000000004">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55000000000000004">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55000000000000004">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55000000000000004">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55000000000000004">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55000000000000004">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55000000000000004">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55000000000000004">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55000000000000004">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55000000000000004">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55000000000000004">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55000000000000004">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55000000000000004">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55000000000000004">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55000000000000004">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55000000000000004">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55000000000000004">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55000000000000004">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55000000000000004">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55000000000000004">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55000000000000004">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55000000000000004">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55000000000000004">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55000000000000004">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55000000000000004">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55000000000000004">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55000000000000004">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55000000000000004">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55000000000000004">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55000000000000004">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55000000000000004">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55000000000000004">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55000000000000004">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55000000000000004">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55000000000000004">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55000000000000004">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55000000000000004">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55000000000000004">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55000000000000004">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55000000000000004">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55000000000000004">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55000000000000004">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55000000000000004">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55000000000000004">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55000000000000004">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55000000000000004">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55000000000000004">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55000000000000004">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55000000000000004">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55000000000000004">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55000000000000004">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55000000000000004">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55000000000000004">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55000000000000004">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55000000000000004">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55000000000000004">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55000000000000004">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55000000000000004">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2025-06-19T20:56:35Z</dcterms:modified>
</cp:coreProperties>
</file>