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MP\"/>
    </mc:Choice>
  </mc:AlternateContent>
  <xr:revisionPtr revIDLastSave="0" documentId="13_ncr:1_{81489D63-E0F6-459B-B35E-355711C92218}" xr6:coauthVersionLast="47" xr6:coauthVersionMax="47" xr10:uidLastSave="{00000000-0000-0000-0000-000000000000}"/>
  <bookViews>
    <workbookView xWindow="28680" yWindow="-60" windowWidth="29040" windowHeight="15720" xr2:uid="{747EB2B8-9DF2-450B-9A30-150F01FDA8F9}"/>
  </bookViews>
  <sheets>
    <sheet name="CDF" sheetId="2" r:id="rId1"/>
    <sheet name="Sheet5" sheetId="5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<sst xmlns="http://schemas.openxmlformats.org/spreadsheetml/2006/main" count="17" uniqueCount="15">
  <si>
    <t>A</t>
  </si>
  <si>
    <t>B</t>
  </si>
  <si>
    <t>C</t>
  </si>
  <si>
    <t>D</t>
  </si>
  <si>
    <t>E</t>
  </si>
  <si>
    <t>Mean</t>
  </si>
  <si>
    <t>Median</t>
  </si>
  <si>
    <t>Variance</t>
  </si>
  <si>
    <t>year</t>
  </si>
  <si>
    <t>OID</t>
  </si>
  <si>
    <t>weibull</t>
  </si>
  <si>
    <t>gumbel</t>
  </si>
  <si>
    <t>norm</t>
  </si>
  <si>
    <t>pearson3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</si>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</sst>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797129"/>
      <name val="Var(--pst-font-family-monospace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CDF!$B$1</c:f>
              <c:strCache>
                <c:ptCount val="1"/>
                <c:pt idx="0">
                  <c:v>weibull</c:v>
                </c:pt>
              </c:strCache>
            </c:strRef>
          </c:tx>
          <c:spPr>
            <a:ln w="95250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CDF!$B$2:$B$40</c:f>
              <c:numCache>
                <c:formatCode>General</c:formatCode>
                <c:ptCount val="39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4B-4708-99A3-8B16C1AE8261}"/>
            </c:ext>
          </c:extLst>
        </c:ser>
        <c:ser>
          <c:idx val="1"/>
          <c:order val="1"/>
          <c:tx>
            <c:strRef>
              <c:f>CDF!$C$1</c:f>
              <c:strCache>
                <c:ptCount val="1"/>
                <c:pt idx="0">
                  <c:v>gumbel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CDF!$C$2:$C$40</c:f>
              <c:numCache>
                <c:formatCode>General</c:formatCode>
                <c:ptCount val="39"/>
                <c:pt idx="0">
                  <c:v>6.8999999999999997E-5</c:v>
                </c:pt>
                <c:pt idx="1">
                  <c:v>1.46E-4</c:v>
                </c:pt>
                <c:pt idx="2">
                  <c:v>7.1599999999999995E-4</c:v>
                </c:pt>
                <c:pt idx="3">
                  <c:v>1.4083E-2</c:v>
                </c:pt>
                <c:pt idx="4">
                  <c:v>2.1075E-2</c:v>
                </c:pt>
                <c:pt idx="5">
                  <c:v>4.2251999999999998E-2</c:v>
                </c:pt>
                <c:pt idx="6">
                  <c:v>5.1749999999999997E-2</c:v>
                </c:pt>
                <c:pt idx="7">
                  <c:v>9.5503000000000005E-2</c:v>
                </c:pt>
                <c:pt idx="8">
                  <c:v>9.5503000000000005E-2</c:v>
                </c:pt>
                <c:pt idx="9">
                  <c:v>0.10387399999999999</c:v>
                </c:pt>
                <c:pt idx="10">
                  <c:v>0.111017</c:v>
                </c:pt>
                <c:pt idx="11">
                  <c:v>0.13666900000000001</c:v>
                </c:pt>
                <c:pt idx="12">
                  <c:v>0.13666900000000001</c:v>
                </c:pt>
                <c:pt idx="13">
                  <c:v>0.17494799999999999</c:v>
                </c:pt>
                <c:pt idx="14">
                  <c:v>0.18517</c:v>
                </c:pt>
                <c:pt idx="15">
                  <c:v>0.18517</c:v>
                </c:pt>
                <c:pt idx="16">
                  <c:v>0.18517</c:v>
                </c:pt>
                <c:pt idx="17">
                  <c:v>0.195627</c:v>
                </c:pt>
                <c:pt idx="18">
                  <c:v>0.23952000000000001</c:v>
                </c:pt>
                <c:pt idx="19">
                  <c:v>0.25093399999999999</c:v>
                </c:pt>
                <c:pt idx="20">
                  <c:v>0.29789100000000002</c:v>
                </c:pt>
                <c:pt idx="21">
                  <c:v>0.39488299999999998</c:v>
                </c:pt>
                <c:pt idx="22">
                  <c:v>0.40701799999999999</c:v>
                </c:pt>
                <c:pt idx="23">
                  <c:v>0.41911199999999998</c:v>
                </c:pt>
                <c:pt idx="24">
                  <c:v>0.41911199999999998</c:v>
                </c:pt>
                <c:pt idx="25">
                  <c:v>0.53555299999999995</c:v>
                </c:pt>
                <c:pt idx="26">
                  <c:v>0.53666000000000003</c:v>
                </c:pt>
                <c:pt idx="27">
                  <c:v>0.55742100000000006</c:v>
                </c:pt>
                <c:pt idx="28">
                  <c:v>0.67954999999999999</c:v>
                </c:pt>
                <c:pt idx="29">
                  <c:v>0.68387500000000001</c:v>
                </c:pt>
                <c:pt idx="30">
                  <c:v>0.69239200000000001</c:v>
                </c:pt>
                <c:pt idx="31">
                  <c:v>0.78110100000000005</c:v>
                </c:pt>
                <c:pt idx="32">
                  <c:v>0.79356700000000002</c:v>
                </c:pt>
                <c:pt idx="33">
                  <c:v>0.79356700000000002</c:v>
                </c:pt>
                <c:pt idx="34">
                  <c:v>0.79356700000000002</c:v>
                </c:pt>
                <c:pt idx="35">
                  <c:v>0.79356700000000002</c:v>
                </c:pt>
                <c:pt idx="36">
                  <c:v>0.82206699999999999</c:v>
                </c:pt>
                <c:pt idx="37">
                  <c:v>0.84701800000000005</c:v>
                </c:pt>
                <c:pt idx="38">
                  <c:v>0.98378699999999997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4B-4708-99A3-8B16C1AE8261}"/>
            </c:ext>
          </c:extLst>
        </c:ser>
        <c:ser>
          <c:idx val="2"/>
          <c:order val="2"/>
          <c:tx>
            <c:strRef>
              <c:f>CDF!$D$1</c:f>
              <c:strCache>
                <c:ptCount val="1"/>
                <c:pt idx="0">
                  <c:v>norm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CDF!$D$2:$D$40</c:f>
              <c:numCache>
                <c:formatCode>0.00E+00</c:formatCode>
                <c:ptCount val="39"/>
                <c:pt idx="0">
                  <c:v>3.7052000000000002E-2</c:v>
                </c:pt>
                <c:pt idx="1">
                  <c:v>4.2599999999999999E-2</c:v>
                </c:pt>
                <c:pt idx="2">
                  <c:v>5.8869999999999999E-2</c:v>
                </c:pt>
                <c:pt idx="3">
                  <c:v>0.125942</c:v>
                </c:pt>
                <c:pt idx="4">
                  <c:v>0.14291699999999999</c:v>
                </c:pt>
                <c:pt idx="5">
                  <c:v>0.18131800000000001</c:v>
                </c:pt>
                <c:pt idx="6">
                  <c:v>0.195437</c:v>
                </c:pt>
                <c:pt idx="7">
                  <c:v>0.249863</c:v>
                </c:pt>
                <c:pt idx="8">
                  <c:v>0.249863</c:v>
                </c:pt>
                <c:pt idx="9">
                  <c:v>0.25909199999999999</c:v>
                </c:pt>
                <c:pt idx="10">
                  <c:v>0.26677299999999998</c:v>
                </c:pt>
                <c:pt idx="11">
                  <c:v>0.29317700000000002</c:v>
                </c:pt>
                <c:pt idx="12">
                  <c:v>0.29317700000000002</c:v>
                </c:pt>
                <c:pt idx="13">
                  <c:v>0.33015299999999997</c:v>
                </c:pt>
                <c:pt idx="14">
                  <c:v>0.33968199999999998</c:v>
                </c:pt>
                <c:pt idx="15">
                  <c:v>0.33968199999999998</c:v>
                </c:pt>
                <c:pt idx="16">
                  <c:v>0.33968199999999998</c:v>
                </c:pt>
                <c:pt idx="17">
                  <c:v>0.34931499999999999</c:v>
                </c:pt>
                <c:pt idx="18">
                  <c:v>0.388766</c:v>
                </c:pt>
                <c:pt idx="19">
                  <c:v>0.39883000000000002</c:v>
                </c:pt>
                <c:pt idx="20">
                  <c:v>0.43969599999999998</c:v>
                </c:pt>
                <c:pt idx="21">
                  <c:v>0.52293900000000004</c:v>
                </c:pt>
                <c:pt idx="22">
                  <c:v>0.53334899999999996</c:v>
                </c:pt>
                <c:pt idx="23">
                  <c:v>0.543736</c:v>
                </c:pt>
                <c:pt idx="24">
                  <c:v>0.543736</c:v>
                </c:pt>
                <c:pt idx="25">
                  <c:v>0.644845</c:v>
                </c:pt>
                <c:pt idx="26">
                  <c:v>0.64581900000000003</c:v>
                </c:pt>
                <c:pt idx="27">
                  <c:v>0.66412899999999997</c:v>
                </c:pt>
                <c:pt idx="28">
                  <c:v>0.77359699999999998</c:v>
                </c:pt>
                <c:pt idx="29">
                  <c:v>0.77751400000000004</c:v>
                </c:pt>
                <c:pt idx="30">
                  <c:v>0.78523100000000001</c:v>
                </c:pt>
                <c:pt idx="31">
                  <c:v>0.86517999999999995</c:v>
                </c:pt>
                <c:pt idx="32">
                  <c:v>0.87620200000000004</c:v>
                </c:pt>
                <c:pt idx="33">
                  <c:v>0.87620200000000004</c:v>
                </c:pt>
                <c:pt idx="34">
                  <c:v>0.87620200000000004</c:v>
                </c:pt>
                <c:pt idx="35">
                  <c:v>0.87620200000000004</c:v>
                </c:pt>
                <c:pt idx="36">
                  <c:v>0.90095400000000003</c:v>
                </c:pt>
                <c:pt idx="37">
                  <c:v>0.921875</c:v>
                </c:pt>
                <c:pt idx="38">
                  <c:v>0.999421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4B-4708-99A3-8B16C1AE8261}"/>
            </c:ext>
          </c:extLst>
        </c:ser>
        <c:ser>
          <c:idx val="3"/>
          <c:order val="3"/>
          <c:tx>
            <c:strRef>
              <c:f>CDF!$E$1</c:f>
              <c:strCache>
                <c:ptCount val="1"/>
                <c:pt idx="0">
                  <c:v>pearson3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CDF!$E$2:$E$40</c:f>
              <c:numCache>
                <c:formatCode>General</c:formatCode>
                <c:ptCount val="39"/>
                <c:pt idx="0">
                  <c:v>1.0626E-2</c:v>
                </c:pt>
                <c:pt idx="1">
                  <c:v>1.4770999999999999E-2</c:v>
                </c:pt>
                <c:pt idx="2">
                  <c:v>2.9478000000000001E-2</c:v>
                </c:pt>
                <c:pt idx="3">
                  <c:v>0.109261</c:v>
                </c:pt>
                <c:pt idx="4">
                  <c:v>0.13125999999999999</c:v>
                </c:pt>
                <c:pt idx="5">
                  <c:v>0.18131900000000001</c:v>
                </c:pt>
                <c:pt idx="6">
                  <c:v>0.19961699999999999</c:v>
                </c:pt>
                <c:pt idx="7">
                  <c:v>0.26876299999999997</c:v>
                </c:pt>
                <c:pt idx="8">
                  <c:v>0.26876299999999997</c:v>
                </c:pt>
                <c:pt idx="9">
                  <c:v>0.28021600000000002</c:v>
                </c:pt>
                <c:pt idx="10">
                  <c:v>0.28967999999999999</c:v>
                </c:pt>
                <c:pt idx="11">
                  <c:v>0.32174199999999997</c:v>
                </c:pt>
                <c:pt idx="12">
                  <c:v>0.32174199999999997</c:v>
                </c:pt>
                <c:pt idx="13">
                  <c:v>0.365371</c:v>
                </c:pt>
                <c:pt idx="14">
                  <c:v>0.37637199999999998</c:v>
                </c:pt>
                <c:pt idx="15">
                  <c:v>0.37637199999999998</c:v>
                </c:pt>
                <c:pt idx="16">
                  <c:v>0.37637199999999998</c:v>
                </c:pt>
                <c:pt idx="17">
                  <c:v>0.38739299999999999</c:v>
                </c:pt>
                <c:pt idx="18">
                  <c:v>0.43149300000000002</c:v>
                </c:pt>
                <c:pt idx="19">
                  <c:v>0.44247999999999998</c:v>
                </c:pt>
                <c:pt idx="20">
                  <c:v>0.48603800000000003</c:v>
                </c:pt>
                <c:pt idx="21">
                  <c:v>0.56984000000000001</c:v>
                </c:pt>
                <c:pt idx="22">
                  <c:v>0.57988799999999996</c:v>
                </c:pt>
                <c:pt idx="23">
                  <c:v>0.58982500000000004</c:v>
                </c:pt>
                <c:pt idx="24">
                  <c:v>0.58982500000000004</c:v>
                </c:pt>
                <c:pt idx="25">
                  <c:v>0.68225199999999997</c:v>
                </c:pt>
                <c:pt idx="26">
                  <c:v>0.68310700000000002</c:v>
                </c:pt>
                <c:pt idx="27">
                  <c:v>0.69908099999999995</c:v>
                </c:pt>
                <c:pt idx="28">
                  <c:v>0.79082200000000002</c:v>
                </c:pt>
                <c:pt idx="29">
                  <c:v>0.79400899999999996</c:v>
                </c:pt>
                <c:pt idx="30">
                  <c:v>0.80027400000000004</c:v>
                </c:pt>
                <c:pt idx="31">
                  <c:v>0.86455400000000004</c:v>
                </c:pt>
                <c:pt idx="32">
                  <c:v>0.87343000000000004</c:v>
                </c:pt>
                <c:pt idx="33">
                  <c:v>0.87343000000000004</c:v>
                </c:pt>
                <c:pt idx="34">
                  <c:v>0.87343000000000004</c:v>
                </c:pt>
                <c:pt idx="35">
                  <c:v>0.87343000000000004</c:v>
                </c:pt>
                <c:pt idx="36">
                  <c:v>0.89354100000000003</c:v>
                </c:pt>
                <c:pt idx="37">
                  <c:v>0.91089799999999999</c:v>
                </c:pt>
                <c:pt idx="38">
                  <c:v>0.99513200000000002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4B-4708-99A3-8B16C1AE8261}"/>
            </c:ext>
          </c:extLst>
        </c:ser>
        <c:ser>
          <c:idx val="4"/>
          <c:order val="4"/>
          <c:tx>
            <c:strRef>
              <c:f>CDF!$F$1</c:f>
              <c:strCache>
                <c:ptCount val="1"/>
                <c:pt idx="0">
                  <c:v>gamma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CDF!$A$2:$A$40</c:f>
              <c:numCache>
                <c:formatCode>General</c:formatCode>
                <c:ptCount val="39"/>
                <c:pt idx="0">
                  <c:v>37.527320000000003</c:v>
                </c:pt>
                <c:pt idx="1">
                  <c:v>40</c:v>
                </c:pt>
                <c:pt idx="2">
                  <c:v>46</c:v>
                </c:pt>
                <c:pt idx="3">
                  <c:v>62</c:v>
                </c:pt>
                <c:pt idx="4">
                  <c:v>65</c:v>
                </c:pt>
                <c:pt idx="5">
                  <c:v>71</c:v>
                </c:pt>
                <c:pt idx="6">
                  <c:v>73</c:v>
                </c:pt>
                <c:pt idx="7">
                  <c:v>80</c:v>
                </c:pt>
                <c:pt idx="8">
                  <c:v>80</c:v>
                </c:pt>
                <c:pt idx="9">
                  <c:v>81.099999999999994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89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91</c:v>
                </c:pt>
                <c:pt idx="18">
                  <c:v>95</c:v>
                </c:pt>
                <c:pt idx="19">
                  <c:v>96</c:v>
                </c:pt>
                <c:pt idx="20">
                  <c:v>100</c:v>
                </c:pt>
                <c:pt idx="21">
                  <c:v>108</c:v>
                </c:pt>
                <c:pt idx="22">
                  <c:v>109</c:v>
                </c:pt>
                <c:pt idx="23">
                  <c:v>110</c:v>
                </c:pt>
                <c:pt idx="24">
                  <c:v>110</c:v>
                </c:pt>
                <c:pt idx="25">
                  <c:v>120</c:v>
                </c:pt>
                <c:pt idx="26">
                  <c:v>120.1</c:v>
                </c:pt>
                <c:pt idx="27">
                  <c:v>122</c:v>
                </c:pt>
                <c:pt idx="28">
                  <c:v>134.5</c:v>
                </c:pt>
                <c:pt idx="29">
                  <c:v>135</c:v>
                </c:pt>
                <c:pt idx="30">
                  <c:v>136</c:v>
                </c:pt>
                <c:pt idx="31">
                  <c:v>148</c:v>
                </c:pt>
                <c:pt idx="32">
                  <c:v>150</c:v>
                </c:pt>
                <c:pt idx="33">
                  <c:v>150</c:v>
                </c:pt>
                <c:pt idx="34">
                  <c:v>150</c:v>
                </c:pt>
                <c:pt idx="35">
                  <c:v>150</c:v>
                </c:pt>
                <c:pt idx="36">
                  <c:v>155</c:v>
                </c:pt>
                <c:pt idx="37">
                  <c:v>160</c:v>
                </c:pt>
                <c:pt idx="38">
                  <c:v>230</c:v>
                </c:pt>
              </c:numCache>
            </c:numRef>
          </c:xVal>
          <c:yVal>
            <c:numRef>
              <c:f>CDF!$F$2:$F$40</c:f>
              <c:numCache>
                <c:formatCode>General</c:formatCode>
                <c:ptCount val="39"/>
                <c:pt idx="0">
                  <c:v>1.3769E-2</c:v>
                </c:pt>
                <c:pt idx="1">
                  <c:v>1.8262E-2</c:v>
                </c:pt>
                <c:pt idx="2">
                  <c:v>3.3505E-2</c:v>
                </c:pt>
                <c:pt idx="3">
                  <c:v>0.111692</c:v>
                </c:pt>
                <c:pt idx="4">
                  <c:v>0.13294900000000001</c:v>
                </c:pt>
                <c:pt idx="5">
                  <c:v>0.181314</c:v>
                </c:pt>
                <c:pt idx="6">
                  <c:v>0.199021</c:v>
                </c:pt>
                <c:pt idx="7">
                  <c:v>0.26617800000000003</c:v>
                </c:pt>
                <c:pt idx="8">
                  <c:v>0.26617800000000003</c:v>
                </c:pt>
                <c:pt idx="9">
                  <c:v>0.27734500000000001</c:v>
                </c:pt>
                <c:pt idx="10">
                  <c:v>0.28658299999999998</c:v>
                </c:pt>
                <c:pt idx="11">
                  <c:v>0.31795000000000001</c:v>
                </c:pt>
                <c:pt idx="12">
                  <c:v>0.31795000000000001</c:v>
                </c:pt>
                <c:pt idx="13">
                  <c:v>0.36081299999999999</c:v>
                </c:pt>
                <c:pt idx="14">
                  <c:v>0.37165399999999998</c:v>
                </c:pt>
                <c:pt idx="15">
                  <c:v>0.37165399999999998</c:v>
                </c:pt>
                <c:pt idx="16">
                  <c:v>0.37165399999999998</c:v>
                </c:pt>
                <c:pt idx="17">
                  <c:v>0.38252799999999998</c:v>
                </c:pt>
                <c:pt idx="18">
                  <c:v>0.42617699999999997</c:v>
                </c:pt>
                <c:pt idx="19">
                  <c:v>0.437085</c:v>
                </c:pt>
                <c:pt idx="20">
                  <c:v>0.48046</c:v>
                </c:pt>
                <c:pt idx="21">
                  <c:v>0.56448299999999996</c:v>
                </c:pt>
                <c:pt idx="22">
                  <c:v>0.57460599999999995</c:v>
                </c:pt>
                <c:pt idx="23">
                  <c:v>0.58462599999999998</c:v>
                </c:pt>
                <c:pt idx="24">
                  <c:v>0.58462599999999998</c:v>
                </c:pt>
                <c:pt idx="25">
                  <c:v>0.67827800000000005</c:v>
                </c:pt>
                <c:pt idx="26">
                  <c:v>0.67914799999999997</c:v>
                </c:pt>
                <c:pt idx="27">
                  <c:v>0.69540999999999997</c:v>
                </c:pt>
                <c:pt idx="28">
                  <c:v>0.78913500000000003</c:v>
                </c:pt>
                <c:pt idx="29">
                  <c:v>0.79239800000000005</c:v>
                </c:pt>
                <c:pt idx="30">
                  <c:v>0.79881400000000002</c:v>
                </c:pt>
                <c:pt idx="31">
                  <c:v>0.86467300000000002</c:v>
                </c:pt>
                <c:pt idx="32">
                  <c:v>0.87375999999999998</c:v>
                </c:pt>
                <c:pt idx="33">
                  <c:v>0.87375999999999998</c:v>
                </c:pt>
                <c:pt idx="34">
                  <c:v>0.87375999999999998</c:v>
                </c:pt>
                <c:pt idx="35">
                  <c:v>0.87375999999999998</c:v>
                </c:pt>
                <c:pt idx="36">
                  <c:v>0.89432400000000001</c:v>
                </c:pt>
                <c:pt idx="37">
                  <c:v>0.91203400000000001</c:v>
                </c:pt>
                <c:pt idx="38">
                  <c:v>0.99582599999999999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4B-4708-99A3-8B16C1AE8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22079"/>
        <c:axId val="1344988367"/>
      </c:scatterChart>
      <c:valAx>
        <c:axId val="94392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344988367"/>
        <c:crosses val="autoZero"/>
        <c:crossBetween val="midCat"/>
      </c:valAx>
      <c:valAx>
        <c:axId val="134498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943922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</xdr:row>
      <xdr:rowOff>119062</xdr:rowOff>
    </xdr:from>
    <xdr:to>
      <xdr:col>20</xdr:col>
      <xdr:colOff>152400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0F1A3-5B75-86AC-9209-AE2918D0FF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29CC-2B2A-4C03-B281-5CE2F341E1B2}">
  <dimension ref="A1:H40"/>
  <sheetViews>
    <sheetView showGridLines="0" tabSelected="1" zoomScaleNormal="100" workbookViewId="0">
      <pane ySplit="1" topLeftCell="A2" activePane="bottomLeft" state="frozen"/>
      <selection pane="bottomLeft" activeCell="F1" sqref="F1:F40"/>
    </sheetView>
  </sheetViews>
  <sheetFormatPr defaultRowHeight="16.5"/>
  <cols>
    <col min="1" max="1" width="10.140625" style="2" bestFit="1" customWidth="1"/>
    <col min="2" max="2" width="7.5703125" style="2" bestFit="1" customWidth="1"/>
    <col min="3" max="3" width="10.140625" style="2" bestFit="1" customWidth="1"/>
    <col min="4" max="4" width="10.85546875" style="2" bestFit="1" customWidth="1"/>
    <col min="5" max="7" width="10.140625" style="2" bestFit="1" customWidth="1"/>
    <col min="8" max="8" width="11.28515625" style="2" bestFit="1" customWidth="1"/>
    <col min="9" max="9" width="12.7109375" style="2" bestFit="1" customWidth="1"/>
    <col min="10" max="10" width="12" style="2" bestFit="1" customWidth="1"/>
    <col min="11" max="12" width="10.140625" style="2" bestFit="1" customWidth="1"/>
    <col min="13" max="16384" width="9.140625" style="2"/>
  </cols>
  <sheetData>
    <row r="1" spans="1:8">
      <c r="A1" s="2">
        <v>25020230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8">
      <c r="A2" s="2">
        <v>37.527320000000003</v>
      </c>
      <c r="B2" s="2">
        <v>2.5000000000000001E-2</v>
      </c>
      <c r="C2" s="2">
        <v>6.8999999999999997E-5</v>
      </c>
      <c r="D2" s="3">
        <v>3.7052000000000002E-2</v>
      </c>
      <c r="E2" s="2">
        <v>1.0626E-2</v>
      </c>
      <c r="F2" s="2">
        <v>1.3769E-2</v>
      </c>
      <c r="H2" s="3"/>
    </row>
    <row r="3" spans="1:8">
      <c r="A3" s="2">
        <v>40</v>
      </c>
      <c r="B3" s="2">
        <v>0.05</v>
      </c>
      <c r="C3" s="2">
        <v>1.46E-4</v>
      </c>
      <c r="D3" s="3">
        <v>4.2599999999999999E-2</v>
      </c>
      <c r="E3" s="2">
        <v>1.4770999999999999E-2</v>
      </c>
      <c r="F3" s="2">
        <v>1.8262E-2</v>
      </c>
      <c r="H3" s="3"/>
    </row>
    <row r="4" spans="1:8">
      <c r="A4" s="2">
        <v>46</v>
      </c>
      <c r="B4" s="2">
        <v>7.4999999999999997E-2</v>
      </c>
      <c r="C4" s="2">
        <v>7.1599999999999995E-4</v>
      </c>
      <c r="D4" s="3">
        <v>5.8869999999999999E-2</v>
      </c>
      <c r="E4" s="2">
        <v>2.9478000000000001E-2</v>
      </c>
      <c r="F4" s="2">
        <v>3.3505E-2</v>
      </c>
      <c r="H4" s="3"/>
    </row>
    <row r="5" spans="1:8">
      <c r="A5" s="2">
        <v>62</v>
      </c>
      <c r="B5" s="2">
        <v>0.1</v>
      </c>
      <c r="C5" s="2">
        <v>1.4083E-2</v>
      </c>
      <c r="D5" s="3">
        <v>0.125942</v>
      </c>
      <c r="E5" s="2">
        <v>0.109261</v>
      </c>
      <c r="F5" s="2">
        <v>0.111692</v>
      </c>
      <c r="H5" s="3"/>
    </row>
    <row r="6" spans="1:8">
      <c r="A6" s="2">
        <v>65</v>
      </c>
      <c r="B6" s="2">
        <v>0.125</v>
      </c>
      <c r="C6" s="2">
        <v>2.1075E-2</v>
      </c>
      <c r="D6" s="3">
        <v>0.14291699999999999</v>
      </c>
      <c r="E6" s="2">
        <v>0.13125999999999999</v>
      </c>
      <c r="F6" s="2">
        <v>0.13294900000000001</v>
      </c>
      <c r="H6" s="3"/>
    </row>
    <row r="7" spans="1:8">
      <c r="A7" s="2">
        <v>71</v>
      </c>
      <c r="B7" s="2">
        <v>0.15</v>
      </c>
      <c r="C7" s="2">
        <v>4.2251999999999998E-2</v>
      </c>
      <c r="D7" s="3">
        <v>0.18131800000000001</v>
      </c>
      <c r="E7" s="2">
        <v>0.18131900000000001</v>
      </c>
      <c r="F7" s="2">
        <v>0.181314</v>
      </c>
      <c r="H7" s="3"/>
    </row>
    <row r="8" spans="1:8">
      <c r="A8" s="2">
        <v>73</v>
      </c>
      <c r="B8" s="2">
        <v>0.17499999999999999</v>
      </c>
      <c r="C8" s="2">
        <v>5.1749999999999997E-2</v>
      </c>
      <c r="D8" s="3">
        <v>0.195437</v>
      </c>
      <c r="E8" s="2">
        <v>0.19961699999999999</v>
      </c>
      <c r="F8" s="2">
        <v>0.199021</v>
      </c>
      <c r="H8" s="3"/>
    </row>
    <row r="9" spans="1:8">
      <c r="A9" s="2">
        <v>80</v>
      </c>
      <c r="B9" s="2">
        <v>0.2</v>
      </c>
      <c r="C9" s="2">
        <v>9.5503000000000005E-2</v>
      </c>
      <c r="D9" s="3">
        <v>0.249863</v>
      </c>
      <c r="E9" s="2">
        <v>0.26876299999999997</v>
      </c>
      <c r="F9" s="2">
        <v>0.26617800000000003</v>
      </c>
      <c r="H9" s="3"/>
    </row>
    <row r="10" spans="1:8">
      <c r="A10" s="2">
        <v>80</v>
      </c>
      <c r="B10" s="2">
        <v>0.22500000000000001</v>
      </c>
      <c r="C10" s="2">
        <v>9.5503000000000005E-2</v>
      </c>
      <c r="D10" s="3">
        <v>0.249863</v>
      </c>
      <c r="E10" s="2">
        <v>0.26876299999999997</v>
      </c>
      <c r="F10" s="2">
        <v>0.26617800000000003</v>
      </c>
      <c r="H10" s="3"/>
    </row>
    <row r="11" spans="1:8">
      <c r="A11" s="2">
        <v>81.099999999999994</v>
      </c>
      <c r="B11" s="2">
        <v>0.25</v>
      </c>
      <c r="C11" s="2">
        <v>0.10387399999999999</v>
      </c>
      <c r="D11" s="3">
        <v>0.25909199999999999</v>
      </c>
      <c r="E11" s="2">
        <v>0.28021600000000002</v>
      </c>
      <c r="F11" s="2">
        <v>0.27734500000000001</v>
      </c>
      <c r="H11" s="3"/>
    </row>
    <row r="12" spans="1:8">
      <c r="A12" s="2">
        <v>82</v>
      </c>
      <c r="B12" s="2">
        <v>0.27500000000000002</v>
      </c>
      <c r="C12" s="2">
        <v>0.111017</v>
      </c>
      <c r="D12" s="3">
        <v>0.26677299999999998</v>
      </c>
      <c r="E12" s="2">
        <v>0.28967999999999999</v>
      </c>
      <c r="F12" s="2">
        <v>0.28658299999999998</v>
      </c>
      <c r="H12" s="3"/>
    </row>
    <row r="13" spans="1:8">
      <c r="A13" s="2">
        <v>85</v>
      </c>
      <c r="B13" s="2">
        <v>0.3</v>
      </c>
      <c r="C13" s="2">
        <v>0.13666900000000001</v>
      </c>
      <c r="D13" s="3">
        <v>0.29317700000000002</v>
      </c>
      <c r="E13" s="2">
        <v>0.32174199999999997</v>
      </c>
      <c r="F13" s="2">
        <v>0.31795000000000001</v>
      </c>
      <c r="H13" s="3"/>
    </row>
    <row r="14" spans="1:8">
      <c r="A14" s="2">
        <v>85</v>
      </c>
      <c r="B14" s="2">
        <v>0.32500000000000001</v>
      </c>
      <c r="C14" s="2">
        <v>0.13666900000000001</v>
      </c>
      <c r="D14" s="3">
        <v>0.29317700000000002</v>
      </c>
      <c r="E14" s="2">
        <v>0.32174199999999997</v>
      </c>
      <c r="F14" s="2">
        <v>0.31795000000000001</v>
      </c>
      <c r="H14" s="3"/>
    </row>
    <row r="15" spans="1:8">
      <c r="A15" s="2">
        <v>89</v>
      </c>
      <c r="B15" s="2">
        <v>0.35</v>
      </c>
      <c r="C15" s="2">
        <v>0.17494799999999999</v>
      </c>
      <c r="D15" s="3">
        <v>0.33015299999999997</v>
      </c>
      <c r="E15" s="2">
        <v>0.365371</v>
      </c>
      <c r="F15" s="2">
        <v>0.36081299999999999</v>
      </c>
      <c r="H15" s="3"/>
    </row>
    <row r="16" spans="1:8">
      <c r="A16" s="2">
        <v>90</v>
      </c>
      <c r="B16" s="2">
        <v>0.375</v>
      </c>
      <c r="C16" s="2">
        <v>0.18517</v>
      </c>
      <c r="D16" s="3">
        <v>0.33968199999999998</v>
      </c>
      <c r="E16" s="2">
        <v>0.37637199999999998</v>
      </c>
      <c r="F16" s="2">
        <v>0.37165399999999998</v>
      </c>
      <c r="H16" s="3"/>
    </row>
    <row r="17" spans="1:8">
      <c r="A17" s="2">
        <v>90</v>
      </c>
      <c r="B17" s="2">
        <v>0.4</v>
      </c>
      <c r="C17" s="2">
        <v>0.18517</v>
      </c>
      <c r="D17" s="3">
        <v>0.33968199999999998</v>
      </c>
      <c r="E17" s="2">
        <v>0.37637199999999998</v>
      </c>
      <c r="F17" s="2">
        <v>0.37165399999999998</v>
      </c>
      <c r="H17" s="3"/>
    </row>
    <row r="18" spans="1:8">
      <c r="A18" s="2">
        <v>90</v>
      </c>
      <c r="B18" s="2">
        <v>0.42499999999999999</v>
      </c>
      <c r="C18" s="2">
        <v>0.18517</v>
      </c>
      <c r="D18" s="3">
        <v>0.33968199999999998</v>
      </c>
      <c r="E18" s="2">
        <v>0.37637199999999998</v>
      </c>
      <c r="F18" s="2">
        <v>0.37165399999999998</v>
      </c>
      <c r="H18" s="3"/>
    </row>
    <row r="19" spans="1:8">
      <c r="A19" s="2">
        <v>91</v>
      </c>
      <c r="B19" s="2">
        <v>0.45</v>
      </c>
      <c r="C19" s="2">
        <v>0.195627</v>
      </c>
      <c r="D19" s="3">
        <v>0.34931499999999999</v>
      </c>
      <c r="E19" s="2">
        <v>0.38739299999999999</v>
      </c>
      <c r="F19" s="2">
        <v>0.38252799999999998</v>
      </c>
      <c r="H19" s="3"/>
    </row>
    <row r="20" spans="1:8">
      <c r="A20" s="2">
        <v>95</v>
      </c>
      <c r="B20" s="2">
        <v>0.47499999999999998</v>
      </c>
      <c r="C20" s="2">
        <v>0.23952000000000001</v>
      </c>
      <c r="D20" s="3">
        <v>0.388766</v>
      </c>
      <c r="E20" s="2">
        <v>0.43149300000000002</v>
      </c>
      <c r="F20" s="2">
        <v>0.42617699999999997</v>
      </c>
      <c r="H20" s="3"/>
    </row>
    <row r="21" spans="1:8">
      <c r="A21" s="2">
        <v>96</v>
      </c>
      <c r="B21" s="2">
        <v>0.5</v>
      </c>
      <c r="C21" s="2">
        <v>0.25093399999999999</v>
      </c>
      <c r="D21" s="3">
        <v>0.39883000000000002</v>
      </c>
      <c r="E21" s="2">
        <v>0.44247999999999998</v>
      </c>
      <c r="F21" s="2">
        <v>0.437085</v>
      </c>
      <c r="H21" s="3"/>
    </row>
    <row r="22" spans="1:8">
      <c r="A22" s="2">
        <v>100</v>
      </c>
      <c r="B22" s="2">
        <v>0.52500000000000002</v>
      </c>
      <c r="C22" s="2">
        <v>0.29789100000000002</v>
      </c>
      <c r="D22" s="3">
        <v>0.43969599999999998</v>
      </c>
      <c r="E22" s="2">
        <v>0.48603800000000003</v>
      </c>
      <c r="F22" s="2">
        <v>0.48046</v>
      </c>
      <c r="H22" s="3"/>
    </row>
    <row r="23" spans="1:8">
      <c r="A23" s="2">
        <v>108</v>
      </c>
      <c r="B23" s="2">
        <v>0.55000000000000004</v>
      </c>
      <c r="C23" s="2">
        <v>0.39488299999999998</v>
      </c>
      <c r="D23" s="3">
        <v>0.52293900000000004</v>
      </c>
      <c r="E23" s="2">
        <v>0.56984000000000001</v>
      </c>
      <c r="F23" s="2">
        <v>0.56448299999999996</v>
      </c>
      <c r="H23" s="3"/>
    </row>
    <row r="24" spans="1:8">
      <c r="A24" s="2">
        <v>109</v>
      </c>
      <c r="B24" s="2">
        <v>0.57499999999999996</v>
      </c>
      <c r="C24" s="2">
        <v>0.40701799999999999</v>
      </c>
      <c r="D24" s="3">
        <v>0.53334899999999996</v>
      </c>
      <c r="E24" s="2">
        <v>0.57988799999999996</v>
      </c>
      <c r="F24" s="2">
        <v>0.57460599999999995</v>
      </c>
      <c r="H24" s="3"/>
    </row>
    <row r="25" spans="1:8">
      <c r="A25" s="2">
        <v>110</v>
      </c>
      <c r="B25" s="2">
        <v>0.6</v>
      </c>
      <c r="C25" s="2">
        <v>0.41911199999999998</v>
      </c>
      <c r="D25" s="3">
        <v>0.543736</v>
      </c>
      <c r="E25" s="2">
        <v>0.58982500000000004</v>
      </c>
      <c r="F25" s="2">
        <v>0.58462599999999998</v>
      </c>
      <c r="H25" s="3"/>
    </row>
    <row r="26" spans="1:8">
      <c r="A26" s="2">
        <v>110</v>
      </c>
      <c r="B26" s="2">
        <v>0.625</v>
      </c>
      <c r="C26" s="2">
        <v>0.41911199999999998</v>
      </c>
      <c r="D26" s="3">
        <v>0.543736</v>
      </c>
      <c r="E26" s="2">
        <v>0.58982500000000004</v>
      </c>
      <c r="F26" s="2">
        <v>0.58462599999999998</v>
      </c>
      <c r="H26" s="3"/>
    </row>
    <row r="27" spans="1:8">
      <c r="A27" s="2">
        <v>120</v>
      </c>
      <c r="B27" s="2">
        <v>0.65</v>
      </c>
      <c r="C27" s="2">
        <v>0.53555299999999995</v>
      </c>
      <c r="D27" s="3">
        <v>0.644845</v>
      </c>
      <c r="E27" s="2">
        <v>0.68225199999999997</v>
      </c>
      <c r="F27" s="2">
        <v>0.67827800000000005</v>
      </c>
      <c r="H27" s="3"/>
    </row>
    <row r="28" spans="1:8">
      <c r="A28" s="2">
        <v>120.1</v>
      </c>
      <c r="B28" s="2">
        <v>0.67500000000000004</v>
      </c>
      <c r="C28" s="2">
        <v>0.53666000000000003</v>
      </c>
      <c r="D28" s="3">
        <v>0.64581900000000003</v>
      </c>
      <c r="E28" s="2">
        <v>0.68310700000000002</v>
      </c>
      <c r="F28" s="2">
        <v>0.67914799999999997</v>
      </c>
      <c r="H28" s="3"/>
    </row>
    <row r="29" spans="1:8">
      <c r="A29" s="2">
        <v>122</v>
      </c>
      <c r="B29" s="2">
        <v>0.7</v>
      </c>
      <c r="C29" s="2">
        <v>0.55742100000000006</v>
      </c>
      <c r="D29" s="3">
        <v>0.66412899999999997</v>
      </c>
      <c r="E29" s="2">
        <v>0.69908099999999995</v>
      </c>
      <c r="F29" s="2">
        <v>0.69540999999999997</v>
      </c>
      <c r="H29" s="3"/>
    </row>
    <row r="30" spans="1:8">
      <c r="A30" s="2">
        <v>134.5</v>
      </c>
      <c r="B30" s="2">
        <v>0.72499999999999998</v>
      </c>
      <c r="C30" s="2">
        <v>0.67954999999999999</v>
      </c>
      <c r="D30" s="3">
        <v>0.77359699999999998</v>
      </c>
      <c r="E30" s="2">
        <v>0.79082200000000002</v>
      </c>
      <c r="F30" s="2">
        <v>0.78913500000000003</v>
      </c>
      <c r="H30" s="3"/>
    </row>
    <row r="31" spans="1:8">
      <c r="A31" s="2">
        <v>135</v>
      </c>
      <c r="B31" s="2">
        <v>0.75</v>
      </c>
      <c r="C31" s="2">
        <v>0.68387500000000001</v>
      </c>
      <c r="D31" s="3">
        <v>0.77751400000000004</v>
      </c>
      <c r="E31" s="2">
        <v>0.79400899999999996</v>
      </c>
      <c r="F31" s="2">
        <v>0.79239800000000005</v>
      </c>
      <c r="H31" s="3"/>
    </row>
    <row r="32" spans="1:8">
      <c r="A32" s="2">
        <v>136</v>
      </c>
      <c r="B32" s="2">
        <v>0.77500000000000002</v>
      </c>
      <c r="C32" s="2">
        <v>0.69239200000000001</v>
      </c>
      <c r="D32" s="3">
        <v>0.78523100000000001</v>
      </c>
      <c r="E32" s="2">
        <v>0.80027400000000004</v>
      </c>
      <c r="F32" s="2">
        <v>0.79881400000000002</v>
      </c>
      <c r="H32" s="3"/>
    </row>
    <row r="33" spans="1:8">
      <c r="A33" s="2">
        <v>148</v>
      </c>
      <c r="B33" s="2">
        <v>0.8</v>
      </c>
      <c r="C33" s="2">
        <v>0.78110100000000005</v>
      </c>
      <c r="D33" s="3">
        <v>0.86517999999999995</v>
      </c>
      <c r="E33" s="2">
        <v>0.86455400000000004</v>
      </c>
      <c r="F33" s="2">
        <v>0.86467300000000002</v>
      </c>
      <c r="H33" s="3"/>
    </row>
    <row r="34" spans="1:8">
      <c r="A34" s="2">
        <v>150</v>
      </c>
      <c r="B34" s="2">
        <v>0.82499999999999996</v>
      </c>
      <c r="C34" s="2">
        <v>0.79356700000000002</v>
      </c>
      <c r="D34" s="3">
        <v>0.87620200000000004</v>
      </c>
      <c r="E34" s="2">
        <v>0.87343000000000004</v>
      </c>
      <c r="F34" s="2">
        <v>0.87375999999999998</v>
      </c>
      <c r="H34" s="3"/>
    </row>
    <row r="35" spans="1:8">
      <c r="A35" s="2">
        <v>150</v>
      </c>
      <c r="B35" s="2">
        <v>0.85</v>
      </c>
      <c r="C35" s="2">
        <v>0.79356700000000002</v>
      </c>
      <c r="D35" s="3">
        <v>0.87620200000000004</v>
      </c>
      <c r="E35" s="2">
        <v>0.87343000000000004</v>
      </c>
      <c r="F35" s="2">
        <v>0.87375999999999998</v>
      </c>
      <c r="H35" s="3"/>
    </row>
    <row r="36" spans="1:8">
      <c r="A36" s="2">
        <v>150</v>
      </c>
      <c r="B36" s="2">
        <v>0.875</v>
      </c>
      <c r="C36" s="2">
        <v>0.79356700000000002</v>
      </c>
      <c r="D36" s="3">
        <v>0.87620200000000004</v>
      </c>
      <c r="E36" s="2">
        <v>0.87343000000000004</v>
      </c>
      <c r="F36" s="2">
        <v>0.87375999999999998</v>
      </c>
      <c r="H36" s="3"/>
    </row>
    <row r="37" spans="1:8">
      <c r="A37" s="2">
        <v>150</v>
      </c>
      <c r="B37" s="2">
        <v>0.9</v>
      </c>
      <c r="C37" s="2">
        <v>0.79356700000000002</v>
      </c>
      <c r="D37" s="3">
        <v>0.87620200000000004</v>
      </c>
      <c r="E37" s="2">
        <v>0.87343000000000004</v>
      </c>
      <c r="F37" s="2">
        <v>0.87375999999999998</v>
      </c>
      <c r="H37" s="3"/>
    </row>
    <row r="38" spans="1:8">
      <c r="A38" s="2">
        <v>155</v>
      </c>
      <c r="B38" s="2">
        <v>0.92500000000000004</v>
      </c>
      <c r="C38" s="2">
        <v>0.82206699999999999</v>
      </c>
      <c r="D38" s="3">
        <v>0.90095400000000003</v>
      </c>
      <c r="E38" s="2">
        <v>0.89354100000000003</v>
      </c>
      <c r="F38" s="2">
        <v>0.89432400000000001</v>
      </c>
      <c r="H38" s="3"/>
    </row>
    <row r="39" spans="1:8">
      <c r="A39" s="2">
        <v>160</v>
      </c>
      <c r="B39" s="2">
        <v>0.95</v>
      </c>
      <c r="C39" s="2">
        <v>0.84701800000000005</v>
      </c>
      <c r="D39" s="3">
        <v>0.921875</v>
      </c>
      <c r="E39" s="2">
        <v>0.91089799999999999</v>
      </c>
      <c r="F39" s="2">
        <v>0.91203400000000001</v>
      </c>
      <c r="H39" s="3"/>
    </row>
    <row r="40" spans="1:8">
      <c r="A40" s="2">
        <v>230</v>
      </c>
      <c r="B40" s="2">
        <v>0.97499999999999998</v>
      </c>
      <c r="C40" s="2">
        <v>0.98378699999999997</v>
      </c>
      <c r="D40" s="3">
        <v>0.999421</v>
      </c>
      <c r="E40" s="2">
        <v>0.99513200000000002</v>
      </c>
      <c r="F40" s="2">
        <v>0.99582599999999999</v>
      </c>
      <c r="H4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907C-B232-4F89-8000-407B911F6839}">
  <dimension ref="A1:I40"/>
  <sheetViews>
    <sheetView topLeftCell="A8" workbookViewId="0">
      <selection activeCell="F1" sqref="F1:F40"/>
    </sheetView>
  </sheetViews>
  <sheetFormatPr defaultRowHeight="16.5"/>
  <cols>
    <col min="1" max="2" width="9.28515625" style="2" bestFit="1" customWidth="1"/>
    <col min="3" max="3" width="10.140625" style="2" bestFit="1" customWidth="1"/>
    <col min="4" max="5" width="9.28515625" style="2" bestFit="1" customWidth="1"/>
    <col min="6" max="6" width="10.140625" style="2" bestFit="1" customWidth="1"/>
    <col min="7" max="7" width="9.28515625" style="2" bestFit="1" customWidth="1"/>
    <col min="8" max="16384" width="9.140625" style="2"/>
  </cols>
  <sheetData>
    <row r="1" spans="1:9">
      <c r="B1" s="2" t="s">
        <v>8</v>
      </c>
      <c r="C1" s="2">
        <v>25020230</v>
      </c>
      <c r="D1" s="2" t="s">
        <v>9</v>
      </c>
      <c r="E1" s="2" t="s">
        <v>10</v>
      </c>
      <c r="F1" s="2" t="s">
        <v>14</v>
      </c>
    </row>
    <row r="2" spans="1:9">
      <c r="A2" s="2">
        <v>0</v>
      </c>
      <c r="B2" s="2">
        <v>1996</v>
      </c>
      <c r="C2" s="2">
        <v>37.527320000000003</v>
      </c>
      <c r="D2" s="2">
        <v>1</v>
      </c>
      <c r="E2" s="2">
        <v>2.5000000000000001E-2</v>
      </c>
      <c r="F2" s="2">
        <v>1.3769E-2</v>
      </c>
      <c r="I2" s="3"/>
    </row>
    <row r="3" spans="1:9">
      <c r="A3" s="2">
        <v>1</v>
      </c>
      <c r="B3" s="2">
        <v>2005</v>
      </c>
      <c r="C3" s="2">
        <v>40</v>
      </c>
      <c r="D3" s="2">
        <v>2</v>
      </c>
      <c r="E3" s="2">
        <v>0.05</v>
      </c>
      <c r="F3" s="2">
        <v>1.8262E-2</v>
      </c>
      <c r="I3" s="3"/>
    </row>
    <row r="4" spans="1:9">
      <c r="A4" s="2">
        <v>2</v>
      </c>
      <c r="B4" s="2">
        <v>1987</v>
      </c>
      <c r="C4" s="2">
        <v>46</v>
      </c>
      <c r="D4" s="2">
        <v>3</v>
      </c>
      <c r="E4" s="2">
        <v>7.4999999999999997E-2</v>
      </c>
      <c r="F4" s="2">
        <v>3.3505E-2</v>
      </c>
      <c r="I4" s="3"/>
    </row>
    <row r="5" spans="1:9">
      <c r="A5" s="2">
        <v>3</v>
      </c>
      <c r="B5" s="2">
        <v>1992</v>
      </c>
      <c r="C5" s="2">
        <v>62</v>
      </c>
      <c r="D5" s="2">
        <v>4</v>
      </c>
      <c r="E5" s="2">
        <v>0.1</v>
      </c>
      <c r="F5" s="2">
        <v>0.111692</v>
      </c>
      <c r="I5" s="3"/>
    </row>
    <row r="6" spans="1:9">
      <c r="A6" s="2">
        <v>4</v>
      </c>
      <c r="B6" s="2">
        <v>1991</v>
      </c>
      <c r="C6" s="2">
        <v>65</v>
      </c>
      <c r="D6" s="2">
        <v>5</v>
      </c>
      <c r="E6" s="2">
        <v>0.125</v>
      </c>
      <c r="F6" s="2">
        <v>0.13294900000000001</v>
      </c>
      <c r="I6" s="3"/>
    </row>
    <row r="7" spans="1:9">
      <c r="A7" s="2">
        <v>5</v>
      </c>
      <c r="B7" s="2">
        <v>1998</v>
      </c>
      <c r="C7" s="2">
        <v>71</v>
      </c>
      <c r="D7" s="2">
        <v>6</v>
      </c>
      <c r="E7" s="2">
        <v>0.15</v>
      </c>
      <c r="F7" s="2">
        <v>0.181314</v>
      </c>
      <c r="I7" s="3"/>
    </row>
    <row r="8" spans="1:9">
      <c r="A8" s="2">
        <v>6</v>
      </c>
      <c r="B8" s="2">
        <v>2012</v>
      </c>
      <c r="C8" s="2">
        <v>73</v>
      </c>
      <c r="D8" s="2">
        <v>7</v>
      </c>
      <c r="E8" s="2">
        <v>0.17499999999999999</v>
      </c>
      <c r="F8" s="2">
        <v>0.199021</v>
      </c>
      <c r="I8" s="3"/>
    </row>
    <row r="9" spans="1:9">
      <c r="A9" s="2">
        <v>7</v>
      </c>
      <c r="B9" s="2">
        <v>2003</v>
      </c>
      <c r="C9" s="2">
        <v>80</v>
      </c>
      <c r="D9" s="2">
        <v>8</v>
      </c>
      <c r="E9" s="2">
        <v>0.2</v>
      </c>
      <c r="F9" s="2">
        <v>0.26617800000000003</v>
      </c>
      <c r="I9" s="3"/>
    </row>
    <row r="10" spans="1:9">
      <c r="A10" s="2">
        <v>8</v>
      </c>
      <c r="B10" s="2">
        <v>2004</v>
      </c>
      <c r="C10" s="2">
        <v>80</v>
      </c>
      <c r="D10" s="2">
        <v>9</v>
      </c>
      <c r="E10" s="2">
        <v>0.22500000000000001</v>
      </c>
      <c r="F10" s="2">
        <v>0.26617800000000003</v>
      </c>
      <c r="I10" s="3"/>
    </row>
    <row r="11" spans="1:9">
      <c r="A11" s="2">
        <v>9</v>
      </c>
      <c r="B11" s="2">
        <v>2018</v>
      </c>
      <c r="C11" s="2">
        <v>81.099999999999994</v>
      </c>
      <c r="D11" s="2">
        <v>10</v>
      </c>
      <c r="E11" s="2">
        <v>0.25</v>
      </c>
      <c r="F11" s="2">
        <v>0.27734500000000001</v>
      </c>
      <c r="I11" s="3"/>
    </row>
    <row r="12" spans="1:9">
      <c r="A12" s="2">
        <v>10</v>
      </c>
      <c r="B12" s="2">
        <v>2013</v>
      </c>
      <c r="C12" s="2">
        <v>82</v>
      </c>
      <c r="D12" s="2">
        <v>11</v>
      </c>
      <c r="E12" s="2">
        <v>0.27500000000000002</v>
      </c>
      <c r="F12" s="2">
        <v>0.28658299999999998</v>
      </c>
      <c r="I12" s="3"/>
    </row>
    <row r="13" spans="1:9">
      <c r="A13" s="2">
        <v>11</v>
      </c>
      <c r="B13" s="2">
        <v>1997</v>
      </c>
      <c r="C13" s="2">
        <v>85</v>
      </c>
      <c r="D13" s="2">
        <v>12</v>
      </c>
      <c r="E13" s="2">
        <v>0.3</v>
      </c>
      <c r="F13" s="2">
        <v>0.31795000000000001</v>
      </c>
      <c r="I13" s="3"/>
    </row>
    <row r="14" spans="1:9">
      <c r="A14" s="2">
        <v>12</v>
      </c>
      <c r="B14" s="2">
        <v>1989</v>
      </c>
      <c r="C14" s="2">
        <v>85</v>
      </c>
      <c r="D14" s="2">
        <v>13</v>
      </c>
      <c r="E14" s="2">
        <v>0.32500000000000001</v>
      </c>
      <c r="F14" s="2">
        <v>0.31795000000000001</v>
      </c>
      <c r="I14" s="3"/>
    </row>
    <row r="15" spans="1:9">
      <c r="A15" s="2">
        <v>13</v>
      </c>
      <c r="B15" s="2">
        <v>1990</v>
      </c>
      <c r="C15" s="2">
        <v>89</v>
      </c>
      <c r="D15" s="2">
        <v>14</v>
      </c>
      <c r="E15" s="2">
        <v>0.35</v>
      </c>
      <c r="F15" s="2">
        <v>0.36081299999999999</v>
      </c>
      <c r="I15" s="3"/>
    </row>
    <row r="16" spans="1:9">
      <c r="A16" s="2">
        <v>14</v>
      </c>
      <c r="B16" s="2">
        <v>2006</v>
      </c>
      <c r="C16" s="2">
        <v>90</v>
      </c>
      <c r="D16" s="2">
        <v>15</v>
      </c>
      <c r="E16" s="2">
        <v>0.375</v>
      </c>
      <c r="F16" s="2">
        <v>0.37165399999999998</v>
      </c>
      <c r="I16" s="3"/>
    </row>
    <row r="17" spans="1:9">
      <c r="A17" s="2">
        <v>15</v>
      </c>
      <c r="B17" s="2">
        <v>1993</v>
      </c>
      <c r="C17" s="2">
        <v>90</v>
      </c>
      <c r="D17" s="2">
        <v>16</v>
      </c>
      <c r="E17" s="2">
        <v>0.4</v>
      </c>
      <c r="F17" s="2">
        <v>0.37165399999999998</v>
      </c>
      <c r="I17" s="3"/>
    </row>
    <row r="18" spans="1:9">
      <c r="A18" s="2">
        <v>16</v>
      </c>
      <c r="B18" s="2">
        <v>1995</v>
      </c>
      <c r="C18" s="2">
        <v>90</v>
      </c>
      <c r="D18" s="2">
        <v>17</v>
      </c>
      <c r="E18" s="2">
        <v>0.42499999999999999</v>
      </c>
      <c r="F18" s="2">
        <v>0.37165399999999998</v>
      </c>
      <c r="I18" s="3"/>
    </row>
    <row r="19" spans="1:9">
      <c r="A19" s="2">
        <v>17</v>
      </c>
      <c r="B19" s="2">
        <v>2010</v>
      </c>
      <c r="C19" s="2">
        <v>91</v>
      </c>
      <c r="D19" s="2">
        <v>18</v>
      </c>
      <c r="E19" s="2">
        <v>0.45</v>
      </c>
      <c r="F19" s="2">
        <v>0.38252799999999998</v>
      </c>
      <c r="I19" s="3"/>
    </row>
    <row r="20" spans="1:9">
      <c r="A20" s="2">
        <v>18</v>
      </c>
      <c r="B20" s="2">
        <v>1988</v>
      </c>
      <c r="C20" s="2">
        <v>95</v>
      </c>
      <c r="D20" s="2">
        <v>19</v>
      </c>
      <c r="E20" s="2">
        <v>0.47499999999999998</v>
      </c>
      <c r="F20" s="2">
        <v>0.42617699999999997</v>
      </c>
      <c r="I20" s="3"/>
    </row>
    <row r="21" spans="1:9">
      <c r="A21" s="2">
        <v>19</v>
      </c>
      <c r="B21" s="2">
        <v>2014</v>
      </c>
      <c r="C21" s="2">
        <v>96</v>
      </c>
      <c r="D21" s="2">
        <v>20</v>
      </c>
      <c r="E21" s="2">
        <v>0.5</v>
      </c>
      <c r="F21" s="2">
        <v>0.437085</v>
      </c>
      <c r="I21" s="3"/>
    </row>
    <row r="22" spans="1:9">
      <c r="A22" s="2">
        <v>20</v>
      </c>
      <c r="B22" s="2">
        <v>2016</v>
      </c>
      <c r="C22" s="2">
        <v>100</v>
      </c>
      <c r="D22" s="2">
        <v>21</v>
      </c>
      <c r="E22" s="2">
        <v>0.52500000000000002</v>
      </c>
      <c r="F22" s="2">
        <v>0.48046</v>
      </c>
      <c r="I22" s="3"/>
    </row>
    <row r="23" spans="1:9">
      <c r="A23" s="2">
        <v>21</v>
      </c>
      <c r="B23" s="2">
        <v>1980</v>
      </c>
      <c r="C23" s="2">
        <v>108</v>
      </c>
      <c r="D23" s="2">
        <v>22</v>
      </c>
      <c r="E23" s="2">
        <v>0.55000000000000004</v>
      </c>
      <c r="F23" s="2">
        <v>0.56448299999999996</v>
      </c>
      <c r="I23" s="3"/>
    </row>
    <row r="24" spans="1:9">
      <c r="A24" s="2">
        <v>22</v>
      </c>
      <c r="B24" s="2">
        <v>2002</v>
      </c>
      <c r="C24" s="2">
        <v>109</v>
      </c>
      <c r="D24" s="2">
        <v>23</v>
      </c>
      <c r="E24" s="2">
        <v>0.57499999999999996</v>
      </c>
      <c r="F24" s="2">
        <v>0.57460599999999995</v>
      </c>
      <c r="I24" s="3"/>
    </row>
    <row r="25" spans="1:9">
      <c r="A25" s="2">
        <v>23</v>
      </c>
      <c r="B25" s="2">
        <v>2011</v>
      </c>
      <c r="C25" s="2">
        <v>110</v>
      </c>
      <c r="D25" s="2">
        <v>24</v>
      </c>
      <c r="E25" s="2">
        <v>0.6</v>
      </c>
      <c r="F25" s="2">
        <v>0.58462599999999998</v>
      </c>
      <c r="I25" s="3"/>
    </row>
    <row r="26" spans="1:9">
      <c r="A26" s="2">
        <v>24</v>
      </c>
      <c r="B26" s="2">
        <v>1999</v>
      </c>
      <c r="C26" s="2">
        <v>110</v>
      </c>
      <c r="D26" s="2">
        <v>25</v>
      </c>
      <c r="E26" s="2">
        <v>0.625</v>
      </c>
      <c r="F26" s="2">
        <v>0.58462599999999998</v>
      </c>
      <c r="I26" s="3"/>
    </row>
    <row r="27" spans="1:9">
      <c r="A27" s="2">
        <v>25</v>
      </c>
      <c r="B27" s="2">
        <v>1983</v>
      </c>
      <c r="C27" s="2">
        <v>120</v>
      </c>
      <c r="D27" s="2">
        <v>26</v>
      </c>
      <c r="E27" s="2">
        <v>0.65</v>
      </c>
      <c r="F27" s="2">
        <v>0.67827800000000005</v>
      </c>
      <c r="I27" s="3"/>
    </row>
    <row r="28" spans="1:9">
      <c r="A28" s="2">
        <v>26</v>
      </c>
      <c r="B28" s="2">
        <v>2017</v>
      </c>
      <c r="C28" s="2">
        <v>120.1</v>
      </c>
      <c r="D28" s="2">
        <v>27</v>
      </c>
      <c r="E28" s="2">
        <v>0.67500000000000004</v>
      </c>
      <c r="F28" s="2">
        <v>0.67914799999999997</v>
      </c>
      <c r="I28" s="3"/>
    </row>
    <row r="29" spans="1:9">
      <c r="A29" s="2">
        <v>27</v>
      </c>
      <c r="B29" s="2">
        <v>2000</v>
      </c>
      <c r="C29" s="2">
        <v>122</v>
      </c>
      <c r="D29" s="2">
        <v>28</v>
      </c>
      <c r="E29" s="2">
        <v>0.7</v>
      </c>
      <c r="F29" s="2">
        <v>0.69540999999999997</v>
      </c>
      <c r="I29" s="3"/>
    </row>
    <row r="30" spans="1:9">
      <c r="A30" s="2">
        <v>28</v>
      </c>
      <c r="B30" s="2">
        <v>2001</v>
      </c>
      <c r="C30" s="2">
        <v>134.5</v>
      </c>
      <c r="D30" s="2">
        <v>29</v>
      </c>
      <c r="E30" s="2">
        <v>0.72499999999999998</v>
      </c>
      <c r="F30" s="2">
        <v>0.78913500000000003</v>
      </c>
      <c r="I30" s="3"/>
    </row>
    <row r="31" spans="1:9">
      <c r="A31" s="2">
        <v>29</v>
      </c>
      <c r="B31" s="2">
        <v>1994</v>
      </c>
      <c r="C31" s="2">
        <v>135</v>
      </c>
      <c r="D31" s="2">
        <v>30</v>
      </c>
      <c r="E31" s="2">
        <v>0.75</v>
      </c>
      <c r="F31" s="2">
        <v>0.79239800000000005</v>
      </c>
      <c r="I31" s="3"/>
    </row>
    <row r="32" spans="1:9">
      <c r="A32" s="2">
        <v>30</v>
      </c>
      <c r="B32" s="2">
        <v>1986</v>
      </c>
      <c r="C32" s="2">
        <v>136</v>
      </c>
      <c r="D32" s="2">
        <v>31</v>
      </c>
      <c r="E32" s="2">
        <v>0.77500000000000002</v>
      </c>
      <c r="F32" s="2">
        <v>0.79881400000000002</v>
      </c>
      <c r="I32" s="3"/>
    </row>
    <row r="33" spans="1:9">
      <c r="A33" s="2">
        <v>31</v>
      </c>
      <c r="B33" s="2">
        <v>1982</v>
      </c>
      <c r="C33" s="2">
        <v>148</v>
      </c>
      <c r="D33" s="2">
        <v>32</v>
      </c>
      <c r="E33" s="2">
        <v>0.8</v>
      </c>
      <c r="F33" s="2">
        <v>0.86467300000000002</v>
      </c>
      <c r="I33" s="3"/>
    </row>
    <row r="34" spans="1:9">
      <c r="A34" s="2">
        <v>32</v>
      </c>
      <c r="B34" s="2">
        <v>2007</v>
      </c>
      <c r="C34" s="2">
        <v>150</v>
      </c>
      <c r="D34" s="2">
        <v>33</v>
      </c>
      <c r="E34" s="2">
        <v>0.82499999999999996</v>
      </c>
      <c r="F34" s="2">
        <v>0.87375999999999998</v>
      </c>
      <c r="I34" s="3"/>
    </row>
    <row r="35" spans="1:9">
      <c r="A35" s="2">
        <v>33</v>
      </c>
      <c r="B35" s="2">
        <v>2009</v>
      </c>
      <c r="C35" s="2">
        <v>150</v>
      </c>
      <c r="D35" s="2">
        <v>34</v>
      </c>
      <c r="E35" s="2">
        <v>0.85</v>
      </c>
      <c r="F35" s="2">
        <v>0.87375999999999998</v>
      </c>
      <c r="I35" s="3"/>
    </row>
    <row r="36" spans="1:9">
      <c r="A36" s="2">
        <v>34</v>
      </c>
      <c r="B36" s="2">
        <v>2015</v>
      </c>
      <c r="C36" s="2">
        <v>150</v>
      </c>
      <c r="D36" s="2">
        <v>35</v>
      </c>
      <c r="E36" s="2">
        <v>0.875</v>
      </c>
      <c r="F36" s="2">
        <v>0.87375999999999998</v>
      </c>
      <c r="I36" s="3"/>
    </row>
    <row r="37" spans="1:9">
      <c r="A37" s="2">
        <v>35</v>
      </c>
      <c r="B37" s="2">
        <v>1981</v>
      </c>
      <c r="C37" s="2">
        <v>150</v>
      </c>
      <c r="D37" s="2">
        <v>36</v>
      </c>
      <c r="E37" s="2">
        <v>0.9</v>
      </c>
      <c r="F37" s="2">
        <v>0.87375999999999998</v>
      </c>
      <c r="I37" s="3"/>
    </row>
    <row r="38" spans="1:9">
      <c r="A38" s="2">
        <v>36</v>
      </c>
      <c r="B38" s="2">
        <v>1984</v>
      </c>
      <c r="C38" s="2">
        <v>155</v>
      </c>
      <c r="D38" s="2">
        <v>37</v>
      </c>
      <c r="E38" s="2">
        <v>0.92500000000000004</v>
      </c>
      <c r="F38" s="2">
        <v>0.89432400000000001</v>
      </c>
      <c r="I38" s="3"/>
    </row>
    <row r="39" spans="1:9">
      <c r="A39" s="2">
        <v>37</v>
      </c>
      <c r="B39" s="2">
        <v>2008</v>
      </c>
      <c r="C39" s="2">
        <v>160</v>
      </c>
      <c r="D39" s="2">
        <v>38</v>
      </c>
      <c r="E39" s="2">
        <v>0.95</v>
      </c>
      <c r="F39" s="2">
        <v>0.91203400000000001</v>
      </c>
      <c r="I39" s="3"/>
    </row>
    <row r="40" spans="1:9">
      <c r="A40" s="2">
        <v>38</v>
      </c>
      <c r="B40" s="2">
        <v>1985</v>
      </c>
      <c r="C40" s="2">
        <v>230</v>
      </c>
      <c r="D40" s="2">
        <v>39</v>
      </c>
      <c r="E40" s="2">
        <v>0.97499999999999998</v>
      </c>
      <c r="F40" s="2">
        <v>0.99582599999999999</v>
      </c>
      <c r="I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3E70-52E4-4682-92A5-52B7641A3C43}">
  <dimension ref="A1:F8"/>
  <sheetViews>
    <sheetView zoomScale="115" zoomScaleNormal="115" workbookViewId="0">
      <selection activeCell="A9" sqref="A9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B2" s="1">
        <v>10</v>
      </c>
      <c r="C2">
        <v>14</v>
      </c>
      <c r="D2">
        <v>11</v>
      </c>
      <c r="E2">
        <v>7</v>
      </c>
      <c r="F2">
        <v>9.5</v>
      </c>
    </row>
    <row r="3" spans="1:6">
      <c r="B3" s="1">
        <v>8</v>
      </c>
      <c r="C3">
        <v>9</v>
      </c>
      <c r="D3">
        <v>17</v>
      </c>
      <c r="E3">
        <v>14.5</v>
      </c>
      <c r="F3">
        <v>12</v>
      </c>
    </row>
    <row r="4" spans="1:6">
      <c r="B4" s="1">
        <v>15</v>
      </c>
      <c r="C4">
        <v>7</v>
      </c>
      <c r="D4">
        <v>11.5</v>
      </c>
      <c r="E4">
        <v>10</v>
      </c>
      <c r="F4">
        <v>10.5</v>
      </c>
    </row>
    <row r="5" spans="1:6">
      <c r="B5" s="1">
        <v>11</v>
      </c>
      <c r="C5">
        <v>11</v>
      </c>
      <c r="D5">
        <v>9</v>
      </c>
      <c r="E5">
        <v>12</v>
      </c>
      <c r="F5">
        <v>14</v>
      </c>
    </row>
    <row r="6" spans="1:6">
      <c r="A6" t="s">
        <v>5</v>
      </c>
      <c r="B6">
        <f>AVERAGE(B2:B5)</f>
        <v>11</v>
      </c>
      <c r="C6">
        <f t="shared" ref="C6:F6" si="0">AVERAGE(C2:C5)</f>
        <v>10.25</v>
      </c>
      <c r="D6">
        <f t="shared" si="0"/>
        <v>12.125</v>
      </c>
      <c r="E6">
        <f t="shared" si="0"/>
        <v>10.875</v>
      </c>
      <c r="F6">
        <f t="shared" si="0"/>
        <v>11.5</v>
      </c>
    </row>
    <row r="7" spans="1:6">
      <c r="A7" t="s">
        <v>6</v>
      </c>
      <c r="B7">
        <f>MEDIAN(B2:B5)</f>
        <v>10.5</v>
      </c>
      <c r="C7">
        <f t="shared" ref="C7:F7" si="1">MEDIAN(C2:C5)</f>
        <v>10</v>
      </c>
      <c r="D7">
        <f t="shared" si="1"/>
        <v>11.25</v>
      </c>
      <c r="E7">
        <f t="shared" si="1"/>
        <v>11</v>
      </c>
      <c r="F7">
        <f t="shared" si="1"/>
        <v>11.25</v>
      </c>
    </row>
    <row r="8" spans="1:6">
      <c r="A8" t="s">
        <v>7</v>
      </c>
      <c r="B8" s="1">
        <f>_xlfn.VAR.S(B2:B5)</f>
        <v>8.6666666666666661</v>
      </c>
      <c r="C8" s="1">
        <f t="shared" ref="C8:F8" si="2">_xlfn.VAR.S(C2:C5)</f>
        <v>8.9166666666666661</v>
      </c>
      <c r="D8" s="1">
        <f t="shared" si="2"/>
        <v>11.729166666666666</v>
      </c>
      <c r="E8" s="1">
        <f t="shared" si="2"/>
        <v>10.0625</v>
      </c>
      <c r="F8" s="1">
        <f t="shared" si="2"/>
        <v>3.8333333333333335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CDF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AGUILAR PIÑA</dc:creator>
  <cp:lastModifiedBy>WILLIAM RICARDO AGUILAR PIÑA</cp:lastModifiedBy>
  <dcterms:created xsi:type="dcterms:W3CDTF">2023-11-11T10:56:02Z</dcterms:created>
  <dcterms:modified xsi:type="dcterms:W3CDTF">2023-11-11T20:30:58Z</dcterms:modified>
</cp:coreProperties>
</file>