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pruebacorreoescuelaingeduco-my.sharepoint.com/personal/juan_rodrigueza_escuelaing_edu_co/Documents/UECI/Profesorado/EduCont/IEDI/Herramientas/Pluvial/"/>
    </mc:Choice>
  </mc:AlternateContent>
  <xr:revisionPtr revIDLastSave="19" documentId="14_{C201F652-63A1-418C-8A89-B796BB90C2FA}" xr6:coauthVersionLast="47" xr6:coauthVersionMax="47" xr10:uidLastSave="{62C48557-F865-4A53-87BC-7DD09012505A}"/>
  <workbookProtection workbookAlgorithmName="SHA-512" workbookHashValue="SK0PkVbt8/FsUyPJd4WRuecp7oPMLTsnYf6IgyH0g7IFYYDIWT6n0+IHvL2R3NAEeM3JkFA5y6J4YaL6CxrBgA==" workbookSaltValue="T/0CH3fG+tUAMAa3A/fFiw==" workbookSpinCount="100000" lockStructure="1"/>
  <bookViews>
    <workbookView xWindow="-120" yWindow="-120" windowWidth="29040" windowHeight="15720" xr2:uid="{6B4EBEF9-649B-475A-BFDD-3CA11BC1633B}"/>
  </bookViews>
  <sheets>
    <sheet name="IDF Sint" sheetId="2" r:id="rId1"/>
    <sheet name="Normales 1991-2010" sheetId="3" r:id="rId2"/>
    <sheet name="Filtro" sheetId="4" r:id="rId3"/>
    <sheet name="Coeficientes" sheetId="5" r:id="rId4"/>
    <sheet name="Referencias" sheetId="7" r:id="rId5"/>
    <sheet name="Metadata" sheetId="6" r:id="rId6"/>
  </sheets>
  <definedNames>
    <definedName name="_xlchart.v5.0" hidden="1">'IDF Sint'!$K$5</definedName>
    <definedName name="_xlchart.v5.1" hidden="1">Filtro!$A$4:$B$4</definedName>
    <definedName name="_xlchart.v5.10" hidden="1">'Normales 1991-2010'!$J$3</definedName>
    <definedName name="_xlchart.v5.11" hidden="1">'Normales 1991-2010'!$J$4:$J$1661</definedName>
    <definedName name="_xlchart.v5.2" hidden="1">Filtro!$A$5:$B$69</definedName>
    <definedName name="_xlchart.v5.3" hidden="1">Filtro!$I$5:$I$69</definedName>
    <definedName name="_xlchart.v5.4" hidden="1">'Normales 1991-2010'!$B$3:$C$3</definedName>
    <definedName name="_xlchart.v5.5" hidden="1">'Normales 1991-2010'!$B$4:$C$1661</definedName>
    <definedName name="_xlchart.v5.6" hidden="1">'Normales 1991-2010'!$F$3</definedName>
    <definedName name="_xlchart.v5.7" hidden="1">'Normales 1991-2010'!$I$4:$I$1661</definedName>
    <definedName name="_xlchart.v5.8" hidden="1">'Normales 1991-2010'!$B$3:$C$3</definedName>
    <definedName name="_xlchart.v5.9" hidden="1">'Normales 1991-2010'!$B$4:$C$1661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O28" i="5"/>
  <c r="N28" i="5"/>
  <c r="M28" i="5"/>
  <c r="L28" i="5"/>
  <c r="K28" i="5"/>
  <c r="J28" i="5"/>
  <c r="I28" i="5"/>
  <c r="N27" i="5"/>
  <c r="M27" i="5"/>
  <c r="L27" i="5"/>
  <c r="K27" i="5"/>
  <c r="J27" i="5"/>
  <c r="I27" i="5"/>
  <c r="M26" i="5"/>
  <c r="L26" i="5"/>
  <c r="K26" i="5"/>
  <c r="J26" i="5"/>
  <c r="I26" i="5"/>
  <c r="L25" i="5"/>
  <c r="K25" i="5"/>
  <c r="J25" i="5"/>
  <c r="I25" i="5"/>
  <c r="E8" i="2"/>
  <c r="E20" i="2" s="1"/>
  <c r="D2" i="4" a="1"/>
  <c r="D2" i="4" s="1"/>
  <c r="A5" i="4" s="1" a="1"/>
  <c r="E11" i="2" s="1"/>
  <c r="A5" i="4" l="1"/>
  <c r="E12" i="2"/>
  <c r="E10" i="2"/>
  <c r="E14" i="2"/>
  <c r="E15" i="2"/>
  <c r="E17" i="2"/>
  <c r="E18" i="2"/>
  <c r="E16" i="2"/>
  <c r="E19" i="2"/>
  <c r="N33" i="2" l="1"/>
  <c r="F33" i="2"/>
  <c r="H32" i="2"/>
  <c r="J31" i="2"/>
  <c r="L30" i="2"/>
  <c r="N29" i="2"/>
  <c r="F29" i="2"/>
  <c r="H28" i="2"/>
  <c r="J27" i="2"/>
  <c r="L32" i="2"/>
  <c r="F31" i="2"/>
  <c r="L28" i="2"/>
  <c r="F27" i="2"/>
  <c r="L27" i="2"/>
  <c r="K31" i="2"/>
  <c r="I28" i="2"/>
  <c r="M33" i="2"/>
  <c r="E33" i="2"/>
  <c r="G32" i="2"/>
  <c r="I31" i="2"/>
  <c r="K30" i="2"/>
  <c r="M29" i="2"/>
  <c r="E29" i="2"/>
  <c r="G28" i="2"/>
  <c r="I27" i="2"/>
  <c r="L33" i="2"/>
  <c r="N32" i="2"/>
  <c r="F32" i="2"/>
  <c r="H31" i="2"/>
  <c r="J30" i="2"/>
  <c r="L29" i="2"/>
  <c r="N28" i="2"/>
  <c r="F28" i="2"/>
  <c r="H27" i="2"/>
  <c r="J33" i="2"/>
  <c r="J29" i="2"/>
  <c r="G33" i="2"/>
  <c r="K27" i="2"/>
  <c r="K33" i="2"/>
  <c r="M32" i="2"/>
  <c r="E32" i="2"/>
  <c r="G31" i="2"/>
  <c r="I30" i="2"/>
  <c r="K29" i="2"/>
  <c r="M28" i="2"/>
  <c r="E28" i="2"/>
  <c r="G27" i="2"/>
  <c r="N31" i="2"/>
  <c r="H30" i="2"/>
  <c r="N27" i="2"/>
  <c r="J28" i="2"/>
  <c r="M30" i="2"/>
  <c r="G29" i="2"/>
  <c r="I33" i="2"/>
  <c r="K32" i="2"/>
  <c r="M31" i="2"/>
  <c r="E31" i="2"/>
  <c r="G30" i="2"/>
  <c r="I29" i="2"/>
  <c r="K28" i="2"/>
  <c r="M27" i="2"/>
  <c r="E27" i="2"/>
  <c r="H33" i="2"/>
  <c r="J32" i="2"/>
  <c r="L31" i="2"/>
  <c r="N30" i="2"/>
  <c r="F30" i="2"/>
  <c r="H29" i="2"/>
  <c r="I32" i="2"/>
  <c r="E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tc={C80398F6-B161-4041-99D1-EDBC71DCE3B5}</author>
    <author>tc={56C03928-6559-40AB-B660-A718565FF914}</author>
    <author>tc={83C63EEE-5820-42B1-81C1-13839896AB50}</author>
  </authors>
  <commentList>
    <comment ref="C9" authorId="0" shapeId="0" xr:uid="{C80398F6-B161-4041-99D1-EDBC71DCE3B5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Media multianual de la Precipitación Máxima en 24 horas con base en registros diarios de precipitación.</t>
      </text>
    </comment>
    <comment ref="C11" authorId="1" shapeId="0" xr:uid="{56C03928-6559-40AB-B660-A718565FF914}">
      <text>
        <t>[Threaded comment]
Your version of Excel allows you to read this threaded comment; however, any edits to it will get removed if the file is opened in a newer version of Excel. Learn more: https://go.microsoft.com/fwlink/?linkid=870924
Comment:
    Si no tiene datos de Precipitación Anual, use la Ecuación 2.</t>
      </text>
    </comment>
    <comment ref="C12" authorId="2" shapeId="0" xr:uid="{83C63EEE-5820-42B1-81C1-13839896AB50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defecto busca la elevación promedio de la estación identificada en la lista de normales climatológicas. Puede indicar específicamente la elevación de la zona de su proyecto.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tc={D7B513C8-A545-46B1-A6E4-2C6E18AC511D}</author>
  </authors>
  <commentList>
    <comment ref="F25" authorId="0" shapeId="0" xr:uid="{D7B513C8-A545-46B1-A6E4-2C6E18AC511D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 la región 5, su usan los datos generales de todo el país.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<sst xmlns="http://schemas.openxmlformats.org/spreadsheetml/2006/main" count="6814" uniqueCount="2048">
  <si>
    <t>Desarrollo de IDF Sintética</t>
  </si>
  <si>
    <t>1. Parámetros de refencia</t>
  </si>
  <si>
    <t>Departamento</t>
  </si>
  <si>
    <t>Casanare</t>
  </si>
  <si>
    <t>Municipio</t>
  </si>
  <si>
    <t>Yopal</t>
  </si>
  <si>
    <t>Región</t>
  </si>
  <si>
    <r>
      <t>P</t>
    </r>
    <r>
      <rPr>
        <vertAlign val="subscript"/>
        <sz val="12"/>
        <color theme="1"/>
        <rFont val="Segoe UI Light"/>
        <family val="2"/>
      </rPr>
      <t>Mx-24H</t>
    </r>
  </si>
  <si>
    <t>Dias Lluvia</t>
  </si>
  <si>
    <t>Pto Anual</t>
  </si>
  <si>
    <t>Elevación</t>
  </si>
  <si>
    <t>Ecuación</t>
  </si>
  <si>
    <t>Ecuación 4</t>
  </si>
  <si>
    <t>a</t>
  </si>
  <si>
    <t>b</t>
  </si>
  <si>
    <t>c</t>
  </si>
  <si>
    <t>d</t>
  </si>
  <si>
    <t>e</t>
  </si>
  <si>
    <t>f</t>
  </si>
  <si>
    <t>g</t>
  </si>
  <si>
    <t>2. Desarrollo de Curvas IDF Sintéticas</t>
  </si>
  <si>
    <t>Duración</t>
  </si>
  <si>
    <t>Periodo de Retorno, T</t>
  </si>
  <si>
    <t>Resumen de Normales Climatológicas Estándar 1991 a 2010 - IDEAM</t>
  </si>
  <si>
    <t>CODIGO</t>
  </si>
  <si>
    <t>DEPARTAMENTO</t>
  </si>
  <si>
    <t>MUNICIPIO</t>
  </si>
  <si>
    <t>CATEGORIA</t>
  </si>
  <si>
    <t>ESTACIÓN</t>
  </si>
  <si>
    <t>ALTITUD (m)</t>
  </si>
  <si>
    <t>LONGITUD</t>
  </si>
  <si>
    <t>LATITUD</t>
  </si>
  <si>
    <t>PT Anual</t>
  </si>
  <si>
    <t>Amazonas</t>
  </si>
  <si>
    <t>El Encanto</t>
  </si>
  <si>
    <t>LM</t>
  </si>
  <si>
    <t>PM</t>
  </si>
  <si>
    <t>El Encato</t>
  </si>
  <si>
    <t>La Chorrera</t>
  </si>
  <si>
    <t>Los Monos</t>
  </si>
  <si>
    <t>Puerto Belen</t>
  </si>
  <si>
    <t>La Pedrera</t>
  </si>
  <si>
    <t>Bacuri</t>
  </si>
  <si>
    <t>Manacaro</t>
  </si>
  <si>
    <t>Puerto Cordoba</t>
  </si>
  <si>
    <t>Leticia</t>
  </si>
  <si>
    <t>SP</t>
  </si>
  <si>
    <t>Aeropuerto Vasquez Cobo</t>
  </si>
  <si>
    <t>Mirití-Paraná (Campoamor)</t>
  </si>
  <si>
    <t>Las Miranas</t>
  </si>
  <si>
    <t>Maria Manteca</t>
  </si>
  <si>
    <t>Puerto Alegría</t>
  </si>
  <si>
    <t xml:space="preserve">El Refugio </t>
  </si>
  <si>
    <t>Puerto Toloza</t>
  </si>
  <si>
    <t>Remolino</t>
  </si>
  <si>
    <t>Puerto Arica</t>
  </si>
  <si>
    <t xml:space="preserve">Arica - R. Putumayo </t>
  </si>
  <si>
    <t>Puerto Nariño</t>
  </si>
  <si>
    <t>CP</t>
  </si>
  <si>
    <t xml:space="preserve">Puerto Nariño - AUT </t>
  </si>
  <si>
    <t>Puerto Santander (Araracuara)</t>
  </si>
  <si>
    <t>Aguazul</t>
  </si>
  <si>
    <t>Angosturas</t>
  </si>
  <si>
    <t>Monochoa</t>
  </si>
  <si>
    <t>Santa Isabel</t>
  </si>
  <si>
    <t>Tarapacá</t>
  </si>
  <si>
    <t>Tarapaca</t>
  </si>
  <si>
    <t>Antioquia</t>
  </si>
  <si>
    <t>Abejorral</t>
  </si>
  <si>
    <t>Abriaquí</t>
  </si>
  <si>
    <t>PG</t>
  </si>
  <si>
    <t>Alejandría</t>
  </si>
  <si>
    <t>CO</t>
  </si>
  <si>
    <t>Amalfi</t>
  </si>
  <si>
    <t>Cueva Santa</t>
  </si>
  <si>
    <t>Hacienda Monos</t>
  </si>
  <si>
    <t>Andes</t>
  </si>
  <si>
    <t>Ita Andes</t>
  </si>
  <si>
    <t>Santa Bárbara</t>
  </si>
  <si>
    <t>Angostura</t>
  </si>
  <si>
    <t>Anorí</t>
  </si>
  <si>
    <t>Hacienda El Carmen</t>
  </si>
  <si>
    <t>Anzá</t>
  </si>
  <si>
    <t>Anza</t>
  </si>
  <si>
    <t>Apartadó</t>
  </si>
  <si>
    <t xml:space="preserve">El Casco </t>
  </si>
  <si>
    <t xml:space="preserve">La Lorena </t>
  </si>
  <si>
    <t>AM</t>
  </si>
  <si>
    <t>Uniban</t>
  </si>
  <si>
    <t>Arboletes</t>
  </si>
  <si>
    <t>El Carmelo</t>
  </si>
  <si>
    <t xml:space="preserve">Armenia </t>
  </si>
  <si>
    <t>Armenia</t>
  </si>
  <si>
    <t>Bello</t>
  </si>
  <si>
    <t>La Meseta San Pedro</t>
  </si>
  <si>
    <t>Belmira</t>
  </si>
  <si>
    <t xml:space="preserve">La Oculta </t>
  </si>
  <si>
    <t>Betania</t>
  </si>
  <si>
    <t>Betania-Las Guacas</t>
  </si>
  <si>
    <t xml:space="preserve">Betulia </t>
  </si>
  <si>
    <t>Altamira</t>
  </si>
  <si>
    <t>Briceño</t>
  </si>
  <si>
    <t>Buriticá</t>
  </si>
  <si>
    <t>Hacienda Piunti</t>
  </si>
  <si>
    <t>Cáceres</t>
  </si>
  <si>
    <t>Guarumo-La Lucha</t>
  </si>
  <si>
    <t>Puerto Bélgica</t>
  </si>
  <si>
    <t>Caicedo</t>
  </si>
  <si>
    <t xml:space="preserve">Caldas </t>
  </si>
  <si>
    <t>La Salada</t>
  </si>
  <si>
    <t>Cañasgordas</t>
  </si>
  <si>
    <t>Cañasgordas - Aut</t>
  </si>
  <si>
    <t>Caramanta</t>
  </si>
  <si>
    <t>Carepa</t>
  </si>
  <si>
    <t>Aeropuerto Los Cedros</t>
  </si>
  <si>
    <t>La Toscana</t>
  </si>
  <si>
    <t>Trigana</t>
  </si>
  <si>
    <t>Tulenapa</t>
  </si>
  <si>
    <t>Carmen de Viboral</t>
  </si>
  <si>
    <t>Campoalegre</t>
  </si>
  <si>
    <t>Caucasia</t>
  </si>
  <si>
    <t xml:space="preserve">Hacienda La Moneda </t>
  </si>
  <si>
    <t xml:space="preserve">La Coquera </t>
  </si>
  <si>
    <t xml:space="preserve">La Esmeralda </t>
  </si>
  <si>
    <t>La Ilusión</t>
  </si>
  <si>
    <t>Manizales</t>
  </si>
  <si>
    <t>Chigorodó</t>
  </si>
  <si>
    <t>Barranquillita</t>
  </si>
  <si>
    <t>Ciudad Bolívar</t>
  </si>
  <si>
    <t xml:space="preserve">La Mansa </t>
  </si>
  <si>
    <t>Cocorná</t>
  </si>
  <si>
    <t>Cocorna</t>
  </si>
  <si>
    <t xml:space="preserve">Concepción </t>
  </si>
  <si>
    <t>Concepción</t>
  </si>
  <si>
    <t xml:space="preserve">Concordia </t>
  </si>
  <si>
    <t>Concordia</t>
  </si>
  <si>
    <t>La Herradura</t>
  </si>
  <si>
    <t>Dabeiba</t>
  </si>
  <si>
    <t>Fuemia</t>
  </si>
  <si>
    <t>Don Matías</t>
  </si>
  <si>
    <t xml:space="preserve">Hacienda El Progreso </t>
  </si>
  <si>
    <t>Entrerrios</t>
  </si>
  <si>
    <t>San Isidro</t>
  </si>
  <si>
    <t>Fredonia</t>
  </si>
  <si>
    <t>Frontino</t>
  </si>
  <si>
    <t>Musinga</t>
  </si>
  <si>
    <t>Normal Santa Teresa</t>
  </si>
  <si>
    <t>Giraldo</t>
  </si>
  <si>
    <t>Girardota</t>
  </si>
  <si>
    <t>La Cuchilla</t>
  </si>
  <si>
    <t>Gómez Plata</t>
  </si>
  <si>
    <t>Granada</t>
  </si>
  <si>
    <t>Tafetanes</t>
  </si>
  <si>
    <t>Heliconia</t>
  </si>
  <si>
    <t>El Chuscal</t>
  </si>
  <si>
    <t>Ituango</t>
  </si>
  <si>
    <t>La Granja</t>
  </si>
  <si>
    <t>Santa Rita</t>
  </si>
  <si>
    <t>Jardín</t>
  </si>
  <si>
    <t xml:space="preserve">El Jardín </t>
  </si>
  <si>
    <t xml:space="preserve">Jericó </t>
  </si>
  <si>
    <t xml:space="preserve">El Dique </t>
  </si>
  <si>
    <t>La Pintada</t>
  </si>
  <si>
    <t>La Unión</t>
  </si>
  <si>
    <t>Mesopotamia</t>
  </si>
  <si>
    <t>Liborina</t>
  </si>
  <si>
    <t xml:space="preserve">La Placita </t>
  </si>
  <si>
    <t>Marinilla</t>
  </si>
  <si>
    <t>Medellín</t>
  </si>
  <si>
    <t>Astilleros</t>
  </si>
  <si>
    <t>ME</t>
  </si>
  <si>
    <t>La Aldea</t>
  </si>
  <si>
    <t>La Iguana</t>
  </si>
  <si>
    <t xml:space="preserve">Aeropuerto Olaya Herrera - AUT </t>
  </si>
  <si>
    <t>Santa Helena</t>
  </si>
  <si>
    <t>Montebello</t>
  </si>
  <si>
    <t>Nechí</t>
  </si>
  <si>
    <t>El Guamo</t>
  </si>
  <si>
    <t xml:space="preserve">Radio La Esperanza </t>
  </si>
  <si>
    <t>Olaya</t>
  </si>
  <si>
    <t>Peñol</t>
  </si>
  <si>
    <t>El Peñol</t>
  </si>
  <si>
    <t>Pueblorrico</t>
  </si>
  <si>
    <t>Puerto Berrío</t>
  </si>
  <si>
    <t>Aeropuerto Puerto Berrío</t>
  </si>
  <si>
    <t>Murillo</t>
  </si>
  <si>
    <t>Virginias</t>
  </si>
  <si>
    <t>Remedios</t>
  </si>
  <si>
    <t>Aeropuerto Otú</t>
  </si>
  <si>
    <t xml:space="preserve">La Cruzada </t>
  </si>
  <si>
    <t xml:space="preserve">Rionegro </t>
  </si>
  <si>
    <t xml:space="preserve">Aeropuerto Jose Maria Cordova - AUT </t>
  </si>
  <si>
    <t xml:space="preserve">La Selva - AUT </t>
  </si>
  <si>
    <t>Sabanalarga</t>
  </si>
  <si>
    <t>Salgar</t>
  </si>
  <si>
    <t>Peñalisa</t>
  </si>
  <si>
    <t xml:space="preserve">San Andrés </t>
  </si>
  <si>
    <t>Cruces Arriba</t>
  </si>
  <si>
    <t>San Andrés</t>
  </si>
  <si>
    <t>San Carlos</t>
  </si>
  <si>
    <t>El Jordán</t>
  </si>
  <si>
    <t xml:space="preserve">San Francisco </t>
  </si>
  <si>
    <t>San Francisco</t>
  </si>
  <si>
    <t>San Jerónimo</t>
  </si>
  <si>
    <t>Llanos de San Juan</t>
  </si>
  <si>
    <t>San Juan de Urabá</t>
  </si>
  <si>
    <t>San Rafael</t>
  </si>
  <si>
    <t xml:space="preserve">Las Violetas </t>
  </si>
  <si>
    <t>San Roque</t>
  </si>
  <si>
    <t>Granja Experiomental El Nus - AUT</t>
  </si>
  <si>
    <t>San Vicente</t>
  </si>
  <si>
    <t>Corrientes</t>
  </si>
  <si>
    <t>Santa Fe de Antioquia</t>
  </si>
  <si>
    <t>Guasabra</t>
  </si>
  <si>
    <t xml:space="preserve">Hacienda Cotove </t>
  </si>
  <si>
    <t>Santa Rosa de Osos</t>
  </si>
  <si>
    <t>Aragón</t>
  </si>
  <si>
    <t>Montañitas</t>
  </si>
  <si>
    <t>San Pablo</t>
  </si>
  <si>
    <t>Santo Domingo</t>
  </si>
  <si>
    <t>Guayabito</t>
  </si>
  <si>
    <t>Santuario</t>
  </si>
  <si>
    <t>Segovia</t>
  </si>
  <si>
    <t>La Palma de Coco</t>
  </si>
  <si>
    <t>Las Brisas</t>
  </si>
  <si>
    <t>Sonsón</t>
  </si>
  <si>
    <t>Claro de Luna</t>
  </si>
  <si>
    <t>Rio Claro</t>
  </si>
  <si>
    <t>San Miguel</t>
  </si>
  <si>
    <t>Sonson</t>
  </si>
  <si>
    <t>Támesis</t>
  </si>
  <si>
    <t xml:space="preserve">La Granja Nacional </t>
  </si>
  <si>
    <t>Tarazá</t>
  </si>
  <si>
    <t>Barro Blanco</t>
  </si>
  <si>
    <t>Playalta</t>
  </si>
  <si>
    <t>Titiribí</t>
  </si>
  <si>
    <t>Otramina</t>
  </si>
  <si>
    <t xml:space="preserve">Toledo </t>
  </si>
  <si>
    <t>Matanzas</t>
  </si>
  <si>
    <t>Turbo</t>
  </si>
  <si>
    <t xml:space="preserve">El Tormento </t>
  </si>
  <si>
    <t>Eupol</t>
  </si>
  <si>
    <t>Prado Mar</t>
  </si>
  <si>
    <t>Pueblo Bello</t>
  </si>
  <si>
    <t>Santa Martha</t>
  </si>
  <si>
    <t>Urrao</t>
  </si>
  <si>
    <t>El Roble</t>
  </si>
  <si>
    <t>La Clarita</t>
  </si>
  <si>
    <t xml:space="preserve">La Honda </t>
  </si>
  <si>
    <t>Valdivia</t>
  </si>
  <si>
    <t>El Tesoro</t>
  </si>
  <si>
    <t>Puerto Raudal</t>
  </si>
  <si>
    <t>Puerto Valdivia</t>
  </si>
  <si>
    <t>Vegachí</t>
  </si>
  <si>
    <t xml:space="preserve">El Tigre </t>
  </si>
  <si>
    <t xml:space="preserve">Venecia </t>
  </si>
  <si>
    <t>Bolombolo</t>
  </si>
  <si>
    <t>Vigia del Fuerte</t>
  </si>
  <si>
    <t>Buchado</t>
  </si>
  <si>
    <t>Yarumal</t>
  </si>
  <si>
    <t>Cedeno</t>
  </si>
  <si>
    <t xml:space="preserve">Los Llanos de Cuiba </t>
  </si>
  <si>
    <t>Yolombó</t>
  </si>
  <si>
    <t>Yondó (Casabe)</t>
  </si>
  <si>
    <t>Yondo</t>
  </si>
  <si>
    <t>Zaragoza</t>
  </si>
  <si>
    <t>Alto del Indio</t>
  </si>
  <si>
    <t>El Bosque</t>
  </si>
  <si>
    <t>Arauca</t>
  </si>
  <si>
    <t>Aeropuerto Santiago Pérez</t>
  </si>
  <si>
    <t>Matezamuro</t>
  </si>
  <si>
    <t>Villanueva</t>
  </si>
  <si>
    <t>Arauquita</t>
  </si>
  <si>
    <t>Cravo Norte</t>
  </si>
  <si>
    <t>Paraiso Peregrino</t>
  </si>
  <si>
    <t>Tame</t>
  </si>
  <si>
    <t>Morichal</t>
  </si>
  <si>
    <t>Santa Inés</t>
  </si>
  <si>
    <t>Archipiélago de San Andres, Providencia y Santa Catalina</t>
  </si>
  <si>
    <t>Isla de Providencia</t>
  </si>
  <si>
    <t>Aeropuerto El Embrujo</t>
  </si>
  <si>
    <t>Agua Dulce</t>
  </si>
  <si>
    <t>San Felipe</t>
  </si>
  <si>
    <t>Isla de San Andrés</t>
  </si>
  <si>
    <t>Aeropuerto Sesquicentenario</t>
  </si>
  <si>
    <t>Empoislas</t>
  </si>
  <si>
    <t>Hoyo Soplador</t>
  </si>
  <si>
    <t>Atlantico</t>
  </si>
  <si>
    <t>Baranoa</t>
  </si>
  <si>
    <t>Barranquilla</t>
  </si>
  <si>
    <t>Sede Barranquilla</t>
  </si>
  <si>
    <t>Campo de La Cruz</t>
  </si>
  <si>
    <t>Campo de la Cruz</t>
  </si>
  <si>
    <t>Candelaria</t>
  </si>
  <si>
    <t>Lena</t>
  </si>
  <si>
    <t>Juan de Acosta</t>
  </si>
  <si>
    <t>Luruaco</t>
  </si>
  <si>
    <t>San José</t>
  </si>
  <si>
    <t>Manatí</t>
  </si>
  <si>
    <t>Normal Manatí</t>
  </si>
  <si>
    <t>Piojó</t>
  </si>
  <si>
    <t>El Porvenir</t>
  </si>
  <si>
    <t>Hibacharo</t>
  </si>
  <si>
    <t>Piojo</t>
  </si>
  <si>
    <t>Polonuevo</t>
  </si>
  <si>
    <t>Ponedera</t>
  </si>
  <si>
    <t>Puerto Giraldo</t>
  </si>
  <si>
    <t xml:space="preserve">Puerto Colombia </t>
  </si>
  <si>
    <t>Puerto Colombia</t>
  </si>
  <si>
    <t>Repelón</t>
  </si>
  <si>
    <t>Casa de Bombas</t>
  </si>
  <si>
    <t>Loma Grande</t>
  </si>
  <si>
    <t xml:space="preserve">Repelón - AUT </t>
  </si>
  <si>
    <t xml:space="preserve">Sabanalarga </t>
  </si>
  <si>
    <t>Los Campanos</t>
  </si>
  <si>
    <t xml:space="preserve">Sabana Larga - AUT </t>
  </si>
  <si>
    <t>Santa Lucia</t>
  </si>
  <si>
    <t xml:space="preserve">Hacienda El Rabon </t>
  </si>
  <si>
    <t>Soledad</t>
  </si>
  <si>
    <t xml:space="preserve">Aeropuerto Ernesto Cortissoz - AUT </t>
  </si>
  <si>
    <t>Suan</t>
  </si>
  <si>
    <t>San Pedrito Alerta</t>
  </si>
  <si>
    <t>Tubará</t>
  </si>
  <si>
    <t xml:space="preserve">La pintada </t>
  </si>
  <si>
    <t>Usiacurí</t>
  </si>
  <si>
    <t>Bolívar</t>
  </si>
  <si>
    <t>Achí</t>
  </si>
  <si>
    <t>Buenavista</t>
  </si>
  <si>
    <t>Guacamayo</t>
  </si>
  <si>
    <t>Guaranda</t>
  </si>
  <si>
    <t>Arenal</t>
  </si>
  <si>
    <t>Arjona</t>
  </si>
  <si>
    <t>Rocha</t>
  </si>
  <si>
    <t>Barranco de Loba</t>
  </si>
  <si>
    <t xml:space="preserve">Rio Nuevo </t>
  </si>
  <si>
    <t>Cartagena de Indias</t>
  </si>
  <si>
    <t>Aeropuerto Rafael Nuñez</t>
  </si>
  <si>
    <t>Bayunca</t>
  </si>
  <si>
    <t>Escuela Naval CIOH</t>
  </si>
  <si>
    <t>Santa Ana</t>
  </si>
  <si>
    <t>Cicuco</t>
  </si>
  <si>
    <t xml:space="preserve">El Limón </t>
  </si>
  <si>
    <t>La Esperanza</t>
  </si>
  <si>
    <t>Córdoba</t>
  </si>
  <si>
    <t>El Carmén de Bolívar</t>
  </si>
  <si>
    <t>Camarón</t>
  </si>
  <si>
    <t>Carmen de Bolívar</t>
  </si>
  <si>
    <t xml:space="preserve">El Guamo - AUT </t>
  </si>
  <si>
    <t>Hatillo de Loba</t>
  </si>
  <si>
    <t>El Pozón</t>
  </si>
  <si>
    <t>Magangué</t>
  </si>
  <si>
    <t xml:space="preserve">Barbosa </t>
  </si>
  <si>
    <t>Barranco de Yuca</t>
  </si>
  <si>
    <t>San Antonio Alerta</t>
  </si>
  <si>
    <t>Mahates</t>
  </si>
  <si>
    <t>El Viso</t>
  </si>
  <si>
    <t>Gamero</t>
  </si>
  <si>
    <t>San Basilio</t>
  </si>
  <si>
    <t>Margarita</t>
  </si>
  <si>
    <t>Chilloa</t>
  </si>
  <si>
    <t>María La Baja</t>
  </si>
  <si>
    <t>El Nispero</t>
  </si>
  <si>
    <t>Flamenco</t>
  </si>
  <si>
    <t>La Calma</t>
  </si>
  <si>
    <t>Mampuján</t>
  </si>
  <si>
    <t>Nueva Florida</t>
  </si>
  <si>
    <t>Plátano</t>
  </si>
  <si>
    <t>Puerto Santander</t>
  </si>
  <si>
    <t>Mompós</t>
  </si>
  <si>
    <t>Guaymaral</t>
  </si>
  <si>
    <t>Santa Cruz</t>
  </si>
  <si>
    <t>Pinillos</t>
  </si>
  <si>
    <t>Coyongal Alertas</t>
  </si>
  <si>
    <t>Regidor</t>
  </si>
  <si>
    <t>San Estanislao</t>
  </si>
  <si>
    <t>San Fernando</t>
  </si>
  <si>
    <t>El Jolon</t>
  </si>
  <si>
    <t>Santa Rosa</t>
  </si>
  <si>
    <t>San Jacinto</t>
  </si>
  <si>
    <t>Casa de Piedra</t>
  </si>
  <si>
    <t>San Cristobal</t>
  </si>
  <si>
    <t>San Jacinto del Cauca</t>
  </si>
  <si>
    <t>Caimital</t>
  </si>
  <si>
    <t>La Candelaria</t>
  </si>
  <si>
    <t>La Raya</t>
  </si>
  <si>
    <t>Las Varas</t>
  </si>
  <si>
    <t>San Juan Nepomuceno</t>
  </si>
  <si>
    <t>La Haya</t>
  </si>
  <si>
    <t>San Cayetano</t>
  </si>
  <si>
    <t>San Martín de Loba</t>
  </si>
  <si>
    <t>Las Aguadas - Alerta</t>
  </si>
  <si>
    <t>Playitas</t>
  </si>
  <si>
    <t xml:space="preserve">San Pablo </t>
  </si>
  <si>
    <t>Colegio Cooperativo</t>
  </si>
  <si>
    <t>Santa Rosa del Sur</t>
  </si>
  <si>
    <t>Canelos -AUT</t>
  </si>
  <si>
    <t>Santa Rosa de Simití</t>
  </si>
  <si>
    <t xml:space="preserve">Tiquisio </t>
  </si>
  <si>
    <t>El Sudan</t>
  </si>
  <si>
    <t>Turbaco</t>
  </si>
  <si>
    <t>Cañaveral</t>
  </si>
  <si>
    <t>Zambrano</t>
  </si>
  <si>
    <t xml:space="preserve">Hacienda Caño Negro </t>
  </si>
  <si>
    <t xml:space="preserve">Hacienda Indugan </t>
  </si>
  <si>
    <t>Monterrey Forestal</t>
  </si>
  <si>
    <t>Boyacá</t>
  </si>
  <si>
    <t>Almeida</t>
  </si>
  <si>
    <t>Campo Real</t>
  </si>
  <si>
    <t>Escuela Los Molinos</t>
  </si>
  <si>
    <t>Aquitania</t>
  </si>
  <si>
    <t>Cazadero</t>
  </si>
  <si>
    <t>Guamo de Sisbaca</t>
  </si>
  <si>
    <t>Potrerito</t>
  </si>
  <si>
    <t xml:space="preserve">Toquilla - AUT </t>
  </si>
  <si>
    <t>Arcabuco</t>
  </si>
  <si>
    <t>Berbeo</t>
  </si>
  <si>
    <t>Camp Buenavista</t>
  </si>
  <si>
    <t>Boavita</t>
  </si>
  <si>
    <t>Campohermoso</t>
  </si>
  <si>
    <t xml:space="preserve">Los Cedros </t>
  </si>
  <si>
    <t>Vista Hermosa</t>
  </si>
  <si>
    <t>Cerinza</t>
  </si>
  <si>
    <t>Chinavita</t>
  </si>
  <si>
    <t>Los Quinchos</t>
  </si>
  <si>
    <t>Chíquiza</t>
  </si>
  <si>
    <t>San Pedro Iguaque</t>
  </si>
  <si>
    <t>Chiscas</t>
  </si>
  <si>
    <t>Chita</t>
  </si>
  <si>
    <t>Chita - AUT</t>
  </si>
  <si>
    <t>Chivatá</t>
  </si>
  <si>
    <t>Colegio Departamental Agropecuario</t>
  </si>
  <si>
    <t>Chivor</t>
  </si>
  <si>
    <t>Cómbita</t>
  </si>
  <si>
    <t>Coper</t>
  </si>
  <si>
    <t>Covarachía</t>
  </si>
  <si>
    <t>Cuítiva</t>
  </si>
  <si>
    <t>El Tunel</t>
  </si>
  <si>
    <t>Duitama</t>
  </si>
  <si>
    <t>La Antena Tv Rusia</t>
  </si>
  <si>
    <t>Surbata Bonza</t>
  </si>
  <si>
    <t>El Cocuy</t>
  </si>
  <si>
    <t>El Mortiño</t>
  </si>
  <si>
    <t>Firavitoba</t>
  </si>
  <si>
    <t>Gachantivá</t>
  </si>
  <si>
    <t>Gámeza</t>
  </si>
  <si>
    <t>Nimicia Escuela Rural</t>
  </si>
  <si>
    <t>Garagoa</t>
  </si>
  <si>
    <t>Puente Forero</t>
  </si>
  <si>
    <t>Guayatá</t>
  </si>
  <si>
    <t xml:space="preserve">La Granja Guayata </t>
  </si>
  <si>
    <t>Guicán</t>
  </si>
  <si>
    <t>Sierra Nevada del Cocuy</t>
  </si>
  <si>
    <t>Iza</t>
  </si>
  <si>
    <t>Jericó</t>
  </si>
  <si>
    <t>La Uvita</t>
  </si>
  <si>
    <t>Cusagui</t>
  </si>
  <si>
    <t>Macanal</t>
  </si>
  <si>
    <t>Alto Muceno</t>
  </si>
  <si>
    <t>Institución Agrícola Macanal</t>
  </si>
  <si>
    <t xml:space="preserve">Los Pomarrosos </t>
  </si>
  <si>
    <t>Quebrada Honda</t>
  </si>
  <si>
    <t xml:space="preserve">Miraflores </t>
  </si>
  <si>
    <t>El Vivero</t>
  </si>
  <si>
    <t>Mongua</t>
  </si>
  <si>
    <t>Mongüa</t>
  </si>
  <si>
    <t>Monguí</t>
  </si>
  <si>
    <t>Moniquirá</t>
  </si>
  <si>
    <t>Miravalles</t>
  </si>
  <si>
    <t>Motavita</t>
  </si>
  <si>
    <t>Panelas</t>
  </si>
  <si>
    <t>Muzo</t>
  </si>
  <si>
    <t>Nobsa</t>
  </si>
  <si>
    <t>Belencito</t>
  </si>
  <si>
    <t>Nuevo Colón</t>
  </si>
  <si>
    <t>Oicatá</t>
  </si>
  <si>
    <t>Otanche</t>
  </si>
  <si>
    <t>Pachavita</t>
  </si>
  <si>
    <t>Páez</t>
  </si>
  <si>
    <t>Paez</t>
  </si>
  <si>
    <t>Paipa</t>
  </si>
  <si>
    <t>El Cerezo</t>
  </si>
  <si>
    <t>La Sierra - AUT</t>
  </si>
  <si>
    <t>Palermo</t>
  </si>
  <si>
    <t xml:space="preserve">Tunguavita - AUT </t>
  </si>
  <si>
    <t>Pajarito</t>
  </si>
  <si>
    <t>Corinto</t>
  </si>
  <si>
    <t>Pauna</t>
  </si>
  <si>
    <t>Pesca</t>
  </si>
  <si>
    <t>Puerto Boyacá</t>
  </si>
  <si>
    <t>El Trique</t>
  </si>
  <si>
    <t>Puerto Nino</t>
  </si>
  <si>
    <t>Quípama</t>
  </si>
  <si>
    <t>Aeropuerto Furatena - AUT</t>
  </si>
  <si>
    <t>Ramiriquí</t>
  </si>
  <si>
    <t>Villa Luisa</t>
  </si>
  <si>
    <t>Ráquira</t>
  </si>
  <si>
    <t>Rondón</t>
  </si>
  <si>
    <t>Saboyá</t>
  </si>
  <si>
    <t>La Granja Saboya</t>
  </si>
  <si>
    <t>Samacá</t>
  </si>
  <si>
    <t>Teatinos</t>
  </si>
  <si>
    <t>Villa Carmen</t>
  </si>
  <si>
    <t>San Luis de Gaceno</t>
  </si>
  <si>
    <t>San Pablo de Borbur</t>
  </si>
  <si>
    <t>Borbur 2</t>
  </si>
  <si>
    <t xml:space="preserve">Santa María </t>
  </si>
  <si>
    <t>Nazareth</t>
  </si>
  <si>
    <t>Piedra Campana</t>
  </si>
  <si>
    <t>Santa María</t>
  </si>
  <si>
    <t>Santa Rosa de Viterbo</t>
  </si>
  <si>
    <t>Santa Sofía</t>
  </si>
  <si>
    <t>Institución Agrícola Santa Sofía</t>
  </si>
  <si>
    <t>Santa Sofia</t>
  </si>
  <si>
    <t>Santana</t>
  </si>
  <si>
    <t>La Comoda</t>
  </si>
  <si>
    <t>Sativanorte</t>
  </si>
  <si>
    <t>Santa Rosita</t>
  </si>
  <si>
    <t>Siachoque</t>
  </si>
  <si>
    <t>Socha</t>
  </si>
  <si>
    <t>Curital</t>
  </si>
  <si>
    <t>Socotá</t>
  </si>
  <si>
    <t>Aposentos</t>
  </si>
  <si>
    <t>El Cardón</t>
  </si>
  <si>
    <t>Sogamoso</t>
  </si>
  <si>
    <t>Aeropuerto Alberto Lleras Camargo</t>
  </si>
  <si>
    <t>Las Cintas</t>
  </si>
  <si>
    <t>Sena</t>
  </si>
  <si>
    <t>Somondoco</t>
  </si>
  <si>
    <t>Soracá</t>
  </si>
  <si>
    <t xml:space="preserve">La Finca Pila </t>
  </si>
  <si>
    <t>Sotaquirá</t>
  </si>
  <si>
    <t>Sutatenza</t>
  </si>
  <si>
    <t>Tasco</t>
  </si>
  <si>
    <t>Tenza</t>
  </si>
  <si>
    <t>Valle Grande</t>
  </si>
  <si>
    <t>Tibaná</t>
  </si>
  <si>
    <t>Tibasosa</t>
  </si>
  <si>
    <t>Toca</t>
  </si>
  <si>
    <t>Casa Amarilla</t>
  </si>
  <si>
    <t>El Garrocho</t>
  </si>
  <si>
    <t xml:space="preserve">La Copa </t>
  </si>
  <si>
    <t>Tunja</t>
  </si>
  <si>
    <t>U P T C</t>
  </si>
  <si>
    <t>Turmequé</t>
  </si>
  <si>
    <t>Tuta</t>
  </si>
  <si>
    <t>Los Azulejos</t>
  </si>
  <si>
    <t>San Antonio</t>
  </si>
  <si>
    <t>Tutazá</t>
  </si>
  <si>
    <t>La Capilla</t>
  </si>
  <si>
    <t>Úmbita</t>
  </si>
  <si>
    <t>Ventaquemada</t>
  </si>
  <si>
    <t>Villa de Leiva</t>
  </si>
  <si>
    <t xml:space="preserve">Hacienda El Emporio </t>
  </si>
  <si>
    <t>Villa de Leyva</t>
  </si>
  <si>
    <t>Zetaquirá</t>
  </si>
  <si>
    <t>Zetaquira</t>
  </si>
  <si>
    <t>Caldas</t>
  </si>
  <si>
    <t>Aguadas</t>
  </si>
  <si>
    <t xml:space="preserve">La María </t>
  </si>
  <si>
    <t>La Pelada</t>
  </si>
  <si>
    <t>La Dorada</t>
  </si>
  <si>
    <t>Idema-Dorada</t>
  </si>
  <si>
    <t>Aeropuerto La Nubia</t>
  </si>
  <si>
    <t xml:space="preserve">La Esperanza </t>
  </si>
  <si>
    <t>Manzanares</t>
  </si>
  <si>
    <t>Marquetalia</t>
  </si>
  <si>
    <t>Marulanda</t>
  </si>
  <si>
    <t>Neira</t>
  </si>
  <si>
    <t>La Cristalina</t>
  </si>
  <si>
    <t>Norcasia</t>
  </si>
  <si>
    <t>Norcasia Radio</t>
  </si>
  <si>
    <t>Pácora</t>
  </si>
  <si>
    <t>Pacora Plaza Feria</t>
  </si>
  <si>
    <t xml:space="preserve">Palestina </t>
  </si>
  <si>
    <t>Pensilvania</t>
  </si>
  <si>
    <t>San Jose Pensilvania</t>
  </si>
  <si>
    <t xml:space="preserve">Riosucio </t>
  </si>
  <si>
    <t>Riosucio</t>
  </si>
  <si>
    <t xml:space="preserve">Salamina </t>
  </si>
  <si>
    <t>Salamina Conc Barc</t>
  </si>
  <si>
    <t>San Felix</t>
  </si>
  <si>
    <t>Samaná</t>
  </si>
  <si>
    <t>Victoria</t>
  </si>
  <si>
    <t>La Victoria</t>
  </si>
  <si>
    <t>Villamaria</t>
  </si>
  <si>
    <t>Papayal</t>
  </si>
  <si>
    <t>Caquetá</t>
  </si>
  <si>
    <t>Belén de Los Andaquíes</t>
  </si>
  <si>
    <t>La Mono</t>
  </si>
  <si>
    <t>Cartagena del Chairá</t>
  </si>
  <si>
    <t>El Doncello</t>
  </si>
  <si>
    <t>Maguare</t>
  </si>
  <si>
    <t>Florencia</t>
  </si>
  <si>
    <t>Aeropuerto Gustavo Artunduaga</t>
  </si>
  <si>
    <t>Larandia</t>
  </si>
  <si>
    <t>Macagual</t>
  </si>
  <si>
    <t>Milán</t>
  </si>
  <si>
    <t>Milan</t>
  </si>
  <si>
    <t>San Antonio Getuch</t>
  </si>
  <si>
    <t xml:space="preserve">Puerto Rico </t>
  </si>
  <si>
    <t>Puerto Rico</t>
  </si>
  <si>
    <t>San José del Fragua</t>
  </si>
  <si>
    <t>San José del Fragüa</t>
  </si>
  <si>
    <t>San Vicente del Caguán</t>
  </si>
  <si>
    <t>Santa Rosa Caguán</t>
  </si>
  <si>
    <t>Solano</t>
  </si>
  <si>
    <t>Araracuara</t>
  </si>
  <si>
    <t>Cuemani</t>
  </si>
  <si>
    <t>Los Estrechos</t>
  </si>
  <si>
    <t>Puerto Las Brisas</t>
  </si>
  <si>
    <t>Valparaíso</t>
  </si>
  <si>
    <t>Valparaiso</t>
  </si>
  <si>
    <t xml:space="preserve">San José  </t>
  </si>
  <si>
    <t>Chámeza</t>
  </si>
  <si>
    <t>Hato Corozal</t>
  </si>
  <si>
    <t>La Cabuya</t>
  </si>
  <si>
    <t>Mani</t>
  </si>
  <si>
    <t>La Poyata</t>
  </si>
  <si>
    <t>Orocué</t>
  </si>
  <si>
    <t>Macucuana</t>
  </si>
  <si>
    <t xml:space="preserve">Módulos - AUT </t>
  </si>
  <si>
    <t>Paz de Ariporo</t>
  </si>
  <si>
    <t>Pore</t>
  </si>
  <si>
    <t>LG</t>
  </si>
  <si>
    <t>La Reventonera</t>
  </si>
  <si>
    <t>Sácama</t>
  </si>
  <si>
    <t>Puente Quemado</t>
  </si>
  <si>
    <t>San Luis de Palenque</t>
  </si>
  <si>
    <t>Támara</t>
  </si>
  <si>
    <t>Tablón de Tamará</t>
  </si>
  <si>
    <t>Tauramena</t>
  </si>
  <si>
    <t xml:space="preserve">La Pradera </t>
  </si>
  <si>
    <t>La Huerta Grande</t>
  </si>
  <si>
    <t xml:space="preserve">Aeropuerto Yopal - AUT </t>
  </si>
  <si>
    <t>El Morro</t>
  </si>
  <si>
    <t>Cauca</t>
  </si>
  <si>
    <t>Balboa</t>
  </si>
  <si>
    <t xml:space="preserve">Bolívar </t>
  </si>
  <si>
    <t xml:space="preserve">El Rodeo </t>
  </si>
  <si>
    <t>Guachicono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</si>
  <si>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</si>
  <si>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</si>
  <si>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</si>
  <si>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</si>
  <si>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</si>
  <si>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</si>
  <si>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Cajibío</t>
  </si>
  <si>
    <t>Dinde</t>
  </si>
  <si>
    <t>El Rosario</t>
  </si>
  <si>
    <t>Venta de Cajibío</t>
  </si>
  <si>
    <t>Caldono</t>
  </si>
  <si>
    <t xml:space="preserve">La Aguada </t>
  </si>
  <si>
    <t>Caloto</t>
  </si>
  <si>
    <t>El Trapiche</t>
  </si>
  <si>
    <t>Río Palo</t>
  </si>
  <si>
    <t xml:space="preserve">El Tambo </t>
  </si>
  <si>
    <t>Cabana Inderena</t>
  </si>
  <si>
    <t>Gamboa</t>
  </si>
  <si>
    <t>Honduras</t>
  </si>
  <si>
    <t>La Gallera</t>
  </si>
  <si>
    <t>La Romelia</t>
  </si>
  <si>
    <t>Mecaje</t>
  </si>
  <si>
    <t>Quilcase</t>
  </si>
  <si>
    <t>Tambo</t>
  </si>
  <si>
    <t>Veinte de Julio</t>
  </si>
  <si>
    <t>Guapi</t>
  </si>
  <si>
    <t>Bocas de Napi</t>
  </si>
  <si>
    <t>Gorgona Guapi</t>
  </si>
  <si>
    <t>Inzá</t>
  </si>
  <si>
    <t>Escuela Riosucio 2</t>
  </si>
  <si>
    <t>Santa Leticia</t>
  </si>
  <si>
    <t>Santa Teresa</t>
  </si>
  <si>
    <t>La Sierra</t>
  </si>
  <si>
    <t>La Vega</t>
  </si>
  <si>
    <t>López</t>
  </si>
  <si>
    <t>La Concha</t>
  </si>
  <si>
    <t>Noanamito</t>
  </si>
  <si>
    <t>Puerto López</t>
  </si>
  <si>
    <t>Mercaderes</t>
  </si>
  <si>
    <t>Caney El Mojarras</t>
  </si>
  <si>
    <t>Miranda</t>
  </si>
  <si>
    <t>Cajones</t>
  </si>
  <si>
    <t xml:space="preserve">Morales </t>
  </si>
  <si>
    <t>Morales</t>
  </si>
  <si>
    <t>Pan De Azucar</t>
  </si>
  <si>
    <t xml:space="preserve">Páez </t>
  </si>
  <si>
    <t>Belalcazar</t>
  </si>
  <si>
    <t>San Luis</t>
  </si>
  <si>
    <t xml:space="preserve">Patía </t>
  </si>
  <si>
    <t xml:space="preserve">Estrecho Patía  - AUT </t>
  </si>
  <si>
    <t>La Fonda Citec</t>
  </si>
  <si>
    <t>La Mesa</t>
  </si>
  <si>
    <t>Patía</t>
  </si>
  <si>
    <t>Sajandi</t>
  </si>
  <si>
    <t>Piendamó</t>
  </si>
  <si>
    <t>Piendamo</t>
  </si>
  <si>
    <t>Tunia</t>
  </si>
  <si>
    <t>Popayán</t>
  </si>
  <si>
    <t>Aeropuerto Guillermo León Valencia</t>
  </si>
  <si>
    <t>Sate</t>
  </si>
  <si>
    <t>Puerto Tejada</t>
  </si>
  <si>
    <t>Ingenio Bengala</t>
  </si>
  <si>
    <t xml:space="preserve">Puracé </t>
  </si>
  <si>
    <t>Coconuco</t>
  </si>
  <si>
    <t>Puracé</t>
  </si>
  <si>
    <t>Termales Pilimbala</t>
  </si>
  <si>
    <t>Rosas</t>
  </si>
  <si>
    <t>Parraga</t>
  </si>
  <si>
    <t>San Sebastián</t>
  </si>
  <si>
    <t>Santiago</t>
  </si>
  <si>
    <t>Valencia</t>
  </si>
  <si>
    <t xml:space="preserve">Santa Rosa </t>
  </si>
  <si>
    <t>Santander de Quilichao</t>
  </si>
  <si>
    <t>El Amparo</t>
  </si>
  <si>
    <t>Mandiva</t>
  </si>
  <si>
    <t>Mondomo</t>
  </si>
  <si>
    <t>Silvia</t>
  </si>
  <si>
    <t>Pitayo</t>
  </si>
  <si>
    <t>Silvia Pta Electri</t>
  </si>
  <si>
    <t xml:space="preserve">Sotará </t>
  </si>
  <si>
    <t>Las Estrellas</t>
  </si>
  <si>
    <t>Paispamba</t>
  </si>
  <si>
    <t>Salinas</t>
  </si>
  <si>
    <t xml:space="preserve">Suárez </t>
  </si>
  <si>
    <t>Suárez</t>
  </si>
  <si>
    <t>Timbío</t>
  </si>
  <si>
    <t>Saladito</t>
  </si>
  <si>
    <t>Timbiquí</t>
  </si>
  <si>
    <t>Bocas de Patía</t>
  </si>
  <si>
    <t>Saija</t>
  </si>
  <si>
    <t>Toribío</t>
  </si>
  <si>
    <t>Tesorito</t>
  </si>
  <si>
    <t>Tominio</t>
  </si>
  <si>
    <t>Toribio</t>
  </si>
  <si>
    <t>Toribío Alertas</t>
  </si>
  <si>
    <t>Totoró</t>
  </si>
  <si>
    <t>Gabriel López</t>
  </si>
  <si>
    <t>Polindara</t>
  </si>
  <si>
    <t>Villa Rica</t>
  </si>
  <si>
    <t>Cesar</t>
  </si>
  <si>
    <t>Aguachica</t>
  </si>
  <si>
    <t>Aguas Claras</t>
  </si>
  <si>
    <t>Barranca Lebrija</t>
  </si>
  <si>
    <t>Totumal</t>
  </si>
  <si>
    <t>Agustín Codazzi</t>
  </si>
  <si>
    <t>Codazzi Dc</t>
  </si>
  <si>
    <t xml:space="preserve">El Retorno </t>
  </si>
  <si>
    <t>Hacienda Centenario</t>
  </si>
  <si>
    <t>Hacienda Las Playas</t>
  </si>
  <si>
    <t>Hacienda Santa Teresa</t>
  </si>
  <si>
    <t>Motilonia Codazzi</t>
  </si>
  <si>
    <t>Astrea</t>
  </si>
  <si>
    <t>El Yucal</t>
  </si>
  <si>
    <t>Bosconia</t>
  </si>
  <si>
    <t>Hacienda Manature</t>
  </si>
  <si>
    <t>Palmariguaní</t>
  </si>
  <si>
    <t>Palmasola</t>
  </si>
  <si>
    <t>Chimichagua</t>
  </si>
  <si>
    <t xml:space="preserve">El Canal </t>
  </si>
  <si>
    <t>Saloa</t>
  </si>
  <si>
    <t>Chiriguaná</t>
  </si>
  <si>
    <t>Rincon Hondo</t>
  </si>
  <si>
    <t>Curumaní</t>
  </si>
  <si>
    <t>La Primavera</t>
  </si>
  <si>
    <t>Poponte</t>
  </si>
  <si>
    <t>Zapatoza</t>
  </si>
  <si>
    <t>El Paso</t>
  </si>
  <si>
    <t>El Molino</t>
  </si>
  <si>
    <t>La Loma</t>
  </si>
  <si>
    <t>Gamarra</t>
  </si>
  <si>
    <t>Puerto Mosquito</t>
  </si>
  <si>
    <t>La Gloria</t>
  </si>
  <si>
    <t>La Mata</t>
  </si>
  <si>
    <t>La Jagua de Ibirico</t>
  </si>
  <si>
    <t>La Jagüa</t>
  </si>
  <si>
    <t>Manaure Balcón del Cesar</t>
  </si>
  <si>
    <t>Manaure</t>
  </si>
  <si>
    <t>Pailitas</t>
  </si>
  <si>
    <t>Colegio Agropecuario Pailitas</t>
  </si>
  <si>
    <t>Pelaya</t>
  </si>
  <si>
    <t>San Sebastian de R</t>
  </si>
  <si>
    <t>Río de Oro</t>
  </si>
  <si>
    <t xml:space="preserve">Hacienda San Daniel </t>
  </si>
  <si>
    <t>Los Ángeles</t>
  </si>
  <si>
    <t>San Alberto</t>
  </si>
  <si>
    <t xml:space="preserve">El Líbano </t>
  </si>
  <si>
    <t xml:space="preserve">Los Planes </t>
  </si>
  <si>
    <t>San Diego</t>
  </si>
  <si>
    <t xml:space="preserve">El Rincón </t>
  </si>
  <si>
    <t>San Benito</t>
  </si>
  <si>
    <t>San Gabriel</t>
  </si>
  <si>
    <t xml:space="preserve">San Martín </t>
  </si>
  <si>
    <t>Tamalameque</t>
  </si>
  <si>
    <t>Valledupar</t>
  </si>
  <si>
    <t>Aeropuerto Alfonso Lopez</t>
  </si>
  <si>
    <t>Atanquez</t>
  </si>
  <si>
    <t>Caracolí</t>
  </si>
  <si>
    <t>El Callao</t>
  </si>
  <si>
    <t>El Descanso</t>
  </si>
  <si>
    <t xml:space="preserve">Hacienda La Esperanza </t>
  </si>
  <si>
    <t>París de Francia</t>
  </si>
  <si>
    <t>Patillal</t>
  </si>
  <si>
    <t>San Angel</t>
  </si>
  <si>
    <t>Villa Marlene</t>
  </si>
  <si>
    <t>Villa Rosa</t>
  </si>
  <si>
    <t>Chocó</t>
  </si>
  <si>
    <t>Acandí</t>
  </si>
  <si>
    <t xml:space="preserve">Alto Baudó </t>
  </si>
  <si>
    <t xml:space="preserve">Pie de Pato - AUT </t>
  </si>
  <si>
    <t>Bahía Solano</t>
  </si>
  <si>
    <t>Panamericana</t>
  </si>
  <si>
    <t xml:space="preserve">Bojayá </t>
  </si>
  <si>
    <t>Bellavista</t>
  </si>
  <si>
    <t>Opogado</t>
  </si>
  <si>
    <t>Cértegui</t>
  </si>
  <si>
    <t>La Vuelta</t>
  </si>
  <si>
    <t xml:space="preserve">El Cantón del San Pablo </t>
  </si>
  <si>
    <t>Managrú</t>
  </si>
  <si>
    <t>El Carmen</t>
  </si>
  <si>
    <t>Carmen de Atrato</t>
  </si>
  <si>
    <t>El Pinon</t>
  </si>
  <si>
    <t xml:space="preserve">El Litoral del San Juán </t>
  </si>
  <si>
    <t>Palestina</t>
  </si>
  <si>
    <t>Istmina</t>
  </si>
  <si>
    <t>Pie de Pepe</t>
  </si>
  <si>
    <t>Lloró</t>
  </si>
  <si>
    <t xml:space="preserve">Medio Atrato </t>
  </si>
  <si>
    <t>Alto del Buey</t>
  </si>
  <si>
    <t>Bete</t>
  </si>
  <si>
    <t>El Buey</t>
  </si>
  <si>
    <t>Medio San Juan</t>
  </si>
  <si>
    <t>Andagoya</t>
  </si>
  <si>
    <t>Bebedo</t>
  </si>
  <si>
    <t>Noanama</t>
  </si>
  <si>
    <t>Nóvita</t>
  </si>
  <si>
    <t>Novita</t>
  </si>
  <si>
    <t>San José Palmar</t>
  </si>
  <si>
    <t>Quibdó</t>
  </si>
  <si>
    <t>Aeropuerto El Caraño</t>
  </si>
  <si>
    <t>Tagachi</t>
  </si>
  <si>
    <t>Tutunendo</t>
  </si>
  <si>
    <t xml:space="preserve">Rio Quito </t>
  </si>
  <si>
    <t>Paimado</t>
  </si>
  <si>
    <t>San José del Palmar</t>
  </si>
  <si>
    <t>Valencia La Divisa</t>
  </si>
  <si>
    <t>Unguía</t>
  </si>
  <si>
    <t>Tanela</t>
  </si>
  <si>
    <t>Titumate</t>
  </si>
  <si>
    <t xml:space="preserve">Unguia - AUT </t>
  </si>
  <si>
    <t>Ayapel</t>
  </si>
  <si>
    <t xml:space="preserve">Ayapel - AUT </t>
  </si>
  <si>
    <t>Cecilia</t>
  </si>
  <si>
    <t xml:space="preserve">Los Pájaros  </t>
  </si>
  <si>
    <t xml:space="preserve">Buenavista </t>
  </si>
  <si>
    <t xml:space="preserve">Buenavista - AUT </t>
  </si>
  <si>
    <t>Canalete</t>
  </si>
  <si>
    <t>Cereté</t>
  </si>
  <si>
    <t>Rabolargo</t>
  </si>
  <si>
    <t>Turipaná</t>
  </si>
  <si>
    <t xml:space="preserve">Chima </t>
  </si>
  <si>
    <t>Chima</t>
  </si>
  <si>
    <t>Chinú</t>
  </si>
  <si>
    <t xml:space="preserve">Chinu - AUT </t>
  </si>
  <si>
    <t>Ciénaga de Oro</t>
  </si>
  <si>
    <t>Cienaga de Oro</t>
  </si>
  <si>
    <t>El Salado</t>
  </si>
  <si>
    <t>La Apartada</t>
  </si>
  <si>
    <t>Lorica</t>
  </si>
  <si>
    <t xml:space="preserve">La Doctrina </t>
  </si>
  <si>
    <t xml:space="preserve">Lorica Ita - AUT </t>
  </si>
  <si>
    <t>Momil</t>
  </si>
  <si>
    <t>Montelíbano</t>
  </si>
  <si>
    <t>Hacienda Cuba</t>
  </si>
  <si>
    <t>Pica Pica</t>
  </si>
  <si>
    <t>San Francisco Rayo</t>
  </si>
  <si>
    <t>Montería</t>
  </si>
  <si>
    <t>Aeropuerto los Garzones</t>
  </si>
  <si>
    <t>Boca de La Ceiba</t>
  </si>
  <si>
    <t xml:space="preserve">Buenos Aires </t>
  </si>
  <si>
    <t>Galán</t>
  </si>
  <si>
    <t>Hacienda Santa Cruz</t>
  </si>
  <si>
    <t>Loma Verde</t>
  </si>
  <si>
    <t>Maracayo</t>
  </si>
  <si>
    <t>Sabanal</t>
  </si>
  <si>
    <t>San Anterito</t>
  </si>
  <si>
    <t>Planeta Rica</t>
  </si>
  <si>
    <t>Centro Alegre</t>
  </si>
  <si>
    <t>Pueblo Nuevo</t>
  </si>
  <si>
    <t>Cintura</t>
  </si>
  <si>
    <t xml:space="preserve">Hacienda Sajonia - AUT </t>
  </si>
  <si>
    <t>Puerto Escondido</t>
  </si>
  <si>
    <t>Jaramagal</t>
  </si>
  <si>
    <t>Puerto Libertador</t>
  </si>
  <si>
    <t xml:space="preserve">Hacienda Las Acacias </t>
  </si>
  <si>
    <t>Sahagún</t>
  </si>
  <si>
    <t>Colomboy</t>
  </si>
  <si>
    <t>Jobo El Tablón</t>
  </si>
  <si>
    <t>Trementino</t>
  </si>
  <si>
    <t>San Andrés de Sotavento</t>
  </si>
  <si>
    <t>Aguas Mohosas</t>
  </si>
  <si>
    <t>Venecia</t>
  </si>
  <si>
    <t>San Antero</t>
  </si>
  <si>
    <t>Villa Marcela</t>
  </si>
  <si>
    <t>San Bernardo del Viento</t>
  </si>
  <si>
    <t xml:space="preserve">San Carlos </t>
  </si>
  <si>
    <t xml:space="preserve">Buenos Aires 1 </t>
  </si>
  <si>
    <t>Callemar</t>
  </si>
  <si>
    <t>Carrizal</t>
  </si>
  <si>
    <t>Coroza 2</t>
  </si>
  <si>
    <t>San Jose de Ure</t>
  </si>
  <si>
    <t>Uré</t>
  </si>
  <si>
    <t>San Pelayo</t>
  </si>
  <si>
    <t>Carrillo</t>
  </si>
  <si>
    <t>Tierralta</t>
  </si>
  <si>
    <t>Caramelo</t>
  </si>
  <si>
    <t>Pezval</t>
  </si>
  <si>
    <t>Cundinamarca</t>
  </si>
  <si>
    <t>Agua de Dios</t>
  </si>
  <si>
    <t>La Violeta</t>
  </si>
  <si>
    <t>Anapoima</t>
  </si>
  <si>
    <t>Mercedes</t>
  </si>
  <si>
    <t>Anolaima</t>
  </si>
  <si>
    <t xml:space="preserve">La Florida </t>
  </si>
  <si>
    <t>Primavera de Matima</t>
  </si>
  <si>
    <t>Bogotá</t>
  </si>
  <si>
    <t>Acueducto Fontibon</t>
  </si>
  <si>
    <t>Arrayan San Francisco</t>
  </si>
  <si>
    <t>Australia</t>
  </si>
  <si>
    <t>Bosa</t>
  </si>
  <si>
    <t xml:space="preserve">Camavieja  </t>
  </si>
  <si>
    <t>Casablanca</t>
  </si>
  <si>
    <t>Cerro de Suba</t>
  </si>
  <si>
    <t>Delirio</t>
  </si>
  <si>
    <t>Doña Juana</t>
  </si>
  <si>
    <t xml:space="preserve">Aeropuerto El Dorado Catam - AUT 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</si>
  <si>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</si>
  <si>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</si>
  <si>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</si>
  <si>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</si>
  <si>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</si>
  <si>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</si>
  <si>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</si>
  <si>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</si>
  <si>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</si>
  <si>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</si>
  <si>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</si>
  <si>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</si>
  <si>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Salitre Casa Bomba</t>
  </si>
  <si>
    <t>San Luis 1 y 2</t>
  </si>
  <si>
    <t>Saucedal 2</t>
  </si>
  <si>
    <t>Sede Ideam Kra 10</t>
  </si>
  <si>
    <t>Serrezuela</t>
  </si>
  <si>
    <t xml:space="preserve">Vitelma  </t>
  </si>
  <si>
    <t>Bojacá</t>
  </si>
  <si>
    <t>Acapulco</t>
  </si>
  <si>
    <t xml:space="preserve">Cabrera </t>
  </si>
  <si>
    <t>Cabrera</t>
  </si>
  <si>
    <t>Núñez</t>
  </si>
  <si>
    <t>Penas Blancas</t>
  </si>
  <si>
    <t>Caparrapí</t>
  </si>
  <si>
    <t>Cáqueza</t>
  </si>
  <si>
    <t xml:space="preserve">Las Casas </t>
  </si>
  <si>
    <t>Carmen de Carupa</t>
  </si>
  <si>
    <t>Chaguaní</t>
  </si>
  <si>
    <t>La Belleza</t>
  </si>
  <si>
    <t>Choachí</t>
  </si>
  <si>
    <t>Choachi</t>
  </si>
  <si>
    <t>Choachí 2</t>
  </si>
  <si>
    <t>La Bolsa</t>
  </si>
  <si>
    <t>Chocontá</t>
  </si>
  <si>
    <t>Panonia</t>
  </si>
  <si>
    <t>Piscis</t>
  </si>
  <si>
    <t>Silos</t>
  </si>
  <si>
    <t>Cucunubá</t>
  </si>
  <si>
    <t>Cucunuba</t>
  </si>
  <si>
    <t>Cucunuba 1</t>
  </si>
  <si>
    <t>Cucunubá Aut</t>
  </si>
  <si>
    <t xml:space="preserve">El Peñón </t>
  </si>
  <si>
    <t>El Peñón</t>
  </si>
  <si>
    <t>Facatativá</t>
  </si>
  <si>
    <t>El Corazón</t>
  </si>
  <si>
    <t>Fómeque</t>
  </si>
  <si>
    <t>Parrados San Isidro</t>
  </si>
  <si>
    <t>Funza</t>
  </si>
  <si>
    <t>Flores Colombianas</t>
  </si>
  <si>
    <t>Fúquene</t>
  </si>
  <si>
    <t>Isla del Santuario</t>
  </si>
  <si>
    <t>Fusagasugá</t>
  </si>
  <si>
    <t>El Pinar</t>
  </si>
  <si>
    <t>Gachalá</t>
  </si>
  <si>
    <t>Escuela Tena</t>
  </si>
  <si>
    <t>La Vega San Juan</t>
  </si>
  <si>
    <t>Las Minas</t>
  </si>
  <si>
    <t>Las Palomas</t>
  </si>
  <si>
    <t>Gachancipá</t>
  </si>
  <si>
    <t>Lourdes</t>
  </si>
  <si>
    <t>Gachetá</t>
  </si>
  <si>
    <t>Tasajeras</t>
  </si>
  <si>
    <t>Gama</t>
  </si>
  <si>
    <t>Guachetá</t>
  </si>
  <si>
    <t>Guaduas</t>
  </si>
  <si>
    <t>Arrancaplumas</t>
  </si>
  <si>
    <t>El Túscolo</t>
  </si>
  <si>
    <t>Guasca</t>
  </si>
  <si>
    <t xml:space="preserve">Santa Cruz Siecha  - AUT </t>
  </si>
  <si>
    <t>Guatavita</t>
  </si>
  <si>
    <t>El Amoladero</t>
  </si>
  <si>
    <t>Potreritos</t>
  </si>
  <si>
    <t>Potrero Largo</t>
  </si>
  <si>
    <t>Guayabal de Síquima</t>
  </si>
  <si>
    <t>Guayabetal</t>
  </si>
  <si>
    <t>Monterredondo</t>
  </si>
  <si>
    <t>Susumuco</t>
  </si>
  <si>
    <t>Gutiérrez</t>
  </si>
  <si>
    <t>Gutierrez</t>
  </si>
  <si>
    <t>Jerusalén</t>
  </si>
  <si>
    <t>Junín</t>
  </si>
  <si>
    <t>Claraval</t>
  </si>
  <si>
    <t>Tembladares</t>
  </si>
  <si>
    <t>La Calera</t>
  </si>
  <si>
    <t>La Casita</t>
  </si>
  <si>
    <t>Mundonuevo</t>
  </si>
  <si>
    <t>La Palma</t>
  </si>
  <si>
    <t>Sabaneta</t>
  </si>
  <si>
    <t>Lenguazaque</t>
  </si>
  <si>
    <t>Machetá</t>
  </si>
  <si>
    <t>Granja Agropecuaria Macheta</t>
  </si>
  <si>
    <t>Madrid</t>
  </si>
  <si>
    <t>Base Aerea Madrid</t>
  </si>
  <si>
    <t xml:space="preserve">El Roble </t>
  </si>
  <si>
    <t>Manta</t>
  </si>
  <si>
    <t>Hacienda Hato Grande</t>
  </si>
  <si>
    <t>Medina</t>
  </si>
  <si>
    <t>El Retiro</t>
  </si>
  <si>
    <t>San Juanito</t>
  </si>
  <si>
    <t xml:space="preserve">Mosquera </t>
  </si>
  <si>
    <t>Tibaitata</t>
  </si>
  <si>
    <t>Nariño</t>
  </si>
  <si>
    <t xml:space="preserve">Narino - AUT </t>
  </si>
  <si>
    <t>Nilo</t>
  </si>
  <si>
    <t>Nocaima</t>
  </si>
  <si>
    <t>Finca Chilagua</t>
  </si>
  <si>
    <t>Pacho</t>
  </si>
  <si>
    <t xml:space="preserve">La Cabrera </t>
  </si>
  <si>
    <t>Paime</t>
  </si>
  <si>
    <t>Pandi</t>
  </si>
  <si>
    <t>Paratebueno</t>
  </si>
  <si>
    <t>El Japón</t>
  </si>
  <si>
    <t>Pasca</t>
  </si>
  <si>
    <t xml:space="preserve">Pasca - AUT </t>
  </si>
  <si>
    <t>Puerto Salgar</t>
  </si>
  <si>
    <t>Puerto Libre</t>
  </si>
  <si>
    <t xml:space="preserve">San Bernardo </t>
  </si>
  <si>
    <t>El Tulcán</t>
  </si>
  <si>
    <t>San Juan de Rioseco</t>
  </si>
  <si>
    <t>Sasaima</t>
  </si>
  <si>
    <t xml:space="preserve">El Silencio </t>
  </si>
  <si>
    <t>Sesquilé</t>
  </si>
  <si>
    <t xml:space="preserve">El Colombiano </t>
  </si>
  <si>
    <t>Sibaté</t>
  </si>
  <si>
    <t>Alto San Miguel</t>
  </si>
  <si>
    <t>El Penon Guarani</t>
  </si>
  <si>
    <t xml:space="preserve">La Unión </t>
  </si>
  <si>
    <t>Paraiso Perdido</t>
  </si>
  <si>
    <t>Preventorio Infant</t>
  </si>
  <si>
    <t>Sibate Apostolica</t>
  </si>
  <si>
    <t>Simijaca</t>
  </si>
  <si>
    <t>Soacha</t>
  </si>
  <si>
    <t>Fute</t>
  </si>
  <si>
    <t>Granja San Jorge</t>
  </si>
  <si>
    <t>Las Huertas</t>
  </si>
  <si>
    <t>Sopó</t>
  </si>
  <si>
    <t>San Pedro</t>
  </si>
  <si>
    <t>Suasuque</t>
  </si>
  <si>
    <t>Subachoque</t>
  </si>
  <si>
    <t>La unión - El Rosal</t>
  </si>
  <si>
    <t>Suesca</t>
  </si>
  <si>
    <t>Supata</t>
  </si>
  <si>
    <t>Susa</t>
  </si>
  <si>
    <t>Tabio</t>
  </si>
  <si>
    <t xml:space="preserve">Granja Tabio </t>
  </si>
  <si>
    <t>Santillana</t>
  </si>
  <si>
    <t>Tausa</t>
  </si>
  <si>
    <t>Lagunitas</t>
  </si>
  <si>
    <t>Tenjo</t>
  </si>
  <si>
    <t>Granja Providencia</t>
  </si>
  <si>
    <t>Tibacuy</t>
  </si>
  <si>
    <t>Tocaima</t>
  </si>
  <si>
    <t>Tocancipá</t>
  </si>
  <si>
    <t xml:space="preserve">Tibitoc 2  </t>
  </si>
  <si>
    <t>Ubalá</t>
  </si>
  <si>
    <t>Mundo Nuevo</t>
  </si>
  <si>
    <t>Santa Rosa de Ubalá</t>
  </si>
  <si>
    <t>Tres Esquinas</t>
  </si>
  <si>
    <t>Ubaque</t>
  </si>
  <si>
    <t>Llano Largo</t>
  </si>
  <si>
    <t>Ubaté</t>
  </si>
  <si>
    <t xml:space="preserve">Granja Ubate </t>
  </si>
  <si>
    <t>Une</t>
  </si>
  <si>
    <t>Útica</t>
  </si>
  <si>
    <t>Ospina Pérez</t>
  </si>
  <si>
    <t>Villapinzón</t>
  </si>
  <si>
    <t xml:space="preserve">Granja Villapinzón </t>
  </si>
  <si>
    <t>Viotá</t>
  </si>
  <si>
    <t>Yacopí</t>
  </si>
  <si>
    <t>Yacopí - AUT</t>
  </si>
  <si>
    <t>Zipaquirá</t>
  </si>
  <si>
    <t xml:space="preserve">La Cosecha </t>
  </si>
  <si>
    <t>Pantano Redondo 1</t>
  </si>
  <si>
    <t>Guainía</t>
  </si>
  <si>
    <t>Barranco Mina</t>
  </si>
  <si>
    <t>Arabia Arrecifal</t>
  </si>
  <si>
    <t>Barranco Murcielago</t>
  </si>
  <si>
    <t>Sapuara</t>
  </si>
  <si>
    <t>Inírida</t>
  </si>
  <si>
    <t>Cuayare</t>
  </si>
  <si>
    <t xml:space="preserve">Puerto Inirida - AUT </t>
  </si>
  <si>
    <t>Guaviare</t>
  </si>
  <si>
    <t>El Retorno</t>
  </si>
  <si>
    <t>El Trueno</t>
  </si>
  <si>
    <t>San José del Guaviare</t>
  </si>
  <si>
    <t>Isla del Muerto</t>
  </si>
  <si>
    <t>San Jose del Guaviare</t>
  </si>
  <si>
    <t>Huila</t>
  </si>
  <si>
    <t>Acevedo</t>
  </si>
  <si>
    <t>San Adolfo</t>
  </si>
  <si>
    <t>Agrado</t>
  </si>
  <si>
    <t>Antena Tv</t>
  </si>
  <si>
    <t xml:space="preserve">La Betulia </t>
  </si>
  <si>
    <t>Puente Balseadero</t>
  </si>
  <si>
    <t>Aipe</t>
  </si>
  <si>
    <t xml:space="preserve">Hacienda Pérez </t>
  </si>
  <si>
    <t>Praga</t>
  </si>
  <si>
    <t>Algeciras</t>
  </si>
  <si>
    <t xml:space="preserve">Finca Santa Bárbara </t>
  </si>
  <si>
    <t>La Arcadia</t>
  </si>
  <si>
    <t>Nuevo Paraiso</t>
  </si>
  <si>
    <t>Guadalupe</t>
  </si>
  <si>
    <t>Baraya</t>
  </si>
  <si>
    <t>Arizona</t>
  </si>
  <si>
    <t>Hacienda Manila - AUT</t>
  </si>
  <si>
    <t>Los Laureles</t>
  </si>
  <si>
    <t>Hacienda Potosí</t>
  </si>
  <si>
    <t xml:space="preserve">Los Rosales </t>
  </si>
  <si>
    <t>Colombia</t>
  </si>
  <si>
    <t>El Líbano</t>
  </si>
  <si>
    <t>El Venado</t>
  </si>
  <si>
    <t>La Legiosa</t>
  </si>
  <si>
    <t>Miraflores</t>
  </si>
  <si>
    <t>Elías</t>
  </si>
  <si>
    <t xml:space="preserve">El Viso </t>
  </si>
  <si>
    <t>Puente Saladoblanco</t>
  </si>
  <si>
    <t>Garzón</t>
  </si>
  <si>
    <t>La Jagua</t>
  </si>
  <si>
    <t>La Pita</t>
  </si>
  <si>
    <t>San Antonio del Pe</t>
  </si>
  <si>
    <t>Zuluaga</t>
  </si>
  <si>
    <t>Gigante</t>
  </si>
  <si>
    <t>Gigante 2</t>
  </si>
  <si>
    <t>Hacienda La Cristalina</t>
  </si>
  <si>
    <t>Rioloro</t>
  </si>
  <si>
    <t>Hobo</t>
  </si>
  <si>
    <t>El Hobo</t>
  </si>
  <si>
    <t>Íquira</t>
  </si>
  <si>
    <t xml:space="preserve">Hacienda El Totumo </t>
  </si>
  <si>
    <t>Terpeya Colombia</t>
  </si>
  <si>
    <t>Isnos</t>
  </si>
  <si>
    <t>Escuela Belén</t>
  </si>
  <si>
    <t>Hornitos</t>
  </si>
  <si>
    <t>Medianía</t>
  </si>
  <si>
    <t>San José de Isnos</t>
  </si>
  <si>
    <t>La Argentina</t>
  </si>
  <si>
    <t>La Plata</t>
  </si>
  <si>
    <t>Escuela Agricola La Plata</t>
  </si>
  <si>
    <t>Hacienda Meremberg</t>
  </si>
  <si>
    <t>Nátaga</t>
  </si>
  <si>
    <t>Nataga</t>
  </si>
  <si>
    <t>Neiva</t>
  </si>
  <si>
    <t>SS</t>
  </si>
  <si>
    <t>Aeropuerto Benito Salas</t>
  </si>
  <si>
    <t>La Hacienda Girona</t>
  </si>
  <si>
    <t>La Julia</t>
  </si>
  <si>
    <t>Organos</t>
  </si>
  <si>
    <t>Palacio-Vegalarga</t>
  </si>
  <si>
    <t>Oporapa</t>
  </si>
  <si>
    <t xml:space="preserve">El Carmen 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</si>
  <si>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</si>
  <si>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</si>
  <si>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</si>
  <si>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</si>
  <si>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</si>
  <si>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</si>
  <si>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</si>
  <si>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</si>
  <si>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Pitalito</t>
  </si>
  <si>
    <t>Insfopal</t>
  </si>
  <si>
    <t>La Laguna</t>
  </si>
  <si>
    <t>Montecristo</t>
  </si>
  <si>
    <t>Sevilla</t>
  </si>
  <si>
    <t>Rivera</t>
  </si>
  <si>
    <t xml:space="preserve">El Guadual </t>
  </si>
  <si>
    <t>Saladoblanco</t>
  </si>
  <si>
    <t>Morelia</t>
  </si>
  <si>
    <t>San Agustín</t>
  </si>
  <si>
    <t>Alto del Obispo</t>
  </si>
  <si>
    <t>Bajo Frutal</t>
  </si>
  <si>
    <t>Betania Tv</t>
  </si>
  <si>
    <t>La Candela</t>
  </si>
  <si>
    <t>Parque Arqueológico</t>
  </si>
  <si>
    <t>Sulchomisco</t>
  </si>
  <si>
    <t>Villa Fátima</t>
  </si>
  <si>
    <t>Suaza</t>
  </si>
  <si>
    <t>Tarqui</t>
  </si>
  <si>
    <t>Tello</t>
  </si>
  <si>
    <t>El Portal</t>
  </si>
  <si>
    <t>Hato Bogotá</t>
  </si>
  <si>
    <t>Hato Milagro</t>
  </si>
  <si>
    <t>Mesa Redonda</t>
  </si>
  <si>
    <t>Teruel</t>
  </si>
  <si>
    <t>La Mina</t>
  </si>
  <si>
    <t>Las Herreras</t>
  </si>
  <si>
    <t>Tesalia</t>
  </si>
  <si>
    <t>El Hatillo</t>
  </si>
  <si>
    <t>Hacienda San José</t>
  </si>
  <si>
    <t>Paez Paicol Radio</t>
  </si>
  <si>
    <t>Tesalia 2</t>
  </si>
  <si>
    <t>Villavieja</t>
  </si>
  <si>
    <t>El Tomo</t>
  </si>
  <si>
    <t xml:space="preserve">La Yeguera </t>
  </si>
  <si>
    <t>Polonia</t>
  </si>
  <si>
    <t>Potosi</t>
  </si>
  <si>
    <t>San Alfonso</t>
  </si>
  <si>
    <t>Villavieja Ffcc</t>
  </si>
  <si>
    <t>Yaguará</t>
  </si>
  <si>
    <t>Hacienda Santa Rosa</t>
  </si>
  <si>
    <t>La Guajira</t>
  </si>
  <si>
    <t>Albania</t>
  </si>
  <si>
    <t>Cuestecita</t>
  </si>
  <si>
    <t xml:space="preserve">La Mina Cerrejón  - AUT </t>
  </si>
  <si>
    <t>Barrancas</t>
  </si>
  <si>
    <t>Pozo Hondo</t>
  </si>
  <si>
    <t>Roche</t>
  </si>
  <si>
    <t>Tajo Sur</t>
  </si>
  <si>
    <t>Dibulla</t>
  </si>
  <si>
    <t>Termoguajira -AUT</t>
  </si>
  <si>
    <t>Distracción</t>
  </si>
  <si>
    <t>Sabanas de Manuela</t>
  </si>
  <si>
    <t>Fonseca</t>
  </si>
  <si>
    <t xml:space="preserve">El Conejo </t>
  </si>
  <si>
    <t xml:space="preserve">El Juguete </t>
  </si>
  <si>
    <t>Hato Nuevo</t>
  </si>
  <si>
    <t>Hacienda La Cruz</t>
  </si>
  <si>
    <t>Maicao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</si>
  <si>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</si>
  <si>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</si>
  <si>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</si>
  <si>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</si>
  <si>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</si>
  <si>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</si>
  <si>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</si>
  <si>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</si>
  <si>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Riohacha</t>
  </si>
  <si>
    <t xml:space="preserve">Aeropuerto Almirante Padilla </t>
  </si>
  <si>
    <t>Camarones</t>
  </si>
  <si>
    <t>La Arena</t>
  </si>
  <si>
    <t xml:space="preserve">Los Remedios </t>
  </si>
  <si>
    <t>San Juan del Cesar</t>
  </si>
  <si>
    <t>Cañaverales</t>
  </si>
  <si>
    <t>Caracoli</t>
  </si>
  <si>
    <t>Hatico de los Indios</t>
  </si>
  <si>
    <t>Uribia</t>
  </si>
  <si>
    <t xml:space="preserve">Aeropuerto Puerto Bolivar  - AUT </t>
  </si>
  <si>
    <t>Caimito</t>
  </si>
  <si>
    <t>Irraipa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</si>
  <si>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</si>
  <si>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</si>
  <si>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</si>
  <si>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</si>
  <si>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</si>
  <si>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</si>
  <si>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</si>
  <si>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</si>
  <si>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</si>
  <si>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</si>
  <si>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</si>
  <si>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</si>
  <si>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>Urumita</t>
  </si>
  <si>
    <t xml:space="preserve">Villanueva </t>
  </si>
  <si>
    <t>Magdalena</t>
  </si>
  <si>
    <t>Algarrobo</t>
  </si>
  <si>
    <t>Aracataca</t>
  </si>
  <si>
    <t xml:space="preserve">El Cenizo </t>
  </si>
  <si>
    <t xml:space="preserve">Ariguaní </t>
  </si>
  <si>
    <t xml:space="preserve">El Dificil - AUT </t>
  </si>
  <si>
    <t xml:space="preserve">Hacienda La Cabaña </t>
  </si>
  <si>
    <t>Villa Concepción</t>
  </si>
  <si>
    <t>Ciénaga</t>
  </si>
  <si>
    <t xml:space="preserve">El Palmor </t>
  </si>
  <si>
    <t>Sevillano</t>
  </si>
  <si>
    <t>El Banco</t>
  </si>
  <si>
    <t>Aeropuerto Las Flores</t>
  </si>
  <si>
    <t xml:space="preserve">Los Negritos </t>
  </si>
  <si>
    <t>Menchiquejo</t>
  </si>
  <si>
    <t>San Roque Alertas</t>
  </si>
  <si>
    <t>El Piñón</t>
  </si>
  <si>
    <t>Tiogollo</t>
  </si>
  <si>
    <t>El Retén</t>
  </si>
  <si>
    <t>Bayano</t>
  </si>
  <si>
    <t xml:space="preserve">El Bongo </t>
  </si>
  <si>
    <t xml:space="preserve">El Destino </t>
  </si>
  <si>
    <t>Gavilán</t>
  </si>
  <si>
    <t>Fundación</t>
  </si>
  <si>
    <t>Doña María</t>
  </si>
  <si>
    <t>Santa Rosa de Lima</t>
  </si>
  <si>
    <t>Nueva Granada</t>
  </si>
  <si>
    <t>Iran</t>
  </si>
  <si>
    <t>Pivijai</t>
  </si>
  <si>
    <t>Garrapata</t>
  </si>
  <si>
    <t xml:space="preserve">Media Luna - AUT </t>
  </si>
  <si>
    <t>Monterrubio</t>
  </si>
  <si>
    <t>Plato</t>
  </si>
  <si>
    <t>Apure</t>
  </si>
  <si>
    <t>El Agrado</t>
  </si>
  <si>
    <t>Puebloviejo</t>
  </si>
  <si>
    <t>Palo Alto</t>
  </si>
  <si>
    <t>Tasajera</t>
  </si>
  <si>
    <t>Sabanas de San Ángel</t>
  </si>
  <si>
    <t>San Ángel</t>
  </si>
  <si>
    <t>Salamina</t>
  </si>
  <si>
    <t>San Sebastián de Buenavista</t>
  </si>
  <si>
    <t>El Seis</t>
  </si>
  <si>
    <t>San Zenón</t>
  </si>
  <si>
    <t>El Brillante</t>
  </si>
  <si>
    <t>El Pueblito</t>
  </si>
  <si>
    <t>Santa Bárbara de Pinto</t>
  </si>
  <si>
    <t>La Mecha</t>
  </si>
  <si>
    <t>Tierra Grata</t>
  </si>
  <si>
    <t>Santa Marta</t>
  </si>
  <si>
    <t>Aeropuerto Simon Bolívar</t>
  </si>
  <si>
    <t>Buritaca</t>
  </si>
  <si>
    <t>Guachaca</t>
  </si>
  <si>
    <t>Minca</t>
  </si>
  <si>
    <t>San Lorenzo</t>
  </si>
  <si>
    <t>Vista Nieves</t>
  </si>
  <si>
    <t>Sitionuevo</t>
  </si>
  <si>
    <t>Los Cocos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</si>
  <si>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</si>
  <si>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</si>
  <si>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</si>
  <si>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</si>
  <si>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</si>
  <si>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</si>
  <si>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</si>
  <si>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</si>
  <si>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Meta</t>
  </si>
  <si>
    <t>Acacías</t>
  </si>
  <si>
    <t>Barranca de Upía</t>
  </si>
  <si>
    <t>Guaicaramo</t>
  </si>
  <si>
    <t>Cabuyaro</t>
  </si>
  <si>
    <t>Castilla La Nueva</t>
  </si>
  <si>
    <t>El Toro</t>
  </si>
  <si>
    <t>Cubarral</t>
  </si>
  <si>
    <t>San Luis Cubarral</t>
  </si>
  <si>
    <t>Cumaral</t>
  </si>
  <si>
    <t>Hacienda La Cabaña</t>
  </si>
  <si>
    <t>El Calvario</t>
  </si>
  <si>
    <t>Monfort</t>
  </si>
  <si>
    <t>El Castillo</t>
  </si>
  <si>
    <t>Mesa de Yamanes</t>
  </si>
  <si>
    <t>El Dorado</t>
  </si>
  <si>
    <t>Calime</t>
  </si>
  <si>
    <t>Fuente de Oro</t>
  </si>
  <si>
    <t xml:space="preserve">Granada </t>
  </si>
  <si>
    <t>La Holanda</t>
  </si>
  <si>
    <t xml:space="preserve">Guamal </t>
  </si>
  <si>
    <t>Caño Hondo</t>
  </si>
  <si>
    <t>Guamal</t>
  </si>
  <si>
    <t>La Macarena</t>
  </si>
  <si>
    <t>Raudal Uno</t>
  </si>
  <si>
    <t>Lejanías</t>
  </si>
  <si>
    <t>Lejanias</t>
  </si>
  <si>
    <t>Mapiripán</t>
  </si>
  <si>
    <t>Mapiripan</t>
  </si>
  <si>
    <t>Mesetas</t>
  </si>
  <si>
    <t>Puerto Gaitán</t>
  </si>
  <si>
    <t xml:space="preserve">Carimagua - AUT </t>
  </si>
  <si>
    <t>Puerto Lleras</t>
  </si>
  <si>
    <t>Caño Blanco</t>
  </si>
  <si>
    <t>Fondo Nuevo Humapo</t>
  </si>
  <si>
    <t xml:space="preserve">La Plata </t>
  </si>
  <si>
    <t>Nare</t>
  </si>
  <si>
    <t>Restrepo</t>
  </si>
  <si>
    <t>San Juan de Arama</t>
  </si>
  <si>
    <t>Mesa de Fernandez</t>
  </si>
  <si>
    <t>Peñas Blancas</t>
  </si>
  <si>
    <t>San Juanito PVM</t>
  </si>
  <si>
    <t>Barbascal</t>
  </si>
  <si>
    <t>San Martín</t>
  </si>
  <si>
    <t>Uribe</t>
  </si>
  <si>
    <t>La Mariposa</t>
  </si>
  <si>
    <t>La Uribe</t>
  </si>
  <si>
    <t>Villavicencio</t>
  </si>
  <si>
    <t>Aeropuerto Vanguardia</t>
  </si>
  <si>
    <t>Alcaldía</t>
  </si>
  <si>
    <t xml:space="preserve">La Libertad- AUT </t>
  </si>
  <si>
    <t>Ojo De Agua</t>
  </si>
  <si>
    <t>Pompeya</t>
  </si>
  <si>
    <t>Servita</t>
  </si>
  <si>
    <t>Unillanos</t>
  </si>
  <si>
    <t>Vistahermosa</t>
  </si>
  <si>
    <t>Campo Alegre</t>
  </si>
  <si>
    <t>Piñalito</t>
  </si>
  <si>
    <t>Aldana</t>
  </si>
  <si>
    <t xml:space="preserve">Aeropuerto San Luis - AUT </t>
  </si>
  <si>
    <t xml:space="preserve">Arboleda </t>
  </si>
  <si>
    <t>Berruecos</t>
  </si>
  <si>
    <t>Barbacoas</t>
  </si>
  <si>
    <t xml:space="preserve">Altaquer - AUT </t>
  </si>
  <si>
    <t>Junin</t>
  </si>
  <si>
    <t>Buesaco</t>
  </si>
  <si>
    <t>Rosal del Monte</t>
  </si>
  <si>
    <t>Chachaguí</t>
  </si>
  <si>
    <t>Aeropuerto Antonio Nariño</t>
  </si>
  <si>
    <t xml:space="preserve">Colón </t>
  </si>
  <si>
    <t>Hidromayo Camp</t>
  </si>
  <si>
    <t>Consacá</t>
  </si>
  <si>
    <t>Bombona</t>
  </si>
  <si>
    <t>Cumbal</t>
  </si>
  <si>
    <t>Chiles</t>
  </si>
  <si>
    <t>Cumbitara</t>
  </si>
  <si>
    <t>Pisanda</t>
  </si>
  <si>
    <t>El Charco</t>
  </si>
  <si>
    <t xml:space="preserve">El Charco </t>
  </si>
  <si>
    <t xml:space="preserve">El Rosario </t>
  </si>
  <si>
    <t>El Tablón</t>
  </si>
  <si>
    <t>Aponte</t>
  </si>
  <si>
    <t>Francisco Pizarro</t>
  </si>
  <si>
    <t>Salahonda</t>
  </si>
  <si>
    <t>Gualmatán</t>
  </si>
  <si>
    <t>Imués</t>
  </si>
  <si>
    <t>La Cruz</t>
  </si>
  <si>
    <t>La Llanada</t>
  </si>
  <si>
    <t xml:space="preserve">El Vergel </t>
  </si>
  <si>
    <t>Leiva</t>
  </si>
  <si>
    <t>Mamaconde</t>
  </si>
  <si>
    <t>Linares</t>
  </si>
  <si>
    <t>Vivero Linares</t>
  </si>
  <si>
    <t>Magüí (Payán)</t>
  </si>
  <si>
    <t>Magüi</t>
  </si>
  <si>
    <t>San José de Tapaje</t>
  </si>
  <si>
    <t>Mosquera</t>
  </si>
  <si>
    <t xml:space="preserve">Nariño </t>
  </si>
  <si>
    <t>Pasto</t>
  </si>
  <si>
    <t xml:space="preserve">Botana - AUT </t>
  </si>
  <si>
    <t xml:space="preserve">El Encano </t>
  </si>
  <si>
    <t>Obonuco</t>
  </si>
  <si>
    <t>Rio Bobo</t>
  </si>
  <si>
    <t>Wilquipamba</t>
  </si>
  <si>
    <t>Policarpa</t>
  </si>
  <si>
    <t>La Guasca</t>
  </si>
  <si>
    <t>Llano Verde</t>
  </si>
  <si>
    <t>Potosí</t>
  </si>
  <si>
    <t>Santa Rosa de Potosi</t>
  </si>
  <si>
    <t>Puerres</t>
  </si>
  <si>
    <t>Monopamba</t>
  </si>
  <si>
    <t xml:space="preserve">Roberto Payán </t>
  </si>
  <si>
    <t>Remolino Grande</t>
  </si>
  <si>
    <t>Samaniego</t>
  </si>
  <si>
    <t>Tanama</t>
  </si>
  <si>
    <t>San Bernardo</t>
  </si>
  <si>
    <t>Sandoná</t>
  </si>
  <si>
    <t>Sandona</t>
  </si>
  <si>
    <t xml:space="preserve">Santa Cruz </t>
  </si>
  <si>
    <t>El Sande</t>
  </si>
  <si>
    <t>Guachaves</t>
  </si>
  <si>
    <t>Taminango</t>
  </si>
  <si>
    <t xml:space="preserve">Viento Libre - AUT </t>
  </si>
  <si>
    <t>Tangua</t>
  </si>
  <si>
    <t>Sindagua</t>
  </si>
  <si>
    <t>Tumaco</t>
  </si>
  <si>
    <t>Cccp del Pacífico</t>
  </si>
  <si>
    <t>El Coco</t>
  </si>
  <si>
    <t xml:space="preserve">Granja El Mira - AUT </t>
  </si>
  <si>
    <t>La Guayacana</t>
  </si>
  <si>
    <t>Mataje</t>
  </si>
  <si>
    <t>Túquerres</t>
  </si>
  <si>
    <t xml:space="preserve">El Paraiso - AUT </t>
  </si>
  <si>
    <t>Norte de Santander</t>
  </si>
  <si>
    <t>Ábrego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</si>
  <si>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</si>
  <si>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</si>
  <si>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</si>
  <si>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</si>
  <si>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</si>
  <si>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</si>
  <si>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</si>
  <si>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Bochalema</t>
  </si>
  <si>
    <t>La Donjuana 2</t>
  </si>
  <si>
    <t>Cáchira</t>
  </si>
  <si>
    <t>Escuela Agrícola Cáchira</t>
  </si>
  <si>
    <t>Cácota</t>
  </si>
  <si>
    <t>Chinácota</t>
  </si>
  <si>
    <t>Chitagá</t>
  </si>
  <si>
    <t>Presidente</t>
  </si>
  <si>
    <t>Convención</t>
  </si>
  <si>
    <t>El Palacio</t>
  </si>
  <si>
    <t>Institución Agrícola Convención</t>
  </si>
  <si>
    <t>Cúcuta</t>
  </si>
  <si>
    <t>Aeropuerto Camilo Daza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</si>
  <si>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</si>
  <si>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</si>
  <si>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</si>
  <si>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</si>
  <si>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</si>
  <si>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</si>
  <si>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</si>
  <si>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Planadas</t>
  </si>
  <si>
    <t>Ricaurte</t>
  </si>
  <si>
    <t>Tasajero</t>
  </si>
  <si>
    <t>Cucutilla</t>
  </si>
  <si>
    <t>Gramalote</t>
  </si>
  <si>
    <t>El Caobo</t>
  </si>
  <si>
    <t>La Playa</t>
  </si>
  <si>
    <t>Labateca</t>
  </si>
  <si>
    <t>Mutiscua</t>
  </si>
  <si>
    <t>La Caldera</t>
  </si>
  <si>
    <t>Ocaña</t>
  </si>
  <si>
    <t>Aeropuerto Aguas Claras</t>
  </si>
  <si>
    <t>Brotare</t>
  </si>
  <si>
    <t>Universidad Francisco de Paula Santander</t>
  </si>
  <si>
    <t>Pamplona</t>
  </si>
  <si>
    <t>Iser Pamplona</t>
  </si>
  <si>
    <t>Ragonvalia</t>
  </si>
  <si>
    <t>Salazar</t>
  </si>
  <si>
    <t>Cornejo</t>
  </si>
  <si>
    <t>Urimaco</t>
  </si>
  <si>
    <t>Santiago Caimito</t>
  </si>
  <si>
    <t>Sardinata</t>
  </si>
  <si>
    <t>Divisiones</t>
  </si>
  <si>
    <t>San Gil</t>
  </si>
  <si>
    <t>Los Rincón</t>
  </si>
  <si>
    <t>Teorama</t>
  </si>
  <si>
    <t>Quince Letras</t>
  </si>
  <si>
    <t>Tibú</t>
  </si>
  <si>
    <t>Campo Tres</t>
  </si>
  <si>
    <t>Cno La Raya</t>
  </si>
  <si>
    <t xml:space="preserve">La Libertad </t>
  </si>
  <si>
    <t>Oru</t>
  </si>
  <si>
    <t>Puerto Barco</t>
  </si>
  <si>
    <t>Campo Hermoso</t>
  </si>
  <si>
    <t>San Bernardo Bata</t>
  </si>
  <si>
    <t>Santa Maria-Abastos</t>
  </si>
  <si>
    <t>Tunebia</t>
  </si>
  <si>
    <t>Villa Caro</t>
  </si>
  <si>
    <t>San Juan</t>
  </si>
  <si>
    <t>Villa del Rosario</t>
  </si>
  <si>
    <t>Putumayo</t>
  </si>
  <si>
    <t>Colón</t>
  </si>
  <si>
    <t>Michoacán</t>
  </si>
  <si>
    <t>Mocoa</t>
  </si>
  <si>
    <t xml:space="preserve">Acueducto Mocoa - AUT </t>
  </si>
  <si>
    <t>Campucana</t>
  </si>
  <si>
    <t>Condagua</t>
  </si>
  <si>
    <t xml:space="preserve">El Pepino - AUT </t>
  </si>
  <si>
    <t>Puerto Limón</t>
  </si>
  <si>
    <t>Orito</t>
  </si>
  <si>
    <t>El Picudo</t>
  </si>
  <si>
    <t>Puerto Asís</t>
  </si>
  <si>
    <t>Puerto Asis</t>
  </si>
  <si>
    <t>Puerto Caicedo</t>
  </si>
  <si>
    <t>Puerto Guzmán</t>
  </si>
  <si>
    <t>Puerto Leguízamo</t>
  </si>
  <si>
    <t>La Tagua</t>
  </si>
  <si>
    <t>Puerto Ospina</t>
  </si>
  <si>
    <t>San Joaquín</t>
  </si>
  <si>
    <t>Chungacaspi</t>
  </si>
  <si>
    <t>Minchoy</t>
  </si>
  <si>
    <t>Torre Tv San Fco</t>
  </si>
  <si>
    <t xml:space="preserve">San Miguel </t>
  </si>
  <si>
    <t xml:space="preserve">Santiago </t>
  </si>
  <si>
    <t>Balsayaco</t>
  </si>
  <si>
    <t>Sibundoy</t>
  </si>
  <si>
    <t>Valle del Guamuez (La Hormiga)</t>
  </si>
  <si>
    <t>Churuyaco</t>
  </si>
  <si>
    <t>Villagarzón</t>
  </si>
  <si>
    <t>Puerto Umbría</t>
  </si>
  <si>
    <t>Quindío</t>
  </si>
  <si>
    <t xml:space="preserve">Aeropuerto El Edén - AUT </t>
  </si>
  <si>
    <t>Pijao</t>
  </si>
  <si>
    <t>Salento</t>
  </si>
  <si>
    <t>RIsaralda</t>
  </si>
  <si>
    <t>Apía</t>
  </si>
  <si>
    <t>La Linea Porvenir</t>
  </si>
  <si>
    <t>Belén de Umbría</t>
  </si>
  <si>
    <t>Taparcal</t>
  </si>
  <si>
    <t>Guática</t>
  </si>
  <si>
    <t>San Clemente</t>
  </si>
  <si>
    <t>Taijara Alejandría</t>
  </si>
  <si>
    <t>La Virginia</t>
  </si>
  <si>
    <t>La Virginia -Alerta</t>
  </si>
  <si>
    <t>Marsella</t>
  </si>
  <si>
    <t>El Recuerdo</t>
  </si>
  <si>
    <t>Mistrató</t>
  </si>
  <si>
    <t>Mistrato</t>
  </si>
  <si>
    <t>Pereira</t>
  </si>
  <si>
    <t>Aeropuerto Matecaña</t>
  </si>
  <si>
    <t>Maracay</t>
  </si>
  <si>
    <t>Quinchía</t>
  </si>
  <si>
    <t>Guerrerito</t>
  </si>
  <si>
    <t>Santa Rosa de Cabal</t>
  </si>
  <si>
    <t>Pez Fresco</t>
  </si>
  <si>
    <t>Playa Rica</t>
  </si>
  <si>
    <t>Potreros</t>
  </si>
  <si>
    <t>San Remo</t>
  </si>
  <si>
    <t>Termales</t>
  </si>
  <si>
    <t>Santander</t>
  </si>
  <si>
    <t xml:space="preserve">Albania </t>
  </si>
  <si>
    <t>Barichara</t>
  </si>
  <si>
    <t>Barrancabermeja</t>
  </si>
  <si>
    <t>Aeropuerto Yariguies</t>
  </si>
  <si>
    <t>Chucurí</t>
  </si>
  <si>
    <t xml:space="preserve">El Centro </t>
  </si>
  <si>
    <t xml:space="preserve">Bolivar </t>
  </si>
  <si>
    <t>Bucaramanga</t>
  </si>
  <si>
    <t xml:space="preserve">La Floresta </t>
  </si>
  <si>
    <t>Capitanejo</t>
  </si>
  <si>
    <t>Carcasí</t>
  </si>
  <si>
    <t>Carcasi</t>
  </si>
  <si>
    <t>El Páramo</t>
  </si>
  <si>
    <t>Cepitá</t>
  </si>
  <si>
    <t>Cepita</t>
  </si>
  <si>
    <t>Cerrito</t>
  </si>
  <si>
    <t>Charalá</t>
  </si>
  <si>
    <t>Cimitarra</t>
  </si>
  <si>
    <t xml:space="preserve">La Verde </t>
  </si>
  <si>
    <t>Padilla</t>
  </si>
  <si>
    <t>Puerto Araujo Alertas</t>
  </si>
  <si>
    <t>Tabeta</t>
  </si>
  <si>
    <t>Confines</t>
  </si>
  <si>
    <t>Contratación</t>
  </si>
  <si>
    <t xml:space="preserve">El Santuario </t>
  </si>
  <si>
    <t>Coromoro</t>
  </si>
  <si>
    <t>Las Pavas</t>
  </si>
  <si>
    <t>Pueblo Viejo</t>
  </si>
  <si>
    <t>Curití</t>
  </si>
  <si>
    <t>Curiti 2</t>
  </si>
  <si>
    <t>Hacienda Dos Bocas</t>
  </si>
  <si>
    <t>El Playón</t>
  </si>
  <si>
    <t>Encino</t>
  </si>
  <si>
    <t>Floridablanca</t>
  </si>
  <si>
    <t xml:space="preserve">La Galvicia </t>
  </si>
  <si>
    <t>Gámbita</t>
  </si>
  <si>
    <t xml:space="preserve">La Palma </t>
  </si>
  <si>
    <t>Girón</t>
  </si>
  <si>
    <t>El Pantano</t>
  </si>
  <si>
    <t>La Parroquia</t>
  </si>
  <si>
    <t>Llano Grande -  AUT</t>
  </si>
  <si>
    <t>Palo Gordo</t>
  </si>
  <si>
    <t>Puente La Paz</t>
  </si>
  <si>
    <t>Guaca</t>
  </si>
  <si>
    <t>El Portillo</t>
  </si>
  <si>
    <t xml:space="preserve">Guadalupe </t>
  </si>
  <si>
    <t>La Laja</t>
  </si>
  <si>
    <t>Guavatá</t>
  </si>
  <si>
    <t>Jesús María</t>
  </si>
  <si>
    <t>Landázuri</t>
  </si>
  <si>
    <t>Lebrija</t>
  </si>
  <si>
    <t>Aeropuerto Palonegro</t>
  </si>
  <si>
    <t xml:space="preserve">El Naranjo </t>
  </si>
  <si>
    <t xml:space="preserve">La Laguna </t>
  </si>
  <si>
    <t>Palmas</t>
  </si>
  <si>
    <t>Los Santos</t>
  </si>
  <si>
    <t>Macaravita</t>
  </si>
  <si>
    <t>Málaga</t>
  </si>
  <si>
    <t>Malaga 2</t>
  </si>
  <si>
    <t>Matanza</t>
  </si>
  <si>
    <t>Matajira</t>
  </si>
  <si>
    <t>Mogotes</t>
  </si>
  <si>
    <t>Escuela Agrícola Mogotes</t>
  </si>
  <si>
    <t>Molagavita</t>
  </si>
  <si>
    <t>Oiba</t>
  </si>
  <si>
    <t>Onzaga</t>
  </si>
  <si>
    <t xml:space="preserve">El Aserrio </t>
  </si>
  <si>
    <t>Palmar</t>
  </si>
  <si>
    <t xml:space="preserve">El Palmar </t>
  </si>
  <si>
    <t>Piedecuesta</t>
  </si>
  <si>
    <t xml:space="preserve">Granja Piedecuesta </t>
  </si>
  <si>
    <t>Pinchote</t>
  </si>
  <si>
    <t>El Cucharo</t>
  </si>
  <si>
    <t>Puerto Parra</t>
  </si>
  <si>
    <t>Campo Capote</t>
  </si>
  <si>
    <t>Carare</t>
  </si>
  <si>
    <t>Puerto Wilches</t>
  </si>
  <si>
    <t xml:space="preserve">Hacienda Las Brisas </t>
  </si>
  <si>
    <t>La Coquera</t>
  </si>
  <si>
    <t xml:space="preserve">Nuevo Sitio </t>
  </si>
  <si>
    <t>Paturia</t>
  </si>
  <si>
    <t>Rionegro</t>
  </si>
  <si>
    <t>Llano de Palmas</t>
  </si>
  <si>
    <t>Portachuelo</t>
  </si>
  <si>
    <t>Sabana de Torres</t>
  </si>
  <si>
    <t>Aguasclaras</t>
  </si>
  <si>
    <t xml:space="preserve">El Establo </t>
  </si>
  <si>
    <t>Eloy Valenzuela</t>
  </si>
  <si>
    <t>Magara</t>
  </si>
  <si>
    <t>Payoa 5</t>
  </si>
  <si>
    <t>Provincia</t>
  </si>
  <si>
    <t>Villa Leiva</t>
  </si>
  <si>
    <t xml:space="preserve">Hacienda el Mamonal </t>
  </si>
  <si>
    <t>San Vicente de Chucurí</t>
  </si>
  <si>
    <t>La Putana</t>
  </si>
  <si>
    <t xml:space="preserve">Santa Bárbara </t>
  </si>
  <si>
    <t>El Tope</t>
  </si>
  <si>
    <t>Simacota</t>
  </si>
  <si>
    <t>Puente Ferrocarril</t>
  </si>
  <si>
    <t>Suaita</t>
  </si>
  <si>
    <t>Olival</t>
  </si>
  <si>
    <t xml:space="preserve">Sucre </t>
  </si>
  <si>
    <t>Sucre</t>
  </si>
  <si>
    <t>Suratá</t>
  </si>
  <si>
    <t>Cachiri</t>
  </si>
  <si>
    <t>Vivero Suratá - AUT</t>
  </si>
  <si>
    <t>Tona</t>
  </si>
  <si>
    <t>Berlín Automática</t>
  </si>
  <si>
    <t>El Picacho</t>
  </si>
  <si>
    <t>Tona - AUT</t>
  </si>
  <si>
    <t>Valle de San José</t>
  </si>
  <si>
    <t>Vélez</t>
  </si>
  <si>
    <t xml:space="preserve">Granja Vélez </t>
  </si>
  <si>
    <t>Vetas</t>
  </si>
  <si>
    <t>Vetas-El Pozo</t>
  </si>
  <si>
    <t>Zapatoca</t>
  </si>
  <si>
    <t>La Fuente</t>
  </si>
  <si>
    <t xml:space="preserve">Hacienda La Frontera </t>
  </si>
  <si>
    <t>Chalán</t>
  </si>
  <si>
    <t>Colosó</t>
  </si>
  <si>
    <t>El Paraiso</t>
  </si>
  <si>
    <t>Primates</t>
  </si>
  <si>
    <t>Corozal</t>
  </si>
  <si>
    <t>Aeropuerto Rafael Barvo</t>
  </si>
  <si>
    <t>Galeras</t>
  </si>
  <si>
    <t>Los Palmitos</t>
  </si>
  <si>
    <t>Charcón</t>
  </si>
  <si>
    <t>Majagual</t>
  </si>
  <si>
    <t>Palmarito</t>
  </si>
  <si>
    <t>Zapata</t>
  </si>
  <si>
    <t>Sampués</t>
  </si>
  <si>
    <t>Universidad de Sucre</t>
  </si>
  <si>
    <t>San Benito Abad</t>
  </si>
  <si>
    <t>Las Tablitas</t>
  </si>
  <si>
    <t xml:space="preserve">San Benito - AUT </t>
  </si>
  <si>
    <t>Santiago Apostol</t>
  </si>
  <si>
    <t>San Juan de Betulia</t>
  </si>
  <si>
    <t>Libra Arriba</t>
  </si>
  <si>
    <t>San Marcos</t>
  </si>
  <si>
    <t xml:space="preserve">Hacienda El Torno </t>
  </si>
  <si>
    <t xml:space="preserve">Hacienda Eureka </t>
  </si>
  <si>
    <t>Mirasol</t>
  </si>
  <si>
    <t>San Onofre</t>
  </si>
  <si>
    <t>Berrugas</t>
  </si>
  <si>
    <t>Sabanas de Mucacal</t>
  </si>
  <si>
    <t>Sabanetica</t>
  </si>
  <si>
    <t>Sincelejo</t>
  </si>
  <si>
    <t>La Pastora</t>
  </si>
  <si>
    <t xml:space="preserve">Puerta Roja - AUT </t>
  </si>
  <si>
    <t xml:space="preserve">Hacienda Villa Cecilia </t>
  </si>
  <si>
    <t>Isla del Coco</t>
  </si>
  <si>
    <t>Tolú</t>
  </si>
  <si>
    <t>Hacienda Santa Angela</t>
  </si>
  <si>
    <t>Tolú Viejo</t>
  </si>
  <si>
    <t>Hacienda La Argentina</t>
  </si>
  <si>
    <t>Toluviejo</t>
  </si>
  <si>
    <t>Tolima</t>
  </si>
  <si>
    <t>Alpujarra</t>
  </si>
  <si>
    <t>Las Cruces</t>
  </si>
  <si>
    <t>Ambalema</t>
  </si>
  <si>
    <t>El Salto</t>
  </si>
  <si>
    <t>Anzoátegui</t>
  </si>
  <si>
    <t>Armero (Guayabal)</t>
  </si>
  <si>
    <t>Granja Armero</t>
  </si>
  <si>
    <t>Ataco</t>
  </si>
  <si>
    <t>Casa de Zinc</t>
  </si>
  <si>
    <t xml:space="preserve">El Condor </t>
  </si>
  <si>
    <t>Mesa de Pole</t>
  </si>
  <si>
    <t>Pan de Azucar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</si>
  <si>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</si>
  <si>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</si>
  <si>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</si>
  <si>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</si>
  <si>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</si>
  <si>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</si>
  <si>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Chaparral</t>
  </si>
  <si>
    <t>El Limón</t>
  </si>
  <si>
    <t>El Pando</t>
  </si>
  <si>
    <t>Granja Demostración</t>
  </si>
  <si>
    <t>Guaini</t>
  </si>
  <si>
    <t>San Jose de Hermosa</t>
  </si>
  <si>
    <t>Coyaima</t>
  </si>
  <si>
    <t xml:space="preserve">Hacienda Colache </t>
  </si>
  <si>
    <t>Los Guayabos</t>
  </si>
  <si>
    <t>Media Luna</t>
  </si>
  <si>
    <t>Cunday</t>
  </si>
  <si>
    <t>Dolores</t>
  </si>
  <si>
    <t>Llanitos</t>
  </si>
  <si>
    <t>Espinal</t>
  </si>
  <si>
    <t>Chicoral</t>
  </si>
  <si>
    <t xml:space="preserve">Nataima - AUT </t>
  </si>
  <si>
    <t>Flandes</t>
  </si>
  <si>
    <t>Aeropuerto Santiago Vila</t>
  </si>
  <si>
    <t>Fresno</t>
  </si>
  <si>
    <t xml:space="preserve">El Edén </t>
  </si>
  <si>
    <t>Guamo</t>
  </si>
  <si>
    <t>Honda</t>
  </si>
  <si>
    <t>Idema-Honda</t>
  </si>
  <si>
    <t>Ibagué</t>
  </si>
  <si>
    <t>Aeropuerto Perales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</si>
  <si>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</si>
  <si>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</si>
  <si>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</si>
  <si>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</si>
  <si>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</si>
  <si>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</si>
  <si>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</si>
  <si>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</si>
  <si>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</si>
  <si>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</si>
  <si>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</si>
  <si>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</si>
  <si>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>Lérida</t>
  </si>
  <si>
    <t xml:space="preserve">Hacienda Garcia </t>
  </si>
  <si>
    <t xml:space="preserve">La Sierra </t>
  </si>
  <si>
    <t>Líbano</t>
  </si>
  <si>
    <t>Mariquita</t>
  </si>
  <si>
    <t>Melgar</t>
  </si>
  <si>
    <t>El Salero</t>
  </si>
  <si>
    <t>Hacienda La Granja</t>
  </si>
  <si>
    <t>Alto del Oso</t>
  </si>
  <si>
    <t xml:space="preserve">Murillo - AUT </t>
  </si>
  <si>
    <t>Natagaima</t>
  </si>
  <si>
    <t>Anchique</t>
  </si>
  <si>
    <t>Hacienda Altamira DC</t>
  </si>
  <si>
    <t>Tinajas</t>
  </si>
  <si>
    <t>Ortega</t>
  </si>
  <si>
    <t>Olaya Herrera</t>
  </si>
  <si>
    <t>Piedras</t>
  </si>
  <si>
    <t xml:space="preserve">Piedras  </t>
  </si>
  <si>
    <t>Gaitania</t>
  </si>
  <si>
    <t>Pena Rica</t>
  </si>
  <si>
    <t>Rioclaro</t>
  </si>
  <si>
    <t>Prado</t>
  </si>
  <si>
    <t>Aco</t>
  </si>
  <si>
    <t>Boquerón</t>
  </si>
  <si>
    <t xml:space="preserve">El Fique </t>
  </si>
  <si>
    <t xml:space="preserve">Hacienda Pinalito </t>
  </si>
  <si>
    <t>Pst de Monta</t>
  </si>
  <si>
    <t>Purificación</t>
  </si>
  <si>
    <t>Lozanía</t>
  </si>
  <si>
    <t>Rioblanco</t>
  </si>
  <si>
    <t>Gaitán</t>
  </si>
  <si>
    <t>Herrera</t>
  </si>
  <si>
    <t>Relator</t>
  </si>
  <si>
    <t>Roncesvalles</t>
  </si>
  <si>
    <t>Rovira</t>
  </si>
  <si>
    <t>Riomanso</t>
  </si>
  <si>
    <t>Rovira 2</t>
  </si>
  <si>
    <t>Saldaña</t>
  </si>
  <si>
    <t>Jabalcon</t>
  </si>
  <si>
    <t>Molino Murra</t>
  </si>
  <si>
    <t>Piedras de Cobre</t>
  </si>
  <si>
    <t>San Antonio Quinta</t>
  </si>
  <si>
    <t xml:space="preserve">San Luis </t>
  </si>
  <si>
    <t xml:space="preserve">Hacienda La Lorena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</si>
  <si>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</si>
  <si>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</si>
  <si>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</si>
  <si>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</si>
  <si>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</si>
  <si>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</si>
  <si>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Venadillo</t>
  </si>
  <si>
    <t>La Estrella</t>
  </si>
  <si>
    <t>Villahermosa</t>
  </si>
  <si>
    <t>Villarrica</t>
  </si>
  <si>
    <t>Conc L Bustamante</t>
  </si>
  <si>
    <t>Valle del Cauca</t>
  </si>
  <si>
    <t>Alcalá</t>
  </si>
  <si>
    <t>Andalucía</t>
  </si>
  <si>
    <t>Pardo</t>
  </si>
  <si>
    <t>Ansermanuevo</t>
  </si>
  <si>
    <t xml:space="preserve">La Inmaculada </t>
  </si>
  <si>
    <t>El retiro</t>
  </si>
  <si>
    <t>Naranjal</t>
  </si>
  <si>
    <t>Buenaventura</t>
  </si>
  <si>
    <t>Aeropuerto Buenaventura</t>
  </si>
  <si>
    <t>La Trojita</t>
  </si>
  <si>
    <t>Malaguita</t>
  </si>
  <si>
    <t>Silva</t>
  </si>
  <si>
    <t>Buga</t>
  </si>
  <si>
    <t>Acueducto Buga</t>
  </si>
  <si>
    <t>Dosquebradas</t>
  </si>
  <si>
    <t>El Diluvio</t>
  </si>
  <si>
    <t>Nogales Altagracia</t>
  </si>
  <si>
    <t>Bugalagrande</t>
  </si>
  <si>
    <t>Ceilan</t>
  </si>
  <si>
    <t>Galicia</t>
  </si>
  <si>
    <t xml:space="preserve">Hacienda Lucerna </t>
  </si>
  <si>
    <t>Caicedonia</t>
  </si>
  <si>
    <t xml:space="preserve">La Camelía </t>
  </si>
  <si>
    <t>Cali</t>
  </si>
  <si>
    <t>Ideam Sede Cali</t>
  </si>
  <si>
    <t>Pichinde</t>
  </si>
  <si>
    <t xml:space="preserve">Universidad del Valle  - AUT </t>
  </si>
  <si>
    <t xml:space="preserve">Candelaria </t>
  </si>
  <si>
    <t>Cabuyal</t>
  </si>
  <si>
    <t>Cartago</t>
  </si>
  <si>
    <t>Piedras de Moler</t>
  </si>
  <si>
    <t>Dagua</t>
  </si>
  <si>
    <t>Cisneros</t>
  </si>
  <si>
    <t>Providencia</t>
  </si>
  <si>
    <t>Queremal</t>
  </si>
  <si>
    <t>El Águila</t>
  </si>
  <si>
    <t>El Granario</t>
  </si>
  <si>
    <t>Villa Nueva</t>
  </si>
  <si>
    <t>El Cairo</t>
  </si>
  <si>
    <t>El Cerrito</t>
  </si>
  <si>
    <t>Auji</t>
  </si>
  <si>
    <t xml:space="preserve">El Paraiso </t>
  </si>
  <si>
    <t>La Ceja</t>
  </si>
  <si>
    <t>El Dovio</t>
  </si>
  <si>
    <t>La Maria</t>
  </si>
  <si>
    <t>Lituania</t>
  </si>
  <si>
    <t>Florida</t>
  </si>
  <si>
    <t xml:space="preserve">El Vinculo - AUT </t>
  </si>
  <si>
    <t>La Diana</t>
  </si>
  <si>
    <t>La Soledad</t>
  </si>
  <si>
    <t>Ginebra</t>
  </si>
  <si>
    <t>Guacarí</t>
  </si>
  <si>
    <t>LA Patagonia</t>
  </si>
  <si>
    <t>Jamundí</t>
  </si>
  <si>
    <t>Samarkanda</t>
  </si>
  <si>
    <t>La Cumbre</t>
  </si>
  <si>
    <t>Aguaclara</t>
  </si>
  <si>
    <t>Centro Administrativo La Unión</t>
  </si>
  <si>
    <t>El Lucero</t>
  </si>
  <si>
    <t>El Vesubio</t>
  </si>
  <si>
    <t xml:space="preserve">La Arboleda </t>
  </si>
  <si>
    <t>La Despensa</t>
  </si>
  <si>
    <t>Sabanazo</t>
  </si>
  <si>
    <t>Obando</t>
  </si>
  <si>
    <t>Palmira</t>
  </si>
  <si>
    <t>Aeropuerto Alfonso Bonilla</t>
  </si>
  <si>
    <t>Austria</t>
  </si>
  <si>
    <t>Chambu</t>
  </si>
  <si>
    <t>Esperanza Pradera</t>
  </si>
  <si>
    <t>La Zapata</t>
  </si>
  <si>
    <t>Palmira Ica</t>
  </si>
  <si>
    <t>Pradera</t>
  </si>
  <si>
    <t>Bolo Blanco</t>
  </si>
  <si>
    <t>Riofrío</t>
  </si>
  <si>
    <t>Riofrio</t>
  </si>
  <si>
    <t>Roldanillo</t>
  </si>
  <si>
    <t>Aguacatel</t>
  </si>
  <si>
    <t>El Oregano</t>
  </si>
  <si>
    <t>Isugu</t>
  </si>
  <si>
    <t xml:space="preserve">San Pedro </t>
  </si>
  <si>
    <t>Alegrias</t>
  </si>
  <si>
    <t>Cumbarco</t>
  </si>
  <si>
    <t>Toro</t>
  </si>
  <si>
    <t>Ceros</t>
  </si>
  <si>
    <t>El Oso</t>
  </si>
  <si>
    <t>La Quiebra</t>
  </si>
  <si>
    <t>Las Penas</t>
  </si>
  <si>
    <t>Tuluá</t>
  </si>
  <si>
    <t>Aeropuerto Farfán</t>
  </si>
  <si>
    <t>Barragán</t>
  </si>
  <si>
    <t>La Gitana</t>
  </si>
  <si>
    <t>Los Bancos</t>
  </si>
  <si>
    <t>Mateguadua</t>
  </si>
  <si>
    <t>Puerto Frazadas</t>
  </si>
  <si>
    <t>Venus</t>
  </si>
  <si>
    <t>Versalles</t>
  </si>
  <si>
    <t>EL Balsal</t>
  </si>
  <si>
    <t>La Arabia</t>
  </si>
  <si>
    <t>Patumac</t>
  </si>
  <si>
    <t>Puerto Nuevo</t>
  </si>
  <si>
    <t>Vijes</t>
  </si>
  <si>
    <t>Yotoco</t>
  </si>
  <si>
    <t>Mediacanoa-Alertas</t>
  </si>
  <si>
    <t>Yumbo</t>
  </si>
  <si>
    <t>La Buitrera</t>
  </si>
  <si>
    <t>Zarzal</t>
  </si>
  <si>
    <t>El Alambrado -Alerta</t>
  </si>
  <si>
    <t xml:space="preserve">El Alcazar </t>
  </si>
  <si>
    <t>Ingenio Riopaila</t>
  </si>
  <si>
    <t>Quebradanueva</t>
  </si>
  <si>
    <t>Vaupes</t>
  </si>
  <si>
    <t>Carurú</t>
  </si>
  <si>
    <t>Yuruparí</t>
  </si>
  <si>
    <t>Mitú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</si>
  <si>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</si>
  <si>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</si>
  <si>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</si>
  <si>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</si>
  <si>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</si>
  <si>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</si>
  <si>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</si>
  <si>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Vichada</t>
  </si>
  <si>
    <t>Cumaribo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</si>
  <si>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</si>
  <si>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</si>
  <si>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</si>
  <si>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</si>
  <si>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</si>
  <si>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</si>
  <si>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</si>
  <si>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</si>
  <si>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Puerto Carreño</t>
  </si>
  <si>
    <t>Aceitico</t>
  </si>
  <si>
    <t>Aeropuerto Puerto Carreño</t>
  </si>
  <si>
    <t>Casuarito</t>
  </si>
  <si>
    <t>Santa Rosalía</t>
  </si>
  <si>
    <t>Bonanza</t>
  </si>
  <si>
    <t>Hato Burrunay</t>
  </si>
  <si>
    <t xml:space="preserve">Santa Maria </t>
  </si>
  <si>
    <t>REGIÓN</t>
  </si>
  <si>
    <t>R5 - Amazonía</t>
  </si>
  <si>
    <t>ECUACIÓN</t>
  </si>
  <si>
    <t>Concat</t>
  </si>
  <si>
    <t>COEFICIENTES</t>
  </si>
  <si>
    <t>R1 - Andina</t>
  </si>
  <si>
    <t>R4 - Orinoquía</t>
  </si>
  <si>
    <t>R0 - Colombia</t>
  </si>
  <si>
    <t>Ecuación 1</t>
  </si>
  <si>
    <t>R2 - Caribe</t>
  </si>
  <si>
    <t>Ecuación 2</t>
  </si>
  <si>
    <t>Ecuación 3</t>
  </si>
  <si>
    <t>R3 - Pacífico</t>
  </si>
  <si>
    <t>Cesar Sur</t>
  </si>
  <si>
    <t>Ref: https://sci.org.co/wp-content/uploads/2018/11/Art4.pdf</t>
  </si>
  <si>
    <t>Referencias</t>
  </si>
  <si>
    <t>https://www.ideam.gov.co/sala-de-prensa/informes/Normales%20clim%C3%A1ticas%20est%C3%A1ndar</t>
  </si>
  <si>
    <t>https://sci.org.co/wp-content/uploads/2018/11/Art4.pdf</t>
  </si>
  <si>
    <t>https://1library.co/document/q7o7wjry-vargas-diaz-granados-curvasidf-1998.html</t>
  </si>
  <si>
    <t>CURVAS SINTETICAS REGIONALIZADAS DE INTENSIDAD-DURACION-FRECUENCIA PARA COLOMBIA. Rodrigo Vargas.</t>
  </si>
  <si>
    <t>DESARROLLO DE UNA CALCULADORA DE CURVAS IDF GENERALIZADAS PARA COLOMBIA.  Alexander Villamizar (XXIII SEMINARIO NACIONAL DE HIDRÁULICA E HIDROLOGÍA 2018)</t>
  </si>
  <si>
    <t>Creado por:  Juan David Rodriguez</t>
  </si>
  <si>
    <t>Correo: ing.juanrodace@gmail.com</t>
  </si>
  <si>
    <t>Correo: juan.rodrgiueza@escuelaing.edu.co</t>
  </si>
  <si>
    <t>Metadata: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</si>
</sst>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"/>
    <numFmt numFmtId="165" formatCode="0.0"/>
    <numFmt numFmtId="166" formatCode="0.00\ &quot;mm&quot;"/>
    <numFmt numFmtId="167" formatCode="0.00\ &quot;dias/año&quot;"/>
    <numFmt numFmtId="168" formatCode="0.00\ &quot;m.s.n.m&quot;"/>
    <numFmt numFmtId="169" formatCode="0\ &quot;años&quot;"/>
    <numFmt numFmtId="170" formatCode="0\ &quot;min&quot;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6"/>
      <color theme="1"/>
      <name val="Segoe UI Light"/>
      <family val="2"/>
    </font>
    <font>
      <sz val="11"/>
      <color theme="1"/>
      <name val="Segoe UI Light"/>
      <family val="2"/>
    </font>
    <font>
      <sz val="12"/>
      <color theme="1"/>
      <name val="Segoe UI Light"/>
      <family val="2"/>
    </font>
    <font>
      <sz val="11"/>
      <color rgb="FF0070C0"/>
      <name val="Segoe UI Light"/>
      <family val="2"/>
    </font>
    <font>
      <vertAlign val="subscript"/>
      <sz val="12"/>
      <color theme="1"/>
      <name val="Segoe UI Light"/>
      <family val="2"/>
    </font>
    <font>
      <sz val="11"/>
      <name val="Segoe UI Light"/>
      <family val="2"/>
    </font>
    <font>
      <b/>
      <sz val="10"/>
      <color rgb="FF000000"/>
      <name val="Segoe UI Light"/>
      <family val="2"/>
    </font>
    <font>
      <sz val="10"/>
      <color rgb="FF000000"/>
      <name val="Segoe UI Light"/>
      <family val="2"/>
    </font>
    <font>
      <sz val="10"/>
      <color theme="1"/>
      <name val="Segoe UI Light"/>
      <family val="2"/>
    </font>
    <font>
      <u/>
      <sz val="14"/>
      <color theme="1"/>
      <name val="Segoe UI "/>
    </font>
    <font>
      <i/>
      <sz val="9"/>
      <color rgb="FF0070C0"/>
      <name val="Segoe UI"/>
      <family val="2"/>
    </font>
    <font>
      <sz val="7"/>
      <color theme="1"/>
      <name val="Segoe UI Light"/>
      <family val="2"/>
    </font>
    <font>
      <sz val="11"/>
      <color rgb="FF002060"/>
      <name val="Segoe UI Light"/>
      <family val="2"/>
    </font>
    <font>
      <u/>
      <sz val="20"/>
      <color theme="1"/>
      <name val="Segoe UI "/>
    </font>
    <font>
      <sz val="10"/>
      <color theme="1"/>
      <name val="Calibri Light"/>
      <family val="2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E5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0" borderId="0" xfId="0" applyFont="1"/>
    <xf numFmtId="0" fontId="13" fillId="0" borderId="1" xfId="0" applyFont="1" applyBorder="1" applyAlignment="1">
      <alignment horizontal="center"/>
    </xf>
    <xf numFmtId="169" fontId="7" fillId="5" borderId="1" xfId="0" applyNumberFormat="1" applyFont="1" applyFill="1" applyBorder="1" applyAlignment="1">
      <alignment horizontal="center"/>
    </xf>
    <xf numFmtId="2" fontId="14" fillId="0" borderId="1" xfId="0" applyNumberFormat="1" applyFont="1" applyBorder="1" applyAlignment="1">
      <alignment horizontal="center" vertical="center"/>
    </xf>
    <xf numFmtId="170" fontId="10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2" fontId="14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textRotation="90" wrapText="1"/>
    </xf>
    <xf numFmtId="0" fontId="15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7" fillId="0" borderId="1" xfId="1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66" fontId="5" fillId="4" borderId="1" xfId="0" applyNumberFormat="1" applyFont="1" applyFill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2" fontId="14" fillId="0" borderId="1" xfId="0" applyNumberFormat="1" applyFont="1" applyFill="1" applyBorder="1" applyAlignment="1">
      <alignment horizontal="center" vertical="center"/>
    </xf>
    <xf numFmtId="0" fontId="7" fillId="0" borderId="0" xfId="2" applyFont="1" applyAlignment="1">
      <alignment vertical="top" wrapText="1"/>
    </xf>
    <xf numFmtId="0" fontId="17" fillId="0" borderId="0" xfId="3"/>
  </cellXfs>
  <cellStyles count="4">
    <cellStyle name="Comma" xfId="1" builtinId="3"/>
    <cellStyle name="Hyperlink" xfId="3" builtinId="8"/>
    <cellStyle name="Normal" xfId="0" builtinId="0"/>
    <cellStyle name="Normal 3" xfId="2" xr:uid="{77AD80FB-7682-4B5B-B9D7-D27C112AA150}"/>
  </cellStyles>
  <dxfs count="0"/>
  <tableStyles count="0" defaultTableStyle="TableStyleMedium2" defaultPivotStyle="PivotStyleLight16"/>
  <colors>
    <mruColors>
      <color rgb="FF00153E"/>
      <color rgb="FFE5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'IDF Sint'!$C$24</c:f>
          <c:strCache>
            <c:ptCount val="1"/>
            <c:pt idx="0">
              <c:v>Curvas IDF Sintéticas - Municipio de Tibú Dpto.Norte de Santander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1418536231499299"/>
          <c:y val="0.12504001711644225"/>
          <c:w val="0.83497720802534026"/>
          <c:h val="0.7461831767246116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'IDF Sint'!$D$27</c:f>
              <c:strCache>
                <c:ptCount val="1"/>
                <c:pt idx="0">
                  <c:v>2 años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'IDF Sint'!$E$26:$N$26</c:f>
              <c:numCache>
                <c:formatCode>0\ "min"</c:formatCode>
                <c:ptCount val="10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</c:numCache>
            </c:numRef>
          </c:xVal>
          <c:yVal>
            <c:numRef>
              <c:f>'IDF Sint'!$E$27:$N$27</c:f>
              <c:numCache>
                <c:formatCode>0.00</c:formatCode>
                <c:ptCount val="10"/>
                <c:pt idx="0">
                  <c:v>139.35413313036997</c:v>
                </c:pt>
                <c:pt idx="1">
                  <c:v>88.807645671088139</c:v>
                </c:pt>
                <c:pt idx="2">
                  <c:v>68.23246144804429</c:v>
                </c:pt>
                <c:pt idx="3">
                  <c:v>56.595364288644433</c:v>
                </c:pt>
                <c:pt idx="4">
                  <c:v>43.483204433378361</c:v>
                </c:pt>
                <c:pt idx="5">
                  <c:v>36.067111505548404</c:v>
                </c:pt>
                <c:pt idx="6">
                  <c:v>27.710990160229215</c:v>
                </c:pt>
                <c:pt idx="7">
                  <c:v>25.068978095808138</c:v>
                </c:pt>
                <c:pt idx="8">
                  <c:v>22.984860133052777</c:v>
                </c:pt>
                <c:pt idx="9">
                  <c:v>21.290836543486169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51-458C-842B-FB5626057F7B}"/>
            </c:ext>
          </c:extLst>
        </c:ser>
        <c:ser>
          <c:idx val="1"/>
          <c:order val="1"/>
          <c:tx>
            <c:strRef>
              <c:f>'IDF Sint'!$D$28</c:f>
              <c:strCache>
                <c:ptCount val="1"/>
                <c:pt idx="0">
                  <c:v>3 años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'IDF Sint'!$E$26:$N$26</c:f>
              <c:numCache>
                <c:formatCode>0\ "min"</c:formatCode>
                <c:ptCount val="10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</c:numCache>
            </c:numRef>
          </c:xVal>
          <c:yVal>
            <c:numRef>
              <c:f>'IDF Sint'!$E$28:$N$28</c:f>
              <c:numCache>
                <c:formatCode>0.00</c:formatCode>
                <c:ptCount val="10"/>
                <c:pt idx="0">
                  <c:v>150.51410249668962</c:v>
                </c:pt>
                <c:pt idx="1">
                  <c:v>95.919674449288209</c:v>
                </c:pt>
                <c:pt idx="2">
                  <c:v>73.696757069878359</c:v>
                </c:pt>
                <c:pt idx="3">
                  <c:v>61.12772021917209</c:v>
                </c:pt>
                <c:pt idx="4">
                  <c:v>46.965492461189719</c:v>
                </c:pt>
                <c:pt idx="5">
                  <c:v>38.955492714572159</c:v>
                </c:pt>
                <c:pt idx="6">
                  <c:v>29.930183766846017</c:v>
                </c:pt>
                <c:pt idx="7">
                  <c:v>27.076590079102704</c:v>
                </c:pt>
                <c:pt idx="8">
                  <c:v>24.825568615908018</c:v>
                </c:pt>
                <c:pt idx="9">
                  <c:v>22.995881656043672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51-458C-842B-FB5626057F7B}"/>
            </c:ext>
          </c:extLst>
        </c:ser>
        <c:ser>
          <c:idx val="2"/>
          <c:order val="2"/>
          <c:tx>
            <c:strRef>
              <c:f>'IDF Sint'!$D$29</c:f>
              <c:strCache>
                <c:ptCount val="1"/>
                <c:pt idx="0">
                  <c:v>5 años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'IDF Sint'!$E$26:$N$26</c:f>
              <c:numCache>
                <c:formatCode>0\ "min"</c:formatCode>
                <c:ptCount val="10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</c:numCache>
            </c:numRef>
          </c:xVal>
          <c:yVal>
            <c:numRef>
              <c:f>'IDF Sint'!$E$29:$N$29</c:f>
              <c:numCache>
                <c:formatCode>0.00</c:formatCode>
                <c:ptCount val="10"/>
                <c:pt idx="0">
                  <c:v>165.85495686924057</c:v>
                </c:pt>
                <c:pt idx="1">
                  <c:v>105.69609893563421</c:v>
                </c:pt>
                <c:pt idx="2">
                  <c:v>81.208154335547434</c:v>
                </c:pt>
                <c:pt idx="3">
                  <c:v>67.35804308230037</c:v>
                </c:pt>
                <c:pt idx="4">
                  <c:v>51.752358066677402</c:v>
                </c:pt>
                <c:pt idx="5">
                  <c:v>42.925954822987322</c:v>
                </c:pt>
                <c:pt idx="6">
                  <c:v>32.98075898135771</c:v>
                </c:pt>
                <c:pt idx="7">
                  <c:v>29.836318359832468</c:v>
                </c:pt>
                <c:pt idx="8">
                  <c:v>27.355865953732515</c:v>
                </c:pt>
                <c:pt idx="9">
                  <c:v>25.339691742952578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451-458C-842B-FB5626057F7B}"/>
            </c:ext>
          </c:extLst>
        </c:ser>
        <c:ser>
          <c:idx val="3"/>
          <c:order val="3"/>
          <c:tx>
            <c:strRef>
              <c:f>'IDF Sint'!$D$30</c:f>
              <c:strCache>
                <c:ptCount val="1"/>
                <c:pt idx="0">
                  <c:v>10 años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'IDF Sint'!$E$26:$K$26</c:f>
              <c:numCache>
                <c:formatCode>0\ "min"</c:formatCode>
                <c:ptCount val="7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180</c:v>
                </c:pt>
              </c:numCache>
            </c:numRef>
          </c:xVal>
          <c:yVal>
            <c:numRef>
              <c:f>'IDF Sint'!$E$31:$K$31</c:f>
              <c:numCache>
                <c:formatCode>0.00</c:formatCode>
                <c:ptCount val="7"/>
                <c:pt idx="0">
                  <c:v>204.3532241469517</c:v>
                </c:pt>
                <c:pt idx="1">
                  <c:v>130.23028678172625</c:v>
                </c:pt>
                <c:pt idx="2">
                  <c:v>100.05819831225136</c:v>
                </c:pt>
                <c:pt idx="3">
                  <c:v>82.993198008242217</c:v>
                </c:pt>
                <c:pt idx="4">
                  <c:v>63.765120004649127</c:v>
                </c:pt>
                <c:pt idx="5">
                  <c:v>52.889931258308465</c:v>
                </c:pt>
                <c:pt idx="6">
                  <c:v>40.636255677106803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451-458C-842B-FB5626057F7B}"/>
            </c:ext>
          </c:extLst>
        </c:ser>
        <c:ser>
          <c:idx val="4"/>
          <c:order val="4"/>
          <c:tx>
            <c:strRef>
              <c:f>'IDF Sint'!$D$31</c:f>
              <c:strCache>
                <c:ptCount val="1"/>
                <c:pt idx="0">
                  <c:v>15 años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'IDF Sint'!$E$26:$N$26</c:f>
              <c:numCache>
                <c:formatCode>0\ "min"</c:formatCode>
                <c:ptCount val="10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</c:numCache>
            </c:numRef>
          </c:xVal>
          <c:yVal>
            <c:numRef>
              <c:f>'IDF Sint'!$E$31:$N$31</c:f>
              <c:numCache>
                <c:formatCode>0.00</c:formatCode>
                <c:ptCount val="10"/>
                <c:pt idx="0">
                  <c:v>204.3532241469517</c:v>
                </c:pt>
                <c:pt idx="1">
                  <c:v>130.23028678172625</c:v>
                </c:pt>
                <c:pt idx="2">
                  <c:v>100.05819831225136</c:v>
                </c:pt>
                <c:pt idx="3">
                  <c:v>82.993198008242217</c:v>
                </c:pt>
                <c:pt idx="4">
                  <c:v>63.765120004649127</c:v>
                </c:pt>
                <c:pt idx="5">
                  <c:v>52.889931258308465</c:v>
                </c:pt>
                <c:pt idx="6">
                  <c:v>40.636255677106803</c:v>
                </c:pt>
                <c:pt idx="7">
                  <c:v>36.761927220020461</c:v>
                </c:pt>
                <c:pt idx="8">
                  <c:v>33.705711981731149</c:v>
                </c:pt>
                <c:pt idx="9">
                  <c:v>31.221543234579116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451-458C-842B-FB5626057F7B}"/>
            </c:ext>
          </c:extLst>
        </c:ser>
        <c:ser>
          <c:idx val="5"/>
          <c:order val="5"/>
          <c:tx>
            <c:strRef>
              <c:f>'IDF Sint'!$D$32</c:f>
              <c:strCache>
                <c:ptCount val="1"/>
                <c:pt idx="0">
                  <c:v>20 años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'IDF Sint'!$E$26:$N$26</c:f>
              <c:numCache>
                <c:formatCode>0\ "min"</c:formatCode>
                <c:ptCount val="10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</c:numCache>
            </c:numRef>
          </c:xVal>
          <c:yVal>
            <c:numRef>
              <c:f>'IDF Sint'!$E$32:$N$32</c:f>
              <c:numCache>
                <c:formatCode>0.00</c:formatCode>
                <c:ptCount val="10"/>
                <c:pt idx="0">
                  <c:v>215.83399730645937</c:v>
                </c:pt>
                <c:pt idx="1">
                  <c:v>137.54675750187238</c:v>
                </c:pt>
                <c:pt idx="2">
                  <c:v>105.67957024003618</c:v>
                </c:pt>
                <c:pt idx="3">
                  <c:v>87.655840763658446</c:v>
                </c:pt>
                <c:pt idx="4">
                  <c:v>67.347509669985271</c:v>
                </c:pt>
                <c:pt idx="5">
                  <c:v>55.861341695962928</c:v>
                </c:pt>
                <c:pt idx="6">
                  <c:v>42.919242086683248</c:v>
                </c:pt>
                <c:pt idx="7">
                  <c:v>38.827249893940611</c:v>
                </c:pt>
                <c:pt idx="8">
                  <c:v>35.59933335745108</c:v>
                </c:pt>
                <c:pt idx="9">
                  <c:v>32.975601469100546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451-458C-842B-FB5626057F7B}"/>
            </c:ext>
          </c:extLst>
        </c:ser>
        <c:ser>
          <c:idx val="6"/>
          <c:order val="6"/>
          <c:tx>
            <c:strRef>
              <c:f>'IDF Sint'!$D$33</c:f>
              <c:strCache>
                <c:ptCount val="1"/>
                <c:pt idx="0">
                  <c:v>50 años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'IDF Sint'!$E$26:$N$26</c:f>
              <c:numCache>
                <c:formatCode>0\ "min"</c:formatCode>
                <c:ptCount val="10"/>
                <c:pt idx="0">
                  <c:v>15</c:v>
                </c:pt>
                <c:pt idx="1">
                  <c:v>30</c:v>
                </c:pt>
                <c:pt idx="2">
                  <c:v>45</c:v>
                </c:pt>
                <c:pt idx="3">
                  <c:v>60</c:v>
                </c:pt>
                <c:pt idx="4">
                  <c:v>90</c:v>
                </c:pt>
                <c:pt idx="5">
                  <c:v>120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</c:numCache>
            </c:numRef>
          </c:xVal>
          <c:yVal>
            <c:numRef>
              <c:f>'IDF Sint'!$E$33:$N$33</c:f>
              <c:numCache>
                <c:formatCode>0.00</c:formatCode>
                <c:ptCount val="10"/>
                <c:pt idx="0">
                  <c:v>256.8789135280926</c:v>
                </c:pt>
                <c:pt idx="1">
                  <c:v>163.7038745857281</c:v>
                </c:pt>
                <c:pt idx="2">
                  <c:v>125.77653902610554</c:v>
                </c:pt>
                <c:pt idx="3">
                  <c:v>104.32525654328971</c:v>
                </c:pt>
                <c:pt idx="4">
                  <c:v>80.154912241579382</c:v>
                </c:pt>
                <c:pt idx="5">
                  <c:v>66.484432212529143</c:v>
                </c:pt>
                <c:pt idx="6">
                  <c:v>51.081147614673895</c:v>
                </c:pt>
                <c:pt idx="7">
                  <c:v>46.210985722872117</c:v>
                </c:pt>
                <c:pt idx="8">
                  <c:v>42.369219813883056</c:v>
                </c:pt>
                <c:pt idx="9">
                  <c:v>39.246535689604336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451-458C-842B-FB5626057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39167"/>
        <c:axId val="264095727"/>
      </c:scatterChart>
      <c:valAx>
        <c:axId val="97339167"/>
        <c:scaling>
          <c:orientation val="minMax"/>
          <c:max val="18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>
                    <a:latin typeface="Segoe UI" panose="020B0502040204020203" pitchFamily="34" charset="0"/>
                  </a:rPr>
                  <a:t>Duración, t(min)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\ &quot;min&quot;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264095727"/>
        <c:crosses val="autoZero"/>
        <c:crossBetween val="midCat"/>
        <c:majorUnit val="15"/>
      </c:valAx>
      <c:valAx>
        <c:axId val="2640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>
                    <a:latin typeface="Segoe UI" panose="020B0502040204020203" pitchFamily="34" charset="0"/>
                  </a:rPr>
                  <a:t>Intensidad (mm/hr)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97339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857052146348467"/>
          <c:y val="0.17476742490522024"/>
          <c:w val="0.17158525144012748"/>
          <c:h val="0.44532770725235343"/>
        </c:manualLayout>
      </c:layout>
      <c:overlay val="0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  <cx:nf>_xlchart.v5.1</cx:nf>
      </cx:strDim>
      <cx:numDim type="colorVal">
        <cx:f>_xlchart.v5.3</cx:f>
        <cx:nf>_xlchart.v5.0</cx:nf>
      </cx:numDim>
    </cx:data>
  </cx:chartData>
  <cx:chart>
    <cx:title pos="t" align="ctr" overlay="0">
      <cx:tx>
        <cx:txData>
          <cx:v>Precipitación Total Anual en el Departamento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latin typeface="Segoe UI Light" panose="020B0502040204020203" pitchFamily="34" charset="0"/>
              <a:ea typeface="Segoe UI Light" panose="020B0502040204020203" pitchFamily="34" charset="0"/>
              <a:cs typeface="Segoe UI Light" panose="020B0502040204020203" pitchFamily="34" charset="0"/>
            </a:defRPr>
          </a:pPr>
          <a:r>
            <a: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egoe UI" panose="020B0502040204020203" pitchFamily="34" charset="0"/>
              <a:cs typeface="Segoe UI Light" panose="020B0502040204020203" pitchFamily="34" charset="0"/>
            </a:rPr>
            <a:t>Precipitación Total Anual en el Departamento</a:t>
          </a:r>
        </a:p>
      </cx:txPr>
    </cx:title>
    <cx:plotArea>
      <cx:plotAreaRegion>
        <cx:series layoutId="regionMap" uniqueId="{8440A2B9-2258-4D57-9A22-20DA5FC8E341}" formatIdx="0">
          <cx:tx>
            <cx:txData>
              <cx:f/>
              <cx:v>Pto (mm)</cx:v>
            </cx:txData>
          </cx:tx>
          <cx:dataId val="0"/>
          <cx:layoutPr>
            <cx:regionLabelLayout val="bestFitOnly"/>
            <cx:geography projectionType="mercator" cultureLanguage="es-ES" cultureRegion="CO" attribution="Con tecnología de Bing">
              <cx:geoCache provider="{E9337A44-BEBE-4D9F-B70C-5C5E7DAFC167}">
                <cx:binary>7Hzbbtw6k+6rBLne8qLEg6gf/xpgKKlP7vbZjpMboWM7EnUiRZ11N2+y5xE29t3crhfb1fEhtpfz
ryzDA2wY00GQdKtLXeJHFqu+quI/r4Z/XOU3W/NhKPKy/sfV8PvHpGn0P377rb5KboptvVfIK6Nq
9a3Zu1LFb+rbN3l189u12fayjH9zkE1+u0q2prkZPv7bP+Fu8Y1aq6ttI1V53N6Y8eSmbvOm/hfX
Xrz0YXtdyDKQdWPkVWP//vFAwW98uL75cLotm215fWM+Pv2O8/tHX5XdTXkl//i/5ccPN2Ujm/Fs
1De/f3xyM+fjh9+e/+af9PuQwyM07TUI8z3uYpshzD5+yFUZ331suXjPQQhxxJn3/UXuf/RgW4Dc
r2rzXZft9bW5qWt4pO//PpN+ov8rxuJKtWWzwyIGWHb3zlXxVW4/fpC18m+v+Wr3rP7h98H57SmQ
//bPZx/AcD375BHWz8f2ry49hfEXof5381XlN9fb+n7M3wBod4/Z2MG27d7i6bnPAHf2OHyDMccF
3OFF73/8FvBf0+lluB/JvgLsR9LvD+qzG2W2BUzWN1zRLkPIxpTf4oieA433bOraxGHk9gvPVvav
aPQyzA+SrwD5Qfb9QfzHf3w1N7F6U4iR7XFMqH23lr1na3kHMaeIO3fXn0H873+t0MsI3wu+AuB7
0feHr1DgI+TgTrwhwmCtMSbMJveLGPb1J9uzs8eoy22C7iCGRX5rQW6t9a/p9DLIj2RfgfMj6fcH
tf/Hf16p5m2Bhv2WMuTQnyzlHdCO7Tj0zpo/W8q/otHLMD9IvgLkB9n3CXEizdtizDixOeeA3ZNF
DGba8bBH6L2dfrqId6P8l6r8HNxb0Veieyv8DuFNZPnfsIgpx5hidOdRoedAO3vwBW8XTT1D+Ne0
+QnGj4Rfg/Ij8XeJc7ON//jP+/F+kwgKUZvZjN1FxN7zkBlQdighBOFbW43vf/wuZE7kTqX/ff/p
iyr9FOo70dcBfSf8DmH+47+u2jfdkPmebTvI44zfbciwZJ8YbWePcM6wc+97P1/Sv6DRT0C+l3wN
xvey7w/iC5nnW+DG8g8nqt4a+ZaBlLvnUuZwG9+TIs8DqR3YDjhnNrmdDc/AvtUt+EXdXob9hXu8
YgK8cJf3NxVOt/l22gI3+mZkCUwA13EJwH/nXtt/Wu2cuQzMwZ3RB5v/OM76FY1ehv1B8hVgP8i+
P4j9Fuz5bsXfj/OLu+Tf47jdPYocmzsPwfSfQXY9F2GIs15c5b+m08swP5J9BdCPpN8f1Gc7jlt9
eFOgIU7mjPD71fxnPxwj6mEb3X0BJsLj1Xyr0f1nL868l1G+F3wFxPei7w/f+Y7YzlVz8y8H9O8u
ZQ8BHwKJjDt7DT72M++MIyBUHPYM2l9T5mV0H8m+AuBH0u8P4/X2Q1jrG7Mtp7e12MwDlDH4Xg+h
1BOY8R6GZJXH3JcX8i+r9TLgT8VfgfnTG7xL2I/y7fiWkPM9hzKXui6+i7ue224gy7jLAfK7pf/M
E4Mh/2uVfgr3nejroL4Tfn8wn27NtSy3bxxfQ+LRdiC+vlvaz9OTkIdGDNsOvWPEn+Whf02nl4F+
JPsKpB9Jvz+o19uv2+bm6i1XtLvnMEptiu/36ucreseXwVe8++vPtuxfUulloH+IvgLnH8LvD+aj
baFhI31bmIE9QdQl6M5w/3lBg133EMZ3m/kzWvSXVHoZ5h+ir4D5h/D7g3mtWnN987blQx7Dru2w
n4dWnDAXqLJ7Ku3e678lv39Fo5dBfpB8BcYPsu8P4lvCz9+at+VDPcwgJWk/MslP/G5nz+OwmMl9
thpM+uMA+heVehnox8KvwPqx+PuDewOsWH3VvrHhtplHAPGfGm6XQZXRQyrkmcf9Syq9DPUP0VcA
/UP4/cF8eLX94/+8JcgQViEGlhvfu9vgZD1Z0RBJY5dRYtsPkfbjFf0LCr0M8b3gKwC+F31/8B5B
0XijHld53471i1Tj32PG+B52PBvvrPPt68/MGGBsexjqAr+/npnuv6Xay5D/+RavAP/PN3l/0+Bk
G0Mx/zbfFam/2QSALIdHMUTNP09cUwTpTo7vZsgzP/wXlXoZ+sfCrwD9sfj7gxuaOj742/EGOjve
1lnjxOUupDzuVvyfk9cMea6NGFx4bNN/WZ+XsX4q/gq0n97gXeLdSFji96P+Btbd3ePcc6Di++cV
Zi5kOOHyXXwG9cLPIP9rlX4K953o66C+E36HMMtcvW2IbXPgUGx2X+r755pvF1p0XA5kyvfXM3/8
9C/1+QnAt3KvQfdW8v1Beya//vFf9yvoDZYv33OhIQeBn32L3AsFokCbAOV9H4s9K+f/a31ehvZO
7hXQ3kn+/w3tT7V78sA/abr7qeP1tzsoCYGmOqguuduGny9bvIcIXH7IbD2rIXup9/Pnur2M80v3
eDIGL7dV/nT8/ns6J3/eVfnQoRpAsin83tv6qLHyX1/9PiLQmPtM9F861rfju7z+/SOFLhrPdgl0
xHGPIKAwIS566KDd3fPJPvrYUf2Lm9xs6+b3j5YLJYRQFswQ2dUfEcYB/v7m/hJUH7oOdAbYO68c
w6USOoGT3z9C/w/1oBzJhb4B6P4AFT9+qFV7e4kS6A2CSyC4Uxk/9CYfqXyEyOJhvO7efyjb4kjJ
sql//2hz2DX07fd+PD+Us3rebmPBxIXpq6+2J9AAvfv6/2KojOw6tVFgudNCpUNg6Wk5udaxbZkg
6qZPfVz6NWpEp+OAOG7QFA0VeUb2G+71gln9AR+bACfjZabtmynvfN2NYedMQeyST1HDgoY4YZnK
lemqwJUHmWvmbhEdDHb7ZURFWFqdJ7RlrVMTqnZdOYeR2s8mn6WgTxfU8PtRFYu+GfzqQJPSd51g
co4Gif36wNNkVsyjoRHOBZ9WDhOxEVPNw644S8ggGF618azEgiQ8qMazmquZ1qKusiDnkyDUl9kB
KxuRUbmk0XySnR/pVhi8xLUYeeVXqfKlbP0BD2E/tH7crxneL5JmznMs6vgscXAwNXkqRnUyOTqc
0iQgbRw4vTrqLezHpRM0Cq9ytcw7NivycKjOovTGJa1vJe0ii2dYiayaBIKb2NHxWIaxdTqpS6m6
oM9XSGWBmU5R+1Vm46JzVcCSIxRtcJvPmrESuUz9VKE54m3o4a+5Hi6HlIhWNr5TdXOTlbPJi1dW
lWz6ZDzN0q9j4oWtwX5eOxexdGcuy0IGsCKGDvOyFzKNAqX5PHFO0twT2TAIy1MHfb6Ncm/dtyYR
man9vnPnpWWdj4Yvaj3Mka61oMo7zEa0GjNygni0hIqs8yLqrnM9KT8rus8pa0vRcjLv3FKUU35R
E5FHlrDbk0yGU9RWfuJNZ0lsX5YZ1mGKyMpy7JM+rteq4+faKEvgBNkLboYvj3u+nyyQK6VHI+Pk
rn//4e2/HeqbcldMcHVTf+8E/3FldwbAj3eHHbA5rbn5sNnq+sOsLa+/nwzwXGZn9h6EfjSX72zL
Q6f5M+N1e67ATyzbv7z4d8weBuOyK5b7XnYBHsfPzd6PXNkzo/f8Fj+MHsWEYBvsKjSpUgzm64fR
47bLGN3xjR54RGCPHoweASsMbDShuwIuBwiKB5vnQJm263ECf5DjEPZ3bB52wKY/t3mgOXMYd3bl
YgQM72ObhwsUU1JHU0A6HkwV+ZZlYyy8Bma0G/mj5WxM0SytVPsTfEa6cX+s8gNW1DNpx7Nax7PI
cmd26851WfiNrvaN1Z0jVM3jQl8ksjszvNukLA6TKVkpEq1INp2aPP+ap96KJeiI19M61tO6id3R
93B+nqbTRSXdRZ3YfmTHU6ixG3TlFOR2tGw9toyGtBBDOwQkqk6rsl6NtlXPYzl5okiyVT7Em7Sa
Zrr+LJ1rVIxBXn+qVeeIpN1HRf6lMrwVeessvKYK+ja9iCN9mTkDCqoefxk8uxQJHs+QtJYu10em
rjdes02GxHdR1QRxWm6lmY6b3sxsFh83VbdvCnVltf2CF63fMBwk1lAJd7TW+YhbQQY+gxMm5jEe
P2dSHk5gLPqOi5G2c2TijWXXsUilN+/UFBaO67t5vJmmWpS0SIQ2pZ+6dlgj7ZfIC6aR+LrIg6iJ
g4KjoMjxUsV94NUkSAq4Rou5HXe+bJvZMH0erDiMOnc2DFlInAPFjzJHChx96h06Txq0KdJJeBPx
TddJkeTkCwejpB11TKd8AYT6vGaOaIm9oWky96wsbNP0iDnlMbXGUPX0QLldkLQy8FTmu1Fe+JXx
QpLJOTRz+mmLrxJ81vMkTCkHs8rCIS6WtlWWvm2SVqRcHpa9nukI5yLmzmLq4pVXZhe1Pc0Qzw5T
mGTEZQKh7hx23EVEu5Dn/UnXmtnuuSnfj9Cw4RUSMSMb2CCvLMoWHlXCqOgkLqJIUDkECPX7RGYw
u40+b4216fp+BrvUUWP0Pp7YPq+ZLXInu+zjKpBOKngSiVLFZ72KjlmW+Z5Xz1O78umgw8ir97U0
S2nF8zqesOA9liLW6DRn2ZrmsIV2w5ZQWERd66u0hyG1/W5KwqQZZmnRCp31jRim2mc5WVpJf5Ql
KvAq2HAHeSyd3C/GaKZy92SSLJg6thiK+JJ4AFbczzwN6sWWcMiGgpakGYKeN0FE+YWTZ3O3ig7c
MRe9Z2wRjcum6fzSdVdDYgoRkY3p6i11YmFlrjDjVsfDUey0q4mzZZ+PfhJFs3Ga5sjORck7wTrb
n4w9iZ7pY+OkF6xG4QBNXiYnx2nEfA07cZZdNew6R8nSysAUZG0h+sQIqdoTnA9+OuAVlda3UmcH
NiYXI86+dVZ7jFmxcLpxofrmgvd65WVV6Nh12OeXmctPJx7v1zabk5b4dqX2J8XnMilnTY9PEyX9
WDdh2nh+YyWhsg57xfzOqs9b1V3pBjQHHyMv2bouUeJLCru3LK2gGe0VK4lQxs3Ab0tPmsrZJFKW
orD0V5mTje1VAe3BkTj5n1319vAe8JafbIkuhupyOHqDefA/7P7LXfU+z/UXN7jfU+FEHuhCAs4X
yueggn0XLdzvqXiPYHofYLhQMXe3o/I9ArV0HpwWgWwHjouwQZ+7LZXvwUcQYRAHrjHbxn8rjCBk
FyY8CSNcyBRjz0GQTSQM8hBPt1TtuQ2juCUBn+iN3XC/Te0vTWUONO19z6gzXuczm9IpqJAbthEO
qdeeUlRfuyj/Kpso0Kb67E5p7490UqHHEtF45WGPQF61ZIFr55IU6KgvEp9P2YJi2GyIrVKhmLyh
LT/owUnvMJn3fRnkPVkXlH6pSHZQFoXPs/hTm7rrmA3LuMLC6XDn52O6UcNJP6WpGFz3UGabNp/8
KW0jUQ1fh9idFXycJQgHRTFtrH5acrmwVXdMkmpVOGfMrvdJZYmGSaHdL51ThthpfFdVvufGoTV1
QdWMoq5RoKVzFHuDyPtCVH0vIhtvHUcL3NVzCtEV6u257IdYUA3hDi7BityYZAzqlq3bpgqTzAo9
LT9Farxo4XID94oaPavGYqkHbzYZFWCkQ3C65laifat3lqw4cFjnszISSXSlZS9Ul/vypKi9ed6D
35HkoVSOT8vOH7gRbFAbh2czFwyfbONzPVmHCrmCNel1bk/+YCDgsxIGrke8GYbzSqnld+fGaQNu
n022F8S1WXptPctHssy62seW4zt9FHQqvu7AHlY2QEunRTa5Z50sjyaPhY1Kwz7NF1R7QvYQpYF6
PB3n0mJrVcTrvjFBguV86Ng2YuUpctPVNNqBbLqFq4gwDmxSRkLQ+kXXZpVZaWBYKnDaB4xmUrQJ
Oe68Tzk+d9JS4FwFdYcuWDnM46YIZOUdTG3jGwz7dNvPODka6LoYM39wSlE56Ex1vSgT4scsXZHa
XeMpFXSQF51Cq2zQQSzzMHEt382sdePpg7KxTx3pBHDI2IbSY08XSz7KRZzoxQgLo3YPUVuG/ZhD
FKuDLqIicfILwga/x1bYJIMfm1kVmRlVw8GAPhGaH/ZchVal5wUd52Unz5pchz37XKQVPP5FATMe
SrPConAXVvKl76Q/jIPw0s+kmnyszmHBHqsi2hj3i/Sq0ObmpO+M33Lsl1k1b6RcFfJYR81+4yVh
jb1FpqNDr6HzGGW+TLPZLm4uIHZvU6Gp3niwhrBTH7RWWQs7JzksIBpaZbNIa1dk7CazL5rxnMe1
3xlHaNirynGc5XkyTyMkei6PqV53vPALbZbKdQPd9ocWOq9dNTPUDrvYfIJgb4aiYamToRW1054N
XjJPJvBl1HhsSL+pO3NRdNaxVJ+HvjpMi+TIbbPzobUXyOu3yDOi6+rjEZdhkVuBzdNEmDY5K209
S8GYCdOTT8prfbsZZ0Nr/Mrxgoy4N242jjBTijCCsHpCyscRODwORMESyATC9yGGFZ2XX9bTvjFy
1njFYd4C0zFK3+vBdGmdrhg7MRIfdHkVTtMkYi8LvNI5nCwPOI1OSFjdGCyPxKWf53Gop9ZnJPnE
00z5ESfLilh+01kHfVvPWZ8GjrLBI/J87ektGowopHUKQTrELG5AWb1yU0eUEJknjheLgrMrDyAZ
MA2jPgZOQx+24FyPTdmJDpcZTG0egVc0rhFp/Fplhy3TYTMiMbXSl13mG2rVomsl2DG8HnAc5Di/
nHr3vEzyUaSt+opwutBDs7ZjvAZYb4xXBxNPjlg1nhZOUYKV4+DS5IGxgdHJehiD4qTo4wvOh6OE
VUIn0odjjPZVVQQephvd0144TYuEFVcLZcsNq9mxAwe9FVUccgZsTdmFVaZOMe/PS3w1VXJe29S3
ODnkpQVmTF9ahZa+KfiRwtZxYaNNpIGQKYoDqnKh8dAJA3yPSftjE41+mTZIZBmYKmROYcu4wFba
+IoMqXCj6VI1udkFP/uMN98YGOr/8Yxe9ozgvCJIbkGWw/N2jT0Q9v+cb3jhdME7svLPd7l3j6A0
EVjWHXsAVAF0iYGD8sg9shkcbQfdJXCiEnnEs3p70P0Lh7BAky8kXyBXDqnyBwcJAzEMxZCU8N3p
HXB6yz0h84RGAur57v1jnpV7O07hiYPEdz7Y7ng9G3EKLedPHaQd5RF58UCDrJ+2HnMW2CnOyyw9
ggMmD6XzuRiSk5o2F13nhANrZ0VXr40zzDuTBpVXXhM79i2drVuFgrEioomVmMrhwLVysERMJA2E
nrYHns0JeP7gxe+bJp9VNDlJyHYgU1AMSCDTiBFszYh0EBkZTAOYC6SCXbSIgUXk8WE/TJsuu5Zd
HKr8qDQn0k6XxpJBKx1RFFdTHvnK3kZZFlQKQrkafI1CA0nwNUq7kOVmxuxoZljjxyS/lKXaZI4K
WdqEWfUtLioIqywh2XkkRz9qb1wgKtOczPBUgYFLdgTMLCLdqQWr0hRfWqCWG7C7VasD2Vcru7gi
NWyKvW8YNvN+yH3HwnMoPRfEyhxgULXxnVSKSaFNCsFYmWWHFgf2trcJxJ30E6r0caTglyzY4nyw
Bp/aVl6RmEPg5kW5kA45NRO9aCuy8Lo0LGtnVpNuxXAVwtkgG4Mp0BYDxF/wb+fiVR/HM8etD9zJ
O+i8OcsHgWgGjll3E1XnA3ghlZ3XQvHIL9s26KR7pIs+sHug0uP+qsY9kBksyKeGCOQ1F1LJRemU
32iuJUS7GXCkbZWJscq2FNeVyLz4DOuuEW7prdBABJvaQ+SNG627K1XKmUz4xajsmZPL0E3SENWT
nxY9DPMwb/AUVjaD3RYYDuwepMb2Ecovi6he5X06K6jBAUSXwB5Vvu6L2MemnrlAMhs9HaYDm9Vu
c24s++uUO2utC+Ub+4KbfKNjs09JxMFy4wVwO2e1xU9dCNbjCT6rPpUxPwHPOihlH5Ch3pfIuajB
I49yoEPq8WtOWymMDd59mY+nMcxOkVmxFENpVmnWL5kaBenK004in2V2SIEl8+MBvI2ijkIWpedj
Op2pqMoF+AD7ZT7sd1V6XuVNOPBMdIgGkHjqg7TvD2vWoWWn6TqJq8/c0iIHh96vrWlbmuOyqw6g
cPYsSQffSfS5F5eBSvXScdMqMKMEFi2F0MNi1bargQPqrK0XoQMTpVpELZ8Pjrli4K8B8WYWVos2
ZWzOcB0dD+CYNry77hq6HGGG1EV+nGtYEZbVZ0LR5pxF3f4I3q6xgOdQw3kW6ZXq5Syp7A037Mbu
61R4uotFJu0hcKdhMWZTOJHi2CvlKqLpXJYQLwHTH2rPW7mldWimFjb8Pv46ApMi4pEFY27NhgSF
ds4FgNQK4GlOM9RcRV1JRWV1lz3MfaPd4wFoKvCjWTBYGQNCb11Hce9r8FRd5oSsVWGSn5fgjfBm
pii7bHW2lO11Y1dLbeVhSWJBgC80WR5WpV4mkxNqfkFot6iiC6S+eUQeGYOPjaRrT/FlNdCThF0M
WRukeAiygkGippnX5EDBU+kWvHV84BTRrKysMOmKoG2ywG6TAPNqI7k5tiAUSNWwQAzCgcFbjVa0
4vSywV8xZDtsCdZ3MIGN7VkJiaecgguuphPiXlRuvjZyDMZs40aeaMsjRM5Yvx4S+Bz386k2IkqO
UrOyy89tmviOPR2MZQN+ti1wk8CUTPzOzs8dSRauZ9Yyc1ZNNMsytd/SNNAjkK6jC46hgxYki/1q
lPsU8xAilON06CHTFJ8bIsUIua98KlLIR+WQeyqLQ7eGaHHgqxFQETZKPqcROHmdU22guSosUbxt
XOkTcGuo8xXFS+4exXI15NW+l4BiTUZCmo6+w+kc4uclS3O/tpvDsrz0Ru/U7eE300C1AcSyvIvO
i2QEMxStIk6XXIGvnlG16qKz3ltrB/jSJV4YRkK7G1ZwsspJz5Cwm/6wqcl5X4+fvI6JotKJgKTi
sUlnqNNf0ij+xnW3KlnmZ2VzPNr1phi8jTe6i7jxLmygUCPgPUnSH+ZZelXkzhL1nIi6KxZgQBc6
G796epwrTjbtmH5JgHlMc3XuJbWAvqNARkoK1VYHaR0FVWUBS5xtmtZdI3eaWTCZWwzGNSP8C9XO
fuI1M9oOEGkZLgiu/Dg3J2nBv+UunjdjFJgU4t90XXETaMIh2QbUXLKM7Wo21N0XydNZj8qZN0nf
rWyIY1JgGuPApWpmWXROs95vpRXAHh+SqBbThLfxMIRKmUWG80U3XFKHx2JCdKVtiCPiaR+7BRD1
u79Khink66hyxFThWTKQZQRUYz3Fp6mM14RsUwoDM8a+juVxYqOjWptzWTW2cIsDXddfOq6DYkqQ
4Ka5rEs+nxgaRQnRgiBZvYvEBYQ3Qnr9PJ7kPC/jIMk/uXm05MjyMwh6OrtdVsAxN+oTJ2PnOzER
RW9BJM2uO08utI2W9cSEqeixxmNg2vKwRpC07JJlZgPnYM54gha4K5ZVbS64hEQDJBknBdEOtrrF
RJEfdwrm3ZfJhhirtw6t8hOZmtM68WaFxWAunhsHx6LR0aLtYurTkS3QVPldd+Vh5XsyW7gItghq
DeeOaZYQ6q1UboU2YV8KhPelqQNZxKftSAVLrLAy9kYCFxGXKYzlZRZ5QIuMQVZpoRK8SHI9M5iE
uGT7vbvMIpguqrMWOEk9YZgDyXHu86IJbfapN3Q5FP2sgtQIU2rWGGvV12zfc9LPnqGHTcLDrCUX
PNJXVNJRmMyFFEGvlj1JVqyAPDg8NGTrjym3znmjZoOFFnDW5xwecJPHxE9hRqQoXTdWCsmoYk5r
b1l3tohxFygZnamC+lWVETEa2LVcfpID6dPQDnyE8pi1B7T0Zraq55hnQIjhmZONvsY12NNe0CY+
IiPfUCX3nchTQsM56fbV2LvHqq7mODXzJoGsk1R+70BATOiMQ4rdcslpgYg/QixsRdnMUUaJyL1R
fT3nw0U+gnlUJTxhGbqTWUZ1YQduMoV1i29idOE16WEPWQC7ataDORiyaObmxXLUyb6OYIvNcVAm
X5yGBlXpHaAS7ICrbqZaV6Iy1aZpzt2UWWKA1EpjKAtacyan6kIn3bLv0wOXFl8y1i2pOoloe967
5Wywm3nbQ90BjX2Tj2dF010NA16rYVqWXraBRrcDzs3F6BVLxNz1OFQlpPinI5xVX7qMX0S6PgSW
cF+CgeLFCCNuLbVut6RLjyxlH2mjZ0XrzAgHQsJEuPCRmSA9g6/TsYN8X3s61Ow8ycqVsfS2tPGC
dc0XSVkDxQF0XU7kq66rhSkjI1pbC9dtt41dgpsdB5N30ec1rEUtKvBCBmMgyVgvqSkXBB1hW/tN
6vjRiE5oAnvRSLJ5koBBQ9LvAMCBf0rAFcDg7Ks0n/dtv6yUBcsUi8lJfQYFHhS4rLJOO2EB65AP
2RbF1T6toPyguYaZ05BWOJKtJguFKYM6gWgRk3HZgv+kaCbSCTIllr0uoSSjhgHtMr1fZuUpsBPg
zdjAshVIfqryCdzGFG8mLRepGwUksdOZLvkq9eowrokWaMLHuRoPGaovy6I/GgocxmN5pGW1YN7Y
ibRp/Z66UG1rjp1uEElZnQ0I+WmZ7By0QKJ8NjJ6mvDqFJfWSW68Y2iTmLeQF/PAzMH8LzeN7DqB
Ky/MJTjS0ajmRTJdj2z6hBo1H8AzML0N+R9kX4zZCJQBvaqK7ur/sXdmS5Li6rJ+IpkhIQTcHLPD
EHNERg6VQ91gmZVVCJAQM4Kn3x5t3btq1RrM+vLYWbedXTkQILncP/9RI/bGQKhdTbFxsW79soxN
lPfVsZF0J5v56rTViY1T2tGbItoG+TvybYkrt/7QQsShDY6FGyYUnIhc58386FqxrXVzss50WeFO
/ddM+NdmQkhvw5oEghYKYskBXvAfzITf5i7+6ST887f46STAQIBZAAIL0N4fdsFfTgK7DYwLgwBE
F2IVwX5GLbe2u4t5JGEAcIFieiC+9KeTIPCOBYYT6C1wAW2A2QZ/x0mAafG7k/DHr+6jPM9AV4CM
+EcnoRhAZNVVsyRtxp4UwkTt5/Go14+K2zhTXVxYPKJSb+a2i93BRBrojvJMorxuRznM7GnYlwqi
z05Hd3GPVbluGLRx7rgw4KeESPfeK5xNUC/Huclf5kxvhF5fQmd6c90BSz0WUt6N8ZKJOXKd4TGA
BTeuLTxJMsW5U2zaku/6QK6RnGTKRX/J5+ycYblWc30vZ4U4nXeRJUHaLNXjlInsUObjK3HCOl6L
9W5wqoTXiDV7HF4xUSKLJkUTO2ZQDSvHnuohjqgARAT6AWp2jGzIcQTxolCJTVNVIK3UwQVDkNsw
LSAelkKnOO19KZHJ1KQ5l7r9IKX+Mbb0EIDw8khzlQ3SEeIcid9+l5Kl3lLASIXOHNb2O8vGGrqE
Jpzy17nyvhK+xsTybbeWB7eaD1iJtzUr4pWreKxsPOIqTiLc5UF48Epsl40tnogsd6RWsV/IRDnf
LUIyZ1zixfWKlObjLjSQWbo053qoPgBt/SgG870r+wmOCsfVbMJvVPb7iYTvbkd3PdchxKbZAtmw
qcc1TqzhnhpsSSo4symLidDpEsDV9uQOAcYte0JWtSCdbpeIcJUI91uDMEGqGnuH3hYFSau++7JC
2c6URWW4PLTIEhjUWbmQgzPDRKVtfZgohJy674PxxBbPjzw6JA4udMfmM4MaAwIyxrJcnqWWX3Wu
PzIi4ttC2QzqodNrE3WBvxv9OglKsQ1Nn8jewJ9WA0CGat8sZkPH1cO9dtc47SEPHWhS8Uo6H7xG
6cV9rpMZm/wADHCw4WVYuoPHOoAEytsNAVLwcOkRzWFfw/1zbIceZ2z5aZp610oByZuBYWGv87Ke
pmZ9GCo3Foi+pR9+1CPZ5k32vE5tipsS71JJspIltTFx26vt2HWHsTs4MIuEHpMQXzZ0KuMhH7eq
bza1j9tt7O94bw8Zn1/m2dvOhTxOzE25ZY+5HXe1C1OtUeeiXh6XUjf4SAAulN2ViHC/cnLkPgw8
KSKMzHlup+XkS9jWvgLC0abtMia8nQ74WKgOhkizaQsP824M1KFpKOIRPP9axAVV+ywkddwacJFF
Wd71xitiPB6PRvQPA+VPva/uuIYR2J00Nra5B3pT49yRkxlaGxslTC5vmE8zd8EqDrFc11NTtQ/m
tryseBp9Agm3vLrDc6XDaGrV1nj0vSGP1ZJFAX6ZoSof544m2hMx6dS9N3qbbt53i94QRR7ymT16
dQYlXt6Pmqd1m+8LRyayRqzAzJaZYSMmN+k52+LklcKl31RlnuQDrBBvNrHsipQH4Iqk6148hFrU
2qswMBVm2Aw4AE9jePVGPy0t3/Es3I54NY8q9+PURbmEYLuxnlD7deMAihiOjf5u/K9liPtnxqIG
P0fR/VLRIhoM4M/lhVKVhMGllT1s07PrZ++K9zvQv3gO2H1JKjeC+thKPsULkwm2ErhPuTwEEmkz
cEYX1gbiZX+KpAV0BeF1qfs7R91RU5xW6sesKTdB+xToYi/H/uAq8txl/lHm4d5mbixHgKl8MpvF
8fdFg0Nvs+zXjFxzx+z8ejSRyIpvbtM95zOoNto3O87WqPa7E6nfaGOw8A9IpFda7uYJurWg5r5r
3iZKYq/yUzw2u5XLTTeGWHRwKZ24HeyumvtNrY/V6KRBrd/dBovuMk7xulZIVSZ2mIyXjqxNSuvE
c1OnFQGO2/lR78mra+VJtIhzcXB3SteLbK5uHtZVBzgJLyrDUb+Iwoo+LePwPGR2o+a2iCZNjpQD
2JXBvQOPjQ7+JxuL17WXSanqq+JuMvfyOhlgMLYH+usih7TgmsYT8t2L39388zApFvala4p3a4NT
U9u4w6ZX+OrMOTbH5jNnAtI2i0KXvIEBCLr2YQy/tkEI/gZk3dTi+DYAXJMkMhZksZzSCUkXssHU
b7y0Es6XgQ0bXftOXLTz92m+ayQuxoq7f6IPZiwTSszGg2/GtZfIvEsM6+9q38OqCSSq7c+UIWsL
J5oGZMLZsEg73MkFzuhRthp48v1mvgFus4hXUSaK6ZgUBQw2OLwWjt5SbAXOSk4j93iA7rtuPeRm
Pde2PLeBs1Ee2WOBePbKNlXBh4byHvj60Ocy5s4aib69A6L+BL83Ee0HLPl7i6NTvniboQGa1mUH
4jiI27qdv2CH620GzrCJFp+k3FuHKKdhOnT2mGfVj7X3E+HQVPVrlRK/TMqBw41FfN0HUbXAJKGl
2Jc6TxyV73DEvW8870TXdivwyU5VCQ5LPtql2gajgvddN1Et6vuyLDaiAbgh5m1h651Gajs6ZEub
L5aEGw/ft9Al266Z2syEXFpFt4PQn/9V2P9aYQcIv/4Ycw3gFpPrkYv9e4X9yzs//oFl+ufv8VNi
Q16jt4qJMZw69AYB/yKxATM5mFjwp8j+X5oJw3oFY5gPh4lSGP5H8Y/+VNjoPmNGM4Q5plmE+M5/
S2Cz27vPfovqbn886GiodShXD8eLX/Fg3gHsGkhBE7cbd52ZbrQp3WIBPcDZvkzEu4Q+DNoS9vKp
RDpg4Y9RD54wb+IccQ7PFMj7it4zA0Bnegh8+tBQdnEtSVmgNyUmNFVi3ANmSdj0HgRL2k/yAeWK
tANIGkwcWGNzqKtjmwGQKHOs4o773VK+6Xxz51lQpXOz9d3sxy0ap0t1HCwBFbUtfAu+9IbD2GNR
zztolMQu3n7q9b0mfSp51USVbEFXlggRANfksE/zcgEgBIapc8pLyMatpmpX9NOei1dk5icfjvps
+j0n04ku7QYKbgPmO5EziybvO6tBZuZuFa3Ki3hdb7JuOuiKHUkN9JjgN/Dyb1jC8N+G6zKBp2z7
aIQJC88LqX+fEMRLtCu2YT9Co+bJvPJkWMtdPzunkMHHtlhwwZHidIAljqbUw+JDw2PfrLCEyD0T
y8WlH2F99dGvqBcPZvBksbgM9NzLgkaBMzPI5OlCc/i1TJyKpn+yrjlb9cPRa0QRJeBwcN/UxT20
ROoX86to7Wacnwpnfsm96s5xg52o1Clo1z2lzakcLYcDEwAZKUGDUBxFxCoj5c6XPHc2fPQTZ0Cq
6kC3gUve62JXuDiCZeathxfqQkW7fnNwRXHKdfGMXXUl04E27A4QHRJfgnV2cZYTBZR1slVjoj6b
3mpXp1j1QLqYb55SfqrK7NR47j70sfwPGeK13iaj7D78arwb52y7oIExiACx0QwrtV0+CjO8KAZ+
g2PHW1WPXXYWCZPfKG+3TvsEJzmpLb8LAf6o5gujfcRCdhxKd1t2l559Rx5x34LlCP0XkK7vMl/B
U5UpFnS04JKxKtNlhHhsnOsSkJgtZjfqMlbtuOkAl7S13XgFkk7kBM3kpqoa48YM206xpLX6InLA
qa2Sie16GKVj0nVVRDonCYphvyyA2ur2E6WlbeM54EdyN4W7FBuHvlM6/JfO+Oulk79iqyiRoZiK
tsW/X+Ev/+IFlT+X+v/9Bj+XdwdNV0weCCiMGjRBfi7vLt5sdauuscAVId5fhbX3T1gVLAacOQAX
wR8zSsKb7/GLg3Kb3OzzEK+qZD71/o6Dgjdy/NMCH2DA7G0uDjYavJXlN1i1dqYJDhAclAkeYQQb
3JmiZmzbpJUeDMcs7HS3Q13jNA3LuF+Ydl+li7aCFbTZzcLOadkMBpUKhCXGosZBuzZH7gHrVjY1
e/FLOeTRuJbhybPzEgVtkKg6AIDR9E73vnoBuKdWwH+NUc7i8qMytfNkDSoEUebUGkTgQECh57Me
36qyG4fIbeQWZKOXcpToymbegYxkV1oQOLVCimqKBtmODM8dB22REyd283HRkV/wBsD8gPZBuebO
U1eaooA/kRdh1AtnumsCJu/RuHDqu8DUfkwbGJvePOFsh0FCFewcD4WsueuBt3uOrL4y0Y+vEiTj
fXULyszAmkMwGUSpLu0PUjrzppho97I6A4Bcdw7lk0LLKw3brOkiX87kCX+WTiHW2/tizpo3Yxex
KdQyyps5i4wRfk/KYK7DjaoRY82qiGvY/pGtfL51nWx868TYJ+1I1Tt8KB9lmbA/4QtFnLFluOsW
nM2xJZabrgV9UE7rnAJsGLGoKBWhHwegtveEgQG1+Ilu3DxHkKhnGknE+EnQVZ9+XwZbl4T4gPGK
CGAkE87Ufv7UafdL2ZIqXrS3KX1nk03duV/kzl/FHZ3XA6xBpOpOI4ApBqpuLl0x2WBbFSHT+CUs
T4vG5YmyFoFnX7xovtzPCrcLGppo/ywbvxHefUY7ta1cPaWm0vZCnHFfrdAHa9fsx66uAAYiiSkD
gtJgsMpNMTY3zhgWlSa38GNxT6GD2tGKzEyMiGvL+hUbHJfkbSpLFBgbFgXBVF0loKpowcEnsPQo
BQ5U4E+6KIAbARrhwHX+g1blURkTPmofDGWYv8M2fRkQep+XJcyfXW8WLwhAATPfAuWJhmXs2J5F
7mhgcs3deynnJq6KYL2r+5dJg5cMCVzEQpgaPxraPh8K7OdejSMheUW4myc2Y+q+WIEfIGBmr6KA
AUb8GPwyeFbSXFY5AwuALLm9ZxfhdTuhTGlpc1gEsnN3RT7aubkbN91iH8vAXHgnnuADHhqUuEL2
AdIKEkLOhznzv6kaoAbiJd7W1yAvvlSShzXuGlUnAyhVVBXPjNLLtKCdgp1JrdVG5PVOLJN/6IS/
njvjO7uaQwOQFA/OBqBXExE7mMehkcPZTPIEUPYcdvAoRf0AJhXolkyyvq+jAjUsVD10HLLm1Jd4
qEcYhVtJ82fi68dByn7jEPKhWrNbhDtcc1nDk+H6Kq2Hv/Q7Tj3nvFLu1hMtyipt2+M+avX8TOAc
dOmcTfbiLRNsiTWv8HvNdDZf1GA8nlpN19cRuG+ySiJv9o0cnrEDD28088c9C2HxRFB5CFFXaJwg
YrQFX7MKAWGHj2Gj1mB8dukq7mfik83UkKqLYNWYpJsYuQVb2XwQHZlTlCXwKQHPeXSArL9NGlwe
Spx99sVfC3Osw8l/7ytanxyUS19abfxX5L527zncJKCqx9MsfAC0fd1+6XWqASI/o/LioC2AVSuq
MzMdcqdT8QADf7PgfXovRRPoo1948ltlQ/c78On+axb8ET2FPdp91QyKjBs0nBsGRUo861hY2gxI
OQ1s/qZHn/1gIud+pPqanf0hfHJVacDy+1Astsw5YOiCaBN5wnsn5gdXDcjpoPVOqiY5UJTGFW+t
rHt4uz2AtlYz3PcTy8QWKOP8vma8u1tHEwAHl8L9UXJehxFhCtkv0MC3MqQtFK4d72BVZ69tL9y3
wDX6uIKI/iEbF63ZBjNDYAGiIvh1lRmd476b+GnsBJ6kbsAUKuQVOvZvP35GwKwjVRddA6BeuhFx
dJOClGqDKPBGLtPWUo1HrhoVwKtCtUCICbxTvBAJxErm1SxiPR6yLAwyFIt6uCRKw7B0UFhQUZav
w4PblCOIPpMbSHf5UEtcg6QJjfAi+Ex1lVg2kKgvC+QQrnNr4Q3l+F33iFiRb1sC1KoYdjgH4hkB
cxzuplqhVcL9AapeleUyRzYLdi1xsMqx19HmiIg9CMkuF+qeVyQ7CyPLKm6dkKBeVWV33OT5NvTa
9kyrZnxzBqqB/wzBl9AYgrKErI5ZNrSfgO+Gvc0HFwe0oEo0FMIdGpiRYaN6GBYsEAX3yHdXBigA
BEOurk3QorIoZb5DE8T/5M2Uvehi0G3s63aBUshqED+IIt7aFf3yKJs0/SZEbyNcbQCHwm9RvB4b
7+Pv2xTnv15t/nsf+dc68v/5f7zDHHioEmN6ww0qBr/7nyTs729T/Gv6wT99i58iFu8gwDtWhe+D
23XCfxCxEK/4yQw/FBOubwncnyIWg5rw/0Omhug3499Dqf4lYmFS4A2BGBJy+yfILcXfErEe+ycR
i5HL+C0QROI3QFnhN5dCMZOzoMPxHVHVo+vbZPLtd6KHMho6zDAo5cGG6yavsp3HSvRdUXHxpo/a
w1AEUgpUHNv12eL5z2cgNDlKxo73CosFR/FQJz2lIgq4l8JcaDcDzz9p7s3bsi1T7ji4qXW9VRnu
YwdYmKtOtXW2A6y6THrvfQtiq75xZav9Wqr8dejteejMHpd7g3VwWzXkq5vD6XYkMByOXk5BL3WL
9hXzDtxr3ytQYqhgojXKvLOLRIxIsi89nNSrRsa96qC/eRT0bRHPPQpVRd6xpIeiNXaOg6K1aYgy
bml1lww1SIASlSNsjOAJLBUgfhyelJV7j1ov8pX6Ke9uf0lAoMfE2SfzPhT5kTo47RqItTWxtqeg
gMYtr9lX44cvkhTP9chSV5MfYSWPKO59ZqZ9qj3QMZV7DGYkfEH4bGfvia6ITXQY7sOqPtesfMLy
/BD680fQe6mytz5mmD8EhT2B10C0VTloQKP5gHVj3WlCSAR+VEJNkKPPgieqkSTWa4P+lQEMEqDd
4x2EaTc+djMNl3rl9ZX6Xz1wLYZ3Fw3uThgvBNgB1CKoN2LtjmtRwCjNA7Rxa1xCF25W6ZdH0bof
UskXPY47aSoauyBeK14jSxR3/ZS91VI8LujNR1kF7Dur2dGzIsJR64d1Q2Sab51XipSbFpMr4CkJ
Sw8dmz4sUffMrc7AUo9icWJagm3RXdyAONcw0/laRz2iHFTW+GoiJLKDP8TjtG8dFN3EMx+fhMGp
IvM2WU6Obq0Ta/Bp6Gc0U6KC0KcO20LoNZuprw5VRbYLu5R++1CFQZz3co505SWYSnAOxVpF49C/
d73yoxF94NGuTiwDsGZ9mONvqdvI7/INEnYEQDnDveXN+16zbT+mCqNFbltLRczXW/+40OtVAZaq
C+dUop9SMoDv9VJEvtsgCCiv+EwuLDdXcWMvcTEcYiN/aJ9N+VGN+Mic9anPlmgY6g2TxcHj1XPR
hxvh1nuzTrE3rjotZvgs8EGmLsAu6OAQqm3CMpLg4bllKL3AKA57DoMGpKNJ5vwuXGkeBb55sN2x
qx+6EA2gnu2zeQKl4gBgDz9wja6r/m79Zata9myLIFkQ2djK7sUkrq0DdTkqwC+4dVt9xkOSZJXc
hAglavj9CsfLoJebJQQhWbzOIXBCNAmYs+4yzHGZChlxg4dtxvUAxG6rENiMm0Ae4vzXnLX3rSYd
yCkHJXMNO+9Q+J+gx/LO25YjyGnu5m941jZM8wOv+xiDCLo6SMjIwO/KJBiWhHBxyssmAYebjCs5
DLa6hQCRr2g8DvOnD3htgqOW9dUlB+W31usOZzIMYWl3vvdGMuDtQZ6Q3lyJZ57LW5I8IgoRJvEU
6PJQx2gxmYgYN8pwL4DTuqcMA1swz8bXmE0QNPFcflOFd8jWHy4gbcL7uCH+yfg66aQELKk2IyAp
2AAbam+TCp4z+kldg2AFuTrkV9m+AyjZkbmMVyfAVX0FN3e/ZugJUi9ZRgqOFQ7eEqS6J+mYL5ey
+lE1Cs8wZGHgIcdCV3DAdJmZod4RoHRvdt5Ad9S/DmOJDpQft744gj5IPJDBQpbxHA4AYI8KMSHt
xpQrJ2W4wk7fpDRUySzrrXTDbeg0G6yAsZ2KpFXTw4IkbWhtQisM5JnrlI4jWHv3WmZNXMp2F/Ij
FHgcOOt2UWNSdSgykjnizrQtEFMbMP6ULymU5MaV9DUg5AwjIh3K/Yx7r9Sftc3TFRZ11PsUAxyQ
kLXD0RRocCgRvg6IyJBoA491tz46Bv2MdrCDUn8ud6KdIo0+sTL2aiuC+MjZlMPwVvxBEb/6q45C
6V/0iKWKSH+bh2Iz+mQ3Mr2Rw3TnBsPODOVmWvKTI+1ROUbiDDNH8DjuHOKmgg/I8bqkoB/5XKaV
geIEx0CMs2l8fiyblxzrA117RJ9z1IUPY1Ykjd98laRJiylLHMffBQyHSS2BR3T3ms1XdBzPFj4o
tMK+6P0Y8Rwe5Jnu/Z6dysZJwJahuFBDnzZxoGQMmPG5W/imV8XTyJxkgiGbg+gnY7HlsClcgwyw
z3ah310oGY+zGq9eM+zD1j+4RbjzW0AFImujER/r35eb/58MzYFaRLs9BCwfCMb/I3f2fz+67z+H
gP4iN//xG/wqNwX4MDBdf6Flf0VimNHteR7HUff2svAbP/aX3MR47wDSNOSo1GHwL95+94vchG6F
8IBkE/gi0rK/UV+Dg/O7Zeq7cII8jmmzrsP4rb/3ayY29Yq3HYIAZGLLpSk7tLmhUWiNsgRpymyL
0RjSBjn673pFjczvEVSTbGtpJl4r44HizHSzE30IFlX2djsjAYz4ihxBqTWL+xEn3UqFKJT59Lr4
CKMqgckW61ysyB7Am+aefGQEis9xxxfad2CRafdosCDkvjw7QHrayfnuqOCoKpojjphQrbWLjHEy
26K89WOY6h8DlzAUGzGknDbvvMWQgGUYN8QMmCADeBnRFHSBLxFiCCQ11TpmMF9GL1E+sqZhsi3m
GpAHp0WNgIF6jUNvylIZFFccvbFHtrDNshkcv5ODUZl8GGZrp8Bd4DK5jquScsJBes1wDDaNvesm
UCCFKD/R/mge55YEF2a8Bj9NPStEeCglbEzoXnPhAX2lzSefVJ9QFhzoHO4Uinl0Hb+vjn5o1mUH
7/Je5sGbg0p57KzNawNFn4sRvUHMcIk8F2NyqnK86jbwEsN5FYMGSsoCmAYUVcslA4GBYvA8dt+m
2ge0vbx5VI+pwTwAzVDX8zUmnXnsWjbloyzOgRI6WpdbVcFlFlnUNN6TrnN2ng7QGs4nmAuELMlK
xm/awdm/dqoDs96lnt0rURV8FTZhayahTYUTuOjEJc6E03GIBCDOqvlDru3OqdxPnk/qFhk6G6/D
+CL4uecQFxziEHUOLhAnseEl0IpvczQFI5mbN+5nwNeb0m66Xo9nRA/va2cP5WyWdJH5xQ2Lj6XS
BB0ie854ISJWhmUSht5dNqMY5N4mRISqJRungVz2rckgwifARrfBE3kO0xWDCdoUYiffuxW4xxlm
chxqB8UIM29ZeeLBiD8R03fivFqHzVjhvDGiNBn3eHAfdXeLOVv/sq7iSQ7Lg2WYs+QN2dlU+TdW
ybslQDDqsKaKQlStSCUpLMryB1D2AEMv6Bdhpo07tXmCUVCJA6ML29Zywm92N9kGILWdEi4MfoUi
61KI1XuDEVaRaG7NHSajVev9WoJ9CmHtKyGneOQdnCrgjMxgFAfcWYWSJWIADNxb+ukxXDBNweJA
E+HmtEghOgO/FazhUNUQyhO6EjCCCnCW5p6PGISRd+YxmC3caRRGe3Ssq2E4BxlqYR6CmQQCBMV1
jm0ZSe8WFPqw5/OtlE5AgaAt71e3cuhUbyoPd2AzYfLcarYDq6u06Q1mK/QPaKXcdjT1o89neZ8N
6poTgkTZR6lv7o4+VLBsZ8g4xBVBuZ7ducswga9AUowLM0FXg4YvjoEx34aifu5dv0jzsIYohWz/
7y75b9iRAPsE5kkGLkAJ1K7/ky0Tjd/eu/e++PnqsZ875W/f5OdOecsOOQf9jfSO3iDsnzslYBKM
oMEgXcHoH57Nn8YM3use+FDT2D+xk8GC+ZUeCX2YMuhjwbpBbAl0+29slYC9f98qwYe7mAmLSyA4
vJnfjBnNi4CguYYe7VJUaC13ia+cN79tt7ToT6GfPRLMS8xocRfq8CIUO7TZiILitOsHfipnDKwa
/ce+DQ4t/ni0QxkoyHaHk048NfYbGcDWueVhrqSN8jqMewlTEqunXek3SmVcOd5d9WDr+6LoNq4/
RE0YpKwvT9R9aQyCEd1usHpeFgY0wbZY6Y5lcfH5ijzrEyO49h1ye13xi+joNvDnhIgfzprvJ12n
naU4gtFd52mEp13su89zLlJNkbw5b9SZ94SJNAy+rmhltsOwyxW9DmZOXCwDFPNItNi1xfew4EcV
+BEGBURjrg8Le52I2YUapPBjXs7nErM52w7IeFVuST8cMpwxNJZvpxyeZnExzhgVDvrqGHrSL5g+
t3J0wGUEBRXz0tnZoj83HUaIDgfTZ/Ga2djcarB6xX6LpuQA4rb3kf9OXardORpUvQcKAYa9jInv
Hv3hMQOuNjB/H9Q9SjpyN5H8ZId6q2F4Ced+HtU5X8pDNXwpTXUg4ZNW4YsFbwoiNL1BcWoBoNfY
aPS7HXNImlX5Vz8vnhq4HVbyU0j4ruSntsE6WyknmoK3HMZ8WN2POYgdDyw6OngZw2hXaCtwgpww
zE7lWMs6zCo0uykYv4yURAv6QDjwKCyjYuvoOqn6Ms35S5N/uKTb8s7E2N6Sgl+hFWPqos4Ml680
35Rdk0yiy4eRAwonrRABaOU9+thIQgV7vv+OtGTrdZgw4PmfSKTBVWNMj60+0QqMlKOPjAyx209p
I0WaO/k2mKuTrd2nFjPOgHeMGyZUOoTdvmTDFRXPO5OP5zmo92Nvj3SuvsyqQSkZ+ikjmDq3hHem
XUpAPl6EUAnJrEqDPj97zpxMeZW683JHpuC+qIIHL8u+DEW+U5gY5VUWs13Z/RKuh0bmV1EKyLMh
roNuU4CMagt0f2pYcEG2mUbMO5jl+iYBQwamupHe+0AFedxPt3I9Q3r7LR8JFCQczJBGa+hERjcJ
dz+7+V6H3kX4Bu3B67wC1bQVOEaVLDeqni2YvmNiM7dHV83IzAlO52286vHLAhQKSe+eTDXibYLp
P8GOUxHTCYhjDi9tgHsnioeCYa/yKbhusVvn4S7HibKuQH5SxJs+u/haxV09HQia9LxsNohJj7So
QQPU0OHrB6+CuIZLs1b/w9555EiSrst1LxzTCddiwImr0BEZkTonjpSutfalcXU83uRtee976Hmj
gOpGicisEL/4zOwYlqkiOiFC2h02zV7hnYZcVbf9qS9eM+znYzW6cSbcKUp1xkfAGPDRDBQRcsxX
Pq1HusA15XqPTO6JsmR4bWPs/tkR/8OOiIVyvTpBgEYd+G/ujc3H2oz+/mu3wL82xL88xm8b4mql
YcMV5TWvZPxuQ4SKgjKALRLtYf1NRIxflQpusgSWDKw4SCi/bGO/2im5oqpslngpf7mOSn9rQ1zp
9n/xU3KiRTKw1sdTsRr9/u6YzKI4JZg13KQuL1Up9MT36o6jcvueRjOgYrBRSMNeWNSAwYRHIEun
qBkwg0j7XAKjGaCmS9k9MFK8ZSCYszZ0hpbDYx19RHWL3zg6xWF9XDIWzDjbNilarKWf51K8A/54
yvnvUDNHzJjjVxjvY9MpOf8to9bbIw4RLrcMNJfjWAKYgtEpKMFFFDWHO2gDNZT73HQxrPqV87Wb
D9YvXEgQxuIuqG/DgmjJ5BdnICQsuKbB9J2Y4qucwqSGgikm6rkeyAwUFotU5dRDcJOMhEgnMn8t
aCuJ6JabmgCWKfINtbh2PVnfvNgNSOTcaXwZAEGzAGhrOEPMveEsHAtELT4npEDHOtjWafBsaOFG
qkWCEYFndMAuleY4s+zYgVUdM/Ry7A6fxmAwOMJqX0BRsFNsgBF2wA5boIk9sF19gnMb7mVd2CiE
8XOp+8gxFFYmnIu0QxoqyT7rwhHcxodkVSvB+dk0Ra8ZzZ2Zk7Ayy8vMNbMOEZBFtT0aseGGUk/g
Iew/66i5TyZS20VgukXGrdqyCncczC+m/3aQpHeJEoDHy1RXiYsD7n8IK2n50BUE0xWNITeQi7Jd
PqHqAlWpN0YvnOCyXiIR0VoLE9yn1qrOK3bXkkQ1xvZgDOYht8ZntCjyp6A/2vo0TugKCqGfSGpc
PZUB3in+EFkQvkpXHJMTKZdbrUev6aBeUvZ0Gw+KnXXmfh1QJrroIuVM5eyqzEI0DAQlgC1lkR2j
UV2piDbVADKjX/ZJANsln4/TEp+GAVKcAv6m6B1tnI7cnTcawflOF54mRAXUtJhZQH4u2+KuzRWn
b6XHEHmm7/UnMUh3DQOGMmmJEUNCmQD46KV8N3AeaOZWtEm4mLYUyxdgDGdFjS+5hbDR5peuEj4W
TftQRWP2JSizhSR5XR9cMHreonLBrzHW7qzJG8SzZzlS2DCCCm+RqqCwRJmTCeW5kHVuarNrRcRl
ugIVIxje9TB2RzAdajbcYclnhjwcC7SsfBW1CI17Udl/CI18a0bCul1GsZ+5qwqrJcysPAiT8dRq
gB/Qy3J0MzkuH+Z4cviWvgsBXaIfzySmzsqII0FlAm+UwXsKwWIv6hCMsqrwCw11MGfyHjdQ60mU
DLECJqSx3qtUP5mF9BoSeWR/NWTyDuHBzLX7oGwuRRQfGqN5DWrfnPQjpzuu2YX6ROJ4x7voPesa
01Eb/SLHwmctzRcw5lBu09F0csi4HIYIZlfZR1CoXgeypKvEs0ymPh4FJwikDaeG7T875b/fKcGm
0lLG1VFSRFaO/3LCuimL5T37Xn5vZtXIy/7lIf61Ua5lh8xu6R5XVxKZRKrht5sjVzVulGj3Kyd1
/a1fb46o/9QxsHnz0H+Ysa6le2y9FtNZXUeN5yr6N26OXN7Wq+EfIGF87xQAmSjrEl/tz2ByvITS
KEat5iIYlJvyJrnte/LwVgB1PhKSwkYafTFLzd8tZod2kLthbiuf4z4/wEFSr4eYOxuWJHv41B8J
+BaaYzoTbIH77hi3tsiUr/XBMRqS23vkJ4PJqyMnP0yv7Ud20m/zdXppYYUoDtfOY3ngZhSldvWY
nZKNtOv3QBHlTX4wb0A8L/pPfZ4eYo14sTd94Zz7KW1Os82d5FufbFZRYvdXPH35nuRlMLJzuwQF
SBuzLtIbUW60iAuxZwkuc1T5UdTP4RWpqL621+me/xlkB84pggWPEWAWV7gaOQjdE5bvhHEwv+Il
nyCFTMRRbiyyV4cON7FzFtnzI1NE/ZsrQEMSY+Jo7uAIzD5rkYsOIUxbr7kHkuqyIdFcMd/Hzdlg
vidcTNNpAvTi3ZjupojZMkwXh7+QTx7u0posHCyjcZsN5znZDPcdKvAh+qK3wTJ/+V5TR5/smVHn
Kwkx5mZ14eIikBVfqHaq4lu5L3VeXh10aWfWZyt7tIaN0T50w76uD22+r/HxRZuBQxCUGaCZsKlC
N7bcRvSjeDPC3yJhjGVN3iQK4ueuCQ85DPsI0hcSMTkSV8ud8UZ3Ry7tSuG+F3uHxydy0Oik1eCM
nzMA29VGrc81zCJlwa1w6Zp9Id86RoBKd1BrsGPAeLaK5dfE1kKsGDaXIF4NEtdtgXfi0lbvuM46
/YQVVXqWx20EimHbe4bF9m2j1NXvamOLDqgDmW3JNiDAOO3bdJ8ehrv+PL/LT9lrc5d8tTfzneWZ
JzDPbR8uRmIHT7ycDEs+8jfpoz2J3JLs8goii4Fva483/ggyIUTw7FiWHraq/L18irCmnapPneHp
luEH73EwQmwINmccHNiChZ+NoKGdvWrHHqylBfzVRz7DBlpGJ8DhVvvSLeeuupymdpcAClkuGvw8
8TKHV3mEF3kn6uiKu243YHjrjoxm8UXLT9XdQDj9q+g36XvGPuO+EKHN/dLv78gNvevSpop4wc95
/hGTDYbeMsG5OsGZEKWXpsRv8trDhxBhGKcPKq4JWX5ptSsJh6Q5JYxKa3zK5fgxLxxdt3X1HsFl
qvjYr/8eYTsXt8gNVZGCFXlbi+IGHRiosMwJgWEz45AFyO/YwLZHx5+11s0AjoWD6DT8vjbf5uHB
1O7ETnMW/LVLxhnPsOOOLDHx2PBHTjYl5yrc507qiClPugBnSnmruwpo6o8MQ0hxjGVXs0SR9BFI
t49vAjMRzgiTcV+NnZsKn0VyVeLnnuxIcVbqDzlJWJU4xDDAigH55jNifHo/mu9h/DYjBFFoYNeW
QRDopdQtLC2kSBGseScC+2Ijzuw2vyXRhVGgbzIzSm9RezeWL+X0U3VvEYcmkfccbQVIpwvp+hoY
m7hJxAedT3w++XCW5l1cXqsFnklwJWGiaPe6pDKYB36Fk6FsU2JYZzprlhCHuyOGAERWBSjbJDYW
Eq15VML7vMAw9WoGhwEbJstsrJ7S9lxguIqezORBUe5NXu5mb0X3Aks6qLJoG05fZr3BziwkBzgJ
cKJyfUcmSsDUscB9dxgk6O02T27I14uJy4MBzraCTvKjzLux29MFYEDbFUEmHZQrZhPlJ341PyS+
r/vuFfTcY8Y/55FYOT+sp2ibv6YvYueYz8Nb9YbhWEmBSdu8sebMD8xHbU8xQvrFT/mX8hN8yj6v
0c/00/1UWMAxGhMpcbQHfDHTt/7BmGG+n97m++5t+kaYACdj7ErJ6XS+gNg65UetbciOA0rlK4jn
FFLZm/LYvTVvP/Izf5tPEsxiwTVL16hs82TY4nYogQNvIOCnL4kBhg+HgQ9xpbgu39Nj1m8ESIO7
uN5DJp6fFv1erJijHIs1hu2avpQyBsXptqZmdeFahA6IpKx8b6yfCbbS4CXD1hyP4fpN+pQ3hPkl
dmVYmM9Be8ySAxBt00LLOQSEj2xrV2unApFSP9Wyt1b/NM9UGWHPkNRXLd+nHDOrgazZBtlLbT0R
p0JgVwucSL/GbB+yHlXhqW73Re+bwsYYj3N+mQJHA75v7HpAOjlS40mPiGl5LRY3Zd/N+HL2YbQh
gQLJQFF2xccy28Z7mvg1UiWXnZ2Jz+/dqtz+jHFkBvqQbNJhp2cOE0bJOI6Ri1kluJQdAN77qPaY
+5CLIBtsOMK1lm0vj7zOSbaJZuM7d6yn5im4JIVH/qt0i9pXww3f3TZzhOPX9UtwIdLZ2/1+/45l
wZaPeBK274/3ztZxr9sDt+dtartP8Nb9xm09PmIOTmyHhcqu7eG4/nf0BnfmHPHy9JXaX6M92teZ
x7yf7f1edveNA9/Tyd3UzwGDOUhqlbP+4BrxHLvppdrcQyLY4zR0Yhea4SMURC95qzbxJfYL/ljh
gBN2sw1nd2sXulfrVdgJ7mz/8Pci+z7zwhfpEeufHTpsKXZzfn/XHIZ8dyb/IEaMdu6yDPDwfJlf
Hq4/YGl0Qt94BWPurw/F7dhmvMf3KdqP+4Ln7/H9/I7J0SZTcsYe9/M6u8hVNvhSZ33Qx8f1AbtH
XlUvdv/fw/JPN8+8/JwQ3MAJnN7ubWiem/Xn6/Urc37Wp/p+y0vrQH7k2Vx/dO7gIkTbwmXgqIbv
enCVl/UXeu/wAuBxy5uAJ9xYf/4ZPWb2LBsbfbP4kj965kbyFf5P8WdP4edwK3q+6KmOom87jJ3U
SEAjlF2YHY7Zd5vI5N3Gkavh5Ee9jJ3xRmxhJ3VuVZZ3qKIhcQjc/kzBVbfSnGQDFb5Jzm21V6u9
MZ4AdFQgtbn2Gdil+eYwh4nKjp0wC51lJt/aedktsxxoe9AmVnX/jnjP9ORUN+tpeRqeJvKQs2d+
sg5BLxePISVUINzgLYFTuMu2JsdEFPWU6SxjH1s85IJTXoTexaxzr7dO+AkzOnb0Q7OZD/1B2U2X
9Sm/IzaqkEHnGf8AqPEWvxhP5df0lD/MvvgpXCE8bjh9Hq4sSvO2mzwimd/NprwUfBzCZ1ZVvJHN
d1If4XlZHprKxYJPYYtvKRMYe7mkz9F37A6nmU2fKoKv0i3dVVlnpXsWju1eu1dTOz8onLCFHdya
xwB/X3eYHnNf3I7PfI8jK+HdT/FdjB5Yi8I2dtorDoXIJmq7SQTeJoFnYS1yesGR0g1QeqRRvpwG
L57VdfRwbgrlMW2ew9qr3qRvhgy9adfsYixgTnBjdp1tso1yh+EVbR2cV7kcmSubXuObKW8GW3od
r2TF/rmz/vs7q2kpsoaqqKowodAef3mesNn//1bCPzQIrjb0snv/05X1r4/wryur/L80ZrR0a4hM
UP/oQgdGJVumDNgfMzlc69/PdqFegrXmYkqm8pdr5K+jXQmbEMIp90yymQYlW3/nxrpWSf/xwsp3
zo0bVpbIjfWXTP7vR7tzLgGn6WjS0jPxqKTBE/IfwWbxQDzsaIDMK+S7TiTKWNcVB6RWvC+i4mSk
2Y6c9TZUYC2TQ8LufCh1fROkzNKCeV83/YUMxjaaar+FqqOq6HJT2INnHeBn5/YAgcds9xU0ngb1
xILOE/HbqvEijM2qRD2XMHyYdn3KVNrAlz7BfPqI166bvpZPcYxjZm3BiS2mz0yZE+pxkrUnh1Ej
F2IA2ggtXg1EaKBSZ6RaZ4JFVdZ3PYU7Qxk4EQU8BOVw5Sn3s5n5IgU9MkU95DocERurUIFKkvT7
CbSy2KD9cbgJy32ZN09yMm1V6n+WoL3WQfQTdfJTST2QvtYECdJeXWsysvYWIkdVa3MRHG803WgX
NV8JbUMBAl8AGIsSopkyohpoSCsnT5NeXcWGAJiBV8IY+FDzrCfxuM1n8JqdBJOy2obkucap2ROR
eU8sFusUsnCjje6SKqdwNO6ScPJmspZ2O0+nsGl4CRQcI8XBjOMd3P2XhLuKnIZwUiWNBYbQDi8+
oCVuUoW5nax+n4olqJBka9WgI3XzR+6/jHrcZbPhD9xHsnQ+9vBhF6XajADLllH11ZJfyIXsUEhH
BnouoKNLC52ogFJUQitqVmxRXEQXnRgOQUmQRhFsoxjGEdFXu1wxQ7CPmCtdcBShgZr4yCZbgZEE
6spdbToAfh+xuPyzxsX/aY2TRdp9UHF0xmfWfx21ieLiPyxzf36Q3y1zZG1g+dFt/Yv98bfJnExi
nAybqeo0oCNWMTP7TcISZSI1hiLLIlI/vshflzkVv+SqtynEcFjs/h4RhDneX5Y5vgIjQFkx8ImY
fKXfL3MjTN8iqUfRLUFY1BGBurEKEk+YlEPRMNOvMCvV0jnsMycRmpsI+0np869Zxt09a8cQ1H6a
6u9zHb0Bu7hL8DaPufW+dADo+LMBjSJxA62SyLI9Cv1LEc5XrGdHua3OQSUcyiR/GCxlr0LiyyYY
eUMg7aqUW1fdUIZZ0Yo5yh0wD+mW0pZZpnCmrE554V70oJRcS0gYTvotJS/YwPKlcxPwGo4DdQOH
BJsXrZzAUbmG0dNpxuGTiAgUl/rNTGSQ+8JFHPHpUca5ryYFnVqzZUP28lm0uzrYaURcmzpzpCX0
k1bdSXGzqTALDCKJ2IweJEgV+GCsk8zoI8W4STbkuWHEHoyzayiI1bDmzUR1dPrqsjB0JFZjojWe
3PyM0rcFlhxrgH6L0+BQK62K6URFLjBKW+nYbCy+baZ9ESUfA9aYPGSEgmm/DJmwzQn2hOaapNc2
D6/mBN/ZyvxUEv0yEByyuaClo81ChjCAQ8Kr7+Zq66uY3mpjtvusuRtD7u9p8JEmtJiI7SEYxIMF
34RXxJ/hnUQU5NDEMhDb/g7hoWQab5KVj8K1EtbxsdTrncBWB8/kGHYvkPx2BXSVilP3oEc4tenP
E+LZLtXVWBMc5hXMIgbFLVxRLYD0vJ5MQJZQpxRnbm2QzFGHgwjjZaYoyFg2Lf4GTQDmK/KusIyf
GDKMhJleCKikGSBIm+J3tiJk9IZrQHcNlffRyA45pGDZukim5DY5dpM4O4Bji9bQ9nM8MBkg0D+x
rQTGgHUvvo0NFkKhYSxtEZpaqLqT5SNc1TtyUYdYyp91db4JrNuryCPzflRqwwGo/ZwkHTpKsm3U
0GFbWA3y4raJeJlz6Gh4JzD6gCc3opJC4eYslOF+1K2NKFRPWJ79gR4kcIPc7lN/Don1NKPfSyVF
S9Y/boT/uJZL2mpCxx/O2c36b86r/+ez/zfn1T8/wm8LufKLrUA3/2hDQELRFVqwDYWy6d+t4VTU
cRIFl8qhkAI5elZ+t4gb5CdxtyuYEYhhsun8nbMqX+gvqzi6Crk7+FIGh2blTz6ELMwbTQkrwEX6
5BkmTLUcAiPdqpXKiUdeOEYMjYHDOdQ8pWeVLciXq3rnN0PO7D8jV5+YXDa1a1pZz8BPdwLVcAtq
StmNftPlr0pmvRnMEYu6Pwjd8tjEpMb0L8yMft9MjlhWBygdOdfkwW+lGTE5IwISwW+Qw8dZMved
Jh3xD3qtNZzS1HrGYbnJhcrR8RenUuUapbhdoniXRp03LqR/MmwTyXPKp9LBkegtvXDBLI3B7Zaw
umLk9SZunJri02gF81B6D2fpOnLVDqvmTY30Hdif11mSuTPq51pDoEEuSS3D0aqLpjJrEmrm7Ukh
PYw9+DqAob1Y/VTC4mRmvhGrExWepdT4mdnR89mTqEmRcENHll9XQ0RBg203vCw9cAG8Yr0XqAeF
Cs6mJCxlMgCynkLVshvMzkygIaeiKnB6T5tboxa+2Y1UR5GepyBgbNG/QPvr0OJ7S8D+LgBxXMyP
BiEnZdYg78rsY260vRVTO7p8l6b2Yg20RUGQzcGkxvWn+Va3eOYpj1BDBrOPS5I7GHY4nrcnkh8e
vnReIwpoCPpNAcML87PQISBU1iPnR3Jn1U0iASSza97L0LUHnp+Mp6JVaWFR6rc8YerTMWSKdBvA
+0bUn3VNY+IhcQZFqDJifkmzzYwlnkYwpWFQhCdLPrHnelO1l8PQgxtN6jJ5XYhMEaHwu44hNMGh
ltM8PLymrUk5chsSD1GCPGUcqQ99SHTY6zmzkIdsul+kp5R9MG53o7gVNNXh4urE47xPq8dxXI6z
ahuMafKnhfIyczcvzqgv7zLThknbjswVs316kCMGJ7QVCRLsCk3ZxAHwmgC7SbZq3CI8LqbManJJ
xdALTZJeEwrFCVGBM8wnPrsdtx2rPGq7Upx5xZ9jQvFNfgPLR4wi3PTTkdgZk9LvTGBSKYC3wsla
5s85z3zvKXdjcR50+AzHMSdkuo/xd1ZPOXmDoDno+lWjhi8HGRt+MfZfKZ9kUUN9Q0QZ3q32Be+l
y5/q2UmX1F1IPmnKWiSUnhPPYowT4lQX+2hnjrSaaOyHb3kpYfIAg08GYqgZq+WSQ++eQ5CC4GAE
zSvRFi9m0qIwse8/msRwo6n56OmMzaBsZlhczKJ7wHLLXLc8i9FPJUmOvjAODB+t+WD2t4Z6V8PR
4ZVyqKD+4U4eb3Iu+T3Krj7SpRttKwZeS6/TK3CnE2rJcW1WpByKU9u/5wbli5gjDXHijZl957PC
YQ40rZr7wLpQU5jXRzuxL89y/W4WjZ+fllE4zfF3JW7CFhbQuOHUuSFoRs7BtAd9g5iXquldus7/
cgliveBrS4Efxm9xvMDe5noHs2dto7pSStc/W2bqtVwB28lPhR8tvmA1Becw7JZ9gL44MhKLqLfj
DQHoUsRtG4gW8tNTT3dtYrHowpVPSaiLT01x4u4MBcFRsz1Kk4iBdc4nxDq02hrgkb6/o+SZASLR
7izbqpyTY7qUkT2Fo0jKxXjWOIrknDE15SiPC2BU1ONkWx5GcUdpCOxeBDjrug4AmPkOL22N8Trz
uwWQEKWOp1Qi8J1QPb83J6Cp2JsMXn6NMISSXWe5JVfbIkP9iBw/KOuwc4mSDxo6M6vCSVwTZliT
53tgzUOyj2Q+t0xh683S3HMBTwNi+ERTEUgYxzgidm1hv/AZLRqXU2FJjaDyKRHtwcc7buYadVjA
7YUm+2ww8Mi8atTcaZih3fQUOZJ+kd4SjSJg0sr9Xapdwy36d5af2vpp5Gi1WAc+EI5GfRNdqtRW
4r4puLEf1vOwKO97jvlmfuzq12sKnfhRVg71cK+Lb3qGCG4epYwlNvsclM9cBzo6ZrRFLFQEnTrh
GBiAaP3OuO/br2FhbJte8ft4RU90VnKiO6vkOCieE3V20AJU1TUObdO4Yg6X5VDOhaNNHRMRp/8s
qtxVGMqn+PDqS+qZ4mmwLpbxWDU0oDNk7unlmt2Q1tLetICN4HMrRC98UDQfn3wQqi4RetyxZODR
WFenw1K60Q6msBA9ZpgS6m9RvbI2CWZB01jk6vdaeqqxtwbNT6XvG0+uWoCHXzIUrrcaYQ7F+z7S
Hyd4dNJqQ8qeYEclLxJwnUz0O7i4HKwpHMTAW5oAovKXsLgtgQvML6c6JVBYTDH+tddurjwTVmQ7
03e1kK75Mcq94czpOZqfVsRioW8y+SPEDtE5yharPGRb8DOYDexx8Gb9GVEfi1FCFZv2GWrEw+8W
t8FWlHqDiYxMg+Xs9fG85XKXWb7VA5jJB4h6od9jsRi0zmOWa7ZPgwG6W7ehM9kFwzKGQk5yH5oA
oh+D5JPdpahfk7a05fwZZ3KFzso/hF6XtAWH9F4xE0vrk+48S2iRPZJUTINTjm56CRDgwDe+Z9Ul
Yjql+OM0exMfCTqwdGRHS4a4gjENFlOGU4574ZREQOEJQmHko27FgG6p1a6Q9SwfJnVp0ZncGckC
uDTUUe45oLi5wiA9YPfVlwej4Cmv8twPuuqodP1JC/j4gHcXKIpIK3WPMxyy1MD2OnqtzoSxuWnL
uB261s4k9nwEg7XPXK2Mkyi/FuEE7J0+cUG8aFW40+iGGKQ14g9Pm1GWpZ+yNeyrDFsJNv403wwT
uiE5LTH7mqPYX6ZjDWlDqiS/FNcS33HtgN+IxcegNgDr+RzSmxqonCZV5lCTdmhQi5NG8eosocNE
cKvxLSRfVzSx07HYKwUOQYIKiJfg1doSjHUb/+ShhZvOZHmvvXjNu8W9X7Q/LZtKqb9aw7QdBlpy
xPa705jhTZDW23jeTAV9vll/k5t6u0jRQVqsW2lMOcq84ImteGRABpGyo4he3QimjymXO3/CQW/8
joVLFJfDTWrPHcpCPVmkMzuu5g9dimEAHHaNLb1SGc6p11D6UUFflV9mJXp9Lt4MKxnAj5n2KMOS
QufRE3phZOxLKRF0+FOa5i0zL0/0Hlp7sX4zjbVu771TALwnNxHI9xyRbFijHGxXVIQsQLeTTxqy
qPyC9NlxjhONA0tTM91iU/aXZWWTcB5iCx+FFbjzBtT6WRWLQ8i40sgalEHSk0t/F5PnczItPuY6
v8mHYjDCZ6t/F9RwF2Q9End5EquJni6WnVYv9pkGu9wIYUIYY3LfSPExirozlAOMG/KONp9Lkdc3
aKzE4M5lH25KloxZ1TZNV7Jh60dJzbZ1zvYcqTTqpSd5HH6wbZ9NtSfbmexUuf6Mk8YHoobsHjIK
iL3eeLQKwadhAG5B6FmjwZicf3Etu33AJ50XpF32lvTQ4tBa+h8zeU0LyH4q78plYa+7IHgXmfGS
NDSn9YpXcZSu6tXXbLlwL+zKCIirPuhU8qYESzTBfBCk/gvBmj4eAusLHiWSpVar0e/4HBPUiIJp
m0gX7McOkSaHvcy2Fmu7XsXh2LlBiN9nGeAmmKeBE1I8kVsowGBA4VZbbaMUpIUl5uDycpBNtlOx
vTV1cM1VHg/UkpZhtJGR09uPXC8RxYnaz9+LgImGzaKE2xIm6SZDakyMmYWQeTM868yiNvi9CSSC
wzOu5AaENXxCBuwaiBtO8nY+f41xtuvoBFO7hzrB0kL5Ug6ENB6xOvHLE9yZgSe6WU5i2m4FMXPl
EAWgZoqtmEh+zGRMYITyQk9VvJFz8ZIXlO+207sQilyjOC4ViPFysfgj6LZwrs5Ejgi/1rRuAgE2
yjP7nqsopV+a55Ta4cT6yKm86gresri3GUkTvam8kuOsabT7OrQADAuw7KJ7XVidzAP+mw4nsFk8
SwL6YoNlxFzjkHwCQa7GeXOnKnQLEuFhhZjDJ0sTPK63MBaybQIbYTQQMShjEyyn5bRaAQYSZZJ4
og9SDb9RsJEnbnYYBdrpZWpbNuPEnyv1pHBiyCtWn4w0UmQ4lZQ7gP2fjeE1aV5MqdtrQr/PLdE3
iphSy2y4Gg2e5KSIIQczeRfrDQDiu7ay+BThQJColQZYMtNYmo2xmzOl6xZyS3T3iBNni0B0e2u5
TBjMYIsF7BUmtImcyGuNmlubu6kadgl4eRl/P7cClwjB20D1ZKBwfg+heRnlZl5GpwACl3BnlBbh
lFOfV7XChmHETs1x7o5Y0zqAk7iI9IThY8jB0dQ3uEJhxkHuTM1qAxiHi62KWNppb5LKQGBijQlL
XOrggXoBl4ZIBqGaj1aDf0k3vHE0/CAot2KTf0xTssE6fs7r5EFdxidNqEE0LBwLFPFRgFI3zhyU
QU0atcmxUKCpNHjXMUsXUvI4tC33Eaod0e+Iodd3YsuZdtCLbUBNoBZg5kh1tofFJASnbHuLsNDE
GqGORLsLuidxVG0rhr+TgZUjJo4t88D8t+6L0/KUi9pWkXBKYEPq6vwe7Ch95wwd+VydmokKU2X8
JFbvzBWmKfSSUrovgmSjWdqmS9ctvufh6mrF++NvvE2lcbYYBLA/84w+gRPE/lIcazHypUp+7Wf1
qTYqKL3o1VSb+ooobYY020rZXdKza4ImGXOT7aqin11B/K4usvYDdtBpJoPg8OK3SYScNl1l6CLj
bebzpwaoWqq4pfLDT9v4gCpIs4KMZybAxDc7anvLoo8MT5OFbb0a/Kh9M/TcFeYcqAv+AI1TMXr4
pO0qc/JU5i/guMmo59dmuC+TAGnvrQhOswz1f7LcPrmn9h6BkGRA/UsF9WGNq0gWhOgMz6Th1lVK
SzruDqP2AquldVy5WTOHKel9VJ4srP5Bptx16fekvLUixEmozBj0/aXjNsqxJdcqT1SCe42ZvYn1
SVJcUQKkozRex3wbjoLbk1XB07c10vC5L6stRX5EJuu3phh/WobHYhJTefGBtOBKWrfJGnOPDd6V
+sofE7yuRKnpUzyWQF5qGr1aouJLPB/k3PLj9F3udSrWPyY9cWpdpTkHvwz2SNTem9WmcCSNlyY+
57hE8+SlnKVvNRVPcpHd8DBQDkprtoSzV/uutQGAGDDOvAeSI9cvytoJr1L/rU0xsyRGZmErsxcx
RphEmglWPjetarhWQHZHCz6NDwmMNxozXRRATa3DP26E/6jUqRDlFZLXjE7/m+luz3A3zrK/+hHk
Pz3Gb/NdmvHQwlQY/Zqp/Z6KR9YMrJ2GrwBWAyz+3/sRcMcj/elYERRIdqvv/VelTqFdW0Wpgxe9
okr+liGBhtO/zHgtvnW+CYuBMoyW1bDw+X6Li7D93/9D+p+yTHuNAX/XzaPOnSfqUDuFUucxhjRu
efMo3fVjcR8xttCCGr0ZD7I8+UMjnCKxeRwtLMGSOB6skFtoRmVmWwaYS7HQ5+ZWFuLPctFPPLwt
d8spy48lCZ9laX2znG+BMXrR3G9Ta3ocJ7xbmKBMNb+0UIKnKX9ShGg/lupWCjFwJrSJFio+N5oC
bS1vC6fri51pMYQcOKHCvmNP4Bj3iQDvlG2yIdYCAqLmAsUwNKspcVlvLY1xzogHs8pe5Si7M4XU
yyDpd6p0ageUe0JN6pJtoehfqRcFzNu313KJXQmDeBablzIDQjcL9yMdUoM507I8XvVGvWtAztta
mw24bWtqMdkII04KFZx1cBjku7jRaADYdWIKxkpkj9QdRUi7kGKZAVNRC1lhXgnu8HKNFenewHZv
V8Y75FTCaE42rx2y3Lk7jskw4duZhWEYfBl6sAIzvv6/7J3HlutGmnVfpV4A9cME3KQHJAh6JtPc
dBOstPBAwJun7w1Vt3RLqqp/adwaacnx0kZ85px9BDkAMOTnhSUPjiXSyW8OPZDFm0VugqvvLbCf
avgxDjz6NP/utUsHEgkDx9GAWZ/LHyMPVUKyryHap8aDDt+eJIJulZfliW6VMiOqgEbr5wjLnI51
zsFCV2OlG7HUpVjrNEpj1DdwDJFbYL1rFg+egRmvwJQ3YM6LMOlBsgCUWDBTj/zOwY7dh92dhYE5
qvASjrQmU+3cSYx/zmJOwwjYlPpFh46hpUy5mullzvsv2QXIZWCN9i7lfOC51V3XzpjpVbwPQsOI
OII/K1+c/KZkMpcsvkRmUlRAwQ2sunUZceljYCTGjDG8s0IN3oERZH7H9UGZz8xZW9ljvc6wQrYS
fCB/NbBIKlX2nYtkZxS9V1XlqXKVE2WApxnBm9213sgrskKg6O4QkjWT3Jf8GPJOe3CRzWgGM+o6
ODkMyIVdEpDgbgLs7k5JsWCq8q1nugRaxIID3uY3M74oBX9Ugk8q6sjzAmVOolEN8dbcDEpyqYf5
yeiHDuO2zg1WvkVDeZzSbhtwoZfO/IKoHadfhpzPbAAItvm4NiShqBPgOeoWTZtGkpiVs5NalWfZ
t0Un10avNhtWz5gkILBGBvtDBYlc6SgPuYVVHR2ikfBJMIkps8b/69r5N9cOh76uUkIKYjsWuOl/
iBPYZH97eKvrP9w6f3iI324dKg7Ub4spDADVz6tF4++sBi2NPabNsf8zi9X5u+P8YmJmIwkp1TB+
Q344fzeX+4YYGSxfqEf0P7VaRInyh1uHp66RJgAYa7k4FyTIT7dOMCp0QEuEYoZRkcTGtZoTfFeE
d6NAsTzlWwOFgGzaryR2qLZZd0/J2Z4MFNiqD+D1wsTnfbYQaBsC34fzKmSzKYrbssy3Kam2aV/e
9vgSikF9bLTBz5h8q+RPpywUiCVGVMUyZMnQ08s82icFwYdakH3YpZ7s+qC7yjxCaI+dIBpHf0qD
N7W39gbYIIS60bUQ2odQombNO+2x+RhW2djs8PH6WZodkyz+Asnx5djpd8Ths66V6ZoySC0UdhvT
PZ3oivIfdUO4cQQrSrM6Ju6nKdo16GNqP/UmkzDRa7TRuHScCJGB1QOaeHeFu1bIgsx6LkQbwwTH
TFq+UdbvAZ9uBsc+hv28ljK/1PM3PuHDSMKJU6HhrlPPgSeYuaOH+ZZRz808I5yoMoIWhLmeLOIY
1GI/BRNZOOcWUWCmZhs7JKWgvZ0Cw+vMcj8pn03T7tPceTQ0586BYK916Mydl9a1z/1sHSsAnISG
rS3qh7Y6ZHG7YTfqRUm1D8Jp06f1V9QoO3fOjwIdUIAMTs/7b+Y8D5pB9vrSi47lMYmsEzDaRyP4
MSaQHTGmJoJrEMht92g05EU2dPsLASO33maarVnTtyxnt4Bnz3wGm169N5zimiTLPhp9haX7Duuf
cQ4/xRSmx5GOJeog9prDYyHMD4uJzpLuuKq6Adxuiy9BNAb5aFBEyBDjm3cqq26nIKYhgfBUp3Kb
DSFpkYkDxMMQ71HvEg8KhVDCuJjLhxHWaFulr2ZiHEtC8dwi3LHvYvD8aiXJUWYviRmfrbxGzAnX
ayigW+ouIuVOZYfVkLw3jcShz9NLnEwM0qOd1sa3oS6OgzTuU6PYTlrw1IeJb5FrNgziWg1o1UPi
jJhVtVG5j0rNczttb6VfNdyr5StjMhVMIZuIqnogrt5r1Ho1heNeENusR925dIOj7IxTwqy0ir91
l09nSvwCW3geWielGS+BQocFyzwpeYtwbNjgVAtdPjVMnxi4X1Cd7UypbV0lPiVzubFTbRcO6rot
tVuwWBvSDLxoCtlQi3uYW6tKuUkxdXQFY3uVZ1QEx8CufIvQPbQB3F21OAzhtLPyG4Oxb+tYnpu4
10y+V7Z9E+vaWmt+dMnJ6EegJOHWXFCngX4KZM+WVHpTgSUkm5e2z/RqZg9Muq8KqUF0lPBqcS8w
/eoVxPPmN9zydjUtmH8E827T7kY7PnU4GuM02049/00I7LNIbnql29dzsxvUZkt6w49iMt5pfN/N
PLnvM0yjbBxb8uEJnToHZrot0+EOPOvGrHD5d0rqlcZ0r0XzTWaIXW7Ej1lY+JGkOjYN0FoMahhz
r82+wwpg7Yi3YM/Tepq6XPpHN8m9CdN5aN91RGuwqTHYWQB/W1lm6hm8hBhYdWpHa7fXCBlkLNek
2zF1fDGOgIKTdahFG4NZAuhYz53Ffa9br2pzA4ZvDxV/w7jxfdYZBKS3epusheEeepxXnUZF3lp3
RSzfO7vxraH+4ejM88zspdUVkGvWqXXyg9vKPTkgKwTOkHaaVcloohD22i7MQy6bryAqmVz12zQx
v9syIfUTeG9MeCiRUDMzHA46xoWT1vnWeJeygu2AdVZlfe0Tx2tQlSXxQ14/BHV3LYrG6zPm+uJ1
+byT9HEhpYEqamfOc/1JDZipbszQfUqxY+mjsu812oveWMOt8FpZn2VvHtS48kzNvsR8D3WddToj
bgtDqxt8FY5zNEgkN0bMMQVDLVtc4qm5V+Ndr38ucTEUS2uRom0OWl+QzjtbwaddKI+tgXWtMrN9
Y7XXeGDHnqZ+039PjfEDus73kNW7wAU/NA7Al/QXBYWYGlAtEpJrOiHcOgurqXtntvaSWwkbh3Qb
nmjsfsSG2Bvu/F43f6lzOSrbOv5o0Z/+Fr+E5R3iGLImUxCasYj+6bz/fZbTtn7L37Ky/fr/PsZv
1Rd9+xJd7er6LzXWz+Jcen5cCKauc1v/4qj/1TavQtQm9tqxlkHEL//q157fAbW29PyahRRL6H9S
ncv04HcmBIpC5rSGDR8VjS4Ssp+rrxjmdFQsi5LauYkVfLFBJx8mnaBYSpQqz7dJgGiT+1hip5GU
TibJLkrDsqxiz1MODwAh1m6DJRyFlVkvQ8biHIappy+BdhZbDpnhLcjRg2FxVatz5GKjy9UNk4JP
+Jrgu8jYxc6oJoy/Q9xIQTegf0cF5UgEvRmai0q7UcPnwRCH1tF3QaNcFASryiS4WuZVEkDot1N9
HXft3RDFm9QO93DPjm1FHyqq4QB2O93kJZ54c25WdU9xYRZvoxVfTDV+VAYE9oZJbJy7Io9pM1fW
YRbJXTsN77XIb4kgvQ+06Fnt7qC+BWtyGXFFDAwS2NOkDWCTsvPjKPfsidYsJRgWGns2Ytiv37Sk
uo01lbGn4wdTvY6AaQ12YHlZyholwvM8k/6aXvEagpKZiEn+mrW3GodgfDJMmsWzSwSforxUIl5N
xJEX7bvVwQwwUIcE+Q6/c5wQDTq85M4H19PKDS5DcwOhjglt8DC0r2nRvVo5bFCrxkP9yAT6noS+
e0isFKOqiye9UXduMf4wCmRCA6qAMJk5X3v82dnIP0oUwm+0/sBZz4BAEsFSE1YzxvcjhTVZR/XR
Deanbqj2qrgXI6CdhMWkY1THWYdkGjrtxoH1HtCEV5BYptY4qHl6cSfjwh9L3VewTR9xXQY8rjk6
vprZnoLRNo3Le1WPtk6r+FOHz61Qef36tGkXMFfKGlaoDGiVokfQRfegpvsmkBcDY74UjddmyTaf
MdwT/ysJRTfUZbLvJRr4EfnqhgF6lCe95mWC5ibCDSEHu9rc8KvuCdi3X8pPh0QEGV1zNWDVY/uu
fMlnFgeKH4E3M63uSakIM2ET7YYx0gN13fe80Tpweuc0Rhq3hn6qyNoS/bzLABG2f0HA/u0hjTvM
tRx8XGTPwYf8T4f0/Vv2Nr/Vvz+i//AIPx3RKrPTJQ8Ec4b1c6Cq8XdVxZamYaKwYWDSmP9qn2CS
y6AUXS5ATAug5k9TWQ5tQT4rEi8OVs7xPyO9FUuY4O9OaPp33B1seQCmGDzcP53QdUve3JyzD44h
C4l0vApt8kz4QWSMvTWwAqJ+7NDOz6RS2+SFVuR1ZdnaiMztmHcs+lqrJSdjeorpm9S29kg3BnTS
ancNJKMcopHJcBWyzORPpvnewDxKR/Ivhbq21fQGVtMlCsWNViuMxvJBZbFvcvLr14V/CY96Womu
3RVT6TVNvm8hLikoflsITE4oOH/ltVLLi3TgTLk408csfhKwm1IYTgKWk8miR0FCi5EBZkF81p35
RNyfN8CA0tiMRyyRlcr0ks6gy6CSVbUnSEbwySYmBmdgojAQWJwq7mHJOGYny8IY9pSEQRXComrK
7NzMEpZ0sC104cc1nl7YVToMq36BWbHFPotgpAkegSYyRMMq0afdUWooDV0TkZLJ8LEUCSiHAQNz
WmOSihcNzpYYqkp91iblQ6T5PnbdUzm8xUXsxYn80UpAvFF17CP80qQZbWLmvQrRZUMw3LlLLCwy
0aZvfQ27ACO5S9DgQR2B5GeffXPp+N9bFmoVO63KpDkjYlwiBXRSQmeLD9Q4LlznrMz8xriOSeMb
I4krxDtJsuVSavCqJue62y77Xtx1b21Aq5/kV1cj76B0bghx4UNnbrjMz0eZP6m1gdEMC5sq1/Uw
XjJj9F1r2LG4XJV89hbr1FIpdo7VX2JHXblagO6bCWf6SRlfI0bgbfc6Bs19TdRFilrQlb5UFTD7
RC4uI5Llio/xMmbc+TZ3v+m2nzCysxQije2U55IaIURDqLJoDZFkGUsNkSSeTk2RCfCj5Jnh1WNh
SahhTLLJjPy5STcWNUmGjMtF5xxF4DaoWaYA/QM1zIQPUi+Lh5gv0qofbwxO4dHdmpzJVo0ClDNa
IzzFcU6qXfsDJzgjHTbcVDWc7DYWZi0fkXTEfLUUvwB85jyn3AYFt0KFfo87IrQ+bG6MuntCh+jX
3COlIBORe8XgfunTp4DbppKviNBXCsuRjrsoC25SbiaCFLyOm6rixprp08CHXcY82bfE+9pIk8zl
isu467rl0sMzuBmWa3DmPnS5FzXux4x7EvU3ekOo0ML1Fe7RiftUd0gbzupn9GfsSoMNh4EvhHGs
6SnrkeYqGJBl9Nji9acBToKTmg+VO3s2wS0KBlH+oB+CEAU7oVKx8TKhiS+G1xaFvUOKnEb2RBhF
R7BhO9X+quCbxPVDgxZYZxke36qati8KEslj+kZW7CHsIaN8N5HIuASEJO64Uh32E8p3t0Ba1M6f
+mdHvAI8PGhV7IX2Z2W9VmxwxGzuJv2dqB+s8PeZHnLQmOR2fLl0xeDELpUTbFQAna1qLs5yxR9D
fsqhsrGg0IQOsALOHjhyx2Gi1lD65qiQr941ymKU3Ajp7Dq8Y9p4Z4wquQ/GtrThA/XBlvBWjPzi
g62NkB3QVb7f2bRR55GmTPeHoj5ZvbODH0kh5Hq2UPeZsHZMYp+7yPaJfboGRnIJasQxZmW8x9jN
BcpvqOJsnkmWQCwNH90kViglXkg22q255A2xfz8UBBCRTbFX7dfCyq4Q9BA6D2urrX22l/x0wZ0Q
Y4REAq0zuUYWAUdJEZ3yJfEoW7KPSkKQkgrKSYh6aIXmPl79cq3+v3/Yr6//gGs1v/hGPko51XEY
tb/72//6v5FdwSdnIjU2yTvHp75YHP99j3h6+9umkV/1G4C139Ugf3yY/61BmMQTeGZgBl/oob+r
QShOcMjzDwl2/9n/Q2Cagc1nIfpjAxLYOH8qQuhkBUG8gNJwKWHd+TNFCA/6+yJkeeqLB8mhFKIi
+t2QPp1iBmeYNxmSo44dXfSnGCoachVBVRRO/5KBgsR/6MlivhYkylQBQ7c63rHmW7WwFpb88ZjA
CVbvKzPuzkQfPtMl5cjs2qM7NJ7q9gR8DqQFQSrttc+e82Ws9ylJN6oZXebeeK5JwNGZXA8qBGsy
Dw2130p+i04X+lXSey4JOnlMzR6fyGlnLFNhyjSuUhseGi7HMR68hkOZaPBtTS6PVifEy9Rr06z8
kNyekfweieRFI8+nC1sopxo2ym5DEYUn6FSiao1NTmPc3BapQPHgAB2zYUyiR7KvmaUDCCOwu3HX
skdo3+ieUk/r1sBoypg/I3soTb87e74EfejPSzKRULYzaFfecE8luUjBrZgqz4wFOC3pbCpllxLo
hlEmIvXIFDyt7CuyHnUSkcgE83PdONEF+uwhVqGAcEmCkj22lG2Jr8zfUrUOffLRq8TYkrpUt7Zn
9v26Io2ps1lOUy1Zg0aWkcYCHd4FwbaeGcMqczsO/foxbMtrxsUQsodVileChXZtFR8mTB2lQ9ND
OpQ9jAdLr8lEnj8t0qPcms23hgMyDA65qnpKjOhpcE42vW3axp7dGsx1+WCdt4F3WCOjKuwMv8wT
pOIYWYRqbSWrB5ToJvPKfCMS46FOmZWXn4oJfZQUrIg0rIFULAUBjGYoiAT71RCTGWVEZ4MUrYRd
jxihbWGdcmvPIV5KIrXPwYqPOKeIgsCntXB78rMzo5mF0F2T2WWT3TWR4TWT5TXx3csr/VFLVWrG
rzSNkCeGH+RjdhE5p7lj7PsQqnNxJzJzmwfvHU0o00feOkGK9YQJbMbzpmwmw7rqfXJtrpJo6X54
dSrIVPG0Jxv3aRlwhsFgo5OLyDJD0Qb0gBkM11Zzh7ZhPVJ9tbn2VhofQVBsF48dQybmf8W2ItBB
V9LbLu+9oW5PkfJR4zYxmmdzvBIvg3qtP8VqcyUupbcNuIZkiFbmCtotAcI5K/vmOuZAdRHIQzq7
Bnacs8CRL9xd6zku9mM2+60DLEozJIJKvpxu9aqk6cZ1n5oeksNgjJ8uq5ehmHzZSohx8ykhq4J8
aNDwh4j4iqarjhnIYXK/nuOwvDUdlgdpiJJCfHa92aH7hQ6lWhvZBExLCcOY+oxfhX2De3WjsvTI
svaFgdQqFY9KLbZzoaG2CC6ObK7Qxj3V7s4VWmCraO/1mkoBAk5VglIcqJ819kzRMcFjZfb6g05V
VANsMqDLhLJaZzpPNygwB0L5TcsDD+GL+kF1h4Ndg+sZ0eHG0aaU+rZDvcLEPuvhZdUlz8/wast5
QoYNaqzBAKa+lM6bFSMvruzrjBpVLPLEGSWqAp7LxlanZV9VYh9jUdw5qPzMSDK7D7y+Yh8TXQUl
y2xD8LHktuvD3ayi39CZMMm2P9rIx8NBwSnlguyhHHUFOR5quSe4yEtVVIPFespedE3cjCzrowTk
Ygr1inFNyNwnTkq2SfNmDoZTobU/pqQ8CBFIuBf9Y8EbEozFUU8QyKoACWX62INlLA16Lf2zJhxI
DggnRz0/mEV8qRDz9m77UbXJHWPNnSaBrHUuuKKG0Ym1i+Do4hbb5FDMsgHvEZvTEN/hHGt+ax0W
gahI38cw8zX3Pi45Fgic62B62d/E4a2SgRA5zB6JZWxhUzAWZH8yZze2MYEa5iM3R8/J+3M+w7u0
u287xHfOu9xiEsIv0jvzunQfY8e6jCy8grLcWna0UayboAP5RDqP6n5lFobQQN9E+Ahjpv9G1l6d
SOdx7RV7Ly+UnKdi/KgYpjGL2IrW9Z2YqnHg29l1z04Sf5p2x3NLPKALm0EyucKS0bugQC1A84xO
gYE8qXazZcGiwMlmkTuNyS7Pe3YzffVSLvme5ey8EW2ErLYBSJB5BXLtsiRyjOWNGGoC5p6MYD67
KDLtrjoVunnvYgDSsFpMznxM7SU0ghUeu2iUgAg1Ukgu9C/NtMNbdW1DrBNJf7Dj75EYiNgG8umS
lsYtEfX6ycx0dJeLu2Q4KGBSnKDegy7ZKWUPaNnC8zmx1st2waAeJrwyc5Oercp86t2SRSiruyV2
SpBiFAKsYhyQqgOOxdd2YCtLnE1ePssY5uQAvTFzNojcVzQ7qzqIPJMU1Bq/Vz6gtIYRoKJRAui/
ScRdHhcbG8OjgJKSNQTjYIFKbX+ko4xIJwxgPCjOO3tPurLCk8wMuuqjTR+lW+xy3raZe8vULy1R
4w6OxUblt5KNt6oEbiOCzdANe61zsZdVNFGY7CCy9hGzv/ilKhN6Qh3i9mMTY+GFSgkaHTtbd2hE
udbQrPUIujPeVCV0MEWkG9OyWN8ZuznGd0tqDole+6CdLko++UqBBFswEsddq7Ooaaf2rSU7W4rw
LMBuaXqPsKfYTVG5ktOzjfdMKV3fmB+CWXBL9NtColpH5iQtdae3HYJ4Y032Bil/KFOFfm/i+QnH
jzIczj06Vh0+aUQc+YCB2JmKmKFkctbc5hCyADMj7tuq3WXzVnSIFqCxD1uOCrQBYCOMeqtxA06V
WNcywxTbMqzmTQqno5UNWyM/2WpOdvxXYYY3rB1fieggDB2pq4O/meSUmS1wETpwNMwzYw+yMeLT
jC2rXkxNwoBtaiGMHjikZ3Fx+UVnM21n1JIOOe5ZDYNBbPZSa/y44v4a+l1cOo8Sm5all5fODR/n
muiUqfte+mqJoxDNWMnuISZxkdSWl4Hwl1VF/qCIZj8vjZMR1A+WG5wqCjALp7Deql7GJFozWiQc
rOfa5GXQl3lGcMfPBHtU4edpxb1dOqcZhYARprfjQBelauDQeOSBfEydpMOQxMOW5MOWBESRMNEn
EfGvjupfb92ANds2Yh/6CkFXhSjoP3ZU1+xt+kM39YeH+K2bolFZ8qJZlbHg0+iLfmNV6zYdHBJb
S3MRvNPI/Lp0M2xAYSqdFGTqf2Cs/2fp5qCTovEBVUY+ksHA98+NdPWlW/o9qtpeOipmypaqiyUw
8CfJU6QMZu0Ok4A3mXq1TDwH6QRjXT+V98H4yObdyxF7s+UmT8+G99w9SF1fKSmNgXHMMSOFWMRk
vVh3yO8M1ybGzDl5Jw/6EjJb02t71U7qoa+zQ6A3e6Nr1skMxDMASoXxCe8dkavQEToiaQxqLyV7
rBWDXFAWeFyG2UzOTpgytJi7C5k0yDbKbYh/TTEvQTf51mINnitfHbO7yR4fiyFAlEoyTcGuvwwv
ynwMyZWdRmtFYENdvhs6GWTph0F+XMfOBIOLrIungfjAjPuzzt612FwPWo9ItiWXT9mXes4lU7ER
LLRdUD010BedkvvdLq+oI5Z4wuow22zuouTNrLUfKcYDiM/GfVEElz7GAUSaGupIDReTk4OayV5L
5IuqZOWFqsluQV4Vz737tkz6GKzs++GzqymWbHcmxTXBAjLRx2lr6pevKRS7WTpn6aovY0JZj9JH
aeBxDRNEaNI4wprstEuCbzuen5X2NsPRmMoR8S+e3Vk9SMICbe7ggNgoxfyqm+IXlfSYBFeLjT4h
2pepmPZZ0l1tQZy4g38nxt5gK4c8jlEIGxiqcekzg5YDTmGcW5nQV5Vj4PlzngdTx7c7Hq0WS8gS
Rdt06ipOtHNkv4q64BBbpEWk7BWIf6rh2GQQfU13Ww79reZY0cJNWs227gU19J6Szn3Gvd0D4YY8
nBaPiY7rpBRP6qRDcAq3vUkwYa/5zOBPujs+s6W+uAnGqjIFPqsgIDYvLuTJzlLXlgwfiFA8cqXd
KTUEsqJ9bIPuMbHkuYjmRwht79HidwAQYIaq37Tydu4jvzYrQDUVbIr5yywp1DW5I9kHL8XIDoGr
chg/XCV8jkV2SmL3sU36u0JTjr/s4UCH9HWDJirfNC7eN5atptQ345TAPy+PdkeMkXXfEg9rW3zs
pm/k6VY0NnSD4BKPL9kgLiO2lcIW2yhDBzig+OlKso1QbvAFhsiwadDrWc3rXJGHKG4qKhS9AdVE
WqVoPjW1PWhBe2jC2O+V88jYv1psfwFW8gI8euOgwx0C08M+7yV18BlXM/Yg/Yye+C5Q6ifYGacZ
AU+j1Ce9XwhGGMAUkJSau3IlW5/J5SOT78pAJnPb7alN3uvuLaLMSNriFI2W7wyFZ+rBxmptapFk
fKzGgrjq+UdqNNvG0h7acDgqkYFimHrWSo+EqqzCqSUFuDlKwjEMU5JyoR8Gx/IxDN4UfOwNxYGl
X3Nop7WGYB71Mdiz1cA6B+shcL8420CxY4o8HdoyfNTxGQnNPAkZHzgS12ECaMDVH1raNF1mCJNO
trimGI761qXCbtcW0rGozT1rmLY0GY96Vnod+PIUhVP93Ebi1jRR6NlZTyg2Jjwl8VpbHib7dQxY
/Ado4Ek2J514p8w4yuv4oOvZ/dBbb1of8ZWvEOcFxxjVpZ1M2yp2ttNgewLDnUDL3ZTJprfMTZLi
CKjNB0RkO1qsDbOqdT25H8Hgejq786THCjqJvdM1TNxr+mQUSfLB0CH1i+AA+3XfoljUwnMQWYeB
456V9byeDKgbEPlbzSXsJXiwOGE6gXLPhDCOQl5j5s9bvnYgj486owaeXoxZESoqZBa3+5jwsmp4
bfXoYrNiTuGQMGI+CixckQJIepIfi2PJhakDDzUk7qx1v91xX3BTxBbitwxYl57ptzXyzgRyxsgz
/auI+bdFjLG4eRaAqUZG1X8qYu7fir+t37J4bMvfT4UNEoj/6VH+t47BFWRRcKAgQqKtE0f8cx1j
qLoKYOcf2iEH3c6vdcxCaCJA0YUK+M+r6SVzg3mKuwSEkGulWeLPTIXRMf2LOoaRNHYmCD+uttRZ
P9cxPYMGNRwcgnuCdqM4b+OcvzscRrVT71T5TkO2CpazKmcvh8yW0SncOQ6zRmtPRsT5NYZnJqxP
nZXdpRx+CYegEUdfTic9gng91aGRmDrnpZbdTlVZ5AaMlbWS35jV7yOreZaC3VBBgFQXekbIlni4
iKrflw1BARIQAP2eWhmfocqFqunwJjTzYrUjg7SKDqhL5ieda7pBnOkuIH2uTc2AozIwMAG0XwjM
8gmPjlRc1gp5HCjErcjh13eTt7catVm65GtVr8Kx1ibxgb3erJsGzR5r8cDFCpRg57fWQFg3ZLfi
vJhXDU6OCftkXcu1CYu4NR5T8py06IcWjJ47lb4xhHcyy3eZCtUG6+2EkTKPxJqcQbz6iOTrdjdV
JK4TkVnX464hImOMwbtE7F414CodKUsT2elm43UlkSLBqwpRLsD/k0rQCx2uLrULvNF+qwpwgMaz
09P2TfWpBX+FuOse1FOx0iRIva7cjiRGBU7/XGI7ydruQHl8HWV37gx7o9IjmkVJ+ALdJfQbfExb
A83iTHPXAsF3okvbfA1KSAyAvVXiH2ZEklImDrGZvkQGg2tlSC9KYz+FQPJk2e2nuLoUIyz1ZSCe
26doShpcRC1beBZzDvo+dA34O62x34uKeOqi3TQlVi+5JvJwnTPnG3PtsHCNxgw6bcN3kGmGOzgf
U5BvlLqZN6kWNd5g3tuyfldQK7N1OdBLT/4css8OdJ8BGejr/FEgd5iDwtcXUmRgObcBOqb1WMTX
UNefAjXdtnHAxexizOmYCBhKfjc7hG0N7bkhc3BVmpiNxEw4iJCBj4Z20QJU8Spa9LmL32AE9mK6
DLJcrAgpqYaqE60jdtktNbqdTY8d4+wEC0OClWEIsy3wQQODQ4zRAfXn1ohwMCwGiJjAAAwRvabd
FMztDAN7TwmIH+NE7bZ+gpGipYrH7HfXOP0jOpM11T3yL9KhRv0d88S+aj4jxhUlWNjJBKSE3lQs
ulP0pxafqUSPqqFLDRkITOhUNfSqCrrVEf1qjY51Rs/a9t8W6lYy2zYtatdokb0ymEfvrjwWU/S1
GIUtMJEmOlmBXnZxkifF5xzvErS0I5paHW2tQGNba+Uh4aIOgq9Zt+60DIdBgQJmTlRmB1JeVaW7
ji15aWV5TFX9qpbTOXEnd12HKbKT7nV2E5YQ+SNx4T8KorQqN9rPg3bQZ3cvw5p9e5ZR+Za7xNiz
kt4ADfYQhK1ggtwXjOuToTnHRX3RZ+tWaMVNUC68jH68B8p3V9fJKRgUFAJQf4PYZCm2KA+kbB/1
dLrEenIRc0eKSqTfOrOAbZK9dmjuHUVcyji9qxJyXWW+cVgRUfquJOPtDPZOxmqCIGeyHviKq7lv
MybXyJuT2XMt6hvDlt6gwGzBDR9B4EvAcwH9NQmuyRLjPMRY7lmS+MYSKGp/dA5NB06HLUMVhC64
0LX6bJKmBoMUgcLkyeZHPis3E1CCIjIerTLaVV1PvEWxKjX+GPbkUxgdszm9DiqTMLJmRPUAGmbt
BEwitU92c7sA84xT3bA23OVuDj+n+xGGH462dqTcNgYImXnYFzCoXBej4iLAS3mxwF6aitW7i12z
Ag6qX+UEEQqRTEtbQ9wbfGJ5Z9kS/vCraJxzpRu3ovwRYgEC4KFhaEe2AMbzpTPNncrkLKPgLeQj
tFnQRi9NJjd5j0B8GLdBBTDZLjaGmd1kxZMoR3h9lT+kflSiQTCUTQkRNARglKj8imdWGFNGnnq5
ae0bq4Su1lSUhhHdcrEX5u1glWcC48AxaPeNKy80PXCpaC0HOm9pWlw22UbnyI7jW0cQomvMnozV
m5KpETjHAxckNDyT9U9zxFiybqi8JRV4TiWOzW5NIvexpkJPqNQHKnZJ5R5RwZtLKS+o6W1eakiN
H1Pr/1W9/evqjXnOYjnDdqc5Knrq/1S9nd7e39qvPwZt/+Ehfivd0AQusZ2QenQH7eFvpRtYepd0
He0f2/ylavxVVCgWQTiD+P9x3aFF/1X2jZTQNKAou6gKl2Lxz1Ru+qJp/OcJFC8emQi1pYWKkfvt
nys3LlBXai4ZxupEyEp2W0fjDlbboZkwFyChPXaiv6/YscfudDdUjHpr47ZR2x9WFvo1C8hlzFTy
C4s5vDW0z5wG5dTdyYHdRlizfOBcGNlQBTAFNVTTqXNWSzZ8WuTutYFttAaIyyLpouFcj+3halfl
oZ4AhxVyh6phDdDXq5Pgu231rdSTc1n0+0z/NtI7rehOoZP8N3vnlSM5lmbprfQG2CAv9asJ0rRw
ae4vhKug1pp7mlXMxuZjNDojMrIiMfmeQKGAiqy0MHM33vuLc76zSqvmuVeKi8ISusqJPwEmlcin
Kiv3epWvPBuGZYPAGLGgkLybIVf3IcuDPhNnT6G48zCyFNFTHOfLWLIh5Ib7muGXmRiXwMzZg1jn
svCfZEk4MbuTGlPLAFEx0qGgdMXkDoV0rETlSlFCz20e7czc1nW7DlmsyIG/U0x7KbTOYUW1lVg2
BIN2wLh0oXqHRTrjIdsXRqS0jrB8255htQz1l4DJ8D02EHk15bDIWu9Jb1uAJrYbw34I/Wk5QBiV
wudQto92hKw4JcolRpmfpFcjHrdWlLvAXJCCh8eRQX3A0Z+l8zYXSdtYn/WJJhJlQ17vOuBHMZgv
L6hQm9X8UsuNbBGC1QwBG1JvnVoJgD/qlTA2iLqGaN8fbck8Bcrohj3aQm4amBrCYtXiR91SafWP
sUCrauUzjcSysfyVH1WJW8u7MeJwdN3j2gwh+uHUH3utZt1f71SvvO9bit8hYkXW6NtYYQgG/hQ5
LDwQf2LVTkaOom/CaHqy1OSx9k22QWRxfDduB/IljuxdmSTvajxxeXs7fwp2oQHKWYbFH3YPuQWz
E7iOJJrHuij3SpfQHZjuWJsozqV1pMz+r9oZey5us9/L7OXwpZJmy2YsVbA0EEDDn1k5mJmuV77l
DA2Q0MaEjc5K0nE61KW4wZS9EujNNZRtsuCzaKjkaMP2tV/uLVD/i6ItWVck+sam2KVmICQav1Ed
cuMBPbXwNDU51UKD3r8cgZC3ExTQcpdm50Lp2N/THlRwWMu+/FACtmRz/WhGhisINCwtc5NJ0MZJ
xr6TWopeJgJiyt8TEb02cCMHlfGCYle7UvTH2U+mKXjJRjho/94hv7lDMA+poJctNOIKOu2/vUPy
tvr8qn/p/mf70Z9f4ccVYgI31hQhVFzhusoF9b9bjBkXouK/1oCImOK7XOyP7l/mTrPt2XXEVYJm
7ac7hMUHbh/DIu2ab5Vu/ZM7RNH+ogn7/taNmTJtG4auzcbun7YYXl4UCLdUsSpa/cTK7zRK9HVo
wFPmhHGqXDQbGm0TRuu6QnJp4V3sQYzhMhSsmy1cIybukYavNAaT+L6lc4syBlYp0gUpHXatGcLb
HzR0Hw0Y/jyEP9KiWKgG3fVwrMiassk0plwClRA2yfE+E+I+tB7rtn2XEVeHU/QhiFxK82uOoSjt
9CXJ1guaO7dqOQxpKtuM58lDoMpT6q8nVqdIrYcYK2Yvc7Brm6Z9Hzz5Og3Fc595lPCfjD4XPtPe
LOWc9M2Vx8hPIsqxtxGTR/64VRV/N1nE7NLSUQiiC2hY00bkGYJc8O3oWYaJMYay6wGzUH1MQyLZ
qtWnYlVbzNAD8cQhSEA9khFclI4yQKpTn+miDjacZcGGNgjZ9GfX+CIL9ayz/7HINm5QwzHhvBSM
SITtnz0ssD4ygSrJnIoZ6wBZsoj6W4xVp5RtxyekCV933ybrEYk6rPoAmAZfnw1pCyz4D4NHzihc
sTiaZWnZR9Rr61iwISgM9EXJ8NZzldRRqR8VC+JLNAEhUR8CYT6JHklZF5MRBvG4ZS0vPO0ojfGj
NTt+/j1rfnPWsM7ES2+qMuUhyR1/d9aQBx3WH+2vK1P4Z7+8xI/DxrAtEguQoSKwmJ0uP84ahpMw
IkybelaGEvFTvaoSrURRihORI8qeT4g/6lVIQgT/Goo8n0S28o+OGmNeiP5pYTq/cSadzDzRpsrW
LwtTxa/1RhvIEOlUNly+yF3bKncDTt56iq8RA4Ve1EhGdJ8FSb1O1Gdbu1aGfxzEZyRrd0XO/WrU
e4RIZ9WOX2WJrePYPXKEbSMJ+p3HEJMwI4iaVQDEW8U+UdzqPsLUke+TVFsE5PnEMA8Nn1s4C0em
F/YFuR/6C5CRtN4QMdnWkg3Uh80uICuo1iGJ9kR99MFFaoYNpEk34ZkckhEzpLVFBrRrwEFI/ruf
mDT5ZMXaBWTNI6SzdJGb5q4ggFaUSFMqHjgwshZZq2oSu5JuPQ1Ws9KbgUBCmLfasVYlLGnAX/3e
0e0JHLR/kztjI+PxLxLzLq1sB2DkMhv8q1fiFwqocEPK7kSDYk6suFZjqkvnhHJWBxOnF6IqjovF
LEPJPXvZQP0kCHyrx4RxxOO9PCKqj4sZlIQIswxZgbDlgxa5Vq1iCdDNNWMkjESEAmx+kCsbGVq0
GPxylYr4ZrN/YnWj7RWQ3uk8cRymi+5ba6ML1nIlQ1+IpQ3SEN58Db5YXobE4LVmPi4qxoqpHhJ2
hXNSymcbxZdsDG8xeaIJ9D184p+hSHHpG59alpFsHKx1M9zZ1WNrBFeQH+yRCoCmdOtaxI5XY9lT
bW0jXyf4bVpD/epsJmOqbN908u9I7VhUsa45Y5U+m2W2Ccp2Zj+Ou6KaDpo2a7Vepazd0FJd/j3b
fne2EV+BuNyUOdlIC/q7s+0hT74+f12i0M/+8gI/TjbWJAQvabpJ0z232z9ONhpx3UK1pFET8Q9+
9OG8HG2xTM6FrOPm++NcM/7bNk0ZyT3pWwj1ae//ycEmVPk/HGy4CDnNdYMdivZLrIZIBTv7Gcaa
h5O9tCywT92MMg0yyBujgg4djtrYIgSpouyuk31nnDXVwYDyqmeQyXxRMdG9xil4jelgddNMWtBB
nnemwFlW3iEqBJ1htYxoayIyIGjmUW6u+3To15GfPXop+PSwIngBvfwWla28TTU2lJaIvaNpGpdE
3waS6sAVPVhqrMwbw2TQa4Z6nC51/hwbareWiujSZLhofKb0Ze1DfIxL77nxOSQ6vbFXllGnL1lC
fkA47uyy+wCQe9Ez7E85FSBUTGnnl6WPuRcgXM0mVAehzorr7MnTuTbqz6ISYLo6X4VbK1EkYvwj
X6A7aJV6U0RxsOtgwv+krI2I2NOxukK5TBds48alyfcDYuzwVokyWSWEwPltHm5GnmriBOzsCIMI
bk9MBPCURcdMaft1NZU7MGWfou8kgCAEU/BVeQvL5Baio68xNZliKzX2vuCo8WJlz1tbRLC6Wy8/
TH78wfj0RdRehCCmQAOi9itJ6sf7rogHzlP4FQWyXGbVenLAu2TjfRw6Vx1RHJJxF01IB/tOu+lR
lO44qj5Gw3tJkHLyd6iHEcsSkXHfCZ7fojF5nr2zm1IyAXvbLMBHUqBm/QuZ2yREyH7Jys2uEax1
uoT900Kl0/XP7DL4tXpsNuoB5i2fCVpmqWVbUaLXLVV3HHEpVd0m6hEWD4oRritZnRZJpdHHivKM
evJcTzVWfZS7ADhxxFW6WNf6ULqikHNXnfqLx5RDonRYoABP116BEigu2RKF8xilZ55SMVdRI/Uj
9L3HzCdquEyIL2zL4Tlum28TXABXbRM2WONJYxUH23ZZCkYmyTTi9CMWaTmkTLJDq73UyYQAMaqP
uWpMLuZ9tn92nBNIrLF30wgDG23/W9rE7wnJA0rBrmxQ9RAgB3CSaGBV09iUskEFaY5hwOPU9ezo
jEYskQVAAolNZQO21NtVM6HIJOFYDqYKulrdI1Qm/LWf2B/oXrQbeqUCewJ7EKFguIuiEtxnRg5i
VRbfWr+/pQkqrlxY0Kmn8YKdFjODrHwWY4qtdQzAMXkt34dM1tx/75Tf3CkWtwl2cZtvF3QxitPf
Swwv7ReA8f9iSd+8ZZ9f1V+a9F9f6sftQg1MGKhmwvj49XrRNP7cphKW/3zBsIcHeabKMroBzSRs
iWP/D6khJm8uQKpxNuqMie1/csEoivbXSa9lQPbAUwY8lL9wvoF+6tKBLaWNZMxa2G5FB16nKwI/
h4BMFoaWJLrsu57QYjjybxy4g0DcsrYIUiCEmZyj4SxwuvqbNsag29BpQ/s1A+jjEX5q8jVoU8fo
nuB2k+soq9wpZv2U5UCzfWdWxTvDvpBZSL2in4LvlVkwppa6k56y1jW2RMA82ntt3Wy7Q/Sgn6OD
9Zjdmg/jap6zLXSJ9C0+AS7bDltMw81FoAVa5AaDzmV+0nbMtuJVTWLzFm0Ljxb2oK+zj3jMsToC
oBYgNs/b/Bhfxy8DfzmhwA/DA9Kch/Yphqt7K0EjvcEEfchv/uhETDrv7RO48Vm8fK4evqZ9uAP8
vErv7FuVEt23aJ+q2jWe6DT8jJX4MkuXMKte2yPo4TWzj1P4xqfIF/HT9IGijlzp6mCek4O0YQ3X
vMTv1p10KY7Ja3Rl2rgNjvZGOeffmDooH8oHxjWGvisH5fjMU8kRBgEl4a8694MjPpt3SE+yttBW
/pF0Gt4c8TaMY/e2U97pTrVFa40lKkVZwMbtWw7JZsoX4Rs/x+GWPwE7uSnM5u/ss3DLNSomw0Ef
0FScfsvAfzWmq4mEAGUTv+P7cB99Vt3iaJ58Nz5GTu/OvybPRbdxI02JD2exhSM9lu2kvUifpPv6
aN7ZZBvtwysb6zHdwD0t8HC0Z0khwduhvRnfdDBW9RoBuPGi38XHwGldeT2/6vzLfsLFirpJJrfk
2l/VT2tCv7QwP/WX5DE+a8/au/3An033iiM/TVvxFr2Ed+GdfrN2WHtdfuNizXvZSc/q6lyfos/8
xLfqw7sGl/gu+kRYykidyfPCs8jDdrRvrAnT5SQIyVgG1ma0GHmv+G+KD/HNpLnZ2/t0x89ix3io
D90K5wyu2nilFyupW8wRB3eYAa7JWTOW9nN3H+9DygCmr3jjlvq+vrZXf59dWI2QkQNGvUUTAhpl
RHwCKsSVFtEZzCqAAYWfDdttzO5YHZJ7y19R1CH6oI+b6AzZsghScnGeL4BrWSFRDkv12XxvsMZ4
DxKrRWkZxUvMNOOwQ3GCqzLERDwdW3un5JimV4QMKcYOEpykbeXCqaRV9UJsQDu5RX9qX9t2NZcv
9YBPcskN7jO75+t7yRx0dylkKzg1YlHxkwr5goYW5OqF3K1C2C/UBHAbkpXKN0In9XGRPSioT1Sn
EWuKn6KhYHkJqvve36GSDAMgpivo/2bNiHwB//zV8pHhHDFbWyS4qEQobCt7q2UQ/rZNsCauhIQn
vtkwd0m/THM3IPijI4SIKHCMIDL7okVO1gItOg/NxHtnrZus82v/yjadxJXkBWf6iICPnAsVhY8b
8WH4mnwjsFG5N3haYB379P1LbJ+md8e4kflgzLT/DR0EO9p6pE5GduGCuiu2hbdIGyedlQs0tzcj
2Zs1QFZw+AwFcZYtqXf55LlDDYSRJXvHj+oXR21RFld+o7jrUJlCVvL5UrkmEJrn7bxXxyRLMBIm
BRI6dTiwe7WmFr+WylGAhtPXsrRmdEqaHBy7yXAh2anN3iofVW+FKJRKinAr0j0MvnG5Uw471bzm
BQIr+4VvTy/RokIyh/cKS8Dl1Gh2lrXN1N1Q7PGPiuLW9if9rbtOePpR/UINtJbYGEt7gZqXUCER
sWQ4I3cBUouokghpk2VPt5s8d+qWAbAIiMD4gcsF39Ek34zdhhkwnxehph4sNXODMQObopwsa3vB
+7zk7Kv4dx5Q8rTJrgXQ09yKgGS9k4yBitB72U03zWfw0r7NIOVyqVquzA4NFE+3NJ7svfNVP0ao
lgi/+RRbE1V3ikYanAfHpyPxBMRutPJfQ7E3q+Uh5l141pYSM0XpQORHQufPMrCYcX+EZimYrlyo
EX53NJR9SaK0dZAqty2ddxAqSluvVL6vqjhg70J9EwmUIPVhgEyKUJ07tYMoUW/L8KishLIt043i
OZACuYLSV0bPvFrZcy+MOxGZ7L1Srqj1rLDeGNkdE5gh20rwMGrZJ+iNm8wbUMVshbynusQ6q2Hj
8e1jX++UbC+NSKziTdncamujTU7UHbL6IiIG3CnkpAb5zPQJ8Frm4MN3ysC8TA61xEp2ZKpE+tMw
cJEbcEhk0pwA8I+ic2Iq6IE4sJTdZYdfpzmW5nZpFh8xejOWbzwFNt/xmy2O7fSNGRCD+ac8DIjs
42Hsd3oaOMWgEMyAeBxjsa8B7LhMHcl6t2zYhs11QmmWlvaJHnhr8ITq07nAxpMPMKK1Zc0pZgfc
ety8xDD4joRHO0DhjxWcSdo+bw59+TR576a5teq7bNhLA6F1TtoeypgjbVnggsxYYWOLWMUMm8aa
77FKHmp1DSe8mlyM/W3EjD6buTzv3Yp0wNCwIPGiYUkgw4SosPrd4N8EQ5sitPOQpX3oBo3vPuoP
UuG0Yk3zUuoI3pYVqwTi1K3luBsSXHdOLb9KzLb78jSZd1q51HEokc67dXioUcAES2LlriGxBguO
nFghbgO5GifoutXJt90Nzapv3kLlMSQQq2lfpnYr+XcRP18V9zgpAYilly3OUdjr0Sr8gN06+TdS
zcNuF/PNjV9i75rEn1l8UTSqq5eGKBWUv2mGU2kTKi7mKkISWlIlIuy5R3twFTBrsduO+zg+eNqa
j8x/MD/HlHIGNBEXKVEorzI8Ddo2VFGZL4NmnfDEg+T2tpZ0AvltmxtVI81s2RIDA373Eel3XD9X
+NMY0JIzPnmnYHq16rXsjHzbW7fAw+mBxCRjjbdDiMUCE3GeuVa8IRY4mhyhO3K8YVCqWK5v7IPW
Rbrm63twb7FxlOK9Hmzp0v1mY6pXw9vW8n2bOuX4PDXMADed7Mpsg6Yte1ZGo0IsZ2buEqmBGa4N
gKekq2Odz04CaVD1rIUvUTBi1H3R2m+x/lqT/D51G6gdMvIyIodeO38ZKguE6YgEEyg90ir3Vxrr
eNR9H4m3DHNHaknzcidy4rutqm6a5Mj6tzEREi1qsgk5hwPUocRRrAlk0/SzAeVsOIQ5mPf5i1si
cK/ubRSG3EA9SBAHPSgmZGKWMd/2cID7VZKyqdlEmHyLtRQ4Q+Dk/rr6JlP2cVj6bgsfKqSy2mQU
rf2WnVFjHPLoQcTZshaE2C99b93Ky9mIoq5yy/ExrrcXnpCBwmJ8SBXSEcMbIB08vXqyUYMb6+NT
Z7wE49ZMTlV3jpNzNJGTaOMN8eHuRS3K0lPCCR6HsHGxhEPsCZctD+x5pK/lCY5W/zavv2leoT4K
Ro2CDS9qHxrEv2le31C25ln4H6KGf32RH22rDk7kx04H5faPqSitLN60/8l+p6f9aS6KslxWZFlj
j/wdWP5H22rS0doaDaYqdDRMAC//SdvKSuc/zUUFLBwga3DIv+uXfupa0ew0MdYweTUmX1lM0TQ2
H5IExMgXzxJohHFot57SvdrZC5nzgMTyl7ymYjPH50D+8NCZ96FFtxPZn0YlL5VevcOBazlWmeqL
SmOsGIwfMTJeOFULjUkZFvyxgLETRt5NT+O7opG2aUXGAb0XMqpTTnBX0eXIwRuHtbujSMXTYNiu
X/i7luxtiwzuiizu+Hsq4RjifSemuyavO1fZotTETKokecckeg+Z8WxS7iF3pJS1HlPiuH2LWp4U
8Ig08HpOBW+HS0tKuAULNi792aALgxiJtESeuMSudhTRUwtfOCJvXCN33E+pZ4nu2ktC/Z4KFeo0
0UQr5PE+UN9i/WqSYT5yxPMHGq2M1asrtUmW/WTQIUhXVijrNHhL0ZHIVbPNBL2xxmsP0rpUxEnW
prsRa1KUO6jmr/mI7ljCFtZS8uoh4CqCy9hxrwzlQIBtUDGojLUTOqpTblY7j7B1pKuAMzm2BZ2h
FJVrbY7IKL+HZZCaoef9tbVG0tRRnNf2fUbVO8TGWabyz2kApra++nMMh4mFyp6U126gtJmltWUz
N4qkYaIMr+qbhTswsy6qOCVjsrY700F+vlaC16BtHNnvlrmeuqCZUFnrqzmDJEnUrQB8ZTeEDxXx
aqQemWRrVVFWhOixcojwkc1ggD0ZUU7eITXBgJfyOqs9NxponOIoJCezd7uOAUdnulEYnrWsf+FV
XL8yyY+mPTJG6eDPNQK6cKaLCD3BonVm+VF4/V43aJsxQZcgoHyleAOp0yDwRMNuvalxezQsBM/I
Y1HQPjShni3GwHglfQXEil3cujZ60gmPjFuxYRjEfZMmr367R80nFlzHE0PFfw/i3xzErLF1m2UP
dFzD+P/x+IxfzBD/sp/6y8v8dBRDHkYz/h827xzRKIA0ghbk/7Ex/7GhsgVbcFzMOG+IT5jFq39s
3k0d/zJ5QWzmVf4v/2xD9V3F8+fVOx8b2SnbNTxFmsZN8fP80GunbJR8UHEMEs/ID5+b/mHEKtH1
441QsTX30tX3y6vcpasppXhVvildeRy79sFurEMQqlfSuk4kfl3tnFaVWCv2TyyotFtqAczwZsF/
RQQWg3GNQCwVkvfSbPZQ8e50ArMKgrOy6JYRo1WHp4ZQLRjmG4+QrYCwrZJOxKAPsId4KTcfKpFc
4/imEtAlE9RVK9RIBHf5sIY8U51Vo4hWu/WAd7kl6Guw7V0Rdu5EAJg8vE+sO+Kc0yOYvjXEhJkM
5cVUbqQufE49ewOSCqsvjE0O71Sv1zHSx1rWqJiY1gT72vYfWgOGI9T9rGpJhRyo0/oz58iiV1/b
+KtNAMJRLGvxs6UwDCN2zFbv2rHaJHa19ujFKkLRgtpYGckZyggz2Dk4zudBRk9DlNrANLVV74bB
Wk3EFkTysTJeZtZ4Ft2bXnxViWTT8RYlRr8WCHxC78435HUDDskjyC0DNBLWBBFAAiQVpugeh/HN
D+4K3IPsvhc9gXA6hs1a9/f8fBxBYJyPJRzuzkq3eKMbu5uusQj3AST3rrbglJtLUfgLomvPqaF/
RcgzhjmbDjBW3IKpSi5Vl24iTwDjBXVZK68jrcKQSbxg6QbRi+QrSFVZ64cP0BOXVozu3vtKiZDT
swrz1LzRgRujFFjWeYuAyBYWYzsvBa8FHD603v3AxoJgMU1pHCGz9Ww8ZqHPahG8tlryIofpFwEJ
dN5wNqJSWXc104GyuozEH8u5bAO5oDDnPmvL+kxhZGA1JY2tbc1bhvmLeKEvRRseZjOYoZh3pgLN
TyXZY6FD1yq7mFB4zwlk0sLBXbeV/GnSSxo5M4+0Jjivn+4T3nDTGJtRdo202kzEuvkUyylWMwxt
z0H6HoBMNZgyoPUFhliUjwgOl2LeF1XGlwmOyqpcv7FOPWNs1c/3QUg4Bd7gcKUJWur00LFO0nr/
GCmhk8fStoeU3ftPasTYolLACFrRxghLbBih8+9V8PurAP3UvE5CvK/8bU0+b5LCN/8/XQN/fokf
1wAyzj+rE6ABCoJ7ZjPn/5g/f5z+7IZgYJkCaP0MiP/59Mc9wOlPGc76SBf/qA5H1/CXOpzTf3aL
ytwymE0RSfx8+rPFNTlubQX3us/RUbPTxLwWkBCDyaqtT3OZLJX2Tg86BlHVzjYHRPUqwxqVvlo5
QoS4eANuzqTahWW9UCayT+p3u5XdsLxU/kVPH1ra5MqmB45tV3S4qUzJrS3v2LONytVwZU1iaSr2
bmAyrYls0w/qtuKxU+L0Q5ufQ2t+Ik0ezZxHVPColjyyOM2cjkdY1uewhg7dZ5q154icII3H3YIS
gu8bB3/eXHoOBNqFvUp1nCXVnVnUTovAIldZkHVlyYDqvgm5YarhKxRdu5aV8l7o/iaKpE8ztUkI
wYnZpRVYnWvAsFPR+ntZNGu2kquIrXpVp5cpHvBC4ahrklMr6rUddCSptYJcZ9ylRirfD1p0itNh
lbAtyT1vJ5vpIct1WPadU+cgElp12E/F+JgL5eDp2bSMBS4MKYYLx8/Q1VJpq5L/M7VBTNVnO5qf
v/l1tdfKZCsZ8rUIbQrInOxnJuhBM+7TQnrO5yB3FeKN17x3Irgbwd8XbA0KyV4E5NFXYbdtKv+p
B5dPSPZbCT5fzBz9BJs6Z3q87vV2FwgPaC7QfWjtmw4IP8X2XTJT+bsUTBSYfo/5jQe2n5P9FPTK
pgPnHyMBBu7fm6YrbMp2rFSgeBInihGkgX3KWrD87Pwa+6THnylRpRbQ4ZFxpAmEOJfTjcHlkpO3
GxHLaxnkZwy9UwIvRkSLPX9YT0CNe+DGmUTQm2kEpxDsMfqCM5tXJKvpRU9CVwGPnIFJ9sLWhaS8
HBh6JxURziSHEkzfA1eWw2sMarkIYOOCzEo/+GirHBzzv2fp785SHUm7xn6bzbls/e1y/v6NOWb2
9tfxhvXra/w4TFF2mWhPdY2/4FfpvK0jCWD8wR0q22i7/pDOz3xXgvtMC1nYXHD/dKwSB2rNKi0N
sz4i8X+kZ2XJ/9djFTuXogqObwumPX/Tz8dqA4WmYpIiVpkymNvJ1lwGrEE17Lqi+kjQqXcGKbZd
A9uUKAcervu6JsugZG5cB6uAKTUWdfhqbiNkOH+g0la1pLNYDAzz0JVYks0gDk95QZWnTeXgIPD9
sGBwvNR2kGz5wvtrOSvXGeb9E6UCBDcV52yQlOPSm6ZD3LTGCk/V2jPmqk033jxRYFOElbUa5pw2
b5w9q4Zxn6j+HjLZRhnN6gDLD4QZaZi2ny/quGxXrV35i6qtdrJKMm1mjlAn4zNRtjCcW8B56ix0
rbZFg5W+bUw2QvDgYk0D7tqGxrKYmgFFLzbmvAQOrdyIEiexJx7fO5WBbKTcesEaDTvnAD3EULGK
m4125lO9B15y1RPvqcWJ3oF808bCQTT84BcJ8iD7mrRI7LhdGlmOgcMU7LxMf1dIxaMnlzEGr/bL
96abnSJpt0KcVim76Pm2gSLZO4GOWTgbWbxJJmAlr2bSAts0acSxEfj/RZZLGAysxMUiMW3EmH71
mo7d2pfyZS73/mrM5968lRt2qGjU9F79FqT9napmzJhGZS9G4CZw2AXrF+ZSLdTHbOxOmdopEGwH
0tXJTK6C/Eo9EC3jBJUqqWtkdI9PSUoiV12NTyCd7+IC/pqk5OainFQqWB+Ouplkn71KNwPs9Kok
Bi/Ww66xNMbC7fQpaWyJGKXFi0GtHpGXcD9b9XMkt7jparaicj3yVyryBf3NeTKMi6XMKLuhao7N
GL32jQXYhRznvM7f6io6N5b1lATj0TIzuJ3xY95hJ5bQBEC8B6uTLYZQNRcQV3fgGU8BjUwSDXeT
Uu/rSHq2FRYHZn7rBJrptylzhxInQdyDZ7XPZklUiCaqjeTH7I3k9xpR4NL2ZvSEpnbbIq/vCxTY
iYpBPrJhkGf3IOqkRSXZ1wiJitbWArW3L++seBKHJBSAycuc0z3s3yUzlcHXCPi8feav1bjDsW0j
O+9lq1wVAt54M2Y+F6X5LbNAbQtMValkfshVbztxykezNaB8JU2YVub6suglwxFD4naR/NDhHlsP
BvIPYAeP/gSaodHgBwWakQCp7IFrTYr+aosGmlMZoy3srM8m0k5Kbpxxzz951ggFRmKclmnoKMG+
1kZHHJZxrjVQFhBKlTW3JevwND8kTDmTxiYlrSi58yrdf8x71vyiKwQ7O0/aSQWPHG+6WJZl8C0v
N0aBj7LphIcVZix2oTYAlND1fm/F6SlucHQrA3J4uQ82aQIxgGiedqt6+dFsK9cmYMuxG/lQqB28
yuQpjXG2dKVknQbLL+6NKPhU529jnxfDuZhmUi36ChBs5HqVHHGeqcXrzK4Cp1N7e5nRxSiKOhuJ
MM6xZ4pSHz2IfJeEkMvCpgFqobcbKiAAgUb3qXR1tJj6/EEieb0aDLBGubI0ygScpQ70QRJ1hpCF
TUagZk+IE8uFYorr1PBrMLN6UwbefdpG186vXzrTPgPeYvtHvK0MiSdCxZGGIwWJRmSGTu+oa3fM
hh+EhbwV+DS10M6zh25ZydlGauKLJhBSyENz6tHHnwbfWOc0mV6mY39VR1jYBdl9GIXCEPmgmHj4
hcA/ZCDa6DAe/Vtn/K7O4N42uGhJ2CLhhf7m93uUzdvHW/V//89ftH+/vsKPKgPfG1I9mVLjF483
PHfYVDB2hEX79DO03fpv3gnyPh2n9//WJj+0fzhtmLJhcxHkrlKbfIfv+1/5n2D8P/73f2VteuF7
0hDQjf79r1UGbx1kPe2qws/gl+atMw0v8MYaZ0sl30JpOoww20xQBGOOyWXULo1sPMcM8dMWakL/
bKAU6qjsDURMMK0WncGIDKkX89GARf1wDWHGya2CLKLf+03v9HbHuk9fc6ntffM1tMSx4twpgKiP
cl5gzBv5c+2aSFtNiWH4siFlEa2mBnvhwCEJi54ycezOeyG/2hXQDxppYkyS3pEEBe4E0dEcxoGj
Tbe9TVB4OxV+ceGH6wYVtikNTlSqUCmYMEnURXG3aLpk61eES2S2epFogoYYrqtc7gERkd3FuWSK
EirKLBDhiCbycdn75UF42GsmzjEuu1NWZxfDmm6TPF5LgSQjt9iHe/cJeKIJPF+hd89DHz4kec8s
kOPSz0fXG6ZbNxBT1Rtv1GPnVNQkdHNoW4bpwFZcSm0J0LXcVJytcQGNhSxFbfjKKsjCrVeeG7OH
VRTdj/J8oLfZszofzBbLJTQ5QGsm6DUeFBsIs8sYqs0I3aaCcoM7eZfhnRQ0qCEUnFp/N2Hi6LBx
TBg5CsPKls1IX30aaPMnTI/hjNSJPIt1RLExczRwMHdK2DuYnNZ+Yz77Q3ziUAU8A6VHQOsxoPZU
4kGB4aPlPmq5LzMgoYYTl+pKgw3joejW4f/ocICUIH2wrNZNIXsThsuIUr4EVr3L4Ae1XXNTVKof
9FQMtvcUohmuqei+9vkdW8XBsvj+9TcDuqJdv1mtPVu+ONgRkLYd9D44RkP/2oayM+n1ClUKwUCs
lWyiu/EaKjVEpl6A3Os2dRqRFuvtU7/edBPR5dCTRIqcIkAUxl49ha7UGPGGqdmdh616IDQkUB4S
du9F+aRBZqohNE1MU7k0NwbkJnsmOEFywm8NsQPq/3jRtGHRUO/1cJ+A7K+w1kFzfLUqvvyUtEK7
qsHZhBiVwfpJUiujg4Xxw2xinlV0dcinmZB0AMXjwRmAUzewqFSYVK3aPwsPypyhNcr8KJ4mj9ha
f8r4Ifw/9s4juW4s7bZT+SeACrgD073eO17aDoKkKHhz4IGh/d03sbdQ9eopU8rMiOynmlLoGhLA
+czeaxvfyFMn8I7XhXSVO/U27BjJwBWAg9XDw9JKc+PDx0onThYKN7Xlnnac6GhQNVqeeE2BELoT
jRCXOdLdYFFqxxJYoQq0UAVe2Lk4NNxZ00ULmYHqM89K5x1F9VaBRgjAH6poTTnXVqEgKxkEP4qq
TQouUQvpvMEnBv2rAqrdQO6mA1esgSy25bcCgk9rPSh9tlABMSZDiOlKW/qoI0sXfzDARlspnm2/
Xk4xPNwrhypqbyGARyCRB1FFLy7gx7riFwUIUgUIKbRiYwKIhOj+VbTFFrALmAUfF0l2da0BGnew
95meSECTKcDJEPBkBYAyGNonSiVgle3NwbomAFXGE7ESI4Ee20wcyBoAaOkAtiQG+/TPCfwnJ7AL
EEyH90u8CVurv+70wySvfj5/f/n/P85fCOu6AeWO8aTh/p6xAlkXQz6n8C/mLqaZrMbI0ERnbyK/
/02XDzaY5h93Fz5TwzT+1uoMnN4v569LbBoWWNxljBMs3um3XT5ZsG0LN2JcxInaLyxuySINv6uh
TndurDsfmXiRoQz1m9fORJIdRMcRNgaTCJSrSAhCCmx91NZ0b8bMGPSr17J8NquN3QTIEk8lFLM+
O+taAhPqucmbuRXCjdBUfetFsNvF3OCxWdhvrvY1jC1HMfsIo+I2a9DrVLe2xctdkhcOJ9RjDeIK
BFr2smyUy3SwVMC4pRRX0Y2XmuSMehCnXIy43sto6XLs5VXLmj/yiS2vVoETLZ3AXFuo1rW8XglU
tInbHMIuXIxGsG1Tc1nJ5GplHqtE88EugodqALbfba0G+Tp3awoKty+1BQYzYPfaLKG+1sp7IbT3
TibrJHWZ+z3J4cVRgn0/MuUw8ba7aXULmVnYjHbTAbuCQw/SfMMR9d2TYjVW4Sau0kd4qbvesjZj
hRGhc1S6N2Rf2H7btu3gCqPALOpHDWOwORmEMQoHGIZdvD9Gp99omKvJThzfUqz46iTbQ/87eY6V
gazUMbx2dIUOmje/ITKrIzqswA5K27zRy7euZFOJWTTGNBpO7lEHG+lYIvWYfKUurTuji4WJ4bSb
nKfkG3wJ3z8FToEAutzWlQGfCmINltUY66rqyccWK2sn3G4ediV5qlb3rc4ZJjuhva/j+DHhZJFa
Ui0ZiZy8Lrq7Vn1rjHInGoT3gQ57lvBhfoKKKN+Mwfmwiv4BlO9XxYK1jrJNqX+Lc5I5bP1k4cb1
YCjnJiYJrmMEgQqjJo3KCTlh7G5JB1iUMRELGH4j7+BnX1PtoGIOS0kZ4y9jn2yO5ivUPk0bRgLK
vzwCt1poC8XkbCMTXLYjsOmXROU9VPVe+FgCFWOXpuE1jF+FV6HIqLZGas7b4O7g8GsMwkvkXUkw
7vWfCWJlXf/s8b7FPdFr8VtbfMThgMLwHLJWnbZ7dQ/ZIdVnESF0cSrmPRLHUvmeWQMui5Qwb/Tg
bfZqFsdYwh4rV0ME1aDvMW1/RY57oJae9/1XbBg7v3DZu+VnTI/RgMAw23YsrXt71+BejqwHAK1I
0Uu+lbn0DCrqUEZzJuPokKhPJqOnZObUxbexr8+NxDc+xYENFIy1m4IyhNVofyu5ORwULGE37pXk
0yjsZaB2y1IFPAeaLbOVrd+Wy4kJ0ShEl4Wk0j44itxLOzvbfBic9OxGcEwEDmnWzBJDBtmxBwR7
+II5+pED4zfqNy+xXhXdfrZAGnlW1lDTfboifmnbPka1Xqxl7D9YY//miCSGxOudVVv7x+iMH/2P
06Yt8rgssrrAtKgWR8af96OHvPqfy3sd/nok0jP8/kV+HImmLegv2Rvq4MJ+fyQKMLJ/vE9khofM
jvWeZdIkszT8oSYBQMsqkY/LJAPczN/pSJlu/3oiahN1TPAhQVtNw/ffnoh64nSSWGCwzMOwHkx3
M+bhU49iyonq+YC4PxTVk4ERg9AH+gkXJQJ6PaFm6zrpSTeWw0ExYKbXVOV+zD4x1ZBpTwKERlVw
5yhvYWTfiYn8TGGIA4kfPzIDfxQagw49ap+CsCwxg+48EyOD9x6F2a2Ai+W34TYqM6S/+Ytmqw+W
H54dALRpHNIw+wTwQC4zrYsLN6VKv4E34ZTd6zaPUgIuUFW44Lwd3C/BuDMsej3PXQVI7vuGTOn0
EPvFRaZIezUCTZMBsGVlXVqCgMzOWIV+dTILvgriFE/3FppzlaF3cNn09/F30GfLiLjFuM/3ppPO
e+WOTnAh4qtPGxWWt965Qy7IQ9JV9TPxhmkOn55FQoPrIKmvHrq1znM//OHFx5Kj5HJmS+oDr9kH
xF5qyP6LYBOGPnmezVIvxb5H6u71LE/bbi/VIxyGtT/FkoBGHQi9weU9d6q7bRWrNuYBC8qXR9F7
Mgxb7MQDX9wmvCMmLLKhi6erY3aHixBbMM3k3NSeugATOA4mhH3IoX1yjIisIdhzSFtUHRDZawsF
t/XsIHtjWrokkuxAeBI5NN7dDIKVAnJCxTpBCkzL4U96TYUroi7hsg7GSkiGijVamvFx1Ku9haGm
VK03w4teTej3CtdepKOVbgWSCOtZlsa1jJyHAY4wC/1w3iHCyyt1HmWo/I3RAg6BHMfzmK0mCg6t
ATqZiWHJMLCpIJkUA9ZEwKtYh/Dow8xwiGnpo2LviOEgcJl3LBojTWVjEK/s3liXqc+Rdo2q4moz
Rc/7cTuVdwkn3sjv2Z9WpFUPwSef6zUThBB9NZmB0Fh7cJJC2RNUfOsjAhry5DvoiwiiqoqcJkZu
asUk3BXGfKiIfDNKoLdTZKc9z6LhWe0YlNCty+xkJjzISUlHD47lI1c0Vk/VOqzwho04L4J0bgbw
a6VHHixAZH53iSW4vNj3sj39pw/6syc/bmC000LTmPGxQfyLJ/89/Pg///tzH+T8/P9/+9A3VFIC
VWQh/yH0/FfMTYA1/mJ05NBzHDCPvOv/23a6/yL9BKUIYpafxdzOv1CPCDDhKM+nASfh1n9jDsl2
9JenPm/PwlXTcWEDz5j+/TdibkgTRdLaubEYPErUDig+4RjUcH7KlkaXxZcz7cgCLYKkALGAKgtN
bcoqrZtml3VxhTxFgN+0bfOnvZvhIwYDlUeoa4vB0Gc9FzTirrjjix30XzySYq7q4rGH/V+PqNAC
gWS8ZkLo5wwwFX3WSns/5pjitCm/qSnHB6Klk0WeGF/OiDMzST/hkNuzEGfhYLZAytl6jQE5v1X/
Db3d3U1BVLPa21SkYdWOyafwTZYBOcGCndgnfu6fM+mFcwckzSrUJfHPIQbNePQS7IKgijsd3vYo
MfcUVaWTwNxYW1dWGRnUJNjHlrKPFbGLZMlYBhujmsqzzTw2aMItdMYPxchXboduzyhZx47EBELD
kB9mWr75YSkWZL/p9ksQWySRdDkmrbEWT7mC5zl00ExqLS5wLy33UCRwNAKuROsyuF+SAU8/T+pj
hFfbqQkOtB5LIXGLx1sfobPuHpLYXCk5MpqaYlvo7xJ/XW2JFaLEetbxSAuC16BHmSfIq3J1UEA4
heVbFqIhtIwjlI7IglVUxbtSt64xyxm+e5O9Jb3WlDfkJr2z1rxY1YhozE7t2LPuau9mrn3KoWaV
iG491cyr7uU7Jv6sYlomw4p4VcsMMPRQvvNwJLxP5tsKpHyGDUit03UHQyNT66tiFJyAuveu++mk
6DaxrrHB8kB2+sSqNYwee3JksrmJ0VcT5Tpic1tgnO2NZ60S57BM18TpniLduPYxwHkHZ2U4fGvK
aqP53iU16WNbrPLsyTC8W/kWee/GJje5W3Ao8TZub2xUXH4HvYq+s+RrZgExDGXP69TiMSTDfQiJ
V8lChJUvVRyglNk1QXo1RyB4QoQZVhvltY2iQ60w1gL3NgftKZGtQ7V08pkgxtrpWoPrSn+zXU52
R5AnYc/UzNxJPHxkf22HvL1ErXHiPBwWzFfufuNda8/dZp6pzshSZDBPj9QWAbZNzDzxgCdMpFK9
+7p7chLI8L27VPqm3PdJ5Kyp7I7C1+IZ88V+Abed/qO1p918b4D8I31VsqXBxBlGi0aV1ZoChDBG
g/COKB+5zDEdxgazXz/O/a2mBpJUVC5BnTNyBnoE12I79V9S9IdUZmdRGNco5/4qoK9u1ARhox31
TGabPWTaF4a4h8z19s006WDn+trF+V2Nh2vTJQ9MXF8aWT0TeuMjLmsSvqbxAB0fF1fcvUqQDd+N
Pt445MOsm4zxaBecIcXmYAKNPbnysEiwvxY60xQ70TDId8BB8SiQ5IeMxVSH7FDobrbLC986FT6s
HDd3PqPYfkqh1s/5NqS3lfoOwfCy9ayjmpXf8qHDZ2r6xIxbDoY4Zbi5tJCzNMKsGkmuov7aCH4Y
tgdN1LWPHcFIriVeKls8xULb1yLf9h61hlE/Bq0Ee0XOR1hsvbRHftwSXpB1JMAr3aJQpTGrnRZq
oXZx8pAIvJTyN1dRiVBFCZymfZwhXY6ylakS45gzR3BKGXLBccW3kULzGvoMTVQXi2M4fmpD1GGA
cNslOKPiIIroE3B6Nm9UaA3aBL3vql550zri0TVX77DSJWtviMROVxQWB3kfkr6LDzdlR+2zBRh8
K1lWSgUMd1pkkxt0rtls+yFTIT9nZmMwRAPVcsot/Yk3AYIoTjXbcUungXWmhTnZcOLNypLkVg9w
zxj9IJqJegYS7Nq7aeluZ+RANuzhPYJdTby3Kz+sWdGzq+eBzihjWt+P0yI/YaOvTZv9acVfD953
9Ng+wQ3M6XxrYudOkoDSUxEHJDUygUkw4E3SgVwfPjodu19HKuyDiAp1Z0x6g1a2K4kAgbDECfAQ
LlAcq6e6iS45egUcYS18TA5HJ6xIbULVUPbJLg/rTRa5MUHGUCfa4ake0scxeDOzDTu8sChfYN9t
4i54yQgrJyfpVnuQG1FUNKa66yaJBSdPNktQXbSoLzJUGJUWPpKmeOnz7lih0qja4Jyh2nAm9QYx
O3OplF81Zp+jPUk8FMu8OA75rNpwGScRiDLJQeJJGFKhEFEzCwNAW+BibTkviVpCS188WTp5eW0W
owZHapIVDAFz8BFpwSvKQW0n/rO+ssHrzHhfLqlJthJ0T0gRqGOT7qlB2BJNCpeCOKF5heil68tN
P6lg7EJiTUAY03Q0iZNSJrNqHdk+ckLFztHRIKghV+tGq/WdIE9CbybNzT9F7B8XsbZhYCk0piw8
F+AjG+U/H1/cv/ISyMhPZeyvr/CjjJ1cMGieQa8Bt52GAz/KWN6Xv2KHACyNqf3vyliAOWSgM7Ki
tLZ/aKGh7GBc4T8gsbMNZNR/a5zv/Nvp8nsnDDw41gIqlB3KePMnkk4TxlHvssfCGEYcWXEwnfhq
QA7Ah7aOMOJruUcpCfSUuxjbb6E8VuGzUwCacLgXGpAApHRO1hevYB5c9s0poGbMRXGsXHKZwlPp
5KsgilddmUAkwEjBi+fsAEh12NaYyF2Gceh3/PaTUumRDvFKvuJG1c5NWi9GgOth8kUgFBURcVHG
XSesAZ0MIt34Ikc8GwiBCiaHEqZrQcgDf7chnPiJFf8u7YOLrB5NMAA61YhbEQNCVASVATUwpjYi
JFoHiE1cfjOJluiJmOinrInCAVfZ8+MghCJU9sRoHCuiKToX6wdRFZLIijx5CVDuWqjfBIEWLcEW
BgEXhcgWMYiOvCTEBDGhmhAOTCCGJJK1i2HuEJTREpihEpzh4vJrCNIwtZ76tUvguY+nemyfhilz
g87HminginQzlLgjkgNc/ltPUIcyJXYIojto5K88xE5t3hxLUSyjvnlI4XXlFQHhRH+ExtaUcpO5
OXtCokHgs21VokIsOcmpTbIaykfPzZ8UYgM7ijmDQC4FQcZ8pJIneuJC3te+I4xE9brLmJcXA33i
rAwKLPMIfDLLudkATQaKvYZRj6wQMKCD1qZw2ICxcVEe+zxYOCSy2n1+1oNgl3Ck1LWCqx2f0UbX
n3s7nWtg4Skr4/ipIRZaM9+6xFrYRQkehaWlcQ/Du6OwDQIvh2jk0vLVErujCENM12B+HVl5ROyE
sozxQe0/i4qkb3zdFBTfEYWvlSA/N0H7pQhrV7JhhnC5QoY3Q782MydBuCO3QZ3vPJhtAUy8PM9f
HUdlCVw/QlBY2VrJUeXcUiV/Gok1y6Wy4/wnRy+9KhhKq/FDB/JpagZLg7OduW+FsB4M+IA6pqFc
A8VGsZlH466GV6pU8do2SU1stV08hPPISticNTOb8Bwl7rAMZdSbCvkdj372MPIT7+Ey9USiGNbS
wIElGVuonNtu3kK06udMHyniarHXvOwg4nyFKvApNswNGLdzZgwPnp0sUIgBTJSsXLLhpgcpoHvu
0MTbypxoajRbrkweikL/IJT3Q3ejR9+t12DwNlFDHGWESd4nn52NvkWrkGbOCtPqAfjyZhA4CRyx
LPQGDQYzy3JE35sO3zzfXxl4hsoM6WpdXarOXmkRz5mEvDaIhMgZCpS07NgV/cDscxHXwdps+61X
0UQ8yk5nMOSe0+JDRMqlcqzFmBC8SLCC6UHTCptzHohLGd8TL1yko7aPnOysEbACO/HBLPKTUttf
sknWhm9s4NhuLNA68UAiZ0h4lyFUOLXep0/mM5q5Lc7spRTirAbGwcEFYiVctKOyKiwebZZD5+eF
xCnbXDXpuB/97tVARF974mEMerKfaHbLSr9QTwBfVCPcZaFCXHcjiLvzEBf0BMJ4gQRkg6s4aSlT
EBK8FCpXY1afYySXSvouuRTa5FYMzjlvQx4cdGZDegZcOHMjcVClNWPGcelpUuJx4Dr8NvZPiUtC
cJYuS/+mj8nN1s3lgHe4M4rJB8wutA0Ofv001BZPH5t7G45tPiLOweJsJ4+mA0dlaoZMlWE1vnGh
mbAiwEB449ZN7glLP3AiaEHE2qCDakLtZgXVrnYMnnLIuGmxPJe4RaJ/dEtZGogQy1LgPe4ORZqv
vOFR0R4Qd++GrL8URvTvrL4gJEmH3kVZTyZ2x4tXZjwuKZMOaVIuEsvHBxOxIBqncJ/kyYDZk3Q0
pZpXrktgG2iNLyBAeVTjJrMAfY9AsECOfpmlM2PkcrLHmz1JuQ5INXOG7GG8gV7+2HK9kSx+rVV7
iQF0L2If7qK66QeOgUQrFjUgkijO95UHfEPdKZk8pLq+abTkMWT4rLNBnvJ+xgyhttWfUEXTvb6E
eISCywDzQxrdGkDiwe4OcXVvHAbu7myMj1ncLwo7ORj205CPN0G6SKRlS0AFK4dgHjXkxughMhof
cfXSKx4xs+5utMItnunNCA0pcMrrGBdHMfiQsYAA/duZ6i2JUVoFOPmbdGEOpDmap1LWa7UTM8Xs
pvythVs9Fb248UzatqUB80UjvSe8OOZX4T35TbORzlPdaVz+2VbGydIs5SrKYTUqnKwZKOnmG3xP
9GHWS2UwRy4gJt+tOls6FmiycSAFg7aJFnZQYjj0kbUYoENC6hRX38O63dcvnh4JRP/ys/PqB6ef
Ds3WZvQ8LMdEWZmDWFigfvBLue/VyCGuFO7Zlc7Ohp0qDbWbN0MItd3fZWbMHmFYKlm3UY22X4gG
nVLfIyyNR+Mr6cdjXgWriqc5+vlHLOQzSTZmWNJB9+VjibZnVgREKcVpBIcqWkWesSU57JtrU8hX
3jX1y7vXqEe/KUmjA4hPu/zpNs5aelHBV1BPfqu8N1VLBox8p3aSFPuAQthxcL9p2baI04Uu0kei
SRH623dbzU+2cnGq/p29STFXUa7hLH4dB+NQdZm6zcaG2L2wQ6tkLvr4uW6zVSejx7Jv94od7jOP
8ZbldHcInI+Y8zlnkL0nXs+VG6rLkfxgSqsHS+1nrdZsocbunMBD2ujDNSv97iFTIRkUNty+evho
hEv8aiWgrapPuSf3ZUzLnNSL1HduRBIX5kOf9ksiGB/GVt5HlX7cRlfmVgV5ZGBk86c6gOKnNOoh
K8ePeCwfQyKbZDGeW18yZAFs3YU+Yj7J50JZLVPme1W4SutyN6qQZkv8sDaii8Zeh4TGVMYIL6df
h6zVnWHgbo7QJYZLsgRWUhdPGd1zXrSfozscQ6M6j705szJ3pxfE+5HD9aC1DL8sM3iH5ci+ykF7
l9D7z2wn/g4ZlRCt8imwC3OWUFaUIGuRjn0WvUUmSUsWsLjkkOJMhh0lj/GZRgKrKx9Dq/qquD7C
gVmcvs5M+5QG5Qnly2os9J3C/RESuy4NCpchEOTasx7Kml2UaqseOpLn6hsjN56sTn/wbc4Qw0ds
UDfhp963z15ceHM35yyIJR6LUTwnJl/LQyqaxvGZwL3ZkKtHLWLVbcXl3FDg8oAwmfEsAh80Se+N
ct1xY4jqpKeEGMidJHO3D7kIhpqw1lefCQO8kYeO5Z7BG406YKbEXBkNsUfNF5UllcejhOiE7m1W
4ccFnBnzSAqy/OiX0UuLusBq3JVIylVK9LClfpAwzBYGLFVez/Q8WhTaeybdOXNlHTWfVMLFkDFz
MW5ZcglbhYr3GxOe42ifaH7nuooBzcgWAyRFrw0Wg8EHTrDsmNjueph3aBZ8810ayhVV24r4hX1u
Hbzo1is805NgbWckb7OO5CA5AWOe9dKc1bm68Ir4YGj+vHAz8I7hoq15BrfVobOo3Zi2SLM7Ovlw
9Ulq6txg7bTVPQ96BhFtt+1ye9X45bMU2rK0Oa/Ux7pvSBtkp4mM6J+W+o9balJUDEA8psV2CHDD
X7bUT2GSvBMjW/7qK/75RX501diEEcK5moWn8XeKAJZD9PE/C+QIu0c7gPjcnbJi+H802z/YEpaJ
0h1RHbISTlz9by2GJsf0T7EOjoBQYZOdOynxpnf67WIobpPEG/k0bCJqNMR9wrTUvqTQqfrEeAkS
Z6Nk+lYlyrSuNJ7sE4KhOvi9sVIzBD9w/EQrFqjQ93U6LyP7M5i8WEJZ55a5sApjbfZ4lPpbA/QT
usWmMgX588GFhyv5rs2e5ppjK433Bphy08RgBw3Rg107JbE6frDuNUZ8agEQ1vGWmV+egqKdV92X
WlqLYAgWdf1QMMQd9Y/Otzco/FAXvHXyS6A9lqm+c8036VK7NqsmB0mkfI8pcmPU6TSlc6sCIpd/
INtCAFwgbqDD6cI568Nt0FyN7rPOtdlg3AsAllX5PTI6cH/hXocGEFcA9ICpj96bzo7Xt/VdpriM
1zMCrvXHqGl2lp4i5AfFWdn3TsXnpj+3CQP1Vmd/RgsI+Hue0wq5JSW28JYKrZM2oM5mX6XX/Fxs
K330DOuYph24HH9RCn2WmmzFXd97grN/z/FtBzbqxkwVx54sGHtoKMxZlOuYB7IaGLlMPhN4shpg
2440GYqUY0ION7GPtdd/td77SEGaY6oymZ120U7a3qoiHIjF9UtHXo1iWRelYCpCjk1K06OL8Owy
wxV1dGnIu6naeuO6wyfJAosqd6aads5jnOMxBbpd85pF/2mQu924+cb3jTWuNryOpoWawH6IO3tX
1yYI+XZTes1HqKq7orRPnvDPkWJtCt150LngHCnXrd6/WoNc+IOLBqK0qR40e+mSTunqctcayiLD
qqeXDGCAkvbGI4YqknWLU5gE1xZ3oYhJQtVeWdEfQYjPsD8fGpvcMUYCyK+PbdotcR3NBUzByNM+
fBNIY5htvCje+woJPpSnVdbu1IHZEKI80dDSVtnajLGrdfVZT62N70BZj5m5WjCi6m4e5WgIwHKa
SAA6hcufpiMy8bibw5YNxn5Im8eghoFewo9VOtYbpFFSsdShSnIJANwwxa4dL/qxXVrO2bZ5OU73
qrvm2VcGvjCbpl8uv3DWFmS2wpX9BHVE6G85cxPArhg2tm4er0NoT30wvtqyzReVjj497NJXp2nW
jUMRaEXDMm2MryyQczeNrxBhZlSrR6toOdV5EuReDZ/Y2AtpHowi3CRZsE4QMRZM20aQdF1SwYd2
3GVjBmzeuGiSVJnX7JMJalr0DC9Clln4AWe1br1N1XHsZEszRwVrKcear6ozMos7TKuOt65kfHFB
ixQ4RgkPXTiJWFsdrBNQmOyAma74FHfGWmvGY0DlrigMr5oNuYGzuK6XhQUfNABixSZARP62RizE
jNuEAB8QLlP0wU0xg4eRPSACevPiW9oqtNVvrNjmTTwEy6KrSXv5RAa1zYoB7whIGhyOs5bMw7oN
P5PU35XNFX/apgIz2qHG07B08ACDBsICOs3L5wLbv0yA0edlsaaAvfuMXFknJJL3bJZmwvZNCgP1
PTdxWzZnrCtfDZdsRDZMb/jLsEhfBzwCkYvPwJa3Xj9F9KANa1tHFCsDSw7GQ9y+KJPTpy4n4ylL
F64PYt8wVzJqKZ/uBc00nWfdbvuQlpmgP4jUvb6tzGzu8w+NAlCSeidKS342JXHYKm0ZIyMjRvqT
XKXefoheA1wcYQjGAixFZC2t8LVj9MYR9d3s6fNHde/ZGaZFwfYhDawHFL5vsYMJEtynHnHP5gA3
PdFu/CR4/qdM+ZMyBYWgikJQmISXWuIvjXT/KVMWX8n/3PLqvQx/qVZ+ea0f1QrrcKbsU6yULuxJ
r/LfHQCxqTqaRrBW/0nDY9D/g4fCZN7CA8BKgpyo38kXYQiyHaAC+nfx87cKFkP9FUuI8tKeqAFk
/Rmq81PBovvMhUIWhAsZWTPLwnlMrYIP8MljCBYm3jKKPjpQHn4ZHEm+o/nJV5okly1XN5m6cLrX
NFl6DNWFeuvSTWXvVXBQQ33AQbCsanVRYrNu97b32Iplfkv8hZyn6NUDXQKb9XaK5c6j8pXkcLDh
RJXnD17dXw0zXTOoXExFxPAAw2BNXGkTJeCcb1nWHBX7O02D34O8UxGKIbxBcU1c9Mbp5/IWsByN
623ZjQgUmmXFGrwwzXk9ctK340LBl85sLMjfTFOuy55NoOMMM7cmzaoNrwGLyYZA8CBXNtroHLOR
RQjfvGlq9Mj23q8Qe/IoMKvqgnePwRsWhMK7O+BLBNOAtiIFUO4V60bn5S983bO5wce9UCjJMidf
OME574y7z2AnVpRl4t9QeUNHxrkUDPuaaUcJ/QC9coiEtKxsILHFTuKPY8kwHy0IsJ698yAkT2Hd
iZkCKwtYO39P2YRjwzIS9U4V18LLRo5TaPMeR7Hi+Cs9Kdk7PzTGxWmZ/4HZLeuzYmYrWwlXDiDy
svteO9lOjfRZ3/Lg9Bm3Bg/o92aM3WflIC+MvPiVI0rx1hkmtoIPmHcSQ9KFJNfYwQLIzqNWi++5
g/e5QXfij/eompBmZoAkUDklRL3adKql6Fa1dQrJQZyJIn81AmvbmflbC/zV7EYQx+LA2TG3UGVW
4l6h0ezRakYAln2diTNPbimPDYpOT7rwEDnYDI5TgnsC9CGJoqyRgbi+NlnC9tydWw+dqImGROlf
fGl/TPTDMCmvNhed1m6REDFJu2WITu182Tn3oLzltgLX7AqnDTPK3SejgUCVvVJlzCrZdqjfHQSt
pNYfVOeaIt734mjuG1xYyF8bszz4gp9SSJp8kO2KlsmYbnTE6GaXwN3XJmMV5lE+Mb12FBDsuCPX
ZUZtxESBRB9EuHr2AC7bjIgrND6DxkFvaV4CZLsGm/pkkvEi5xXIelVbfRhyZiuofRXEVDny3xAZ
sNK+c9cvjaAbd4k6jvMWwTDsUBgMzip0uw9dr/gCEfr8yL7njfuGIWAXOeQaJJMImYQX/hVZamQ6
l17tDoGEAOxW6bqcFEakTQEN4z5F3Bwgcu4RO/tlE1AouYc2eS9NeYoTVFOJy6/slhUOcDSP2pr5
uKWe/zm1/vjUYtus8gcDNPJUR/vLU2uZTJ11+pX9urH+6TX+e1rRQCOhtFFY4tpEzc+R9N/TyviX
AK+rs3nW2Fejof//p5X7Lw4j+moHUK6YhPc/+mu84Rx85ByaJlOBScD/t/rrycr2+/6aln8KTSTE
jLdx1Z+OKyJN9WwYXbFwVKTEY8eGrG5qJL9jqa8qSUCADfRmFfsIPcK4bLE++agB+WnupAvz30PO
QnGfkQytc2flNTs1zm1AKO5ARWszvIw6pZpjg/eAmtOu1lYJIMHOLwLc3pQCPexYo+D3rHwcYE28
VDu48exZT6IMyBNrMRFhgqInTotDEohtqSJSj9S9FaV2SFpM95ZrxgbW6zsflVQJJXQhXiGEFw4z
qjBmwVOPwXcp/Ohctt6TGcu3wRgvRi3E2kmbJ9tVT7kbH7WA2tNGKQ2a3f6WWnh59SzgEzus5aJR
PmUelPIhChjwOkW/iVNpzZXM3eTohYqeCcIQeyvLGBmc1hH4DSynEeIqUNssnQszWTR2QHJAkjJT
VXa2CHaBVR9HN3wmWIqZH7txlmqshJkFrZrJMECxc0100q4V7zYkRT8nJRz5QFU/yM4OF+5ovxux
9Rm4yDfzuroSw0Zd68bPSWM+CaIY+sI+90n62ldw0j1/n+JxIrljfJL0LicS1R/dQq44uC5YKK49
IYkD8e2Kqnz0Gsr6kSRo+EHQgWR8HVm4+jjplzqkwlmTs19gy7soS+DiSWBg7g2aO5nCR9lkJFLQ
tzujco+sgdCAMGwWkEuek4H9JJvSRFAhRMJRqFIcCOkWJC68A/zELUT/tapfqqJFp6+98gj88ntz
m3Uc6mEeLqtChbKhgfhItJ6YFFc3VmZZkT5jwPnX1K9e5QgOPfwC2RI/y6mtBhxzrcsxUCINTTxj
r/5f9s5kt40sS8Ovkqh1hzvmoYEqoMRRoijJliwPmwAlMWOe53iargfoRaN3vfWL9RekZFuk7LJN
L9hABZDITJPmjbhxh3PP+YdU+BgG7OFe5DSQKDgkSJGCMUXI4UbOKC0klQsxo27nZZq4N7q/aLse
OxsnmFCC56ihFtUU9F1xkvb1Misv7V6EL+aeBTKumZtzoGqhcaB3HwXvz5w3LZeXUZtDAvhQgFo6
aVOcxzl5CeGyZ0AZCTYmTrGEbfC+rPB0yCQphD6Rh5xPij81afD3g0uZmHiLBpDGdEO7aZHRE9ru
VGjMK9tn86TEB4tffIu3ryfcVgF4Jx37jxhcgYX/MLXscReQ422nLZGpy2yRJeIFq4QNNhYhi54k
Dyb7ihlXUCyh2ePEIchjqUX9ssVApMaCPJ5ZnrXIjYwgUX8bStkEpFaKFMtlqlPU9cxp4FZ0Bbkq
2bzMY+ycAHW1J62KUY2C+rsIHKzvx6IqLBW3u8I7dqzY6KwES2R0MAqQTwR+NJw3kgt/lBMhb9qy
ueuyw+jgjYdKlJ1fiVZGwf5DZgOhVSk3+cai88yTwGwv/Oyu9cM/hcw4QTph1L/r7WKObJdDsOBe
Qx4/85TzpNcJElLqFNFZ5czUlJWvQhWTrH6v38g11ES/uWwyfd7QY0I7QQ2DyOJUS+KPPkSKBvN0
EZ1SUW1GherNBDB7dpzAvDRxZ0XhKlKVkd5rBq8NTRsBqTrbehDicFlAy4vU+irGRiRSwbpIGsqe
bbUINCqfkjBzZWkCghUXxisxSKlpZuDahEb9YAlOP1WixpoYOuKySdVVYz8m8xJ08lSF3ToFsE9N
tndiFqekPceltB6ILsKkreVmGUMOgKjUttM+q+1R6kKtLMXYmWlNmy1tJ5LGUhrfG02V4Qdkn+Yu
81yI21vP0sJlUAegV1ILMyJy0COUct+kWVKcGb3RX9pR5OBY7XtjNkKqQyL6TnVof0ywTTL7Pl6i
TlWDrvAuUhH6v43aI05FNhoIin0pSXiNxCEMlDy8zQqV/2FLoqIQX0mBpi/N2uM0o0bLVMfiJnL6
877GbSEKA/tCjCxYA2SqgXMC/Yzs/m0VYIZiaOVZGsJkFIWpJabvejA7vq0OCHydCBlZgRO9za6U
jMSUVNXmDPqEgldwgosQqn5NL6tTtUcFxYqaIU2qJJdFqFFKKvMbXXDrSRk51QjuBAZMISYNaG1x
MjBqzE2kCtMxcWC+Iknpa+Ulwgdkl4P6CiUrHeITmkut7aonnWW9lVvVGsmU3TAMUZYl+Y4RlZQz
O3AoYGd+DOI3u87MwWbRiy8iuFyOTGGPsxnaG/ngCpT7b9vadpZtCClVCdTXVmcpi1gVUJ9UBtFD
kQA+qDEK7sLaGUeqzpSpFHMa6npH6tq/sa3mPnICUKxYgkBkqse1zA9Li0QK0sm/AsuXA0uTkr0G
dwZAh4ECK5HXt4GQBJYfq9DbRULu/8RTXDmkOjSFVAdgaGXL2nmKK+VXUDglIOiQK+UhEfE5roS1
QzRJpYfkjCQOekdf1W2IOMmBAIeUthbfPxVXqoTNz+NKbh38ozkoKyF5vBE+uF+98WIHHSLp3zLL
rIrScqkkFCCoazKbLQLLop6sozj5YGj+R79+JyLDTG1nyoYGxd2cCY419/J7m8yqhXhziOsQAiGj
tG6nAQLPXg5eqXSKkd3Y495eFyQ0FAShM+9GwyDWdljc/A9hWMwa2G4tizNw0Y8hOqhsXfms7tRb
OZU/ZOgb4+J6XiUwUjTnNiMnrml/hoF1kTVvAvIgCYyTplLZD1qHPVCbGSFE8ES6tjLUtrIRhtPU
Gvr7WAIdYWo4a8tj0zeR4MuiaxfwA0CMU5tyj/A+i9JlHnSTFgq+wL87w5llonrWpd28rFinTLUZ
jEWNZW0BaW5UrGHAqwSgBEKPbLVBBSdM52AleqgN2ZVJ8jwoOsRs9fI0kfy3nsV9lndugXtoBdZK
xL63BV/pgGsQHeWt6gJmRFJjcFq9jRowSJV0EWr4dAnJXQSisQZKhl3FxEXmzHMA+IjYbbfymeq7
MyRRxyXlgrakJA0q7iN+D7NajLByDfJZKiPA2or6SDX1WUWUZ/hUJhqK+Lr6uoo4vRKJKyZmV4Uw
i0MY87q1DGC5JAm+YH1DPS6bJegzyByD0WoYDQqrvdqymWOYnmiTUG0wZrVO876YVdGQRmhngl2d
ZGcEZUSK0iVjmegEfUwxnLq4aEUVsrQF1pNUtMlVj2OvWJgO6IQUZGLeX3XYP8Ww+xUBtCrbJrbd
5WulsKxRpPRTHZirJZVntfXOrD8YUvwuk9h4XGNUhOk4onKuDhzMVF2CMcOsqJjk7fs4IJHUwpfy
7JlIYFckMBjkVUi0WvoGMC57VIM+rY1zBSO63AznlgJ8TYODW95Gec5I7scs/XpQXin8Z4wlTk4J
ykOnNqXgb8bZuyZPrzSkODrbJwYu/GtSKeNMhhSd5WfAUheCm07SKqVyAhcaw7OQ6lxc3fkkZdT2
QoUJ1gCSUp34omCJ79WEYInTAkcAla1Viftp7KuEKcw8xwVGo1erGEX3vJBmakEdEmu3QFY+ZlV6
DbD4Vq9QwsvRqOquJAit+JsigyBRMcRkWnFFkIhApjxAKwKUkIJ3M+jmoxCWx+dtoo+FnsCzsM68
xp262GjovoCFBuDFMjs1sM8rxW4K3xitZABh4VUA+FNBgSeMT+NuZZIJUxKJjJV6Y+bKorbSM1cR
r0I1nXqmA0CzxrMMZCLVTi+pp2psXqqmN7Phi1utO6PoOo5IqSDzbw7x5aUtRIsWlC8aSWP4eq85
JF97jnMX9iuCqKmnVBdB4DODHQzhQqhPZH54atBp10JqjLIQmeDgTYPlmoIvH+RcHSti9FAzi54j
hnmXoZKaW9KlpQfiiYUOidykc6/EDh5NKex7x4acvO507ZzAb8FRegwjaiLqIHcaE64gev5pc5lw
dK6wJAkz4uducGcBqdk6zVyi6Nkj1Grr4q1vcyBx4jQhWMZfRZGQRxHAbJ1AtrrtrQqDQ0G916Xy
z8pgfbBaaB4uHqFtwH7vGBaKWWk1rll8JAvBQzEa5xwPTwSRAmtRooYikXut9AzPZNJnkngi+tnr
qMlXTdyM62TkBEjId8IAfRyj9zUF+XTWeqC3nQKYDQYqrUzcaXpvQldcpO4gOIXYdILodG7Kr5VB
hDrPF6jXr2BBUh7CsDNHjFaVnTPZkWaGRo3fHxStrUHb2imV87gDYoLodRANrlwxGBXM44IoPI+R
x3ZRug9QYJNs9wJ9smsvydHRrjP5RMNp0EajRe39ixzJ7Q7pbRTfrgaDa6sHR6Ui4Y1Ed9X3C72I
TlOBQVc7Ofk74QHK/7yXsmtXRug7a9cu+uejVr02ByFwR6tgeypgC4op8Ms3uO/A+TL/RSf5lhqG
JbFFgCaBGA0U5LvpOVQKV/F+ELX3C1+CKF3ibIGS09ar6qvkHEGUgsAi5yjKRvDlzc9BlPEKFWFw
L6QKNZEknMxHn8EvOoj+QTgKASkJ0f2fqiVJxpB8e04nIScHpVtDpF/GOWtQb/wqiFLd3vUsr5AQ
Dc6NSYwRUNW5V74K1LXsPoQZWg5tZiTnXi6eex4AiJ6k0dgFIy40LfWVSVMHt6runfcF2wTEhSBl
2pb5Bw+Z1dCbp0C2JBf2a4HabVLh7Angzu26i04nmRDobCS57C+iim08kFVQAPk5OUv25OhcDOx5
bvokWrLTIg6hncFjHawkmvLWSdV5IgIwHWTqE2/pKyDwq+QcwyXEZaCBDNYUSM+j0OSiMm9eWPnM
BLMSB9ZaAYMcoCOQ4nChD1YXGZKTHt4XXnQn4IQR5R1sWGzkcIoxcMoAn1vhmxHhn+G0/XUD1A/+
sjZXypKqtfiANt6kJO4AAjxNPPlUzSNg9vKk9s0zksKjlJyI2knjEjsBubVn4GAnkh5MW9Wb9ME8
It0WghaBTweSFdPXFQII84yqRC+mZzYas3JsXMVJv3QM8YPcIbuPv0Fsp2C6yymllLMS7y4/fLAa
bwJnBkur6CId1JDqcgpideRa9by2mzc2AnseKiYyBaRJNeTO3GyRQmnwDPCvuTsGk+la1rkzJLk6
4T4V32feKpCMWR95U9lMcTgDDEtJrIrdS70SlqmUzdDeRoaouR8ADb7bLPGtF0a5Hd5UQ80Q9Mgi
DdWxp9iYo/rBVQ6+oYYjGVgWLHNkDiOMkIUKJECKQa+X5/eCWEFb8AxULovz1IEH4aHDKAnRpRGx
92Mog3LaxG/Cd62UzLrcvfvX8fEbx0fs/RBkAJQ3FAm+D/qbr/P80z92qxLm3i98Wfg2ug2SIpH1
Nzj0falKcLDE90/mz4dVB0+rrxY+jaWS1Q1jEQOGm/H16ZE/RhffgM+AJAQF9p85PcoaNfzdhQ8h
CJMFFokJnn+3KgHRX7eRowVtp14VDQYSMoXfsFh0TnAfvK2UeKnrVPsqVDBruzi1veGg1sCeCgik
oDl4TMsJTqGCBm1OhjrmXzRYVxKZLIWLVn+wyRujCemcDjL0crC0gwW5kBb6FJipasHBjJPluKju
a45aovZaog4twQoQq3Pdm8fF+z99ZMUQ4cJtO4D9huPuGSCm7K2aLlLuJYknuXthIpXXoeWiLMqF
67wNkJrzIMhe9ue+VY20aBojqx1h4Z7f6shsxx/ietH7U9FlalprM0fwDPuR7C2Qxb505vlcS89S
1O+7bpa0k9LL5yTcTtp5RhLKwm0b+m6I+RQr/jr0HURFo1NHl+8wEbrRPpaDSKq7ThwKqIRnQKSd
ERmMce2gsOfdGCXKNRQo4d9DbSLNBcASv+kHXhLCbJTTscXTy3sng3PCTlOG6Qgf+cGgsAaEL+Cp
bbxLqadrSGCnnM7Q21VXsQMkACEkJAo8753M0p04ZIJxLjCqs4K+Bq0IagGPQPiLsd+fZAtgfpdm
W40cN5xm0qnkrcRc4QbfN0u9QwvdRhP+rMdko59WGY8d2+eJUCOP14eTTqo+mtFgODrsJxdxl479
3jmrVGx58QlxDfWdjzJSVneTuqhGYSqtfbF+bwHyNgRczvsuGRhXA1lSg5htjpvUGZdieaIOaAq/
fYcg0RgO6mvfQFI1hCffaoi5GaNOVC8pdUWcOaXTFt7iKNE59EDgTyz/xkqFRdXFF0EmnEdO97oW
qvcSXeqSGACijhwfDM6ujP6sI2vlZeXCBhmA8eLMghVdKwH7eJPdBVgUVl58Svg9cdDMpfA9JW14
UtTdnArCmSc1c4hqo86SzzLVx9JbOKmBXfZK0wN86i9QM70oA0aYDLVF7o1Tv3ZmZqVjGg6ZcRyV
9mtu4H2ccFdp6E1r5I9PHOXOz7w71yDtElQcVJN0/P95Rf/3+/Y/EM8eYyUyQc2pRO9hnXdv1kUV
lsWTxM3w6UZT+yb5tS99/4f+WG9avunS9V//snqIIAw+Bsdfl50JiKnd7mYVN7e1uefv/UqIZFxZ
PfDz1JPVofKtomm6uVjUMYpFxmDzsWBQwCZPqFLB3n5OtEsa86tu+lZHfP8Ztz36/e98+wm4yW0f
nT789S8aILA968RnqdYf6ZThuT/3yhDj4/0CmOyxV9ggn/WK/AqVPHKow855jN2hGeRdLdkEPbCR
2DusO8xXIqGIAuzuG92Blr1G4G/Kj5+zXx9hr5DhRtJVRnMfEcM9oMcvDBICM0PFe3jAfnARxewM
EqCAJNTRDdlcWyXHI5s6wF8kEfdQRB3xLdo7X/90r1BjEHUUIRUMSTfXbq8or2iG2oAkbT/frmBH
1iumBXKT2W+KrHyskJvx/GVr+OleMV7peDwM2hWPM4Q8xt5YIdMAMnXbK1uOz9H1iozXoMiKgmAG
69/hvaKZJEVJlmwfekAf7fQKX+BViEe66+zK7R26zBoSVHkmxze7g+EDvhrRks21fQFHN0ikQchc
BtSGP7y53SAPmzr4qaHC+bSg7EYo7MUDDBxc3DH3CrlLZG1VjZtkxP+GqaMPaUjqqztThq146xrz
tBcf51aM1Qwav5SgqTprvxLE7sRrrJtDduI78ZqGKhGkxe11lAEKG/D3lJN+etMxByAAtIfBG3xz
7W46Q9gG+FQGmLq5jrJXSESRCNN5CAlIwxBkHbbKGq9I6+rsYI+LqEVYtrvpgNtQodpue+UoAxSW
POzx2A1YTsB/bEPLA1ZZ85WJX7EOVnmnNxTiOSovKB1vV9ejHCNkSfHwIP/IDIcoffB6AsFZItQx
4QtvL+KPnTFC5WfY5L58fowHHkpKTHDkecWBO374zIEwBxnc+navEL1oukkKbHMd5cwhK05mGQLZ
sABQrfsNvSLKEhatT6vs7oGHUqIFE35YxTbXkcayOk7iKPZJQPfR0Du8VyhdyKQMvh3aMzBZZ4kR
Nxf7+THOIIUgSyc5RpQCWePwXsHgCC9Annp77e7IxLL4HogEAke890A8GRS/OfwwomF7Ht4rRIFo
OsqPG+6Q1NxZbU04V4zP7eZ/ZAce3ib66Pyj6ISz8q46x0+HbeQKLH6MXX07Bva6gwwK2QSG5OPU
Oc5eGZJJ4D7pHby0HvOkBwUoUDWGSfiYhx5grc8GCcHs4MwFEnvbbUeZbRumjkLOY9iA8B77DWPF
IteGWPBTDnK3V2Qy2Wh4EBY9rjjHusxyCKFHwM0R5x++oCCSo0ngox9n0H6vQBTXQf8+fn6UMwiV
ZLKymCwMmzJ4okN7BbFbeYBCscFsr/1llqQswrpk8jfXdmE/stWWqEJXmOlQFlXW29+xJUtYXAAz
eOyV/S0ZSTYFCPNj1Hus64qqIWNAAEcCedBEOOyQTBafEgmwk6egdr9XKBmg7sRpYHMdab76u76S
v7Azsz5x7P6coN1PRZL6JP1JCLe5jnOskDGwkDtidSFe+R0JWk7dmyB5+9AvZPEHdjFlpmOOV/6J
xtovjBWWFDKx0ld7zLN4RX6FrBmw1qfV+EhX2+9KuvxCr5AfgGXPMejx2oni5FcqcS+IMLxXh+sn
Dss/sFF9RnCMXC982GA3vHXxEsTjW194Qizsf/4VIuEJmvHsywOcY9v+F3jH356hO+QNrOKrT59g
FpvGHv/+41Put/+ssadHe/rDubfOV/m9220+6B7v9WIVAQEZJXG9ju+9T/+zCyDcTzJ+ubkdZMr2
+L6N77/X2E8oKHwLBPOjTc2SuF+F634HK0KWnSSVaQ4zE+FxtsqDH+ryfvXpv1dPP/SISdkvrB/c
zg/bJRzadderGKGLENHVXV2mASSAigKYG4U5Ohx2D36q89UfV+Gqe6H/dg6Qv6Ml1AGYCQyMpxt/
elt7h/iDW2Oo36zyfLclTjhkdzjrqNQs1QHXe3BL89X9Kv/0X0+/9BkUxZsiRz3wPEF3EMEd3NAP
ms4dOvx+RsP00LZOKvpuVXj3e+/J1BD8BFo2JDL03/Kerlf5A/ZO5UtNPY/eD35Tf7/L187u5CXG
2cGFHdzO6NM/7l1vf5DvlbsPbuk8qfKHdfE0ij8P8t2EysENzQZLmjAp1y809TzteXBTP077PnSY
s6KX3uqFEbGb9j/4mbZ7R7cuV/H++CMtMwAJkWMA6vQ7lr6fMUA+tA+vgAKXyR9DV67ih3W+Nz52
8zW/oS/DVb/aa2gPyHhwQ3/P75Jw/bDam157OLiDm/phkt6hr2v06X/vq/21dq9UfPAT/YKW5aHP
9oapHNdEaHtbCXye5zXfgx/vJLl3iaP3bLoouu8AvQ5uilNNzIaSvPDWdpGHB7d1tYpSDuTeS21J
Mn64gImGQJcs6cFt/TA/69BxMaoY8oMC/NNNP22Te0Xvg59pSUPFffVCSzv52YNbGmKMl4bELobs
4IZuhjVwb9PaS5cd3M7j0Nvvut1q88Etna/uVuV6P7ZFB+p5weXglq49RET2Rt1u/vXgZlghypXz
6T93WtoHif2Tll5Ko3ymtewnV57oKi/9tefpo+Eb9+F6lf/t/wAAAP//</cx:binary>
              </cx:geoCache>
            </cx:geography>
          </cx:layoutPr>
          <cx:valueColors>
            <cx:minColor>
              <a:schemeClr val="accent4">
                <a:lumMod val="40000"/>
                <a:lumOff val="60000"/>
              </a:schemeClr>
            </cx:minColor>
            <cx:midColor>
              <a:schemeClr val="accent4">
                <a:lumMod val="60000"/>
                <a:lumOff val="40000"/>
              </a:schemeClr>
            </cx:midColor>
            <cx:maxColor>
              <a:schemeClr val="accent4">
                <a:lumMod val="50000"/>
              </a:schemeClr>
            </cx:maxColor>
          </cx:valueColors>
          <cx:valueColorPositions count="3">
            <cx:minPosition>
              <cx:percent val="15"/>
            </cx:minPosition>
            <cx:maxPosition>
              <cx:percent val="80"/>
            </cx:maxPosition>
          </cx:valueColorPositions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defRPr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Segoe UI" panose="020B0502040204020203" pitchFamily="34" charset="0"/>
          </a:endParaRPr>
        </a:p>
      </cx:txPr>
    </cx:legend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Dias de Lluvia al Año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 b="0"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defRPr>
          </a:pPr>
          <a:r>
            <a: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egoe UI" panose="020B0502040204020203" pitchFamily="34" charset="0"/>
            </a:rPr>
            <a:t>Dias de Lluvia al Año</a:t>
          </a:r>
        </a:p>
      </cx:txPr>
    </cx:title>
    <cx:plotArea>
      <cx:plotAreaRegion>
        <cx:series layoutId="regionMap" uniqueId="{54A674A2-F068-4565-9C69-FF3235420AD2}" formatIdx="0">
          <cx:tx>
            <cx:txData>
              <cx:f/>
              <cx:v>Dias Lluvia</cx:v>
            </cx:txData>
          </cx:tx>
          <cx:dataId val="0"/>
          <cx:layoutPr>
            <cx:regionLabelLayout val="bestFitOnly"/>
            <cx:geography projectionType="mercator" cultureLanguage="es-ES" cultureRegion="CO" attribution="Con tecnología de Bing">
              <cx:geoCache provider="{E9337A44-BEBE-4D9F-B70C-5C5E7DAFC167}">
                <cx:binary>3H1bj9vIte5fEfppApzR8H4J4g20NZdk4HY6bo+Bvd/YaqbNgVp0KMknnn/jtzPA8UMwP6H/2PmK
rKLIxapicVCDgxKD7B1YvaRV9XFVrfv6y/bff97uyqJZ/ftptz/8efvvF1fvj8cPf/7mm8P2fflU
HNZP1bapD/U/j+tt/fRN/c9/Vtvym4em+N/V/vGbwPOjb7bvi+ZY/vvqv/6Cb3ss61f1tjhW9f4f
p7L59KY8nHbHg+Yz6Uer4uGp2n9bHY5NtT36L67uiv2x2D+UzdX4o+DF1abeb8sP2+r5t/3qalXu
j9Xx09tPH8oXV6MvCa5W39DfmvC12oH14+kBxMk6zaI49H0/757karWr94/846/TYJ14ceoHWe61
Typ+/HXxBPoBW+IDKVctT8XDQ1MeDlhb+/8J9WgdpntxtdrWp/2RQfAINNhX7uqn+6q4WlWHetN9
tqnZUjd/b/fmmzF+//UX8g/YLfIvA4jp1s59NIYRCF8/Fb/U++IwBfhVsdq8r5umbMC7NXy/9tdB
5EV5lEUc4HwCcJp4URakWfcHmfj1DmBTtuQAj6gJwIZb4Ra+m9P+odoXT0WzBYyjFUOIf8AHYnul
YrJMeKN1GoRxGiZZJ5teSLANIbxeHKUCW3zevVkdtrPsyEHtyEZrg3QZLNwtKNXv59uiKT4U2+fP
YjstYPl1sI5iP82jkMthTgXVW3teEvtxzMHGST0E04wpOaIDWgKr0SZcCq7f7Vbf7be4g2uxtTaA
9dd5DjnFEcuB84mUBkyMEz+NY/GznXgasiOHdEhsjOmQyDFQoRDV/zqxe3+0Why6PxbNw/OXvdhb
C5DG6ziN8EAp6h4oRSOlKV5nfoaPvaiDHIgPRdWEIzmqPeVokVArDJbvFqBv613FLsvRQoHmq+df
m+oBH1hTkaJ1liReiNOXy2dE0IzWeRCGqRfiMmUPUYFNOJKj2VOOFvnianbtbkF5d9o25RRJpqkf
nn+ziGS8zrMw8HCDdkB5FMlwncd5mMQZl0t8PpRLzqjmzZLjKFug1oDhBG7B+LqGAbx6KFcaK/Xm
dKwO25NN8UzXoZ/kEWBTHLa4PpMM12vCT2OiFxmxJMf1TEoEdNlWuAWzWuODMXdbwnK3baBGQepH
oTh9PVyWo8sUem+YhV7qKw1UE67kCA+XRDA22we3sNUbaRsYNQ0sm+cv4li0oiuFmR97vX8ph39h
BG+0jgM/CAN+uXpECRZMVVqe5OgOaAm4ZhuB33QLX40aeA1sj8WD1fs2XWd54ocJFN3uof6HZB0n
SR7Hcdp9TrA140mO7YCWYGu2CY4Bq3Yblsdqy8wejdayzKv0dbiOQ7i8g1ByEkNLhqeQwwln81B9
emXAihzMnpJCOb9st3B8V+x2TIfarTbFSeYhhG7VXrK1TSc/1N6M3bAB5G909ibrwMvCJBE+JyKf
PTMCZ+l9IId0QEtANd8D145fjWL8skCIByEkm4KarJMo9ZKAnrrhOvBjH0IqNGYBX+dWMmNFjuqA
lqBqtna3pFVzk9zU+2N5X+52Nl2FsF/9JItDYb5O7Fc4nnz4EvPE47bQGFlDpuTQDokJtob74Ba4
m+JQ7AuZY+Lt82fEb2xKKvyBCMEEcPMqHBMBDmIvSWO4J9qHBOHeFrMMyUEVhARQzdr5L7mFpeYF
3RTNU7lnbot31X3dFDshMtK7jGlKf2T0V+2m3RS7h+Jg89ZP1gj9RVHmB/ywoAGleJ0ESRRAQ+8e
4jjpONJul/ylE4TkpdOCxBbv2nX/sv7UBQFHC4WPGkdphVhEYzVAiDMkYV7oSGRqUDihtsdZHMQe
vz6gFgy1c8GU/lyTIzqgHa31xdXsHuDnHDtLlDbHLVJ9jvXqelc+Ns9f9Pu40OTy4JgO/AjYiYeG
lMJ1GqcB0A27vyCu6yW8yTGefANBWu0Pm1A6Brj6UL6+L39GSo7BpTFOKtJlXEGOvTCFy0QgTR1i
8Ro5AFGaxHJdwIwnOcYDWoqu0SY4BqxSkm+qpjo+f/n6Fmre/vnz6qtN8fShLp7q5k/i0FSqB+ZI
f+2tE1hhYRqLOPHE+emv/QwJHb54GcgV/Hv5lKOv/Tb6Pvy+vXPrBbkpjzjFRyvH7c08FzdwliJn
wKY6xrxqce7lPpX3AN6ZGE6YjF/s5B0YsKN9N+WYj6hHK4WaMrd8167ul/Xu+cvHQpI9i8SWH06Q
b+0OLruzfRaXiuA9S+lVzfIFMt/LAqGpiV/t03rmeZGjeV4GgdJk5W7JplKx3Lx//gLl+heb+hcs
oQgRRmRKKgIZ4TqK4iSAX7y7tUkKiBlPckwHtBNQFfbFgMQtUGd1yNdwkz7/x6aYIpqRhH4Iz4vQ
t6jd5K2jFJIaRNxuIk5wrt2acCYHmH4BQdl8TxzDWq1RbgqUVzzYRDlZI1wVIY4hciypTxyu1TxE
8qzHXwNyyZpwJEe3p6SwGizfLUD1MfOf7ovj86/iprOgPccs78fLvHjgnhoFr8I10PZZSnR3aJNo
JGOo1PIjB5TTETjnF4/fcgvP6+OuwEu6hRyOFtupwMdi9epkN7AMjSmEohsFEaRvBCU0piSOEIrk
/nECJZTYjp05r4sc0TH5aK3InD3unj/PbUP7u26hq9Sf7qpi+x6p0nrZWKYLw2WRZ2mUIk2re3wC
MAtJMgMHpUbtQ/QnM54U6J7XQ6A12QK3QJ3VFa4RZbapGKN8LIclE0fK7Dx4MFBbhlAzzwFS+CVn
+ZKDK1yLHTnB13Q3HMNYrTi8YhEsVJdpb7Vlkov6zwAeZS9XK05phgASKkA7/ZlEJo1YkmN7JqW4
muyAY6Aq3Wn8DW/vKFb5u/rquoFXEjnUTWHTGZmtwyD3wwwx5u6hGjLqz1gVcJjx+jK5IPd8at9B
OeB0qUTveHFlklY9/RLH3gT1y/0S/ri91VS+GNKdeplPsWaFEkiXD4RqDZN4GCo0YUQOcU9pLtI9
iVs4SoPcUJ1fl5Xl1BEfanGMEiUut1R3Rk4Qbt8gjXiQgbgv5vmRI8npCI4zq3YLQk1CwvV9UxX/
OlnNhEe6XpDCmhVe4UmBLxI2sjjHn/BSfYKkGU9yNAe0BFGzTbgcYHflz+iwYTl+n6xRVBaH5yIW
av/Ea2Rl4Ob1uP1DDFykFBhxpQB3SL0A3iGZWwDfno6np+KTzHNR3aMRQf1JXGgWHFHooBHAuMV9
SYzaBLYRogaZKF0iCTd3JqzIET2TEjhNFu4WlHrH2k3xgGpfi2CiZUYaIGSnzKKK1gHO4CROuCuD
qMEGDMkhFYQEULPluwWp7kp5Knb/rCziCRlM0d4ky6mKC5ciMh/DPKRH7TwHcgDhbWhZJwAaLNYt
9AYW3mip0G2vd/fMQLGZFQELJc28FI5frt7SQ5Z5+bMogYor3pouis55Ef8oPecVQHarmFif8wt3
zsOvtjW5Gf2ybKAKWY7Ewc8bIJlRASir98xS+JzIdbmAIzmu9AtGb6+2RQaldEtg5Wk8aEl3bMoP
NqHF1RjEAVosCGRpJhNLccrQ+QR5Tu1DEDZiSY7tmZSgOrd4t6DUXCY/wK3QPNQsYc1apSfMljRP
oxj1RN2Du3IUl0NcJ0pZTQr/HGbN0E9kxpMc0QEtgdRsE9wCdrbmEY0I3qEHJNz7NgGO1khQQ3w8
F3lNU4DzBNpwmHPnEZFYU67kEI+oCcjLNsQtsDUv8DVc/AchRFKdZVn4hpXwhCgd6EsGYa4QCUZi
U4wYHj+SSeB1nh85tJyOgDq/8AsC8rE+HE9WXb0JKnygNmV9FH0KJhzBIcpEyDl8vTdhRoVkT7sE
zZ7oYhBtC/IPVo9f9MdI0NHRz9T3qxci+z/rfcLiaOhsHCOW5LCeSc1RPdNcDKjX+xr2jdhVCwdu
ukaI1MeNyjuISUq0kS/BYjHycIwBQ3JABaE5nILCLTDnHGLIBLMIJ7xEaB6GZH2RuESPXJg0SB9G
ahoPv5H0h5tijh85mpyOgGm0drfg/Oup2gGw0UL7BENU2SCzzqY7CbU0AYqaY/SL489EH0IRbcza
BHafEzxbH9Cq40v7mslhHZOPFv3iymArXHMwKTPsvj1Vx8Jqr2uUTbLomZ+oqtnDNRooII9J2Kok
w9uEIzmoPSXBc37xbomqRnu/KdGyCLVVNpvoovdQjGQkrweMHr2wbXDRhl7MMwtJONyMJzmkA1oC
qtkmuAXspjzIauJaE/zhhL5w2pNumUGKHO84YWXsrKSmfcgBHCKtHwXQCJx2HxNUDZmSwzokJrga
7IFboGpe1E29rRuUNVuEFakpHurRRX6+N2nSGa9RrOGzEjnxq9yEMeFFjuZ5GQRLo6W7haa6fpPN
NXmobYpohqRAFM5kmAvSPTSjDCG32PfPSjG5SU04kiPaUxJADVbvFpyK0wbq4erbqny0GZTBgYv2
yDHSPIXKOzlwEW7L01wkcBMPoBlPcjwHtATR+Q1wC1DNkXO9/8XyURui6i1CA85z0IW6dNHJEWqu
PENlnh85mJyOADm/8MsBsrmvd+XRqn8+YzpsiOlLokMuPWtRuOpjPg/K3zp1CErwMMJ2bcSTAtAz
7QJQz0RuAau0xjYlSmYsdwvIE1ygYa/i0pwVeCGSKILHiFdNUZ3IgCM5pP1aCKDzi3cLTN2pw9r5
2c1BSnCDYoYWUhc6GcxxRZITl3VrwnQmLsVEIbruWBKSK/Uyy/HsKQme8+t3zVOkWdFLy11UkdUQ
ZxmOVVHShmgZgRMNmTA1LeeJLEQ85/mRg8npzKHkBI6JpqZqHNfnQ/GglYPF3oS2/DSIkJgwwpDl
8WIkBGYLdFoSuTfvDFiRo9hTUhx1deLi19yCso33TX3zPBvuLUoSrM5ZQg04ck1C1oOje6hcMl0I
qZ6R0IWIb96cLzmyhJ7ga7YZjgH8/BtSxu4l8Re+F98dtjXmVVptxZIh8RrVan09Wk5zjnDdInqa
YKSsOCk6V9EinrQQD5ZFUV6wI45hrZ2/+breFu04NWu5g6hoSph/PqFSHK0xTQCzDNFPqX1ISpkJ
J3Jwe0qKqdnK3YJTry892a0xRWUi0rFRnShcSFMFGO0J0aRQtO+YakyzHMkxhQrUURJMTZZ/MYDe
lmh5Nt+X3LzxKEJraHiGzE5x005DawEGB/uou+hklOBpwJAcTkFojqagcAxMtRL89nSPrIbP4mqT
GoPLlWAvDZAlxh1+0xM3x7BRfEiUYBNW5Dj2lBRIjRLc07gFpWrW5m2FUXesJ721G5MlY0P3Rbou
F8upTYMuLBmw5J5fKE5DX6AJR3I4e0oC5+za3YJSe2kcTzvrXqMsRvFvn3pNxRJNNlDKn2H8WXfI
EulE3wvGksBYelDI4ewpCZzz679yrEVd33RztFLkj72p79te/LfFJ3Rvs5lB5iPPCA27/YCaLWig
k6FBTsba/Q7FkrDyFQuK/YjBtr/+SfzdAmh1XzbaAzQaEa1SR/8+3ZsRQ24JtMImvzs9f27KX2yi
Do89PMAYDEyFGP2xojhDxThPZyHgc1Z+B9I95Qi+F1f6NbsmwLNlPm9qTH7ZV3bnaOGmjcI4RTpK
d/Lm06gbuhHCqSja2pGb1pAp+ek8JCbYLtoNt0RVd/egeR+zcLRCskwlRha+j2gM5JIDTCNwaIqU
wMTBpLTuD4jYvjRhSQ7vmZSAa7QDlwPqCRM0qq1VQwf1T+iSA5VJVCtSBZnNxwu8RJQXM7Ee3sQv
jXhSwHqmXYDrmcgtYNXz31CYUIldleotywQ1WmOoXYpIm8japicxBt9hoCwKjDnmxFsIdmbKd+Rw
cjoCpXbZ7HfcQvGmeHwodiXrBzpaaFdfsbor74vDsWL6MabfvTzhDz9WB6vlMzlCrUEMN5PIVaJK
M1oGeH7go59OZ/MSG4jpypxN/K9vjbmUg679ttEOYfaJ0d5NmXLrDdHcSZvnz9uysZrslK4TNGOP
I9Rg8IcEbWM0kGBhd0WLUSOW5NCfSQnORjtwOaAWz/8pDo91005TtOa5wsWMumQEB1QJMkgPD9Af
LUy4lUQu5o0pWwpwR+QLAB7RuQUyeidgSNDPbZxntGIc7j81pyeUV1m8ppFEDHxTDzM0iMiy4VRo
MZDE8vvZhBU5qD3laHUvrowW7haWCpMeXtn9Q/H0/JtFIIN16iPzMEipnpXAIIrQDBippu1DY+9G
vMiRHKyDYDm/cLeA1F0maNf9VMwVAy9TnmHEIoyOqVRUKFEZhxxxKM78oiXhO4w8NuBFDuaAloBp
tnjHAFXH8W7rPYoerfb3YLVxObKboBDL9SMktSH6g2oO0WFLnAw8QcaEJTms59VQVDURvTORY6iq
297h9S4/2Lw50eLDQ1gPrX85pNODN018zG3GwNf2mahGswzJERUroXjOr90tMDWVRH/AkM4UcQDW
TjSiDkX0gYBPGZ25iYOC2ZycDyGsUreJHMQRNUFyfuGu+StMxjts6v3Hcr+tnn+zWWuerdFxEgWq
IZVO5KRCKrO+vQfxT5hyI0d3RE3QXbwXbkmtRln4ASOX7SYWI6E0CMMMk+AUZzCKk6ERh+gU3J3B
JNxjwpEc4Z6SoGuy/IsB9PsGsxxtzy3JEGdHawjVrQoNOEWnF08kmeK4HkYCjFiSQ3omNcf0THMx
oG7eV3Aj1Q9WrVM4CHEKw5cwjbJDOhN0WeLVHOSSNWRGDuiQ2BzSIZVboKraDJ0Kq0WQyJNBtx0k
rIkkU4opGvZ4MGeQH9U9xONwN8uPHE5OR5DUL9otADWXx6Y6ocBq9bKfc27NxQu0IlbjmFLFF65d
NmMVUdfu7gTMw5N2CUdyQCffQKBdsh1uAa2s2mVmwW1xv6vbwF3d3J8asetS42KpW4l1/I3gWeKS
SSGPkF0RQVdmgT32EHXpzB0L2M1zJ4dd+i0EeoMNGrDgFviqSVrXjydoxwereKPBd4qKHC7BkpaV
UYw+pPA1di8EcVGYcCTHuKckuM6u3S0oTWy5l/X2PWL1VlviMXUKQ88xf7WTUyaooyLZYA1dC6E7
KNLtQ7OgjHiSQztYDwF34W64BfVGWT94Uz9VNmt4clTLxgC3bw1MT2mYQOizhka0vMydBAHm+ZED
y+kIqLPrdgtGjU7x13KHkeh2zVnUY7Gm3egDrbhxMQUnQsc8eKLEud95/M2YkQM5oCVgmq3+YhCF
G25bfmhdijZTxtnwjASqMbwQ3UNPX2S7IEc1TkW6IrlWB2wJ0KXKnRzdEbU5viOyi0IYOS+263u8
mE39m4z9QxYq+h+iTwG/dqc+Y7RfBDO/E1VOuwxTTuQWopv39Zb5l0ZLRX7LP07VvV3HE6zbwGPZ
4OIApnEAtJ5ACy42CqWTZWLlmnAkl9OecrRIlHnMrd0tKDVXyrfFfVmxHhTWfBWY+YcBYxECdUTf
xZGMrj9IV+J5auTENeFEjmJPSVA0WbZbQCpSdpCL9qGyCCEbNh+iHQxVamHS5F6ElBe562GeDTl+
nI6gp1+ra7ihjgpeg9EScZYiNn3aYeCxTfmDYgNvQRYHOCVH9iY+wHgaBMm5Z4maJEa8yBEcrGO0
RFYwN7tyt6DUHSo1yzY4YmiCTQcRcgO9OPLRWp9rsuEE1xD9P4IM3v72wedDH/C3hlzJkR1RE2xN
t+JiAP5uj6GNTVPVlvFlaWeYesHNT3pvskRDVFbBVdThS/xEhkzJ4R0Sm6M7pHILXGVZ9m0Nx0LR
WM0+89ewLkPI7vQejTKf+Qa5z5doQma8yAEd0BI8TZbuFpia8+f7pkaq3d5mVStrw+SHSd/TcOKo
h34bsiM45agSy9OIJTmoZ1KCqdEOXAyoKD64rZDEbVldghsBc/v6ZBY4+YjahEQW2KcojWof4gQ0
ZEoO7JDYHNoh1cWAyybO7qy2OoTAIiyO+biib9oUWbT+9iJIdIcsUYhNOJLD2lOaY9qTuAXoOddh
tFSYNm+rf52qQ1XPO3W/GbdO+8epbD5hovRpd2x397GsX6E/4rGq93Mfje0rX1tHet0U+FL8V2jL
Uvfustg9SgjQWTxHlyhqe2FoB6Y8YEA31/HI3WDGjPxlG9COMDBdvVsvnObG++H5tyf0nbndAVaL
oKLHDA4RFG2JhIypfu7nGPARimxHgq0xW3J4x+QEYePdcAvk29Px9FR8gvY2Wi9OFeSlHKvi0eBU
GR8qB3qUrPCWVMfTQ/niyl97GWsppSyMTtl4JVwlkOz2gXCXYOP4qQsDCp7Ev0oPEjm4Z9LRQl9c
ze+Aa+UFmlf1b8dTgRnJ2v1bdhCn6xBZFXBTCpt6evWjyj1EVS3PvSAya8KRHNGekgBqsny3hFSz
oh9LdPB5/m3+6jcXUsTgkxxhIjiguweIETU9RcwPpUFc2yPKHGdJ+47JEe0pzRHtSS4GUZgcP+0t
l/0gUhtB+0bRFodU4tiMIaAq/dyMJzmoA1pzWAdEFwMsPPcVa/BmV2PyEX7AdTk9dXGJZmkWEBe1
GRNyJAe05kgOiNxCUm1vsYzdH3GPrl6XH+qn07a06vzKMTMpRf65aI7rTZVgpKGjDaPCwFnKnRxr
6bcQ1BfukFvwa+7c1+X2/UwzrqU6FPp+RWgQhpt0dNOyOvgATm2hO5Gb1oARObqCkABqsOaLAfHv
u+KT3ZMYQyAwtkWYppITGannSYopz51jgsSW5vmRQ8npzJHkBBcDJKaloEAEocKtTbOGFW3lqQd3
A9eYpkmNWeKhljbm5zSxVE25koM6ojaHdkTmFsDKCpfb58/lL1pbYtlZi3EtGBKLeS3cHJ3IaQgX
BJrmIvrUWz9DF8Q8PwpIu3UQMOeW7RaId6dtU049SRvUz/5S2K0JQHe9AHM7uI93AiJLOQ4wqFBM
/iCVWyYcyWHsKQmQc0t3C0iNIvCmfCofbKdl5HDY42oUKi89ayOkZaAneZRyjwQJ4huxJIfzTErw
NNoBt0BV9FFBh9ji1KCAsdjBkcRapO5W/E+7c0/qZF126CJag+kQOTpiirxjouiiu16OTuSofe8O
3YnVOubxWyMe5ZDT9Q6+i7wDhhs2+AK3Xgg4WZAPKm+t+H29P5S2I3bInAsxaQmq0sjKCaBrYd4h
umby41xc953T34QVOdQ9JQHWaOFuYam4f5gZDw/M1moaXbbG2FjkacDt1D1T55PfHuZsJN5QdzLk
Rg7mkJjgabB4t9DU3T4IzpePjdWwHPoGxR4qtPoSy6nLCQMiMAwGFlH7kOP5DedJoC29MeSonkkJ
pgZb4FpcTjVlalP8jDaVjdXTFpM/EMBJexHNaWJkjEIfTHTJxeQP4loy40mO6YCWgGqwA24JqtJ+
u6mPaDJvNTsCdc4YMooQjrgm6bEbohAT/SwCdjSzh0ipEUtyRM+kBFCD9bsFqObYuSvuoSrviubR
rt8wR18ZZD20kHWojbQjhGNx2QZ9yTQRVFOu5MCOqAm2pltxQQDvHotGe4ktM3sQdk0BLMrwOLhU
88UfIDsdgXYuscRNcVfMMqSCtSNcgmhH4RaY6tydDTpDWe2c6bORDayOnWZDoAgT5bIBEiak1osB
I3IMBSHBcH7JbkGoPWX2q+v9Q/P868FmfgsAg7XJJmZxqaSI4qJFgDXN4SRuH3KPMkOkZev/HLRn
hRzWETXB1mQv2I9eFMLo37yzap7CmkHv4owlnHcPxTdC34I0DNDUoPt8cqPuVwZMqeEVxMvQFVRu
gasoHcZbfixWb+pDYVNy/TVyXTwMgObAevQ+RQFnmCE5TUwWnvofOFe/T3B7YoLs7CZcmMh+j87F
2+qwteqEQMQVaS/I/hWBOeqEgNimrHO1mJBGogDsYO0Z+334DukJxDNH8+CH3ZLfmXUhvRJqVPVk
M7SOFiNhhkTERChM1I6FxeOFiO2J83miFSP9yogv9RE9oF8G9IDQLaDVyVovi4bJc9tj81VttUEJ
2s1jFFYWw8/UPdOrGMX2KWZZ8s+JqtWzhu6Ws6zJ0Z5+BQHcYGP6X3cLclVDCDQm3BaHmb5MSy1d
li+RBL3OBSBHXoxojbeA1e7wNwEvwjAyYMSSHOAzKQF2fvluwTl3VLOM1Idy9VNT3FudRpvhOMYw
LT+j5zTTtoA4mqp2+pjsnGZMQXwMmJKjy271Ntd28CUEZ5N9GVC7BfrmtH+o9iI8MFo5arRe1o/1
0QDsP7Duc2b33xT/LEqbqT+stZWXRhGasHSPRE3MUWSWaZo2GzClfhsF8QiLF1eG++DW2ze3qPpf
J+R7WUsTgWYYZUiD9oW6ABWf3CJ5iOah7VE0vD7YKfFmlhkNph3tQkg7ootC9B0m1O+PdjGFvDKj
nDvTWFRqhGm8DgOm6QsdkKiADFoTrtTg9tTL4O3J3AJY3aB4w6JXpVVwoRoEmJYQ97MtaJQZDX8R
k0S5r7ydpBFLcmTPpARWkw1wDNLixHIDRuvE5X9bfyg+PX+2OR4M3QhTH0kDvRovcbAhSYSVOXSX
L/HBGLEkx/NMOlona2s3s3q3wNRfqfAwfl8yLX7wZxavV7TISn0MoeeqE1XoWUNfBEZQ1ND9ATHS
cBR3/EGbNuNPDrXiewjug18YfcJbE7QbNWbkwl6E1nuOV+HvB8vhEWhYGWaeCC86zDZyIbM+PZhB
xV8TvCVE1+J+cGbYzTKnewXaFfZfMkJ5TqGesHBR4NerbzFFwW6jBijXaGsYRb30U+UawwEh/EhG
kTc/ZFJrxpca8gH9MrQHhG4BvSlgIrUm+mjB7PpG8yVs6BvUrdmMkQUYU4XYp6dssYICKLTNy4TT
hmaJDdgScr8gnXNEPVoxu8gNtuKyImXotoIWptp9XOZnZRM+Meek76AnK3xCdRv+givcpMqUCfE8
T2oB5rQE2ZmrmhO5JbjX6onom+LpQxctKVab5mSzOhGFMhhSlABBoaORyxl+dKQgwaLmuQvE59qx
hisVJQ6zrMlhnn4FRVszKX1K7BbqqpjBO9a3AznaVoMmCGgDbOjjXFYlrhEUokZAmjvYSaKKIVNy
mIfEBGCTTXALVt0BVT7WH63CmmJgVZIHYaRqthOtIeAJPua4E1jvDDiSY9pTEkBNln8xgP5P0aBr
ndURryncIpDCUNSfTgSVRTezCM12uOFM3CJGLMkhPZOaY3qmuRhQ71COaDefl3U5Q8Fx2Pf6p6kJ
0JPjHH0ARBs0mktmwJEc0n4t5oj2JG4BquyDvjk93VttCODhKkXhSxhQl1a6Rp+kuJ3Q3Pq0SHTB
gBE5iIKQYDi7YrcA1Fwcb58/P5WH6mDRuGGz7EP4pjDNkT9E+WWJYcxtlfJyCeKfNGJJDueZlABq
tAOXAyruzl8M8gnMm0ni6syyDKAKHVfibWQOC6SJdZiTq/OtAUcKSAXlAkQFiVuAqkaoXW8x78hq
o7IMqZtoR4YcXC6gUF1HvmPovvAsoRqGl7MR89SEIzmaPSVBc3btbkH5rtjtWPwHLTjkYS9UCRyh
3lo8ddFjzksyxP3U5TC5D80XVmoHOjl1TTiSY9pTEkzNN8EtcJXFsvDKrV6hhT8L/P1QWO4nCdvE
x4j7IKSJFyF8iV1wvsOVmqGCKXiTDJiSQ9yvbPAlBO35XRnQXgzgx+pjsa8bq9kYcA6jQhHuJNGX
g2ZjBJiShOb5sGPF+SHaqpuxo8J4QG0O7oDILVR1KmF1rJrq3uqdm8AOzULcp+J8nmpQGJeQxLkY
hkTu3LdGPMmhHdASYM02wS1gWXAEGlPZTHNtujp5dj6/RavJ0qbVAw0Z/XxhvHKVatKpI1wjaSNE
v18+FYPcv5w1HJIGrMlhnn4FQXt+ZwY/7xbouhe53pUPVoOzGG/hJ6GIzSFrfup0AtSYf4EO0O1D
sEb/FHAkDu8FcVlBSHCdXfwFhWPfnpp7/dYtC8XCswRfBDz5ws0/zZWD0sUaZfF8Cnouz/IjF1a+
jgVIdj90MWL5E8rVbALJhgnGMGsxTqp7aGIMkljj3EvClCA4z4gcQU5njiAncAvBv54qNupgtEqk
vfxQPeKaLbVn2DJBDND2iPXlEAnkkwsUU119hNORs9rVKZFD1YQjOZA95WiRL67mlu4WkJpLApb6
Q2U/ehpjWEnA/YE5re9B4zLowhiNTlJbjHiR43gmJUAaLd0tNBXv5vW2/DinWiwTS4zk9dBCJerD
4PR+RLYxOucow+AmHMnh7CkJmnNLdwtI3btZPhaWR1QkrJIbt6SYaD8RS7gRIbZo8CpvPvfOhCU5
nGdSgqfRDlwQqPtyW1ntpwIJjNHpKAGs3TM9a9MUozR9YY7QI7dsWdLe5SpMOeUSSDmJW4iqWl7+
td5bHq4MJ32Ehvc8V8yDsjoKzUBA0XUjYN1x2odoQfP8yJHkdATHmVW7BaHunKkeIZIsXvM9S+e2
qdYiXx91daiFVTc7StAvJ4ojnipKhbNljTUnN2BNju27yVcQmGd3ZvjzFwP6fxcNZqbaLWrPMzSC
9JhOOxJaKLtxFKI3Po+9EYxNOJFD21OaI9qTXA6Q9a5+un/+TXuBLdN6MQkdYhsgbYyLLdV6kfQb
BGnc9wQl+Q7/bcKSAtKedAGmPY1boCqDhtcYhQ4nvtWEXghhmOJqnYxnw+ACNEZBC1fu4SMRVDNe
5GAOaAmaJkt3C0x1vvn2WNtNuQeU8BywGleu8dJ8QUTLkRKKhgTE14duAPO8yKE8kxIk59ftFo7K
N/Om2LLeAxaPWZyimBkCXVZoR/SYDdcYSo1QiuirTY5ZE47kaPaUBMz5xbsFpka1+2+YLhg5/dWm
OBT35Z8sworWvJjqhaEEwiCdiqeP2uXIRyOx9iEn7hLO5PBOvoHAvGRb3AJc4R1DAiauVIsYB8hS
gZ8IkykUGhJrBIpGBfDxdmc0qT83YEgOrSAkiM6s2y0Qrxt52qD4d4u9JNI8AYoYgtk9NJLtrYFg
gM8JfAacyOEThAQ+6T8jziT+/XLwazVbi4KYYLBEHkbppK8fWt0jWIZ/F1m+4ke7bDG2s/O8qEHk
tAtw5BSXAeWmKT7WK3SttOwtCjFA2kdxMFdsqSfBW2NuTIbuaeTKNGVHjueI2hDREY1bmCqVvE39
gaWNWTtemZ0CIYQpwuGkOQnRGq5cFmwRfyB+vJPReX4UeHbrIEjOLdstEMXNMFokboy3xZNd/y1G
XiaY/iIqX6iJggApEutZN8MOY2KizLIjR7AjG63tfBmO/rlfslvwKV/Gl7XtiVssM4h1o2TdytuH
QhigkhuNCzMMtWwfcraacCRHsaccIcYavn4qtqxAa/TvQLIncAvM62b7vvpQPf+6Q1ELS69lBQNs
uEp5+F+r2waV+Q8lRg0Uq0/sEzR92hTHYoeGuNMd+NthxyIxQypxJkoTJZlf9w/si6swK14/f0b9
Dti3dlUESA/GYLgErZu6hwb+UDWJVl4hUhG7hwT+TDiSv6Q95ehlVKY/9X/u1iuqFLm31X2B1mw2
sQRUESbT5AG1pjCU3kcuDVzQHcYkDmTEihzEMylB0WDdbgH5B5w14rTChKpZif4DzxpVtL3t8dI0
ldXJoiHr5B+iBxFPUZ+0oEJ7E6g0SYzISPuQ88aQKfnbOiQm76vJJjj2wqpbUGGqBcrHbB496DyV
5jh6aJVgG69E8YlI4yNxERNG5FD2lARHNN5CU9sj2uJN7/iexi0g9U38ec+8u/lhj8tC0Win4OeI
NMOP0z0+SS6IMMfb8+Fx58EwIqjmfMkBJvQE5kV74hbcqpPoNXTXx6J6sim2KA6LvBj9mFUgo6sn
mwecs84owzauZszIkR3QElQNlu4Wlpo2gDiMcAjDN4nWcGJv/39YGopOATcVuLOaYoiYKsachjFa
vssPFBTKIFXUD8T4PXJXmHAkf+F6SvK6zS3drXdNsZpW52F9YuffMvO+LCj+R/Eaegtyz8VEi0P6
IT4Oc2E2EteGIVNyOIfEZogOKdwCVeEHeFvudjaL2GAgomoUxf+qyDnamWUxS+HnskstyFl+5FDy
dRAU9Yt2C0DNDbBh1eIYCG8124y1gM3YRHBW88+eqdqWpWmMpH1+5RO/sSFTcjiHxARTnV4+JHML
XcWbiuHbyAy1imuIVF4/x4xToalRPx3s5hQ1iujhIbQJEcsx4EUBZ78MAubsst1CUeur2lttaIZx
RcwVl0QirENhDNe4NAOMIOZJocSqYv425r7W+H/lWApCgqR+6fght5DUnLbtGEA4+K+39eGo38Fl
hjJOXKi10IaER4v2zWEt81FfHGCCZfcI+DoBFfMJDRiTQ0u/gECsO3kpqVtoK1/e1/W9bcd6iqwy
FJx2d+qk8UawhtAmrIuvFOJ5fuTIcjoC6Nyy3QJRI7KvTs2pYI48zWm3WFYxngi6bgqDhJTK+KwA
FbMfO4ihNg39HSasyDHsKQmKOrHsadyC8o7FWFUdkPo5fCzKunl/2p4ay42uMLcEsS9lNSp8XUip
8HwxTZrcrGBeTApkk4k6DvWZq3LAVV9E8DfcrCErbr0NGsG+gQ5ztIo+M3tiNGFBeyQi2CzXP0rR
4oObrsTeMWFFjnNPSYDVCXZP4xaUt6cjShY/SUIq3Ev/w+mXJ7uzBBFPggcJDQlFnrc3PbERmgiC
BLPG2oe4mBZwJseXfgGB2XxP3MK6TS3luTSq0/zv2+L5PzZ16GwdIAclTDEFvr9+R9czzKIwRZ87
USuHOOPwejZgSA6yICTgLtkEt+DVnMq3Vf2z1WpWFhSOYPuglIocymxYXJhAdLm6TOA04EQOpyAk
cOqOZEHiFoxKG+BvVkeXsCBwCrdvJvz8NC8chg/ywpMwE+lhY7mc40aOYktFINQv2C3wVF3Hb8qH
ql5dH5sCk/3ERipjgubRGvSARf4eLkvhvadZGig7T1EAgEnMUvN1xNdXLzGQ8Nc/admTwyr/GoKz
0d70PDiG+2n/gORTDAJjwbjRwpGD+wNs3ffdsEdr9i7cjVkKp7BIv5mMHgrXyO1E2yWPxPfNmJHj
PKAdrREzHE034JJwbYOPH6r9L7YnEKHOHP4KNlqqfaae5Bjdl1BlJw/0GLMlB3lMvgjnMalbUOvU
J0RL9qfyo2V/VZoAYUxV7x6qSLHRYTB7s4yPDqNGkBFPcoRvz7QEXq06daZyC1mlgrE5PX9h3ea1
N94yNyRairIgLJK1Oaz0Qmb+ZNzGKcqc24eczmDp/86yJEf1TEpA1a2f/5hbgG7KQ9FMr9lbhNw/
2QQzwyg42KWoteNgUkcF7lhkxsbwZ4hXqAv8GHAix1AQEgRnFuwWejclC9KNVggdqb06PlaYcbK1
OhgZ9ZA5mt/FohJrks+E8DtGYnsooegEkjiPzfmSI0roR8t+cWW0F27Bq7tHu8nmIofCpiHk+2s0
zUco1pd4iT3cs0ibkeLLfYGCJyHHUttMjvDkGwjG2jt1vCMXFJR/U34od3b1YjidYoT3UlTOTp1O
AUrc+0kY5FI14kUO7pl0AapnIrdEV5FnytpR1Xubyi/6o2FSOXKG6YXaJpeisDaRO51MOJHj2FMS
GOeW7BaAL+vd85ePMt1oU21PVuPt+RoJ3z58iMKvTxVdZK0xx1SCyG37kHvVgCEFknwlBMj5pbsF
5T9OFZvRKAnMoR4IXiSb4sgK8zBIqJ94PMkshVUTQo2KQhipw+CMCStyFHtKAqPBst3CUaMOddOV
kCb8aLV5N65JNCqMvWwSV0XAPEb2YZZwxxKxWgb8CJgXqEEjaoKqTgUa0V0Otqdir93EZW4FYBoC
uNjzz378URQV0HqYEIU/6ExV4i26m2NHIaUt2RIwWwK3UNw8/9Y81PcSm5Tl+2AW6a4+2DRV4FVA
Sin6sYtWo/TmRGgOtZfBEOvxoSu40r5gCkT7JRETHC58g324IAPlp0NV2M5U68LiMebNwwKh8pkF
CMWJJvtEPs2YkUM6oF0gqQMqt8RVk113gzravdUoebpGNU2K6guRzoArc4QryqtY04NcVDYSBcmE
IzmqPSXB1GT5bgGq1tyvjWbV/IH9MzSsNaXdxsUZ3jQf0SA2S270hkVrHw364r4IgdhR1/OMyF8w
QUjer/klu/V2zc4Mv95tCzSW0N6ly5S1tl4LjU6ED2PicmaNlxDfhcdK/GoXNjBhRQGmWARB03z1
bqGqaidwU+4emfvDWpoFpA+dbOOk17unFzuSG9FvEenJ3SN+vIPUgCE5ooKQADq3cLdg1B02P9cz
1XDLhBKqGWrz0PEiwxU9OmCRSYPWBKx9eGc6QR0fqtvXzSwncgQFIUFwfs2uYajoPLh5j4EbYi+l
joRlCCLXDS6oBLLGJY1GAQKM48iRDycKLHGTDoGc50eOI6ebwKhf9oWA+Hd0lzhavR1Z4ikyh/Ef
HlSnCg+6iaDeMoDK3f0BUXhajvTvlRxHQWgKpPh7t5A0yW+/q+DSEMJhQTJT1jMEs6jQ1LZ7KKQB
6zSJUAGmJbcPdTzO8iNHlK+DALpgB9yCVn1zwEmFDlKwSFh1x9+QilrYhBdXJ6qvkGgKSSQ3ZxSj
IwVGzfWwjw7cniuUuhlwJQf5vLbBtxDITXZmQO0W7PrU2g3KLfene8tHNPLJkTjs8ZSYfOr1YGE/
9HTiLkwiz2Y8KeA+r4eAbLwPlwTv2+LecjoU+k+g3QhqO7qHKlHIl8owZSdGybTsqJ7nRw4rp1sE
KadxC07NUdT7161Zpzlr8udFKJ8jJzOShzErCW0peFsDokOdXf0aVuRAnkkJliYLdwtK/YHzY9mc
DvAc/WozzofOm8MonqzHE9xKfhyjQWf7kDiCIVNyaIfEBFzzrXALYvVL+92Ohf6eAC/Tqc5/pxGY
ZeZsjigffIA4aflJTBMXUUkZo/MurKXugd9iqF1xBss962lgxJ8cdcX3kBfg/AOjD5C4q6B36z1g
E+v2RVOSoCiWd1uzf7WGOqzfJAToGHXWozrSqX026Q6DQ1O5ajXLjhzkjmwEHQK+M4t2C0L1G/rX
4ohWrO0UiVdtnN8amhk6UPhoQCGmMOdUhln2eZeX0aFNHP6CM0jwLGdyYCffQDCe35X+ty8F7ttq
z+C2aQFnbJ5vnMFlxc9q+IhHUhuhGhOFPzmyNtoHnw/PaiOW5ACfSY2RPZO4BakiF/dlsbu32tE+
YCZOGuIEVty8KXpWYOx6EnNPM0HTgCE5loKQIDmzbrdAVB84N+hxvn88Pf8qZMOC5zFHUCePM2Tc
cChpcCdig1NQBZ1zc5ZAacaTHM0BLQHUaA/cglVvANyVB9bu3Cq06K2I+VnpuUsQdSqHcCp7OHGF
95Hox2Y8yaEd0BJojffBLXg1WUWvyvum+lkfcFlm+bDjNfLgmRBtNafuRdbtFvkRxG3BWHn+MsOL
HNEzKQF0ZuXdz7kFpryosLXTDq0mbPEARgUsqnUCNIQnGhGmAbH2BLBkupOZOCpMuZGjOaImgBqs
3i049UcOWnJ8Ku6LXdvX6/kLjmGrY0TgSIQPAlN+1GU+UYZZwbhkO5xJ6V3PHsyMOxP25IDLv4Yg
b7hRI07cehV0isX74lgeLEo2S5hBmhp68IlQAZFw+KfSPE1ROt0hP1Gt5jmSg31TcEqCr8HqLwdO
FAU1dvNncpaqjHhtIPCkClWEMS7oB5YKK3cCqAlPKkh72gWg9jQXBOvzl2L1qli9LGbUmGUqVb7O
Meuz7yXjeVSlQpIb0tQ9lmPcPsQRdcNmVRjxpcR3SL8E4yGdazgrUsAwULK4t1tuywaAIgk8FurU
JKcYbSzQCA4GkdwDZcSSHNsz6QTW2fW7BajCEQNtE8Oz76027sNw3jBCcyeOFpIpyO2awvwF2nBv
SAVW8KS98OV4nkkJnjPLd632S68O/gSd2WrSDDRlDydsLKbzTBCFhLI+t6mYkgbEhz5iA4bkeApC
iqa2I58gckxAtWt6V9V2U1UjnKlI/kfWOPcuTsM7EZt5izyLMZYGnMixFISLsBREbmGp0ebrpw/P
v9m0ZeAmjgKkhUcqjz/yLtgQpt7jT6zYGwOO5ID2lARRg9W7BaciLwgRdHjYVj/Wh5J5KH6yGkxP
1yn6UmB4nbBoqHyib0WC8xaHbifAROvlnD3/ylIofmpm3NdygCXfQaCe3Znh77sFumJa2C0M1504
ES1EeYJ1ECOTDcNs+TlMi7DidcaSKlTpbvP8yLHldARP/aLdAlB9DLH3+juM09pXh11hs9kM/Eqo
gk8yNny4fWjILkZ4IEYFfShv2LaAMTmq9AsIvOZb4hbUG3TxYmUBo+XieH5T1YcTei7abHERr1kr
vhTNZhSKE8xZxGw9zLPsHhIdEDxpzxA5umfS0UJZtpN+/a6ZN/r39Puy2WNgk03Bhf8w94ME/4cL
Lj2FkQSDHBivz1gkVQFM7ozYkgM7Jifgmm6GYyKrNXfuamjJWglZ5kOEAQv/EcKyQihpaUCIiRAA
OEz5yU2EFvzoXzcFri0ZwVNvu3e/5BaW+jf0x2Jb2e3plkMlgmYcTAKzCNsA5ByWrXh3ukp1Jl8m
bChQHFITMA2X7hqeCufna9YofoV+snabn8KBDzPGa2t3ujuTOAzhXkKrGhTp8bpakg5jzJYc3zH5
BGCjvXALYIWaf707Fk9VYzMfBvmIKeqdkXBIIIWWxCaPIqm0Q5x4JYxYkcN5JiVQzq7aLRCNjh44
Jlixx4mNbrGYGh6EaezlIi8iRzSVpAwnSRZBW8IHQz/w4ByGW8KEMTnEiu8heJtt0ICPS8IfUU/M
qmwLfGbT75fpUujxl6GCI/BEk4Mp+ujUiBTkgYFEXwLBHXxTs9ypX4HJtyx6ASbUbsGvVyPflfty
W9kUepR7JGEYIXuc27XUIYmIQgxfVoYm5u1DdDATjuRQ95QEXsMdcAvW2a5WSLDYnJ7urTqb2Twt
9EDAfxTYJhj9kmd56vOaW+JsNuNJju6AluC7ZCvcAll/M90W96joEjenBR9zuobHqh1cyb0b0xMb
7XUxSEQxD5Fdty1TWp7k8A5oCbwGm+Ca30p/It2dPqCJp3YPl93EKCNIkEQRpP5E/wpCJJlHAdGq
Ww5mMgMUMDLeGSUB0WDFjMot8VQ1ortunsqmXn0lMnb/ZBdLL0ljNBriRzA1mODCiqB0Q4w7IQbm
Q62q4038m/TQkCMrCAmw+j1wDVHtWXMsVm/qA+svtFvdnRrtHi4TUARxU8TmczH/eZI3g7TUBPMQ
0Z+vQ50UheDwFMwxM2WOOTnAsi8hYBttT8+BW8KsXtvbU3NfWB0cwuJ/MZrZpxH8xyOLmDVihPqE
KG4HNPEvm7AiR7enNIa0p3ALR0UGn4DXpr7kYzwl6kL8iV8jQZQAE939gFeMEHEVvGhPEDmMZ1KC
48yyL+cg/h+koTaF1VFMORKLY7TVTKk0snCQBxeVaGxLTFUjVuQ4nkkJjgqAEaQ+k7glkOrRmzXG
NGEqNMoBtJKw7C6FCYo0mIA1pOgemlWMRoztKDwxVJYI54ZzNeMUkcM6JJ4AqwgQDGkuBFk+DrBH
3ppHOcb0Hoxyx1QtpfYL5xJcS+L+JA6IBYzJAaZfYAoypXML6FY13D+U0HlHC8ap9LJocBqj1qOE
0WO1ngfZ/+jshqpK0RyK5lqw4vcAxSCwdtqHYL2EMznYk28YLb7N6kRymNm2uAW4vID4XYVkuPcA
GlaQxRObTULEFD34lbhQU48x3I74EOaRPKxrzJYc5TE5gdhkI9yCtj+URyuFJF/vnsrqwSawbNZa
xObGqNIcQ7QMynzMDuAhICLBJhzJMe0pR4vEaVUrLuGewC0wZ13fL0+PNhFFR4OYdRuJqYgmyKiB
Cu31Az/E+dAl1syyIYexIyMYGq7ZLSCVL+bLsrkv9Tlly/RjpBaHPnqV+0KFolCGax810EmCMdLt
Q4weA4YUYPKVEDhnV34hQG6Kpw91d3nahROFzllynr1C/cGAM2Ias+iW6o8l05gtOahjclNox1Ru
AaxyeHfu078doAnP1338gfO69KU21/sjQhPiFZC6/5cdJzk8mXmSYD4cN7epD4UNeoLehhOl+wPi
0cS2rQyYkr99Q2Ly7pltg1uvnvKoxHiWffHRbqsMVoISMFe00MqhnI1c1VDeItZ3G/H+7hFvVXfl
m/Ekx3VAS2A12QK3QFVkG76pPpaWMyxhLWOijE/NaKYQoNU9xh10D7nvDRiRgygICYIz63ULPN3r
eNhanUCSYJY8AoRpX3oy9WtG+BTuMd4tAZ8PA7+QqVmO5ED2lATJ+cW7Bea7avu+YAbwaJ2wjJFH
hd4w9zavzTagi6JcMaeLzpX5f+ydzY4jx5XvX6Wgle+Gw+RHJjm4ukB1yS1L6JbKXW0B9i6rKl3N
Botsk8XGdO/mAeYFZqelgKuFoZ1xd/Vi9xeZEcnMw4jMoG4IdiRu2jMGmjysE/HPiDhxPv4npa2B
4p1ajEVqhpcuDhzrYbQG+OUXHgOPC0n34f/iQIegj8qPFTIQuBjhnJpCP2RSXaURTjHgdMr2m+r4
vTCCjlqZNWu1zOywNoUFsD7zEFtk0HF+lKbgw2Gvkpk7J/E881ZR0c9gQVbsFi3rJx2pf6aVtSbV
Fdcqb3XsmLbFBapeMxDXgu06Sj4Gb743T3E7UsOp7VYJLc33iN4n04nTsO1XyQ4rJ6kWFZB6jD8u
QG8Od7ZOEq+2ezJE14+rp6Dc9MsycXVRN2GTp2mGjUu3CXoqap5G4Wj2VssOa1tcQOs1E3GB2/m2
bgkSBov3koCR4axM6iJ5yyU0hdeGmr9qMYvLi1pwPQrZITWCAszekccFpE+byFcw6z4VQevCIL9O
4UWYq/YD5UMKRutwhRkOW2m+NJ+Lw9VLJTuuR1GB7HlTERfM3cnXX5OCE5wHTllM/NdwTUmfw5Qk
nTGvAF32ykfk4HipZAf4KCoA9p2EuKB1b0jPvzzehvYIphT0QVtj2YQnS/5jlqvchLf9mtjBvDKS
Akv3qI3AQFD8PbWv27vDp4BHaqpSj6m4rWu45F2VFuIJWNb9RIQDwkslO5xHUV88jxJxAdq92fyZ
bPIPzz8HBBWSN64zVNNKMOGjSeGtp6FiddKKQmsfTexY1pICSs+RRwZnsc8tuW/lLX1N5ttTSNdg
RjrUbLocd6RDzeYlAY129IrD01crO64taYmtxzREBmwnu9DlJv+wDd1LQvW6pJbHtImXpi8snIRK
l2SwWi0jL5XsyB5FJayekxAXtE4b4SXMJcRKw3ZBpKdlNk2xjvSaHHNlaV1ppiN4DhZsxtoDLE5V
T6XsyDaFBbZeszAQYEvTf/O0+thTuXqeB1ixztMxgH6kekWeWr8ET7nPGk+wOGJ9tbJD25L2xbYl
FBe47ogF9f+XHyArKSN0wRxMC5LMJxO6bGk3vgq3tdYtnkPVBpHIeQW/WLe+WtnRbUkLdD1nIi54
Hc7Q8p/DBuSUDQV7qlm0p0wGqrCA+jx9zoqAnNaz4zWzA2obH3UCdme4/uf/ZwTv/uPfH4rtq+0d
PX63m4s1//N0uC++/IIyUxws8KzUpmT75U5nqr02FW6GzkO83K8Pm9Xd6gO8qL92Pk5+Qbzkil33
vv751ofE3U+kxVQpwpfPh2JNyH61315tD5un3aerrRr6D7//Qm3zIs/u5B/2J//yx0Ox+/Sm2B/W
TyXEjZnt+6idN5B0ZJt//fzjY/EZtTtesHNPKTovqKCVScOTdiVVb2T5jGeUFpePiIB8nfcqZH/j
jWALu66h6z8koIQrULluLEheff8vgKSPd/gm392ThheUuWOBp3xGGXFqYJXGB7UzLN9kom4V6pH7
mJdOdmQb4xHgnjkbcUHttJi/plj1YRt20UKSRW429z39tPfnjBRLjjGa4GjrRKDro5Ed21pSINs/
+KGAqVpGhu6UsgQtskUap2nLlISdlExpKEw1msJNXrLF9KnkgLMejTeetURcgF4fnshi+4S/rTVS
jAVdYXu5f/55H/BgxYTKFmmSGH/NaZcqHOoTelixS1eLWMDqrZcd2rZ4a9BqzH6zERfG7k3osLp7
/jFkehdkAapxChkGOhJ9mlRbHq11dxVpNj3/n36V7MB+XYsKUN3DryXiwtNBTfLN5nNQRw1xq+US
Pw3t0qtHXuWpUZxmVEqlei0nZpuoChbQp/twt+NYiQkM3UPmT8SFnvN1/LbY8e7/EvLaDkIqJxqK
fb0c5bWdxBBVyEbH3Rri6gpVQahVMriekURbSwog+0Y/GDRxRf0pcAVRqtJ86JZhXGdLmWgJmjwJ
zDsaTgNchaaXSvZFeRT1xfMoMZDl+Zowx1/X212xD7lC6ZwAofd8OjFxDulnoNw0gwCWLrvVEhbW
0FErg/UZi7Qp7ItrU2YoyG43D4fuo+pc5xHtrmErq4tROBlbN5cJvL8JERBD5C5B7VfIvkxfa0Fv
MPX34wLSka9fdlYjDtm5EM4DEkI6cpwrPv0WgByspIcQobKngXipYofwKCpA7B11XCD2sk58vdoU
ENMFRBN+IxV5pKe1Ph7l+Qmqy/EiWbDhlo9IBPHRyA5qLSkw9Z+EgYGriEjW+QNMV/dFQISJvyxh
Zpgmpsb6FGE8hOm47pcsrp/eatlhboufi3VbOi7AnWZ9eSIFTs1Ll4Re6HitV7HFhY85tahZkjh8
m3eaSqP/bf7xHHNJnZbPSApkewaPQFxgXuX7fJPbyo1unn+8yx9D7snpaKy8DOnEfUOdwOubwp1Q
2b9iT77JexWyr1UjKLDsGLv+S3Fh6Xw3f1it14p6++JVQQ1d52o4z2YicyudAxgdS6qH9deynVSt
AmWe86V2Ooj8nkox1aCm+NSjmB1Z+QMC4Z4ZOf7huIDuNSVoYvrX3fPPIc1jjlvurmN3C3Rc+dDG
zg1VzVjE27xUsoN8FBXwnjEPcQHsSnpZbe6KdfE+JK5wEMEemR0pTKTbUJXfJyT8kFZdPgLXGy+d
7MA2ZAWy/RMQF6DOjej14XNINKllmCiSX26y+hEbMsuY0vtMseSXz0nWUo86diCrUQgMe8Y8EAC/
h8X27l3Ii43qbQ2tJwjqQ1XG1dTNh0ANie41xk2j10cjO4y1pC+StUBcYF7ZazFIx1KEzAHto8WI
TgaZqsbVUMqwGm6KMTVGS5OCJCxeH43sUNaSAsq+oUcGZGf1xV9WH/K/HVa7oJFS+kFB8blYOPOO
6OFHTtmYbmAV5sLfa5Tqfs3soDZkJaxeE8HfjAtf5xFyrequA4fcCM/MFlN8DcbZAHLiMoMJNIfb
xJ5R5qeTHdmGrEDWZwriAvUNPJ+7fG0jC3sNudSO1LJfAu7B2K9wgcHfp1Ebnxq4y5TWfMRwqgXL
cds8Tv10ssPakBWwvln5TEJcwF6x2xanDezIL+OiRvlJTnZZSGM3Ua35KJ1PpFcQt8QkG8Pcq61g
4fn11caOaUtaoOo5A3HB2rEDccCaxWL1rZ7rTYIQlWyx8enGS3x1SvdMXPzNpXmd9ylgh1DLCfD6
xhkXaq4bNJTB32/wDoW8sSxV1TWXkZoWQd5YuJaqUjHYhqotVvoQ/JSyg6mKrs2IBKIecxAXqB2v
6HtYNoPGw+mmt5iUPG767iKzVVRiQ5pNpkvtGBKuhOvcQyU7pEdRAajH+OMC1MkeqlOXr7iQFs9/
D3lqzkdUUs9hp9ZFmUux26YQclI2gzGkL63iTnqOZg54KRN72l4cxyZQ9p+UuMDueHsPm7AHKU2+
6FKRGUpVuXS5o46pZ4PVr/IgiTvqdd6njwPYSk7A2TfsoYBYQBFt7JMg1tCMwPZiesI5DhtCtiAZ
26ArwevVwwFeJecNXvX1uMAjUZVKofdkd4rAPncU07BsHxBDiohh+J8lCcTi1SNcCpyhC4Iv8IJV
H4sz1E8nO54NWYGp5yzEBa1zl/nj4fnnD2ETGTBn02ROepmJsogjNIOhHDp5mMJ0poNYol4q2VE9
igpQPcYfF6BXykXEYmyNU9Wq5eti/0SxcNjUbM7D6awuBV5KR73KdEgy+sLrhSxcCrVSnZuHHdKG
bGuscOf3TUFs/lxHXusN+YH329s1kbSQlu6ElIUxlxhT/33SGZ4iCwoPqV+zu+q91bLj2hYX0HrN
RFwL9nX+cM/aVJZsa7Cs2e8OxUeOXlJAwzLQ0HyaDkogaDLKTg1dbrDcT1m45SN8u/562SEW8q1h
Q8HhPSFxAe1DYXBF9uC70s6qHHYBDOIMW4kOPIuFBFk13cMJQfPi2shqegm9VLHjexQV0J43BXHB
281CqdxttDEkZxTumc7T7jznL0kNZPnOue9od5MM08DGOadNCK1AKpT5vIlyUy/zifWlsyPdFhdo
+89IbAey02p8kz+udqu/YTt3TuZ5GONSpL6YMhpjN0srS3F2UKA6r9tWmz9eFTV6KmVHuCks8PWa
hX/tRezUrrn9tr5UMgO16a9gdGr/Q4MPC5cR6y5Jl3JdTkbU0dCIGKbc8hF3nSM5kVsTO2BHyZbe
mMX/2nxH7rfp+UeVjhLaSURV/iIz/gV5E6X9NybuzCRvSo6jNz4q2eE5inqvpvqPDQXQ7eb++ZeQ
nBrskOyNNIY8xZGEP2pMTa8O4ZR/46GJA0Yj6Y2iERgIiDf57fZT4BQxVZM/qZP+Tu6dqjgRmMnT
rUwZ4Uzw0cgOZi3pC2YtMBgwH/O7wGDOspJDzFwx5flHictEtZbUPgSVvNC2S/s1coGpJf3B1AJx
gdlxTVZW+V+KTdg9loqHScZeujR+IbnXqptGqphwTtallzYuNI/CAlDPCYgLVacVBKY0kHydU58U
1IVLuyvVREXRiVVPImIttKYjrx7k7aUPTb3MEj7vAlkPSzjAOhg92390UAi/2e7LmsMfVnRND9r/
lQwGOuaQUaQJGU7OV64kS8W3kenMlNN1DFSlflQA+ujnXNK23xGru2chnKgxqJfgZvtXlnnncjrX
hZBRrzaepGAqkrNTuDvSsWn+cHIMq13HQ50uqI34eQgbqbiA7TiUrmHJDhmnwYuf4r3FXq7MYZmR
RDg1HatGhiT12lwM/frYQdVyAs3+gccF5NvtumzD0homMZnLx1uiNUEL/NURPFuSR284ySQlB18g
LZviGPvFx0slO5ZH0dY4v/yif/hxwdl9nARNI4OvgeL+RF1Vq0caypDyQlc2S+FZKR/bOdujkR3N
0iw6CST22VFKIC4wq3HeFzthMbI8r4pd4ITeFEftVDUaNGEyCSfJSDTHwl9oN5B9NLLDWUuKtekz
/LgAda/OLQVrQe0gqI1IEKQVd/XIUIrKLCM3u+6sI+2hXn3sUN5UcgLIvmHHBWJH95gttK0hYVyO
qMYfw3BkvEvSrJ2zaJeqeE2HRUXlxKt+hew4GkEBZP/Q44Ky68Xc9vHFn3szwaGLF9B46K2MrRhH
meHLlqfl9q5XIzuWrMlKUoDZP/jBgPmQP26D1haqfL+Msnw2WLs3ieYhCxrBpiZUfYKmh0ouOI2o
P55GYjCAPhJl4rUOeGLORjDrKpeQKYqQRWpYsxPoIDNDuSxysW+2Pjq5IK1l/TGtRQYD6i58bGbJ
DYTrpmORqnwS9RmGUPmIqOnNtl8jF6Ba0h9OLTAYMJ9+C26NbDGnvSs3yuo5jbXhwh8n01RbvSdG
rZdSLkiPwv6oHmXiAtbNffg2P+zoM9Zzbz/PNsKBp/wE05okW6ZwcluhkJ/2Evq4FXm6fjrZcW3I
Cli95iAuWN0m3+Epfyr6unSchypUOKQezbOpvHtyklKtP6Zlb7WM5TL10sWO5s1RVqDpM/SBgPk2
3wc1jQioLbB6ZmQxVI+8hdIAkVYUNGjW19TE2GVVXma/PnYwtZwvkPrrQwEx/GqE1S+ZwtBZPXKP
VfYtvlwIx+rDtZmo8rZXHweIlZw3iNXXhwIijWPNWrAmC5y7o9KgZ0LHQrMQpYuWUocUczcz/bLF
zvq2Tx0HhKWYN4Llt4cC4GHzPjCCNMRmtzS3zNNVCLfjeJKYK4lw6L3t1ccBYSXnjWH19bhAdNTM
/Tmno0tYkj8VCaGzKNTyIsuAyl/6DXAF0QtU+Ai8VLEDeBQVGPaOOi4Qu4rPvyrp3+7uVmET/lQV
Pv158KGf2jWkxs8gc9SGqrBrvPWxQ9oWF7D6z0Nc+DrN8LeH3WNBQdFPQc/L6RhWMAgUtM1z6jDg
GjJekBdUG7Ytm8dLJzu6jfEIaH2mIC5Qvcod3602FH1ug/bwzuhZyFXSbdSqpoZTEB6LnfjKTxs7
tE1hge25MxEXzh1vblBYia5kmEDZBOtHZPElC/q5TLW/VtEwtNdrjxp2PN/iNBAZFh25JNW34wKu
I2ntJdTA+W9wpEL4hyVrzFhpKE1xKczG6TQTnjxPbew4NoXFuvScgLhQ7VyOYRsAk+vFtWROap4+
SWV0jHjnPOM7JntexDvVounTyA5qLSkQ7R98XGB2F5FDS/UUmtCaiCe91wloujClDm0B+/zUxLCF
N8FPJzuqDVmBq/c8xAWv83V9/u/H21XPsXWulwh2KW4zFPZWz6mXiFjLdEGlS7WYxR78p36F7KAa
QYGoc+jm+3Eh6bhwf53vPoe9l8JPBIyzyZJrZ8sKwsuQJVO6jupETOEj8tHEDmAtKRDsG3JcADrf
xx+wJYlak/R+H9bnN8VipSOECVtLPFWJKNGwMaZt9bStWm+17KC2xQWynnMxEID/Uhzj8dW9IYhT
fgK28Ey5ORaSNGPDlaW/ntrYUW0K+2LalIkLURfTHV6yr0jSCbxcORfnkxS3QfXI5Tob0QuCAkPj
FRRmkZ9OdlQbsgJUjxmIC9KOG5lixnsMzOCIkxfX/JSOziYjXhyqoAqopIrprlniAmN0MluzdeOw
g3oUFZh6TEFsFSuu1/R1vll9VsycnfN3rp07XsDJiXteH5vSfa/aChBqoz1h9QVhJ/npZMe0IStA
9ZiBuBaqOw3qz9sP+ToooHSKxVm/hFuhfGTi0IQSfYKjKaZv+Yg12q+PHUwtdwLk3tH6WH8/Lhg7
iqle0854F9q7kLLfTjMKxuTxqVzylJGZ03MsQPRUxo5kU1jA6Tn+uED9jq4eZfuH1mAVo2r1QUgG
xmQEUy577dy4FaRPN1MMjAvYxEx5r9kaqiywWtcOy9uOai3ZGmU9SOG6P45+QIfn53IrCnt60r1l
ialrWDLkOqXfnbKCp4pKoRlk4ejz0cYOZVNYoNlxcNZ/L67V6aotv+bGErJ0BT8tTiJarRtuVOmc
p64eTxIZ1jrriDB4E9F+fexgajmBY8+o44Kw49T4nmXwkJuZtN4HzrNn6ZBOBjxMF+biKXPDiLFA
njCvyRyFPeuhkB1HIyiA9Bh7XGBe5QeVjtkaJqfFazwI3ExCnpUKKVga59iy+hG3zZQmzmPVV9K8
P9UZqVUx/2h9qewY1pKt0akeAV1jju2E7HglScp4DEoYxnJUeZowSjv8QCRMK5Br7lThByoV+hVI
ajmBY9/IY0PSfdrvVJfQfL0KubXCmzpeQhDk3FqpVaENT6aShcqHrbd5QkJH56WVY202pQWuXvMQ
2za7d1ycL8nE/XwI6zJIcAdMjMOATg5io+W2OVtMEooCK2DFmemjkR3UWvIE0N7RxwVnh5fycv1A
A8JtUPY+HLUUcc5V3oGAkhYA4+lkOp3qsLU4O/2UcYB5HIiA02/0cSHq2nOuVX5mYP5xVRGmuN+1
GSQ9enTfhrxkTppYdciKM9RHIzuitaTAs3fskUH5bnun2qG3Rqk8IM+/fAybVcIdkh7LcFpoJE9a
YKWjlORM/Ak6zI0/oXmE+mhkh7KWbA0S07Zv7JFBSSImQa/HfGe7pLzER0uJ7upjUPZqQGU3VdkH
DhsXruMpHvexasyhHpFw66uVHdiWtATXfzYig9nVtK3Y7Ffrj8TJwhq+FAsmCwoCxWGKd49q+iks
YdUjDtNrT23swLakJbA+4x8GpDe/QRxbdYAYT6eTOrHacqLiWJhMElcfpCq2bjbnM1wMZjjitFE+
BnsrxqPAUPB8zKlh6Zy681x+RKhnUJLDI1VtryekYOToLqcw9S30OhW++BuOix4mDvsKNYKei9N8
PS4cSTKm5kjxS7eGiXn0Df+8WwVNGyq5hDhLqTWqHuyfZtYmfdNn82yCT0lbUOIo9VLJDuZRtDXO
L7/wmYC4IL1S+ZklMV9rqED6olg//7S5uC8uXm33F5cUtajuZEETThLyScaKIfX0MF1k6sZqvL1i
lWrVIJM/QzU71O6fas2H2pN7JsqizVBehat895Q/QFHE27C+uHqXr8KWf48p/4aSvG5FCIFYe62r
Bs+sc1pA64xe8UIcFfzKU0H72+D4He9XwSEf13vQ4aH5/friDbvFTyFbcOGfSudEbhYntEbclSgj
59XQlylRVuGnjB3ohqwA12/0cSF6c7jbFaeHNoHl53/Qj6N4HzJ4vhzNllBe0zZCm2AWg3o2mydw
51TnuggN+GplB7YlLaD1mYa4gHUfSrzgX203d8V6HRLbZJSNZ1SvqSbQ1SP26floAj0A3SP0Pi2i
A75a2bFtSQtsPWdiKPC+XG93xeYuqGsDcMkUnS4yYWhnXKrmOCLrvu5iH/bTxQ5pQ9Yb0IZMXHD+
kK/XRWVC2ZMIvr/NYeENeB2ejeZLYrAUEes7lAwBQXdecmizZZePgNZDITuuRlCA6j0DcQHbkUvw
CkSff/x82K0CwqoSm5L5OJnJoxUWgGQBj7ahPBfRH09l7JA2hQWsnuOPC1RHjeY3+812HxDLyWgM
qfliZqwlSxhoQjWcomutlii7czMM1K+PHU4tJ5DsHnRcALpNgter9fOPQe8wo2SWpkuye0/sISJ8
dJww8SARFfBQxI6eERTw9Q85LgjffLOnkAJn+Onl5fJD6EZ3ZLTAn0L32eo5hXJJGsWUXPz68+Y6
7NfHjqSWE0C+WfUNPC4gHfvK9x9Ij/gAutVMWmMn5wUA2E5VNRPV/I7bJ8QrXDyXJOpXXxBeYx+N
7EDWkgLKvqHHBWSvBfd2uwtrwaZTDkeOP8eyBE+snZTai+oL4njsVccOZiUmkPQce1yAuo8MrLqL
b7f755/KK8vLnaL9DLhSE1JI2Wwn9bUS5JrxnSwdJcpD1KS8am64R/WUz9dDPTvS9p8RyPtMUlOL
uF4BezkYIaBXpM/sAkd8aJGWZFNVpNgCG+JBkmYgsTeeJfOmVXn8PprY8a0lBaT9g44LxO5X9IfV
HWvHOB8eDqHNX/q3LyDpNVmJspKR8A07eGZ4r1RUXi5lo2EZwGGr6dPQjrZazdZfEuj7zVZLl8G8
Dtt1vgl5RJNfnMCNBYe6WNOQp09wJ1LjarWYb/oVcYCsBf0x1QJxQeiq+yPISLsYFZi//EB3RK6y
ZjUFsJ/JCZ9Msbfq/BmZ/w+th7oiqTaK5SPsLa0cwfBKuW6LwY6v5TcE1D1T0/zrcWHuQ3f7tuDS
FLSP9IKG4EA6hQuieuTpzEqGIW1GR5Lqcxmy89DIDnU9FgHwWfMQF8RXBVf7U3/G9aG4XW8vyEcJ
G7Ebj5RnivC6XMiQpBEYmM9IRy4fEarz1scObFtcoOs1BZGhmu8dNVpX755/fCw+d2+E5zk5iLLS
NBpflKkdkOuVclmaB6UZ9nT5yE36HQ3HejSyw0ruTyUpEe0YvpYYCp5/yJ+2F1d4OaBfCnjwctvF
SYwlJa2oZET/PfIlMu3REqlP3urYAW2Le6PaFhsKtN/vtndhGyYoSmBoe2oCppNySlIglwuapKba
fSUCBD4a2YGtJb0xrSWGAud1/rm0kncr3MwhbzzzUQYDGux3hl9U7r9j9l9oe/h/9rMVxZSN6qGY
HVw1suYPeGMsBYcC9U1O6gTVIbuHoJQFlHMl7MiYxuJqO6GMAGsZHlpzBFR+qoYe5gPrpcwOa0va
G9OWVFyAOp1wl7vb7bq4DwpmQmnseEzioXExypM24+67pCGuiTWIZBij068A9igqUO2dgOhoKJ5/
2d1vb7F2WyPFmXyTv8sfnv8RMuzOvVVFY7OZPjwVIXDLq0w1NHkT6XhiCgkMdma1eqjkWqpGtDVO
6gQ8JiCuRUrRy8cVcQAbpM0I0fF7AaO51ICoWi15wCbYVSVDl17LwiHRDup4KeaC2YxQ+YKPPyRA
d3xQvvX2H4jrFXBTlqqZfnVY7ZWhdQ3r04YqGbPIrCff2TfdKZUBdAasDKmTwhBlP1MXMhvrZHKx
Z9fqYS15qed+DcpRtn5GvAQek9QSH8or8MNqTUThUHwM6eIgc3VCO2tKP3Qeh9wBcHFMpskMLqnq
C8J95amUHe6msDfITaHYoLVSmr04FKQ6XlyuwoaApyTgzOk9b/KoTpY0vBeq4oeurhWywsT2VsuO
bVv8BF2PmYgM3E7eB0X5sd2U9Z/BDm2YEGjJy/FsMunwPrassukoXYzV5VhbZWLp+ulkR7chK6H1
nYfI4LVXElzl71e3zz+HdHqoHr0cw6xcfRRLWKFg5KJMSOH4eTPI76WSA9V6NBLUvtEPBMz19ikk
lHoLTmkwVz1YTa0VSoFBSi7sgqSO8pErNO9VyAVkJegLY/XtyEDs3Gjerm7zu8OngCayqpIldAv1
tLaU5CV4ht8jVUeqBlOYyD4a2dGsJSWcfjMQGayOrWa7W20CL07iPRmp5gZPWeSTjtiFIUdINI+q
XJweGtnxJKhVjUXi2TP0QQBJp6CbVbELytZHw7kF2TLcT0/2Vzq5TrBv9QYsIPTTxQ5iQ9YPxobA
UID8oQjKI05NwXy6hCdTb6Bji+VDLsV4ZooO2IGblg8z3KuRE8xK0hvK6uuRAdl5Xrw87KGF3x8e
Aue5wXw6n5IkoU9NGQzgWCU9BqI3bc6KU9NXKzuuLWmJrf9sRAaz/Rh59fzLh+KzWTEBfIZYt2PV
mWxpchjlAZqRsMoFleVq/qpOMu/XxA6nGYJEsnvAkaFnT1uDXH23ejgEpnGDQ2SSliaOXp0y/kry
Gu4hujeIrdZXHTuOLWkJpsf440IU3/gT1enFzhrYecovXjz/uLul/jJkI4d0tOSkVL49ffWUyOLX
hUNzQRuACnpRn1cqffEiLxUzy9e6adghFvIC5P4pMX84Lqg7SI30hBioVRgn8IVmiSufvDZ4YzTk
0nyaKfqvJazWOp1ROHyFhiqG0qthJ/hmrMdfEq+B/3QdfyKuF8LVxaSAK5kdIXDNV7acLmDy4pbT
8jKRb4EfmH5ZAvDXflrYMW4KC1g9Bj0IFKFqLz6H3LQnI5q2LNiTjb9QrmBoZLpYVUuFfsVmreX8
YNRfHgaC+RPsBmEhhC2Gop2Z9A5mXG6zpUpktLp6r0tNfg12WtATPP3tYaB32OV3lE13zprKg/i3
u//494di+2oLFf1qu/njodh9elPsD+uncm8746N2tlWi6Eqtkcw3232+79WrrdZeKnOxRt2nw33x
5Reqgawy1ow1ZwnmZrimyz7Q5fslrtH9+th3eS3n93LpLw/i3cIYurgpbvP906qvQva8TJuEdhQp
rX9MsabNycX+MeGpNgqBZEOxvDvHz46okPdDVggNBeHqWqZSqv54WK1Xd+/ykNE/cpcXM1pXTlyn
eQqDJzUJxJRcSGsFsX79FHRCbv0hb+yt0nG9BLzB1Sgsl3COkbCZGdmISxipcng1q+c0qQrg8XIL
r8qNhyYOiI2kwNRn2HEB2XFn/MsW5uwX1CdsiqDhJZiTMyir5tCoaDzFBYtibgpVFmliT7Tx18sO
rpAXEPtPSFxAOyyrG3rNBKVjJd9mTj0CnmoNrnRjk6QBXUpGJlW1Tcsc6H6F7LCakQg8e8Y9DBC3
TznU9v+Klvvb1WPwhC7I7FJ6A5oqNhkCI6EroV6GNKDqDRSuWB+N7G9YLen3itVfj+sdcxC/fVes
gmZKq1I0msqPx4bjF8O85WajWpzeCSnNWCsYRbJBvz52ELWcgLB70HEB6Njx1Ou4Ur1Qgt6jiUMr
D7nxkUsQMd0UqWFmepULl6mfTnYgG7ICzP4JiAtQF23MN7eKcOqngHiSc0fn+QmssNXZrFzcclHO
6Z48NUFqcXj7aGRHs5YUWPaOPS4oXa8mKWzBj0ko1DN6/mkzzEbQTAM5CHLkmvTRxQ4i9JN6GALF
3mHHhSJUbe9yG7tveT+8UI67dViaXwgZMpDE5W0esTBVNxqOynSi8RYL8wzF7NDKHxAAe89IXEA7
39un7e75l4AbL+3JKS9SCUB645WhKm5NSy7ME9N9RuQAvSXTvk8jO7C1pEC0b+iRAdmZnfY6v3tX
dZMLWE2EYUuenqnzO+noSDURhKKk6pl8afM2VUldXirZET2KSkg9JyEyaB0ZTofdQbXpDGnuLkeK
GBJGOXNnkY7IKTUL0Dpz7lp9G1deOtlRbchKWHsnYBCAXpKud/cO5kizUKzpU+dFjxajyYyQAUED
x7HKKiXhfVbXBAoPs59OdkAbsn6ANgSGAuiefIENrGT3+efPq4C4Lsv+QAnZ7RpXmT4whYpuijU1
M3Xa5o9Xuy9T7a+aE17xE94oC7nIwO48ZP60KcxMB1i+JLvD3jwtj9lyw5XuhxltFcq0TXtIsE8b
O7KllASzf9SRwWg/VC73T7si5A5MlmUyJqZrnLVLCeGUpawcErpqbCzcgB4K2VE0ghLI7nEPAsQX
2z3V80GjPmrDhdazprVYyqRJWnylXE4zRaCgHuGU91LJDuRR1A/K4/cHASbJ/4/KHYF1FHBnxdIl
3K66Jzruo9MRCVIkVhp/g8DTVys7pC1pP1RbIoMAlrah1/k+ZAbNEgILwmK0JtGgnu61dLPGEWFC
a8La9dHIDmgt6Qdm/fW4gPRi/1b8gNv+SK1/LiNlYZM5vMkLk8woq3YnWEm47BVPb/mcuI6URp17
hx1UXPOloMDUfxaiIwm02wbUyX5NX9ug5+mCe2cyhSHBJLudnqfpdDom9mYH1U8nO64NWQGtgwC9
IRDXgu0iPdxcXG7ud88/lRRxNyRYfMQ32L1MzvM9LKHtJFGGlal3Ywkx/YthTEiWjfLtZnk2HvlS
xWKvOHX9NLQD7vwlCX8HR6RDlyG9Dy+KHX2l2Lzvi7VqPx/6dWA9j6kNNXlTp68DHcqVQaZLv4XF
pUCsNVSsjx4aul8H6y+d9TpYfyGy18G533+rzG2V6PzNLXXEd2G3hTnM6zUxJK+EiPRNIc5RNGTG
Z8l70twW2Iwr7dgUfLSzvwPWX5H490xPU4FBAH+dk9X+FLQQZTGixhBG2InmAR1L442KcYJ+Gd+o
TglM9ibaXirZIT6K+uF6/H5kYHa65l4VG5by5zw0/yvVoTCRneTPKA5BSB6mptO5XLye2tgRbY1F
guo/C5HBa9+F3sAiqDZoukOYFRPA4Uy8CMZeSMlcbXpVAJB0OC5c1rtWqRX7Yp9Wdnxb0hLfjmkw
f3AQwL6lh9ia3jxhFyz78HgCI7tZlycFgfi71ImL/9K6D/tqZQe2Je0HbEskMmA7t6K3VJWugraJ
U0mNYMttWT9Yzq2kRkXkgANligulfIRl7aORA1czFomp3wxEBiucvConqjVWqOQv1zSeepEf7p9/
Cen2mo9S+AZnx7YYMheDCnFI+JMp6arVY84BHeJtqPW761WhLtFUjW//h/ma9biw49wcovit1mxQ
3+wxSeIXhvEWvMjfKWoAj+apv3GFuSPTH2qe/FPICAq9JyFQpIDBvH6nu45K58wyR9sWD4XsL6MR
FG9ez7gH8pZt3+ef/tmFUI4lfvX80+6peDiEzHOZw/a3XEwW9fUR337raEsViVFKvprOWBO53n46
2d+zhqx41VybXENiGK8bcaorCqGff1FtjdcXygV3nat2qJ1nyG+8wblmv1RWtWDuVc4/9jSn0dgY
D8bUbHLyEKY9JKWgSwww6yHsp5P9/WvIer5/DYm43r8f8vW6KF8xV1b2YU3n+YDAkjhFq1aot00+
uvRLpaMxltU4mQiH1Nt+TexwGkGBpffQ40L0qvMGcE2ia0i3Ba0tUroR0a9Th5pk4J+Ke263Ka1p
qi+IY6JfHzumWk5A6jX2IcF5Q4bO+zxo4jKxwTG2o1qCNWKtg598K1XKlxh6fVkP5KOSHdTjaM7C
9SgWF7S9GxCnyvN/YtatQ94eVANeVc1l4FueHqzjlCLNJRiXj8DXUyk7wk1hgfFZsxEX0B1206sV
1VX5ujbyvuWw3fxTjTxMTRf/Tm3l/FMVdM3mN/unx9Um7FKhInlMfMzURp4ulaViXZ5jz5SPONx8
NLKvk1pSLJLesQ9jYbwi6SloESSH2oJs8OSkbTHFjwuaJc5SO4IeitgBNIKe+JmvRwZfp6lJoL+3
ycN5eU1lqXKK4WHylk6NTQIpREfxVTRD2T6aOGA0Y5A4+o18SHB+fcj3QQ1NWolzycvSVLovlYFJ
zGQ+t5N0eShiB9MInoWlEYoMSoen8HVxv9qW3qRv6VBgVok1HnHu0iT5QDWVNgngHIWtW0MK2tz6
Z9CvlQ9HaXOJthW7+B0ZkvnD9lP+a2ImHb8lofeappY2kb0HzrzKazrUFrQ0eBO87JVwN3SahuZF
mkwE1xJKnbliVu+BiIh6q2Vf4m1xibbnZEQGseMdfsNCh4uUCKlZaQGWOXaU6sRWx7Mt1C8L4qYp
RD+VRSx8eEelfkfS12NO5PbXrHD7z0i4eyemqcNgQN8f7kA+IOZZGQmiZMskEsqtnTKRGZlLqSm0
FJlngFXq1KmSfTkfRf2x1X8rLjxfsxWf5jd8vYMi9T4o6z1ZZMsU78/MmNCYyq1zmmykWbqcU/ZT
7c/C+6NV+hVY1pICys6hR1fH49hzVPzu2+0eCnwVzbvO14/5rnMOz7W+uBOpjBUXKQEdMgF8kqQa
VVF+d1RPpfd7qGdfrvafEXi7XBh24biWcXf84eXzP0gtDEpTMB/NyN9eLGpK3OXpcs4o0eNSXC1n
Pm+a3S8P/RrZsa4lJbydN+NaKjJcHcv6T2R4h2VjW9AqPmOt0vGremR0lBZB4ymZPSY8I1wdPhrZ
Aa0lJaB9Y48MSucl4PJT/qFYm/URwFgmpZuG4sdOIIpEvnXWzkdjskMXkJjWWDcXp4dCdiiNoESy
d+iRQdm51XyX71bPfw8Z6ybbl0jAPFlIA1h5suZYVTN7KoqPJnYga0mJpN/I44LTxcf6kuZrm5A4
krMAY8iSlHy9x0o8WZfktpHiq4MCwlryUMgOpxEUaPYNPC4Yu20gXPFX+Tps14fZiP0zo1mPhstS
GkW/JSos5sLZ5KeMHcuGrIDTewIiw9V5elzRHvEpKFn0gpanROumdcWyvKWSHTjFxYhNaz05fTSy
w1pLSlD7Rx8XnI6k7T9sb0NutZDPckHh/4zv6BTI2QzemAwOkfIR/sJedewoVmICws4RxwWe3S6g
IoZL9P12EzRfM8F1gOtvPpWefAj4cQaPp7XTwZjOVRWMlyp2+I6iAkKPcccFpJsmRLFOBfX8QQqS
jInQzWXQnIjMfDLN6C9euQiEtaMU6Xmh7CgaQYFh95DVXxoQhJvnf5hVEeBCuSR1mnYXRF+04Sqd
AxRtzFNVuqaPRRFkBZE+hZxQloLnQFkKxAUl+44r9e1qu/nralPsA6KpulXhiR8vjKtHno0wydIN
g/oGXV4qF6aPSg48a1GBqNcMxAVqx36zev5pkz+UbCt9ZfPn+eOxX2fJoiRhqvZUy547JhNinplq
f/NeVWfnFRRASjFTXl95haw7iANg8QMC5q45af/loWD9ert5KuiccZsHdSVkoyXBbhIIzY586kpg
K1ZeQMO91AbaWy07zG1xb5DbYnFB7HKW/LBar/N3xe6RDilmjq0L5ryVTMoh6M3ZqXX85NSHm/AZ
2fTaehIuBm+17AC3xQXAflMRF7zunal8aXehoy2kbuMJrLfhU4NqSQey+dSwvYvUBj+d7NA2ZAWu
XnMwFFivD4Uqa/3uUHwM6XhYwJYDyyXlodpUlsYVkVM6Oc5NwFyyRnurZQe3Le6Nb1ssLoh763de
bDl/PwbOeyDZWzEPu6oPsbEVAQvei+o14C1oRti8VLIjfBQV6J4xD3EB7N6WeG135Bm+Wt3yv/n9
NmRqS0bL1YSFahA+oU+aj9i+J9OJuUWJLfo83exYW35DgH7W3AwFdi6LF9fFOv8UduOm4bp6DKfS
qcHFfVhVXOmdXfg4PJWyA90U9ka4KRQXtC4D8vqwW/2VvPC7FfwTZscMYExT2AFvzYKAgDamZeUH
gfSM2mIyYKzbtb9edniFvEDYczbigti9Mb1dFTsqT1XeaYd74bzbUgZpB7QxqaofLh/p94C0I1XF
PeYNELclP53s4DZkBbBecxAXrNeHJ1rQqY23NVYiQEfzg8qlx0Px+eJ3hKr/sN09rh56qmnOw3pM
6uFkqcwvvZhP+hBS8sM2TY8d3QJN+C8rTVXCqda080W0g275jdaEfPlF30y1/n5cL4H7vWZais1d
4LYBE3yV4yn34eqRezcpxooSjw28+lwkjnup5ARZj0Zg6zMBcUHq0+Hi6vkfd4eg27ZKOqUfAKmI
jnN5oppPpvSMOH7evEb5aGSHtpYUyJ41D3FB3J0edPlQsb9/RdFM53543mZNOzs6oc0I2OvVK90h
EJVyz+ItMKaZ+eN118IyGtGrlh3mclQEMypxgbXHhNSig4J6s10H56Ollfc0maqG3uUjL0+ksFI/
z3ugqy/FJn3po5ID4lr0PHhrsSFB+wKyyLuepIlzF3AKl3+qSCzq47WVS84Kp2HagkVcIS+Q9dHI
DmwteRautdSQYL3Kb3ekroYsrqQHJcnIsGlZVipLlRY+ekMWxrNWxezS1su5Hc9a8iw8a6lB4fn8
I+VPn0PegFWNAE3TyNFx7MCq6ehMdT+0uziufFRyAFuLnodsLTYoaMu2lWF7tBMLxn01Tyjp0Y+o
58GIggpehZXqPbplJnvp5AD3KHseuke5IcH7NTSW5Jz/2Ln/nXvCLqA2oEGSaZomY8E0WEkUp7ZJ
rhM7spdKdnCPomdhexQbErRXuWISpk6aQpHd4UPIzZn0SCL5JC2LdcuePEmTGa7nal0LZLVGXEI8
NLIjfPoTZyF9Kj4oxN9tWc7PPwddzPMFzkmS1h33XWV34auiMNoOuY9KDqhr0fMgrsXigtZRVQGH
gMrFCgjpBMRmM6xlc7eVpe5kdEBDAs+fPp5FYNBHIzuitaQAtG/ocQHZ7YZ5mx+C5tVRg6mWHlV7
2pSS9x8W6BwiP+IH1QoWe3K/PnYstZxA0mvsQ4ITJtfr4vnvqr1AwCU6p+BdsReYzu0n7FA4KcYL
+tepCuqmZazV2XYHm+2INmTPQrUhNyRkXz7/ErqD2YxOH+yqi4n7MKXbDPkYUOGWj1irXirZwT2K
noXtUSwuaG8Od7viNKZ7kz9+ONAv2iwaq7fnvNsO1WApTAbZQts/J0sVWzml2mhuQCeS31yxXirZ
MT2KCkx7Rx8XmM5ixZfQet2t9nfbi+vV53wXtI3k/+eo+F//89/aXWb+SHbipzfF/rB+Kl/Ih2L7
iu55T6vtpu+jdnZFQpO1TuKNl4dNYGdiNmN9pviH9SMurjTXIGrLmas/lhtvrz72FarHIZan19jj
WqLdQ1L+FbVSPwT1M0EuQgwnoWREP6feiEVGMBZYK8tX2Eq+WtmhbUmfBXBLclAwH/J7uK3N+Rbg
cOVyk5X01dr5MLZE22nDPoPj2vzVKsxOIlSvKg5cjeR5mBqpuPCssr7uC9Uj7aA4yVuDVklwq/dB
S3UVKSbtFjGXHO6kdDTLxtT4mUIi4Xvo18eOqpZrDa+Z4tc9/LhAdZpLr7d7onRhw64kNMHuBCui
C1Dqh3AVY//aa6+NTmb5WjcNO6ZHUQFr7wREx4zQaSyx133Kb+G9DUm5N6NknlvNsVrkNIhDR8HZ
rK4nEdcaT6XsyDaFBbY9hkZjKuJatH3jeqLEfrcrPneuk/NurqqhXDpewGOi7SeZiKoaDJJgPp5r
d4Uwir8+PKnM9x6dXAjXsmcCXMsNCd9vDwTYu31252KLGwk2TLqTVQ/YtbKciMEu4a5WmcjlI+wn
D4XswBrBs1A1QnFB6jxmrrdPMFSHjMKNRxktgvExCRRhjlIE5FReVyiKTdhHETuMtaTAsX/McWHY
ve1S71FSeAfcdFXkfEpif2aSI05vNKqlq+IJqyAVBrCXSnZMj6ICVN9JiAtaqgldHER0Q9gUD0Hd
haxEiL/IVzOPPEynKnF8Bs2bvarDSyU7rkdRgavXDMQFaverqvoVBe5bOFvgXMiWbkJUymfp7r60
h8o9FLJjagQFon7DHxSkv8GdVZVoTLKEcrpqix3Lu426/Mwz8tf0F4The7x4VoGcEHfWHmT1LMR2
cXWaC7DA7QMn9kOvSYoDpH2mrk6erGzRpLXA6ydqZb10sS/To6hYqB4DH9Iq/W61DpmhxPpbQmZr
2haS3SLsXlZwgtE7MXV2AtFedexoVmICye6FWYkMCUrVTYzIecfOdt5NFIOXKMwsM6ncJ5ziZV97
+iQZLMVNtF8fO5ha7iw0tUxccDrZFuhLSM+rkOGY6Yja1iURGbm1wiKu6AjKrsDN5AbVRbBXBwd+
taiAsH+8ceHXvcFcw0O9CrgcWW34CwivmNILeU8h74HSt8kk0/ksYmvt18cBZzUOgaXX2IcF5y5/
Km5pXhX2vJxBPK2apohzcqoadCzpaqUNWVHLeJ37aeOCtCF9JrANybjgfZ0/3CtOCEus9Hr1cfU+
71+sv2FWTW8891uYTDb3QX2TkCuXVDWcDNUjd5R0lNKcepyY5BuRhuGlkv0NPIqK1++MeYjr9evb
MEM3FqfbC/dgw3VguyhzTmDb6W8IZ+V1b6NzO65aToDqNfa44HReE5mBp5AnRDIiXRz2xvlpBGEy
VvlRps20jCD06uFEUOkvEOwbblzgdb+PisxOtYZX9Xeq+25x14/nb3gy2JvDvi725A2EvSIkc1rT
J6baxJKxlUxm3OxNW1zpW/PQyP7K1WMRL13PyIf1zu2D86AsZ6T2zGtadnnz47oAZygU/NpDLg73
m7xfIzuctaSAs2/V6b8XF6yOArjfw/MbdHVORnDoEzE2/fhOVuecYrHxcqISa8tHOGM8FLKjaQQF
mD3jjgvEnjdzdZuH7e3G0oP9kdwcE5zi7G7leOBGhWpsyeeVYS622hsPjexo1pICTs8ZGBSsquKa
y2Awfyk1YlPS7qjZ1EtQWmygykWfaiIdaxZ3+pt+hRygasHzMNVCg4L0cAumW1Jlg8LKSiWoWBdd
y1syjjnlAq/7j4ur1I2fUg5oG8LnwdsQjAti51XjCvL8sMW6CWQ1KUk9M01EdHKoZnSnpi9jHZgU
hyoa/ap6XS0nAO0auPozccHYc6IcirAOD+pNuCUvxqaDn8Whmi0mtDwe2/M9bvoVcq3QaiQCTL/h
DwvSwOwIxPwxaOvTVN5fYFKHVZnGnPLi0sfS4MJRqX8mikpkSBi+LTbv+50d7drSfTmfjYrSizWF
pU+H++LLLyCzn5IMsDBc5ycl1pyd6pZKOnNlMwlDt18fO5ha7iw0tcyg4KTGN3jxpmoHBoOUycAa
n3QjUVRSC8XCqdN5JKZ+SjmAbQifh25DMC6I7V4wqDu+2u5oNBPQ0qXEj9ORXmCGEOE0KLmYqmCQ
SZYVlq6fTnZgG7IC197xxwVnt2Hwp9s89O2FVZjNKd3Ul1LpamC1ZnO6UahMrWYCiIcmdiSNoIDR
b9xxYelwgql0fc7AkL6FiaI2Hmd1U5GTTTfFP0jTGOo5K5zFTcVLJTueR1GBaO/o4wKz+wV9/u8n
ugGZJWLNGz43u459VLW/NUmvcmGqdB7649IqpkJUxPc8FLLjaQQFmn7DjwtSqlHp9v2ztOupjn8B
5wym0fbiddiyA2pFkul8nAkfUboc0cY6w5XAkdrcZf31sIMp5AWm3uOPC1Z2JEb2frWzAFt2i93Q
STMoRXkyHs2JwrMgTVWmcNjDzAhP1HjGOVo+wrV71MrAb91B7Bg3hQXAfjMR2x0VcD+uchsLGFbi
m+Jpuwuag0doDfp51cJYP2LxZgmO/RTKXJPnzOfNNeyplB3cprAA128a4lq6Dpvh8iHwVWZCAI0V
OXaavbTMTAixTY3XXthLHgrZ8TSCAsuecccFotNRzct89S7feeTL+LuQQJKWWjiJjI9e2kmLEUkO
5DEaBjCBpJ9OdjAbsgJPnymIC1TXG7r6UJjtznpmnWf1Yh+BFN2IjfsoEQcpRSe02FqUldbK7hXO
3cs+dexAVmICw84RDwO89UNxh5m0D4ggtEGKsphyvepachIzgwF3iQ3Moq2+IEyhSy+dHDAeZT2x
PArEBWiXYXe5vs03QRsbJlRgTkjrGydsnq1ElAmmD8WZNF2qbCPhy/VRxQWlHoQA0mvgcWHp2Geu
YLTdUpDwoAzdYEkokxEcbTSfTW0b65KCeNMkXCDpq40dzZa0QNRn+IMA9Pm//nYo76QhwVzS+P2U
PWZOHfwUjvHEXh3ko4kdyFrSD8T663EB6LTerg6Pt6snaqsCrsgEBiDulnhnxd6ajeYEyvAC6tin
cPD56WKHsSErgPQZelxgOvYXDpLL3YNaikF5RSYErFl0NWmizRE/p387jVcq80cYsN5q2YFtiwts
vWZiEOCqdiR7hWzI1g1kgy1mcxicxDqlYbuiNCD4UtlAAtFal849ww5nQ9YPy4bAIIB8W+wORUj2
ywlZQaqaPdWZ0yd5YMrxA+kwpS7V+mRXbjrzPBSyQ2kE/XA03x4IiPt8HfRCwrUDhhBVa2R8smJN
YgAtyEJQW3H5CKfP26JfIxeMWtIXR/31QQBZRho+ror3Ie0fqowXpLxnqtNY9ZxgifcOr9BSexSE
w8BTKTucTWE/RJsScYHadXX+anV7WK9DworPgEpB6NMy6TOYwhtNA7IEbrXyETdNH1XsYNaSAkmv
gQ8Hyz/kT9uL7whx9ud+/ZZlqW46hZsc306+V/Wzqpb2+T83D0HPeKKxkGxC8jYjZ6nlrlJ1UzNF
a64z2MSrZxSjjaVS7LJXL/t7aP8Z8VJ20E3Y5Yfzgr7OSZXpfzn9Y0DsNZwPc0pVZUYi0SHKHjld
9NEiQrMemtghNoIC1K6dxogMCcdNfgjqnQRIRWUwmyTykoXFR0B2rEhvykcYdK/ZUPpUcSGpJc+C
UssMB0uIDN4FrndUUQOYi7LJVG7DZMPQKITWlcKl5aWEHcaj6Bk4HoXiAtLppHubP+L02DwE3Vxx
Q6pOSzSW1Y84VDNCsnPqcMhrKx9hn/vpZEe1IStg9ZmCuEDtOjsalCOkUHB53RmvRICYO+YSgQIS
nBIdkZWOaMgBCRmNE5PWL/beWrmvCh/l7EjbfkRA7jVBDR2GA/+fdqvboP4TtmbWMp2YUpktQzRi
RlMf4vfVYhdYe2hix9cInoGpEYkLR15kFzn9i+169THfhfRJk9YPpQdead0m4iTcQAHdcsmFx9Ts
CANYq9S5m9gBrSUFov+XvS/ZcRzJtvyVQKy6gZY/zkPj5QOClHyKcA9P9xgqcyMo3D05iJM4adj1
n3Quc1GLQu8KvfMf62MSqcFIiqYAqx9EPKEqgYDritfs0Myu3eHc9vGfW7rpkZvah9ixwAT19vcu
MdVRFCnhnkq4IjYf6sBF9x6S9S+UyYvUGt0q9ROo7slSuLLMwrkh20Q4Sw6jT5mTdIkqFiJSaNB4
q8xThJl04JtAhTr4s6RtYJCyjUudfgLUnSiFadv4zw3PxxtYRhPvBX7Mg5GSgo5X7+2vNWXbV/9H
vK756CwNAxltSERELKLsQQu3EgWtpqg6ct6KVnpUhLDQDV4nFt0atuPN+PZ/42AKfnn/6LRNzr7w
eR2692Gcvhb+xKbT9yqe+BMvTF+PrqDT0lXVC/BFgKB3228CyB4gj3Ajh+CGQNKt9sOIbMrUQ70n
S0F84jScF8b1db4oggCqXW7UKHglhXW7cg/ap4gvoDEMWl8WJjJVsrXRqIS79n7WgOt6KNTW9cv7
Y+M+tw36iBFhog1iMLE6DUHhYqvpWJ1KWbBOrU4YUpKgomMtddYy6VIP4k6UWptMQz+zFdkc4kFl
hEHqJ48ug9P2Wh32kYTGIKTH2vpDX12xLklzNaXMl6OCO0wq1YO6E2UHdSfTJ1AfnLd/gGSrQ1jh
fRIleJ84kDOtP7T3ifR0QvGOUuYHULcdzDOLUo3AboVPgnYr1RtwH7LXH15IkjvaF+1/Ttj48dWH
A6XT0k68fArYhzhQvFWOBhmbCU546nVjUqL+ZduJsr9qO5nevGhrBxFi612e9PoFMmolRSmPBo6O
OEmoK8MFrCmrj02nelj3ZNlx3RPqGbB3k7hTZhO4qnmEg3W0a6SWKAjeNBn9J9TC90md95spblfn
GKqF9Km4FmLnhSzL5fFp4k1WnQaf1AtwJqgS8jM2p3+lXBA3aFTWg1S+uG1VUG7XqAnhQpJC96R5
OC+Ij9xBnpwUrXOZksZOyMvBBQw5gHBk0x4xGHVIDVS27UWoCxijNg3A7g2FwpZxAs4MVTR6oLwG
cHh+eEYXzm455nFdRqmnhOqVYq1Wb2BI9kBF2l5u/b7Ti0mlekx3ojSiLYPvA5QFic+EODi/Rt36
rkFKzusggNNoiwk5OjoS7Hmk8K4/+Ps+lludiNM4aglO12Na/QkmbKtifcDYnPzIlpNOG5fD5uVl
RJTQmXzzoZcrScMCDQoSOw6xZdKlHtOdKBOWu6/3A0PUnCGL/h0yVUj+dZc3HBi7nIwGPFxZ8UIn
SIqoxIdLWuKLOxDcKPvr1US7J3bdmsCt/AYjyhW5XsANCn2wxHVZnUY4q0l9WtnVsWIN4wgGj5iO
MPFmSVPeCZNFpQZwt6JsmG6/fl5Qrm+FwctrXLWYzEmE2u6AxQHGbgIrqFRDig6HjKrNpxohVFTU
w0hyffYko1INmO6NiEKVcR7OC9z6UBmK3UlWQLkf1kbkTgtFoIyEpLwqNJaE3RGxQ1Q3bbCm7qos
ijQAWQ6BQrFlwH1AD/59c+Ihbc5p90uzL0vYRmjGAwq4IuhQ6X8JrmtkPPPKXtLz/nHKqlU9nAfS
TJAeSJwXrEd2mgfn9eX1GZ01OvUYKiCgRyNChTRT2nwqjkNUBPFwOxVfoHIiWbWqx/ZAmsKWdSrO
C+D6TegSnbA3OTmfO73VYI9FX48y9YLgW0EX7ibszqQ9CPlQhnChF66tbXrV40vJUwgfnYvymX2A
F1ecu8kzSFg7jeOAPQUpkopYlutVwIX9i0iAqiMTYP2hvBKsWtVDeyDNBOyBRC9gRW0/YcROOrSW
xAsUD+E0LTniakFVcO9BWtX6Q5lNn5h0aoB0J8sG6O77fYDzDheA2Ine/uwyY0NEIg4uochR38BV
wRPFJSK8FQqpvCUfqiCMUal6QPeFmRDdF+gDpMjTiFHffzVx0m5hJd59ECLDvb9BreJ7IN3wUGSt
yEU2HW02sStWDy09MiZ4aaEeQfzJe+2WmhULF+0/1pxyxcqtmE6wrFRYxkWNAu63+5eeYq4Z9DoK
cCl/Cr6lzHnB21ik+ukVhWDl5HbgkFjvuLpKx3BQmcsjLwZEGA0Ha5sW9TgW2lP4tQ32vKCrN+TL
FfD2f6LXVYf4Ye/lcZzuKkjoSw1oW3Gj1bXSS0iZSOx61SNKyVPIMs3FecH7bZJFrzByD0aKqLk5
ibP47Z8dQgsaJJKkJDQ2HgV3CTZlJKmX1UPlw+8nPloksmhUD+pW8mCQv7wnY3/769jgzw1LzyPF
P8RRmJEeTAfjBahPrzkJfZXz2sF+S6pqRdAIlhRWlfwWGblp4LEXUZi7/lD3VBaN6kHdSh4MkoDK
OgnnBe7RvefRQYemDmEVLpAIwRHUGkxgWFAiKRcpmRLqDSSi1lGt6qEtNuGNNAVv6zScWyVQo7Xw
BfQlWZdrFRsw8oKBGn2mwjoCzQG6d9fzKzMoUo9jKUhB2DriPixMeLjf3aIinqQqfSAFl0fXwWlR
N0IUCQsIu25xe6mmQGjo2SMLWnFBpVbnVjf4Ydt1q8e25jcomOtXao1cn+B20uMb3mlAk86GvCgp
YhVg0NBISBqtdyyVk9ymzXFo19IngbqW6AOchHGly/JoEAeRlngo3aIcDUBYRIcYiSs8vpQrqV2P
eggLOSbwiu+eF2x4w5GhUpu9grLjTvuPIooqoTAP1DGFLVTNHizicMVipFKR2vWpx7CQozBsH/h5
AdloDHwAe0WnITXuAt2WUGBZlk+C9olajOoFPPXIHVSLc5XyLTBoVI9kKUhB2Tr0niCJPOUfk+ew
01AafwH3PMKjGr0YtQucigJMo/rFyKZLPYx7sqxI7omcF5hNhDgo6HLQvIchTeVfWBrbuHAMZNDg
TevQ1IZPCqnjpOVpZa/gYWLDyC6I9fnyoRtnFYsmDW9ZOQbmd6wUOK83rBFENMZ8tidW9vb3cko7
8FMRXmSksKka9vQDXhqV9D8FB3vZj5gywApl3v5vizb1WB5Is+J5INQTTJG19/D69o+wy9xTNBvm
0YxPAuFU8alAC9sat+QSWizh/SAem071wO7JssK6J9IfUB/DpON8VP4CrYWQ2lThIVBxUwIdpyzW
O6kwvSzKNMK5FT4Bz61MfwD9MvnhdUtrghsup+pgfIMT6mDnlUghD7qFb7NnDpfn9nzYrNnaM6Ae
za0kBaWZBS8ghUYOfF1sZCt1XmAeuQ+iBRbGWs5q7QSe5o4iJRwg44SzorgJ05CuHZMojS1rsyi/
I4NC9YiWghSgDGM/LzC37+DBQBG4gy8AWHac54QLMYg4JRCWlwcoPBcHSxSNFzWEY7UyMEBdiBm1
qsd0X/hguL+8Z5qGniB742frEPSRXe60RYooj4o+UuBarIKJtsWg8ilymig3FRQheQBH9KjHsZBj
hbD4ek/QQ9qzGWddJsDAqtUkZJXqTVYt3JGCCAKfklqAgpFFo3ogt5KsUG4F+gPmJw8+x5cuY3XA
Ewcmp5RMEZVkUvC+cAi9cmqR6k/lCGOSWZRqhHQrfAKqW5n+APs1cLo1a5EDjKYButqYJKyiGSpu
p3JZoEHdPoErg06NsJayJ6BaivQEVDDYEK/Mu//2MFki//u/Hz26Tj1CQWasYR9u2oM1hPPQSACd
ezaWE7UHn6RaPcTVn2BFuirZE8BJVlDcYqKchjNImQQFrC+lS2FdIkcZwKIgoGJdLJhDKAOYRaV6
fLeSrLBuBXqC5hPu4YHz2nGDJuLwg4uIJsgjgT0eToiyMROdhMikSz2Qe+NghXJPpDdgBu+M1ziY
xC+dpiHCeELbNHj9yu7FiLJQ6xOUEiqsqyJPkdqI4SDY6nX0fGjCdl+cHd59qf4gnG7uOl2mmf6X
b/A//v0/I076BSwaHYdJZVjCIulfvfnQC1WDuYx7EA7Tzd+pHZhBofolWgqyLs7y+z1Zll/e/jnr
3CwCzyyKH+HlbTJ/cZyKcDLpSrHrIgdjP7D2JWPRqQnPrSw7pFuRM0OVoVfL2//6EXdrJOHuwqNp
By6mpdeXOlOR2i8je2Zb0UE5JD60K1QPbSlI48owC6Vo//D9EP8IvdeXTnOjsDx5NOJBbXqBMJ3n
RpiEeVFRhGK3pqwmNp0aQN6N52dw3kn3D2rz7c/nkCFxip27CbkrcPOj/11TfzwUSyJ5iVxgNx9q
KbNoVA/zVvInQN7K9hBiG5lx1tuf5XnYQcxVRdUkqGCUkvW7UmCHfuCCTI7r4o5ExVzNjUr/+6hK
DSBvRX8G5a1wD2HOnrM1h+jRST3NF4VQK6rpQHnZVHGHkjwdkQKs582uTieqMenUAPRO9meQ3kn3
D2q46UdJBPqJYNVlVGidaY4wnlZch7hqJoWII1rftnTAfWrfxGZWqx7wQ/GfwPzwB84L9iNZI79P
okkadlw9AltbEZr3b+TMYGGjLL7excykUj3KO1EKYaYZOC9QWXpV4KV98CbLLtexdoHsGVUG02lh
atOeZ1ymSDmJohanMxVAYFKpHt2dKIXuaVPRQ5jDLH7pNE6E5qYoNeEJQ/zWjj5wQ+NCRcjlBbm8
cVG7NYNGDSCXkj+DcSnbP4gfJn4EALpcyaiBR/skeDHLvJrqpRkLXedEsYESikWlepB3o/kJlHfC
PYR5Q6S2d1wdyU47zdzWLkQB5YDatrU8bYAJF2A1QWi4rCOjrs4kHAvyOTbVGmCv/MTPwF/5kf69
Bo8TKwzyidfSW+W0FwD3LRIPRv/i4uSmS+xxr0aHAQUcKJsvUPdqRqXqod8X/gnQ98X7BzfWFPiL
lmhn1GmHSxVntKqB0e+Is4zTkemsUJlazPrUY30o/hNoH/5AL/FOHSzx0mbqxGm2bnctkczL9Yc2
y+FMga8Ffy4sOiqChSlvV6kR7kL056AuhM8L5lbOrd8y/0eXAKPHDziSUdlHxa5QocJzaJGIw339
oU7tdjXqQS3kKERZR31eWLJcH784PzqlBtSwHJGbBUbd5vWq66T4r0i4pNMHWvWpx7UYB4XrCTNw
XtC2vrAfgpeJl5FuiR1uxqAIlEB5DjuqAJc2tRVw3UtwbZfgUp5tRqXqEd4XpmA+aTbOC2iWN/jb
ugkaqDG73JfhKRHRz1TkmxL20GmP3Lmk0gijNmhGpeqx3hemsD51QvoKN+EG3VYtd3aZRgkLOFc0
MEIWdylY0JR/TEKkQ9jWQlArfAPckFG3Y+Af/MZPvwMHv3Jer8JDliK3b4k1fTB6lJDehaDg6XBb
5y9AvgB/mbrXGOoAdOVCQQWFIomUcd2uSD3ChdzBuH553zrg88KP3DwaeM0+hcna3xQmHaKoXGho
Ko/FWy5d2g2CAAYoQ9H+tgg7U5YXo1L1iO4LU7AyzsN5gdv8rn6O26gaT/NucReIOJFNudyQK1xn
a1Y7OEDplrftmtRjWchRMLaOuC8AFv5gc+I8v750aVFxFyrSt9Qd16tOr1DlAjkjaFFdpvtRJtUJ
mtUjS/8AM8S0YM+w/vRKOKpWE79buMEECtLX7bqtshTKhMZZRfv54rJMOaaLWWfU7ijk+79xKur7
sn0BnnhiL5EK9Owk3dKtk4x7BYu8wsyN41kCbSx6hm1eCArrA4WOWgX1OFPyzBhTcn3C986xMlxE
jk4mOYv/hWU7zYfm+qJkTeJVt7XshBkVNGmkV1nx4akLnHKhotM2iGKKJCXqjGHWq/41PBRnfgsP
xc7rJfw1c4KXt7/X3NM+xP5r0GmoE1V2MA847DDFqUKnNsiwMSTEQcEqv/5QSUosGtUDu5WkMGUY
fV/gfHDcSZcGAvo1g/AQKWWliUCHQGRcu9FHRyR8a/spo+2K1GNYyDEjWHz/vPB7vAGP4QSM01W/
yVX29mfqdJoTKiP5hEOTT60khYGH5MB1gqY5HFwnKGzeLEjKX8akUj2aO1EK0EeHYQbOC9RWBz84
I01wSnR79UaTV2SVIJe/jGXR4CqgFAbDEwy7zWFLuccYlaqHd1+YAvik2TgvoI+sXmTJfnNiy+n6
RNXRzwEIVzdfTRZQpIH/rD+wo/b3YFZt6sE9kKbQPbJ8D8R6AyyIyJNXr+NeZjq4SOGxLo/WGjsJ
Ne7whBZ2MnXCMqlUD+1OlB3XnUxvQH14jV+duMsohXShwsUJY6kMONKhKdi+PHq9bjGnbF8Wjeoh
3UqyI7oV6Q2gxNB/trvNJyDWk0gIuorbTKXrNoFUFHWcsbWb8EanlhtWPaY7UXZQdzK9QRXuH5DB
kDgy6W5mTn5MuuR1By+0iMYe+paAoLoNy5JOrrSF+Uw5I/a0Q3+zdu3qoa79FXbUa8XP6wV4yp7j
1+p9CCMDl/9Lp2kj+gVKHTVkjpQOKDASUBciULBJglDGOKiTl02nRqDL8VDwtk/AmQHaHFs20C6W
NCkMrC4PX1BgyjIS6MEWs/kAtgNYEVzmeRk52cU9lzp8WbWqB/ZAmoaWcSp6AzC2wRhVzO1+bXb2
CeTaKkihRl+V4iCmA5OobIXXkTRzqPViFCqVN6TatO96ZLeS7KhuRfqDqOODbCLu1FpGKBklEIK+
JSGgfRfI5USiJlI1i8R66ug1mXRqAHUnewKsO6H+AEv6UyQt/YZOSwdBKpaMGmT0yyk2YhpXFDuh
C5IGm7pcjtue6+26NOC5HcYJcG5l+oPma+Sgb0M5rbW73KlgqmjDoeDYpE5T5NYKuoA4XfGhaJ1M
Bk0aoCwlT0CyFDkvIJva3j2R2MDbP7o0jkQEXXF8ClsKEJ6CE3kevKZwnIT/kw/lJ2ZSqR7PnSgF
aPvwzwvO9S2svkssuqwh4NPxwoSbSUano8LvUKH6J8x6pBeAXiBKn55rlY6/Y/WAbgYDSQrP1vFD
pD+IhkEaT9LJc8dM/4jXoEEDDyqe4kP7I1CMhnAPXE4FCQgNK7NeDeAeyp8A8aFgj4COQz/s1AGh
XAgiCP3lSposqVfhUZdWZrlXsGVQpQnWUvQUREuZ/oCZIf7atbGLZnPoz1A6k+iDFc3YsUejELxw
S9B2EoNGDZCWkicgWor0BlCEoAnLUrcZamBrEEg3FQ3rj/YgafAgIZdiszlTmRKMytTDuS/Mjui+
1HmB2poh8CFIXmM4CbPXvNuUJuCnC7jVbAxdYukegKxcIFsGNd1yffYhs1r1MB+KU0CfOCfnBfgR
8xDd+UgpcPTarccQlIcC+jmUHkM6fUJc+59QU1Zs3ZQ/eKvU0dt0Pcp7shTELLPQIzN5hPT1TolV
sDrBnIUGZ6WXv+a8Rc9BNNqhbrAMmtRjWQqyA1lK9GZ9PmUTeH+ProNTvUrIAAcNZbn0uOpJSxjD
UaJQuH4pMBkUqgezFGQHs5ToDZiXXhg7L+i8jNKSLjEFdzThDAasxcFajb8hjQJ/Q7R98ylfqI33
l12vemgpeXaEKcHeAH319qf/o9t1K8PpixgcMpgaMRZBY0daFR6Cy6RLPa47UXZIdzLnhWarAfjt
NU4mntcp4ah0AT5gwpdSehKrFjFSITR4G4sUGOoKy6ZTPbh7shS6p0zFeYF8zAR04q6vsqjEwa4r
0JgiXC7BLYGb7GYlUzkuV+2K1ANaClJoMoy5PyBmk5x0Ty93wA6icNh3wWqEUt2S1agKp4o1ikqc
4guwivdTwXEfaVepAdCt6AmQbmV6A+pd6E2sSd7tcYpIOQhLQARc5oDT+cKgeuZ1XtlG5agrKqNS
9cDuC7NDuy/VG3BvX5O3fybvkOPedfKwRmKuhDBh86kmLWkIBQjoO1m7C7PrVQ8xJc+OMiXYG6Dv
3v4ky7jcHDvYmVGrjOo6QSjrqyo3WZB/ipqEm2xRoUXdZFk0qgd3K8kO61akP4CGVph2ag0jKw3c
j2jETGcFIzhH0kvhuNisVcoKvmPQpAHIUvIEIEuR3gD52fnR7bIEgMhCQ4vmzafqYEIjFAUmU3Gn
oU7WVnXqodyIseO4+X5vQHwg9TdYj53urzJ4o3RBKRPNqkcoj5YoSG6qP0KZVKoHcyfKDuhOpj+g
bkj/HzrP/lVQvaqCOrtYodUrjS6rCs9zRXiG8igVzEPtajWAezCqEwA+kOsbyN8d79nu9DhFLF1V
cYPRmj2GqkY8imXnA+pYLWBmUewo0NsfOBnqrWRvwIYz5h2oiuO3v5JuA66EJ0wTa0xgDU0lRTT6
3d6C9p0TpTot7109vPvC7NDuS/UK1iuny+JIFN2ADRB7dOkZroZ0QBWooeaZch+S+W1TpRnPteRp
YK5FeoXkbTiZgfEv6NSWAhM2uFe39Ks17iYZDHCkK8n6Qx25BFUmtZqh3Ymfhu9O7rxAbspxN8Pl
xPG7vPGIxM+AErkyz7CS1ySDGR/E+CQasP5Q4LJoVI/rVpKCtHXs5wUl3v4msuQnQNlxt234lUDG
iQyJ8gJb3XphNqFZs1AYVlSuMJNK9XjuRClAmWagP6CSivQu7SMEcTRQceE2W9x4qj4JZCaKilza
yjSkmxL5jelU67pswLOmtP6X98fA3AicGZI1owQRPYpVUHfT5Smqk+pFYKTRDkJCFSKhNKOse6Ri
cCya1AO4laTXY8uQzwzA5v31S9fdN1FXDE7DLQEE7XqAqxeshxxhqVx/qDtpqzr1MG7EaAzbRt0b
EMuEDtJWAGZk8vZXt6atKMlIUqGSuUlDAZyjXBkXp7bUjU4gbil0Ou65rIe15jfYMa4R7g/gb395
r6tOQRYEDjQQlUZssH05lCKjoGqzXqnb6Ld2RRqgLQRPwLOQ6A+I6IyZdIghOh8jWoocQVw/Dsou
kOqA2hpwApTB8vKhm+zQb616NEC4kTsBwY3AmQFYbwkY2WuAnJWk09xt0CehdAbdLkunEH16SgiU
CpyEq8lmNVIXTUal6uHcF6YxbZ+DXoCKrh/gYumyJAoNEXVhXXRcXExguR6sTbgOkNbLY+FuEKXq
3lg0qodzK8mG5fbrvQDyauKBJKnLzVUHTnAJoG98A5BYmmicJsEZv/kCFfVm0ageyK0kG5Dbr58X
kE0erVESOUHHtIS8gr4ryC1qRFLTRVnkC2ceR11RWDSqR3IrSSHZOvbzgrKBbg+Jsmi5QpjZj7hZ
Tqt10i5EOGYRJSkpumm/AfLvwUGJyFlxoFJQMqlUj+VOlAKzdfS9APNu4k6srNN1qV3I2D2RsVny
c9BmLCiAUZsIVrMipZc6KplUqgdzJ8oG5u77vQCT3NAN9CpJw3cffkxeOl2ga9ZIUOlsrBsdp+KB
+YNTU5EUdK0pKtsox94pmtVDW/kFNoQrYr0B+jYD2mD7NV7TzGshTz5tN9YvwFrGgYO7maJbQHss
ZKQU91DKl0DmfK0dnEYs2jUDXvkVdtAror0AHhZGp33e/yve8q/sG9ZkD37wosztOFdQBGMzx/HI
BG20hlEojmJyhfLvsilTv0b3ZKmVyTD081qQjQMKViH6EaH1pNPheQt7V0Q9qXikSwKcDbyKnrIb
uCmD+AOjVg2w7kuzArsv0xNoQV3XpQ8JZCpgTBLLZF2sVsqIktE4VhBUBafv+kOv1FZ9GuDcyLEC
ufl2PyBEWDgiG22XGX+IpKAVmA5nYLHT0s5d+QJZnJqiKAX9IOXcZdOpHso9WUY49yR6AmkG38Oy
w70WvK8aygvFctVVssKI8wE5J/t/38/NNdsVagCzEGRFsvj6ecFYhrTR2W2CngYUIyrJPtl06O66
Hxi2WR2O3HKNVrda5NOrhP2qyV1P2oa3KdWA696IKGxPmo3zArrJQBqGINNpyVs/7X4Kelf024SB
VPgiKv2G0LCGE2RFQc3w+kPdT1k0qkd2K0nB2jr2fkB5CT6kl06hlECxISDcsl2n9FlKeg+RRCS5
nsqXRaN6KLeSjFBuv98PKOH29ru0bSUwWylov6jQGy0cg6oCp2BZnEhdVNr1qIevkGMEr/h2P6D7
9Pb3H5NOCQOxyFQVFk6ZVMthwzzw7oL5HpxlhHV7Y/Jile5bQJ9QmNyiUD2KpSAjjOXX+4HjHZiG
Pa/bRQgmTxVJfmUhIS6QFI5IK4IbiK8vBGbRqB7IrSQjktvv9wPKzzEcQLBtOwuI4k4ioqhM2sZb
6KRN+YLQtgpaySRIbasMCtUDWQoy4lh+vR8wPjrhmvKxyzUJpw+qiVT0ymv0FoAAB+WBYGRdfyin
D5tO9WDuyTLiuSfRE0jD4Pk1ybvnA0RbLk1BI9vKDiujZzEO0iIOSvl+HlnVaQD0QJwV0wOhvsCa
d92WWEBDEXD9FVfGSt8JVK5IqqypDRwaj2GrQk2QbgSZwdx8vR8wkkjxhyCFn6XbLZfwcMo0Cwq8
6zposXXU7q4/lBHLqks9jAfSjFgeyPQE0Oztz7jTggZcLAmrI1c2mtVpWHF54TVZgwu3cAeVZtgm
KR7c1CBxOF5i0QBpKckKZ/n9fkBZuio3dT9INinntbas8jQPHrpWagL4iMr+ERWXO7KpVVKKXaYb
UR68jW5lTVKbbvXw1vwGI9A1kj2BHKUQL53fSVVOR9kKHAzb9XlwJ4WDSICDT5OKSyu1LX9j0qkB
4p0sK7Q7ifOCtFytjWGWTVUILqhZpw1qxQvQT0mkBL9Al96eQXmPZQxLuTh1qesNs1r1CB+KUyCf
OCc9A/z3SbzqNO4tXSCZHuQo202Zhhp9R+ABhuVV316aQaF6kEvBU+Et5XoGrDnxukw1IoljOofK
UNpzD2YjFV57VD1t7GWqEKZVjXowN2KnQrmR6h2QiKZ5k9jptAs88EQHW9RSlOdtdZkicxfmFVqR
rD+Ui8IkMb61VkcNviZ0d8KnY7yT7RnSQ1JjcXQ6T7OfcepKSFoBpfJmaVbs5zXlMhJCSRkq+VAY
t+tTD28hdyqyhVjPQEVfQeSudNr1FJUxssIhb6yIdlcuu2iLyqO3LWhBN2uXcvszqVQP7U70VHR3
kv0DeAi3XpeuKemCJDJg4y2ztOlIKwBGTAcpEfV5vZjrdpUaAS5EfwLgQrJnABddrTrdmEHtycNj
tdl21z3iD267ygW/qVkt/MzUAmbRqB7ereSp6G4FewYucj6eSbOKTtFFSj4cGVrZvq1qMgukCU3J
+kBYXvfzJJhUqod3J3oqvjvJngH8afLua9Bxa3myP4PoAe1mCusZhhO9fmFU6RLhZtmHlk2Zemz3
ZE8Fd0+0Z+g+TDy/2xAf0kbRnEIHgU6BLR27xdlLum0qJREWVvc+xCwa1QO8lTwV3q1g38CNJy/g
9Sjnt4OIAqmtgeGMnN/i5K1uzainAvUgV9yIKDfzA4NGDeCWkieDWwr2DNzfwjTsuG4K/inUNUrl
sQvsqE0ZV12N0wiPHflQRhWDQvXQloKnIlvKnRuw6C6eVAs07py005pj/gJlqmhHQmA6gJG7kNCn
RAKJ0gZGOK729992PepRLOQqIGYRyP0bh3tm2DnPNvrDV0cDA+EhBvVy3u12ixI3OCIQ+mnYbhUd
cSFcg5DWdggisz71WB6K05CyTcL/Z2T/7XnxP63X8FP4PEmdMPgVzVGWj69J5qXJeoz423CSTkZB
6qRL5r82iBYLpv5A3Symm5df3sMQ4lAcI6rIkkEMXuNE+CH+bf83D1beFbI6UmfXCbvxJ14nSfrL
+4Eqo0QSqcgcnJTYtZE09f7d/LX8E3xXSEJeF9yBjRTndBDGqQ2l4LhWZQSLkdaKFGYZ5lkSZpu/
IK2ZMJSCzBthYkl8X6r6EHpLKwy2M1n8+12Q+Q+hE6TJL++RHPL+XbT53lZx3NFFWAKqKCAyCVM+
ep48OoFFvv4/AtteLB2bF4d28KujW7daGMeG4mm3qFX5uJCmN6tUvJaE8NssW915g3wk5FMjHEuG
OPuihHNzZWXmcpmZ4Vy5C+e/Y47NdByNovHiaWb/urJTQ3f+CBPLwDgf+OXMEPzQFKf5nS7btqEH
8aUiTHVDFuafxwPJiMXF0M2fouxLfGNri2H2TY2G/nLoSYkRuBNVu+OD5X2mf1okwfdI00aSONHk
6FNqP3NKci2s9FGkRzd+Gt1Pp8mvSyEZSnoydFfT22QRPuiaN1FC1RS9ubHKlzfSyruZR8KXAX9v
L+bXfLj4I48HJqSmjmP6QhQayWKcm4Lrf3QywVxps5sk/aFxjmktZp9117qS+NCYxtql7wS3UR5d
aW4+5OzxiFf9oTjNDJUffA69b+pcvsmW2c2Sk0eBIA/nWjjKZ8IN73FX09mTMFPNpfu7Zf+YaZYx
s6+mVmoMlpYhZnNTV/62jB8E8TkfT0fCwh2J6v0gnJrLzPnu6LyZ5g4ZzXU4jUw5FAw/CY04cJ+n
nmsqjmdMA99UptZQGP+QcnHoWO5QmH6d5erlTOaHbrQwtPH0aqZ/FpeJOR0s7gNNf1rOA83wMutW
nNl/m65Ec6aEj560uJGyxZUeayNOGXwfaLPvMzt+1oTFLeebiSPf6QtrlHCrG9/1eSMXld/96Vgw
+cAfpjZ35/l/2GEUm56Yfl06mqmmwu3cluKRK/Jf/cX0t9lAML1oejld6peZF9/HY+46EOK7ucAP
58ngOy9PvywUfzSdy4au/i2c50NJ+y3KQsdYSgMcCljZxS50sF6ew2gZO5ZdbETbf/7H5+g1ePfg
TZA5uxbc/eXfsZnt/vUZpwryCV7RFTRK3l2S+lSyxdEy5NlbISzVQhey6x38o7IFlqu8dn9s+OPB
Dniw1ZcH0XoTwLbTvN+ZKFlEW3jM3N6WCYlie1OUC6RsI87NwVsPXiQdbp5ie9N49LpEDin8A8hu
wk6HPxXbGy+DvZVsfdhwdWxxMqzYYn8boAwOu7GuK8SEhaWrKafscPT+hqZ+qoaMDPSUQjNk5M4d
7m+8KEbqwA79S8fTr5biZSxaw5TLjL0pqdlHcZAf7KJ4iiaRSnhEEuEuITVD+7uooy3mnpYl/iWu
05eBNv00X6hXvL2493L+8cRHKRwPdjgQGCvEO6OQAe9t2ONEFDNuKjuXqjY1Intg6N7I4tzrEEvy
+JMAz+GgqCeRQe89SZlzjrSK8aRcfJxLT97i6/Hf58nZsn/2wGbCkSMCawlNDoDQ4QO0zHVSP46n
l1Lo2rPvyyRXhMs0COfhd2068Gf3qGkO5Ut5sBrP/vAjbaE8KYmM7X2aeMniW+TNZ4pqqKtwmXyM
/EGaX4eLTFVNaZlK+TdfD0RxJOXxOHs4rnjlnVII8TCIM0FriyRaFbb5/sRwi3AQyUvfvXTyr0v/
QXE1I4g+HX9GdfLxwoq8qMMDIxOKhcNneAvR8fMEz8jyzFzIt3KYtLyzPHn1qenHilXQgQBnrySR
9P39YWRq6gqL1di5HMvpS8QHI5F3jWk6vp2P86+4hRrTJW/MpPFwELS8w+SXq09WQdqCJyNCTwa/
92ZxsaJaOYcnK3fW4/Ju/JDeOg+Lq/n343O4foGqzwEZ2zqZHSV7h8+RkyRwQ0F3LkXj95kRfRIN
zpyb+TA09dHqyvqiX8VmYLY8VKgbnMrhUoc+v2hISC3QQFfHSaB77qV05d2E9/J1ej2+XN2698r1
4Ia/Of40ATtvZSpREMyJkqhLMBWpIQ4GUzkQVdG5nJvKlXQLW+M+vpHMBbjIRvPLfJSPVuZiNDZE
MzbskdcyWGIa1zyepJKTttRYyoczrI6n6lhwBOfSvlFuZxjs4uP4RrnRhul1fj0YTe/UR/lRtows
NHNjZQ400311Xwcv4oN2r9yrN/qNNdSH3Ef1Rm6ZmfU80+ATyqBCNXrnn0cWN18lmBkYJLY9svB+
J9cpf6V5ZuQZeWz4oTEODC4y/CfVNRK3bW7q1hcMdQEpgYqEclHyouy95WoQLlxxPHcufcO6Fi/1
4eASZrU5v9ZG0/vB3wZ/cz6mn8eRgf9JD+PP0qXwcXDDDeefwi/hQ3wrXS+NtnOququoGoLqYOMW
UEYOB/ChSlkURqruZvZlmoSBfcfJWvzo8qq7+Hj8taw+B2cgD7OA+BnhjKTWQDjwxragTLFDhtnC
Gy49IZsa2O+cxej4g6pbMTYi9LDScPIKpEDwcEDzRJj58/kMD7KkZ8XPNDPHWjGz1UptgbNyxKvo
xENyhdBOAF13ZOqiBANgEGjRcjCyZoMr3VdGgn4bOFNTDNpOeKHy4pBH6SICp7gEIv+BLLq9F8fm
/WScJtlgJBvTx+V9+nnwI32SP8afp7f6SPs8fQhGs8+rr4uFEfzO/dBaBspXwEMnE5CBKHBA6WAF
UaiRRjCjBsLcG4zSy+gmvhnf2qY91E3/RriM7v1hZL4cx5B+Hor90KdBkHAPBxc1qnEPh8srzmq1
JOskcOJR7JgreTA8/gQaOzxBJPmasDVx1eaJtXkwoZktBJm9dC6XZmhqD951eH38AZUhSPhRwrBC
ijMkvIyHD7CQEzxTl4PpyFp4qmHLK92Q0nnU8rLTT1FlHjYmKWsGVz7pnHn4lMFUib1s6fPD5WBl
XYqzmf1xqjnpiWNBVReQh8kM40CCBU5OnL23zx2Ic7ycU28kzAbRnavy40fL98Kr02YMByOCE3iA
IEp4w0UKEt2bJ3m6DP1R4Ca8MY/iuTnT4nEL8JUZw1ME3DRIqwidNCA4HEs0W+WLOA380WKsDsJh
nGB9m0KKHLGWRUPvQ2Q4yHNA8Sq4VgTAdPigdK7r1liIMZw8VA1emAXmSvLnpuNzUsuj6sak400g
PCHEQ0RZzbnnpWE8wMzZgjz7Osi46N4LrFXLU1CAQpsWaCwG3xQxP0mHKhRyHo5JnaJThKc70+F4
bHn3ohWogv1ZSYJ0qTnDmR/FviGi1Tau/ZGEt16eWqtkuJAH/sAYpO78i7eypquh58ccdzmVuZVq
eJad5Gasi9bSjNS58ke6jMTPMIT5GznwUu7KyhP+h2iHqj3ilhb34CpiFA5t1fK14VKzo0tUF69S
w5Xk3DKkmRAvDS+UQstMM0GzDccWs9Swl7n8RYltPjPcWOOvLX819z7OVgM9HeppJi9GSrZ0fZi6
WTI2FNfhVh9VHy6yYWC71mooeNxs8c2diWPF9KeivngSFWvF64bN21lquqItuobmpbZqyr6/yKDI
NP81sQe8MFy5M/fBmyrwkfArSf+8ypz5F226hKIRWpn4hr2QoOIijz2087Rizkg0D+/+dDxOHpXM
ku9mYy5NRp7qS6qZRyqfD5XMS/grTKbtG47ijT9nmQ+vDtALoqEn5nw0TAf5MjNkLspfRCsSVUPn
5uq9EmV5MMrnkusaauAov+aRu5LMlbvi/EvZ5nPPsFd5eB9AqchEppbwfTwT4ynm0RJTYxxyM8dw
4jSaXzqL2E/wbUVRTT6V4Rxbqc48GObufPopXK3kBy3S5oFpL9PVzFhhxS+MVBIGniH5syC6XXoR
njZfWXBr+XhlRVOJlIA3FH0e/T4Tl74jXPNLlYsNi/PUPwTZTiJTXblcaGRqlnJm7iZhali6u5qb
Pi8NlubUjQcWzozB+GG6SsfpyFbjsePceGquW+5VPI9mE1dY+r4R8H7qjNSBvpyZS0GMdINfLRd3
ehJqyXA+09PEyLTctYaZK4fqKJFcfTDU43zxmz1dBQPDXXBePHR1EYai5oZTwxKzcDGyo6m2MARu
IHnDKJinS9N1guUYHk4//mpFuRMZgpSJq0/5UnITY56NI+daVRZjbSTP84U3slGgkhiz2TS6lPlQ
uFr6wVwztARZU4YnBVlkzvXAmmE1rcTvKh8E33jJ914EzZcnasjBMxqmmS+aqRzi5qZih7ueiw7/
hDW9kq9jRXT5kYtvT3zFd2NzAJKF58zR1dCwEjX/A+/WajZcBWOJN1ahvnQMf5rOcyMREi4x9IVs
qzdpIGnepSWKA3noLjzdNzK8TsvhUk14zNecm/2my+ECr7ce6QPftLVE+zoTZCyvWSr7ljmLplxw
LcwiJzXnGfZQg1uOQ21oC7n+MfLGcHHmSs7BiRxE8epOzIPos4sW4ZrBzVNvcWUNFrF9s7BwITcC
3IOeE9d3rBE38wZPnJjKtpHYDjcYCqEqLwxl5Y49Q1/ZGvFXzrzcTHXX864c0YVvdBwupwK8qjnv
jFxX436bCqEgYF4W6ldh7uS/RbIbWUNrIHGjwcCf5qZvid5VMPCye02F5xaL1Zc/yb7swuEtp+nX
TBTyRy0Nch7zqOiZMfO5RXI1k9z0YzKIvJWh4lR6FRbZbG7O1US9dyO4FIbiQE8y0xrMFosne5EN
LGXIjy3ZvpnZguaY7tJx/5jCuOZGwlSaj4d433A2zgQ9Xw75nPfjkZzJS2EYLix4WWNnnETGMg4l
d6hz2Swajn3/dpEKiyc54Ae/Ckk+94e5kw6EUR4O5FdrEEj6TTSV7Pha01NFNCwrcdJhDuMmGHmp
4C2GSuAkkjGOfYEzcI7y90LiRLapB3qQG4sgmdvGVJwFtmGniygxkGEfyEN4bPGmD8baOL60wni2
Gmlh5FtXS4u3hGHqxmPZTAa5HRixPYaBK9mRm92o9nh8lVjRlB+mguMtTdHWnd/jlaNPR7o0WPn3
ljr1nzysqKlhz2fLlanNYzjG3XyWYjMNkTxjannEY1daJQvLdK0wQRZ6JsmjhS954sdsaYfCtTTj
F7BlI1t7naMhEZaam8TZ0HVnimtqyzjLTVmcxdZl7iir73oSwbc+WP4/7s5tOU9c7dZXxCqExO5k
HQj4drZjJ44T2ydUYicCAQIBEkJX/49vzupZ3en5d1efrVpnXe5uY0B6N2M8r8h1U6TdNN328xSR
wgxZjytnfT/zgNh6u9ts3XaVdmRqPhiREVuwwdigNBmdar53ebvg1iP2LJSJ4oJupv2pZdAkFXZ6
nXGzEtGdmbKZKGWGc3IQJ03QF7vIFsp3Gy4/pl07z3Xgx4DHu6MPfSODiW81w47ENz/ahEvU0O8m
G9qkQMdk56JhW5yVSSOyiEcuQ2hVrRFIe0zFHps5NYhPexg0fFz6iRVQY/VYLEM+viSpXClvKHGW
77WQLQ9MHE3c9lF6g4BisTCmYWX4edYR3Qlkidy+CEPdWMkh25EIYrmacqp10hXLOLfP49oh8NSb
GN9r44VCWhsmcmlckvki0jJMTwQwsCzQerCPI2Svzz63q+Mebea7zJW5ybO163ggsaI41FE4BQMZ
tnubTUNTTNFG3/3U+em4oQXWhaz33JakneuGu8G0n7UNteTBTCkrM7psHaebYN+GWKU/9jSvHS7d
mBTljHCU53ZGAZHCHjuO+vrjzcTj9zz1WcKn8FqWLGQPCafrBvtrT6YdS2tYCKn6EVv35JTHOy5o
YoOXNSW+5tNCOnpo8km9BmNqYIW1cJgKrDj5vLIZkTdMNGoO5mb5at2I+KO1R2WFO5l+2GSCUeO3
cPWntWejK7TVnlUxisSfiY0WzdONzVGxQGoVBQv9+jIPdDBlECwD5WjTzZc+8q0rhox6VsaSzI8S
iZZUSQjPrXYmD6uaMeeLxCPOpVCCvrG2vm6OdGkZNkPf7u8ydKHgSxBOieAw1NT0YW6ty47IvuNy
MFCDvs1uIL6g2FJnM0sTFwis8de+Y60p+nVt7vQ67HmRzrn/tKdC9UW6keRdrc321sZbNBdxt86q
WGVcfxp7V2N911v6uU3ivQwFzdpDS7p4PbClVdHJ17MVnjctFOVbnTfmFdbaoj8qE6Y/PXSHplpo
MkRlv62DOS7WEgITc6PL0SNW0GrcKLvNtUY9GM1hPBRTE7e+CiFePOVrNvkjDUT83JkVTXc4Lk1z
GOekjrlJ+n3jVPhs52xJ3UNvWaaKbmD6TeyLX8spcFNfxo5GP3WzC6zFecxVlWx1PPNQSntrSCxz
Pu0DVN6tjxHiNM3Xmx4XvsFit21JEqlnbv2U08MmujWv4p7Kn3U2zcmhMaquxnad9kPPUAyFtkYR
s5N9+ILPFhjy0O4y6MSp3rdZ/1x1G+xP0MrpLgsURuFFhTJ48wNZx5h7utqt9Cj7t2MQJd6c9OiW
5AV91JR8aGo9bXdWhdn0gQ6i7j7a1STraWnWaDt2yWYpX3S9PTctJP9qyQLYE2hW1H7Uc0bXUnbY
e4XsNbzCZpOuK7q2S9uPWTCjatx7FYawM8iecznU3VBGVDRvkIqzH8555CThxoYcAz107Muaqnoq
hpSFLwx/rjgronx4R/XiyQX2QMuWYs9FHxRdtER492attbtt687lcTEgXd96CFcoyXs52LxKbRuw
pJQwGMmMmFpnedUl7f7dRi6nlV+Nf11nwb5QyPXTsUOLYzlpOx3cSYlIe8rXrZ4LhO6YCD4S5HlX
ptkaQcRpA9MeQ9mT9esa22YvopbVS4voMpPnLjOZhOXue3GMJj+Ie2st3U4B84jWqPHToZpNnPhD
7Fq7XZJ8RCwne5ZsF7boWR3TqRYIPqzOe0TVOv+8Zsa3z0qo/TmgEC6O9aZSf3EqCN/yXbaaDzLc
tlNSWyaKpY9nu3D48Vt8lF6E7VnDGmoOZvBkrJbV7eQjVDWbfohUp/PKRgGiSLjOLOBpZkVfpqon
7JMcQhjmdqmHdOD5wJYfkeiUO84z6pyLqqO6v0jiSVsqheR8zzo3REct4yh+TJNdhl+tnxdW5ksQ
dxufuq6LzxmKw+SlDfFaSr8BeuQ16tD1bgkNou9q6DJ/y/W2RhXEhrzjXaJ0cugjxcTD3O+NQ8/k
zVb1MuwynpvedVW4qVoDCogCVJJDR0ShgmTB1qHL2BckIfOCB+m6Gm3epOpilvtuK8SRrH0xpu6H
Aue47OaTFkPc364tHTOYJlqSIhmCkZUJVemjCmf/yeYme3BmoeNxSML5LR5Sby6xhb7ycZR0+6qF
yYMjokG+8TWfx57vy7CSOxOONqx06jwyXryK7SXadiZOnY3GrVKD0YILVhPyae1a9TqMUUuOUVbn
P0nrp/7CPPqjD0uIV1WmeJ3hJe2iITls8yzIvU3nzp/tMI+oqsNs6VLe5kFP+tKFmUaVGOT9gHbA
DbbMmhCpUaYde6e0C/RFT3XDIOn7bdpuRh+0Qbm2bEIlGFqkWbFDcvmQ0HntOQ0WLLZ1bISoyJY1
MVCIloibRTbe8b6FpFsw07YkgxQ/XkucsCaD5a0fTH2hUZ+xLyMLkRr7qbbfWZ2gCGlp9qUO9hYk
g07sE41nbR7jaeqGore0+THV6JgPPtfLWxRkAXputftLn7VBd6TC+McRnIYumGzEjzVk21yyYOjp
O7AJW3+ZNzk877pp2tL7drrLWx8JYBUdPIJu3tCpMMgH79m+OnkeQtX+jBavg0I1Uzw+R2NITRln
IlU34zAHLwFqqfzs9KgmHvtpsOhFWpPcKOMEdjQx3RNTa54V3RZt8wP0peapj3sxXkiX9t1ZDasM
+BDa7KtWXn+1U73aA1pUXfM1DnVdZhlrO27jIArQPDO38cRuKDyTZNLidI1Qw/1qE+TYaJ42Ugyz
RRexu8jd9gPCB29kH9OiR3bBvS2dTVHkj+SpGRARigC//LELBXJ908XLeseIS9SjW1bVPoT5rKKL
9H5dbm2AZmTmNNG5uJ0CNn6P8d0rqCnrZJNqUGgZSjFMfuRrlHp1GKOk+TigX1i5Skc486z1Mi4g
sQ+ysPEcBJXWW6Yh+dgdeWXULLrrVLOTm1agWX1Dfdblp11nmShmO9n1diexejB9k9liEl2CTs4n
hnXc7LN6W2aRPCRJNNRHubpMo/iIyE/oLmCSdLas85FlEkiSTPDVgtIbQFsVRZpdEQmo6vm00rgr
Bk1dczdqY6eqobUOTitKzob3CeoVLvbNyjJL67DlCTrPhz0aZ3/bmyacY26DIWle0kZMn/eGBvJk
RYDmasdWjfm+x+FyScVab3wPJrHxPtqTtUC1bi3PJtG7wkX1pMtUim3kVyP8dVkz0FhzgLqCu87Q
L1sj/UvSR9HzZnstzlkqCYMutGODBUIG20mKRrTFtHa+f9idYtgBdDGljT0bITo0ieeskyIv8ND3
vqyDJPK8h14RngW6KMrdqrO3MafYv0IP4i5qDe34UiuyV0ZHqzzttosf6jlIX2vf1J8SWdf1DWuC
zpU1rJqjb4INlpfpsPM62mUZRy+zqOOM3v2CA+Xcelm6tXlorW46HlvlL43Ip6BsEuBqHE0G2uUJ
z5rxoV8g5znj58+t7UbUYFqFDeroZXkVaokfmU39Yz2AX+KOuGwponwh4J3kZr9NbHLfaTfEc9lA
o7TcDu1yJrpnfeEJNlFF6lE/gR8JX2iNd1ctUbwAurBO4z9OA/yidrdrAqgED+g2m/tl427Scgbt
tpMHmiqdlYHUV4xs19Pjpsfs4yya4d4pOAV8XsPuOd9p6LC+ndIQqJtl4cDH0oeJSuW4o6n4NOs0
leXYBPu76pOl52oTyV1nQlT7aewh6aUqST60fb3GR5sMTXBYpAkWvgzgN4CPzfPDFlvkcqdDOJ3e
BT9bMaCXyhoqgmrM9igqk5T1DSddmEFgzeCXnOsZEGIVN6tCf99AIEDBIqDMLBOZXIE+Kt8u2D5+
x0siiCyLYimouWRgt7FZUlF2YT8NPJz3aeZZ0qYRsLS8QR+hhcyOEaoGFD5J3gD3aMAODpQ0hVaj
ODE/Jk2xzBF7HOskfTU2ScfSSYaXi7pH/0xFgKAnlVdrOUQ1RIdoXcUPadnyls96nqrBNO3PhI47
VGqyDU/rlLsX3YTDfa57Nx2CLV7vXaRsc81Pyw810+DFmk13ZTfKvYdYncQfRzgLT/G0KjSOZEgN
nyPjJ2TqwCA8JFscctZvzX6T1Pv4vEJxDcsWTN+l7WrdFravUatFdZ296Y0B02vb1t8kWoPdydsp
v/R0iQOuURYMfFV+ZxUSNqoPT03+DKUOym2WL/1rsrD22rsq4lCfzFlesM50pOjFPL4te6f2ArUX
QaRwtd55G0Pq4jiLWhO8y91OPHVWfe+3MT9jaM+CC8wQrsFBur6u/K7Ux70Nhxm7e0SpPKPTbksr
NtTQoaGmKTaCuHrJRzs8Rin0CyMTJHwdNulnKdj22Zho2PksZFwZ1JakdJ6iS6TrkAcQknv73jQZ
SBKdbij+RvGtaSNogaj05CMZ6qjqqWaXZBbioKlqDG8tfCguxrymvK+T7WuKkq5Giyvl/ZBl+Qso
0+HnVG+APqOAmgrK8roWwFyD4tpbVlFzEElikoLm03Y/oiP77Bvb30Nnq2/XeFcxMMvevkYMmtEh
RZa8eOHS9zhs+7QC+kTHGyYnBBk/Sv95ztbwRqiM3AVbOK1FEPT+PWgybCJItMuz8M68jGbLII4F
cv+Wd25v0EymcENaFstbtPM9oC0ozILH4E9BQuR++Ubgn2PTptT9zCFb4LdJ456c7Sj4Gxhopgh9
mH9nq8XGw76bp8IhRPrST8v4yoK29wXZamo5VIqGIABu6SM1aGKR1SZzNwSNV1ijKCZ4aNOkR0Gd
sRmi06jPPSha1NN2Ht6zUKdfQjjsgA7sPnxuw0U9RSv0jJIwNyxlurt0R/ElI1u4ehmaUrE1hB3S
tfWHdZ+XmLMJlTBvepW/5k2jUqhDNfQM6on+RNNm+i5QP00cesdVpgik+uHp7J7SPZ+f480p7EzW
/IBOiRBXw/oaS5uz+VaGXr0NcIkVj8ehdpwpQs+SWKmrXKv2STaLCYtwjNJPTEj0wa2v1xGLD6Rc
KcKsJ4c4DSyg2GRLU66yjYJQ1mCVIYmhRijMxNj7LqLVF+mUD+8ecgf26pb6qOgmKZDNs0bJYp4b
iq1Ud8tbyhIX4e+z413axyTkEWT8oPQdgGjuI9KOB123oICCDg+nkixXqHA65PIgkRH2XBLZh00T
VEXdSgh2/zzkH9MxH558OGnGsYnq787AveQZCmEDWyvN0aXhGIz7nar4hUXXogzpzCSAVwh42A1u
7hI5vjWg40YXZGuRoUnTV4+sAVVsrnuWMmh5FSGm9tUWjXIondnakI/QEXDPdRsPZY+HuPJWGbkX
ebdElNOhtknpkn3ZsV6mpq3gbNbmtPo6WoqMoR25Q/RPIv7XNnH0J2MV/AGGjCF1x3mCg/J+ddbh
bsVk0H01pVnluqOU8dnre0bkZWFPCZHHaF8PoAeqkWWlyPMiiJfKkBsIch9IpErNPlDIfnC7y1iY
Q2zPFtrmDJB5yO580P2Nb/pnd5aGcLYxohXl4P7ZL0CKzlZLcrP2lR91/QxqJP3A0iA4/PVj+RVo
SNFrJteTkvGdgQgSx/Wp/d6jX3DEMvGxrOK195/DbbZ3kAnSc4bSr8q6ePuHPM+/rpeAOwWOGDJ6
PU7099cDpY0kOySymuiM7n2XKCpBvv3Ny/6vdwWwEv8n2BcQwH+8ioHlCtSHSbDRIdixKJhOLEZB
yYKFniaAr+VfP8Xr2vk9IQbDnuAjrfjYMkBkwq4fA/z9Xe2T7+O0o1k5XCOOY+xDuCUorVHSQ18O
7lXTi7+5xV+XMy6JIy9wdxkCBMY3frlF2UZ9Y2CtlePY1qcxGCAxr0tc0lCpv7m7P18K6xCA7fU4
qwzfo/2FfQgWvyeJM3EZRLkqmJ7gvAuYl872f/fifl30+MIMTpIFkxJFNGJYI398kAgryb7idsug
bqCKNXOWlLMmaF/++oX9t+swAOFYjtgAafQLNNLvdBR53bKy2yg9xSkS/ujS6G8AmD8vC8oA8uCg
RgouCZD1H+9m2hdY0wCKSmj/9BMCboqyKoiGQ9c03avpFQwLalz4N0vjzzdHccY9ECWcBgpm/V9Y
1u/3dJ+RetuhHqlknA5QT8hZx1Nz+KePEKwcsHHMdoMlypNfHmErkQRS37GyyWZ7iVsGAnKb/2m8
+Be5dg2BGDGHw0l/YYhi1zVRn0tWWsA56LRDW/Rydn/DEP0aL3AVYIZJhDlJwA4gif74otoVTY1Z
J1oms3fwLGpyaPNdccjGcTmErX74x88ux1PDLAHD8diYF/vj9eJNxxt0SFqSnpjDHOT2Uzo69+Ov
r/Ln5YeDrK7YHw5uvua+6zr53TrwI6hvaI8UomoS3bdxSo8m1svnWqXBg+9gAjVZhrLtr6/652hx
RVQRKlKw0gjwvzzL3Phc2L6hiIXE81xAN63Z2nJlp/3fl/pHUzV37ds8LuPP9df5mN+Px/zf/+dn
av4wdImt9LsRGdCM1xgFRgvTvdgK1+mH/33K5s74/xyt9Ntg3p/+998mCq/HQINlwyfGgReDFcXu
+m2iEIcJoyTAp8kJZD/8E7bMfyYKMUkArBSRBckO1Cze8H9GCgF35cm/jnLBBzev/+q3gaKHf+fL
v5ophNOKFfrHvIr4jNEeUH0Y3yHkl7UE0220EqROuUDMT3IQGY2wRx2rl3RpXgjG1Q57n4MB2JfX
bAzPYKjQw0BFEmw5bzF0FyKhgpmUm25FiTui5Nv02VH6KpetBAePaj/dD3gOH6JgvJv6+cHprUS5
h5ZNHZroHRNoRZQMl61vuY1mvqQRVPzgJoiBwuf9GXm4oJNAsUiKsEEBDeE9kqTUvq0IHQszKt6G
/TnY6U8LrULs+51DZQwS51Ofer4G4yvazjJY1G1Eb32suL6iIwP7Gk2v8A65GaDTDCtImZl3Ni7a
IDrjWRzbASN0e/5JtsOpjsYqIOk5jB5HtCo1TT43/fqqOlbRbj41Uh+CBB3xHJbwdot6AjPkm3MA
oyHDjF8bwOdbl0vcZzy5NLrMJci0cMJ8ozOYf0T/Xf9Qdi9YUx/W1h3ge8IxybmYhkvdvDfuCwGn
BQn8sNAUPCHMoQ52sT5PDshktxZzQqo9wCMkqhwTWizWfaYjAq6Bb6PmO+hXZTeou77vjrXeOJnr
M6nTWwyP8lH+GIOz3tqjG3x5nUW0gB02+9LGUMuzvWqhPWsVHwf1tKfdWbD8iUAzAdx6Dvv+0ubt
sQ3ETdKoUxwN8KfQjKifbsBbUEnDt0AX8Bsq0GCXwEPGMdl2jKP5QNsFXNn8qYv322Fdb5qtP+65
OqezuGxMAxMMhptdx2UWiG9bO53a8SNMhbto7oo8bmHCumMSPgVj+Ar5qNTovVILVi2bpqOb/aOT
W8sZJGy/h4ed7bj6cFC9+IIGC87jejtq/wrDkqPWq1SafomcKkZ4MunmCnAGYCxc0Ynl1NK1MI0q
8yaC60Pu1D5yAqxqj1jRpLcWvSa6LvTPaGy6rilFs3+w/fzYXV/pvt7Us7tkS3SA7neArv3QtZZv
SXIhciqneS8hbxJAyP38GtG6ChqUFjAnqE6+5P0bMNaDiyEB5T8xqAONYig6Gt6u7EdjXvQyV5u3
Z4euPurjB9rJcnbnhcWFIMmzcAcPkE8AeQgouINxPtiBVk2g7ixrOFDBykIolfF0X+sMY1zjv6ej
/lEK+f9mMPN/TyIJjdGgIIriDDwcBIExJoT6/z2J4EC8Sr19g/f4+0z0X3/Jb6kEI5rIJMgIGE9B
SfBbGsHxQFeiHSOTjIGc/93kZkD+TwykGqkHB8xgLh1/4X/ySBDhqxKYHMAs5PVvBWaU/5NEgnLu
D4kEf3iUXnuKGPd/LfKuh2T8vhQyDrPcfVf3ZTCoqWidgUbX6/0gHEvOfbCzIzJwV80aEFy8+vut
TlbopdnHpFbyg/KpLvwOE31JvT/WHjxPviAtqbztC7BUyyUTmE3adqWPbZaMT0nNPmGOMznCjwqr
xS0/mulKh9SCFTN4F86o3Q5znwO4ADp1t5q+vgHcJO4S2v0M2iSHqWuHC8DL/q3tWHxIxDQeEiMh
mmt/E5taHGJNPFBLOKyHRqbFZCyXC4QTmDufN2JPSVYPBSYmvsCcDXFgHbhesn9KyHTj5He/dd07
hkwfsxDjbKM6LmlaxcMeHP6t+TXdfKMX83WqkR+MS9pyyJbTFK6S92Qo/d53HOvBFcrngGzS5AGy
F/3ogp5dxBI39yGSzWc5J0pwVUtoOu7SZsNlCUll0yqP+/tw6ho+iGzi+OZsIckpgz6sgFgD2jBw
Ezd7iLv5oiEAFjOjJdAcibza3Em4PvOmD1uOONUL+qMm2+0EzfeGBOQiFfU8w09dgOwZkq2pgM5k
R6f3z4Al0lMAC8qkG/4uKO68XqLbvtZzIc126SLVH6F3dYVtWsHrNmMXNQaQNvUwVsoE+d0+kpeI
pu9sgVMjlwapf88u6Rh/gvgueAcokYdphMma0dVHK5w6qGRbAQIRGPOjkWfq8PsxKjmfRpgPjzZw
7NLggIFqJi2r8h2AKszMvsoUhUZGx6DIDIR2GYOVgPP7TXZ3Ieme5RRFp6zLn0CqjIfUac+BBQ5l
toEI06b5qOf8elpC2EIG2YANa+Q61BeyaOYcuevaRkXddjJt/W1l6btxu7kVI9ykAeg0ELa1O7ZQ
PMpw3b7rRFWgyX52OOiAY7RJ8SmaatgS0Sd4+BPvNvWx92Q+t8af/dAfwrDdUEmsO5r4tSvWFIzT
lMvbjDafIRB+hXVSc5mzr3KML3tixtOAIcsqE8qeE0eOwBtwBkEuTyLSQH2XGmhxbN58S78saXJI
8SfyLgs9fooOo5f1yDPlnxEASgdCg2eAkIySX92VU9vT+EtoSAo2Vh5jtl68HBqov0g9SzeqAhPB
/tD123fhtgmmEhaQHeWNgBsFRM9jAEGHZe6yryglIxxYEZ7MOgwFOPzj3sMsBOF5F/brhSbz5zTu
v6Ab+4kv6b4HE3kC1vfuO3NaMpRU4Eg+ZvP2jEUucDpBIEG4b0nVLWNQ1nF+WSwG9xY5FsE8VnMH
00bPwws19Gu2rekLqqfwrp7x52HdhTcQqmW5UiBQYW554ihscPVN1hOYtmv88okvzJLdpiZ+N6R+
UXSTpTGxAKM00FJsdjpEV4q3nswBeCsQaFSnq5o/gM/+sMXspt2wTTKV4lyNxMSHPJhdCXaFFGKJ
HiER76Ud6Q0Dz4v3EBNU2Oy7XYLbnm1vToqE+yUGQBpNoIqH/ANsjeQk5jkoYy9OfQOpSpHQ3gRL
Phx6jCWU+V67knRBsYgtAC3boIyjsJP2TEj4yYEuO5BevM7VF+bTrKB0PvaoqzF63JTxgg4hVmYt
VbjMR9C4/hjHY46KY/q2pvoWXtBrvIMHY6n4YWcH+nDexEnE5jMTwXGlqH9VNDyHfWAg3Cn4RrCF
y3XP9yO6pwlsQ6qOYNSAzcJgQtv0hfSYAZUMUEQfIhpHiI1Lt8dgietvUcwKNNwR73N72T1E92zd
1nLtbBWkGLYIVV6Ni3+GzJdwA1bcYYCBe9nd9pF4DbvlAsRZw1udyy3D/pv6Q84QM6kL73ad43wO
eCsc0N/9GqOqCyHVXJ+bKVIUiXwiyffYRec8iZG9JIrqSM9l1CYWLk52MCMYOQS5cl9Rl6qgu1kS
AXxgiB8HsJvHeU/vAT94Htj2RifLPXKORSTy8aEbO9BFU/19S/UxCNnHJdse1QqbbU7o05RsPxoy
rXyd9ANOKsmLGpwbt8t8GFd3F6+RPi2Ahtpwv9r28RHsdn/q5hAMU2zHIo3gsQuJB1nHiMH50L1N
wwDHVyT3iIs/RrJgMJlei/imUx821miMdjSfoE726BXYZSXRE4gKnD6DfNqFgCqaCXRjnT+LLFdH
OtsvGrYY1zWSme2BJmdNYIt9RuMT1v37ULfB4wIGtRzN+tLn+YfAyeWhhkrKRSayk8OYSwEbE24G
ZdNNQ9zPuEPlMJgJ5CNrWLFJtJstCd19OtGPwdC8IQVnp9pAHV5QECT9eN80Ez3vTJ2XGE4TWTLF
5QZmR/SPmKl9MS0gGNYOlxn8BR+TBUbX9ObcXOU5Moma8u9RKgBXd7BTDYTZESj4sUErUWjwNYgQ
+8Xo9r5Z5guZAoFMGD3FLl7KLHa6Clq4UNTlhW4t5pj98gxC34Mh0QaTVki/bR3coIn5YFtiqgaz
Nxi0EThrhkjYTFOBkCbAHOc56PNRZllBrAAHvSDRTMmqCuDrG5cRtRUNdISAlGKkK40Abvf5z2UX
7uw8GKypa4+JtTG4b33bJD3gTTjfkJYNKAjsXjHb0vYqKiJwQufayrvNE/lUhxM5gzZXd+u2oYwL
t5D7KUBLv4WXgYWXugMcqGdwlHsv0nKwsOGSPcdrQ32GM4eQmZ6tMfnbrmVUUtg/wNM63HoU2ip3
MNGB4lqcPCRXnK6DKb8ZsxUXF+vsOG6E3U+dgLSa6K9D3L2AEEOGw6lsENRQ3rQDhS8MP6xvQ411
T/+HvTPZsdzKsuyvBGpUNaDAvhnkIB/J11vf24SwznnZX/bN3+SwBvUV8WO16JIiXEpFAsphlSAE
hIDJzZ8947v3nLPX3udbKcuAn0sPI30MlaxsTsxW2mPOlDbkQk4Ct5RjMI3i03L5JRT1QLTARCHh
Gqitws3tjb4q67n7OkWd3JSTcl0a/DW6mqQUsV3zuHjFl1TwghCN5EBTrxjApDf5xo5wTDuZUp4S
R013kz00V52SzT6q3IXQxbRzWxMbuV1FGxBkSruuiDiCZRaYkXlc9FkG6IHuZiFFyLeNZOaxUHK6
2cIMizTSoS8rGAxAU3x6x1Jkru+WqgwMM7teFNeCLrtTO6apEAK1Xxo8yaroxUngYvDz3GC4gDWB
Rr47JO18Bwcy7rB6yq03yBtsNa2PboycndnRkyOSKy2J+ouoXLgEm6mvkEG7Omj7YfjUYdrPTu15
Jy+X1b5VizgoBAK2NcbXqZXdmkLUxzQSGZpkm2f3nWdFW2Wg3TfAh5HJxwP157xdFPXK4lVhr6pU
HCnaCw6iF6VUlzvhdUWYDvIdB9DzUE7JNpZpiejJL2JZKUhdDpE/mqVOqhD6iKGuwGcy2aFCgMgh
U6CU5oLfC4fxcqMW8stMmp50pWXgD6DARnZsXtItwSShhe7Q4JDMV6gA3Tw+NEzyg97ulc1AJRVG
Xc5veNDii6TAk4MFdj63CuZ1Va2i0JNL9tzGqg2frXQvWpnlx0qCHNWV9iYcDzxHTlvHy3x92Go9
zUIMsa6ky2WpyOzSaszex6g37HLVXHDEdPQz/FwVMjhDNijGWlN2eUceA3gVuEk4R+lVBQluSNfZ
tKN2nzTGEEwiDvUh5SZBM6CKlPdwXBe4OJ6K3nvXsja9cq0Eg8uS4ITBmexXQMZbxfN0mpr4IwXs
3BYL5ojJWcwNDkvpV7r6ZUF0lAn+TWCSkyyNu1ZOr54LEOHomUvxqZWgMJO8Lnj8sLg4CtdDB7uv
F5jwTOyJmoCMUu32AmdxfPSkdDkZtAgot9D8OdvX5deMkAKRjZkpMv15aXwQXezsRad/jd23rFxO
qDjDHlMdSq0+9TtHn+kVRfYoFBABCkZjr+n9uDPrxNsU4zRtvCb5mDGpBgZS639jJP7/wTzje9Se
bavY99iCxaTZRVv71/OMizfI3a+OFT9vPw40/vC7/DrQYIOazcDAQ6AhoYch1j+HGuzRg1JnPu4C
FLiMVH6YjbPPVCeHyEEOXtfFMKv/x2ycBROquaYTIQmaNik5f2Y2/p1X+O1snKYaCc5gDk/s4O9N
1RRj5iialtg18Za7F4Vl+UJ7Ela5Wyw7zOM3lXsO/10o8dhWWnVRSMpOY3jkxjsVY79RqwXvITij
Gx1QsP1GvjKEPrk18Va2Sk3bBU6h+kqfYmS1g7zM9mWShBbzgNm8yQtr1wPsQdBv1AR7km6D/GGZ
dNT7rMG6VyY70TihMuvXc85UpXGCpTK/egi72YSFiig4K0wshtzzCfTj9Dja3r7M0mtrwcSnCv4b
EflRq94plXcao+Q4p6Dq+qeoa99VLj1KjQr3rCufXK+6MJf2bPa9jxH0oM6vc3ZJVsO9FjvHMZ42
KRPGeFxpNcMfy4c8j45VIh/b0grnRj7GGKAxzPnJ4F55DaOcofrQmzTUGlzfotq2rXIDAhl2bXrK
2/5RjtWO4+LSVrKDaChj8VuDax5Ud/w0LPlWDPouSu2z6X2qWJfLIQ5sa3mm6Q2syn1e0vlC0xqf
aLujm0/k6o03JrOjoZHbEhoIjwtXoLiRcbGzDLIA4CbdjuCmit4Hl8d+VvW9QzG5zMaFYl/pGuCZ
DJj67ewsDwbtBd/kcVYqf5Yv5fyB/ryTzFXU/qAkQ9AnJw3/aqypoaeMeIceLeyXwL2bTFN8TEmb
aHH9qFBPadH58QD2lXIJFdS1uGtS996LLsX8LuJ7AKPATlcU2+IJUfsv2de3UIsXjSi3XdpuS8zw
LhZEA952vfnLuthpDIvjyNkZhsuBOPtjs4CZjiEuUh7EZDdmYo8r7KFNquiAiPDh6GbITxxIQiCR
NvZ45O5TmRwk7VrWFthK1XRbxHo4T1FI1oBP3ekbWDl1OTInn059ixV2oERsLNjfR71uL/MiC4fp
rae/tWJzlyzOnpVdJFU5+6X7QL2JN2kO/xO1Jxuq2tLkfrAvx2i6+X4Q/TWA7n6nYrKs3eQaRVHk
9FvFzP/qwD4n70w7y9+d1n/wLX49rclGZa5NApmpr/GnP46gSQhcvwYsA+lESAgy+C9KJomDKqc0
xTDNl74Ohv9xWtvsggIeIoiDf4jp0dw/c1qj0/5mAE0w8/efHsrZZBJN3/87sEVpZUoequ4EDlml
Sb3LMZZ4dnnsRyOsFeexBRBSZg6c0aZdpthSpi1YblgToqrWlNZmG3iecs6APp12eGzXD5E+Mbuy
vM6PhAja2bzOOOKBXs/KmN3PyyOJE1th5oSTlts4z3xzGY+A16/D2Af6FJ8wkB0h8j9Lt9inaXyz
ROm1HePengTOI+Nc1tZB9Z7Ust0KozsxSjmrEcMjj9bc9MJRLTP8CraPLHeVt+ZtT2KJEqtbpr5h
nlWvqprvtKm+GV3rtlOmwDRSvxNmSEN7V1rlVQ07h8VwA+ftK2pxPXOSmpp88ErST3ELMFsL1U49
NDMecTeTJ7Pz9oOl7zKtvSYP7nNyPxe7uM8dK97Sdx/zhrbCo5xGUNg3AzZuu8tuYiW9SQZ1m0j7
m7tKr4N3J5OJxAvra5yofAublmtPxBayln07J9UhWgyYW12/dpQ4mPRuH/cDHXlP/Jjrt9F8rhXx
Ujn1g+YcG1EcQJTCpJ4uIqIW8OAzoSEEYtHboxe7xzoRp6bQT/TL+87sw6Ir/Gksj7FWM/munyOr
vrTb7gCispvyp27h2NGfcs/9Blmzt9uPUr0tI+tIhkmY4/z3hmLnmgwUTdxLhCEkBZ4nuBij8b3c
87O647aI0zyglH1tp7oMrIx4g8jTnosISz8SxmjkZKwuwLHNrTRVSbqBehBK+1LPYpuO3X0c4VSB
+w3bsrih4GfYHyX7JNZuOptuK5q+ZQ7iHa7p3k+V6d1s0HJzE28EHqPJ8gLTFpDvmapvkqk6ijLG
SNrr26L7GXL56/z87fmJhAWuBukHnbTWj9qKrP3rgveaPOyu+tu/518xy3p+c4z+4Xf69RjVf0KO
szjusCbZ9neq8Fclj0WlBL0hIyKmURavwOEvx6ii8iUqYRWSBG2NF7jCqr+UvT/LfCx/ITGLU9RC
Av4zJyl63W9OUl49ZBv1vkXxTpqQ+XuobkIvc3rI6QBVLcTXUzW3rZpq3dHysGpR7rplS5hnnOc9
eQVDP5u2FdqZrd5m1KrLGMwtBg8MCoosgspt9AODPDKAYMDOsyRtw8kf54mZIcEUR2FMcr+QEoqu
48U+fEkaRupq66HFpXJWDpFTNM+GG7UUyGkW9F49+1NXKq/a0OgBVqF7Lc+sXetF+kYFbsCDEbR6
bB5Ti0HOKGAitEh56uyZzxoqm60lO8Otgzwqw7lyvQ0Wrue4yg9L3uxE1ho+LqKvWisyv867C3Io
zlE96BtLIZilQ3Zaxnb0o86+sgii2UkFy4blLZ8NqBcvOOe/TNzqitkXmUTL0uxmZreGVw/BOI6E
T7d6fpwLMe6Lxn1zhxorpFplh6gYGD7gJ+Kwbup9gvs1KDMabEI/9mVHRyz2xVLLjVHdx7b0SzIR
RTRvtGkb9W/2KC6M+ENf8r3RTClhSBqif2sRUKEvuCX2EWZl2RjdwejLaVtZ8VlWejB2zBWNnmDr
1X4WSMt9181DhvwaThi7NtPsPFWdOcENEGhEuGxpVlumFI9Nb+yr7trr5lfhSJOprg72Xp7ryGQg
WMgXQhG2lgeboPZIgJoRv7dzp1wAQ0U7RSr6t8oQC2au0magjiN/kSrMgwW8YiskXMwWIY/YLwko
MkfvuUn4VeL3tjbVbMc+XWAaLIN2/u7fkUXdP4lCh7yxGXj9YuQhYfDS0EePhgTMv4u7es1CV/wB
Dy4xVSl6AEbPQGQxE2OMDFdzPi5BNxYKubaut02npmQspOVHIhnkvsSE9LDmF1Nk4yQiMDG9aSJM
/mXVoS4PcclDibWb3kW/j2PBfDaiKndI8wh6kw5l9qZxi70tOfAp9uMK/9AkyI2IRdTtclQSUpKw
6pZEImG4l1C53hI/gG699cVXWd3nxqU6POZJqTIg6XY49+680r2bdPUtjtQPK80B6IXaMgvx1KM+
SCSuLE8ui5HyvZ3Oes51ybOdym8l7JPv4cgCQKrE0S5qba8J5qC2w4xuLupNVKBTWDnTncEtAyVx
7nmSd307WE+d5q4j9vi2tK7rMX80rP5VJwxim+f2ECTDzAOIrWlcrIOpinaTO1nuuwXhFjhQRTAa
5i33ahE0OS9Y1HyzwaqJB5HdBfSKGxHBOk4Bw7Un1RRPI7lRCdG6oir3skxC3aEWy4xuX/fZlWoJ
enGsVa4+tgF+t1sst4jSCFUdEW+HfDRPrpox8urQtiZTEJzhvTRy8jaOAYijGRiFtRIFTMzuOxlR
6aM5EfhAWVj5heoeIlnSUIncDuefh/GJU+jd8a/+BA9u8vGf7lc4XIerD9jx+0Tlv+5P3v7mCwr2
H/Z/rLAlt9N//i6/3q3aT1ySEDIan8D1/vxhoGT8BLBtwL2TKQk5u3KYP9ytbJVY1w6TvuOwXGL9
c7/erfpP3KhrA0N6t8ssCHD5T8yUQIF+f7d+f/VgQrwKJiH279wZSRylWtw2WVBFQ3KxABkk2YWX
t28IGJPfzgtHt9rBI1j2jPtpzkNrRfEMu4JbGFzq1pVlmJzcfiiFkqt3jll75p2jLq0e0rfN9RkW
iPypTn8E4qm31rBs87jbFw5z2DgnWEu/cgjg2qZpda+pDaeixEgMzhnYEseQ1k+XHJ2v5NudC3tG
nx1nwjXIFTLdPgpGwr38vjc+iDi4t233lMXDXTYz8W6m/HYUHf77iUybyVreWrI8tnFrvyZzRTiR
a74n9UiGxaQ2IVR2tzEd7cptSTVSZ7vcZFF6TDOGzQTnnRVaN99y60tDFPPBG80XTAuq76ziT1O/
okyDW8iR+zoj4Gia97Mzkr7WYKlCAQ7srNlZY4EJsTYuhZfvm8ZIoBmqLshtGa4sidNU48abu4Jb
p3nyxrnBe4WcWnl3DTV1Okmy9YqdGMx6tQ1yq7VK6Q86TiSvRBOOpE5xMY9wpT2mctW+Er0k2j0i
aoRqCUNvhFtU73QfldvdVFllbGzLuI4MLUe7E5DbyJNhLe197fI/3fySLV2bZhNZVYq7FQcEWT4V
jLsDvVUuR0XftZHBNot8X6LAbXBxvKUNwd/KItYeSrkc2ulyaBrU4gTU1X1ZCObBQM3hX7kGg5zo
qa7AFuYS4q9K0kchhpdFG9CtFQhe7r6H1kUpJEWHTjE2cKJgnJSkMBMC9WZa5SOREINfNmsyJwFs
JD3w/GTSfB2jyk/G6gtxEGu90F+kcHA9W0+WzRWeZvOTl/XbXCme0zjHVl2GPDfoN3371kXeTVmQ
7jxJAsLgD4+1nUS+OlMPVMJywiGFvcyt+k0phhsEDsDUOh2DVDoPGEBJuYsFz/9ALMMUvagGunxT
LRgwp6g88qacRhXGEc4IsLUVDy3mQNzjLl7x6BuheI92iUSQm9Ztno93Xt4bGwTlZyLlzpPhEes0
eIsvy+LVlLCtaUZAtLYqxchKkVC/6VLbThICaXLdc1stZ9OSlFv5R+Zql4Nrvco5O1p2/WGo1j05
RN8WozhIt3aRMuL7Tuep63XxPhRVe9DnOidOYQ0rK93n3JsuOzV5BXWAxarL2he58WKX5X4igXDj
aP1jI93UdxL1zuimPePgy6FIbZ/L+CpP+vuxH94iYg4DEmS7NcDqpVwMeJGyPte1crW08VUzzQBB
jbefXPPGXaocC6ZxylqNJSWkGWx0Bxx4aeqH7roZoivcnwcnsV80k8nynLyXSfoOa/NtjHUCcuTS
+XNdvuN1vFjS7kVY9ZYW1gsJazul7BASenaTxt1d6bQ3WpPfTFafBUljXi1KeySB76GJi6t0SXdm
Vx00vUnYdaLvodxOYzJfcg4SbeziJ19Spphj7G36lrRKEV3aHQFrVqGSe8fHrXAoYjOvICADR/vo
6Td5pWc8wsm5X7T7ubYPU+cEldqD89ogN415P5gL8FSiO5uCHJRzXCNHWbWpb1G4AOtIbvbiPekp
86Gb1WcT2/BGywGgo1i1EE+d/i2KumxLrCU0TYQNI0+B7hQOe7/Jlc9J1eMP8lFfSzwpYQGyh5O0
YruMVLSLovTc49ByzChRNZ0b0gQ2leH0WwyhqT+OxSwRshK5/qVubogTQyBkeKlld4tRd+eiLtLr
Nh3SSzdhBtzaVRzCyL/kTN+F2s9+NGrpWeFnPuR878Ctlup6WINNDK2FNVM0+P5u0AkbE2Z2VEsC
O/OuuRqiQj9UlRltmXqnfrZkbmARHsdSmlk7z0XfnuIxyThWqzrbL5b8QOZNbme9iTjN2OIzTMOF
mBznmCZKeo4VOd72w9hieqR4o/qum62sqvFC4jxGgh9rbADC3ie5wZoM23z1Rl3c50rb0V6NbuAt
ZRXMmbgkem0I4CkacLdBP89LuZx7k90LMuH/QmJ0x4hmzS+Q098Kt//mWGUTVOQLY7s1VYbbYxlG
i1oSK+/ElxFwX0BnKQkx8axwmSxidFfJprMXZ5doLpuT3NWLMCusC4qXmNg8DyAmQ/uuuNCHDbYq
QH1UKT9TomHrGfWttbbD/c+tMWX42ihXP7fN5s9NdPO9o5bfu2u9VHTt026FV4XxyoH0CQ0Yiu1l
IqMTpXO5mcd8LaBBFypAkmYlStqVLVkfOKJd6tD8zp206oO6kii5I48daErD/JHFQe0mXqmVcuVX
JHNBMhHFsZ8hdBxP4dkGJGFBR8jH6ANDsj/UIKUGYAyBcA2nafki3OQuAZ2xJoVnZaVp6PEO8crX
NCtpkxMfqXu4QqLW3cel+Bgq7UasdM5YwdbMK7FDSKrFX5NovFXTt8YW9alweQm5qTGcdKB+IoFT
Lx3M5roACaqU+mXNqaNRhxaiJP8kXrQO3NkeiJtVhw3xOinfGkJHBzhSHMijZEWQQJHwoRN5YAOy
Vj2PSWQ+VJp1XKyY68JSbiDfV+gLtsmsCvKNV96pBXxSPOcqd7nYXZAoZWWjxEpJlb1hbORKTqUN
DJWx0lQpWFVCclLQLurBXIkrsosvRhAsxYTFKrrFI52wvu4QsmGLxq8acGvxFghVxgGxRm4i8YdA
O++k1OYbZ6W+PC8hhtror5wkO1UrGcatcaXPk7kj5O9OFZ65qcDIWO9E6gJgWb9SObFi46OAOeuh
NAa1GIndgEfTEu3gxeZ7WeJuaVZmLRvI88BdHwcqQJtuojqR1QXNDOwmk/g+T3g6lIkB9kqNEVLI
WOYoi/R1hpfTTKTIDoLOWGJnU8LUZU0UwiDhXyjGkPCBjiAJALypn472iuT1KbjMu+bE792K6/Uz
h94K8FUJJh4DTpdsFOMxWzG/SZuv+d2DSMORUwUDA5o6mKKxAoLtAoPcpPK5XeFBQlB249zeNytW
OK6A4bikXzlUdDB77msLg0j+8BuZrRxUK56Yjox1SOiFChxIZWaXGWik62x1o9nFPek5HqRjlnG4
rolZQe2AhNrUe4zDaQxJ81JIKIoDQNkZMhKAsokoa4sVqrTStgyIftuPeq7wlIBeEtmHh6Ll7DeA
tscV0LSS/qOH2JSe/T6vCOdYgMb2UJ3qindWk3nXjCVN7Ip+misEmhEqCJyNcDZAiJL5dClYktZA
jhI1JjaKB0waFcaXqeA+JWfHQCzgWCq+w6e5eC0L91NPo7Oz4ql2ZcDiQKwyxXirF+smWVFWOZB6
vsKtgyMy3CmzzXIeb7lwVgg2daynxK5eyrRIGSJBpK3AbAuexc9xJN1Z4b0Gqi1WvHYYAbRZgoD0
Ot9krs1HEhbX0bvPuNYeTBjdWVjfbJhdsPx7VW3wwciLxCCHmGZuR5JB4S/RvJ9W8HeKoicLepzb
eblXzEHjfUpPaUSHUtkM0fEJvVcrStwyvvBH1203Q5kCGkMcF9AfMeHYauw4QRQ7jxqpPH7SZU9k
XqN0gCw3uodVk0d3hZmpFFGtV8DZ/o46J+627KzHeWWgVxha0Wp1ky/JPpoG6c+VuuNoSrdjktwr
AwG6c69Xe8J8cD+ZT3yviIjB/CmblbsKCpuEW5tbldxEiol5M3N7c0nJW3L6moM6yhs8PuRTVOZt
pYN5k5NUchJyHc8w4LWDLCOWd7HC4dqKiecrMK6UKzquVP1ZCHjjwXmLzB7rGZg5Q0KBey6lYOgQ
VqoVRzdWMH0eSJ6oe+XaWaH1YsXX7RVk5+KId38NMv5gkIHUyBjAwIXDihHG+EwMvr9P2GF/2Yn5
i7f08q34+rf/gdPn9qv7+/8uf8vF/MH3+HWMgTHUXTkWxhXoAz8KreZPJsP5H7ZT/jLD0NSfQGWY
eeAwNWy0BcYOv0ww+BIeYWf1k2osj7RYvPQnBhiG+Xvz8ffXDZADekO3arq/G2BUmisIuCaVm0Ao
+PqBLFF6z+GaK/SoL8OrkPe8wGPBTe4aJY3rKTbjkKaDqJfcfs2NKr2yJJ3sNCv4XPJTX75HgP1e
7AWVrA6y8456Wu7nhk5fj3y7vq7miyL6KqI36Wq3JZehBE7fUHr79RTdEcOG842kvGYzjsOuzabN
Gjwj2DJYFheuW5zT9KWo7m3teUycfTt2yL4HrfQYTVw7xAPhp/DNKNmVeUQLGV87M4oapwID2w2p
cvTGn9D7SAscbYoZb6M58R3n1YkUX83BfBuMAYyttfWPV9yytthnibOdDMJ6yduZcvvaapertp52
kUcmHI1LO1zVldhVFHaFXT6YLVd5PGz1HBzPAsJrh0+LuiXt1/2S6k7tU39263cxuesFQc9nEb8o
SdHtCf+eONGfbfU5+QLIeOvzR1BlAKJiforj4VtFbPCmc5boEGMOoo7MkAu0kMoglEN8NTlaqFLd
Y7rcETYY9hZeHkqIydRCyQSAXKLnOTd2ce7txzI5l7PxlI7jttOeWVDkzwOOLa6tsX5slWojuY2Z
ilyp9m1DTGvXXpD1BxvbEnkk3p3yYNnXCWKwn+CivC4b3DoE9jQljda0EvopZS25vYIIrDLeKtUp
6j55RDeGrl5L0QK0GzcqBgU10BT1kGNoqtSCKgZjpaUZ903nPKTjcBzG6kPk8yFy2y1tbph6020B
5ghRKYNhaH3S9zu9OTcWQWVDeZg84HUC4NkZgp0ekIfVpKzICGBzNmBSO3jWq4rniyxBf2niZw91
X8p3I2VDlIbFp9S/rBpiPlleWPlRbKOETQbSLB/H7kuvZBgn5UEfdkJlmac57icvP/ZLu4HQr5k9
aNChE0hmm4ybYT4RSnrUR/ZOsS5T6cI0kUd1yALP+lSJ/Selim0S420j01BtiyA27lmZeOwdeRiL
bzoTOluah0R5EUVzqIrhq5zVRzXrCP4ZuqBqPxoiBXEXoZ/X/oRNmGUCCOHRSSXJ13PPpDjfk70e
AOeFCe8dFhd5nirJkMy5rnAgLw0SPalEqyDkNbh4JBOmpdiYdNY5qXhoTyIdH2t4YgK7VaMKek3Q
dCR4lvWtm9YHU97UC82M0+1WnQ8aOTR4vxydXKDZ9FVrwDbG+4LZCBG/CZ182tfyqW3q6zy1A0My
bEjki70MWyETxicf0do8W0rjy1Txvc68bqPe14tlR0m2E2229wjfdmS+I7bmBOR776Wk1evWjtCY
0MAv0jcX6iAepjbddAqe9oZMRCKNPUTOmW0NyQd14tZuzECriNHVo2BxHlNVBH0P6qWy0UDwSaL3
VrwsqOlmGg3rUt7sR7QJmXwmeoq1hOvXy8mZi/7S55Ofr90fb0zCJCEwkcT/tST/713+9/9gHfXH
bzy1//iD/7xe4UfR0SHcNR2pGyTpVwXe+olIHDYQYdQgFIEb/h8qgab9pKHX45dlQZXNQcCd/88b
lp2pKAcrNkBs15/imAi5+41CsBYXhFFw/fMyAGPxh/L1HzJFFCxkbal7aagbCuH9zC/c27IyM+wn
bCvdRwbS21wa8ph00zVSR7GfJM1wPi3TXiOHnMvFuraKyeCYHJl4rIItlf6lXBAfN0lGdiJLFxiC
Omkt7h2tbnZNv6r17vJiQmtySen3at13O6K7851SZi+qWs6ngoxadgIU2XMh+GAwNu4PHcvjjvqk
NIGjdc29wMBEgmO2bElVHg5Gym6SJcPmLxwa0rSe76hPDMbBhWSdxKyHUhC8OsETrdKkd4w81gVv
hF4b29H0loceTOGQNLM8pvXAbTFy2GAFqyvIRSTqZWNJLAV1gopHvGsQZWQwtGY4mMkXJl+CdtO8
ucBazFS2h+oRqexD1UUdSbzubmKMirEouaNft/yxwGRYmugYiYY4yTybtNcsrs8RW01tqqEze0rE
UxnPBpm2M9762VGPqid2zBPu2bi4mu6h6SevPvApf0hJlPfVpKtOeaXtMtm/qsQBvOLTa47TsKin
se2APYViHbyBA8vJ7Jukmt8a3tWhgfxdA49Oej4TaNCy8VkncdAfYdxOKvo+lKwK/m+My65Wx/eu
y2+MhZUuedN/luOU0RS6922sFxBkbKSootwfBwLWGnO+iJ3xk2ElZk+GXCxG4B3t7THEkBeHCv7t
RbtYulfhtTu3Ee/cYmpAGN5tnk2YD+khcKQQhMcvfqtb47Yeow1MTRXaJF0wCIteFzcj1EJ2cic8
5UAE0wX7DZINYQc58e7D4NsRnqGoZ80k2ygIshXJJ0Yb3RdRcUEC4Lp8wWABJvgbs7eLIjFuUOvf
PRQYcIuj4EutR183JKrPxtrBb1WWHkVZrhwMQjg3enxyH3Dy8mR4OLDSilVSkC7PCynFTa31h8pj
IBsVEUu77ZhBaIKNrUKBNnjH/XYsaROzNmhlGVZk+3KnTOEcQx7QYx5yte1DBxM6wWqmcosjBIyg
GUjTMsrqScTsJ8G8kUUXkxyLOkhG2OJj2uT/zU7rrmu+vjq2WP+/Gs3zXe71WIHpGaBPK/9EZ/Ov
b4CLBBDk7/9HuX5r3sq//8ff/qf/Vsjqraia//XjXfKH3/XX60ElGIHOhr6L5oZG5wcRGX2ZYEMH
+Zr2j+SEf3Ku6k+qrq95cR7YlEdoj7NSVb+KyNpPJvv5TA829/uW7D+XtWCud80PoT3rqydT6Ps9
AbNG+NTvrghO2YI0e6YGmWaApatGEShCVHGQUzzjHJzSeeFfWT8IOC0TTy4tQkX4SIGoaRTmpZjS
FwxiSmAOJIuqbXvwSn1Ne0Uw9lj6dOrd+F1LLHbSalbyaIklO7MfgajPitnRUJSvlIP55egtFEyp
9iXRFL6x9sEBQFUcpDfiA9ijgrVUDPHZLWzvkKr1U6W2GLnSdh2+aOCbStebYWcQXqOWarZXmDKd
lkK/R5EkTaGJWaDjicWPER0TnzUADG919Dm2hkmaS2o4szaJzE/zj6WhnE1VBi3LlCn44JTP3Db2
ZpSeyIWJeMnqI/Fc+yZTgZpK/ZYtbHk4p0QKTYlH8dlWd1ZLV6VZyzFT1ijabt2HN5wazz2Rz39Y
kFb1oj/qvTttSGT4yMrkM8+I41nSl2QewyTN963VnBjLm+vSskPPRRj0U/9aeHiIyzF6ZqnUzltn
PF5GaHHUmWa4jB3GXKXbyB4c2ZzvVGfwNa24ihvjU7TVmXHO25jVrw4BtA0AbLiY2ZvoMNiD3BSG
2Bvs20tEd6VPIhQlx2frlJe9kwVW0V0kunfQy4qaW3ms2/RaWUPkq6S9x0y3H3N551rnmn03jkog
8snT4q2oacnbidkV8XadO70QYHswzDZ07PvG0YLWdS8bOuZk6q5apb4cx+QmgzpO1A7RFjWUpPed
JadLRL2bGEsJyDM1O7b4bAEQnO0HNR8uSRI/iyk5OVhV07gJq8omEN8KnCp/9IR16XrK1qsxT2Tu
g7fkx7zXg9icyEhl6x7Ws40Zs8BpBfq6+b13lAN/y5Z4ZjYJ5fuF1HHGZMTKdp7+UjAsBZ28GByb
1BzEiCXXXuNqUDZ6VYcElqL1E6bjJdGuUyLfBT5QS5f1dSgPM7uxpNvDjy/L1VC79xGZDjtGZ6E3
lmdW4e012bNXFjcOk5pQK0Gq9aa67BvXr81YHh27IEzLTf4ve2eW3Ta2bNuuvA7AY6MGfkmANam6
/MGQLBl1vVH25jbhteF27E342SftPHnOGPmf+ZPOQiQlkTt2RKw116IwY8GYzy/aLE+qNOJ9EWa7
bEQFEZeV2Khdt8FChANf4X0ZY0KJvy/px+q5suJvOKW42+jJBi0bUwlNm/3QlSZDkPkI7vA+xeba
ywbHSVEwiJWnPufmgCSsXQUBs4y2jkyvmdMXXZ8vnFEqKCib3SRBE8+6ifhS1Sdr6zq5r/Us/Bg1
84FTCY0KzNTlJz9be91lQ1j3+bhrSM2mKcJOGQVauA9qpKKljW2RNJhiTRifjYZPv2r6rOKXnmzE
yAu3oKp7lUvvZFhZetC1xtoHelgutPHUWKcyr8+uAl1MTkylhUXkkyQ4ovJU8CXnbKhY15lkIpEJ
7ZobKjQelFkptiZr2lWu4mGEGrxVgxpMV+h0zIJqdWM48hCWSXEaFMyAmh4ZV2HVCn7SBCow3V41
JrDdoUwAIJWpvhM69uh+ri7MZWt2DuKuSPWnqsvAGzNyXan8T3x4EfrDo5p2Lqh/ej4kEXYO5wnd
2oC6Ho5HOyOmU3LulWbsltum1hGFNuETsEIkJPmkbvrEulbQdqN2qXSkLG6kb+J6gRVzznFClSEH
S3GZygb/QOggia3tBnWdnmIJD7XWtTwW2eqTjGtCGbUy305lUl1nwuHDRG++dtVA3McJZOexqdkv
AYI9u6gqDx22J/YaMRmITq9b22QxvXZJEuPVVZXdOLA5KwDds4hKTjLk2h3G/UfBp++QBnO1mZKs
+2BJPGNlmpYUvDHaDXYqtiVXID4tib41CwJcKSHo07H8K3i4OtvDodntJqcYr5rOLmisFWR3Ik/O
+aSRX5xUFzJthnNstSnyvEDVkLUomIwq2m5jGpw7S7HzxwA8xDLedml20IX4SHEb1DAMyVrDya/7
oIlWelEQ/xCxr30JlSXLzq5wN4StGK5TDSNdQAoTcV1quckts3lmEV3z3SbpMKzKMWpOISFDDMhV
HcVKF+XXZHTJbxqJhpw2OaWHxA3GE307xKcIOQTztDp6izPXIJrMrG+X2JzznM3TATrd/GhJkBkZ
l/K1ORQtTr3GvW3bEZ1TS3wMQydLhlDqJ3LlLMQ5BNipxwx2za5ObQcbA4pIupuxuRUNRi2Wh29W
2xmXrjS+Qv8mkzApow3hPc25lBP5U2yCjsz8zF2BxQxTQa3Ufu12w/77xeofV8DvqkX6cZuLJyxj
bnU6f3S5jP3nC6j39v4Zv7/9etn8y0f4edk0scDqpuXiOljgYYvP9ecsAn+UyrCBy68JyOa7UeDH
tN/+AhMSx9Ry2zRsgyHGv66afNGCVETKqC/XRF7135n2a8Yyzf/VArt88zCeDYCtqFh4ob8PI4yQ
w5ckx4AMwjraObKut11plV5llDjUM25uU9I6e+nACkiE+2jpyAgqdrSvWSGD617YbwoJeDcDoSOM
5M3iyNNzvtTKU5MHrPG6Pr5yNCOC2cUCwOg6lCSSqIkhI0RCdhES/UDxM0O/ihT9s5P6t+Q76ZyB
501dF0hDIjQb8GQBXbTDvkcJzBSedBwE8fPGQCy5iYV2RZrgTPllZF5UUXRB9/sazpREwkXsc5BM
NIxRvpnN5lEg4ro2i/GDuvEyOkWzcUT+rAeuX6lzu2YwcNCXvcQApGOTGND3c5If50L01+2Q6eDN
g3LrmPNTjrgKpTaZtH2liDsIQIZnm/h9qgmpoAnNPIcesGtrW15FQq+/ofUAiovVwC9FCtsxH1Hw
xzZuMGs4sjcJVs1MxmKMaAgFXwYNxWYvuxJD4uAPJq2vJIp0zbS18kcDKyZqa9glRLWiL6yKD7Xh
d0TAXrmb6wEXmS6GnWOC7Y7hJSiFxTM25qMS5CqDCMPxtVAn/CwELu8aXbibx7xaVxqb7ZF2HKW4
hDYwkmVgdkq3x5t26c24xOThyssyklkxoroFTT/5Fo6DtRLE2jZTgle3D+GH0J5s+jJjv8rZeQ4c
Y0C/OChXDm+1oUmv7KzB+sQ+86oEpLSPcnyp0g36fYGdYWWAItrWVnBEmvjQaMj7ATLEnp7gIpv0
bINDzt71FfF8llG9BqO8H6T6bnf5Oe5ZC1k23gSJ+Rb4mTgbRYPGIGgPRgOZoQ7uhiy5ZK0mXuch
JEaF4FCf1T0xmfp4C/BS55I6M9YtqSnYq11vHFSQIBZ3HZx6Owz19VpWg70eq/nekq59LBb3dirY
wzLiN/2oR8xE07MNRkSskUpgRZy9T0NF6m1PcEJGNAPqRtdhCU6+V9NPggVO/TpTdyeNy3JdONVO
U7NiY7lMudLaJCXYlNZaIXOTyt7G2zyKPvn0oNpirwRILFhr9qfLAr9NbMEcyarR9wDzQf6PmbkQ
FiSfBaoT1rMnxvQJTTxfN/ckinNrdH0jJduhSnJIwUOwLi3zodGhRTCw85Uie9ITNlfEeM87raua
E4sJ1kKtHP1OQSBqGfMV8tYTotd16eS3nWyvrBoL+Ny6OySGzvUcDsPaSVmrOIbWXaV2GzJCjAjB
seeely4+1CDgm7FqvlMrdvDMgdH4p6D95fbaUS3+YsLh4sclqYEz/T8XtOv//Z/P+fdy9hdf/0c5
A6RFL2KieBPMHX4rZwxUTObmFFOmvOYf5jYdRLKFZdm14N+70NxBS/6YnACp1JisM/oBDomz9+8U
M11bxiK/FrPvL9xkba0yYNcZ2v5ezOagh71kjJhUOlKeuqQ7zTZkuIoTZU76z26RbuuzdioF+VHk
v74t53avdfha8yUPV+HqagSnOdfv5qQ4k3fDXbNFGZ8F7T0cxfccPWqThk+GGjw4ACc30tYP4MMP
beBctRZiqnC6b0rWdXP1oObTCQ4DUvD6dcgZBbAFT1CnMxc1bBAO4PkftbT/ZhlyCzBTAVw8vTY5
kLG2CdZo3w7cem8GRRlZ1BUdm93B9gDa7eDu4Loxx2yds2ozHZSQZhc/akENtyLbsUpIvGIEnJyA
xF6RDnbQagJXEHwfgjjaThXi8MCF5kDE6362lA0C6XeTMUREiirAZvPkIlmF9uIc0LLrmG1bVHlz
8DxMgZ+BmEHXz5jHGvM7t6R96IV1IERHniKGHavctnDmpTUWABKIV7h0SSbWSftK9PSANQKVdm49
zLWLrNFRtzRjFIko6P0GKxkhmIv7ZxsNzBVCCHKmgWUKhTCP24pTT6irEkIzAPpIRxu1fslGbhVL
HBSJSmanUKx8uf4/ZpIx7wQgwySY9bSoPS2Qbm3QXPLQUGhfB/BUPHMbhLddzdJPkDnNmaulXtHX
j1Inh7c9I1mVu0KNrwnIYahDDJtnaix2S4ltr4upVoo42cOIEiE17kcAOJoVPNhudR3rxoPMWZ3a
iY0RL+R3Xpsn1G/3eVK+EgTzVfZEV2YpQlO69VeXjSu2rh1Mwrt6Kk8mv82jtGBQW+h+TBdDCeHJ
jK/LTmeXUhpIqjQwwidhNdtCH+1t0wQnsx7jtW7HKoHfqbFNgzbALW65lBwoJshgn1nOB/uOeO9t
2NTxqiVdmcJcBVzFqBZkDxdrm8gFbG0JEVK2FbB7Z+OP7YKdSROwm47DB3AeEfZ7nPPN3FKQWjSq
VU81HkR9P7NQ2Nvs3uhi0bSXyFbWQwbcj0y1YENa7+MsjHaDfG1jN9A+0esDhlQaNtFD8KCp+U1V
Y8KbFkNZnGsfGYb1ilUW9Syd/bmZMcdjQNgmNJ1eUyFk1ezA2I9Gi44PpoyXWOwn0H+pyHiJWx07
tz+m3ObWqH2GFWnPd5hdFss1GoUxDmt4KNCw1LGsPUVVHN7O2i7RkifJggKjrLKpCz4jJuP+FaK1
Ypum7lVmKf2mDrWZ0K+cdHEJgxt9rkGCmmYcJ0HWUOua84ZMn53kF8L2jnsWTsB7EZsqgtcwWc9F
gACePKtVh455m0FfKvoZGygbip0+QnNiZoSFXh2Z/EQOGYRgkUIU2ZC4lxtX47iVjyLiKWBLtbg9
LuZMmHsZaZ9odW5lDdjLqosbI2neUsN67w2Rsi6qj1kR3jpApSbVHRAmtDfsZc+a7Ho/FuJU6P0W
Syx0U8DhLNs1rxabIdjoDnJ6cnEvYFK3mtJeZ7TJq8LO7hzSK2n2bdQy45lQsWfAjFidgmRPTs2x
qZMLPLHBr5N2B3T9tbTyG6Vv38lY2vZT/A+N+seynH3D75EGNv4yxySjBMecY1NU/3OV33Yy/sRr
9+dKz5LhT4/xs9Ljp6P5FAQR8GtWHRuZ2M/GFfmayarc1FhRcgVY9Gs/GlfjC5IJmkk6VvAQZM9w
9fhR6Y0v7HZYrJNBwA3CRcX2t2r9v8nU6IGx0gu8/Nwslg7291qPAkioHCa9l5LJYRDfGmSon1JG
h2YZ4zWfxr0+iBdAOvHKTIRfktIB1dbvJnXX2daO4+XdRX5Ds80ZZXwwUN8MPeKvprkbLFxABV2X
quB6dcZPh+5tLCgXoxbeZYV6HppjVNV+M6g+SYRrYH5rVW9s+I7GnZ7pGB8h7GufWpdfyCLzE8fZ
EYR3iCTqmMLd6s5wbzEa0iror5OxnxnH5xmM32CygaYZOzWXm5ZY4pgtsCax15J5r4f1Np+D88I4
CbGSW1glUEuHBNale6NOTq4K6rdg8WAmrwQZY36w/LlKDiYrTcIUX3hG7O3ClwPwDdPkQ43wyhie
yolZVGGTNMaJgcZ4V9UW0UQ0tkrAHl+Lz4oxrA08PM1ov41iuHfbYCtcZLlyGA+6jN/aqWwQ6+lb
NGM7qy8vuRN/Tetvbt2dtSo/2mqy0BY/ldnZQTIH4FKhfMqaW8SQnNDWUxG4D7PKTFjpg2NQEzpY
W9pjFhH3k488kaWTvNvJB3PGZRfk7apO9M0EcctegkY7caFe+LGMtiMdNFb8VSsFpvon3iQ7jXAC
jayAuv2Ik+TglNPRdrDYNZjrSwIaYBBglnYZDjoA7azGwRXQWh8j+13B/K0wqo/BYZg6sVuoyyBB
wGCdVJNMZjLIKSj5Obesa9m6+yiYT5F4bVRzY0DZkqPwIi2/NSrtbBf5mgiOG1OLDm1UrwcTqEzs
PJPCeDulpcF11TppjX7UqfJD3J4ou1u6/BfbPUGi9MQCKBO6l6HNg5CwriyDkiExS5bXaSJuIrM9
6vKW2rHHo7kb1YG3l4He3GZTQ/1cS0XdmaJ6zLL2NVArX1WIPzYJbTIlfy7PCaRPDz8Wl9PBNxA0
rgNHpZdNN11EQWTELLlPrPhMFgzHH/KsGlZ1zWciRVJOyCV2DCPzYVRvijTndkZeDQX7mlzpQ1f0
mwJpXWDEW1iKq4qlVFq3z3VjXQdCZSPJkt3FvpI55HMg8oibEB+a5hm59gyBAJOGvK6VYEUmPc6K
5LbVnF0SQOrtxL066/5YWODQBdpExe9iFOJxvyOIcdMlIUDM7NQN5dVss9TRDZJsiT+xEHxHFZBc
QJ38VOYzPJ17UeqvPNrJNe+JyvaCzECgoHsdO42VS36SUsZnmaDl6EZlHWQPHI6HvDPYOjGgFW78
Vs0NOBf9gUPyCmA7oCw3fe2GJkRFiCHA/DSTgAWOYHTSHzTZPADl5HZbRe8iZXuDZYXVKXdzid6d
W1+Uxp4kOkIWqMqHaB9OGjKI+6LXCXMkkj3sNn0tLrnurpkU+pV1YNH4ZHfVtWvdVNzfap6Zfn6d
2khWsOONMxhvVj5I9dCZx+3doIqHKRo8HZUnnv5bN2I/6EzeWE7bwVZApbM9McJbc1JvDKdByphZ
FxgMkNay8yhYDv/Tov9Fi87kdoHDYHtiuU9FpNL+t+J9+kTy9jt28S8f4UfptlxAXkvNViEvGjCc
ePCfpRvMDGwawRPjDeDu8IfAQaFLBzvDZBnLAZ3491HxT30DdX2JD1v+E/o3coT+VvHWLMYEvzTq
y4sH9KyBFCMUSVUdd8ma+EUCZ6cQ5jKX2ZNeR/UVc6V8Quk6VRZ/o0lu+Fvnss95pNiMNVZCPSSs
R+KTrc3xhH5BrBQRYh+yERKNuhnD4ig/adJ0UNzBnegHjbwjzoe2uiTttAfGSL8K5wTESbUE9ToX
x4oENTf6IKr6azqyE8u1/OuolgQf1JbY2rX9lNXu3YCvlqKUfUunCDJw0nxTaSvxeMWP9sRguMGE
BpZEfRh612O/j1AqbK67DBP94srFU/ep0z35+BW3hZY9a4qF+WVgyBih80Zu/io6Bd1DXx8HF2qw
pWcYbEknTjp2xPYMupZFZ7TB8In03Q48vcVbaVbFJk04YluRbcKENKOpgcjPPtISBCVgnglXXJ32
toYfFDpnQ0bDdHZE8qqy1h+jUmMeODyyptZXHRf1seHIJu/6a6gJKoBTEy6QPUUyve1t+ZmXpOJO
CjGe+nJ4K29GQ5J7Hcf7burvuRh91kn/tRJqvxl0/Rpn17rQtHitzcnbnGNZGUX6YrfKZz3pd2WK
H4id7zV50WwxJQELfH9yPYMTXHdsmtl7d0TuJCcBaA0pMv9kz8PZzDqF1ax962j1ncWcZFW7WBGV
oVnVinuL0fPI2o4YoiHYwdzZ6UX1rEXithf9E0C9a3Dmb5HOHrUm9GqbOva7VliUJ3NAVdfzVhpP
qR69SZ09PmFB/Gbl/JIppDvnaDDXoa7t3HBZbUT6g0ScuGrUnr1fBYNNZ7jBVQspgBOUEIFT9W3Z
EIaaK5/VfnYm7DwiKh9axtqrWXTI1FqEIzivpb2xh5zZDtnZq1rW1zRqO579GxHJOzg3HkYSv+zr
hxGm0BiGuwaSJso2lEBtA3t+1iEN0WsVxclVCM9FoHkqlfiZoLhH4sm9JEuPDfR+syuPGvpppfs6
IFxojzIJ36pc2ctOWRSRAOI6WEuy0Eldyi4aS1VXBIjZTxC3EZeudQvR/wzHPwdv01oXtYds4/bW
3onIGgryU5yNFwfJjRjnXVNjDC+5IEEM8NhPrPKifux055YglG+VxGiOmp7hmYitcxMIG/g61otm
nE/MZVhuTKmJMGSJum1GauAYoyTIC2cXqQpVOO1NbstVH51ZE5Q7JYnpjc3SUlc6AdcnKzHt3i/K
yPIGeOHPJAxTEIPWuiKgmn5a5k7OhVppBRnmQHjipNw5uYm7j1vWP+XsL8rZsgBFpkY8kWYsq0RI
Zf+tnF1//u//LbPfm9m/eICfjaj5RQWU+KNpJOPol2qGmhvoC62vShjub8wX64uuceehYOG3pN7Y
FLofxcyie2W178I9Bv+zyLP/hl0KXflvpez7t04va4LGZNzO8uJPM+c8ieIiUaThOVF1rZjTXik6
ljsYbDARk0gBqmSJSFCt65HcC4zxV+WYXJGDvsX6Apl8hc4PrXHgOeImNjOMSkQBzYSaQYw4pwRx
rxoXxSyoNDdU9g12wDnlNLJzRp+koNbRFgwlw8VJRZ4yLdLVV9E80hHhshX0jSxV0nI72nDFyhT6
C6u9ruwPsjNhaqxUK14PdXuw58jP+HgHCNM6hD5Tcm1Hw37BSBGbsbVHRoCVsu5SnEC5uyOEfM+4
C4nTkgkgFsVSbnt42vE72leB4TylNWqsETyiEyN56iVQ8OioDYClFGeDM24tWdzm6muP4duEbGOl
n4PCOVkU6zY1nnTj3akkJSK5TNYCw1CCU9hkiA5lfst88OIuEIUYsbIiNSZc5SXNpx0g2/WyYNPq
F3MhuJXWiWvIouE4q4L9U8KIE9fIpRGfMTp6hyVol7HIFKG3bK3QsGA2P3NgbDKAd/nYP4YdY8xR
YrVvNnGsXiy2zhjFVNJ0eDyWlCI3d0nDwTUMb5P+2BKvpIakWrUDsTDk5HXN2hmva8mhafMn6w6F
UlwUWyN9MBjY1brvoC4vRkAm506zjsymGa3Z4T3y+QvOszOynO9cYU/LrSc97vCp0XxPqo7F37mP
DLmZdcRQUeQrigBc+Zyq9ZrUor3TPMG+XAfjeMpbJ1zjyvIaGnytUzZQTLexBtNEZfihpp4UKPZc
UTKotZ/TVB7BriH24vH65zTg5DRzivA4HaYqWmvabWw+IwHdpKP0C87qocbDf07a/C6tMRml1op1
N0IVpFSD+26NCk/gbFURe6weNl0bkbQnDib9IlEzAUbD9ibO5A7QNMtN9FC4eucoPlYyvW/a8b5F
30npXRfG7DHK8dLyPBftrlQAcZIDhsdgpxPmGDK7j0X29s8Z/pdnOIisZZbH/E5wbaYn+W9n+G1c
tt3X+DcfzncU/J8f4o9TnNaCBDtI8xZiTJVH/9mTABfG2grUCzTHd6rXv8aJ5hcTXQzYYZwyrBy/
h/z+OMXNLzh8dDZEqK5/bCL/xjH+nWD8S0fy46Ub9Ep0RiqLykUn80tHwlWzyDUzo9sfSj8Y65LG
uX5xAdQlpEdJy/SseoQOEXFrTE5qTUSpizt9l5dsGDJc8kMj3uzYOPZl54UoAUnB9LrJ3qLquyRZ
flEMFVKxeWnC5KqN8G2o6n3WpL6TtD6Tl23SXVdm/arM72lD5lye2e56UoNLWROgmRp72JP1ioAb
mOLldVd/c7Rwq+Yl1zSb8eLeWbYXY8hS7jl00fKm4kBn4mdRuS+y/msUWtxVe7x2ipusy8zaSjPZ
BUG375z0XGrFRzjel9FIUAy84Uz4eGpe5uFjjIvHWXExq+R+NFibTmkfCugtpFHtDcf2Clvgjs/X
hXsu0lsFgoQpnpJU8VXZemx90fUikNM+pTvfGzGXXz3cqMixS4mQZSSkrf9Ia44zdBJVYN4w4nys
FwZIWUtP1xWvnNpd11X7Puy3Vnag7fCawt7XAG5EQBLt945QO/WLbiDqGRSZAbOrfpNX1qNhYVWc
5ruwbremAp806i2CpUBbhRGe0hADa7ZIa1x75GoYPffMXSV5divAR66ovhauvhtmsbPDYVtpBP+U
S8HkfwpahIRGN7y3c3QqsqFETokXKIvZ8OjROh4K7D5sZ7Nc8AVUVDWuT86QXDqhU8pLB6xQnrwl
rHEJWOV24LAIolWhbZN3UypQNfV+7QQgQocrtjCsGgPVWckuTzdN6261OisB+8tLUWZHe0QlzELQ
z8XXWcQbxGaQJfA1FrpX9Q8RIaPu8IbrgfFdhbz6IwD6WEixadTymEzP8zIfQhSbEDKVUa0ylRCV
bDqkcBhT0zi3fbfV0bMwGt1Kwme0xtmzp6xdFcCjuHCxuzWHe3T/nhYq/pzP/pS/9HWATNrxZd19
xQG2NgP5OMDv6arUJwJpNdvR3uZHMI/N0ejqZAWd32uE+lBIOuQGyGZ5cmqWnfNh0uTXgH6UPTX1
zPENfdpGxbyvrPI2mXUosskzv72D1Tag8B33LrXmi4E3q+YtkudbsErkqQK+7+1NN2LbShChGR6P
uhiAHT5qJuuCFs5W4WRfM5IZVBeHs1OxR0W8RSOOtndtmelTUKbrJr/KpxSkfeoH+ccUXpvlC7rX
JTFhBfmK8fC2Ynxs9FS91x5XdIY7oqa51R8X8n5k42tKCR3DBmvjCdC1V0JxVy4pLAsLCT7EpzRI
e4E5keMiF052DAKDrCI+s+iZVklVHhJpbFyteh4n8zZxlRdDGvehjEDzMt+F7BR3HBhh+bVldurg
tmNIPDBAsU8sSki8wfVVqXy2XOp78pZj1RYTloG0at60XLtJO/tU28Gnob3pqvOSWIC20Xlrq4i3
jBmeZyIFFyJfBeMcEdpGgz7YCQyx6N111wep6q4No3016qcm0wlrIrcg1/zR6V7/qct/XZeBPaCy
oGoKTWCQYpb2n/d8J4D/zWf7e3PFxu3Pj/CzLNtf0OtoJn3LvyW02F9Mm+y15ZktjRjGP/Q8Kqmz
kKPRoOJfRenzS0KLupRlqC6Uc5evocH6W90V1tpfB4WU5e8vHWUqwS+AOJw/DQr1CWlBUAOaTzKc
hHEq3ipjeHTF8JEYve9wS50lAgoj2xhDzuyhOhgjUzdT/xYgfUEVc6BirZMcXhNETDykWy2atiN1
uorNEUcgvsXOPGp9i41KBh89kkjX5oTKHTKmmwZDeYkgdjiZikH8qPA1q2TmJtYTVluRR6eGD369
UIFd51aCGasNZCcR2YtWx0SB48pZuEHNFXr+C5CxndMPN0ES+EEQXSwXcyTyFW4rfp+b31ry0II5
2wN5PDWRwUlUhS+xsLzRNTaBq/jtpG6HIfmoy2qvQJQOy7spQYnBFESr3PVYJ17IvmaojIBkvnGT
xO82xvggABU8ZtPrYDSbTuUYXoQmefSiJNolLWHuFrjurXmjTozYbOB+k+Eh8V9b4eTXMiNaKt0O
JWVuKgHqGNNOmaQHy+voRjbcZO1soqKwFMh8I2612r6kanWXRv1t3pen0HbOXR9ymXkM1XrjlMW+
0k0flc8NKbgnwdaT7ccWIRsiU4gaZbeTcXW2cZuOcj6bFa5/ARKyFH7apIz2JLLC6NqpcWRheKq0
cKNPb7UktQs7gpnJm94l45bBO4CBxKv0hXL46o4x0qv5NGCKsRH/o4BdpRj2DQBKPWGglTvh+MT6
Frd7Y7zWgEvBuqJqhL6TPfch0O7qWebtfm7eB9did3nXPBZd5/O6dh1zZ9FGd06bHoE1AGuSazbk
p8Qls1FpwCAlKMSWsLsXMyG4l38VL0vcITskmKcLqF+S32MBGQovIAJIe4ccaa8tG7ssuOQzJM1C
oUiPI5vcZDhU83gfFK9O/NAWycYcx6tCT64a1fE0lenl3G6jJZTZbfa5OwMwwxWoddFhXFab/K58
XXQeMerv/JCv0iz7LKr05p/j+T8cz7RKiCS+w3KYfyGG+C/H89v/Ob995YT+cywLK5c/P8rPI1r/
YjDj4jL973ZV4wtiS/o1a0klZ+NDU/VDiKF9sTgteUiue+AMiA741/xL/YIKE7M9KAPLYLAmzL9z
RH+3R/zeOS0vHVqxoGvigF5ssb92TjqzKvw1LqhvLb+Ja+bWxkwjMqRMggobwI1eRd0+d2yY3Ur3
bYg6riOxZewwKHFhQDHh9a3p+qraTR6QXrnn0hAeCZiTrxKk4r4z2u6s6Gm3mAMh7o6ifU0i4e6n
EHUlH0ZlG3cKeXYV5vambKR2LgHhcYNTqsRpSQ9WGJBJbns2POrVDOlzXeaJ4YepIDx4aMq9FSrP
i7xqBVpxWicuURuDljzMjWJsALIlawg6CJPRhV9yE9rA3OqYvrJ0p5l8ZvssVJlESPj/zkgJSJix
1ZZiHPIpdi+zTT5nq2YYihasIJ2TckTHf2mndNzkuC7IBVa8iuFe2Sb7PHBKfFfgRSJYgegrmHsw
wyQZajR7L0xZEwRYBb1imNM1aQMPAso0mge2xSbLD6VqS2qdiYKv7axd1waklA4+XLx8ZclugbkF
x0hJrw2o6MAeiPscjcljYbfP7ere1ItDjsie6ywhgWX0CTXQ66WLXL3P6czyu2o2voWNuJZT+s74
jdumhuiURRRTnWDl2Mm3rlzumSnB5aY4VTl34DY2N/YYvQyuczGF5icVETtVh6W+OmI9+ar2BnsI
tLnoBe4MKwdUPaLCH/vuTFXvOEIJSuyrNgAIbey6ogWwqjEFxAEb9TtkbYcaHPJUMsrDuK+v+LC2
66q1aUnc6R732UuizRewDzQebLHSirPfHnoswBp37qLSaixZGUFm440buNeKMz5QjuOTkprJfur0
c5PUwTrq2tfOnjUv6FEBwwEgkUYAPd7ag53PT8gnUxbwgcPEDg9FEc/4FQz0k0D2U5Qi6oODenXd
1LBlAuSssSafzT66aAqWWgesjJanOxaTr3rQowNK9XNrRF9bXQW/kPSvBXG4jGCT4lgXAHqcGeyu
qSsPraOeq4YqO/a4dkmLjCfUlBZGjTkEF+Qs/CgcG56aq0zl0JIesrmEdzReFy7yvU4R5arXwdcM
1cgeSQpcqlFziDugCbWqLx7N2F2HtWB12uTZ1lncatNcgvAJ2tRH8jqvhQbVUo3xJKbxNCO+5t04
phakyEgjRMDyCGN9L8CQjGp7I8b4AeUiOGOiCLA4BoqnzpKoNLhj3KTIjDYbVE1tuYa5QeJEU271
SbTX9LqHTpi3vRsxHbTIjuNuCvDcIQKaCpy3Dz0YSKRyG0bQyaYsk28SaoU+FQdcG/sqjibPqLU3
5Ey+lNa5De2axVf4oYiM9LyBn1yhIovW12SfeIkm8acrr8xEd2PYEC9deriJ2Zqq2lNQFBtRo579
/2/8RrIgruA5tghtB6SkM/894YakME3207jnzDCF3xgzQbXTlSTaLaiZUjeDHUAHyzSPaSafnTg4
hilUv7JI7tNw/BiZg9gOVo3S8pZQOYUy3xq0YdE8+lFWIc1NpostI0LaktHZxVAxlSm/18kaAuEd
OhsZhfEGJvZ4Iyy0qTJ0HlprMk52g0G/18oJvoAkOmO23+0xBTweI0UXiYGaJRdQkhQb2hlhw3BT
jKsqzhhwZfqOMInxOjWHfSTMowSmwEtnif591V2nM/2iOUwXJx2RU4f4UrJKbhDxlIw11OJooZ9f
GY1gZtQkX+1+HH2913WvSfBuWeQuciWu1GMwFYNfKG5DOorqXBkjwRYsfLa8ETlc+/R51pH/ijwY
jq6VnXv050i+pvCp0RDAzWr7iN0M6XofIh5edtt2NiHVS7mcNfLS5WD4y6lE/9Yanwz+wk1R4INu
GFutjFRlIV7zj7XShWsdIrBvyETsWw1PcpxNFiAaImjYVQ4ry5ygec81hFCrXnd1Lr220w+DHT+M
UnF2Rony2TbNp4DECZxb9wi8U9zwYXHQZ/QzU+ReD/+PvTNJjtxIu+1W/g2gDH0zfBFA9B17Micw
kslEDzg6R7Onf/SW8Db2DlRSqaRSyUxzmQYpZSrJCEaE+9fce64OWLrUX2BJAU4ffTYf3nqwWycw
e6U7DhPkYhMzMImKhY5bmJvUHOvkJAf5WluFu66UtNhym973xrjViEOnSMTabSW22FZ6xA7W7d7H
JJ/XNQCtRRuG3jsiw2O2iSxjrD4cbEdxD12T6oFaZA95NjUvU6zWgTtEpc+PiytstuMTLiwAlUXz
5eSzvhNDpK0LuQi2Bm1gKorMnZc3WzVu6X5NuvhU8sj2FQvcnzUNN8OMin2W1EjdE1tdd7ZaMKlc
sPmNPXyzKxWhOqmHe03WUQBTP/TjdjLeJqGUjwVvmcXZFeuXQnEmCvhsYg7CiGRVlykvk+nCzFaG
ii+be69DSwyN5k40OkrZvBR63x/JxaX4r9t2myTtB2O/dEsDyPDJg7DQUhbc3LTns296NW52zdw7
yODWMjaVlcDXsmdCMwBxS8EZYgZPPbfZJiZK70mbFVKYXT4Ieu+sHIcwx7+r6T+oplnUEglrmowV
lokFIX9/6sU9vf/P7ev7HwSI/OcX+bmYRhpFAheGI6gv/yZo/icRBnTLr5FdP9fRSy4X+bB4lxYa
i+6w5WUO8ossSkcyZZj6UmjbjssX/ku5XKyNfzPtWJ69SsKRzTqEh8hkZZFN/dsSAjnkEIP54s2E
aL58UvVBZzmcViUJAWtESZ7wWyIGZiaanWG0W1WrzO6u6JziMlKg7+2404LOdXSYlMZAljbTX7AE
5BSgr3idBsX8yHUGoE7bpQ+1kdV7iYHlMkgVHJJiKuAmXCXZkLpMwVBp+RaN0nRK8JTCxSoXnIsl
ybAW+ZodduNTcGJN8FIu/mJEuuSZ5VqryI6dBDVNIomqIkkC7nFbxN+GFj1IJEMCpAtCS51KWEFa
q4ixBrkzmFhsFLKt1tIhMNvN+pxFDDdIPIqvKW4TMsIsMo+MsvOL0JnvIDE/040A2PeYasOo+lEp
zk0HN74khN1ghBqbsTauSlFo+6YYXmKnrIPcwQlbjBNjl1bOB7k84NqJ4DnaA6BEaeb3YWaC4OyT
ZJPAYQFb43VoyUt8jbGi+Jiq+ksXUQzhSqa1ydKseQLbalFPkh0WNQguPYd58WBagMMnzDFici0f
macKviYsuSYZxkxBKZ3pNuY1IZKZ8QC7I97YDnkbs1szcimxKodD+651SELBdRDUJsFbJ4QAY4DG
hNRPpLEOTfOCjWrYqGo6YiVtazIP2yJwnZK9tqZRSzFEkveWyV4HU7aE95Z4R8xlw1GzhHOdVWgc
udtavsU7Zzc7mIxyquHneCjkZhLsdZRQ83xgOC6ztGha5SygURmXLyMbl50ol41LV3ykk2kj1VHh
ZUVUni5v8zVYOxTVrSmeoRRpAbgNooHDAZ7H3FXf4W51a4gs0EAnJwLTnS8RmLX2LGPUDP2QR5tm
bshgILvgmNbM7nK71tAbDx+GQrqWnBfDuCAmoBY5paIL7b7sg9bTje1gdPZjq842OxVqvGgU4bVS
ovALoJt8gvfw6erpI1iwXTF68EFTGomOR4/HOxoPEO+AZ7SNEkTQ4lZtj50WtPSMcVVxr9iMyYBr
iia9R4eUb+IpMvzIUhWiKz3Kz5py2iy8Jkjb2bjMM7FghVNMQR+l1a0bC7ggcys38NKJXGmxG0Tw
OO/y2u2wXVnYnFX13sKHuOrHylvxEszbuPPsZUj5PFsIFSs1D2Tl0TgrOBYZdg4omLp6MxeFe6d3
lkmkcN9vi6o0d5nRyH082w3uNFIcYppbmm7iLnuqWIyQeUvjBO7CHHtIRw3ZyIQst0tRLA6aXinY
dqqCfiNK9trEx0tY/bjLetYdnspkjd5MvtRpSk1UEJxQC6J5kLwa7IZYleLLK3xjECVGLTT2rL9I
EgXI/4iaB0QKJeKREFTDL8Oy35lNlQWgUsttlLk38gAh38aAZTAcZp92QbCrU+vFOuEjAiiF6WVX
6FlgNeaWHiEhyxQVAWwdYMKaHt7TilDGgTIZfYQrybFoR0idXq/cKyiDCEpJXJKn6/lgClwLePoz
rIrGD61Xm7tOYHgCO+Ncm4iXIZnDJQAubG6gj+UBdXvIlo6IBLOGfVxJOaL5zHnHthBSFWxPdETD
XawDgB06z90g6UCIObZkaITFY8R76DALZUD20Nq7NLEfVYMfjl6Ext4ui+5A/NhtrOLoMkOZYS6i
L84NVT9nDQ35FBPWMuZCw3kAQPyBNg8xSu9+2O7krNQ4e9N0zKXsFcVWjPZL3Icmg48ohRIV4VkZ
e+s8Z9lDHanzNf0nO6zofwKKZb/5hR+sjs3h7xrmD2qYRRGmWg5zVhd3LRpb58+NWRCb8++/01H8
wVf4ZRqIWAKtBCDSn8Qav4oo7H8sv4sTygCJ+E+o3c8ljP0PSgmk3jbaNJ2/vCBWfy5gfiKQaA66
DOohktP+mhYOG/hv6pefnjkiOI29kGGqzCt/V78Y0RBjy6ElV7gAkhHgRJ0HXoK3pUk2RPQsBxGG
nqmtr2HH3F3jwBh69K0GfAsIlqA8Wg4hSCIaIZ1GNrAsXoxI6TosdzX/l8hTn43M2msJtZTZHg7F
qiLlonYARkOXtOCRWml0TpkaGdZTPXxTcVbNFaIsYe/cEKRRmm0tWsgQEwQws5VV78i23tiVju30
NoC4dmf0zodwsJhmGWdbe1a1jwHuc5Gg2TjFcn4o5JOZsNDgiSnxYgl6S9EAJP19akCgRMzWWvtm
gBsBKc+rwHIDzhqLj1Y8j2Xu1/JdSfoHG/RPp33KVnlJddpDTLBxUp/rOa5WdSu/aea4HfGsI+qy
PG64FgQrgC1PmZ5qq/lCiPZU59Z+MIenUPGIAhgueXInbA602X4UgJsk/I8KB3uuPjeQ8ZSJ3TBS
wChS91WmHGtmWhaOd5ZAty6bAWPTzjpFfYkYN8Vk91BWJfuYUpSYOvQEmb3RRE0kFS9NMVenPMZ+
MhTXCvLQNHkXRx+CvGJBx+LaNXvsQtO0zXPx1DbexkqX1BIIbKIg2aICxU2C5m6W2PQL+9m1h601
MWad+3EJO1NWkSt9U8CVQxJj9/HJkN9x9R5Fg9aXam+vjO9sSU4mRh/S5LStXYug0uXe1lVK4U8R
wr8YvY612niY+yloeXFjs72vk+YhV8m7y9nGsCw3x/AK7f7vo+6/eVBNtGILt5l/HBS1f7b8eKu6
6rfk5kV29R9f4JeTzsZLarF2Zij5i7j3F8WYDW6TTyVByLDh/0mh+Pmww2VK88gfEmTP+WOpv+p+
Dc5BxFCYWH4GfP4l2ATf53eH3fLQaQ3Z3NBoQANlw/LvzVqYpRozH8wcrvfCs/CpKhysb/rDZOKm
0vMaCn2sbqSsXkWW+8Qrn2kpfBOZhkeGngVLXdrYPQmTOihldd8Qmgi6mFGVKzYwKV6mvAxss8Bz
irvbmmAsI40fACkR16Zh++hlfo4d8l8cEo5nYxsi703qed2q8tzT/0TYPW0iU+RQE5lMol2r7Sjl
OUbcNT3iaXAldUu0wWRJgCSfSI4RPS4e4ESvZDQ+TDRS2ojPrGnf1RQJ7QywSUtf8BBG8CH7eClA
p56Vd3/UiVSy9HSnt/RdNKYW6ct2T4ZiD+9QOZpp/1GQN9Mb3q3KXhSTW6BmyOXm2YueAmJ3xn1K
5hxPlTwXWPPSZclb39e6RBH6wcuMCZ9dfe4425yESUdxTjl7pCTsbuQSBwVbFBqE+waPZIqCS63B
wmPDJUjsQZJbAcYzgwZBgtDQrVx16YT6vUBMFptLfpv67NVveBU4MpKTcKyvNm42UzxRZv3ITPFY
au6XZ7aP1GMvjBxXJvVcLZM3pXUJbUze+ygL2vRHOaAZqFzyMJSj0mtQJqH/pN7G1SdBaB2wigS/
cal+ml1yq7hqCA7CLNKgyY0Isostb93EPXP3hARF1fhGfghammgNDuiOhuGkst8lGfAK3ButdfuU
mKTK8S0Ng1Qf4JMe2Kmkvsv0a6SO6y5jbEUlb8z2pUIThN+EEA3l0mjOtXerbZhPm6ZSP6aaMPqK
hgiMnBN9c3Ewz4C7Sle5OsYPi6wxZ9YwtvRrz022nj5varMliA+MKuG/aEj8QY/8DN54T/b22Kn7
QoWw8DbrsEesZpfUX7IC1wAt3229k8G7Opv671rqkeGjUu2qK1WmW2Ch+9zg3eW63LgO+6RqTbjO
NtamPfagPfuvxxjlINGEbOmR+hY9r88UniYbamXq+lnT7oyuOFmEWvTV9DaOCEMc6IhtuEtdOxCg
aKU13801HhfuuZWq2CfQZ/4kSUsQqfagApmMLDPIuJfBIu5HLT3EcC+AYq9jnltlOtvR/CZsjKYE
kLS8AQd4mFI3V6Z705U74orX0h781uowdFFcNDRy3vfGJMF0EGvN64OsDLelphOCgdCkmjeuBXml
Wfe5d85KYyeEdZwaay3NR7qwoyskwW7ki58nMjBHRCrJIKAvmmujFgdG1Pw3VlSiPlIvg/hQ7xze
SASuPreN3AgtXHszcXyGeY5L4zR46FJK67nHUKAbDwMhnGZGVxr5IdF0C+wLa914TsI4MDoHG+pd
pQz7pPc2mir8IVECp9SB0uiEc3i3AgX9ND3KwjyB7VxrjJMhz3BzD+tiaO5s9y10HjUT+zTybYSE
M8lamUQwXnE8QlLHTO+QiyGdQ1IUm74IH6SjvHl599wOEGYHDXJwPt1Dzon9xp2Rydgg4Fgyr4T6
LVWnbWpFfjdbpIuX5zxhuVc0yCVJ2d1ayUvdNQcwjVtm7Hu2YJvRUrdF2R9F2hgHKhJYdWTmobsd
3PiULahwB8cDiS0kiiRaSHopG1X1Ommo88rtNN3DlTzNibMvFLHNunqrOVnAiOVaNanfqtZTEo17
lVM2xRmbdUvoWty8GbUTMLxmyy0DE51/dUvCxyhuN8QgXryUl7NON07YPOhz+cIVs4VOfBdadY1c
o/BjUEVG7L3XCYmiWBs6Ka7J4sKdOuSxIEdOaQb+pJisU0WAHntXP8F9ZbKow+O1CFguaq97gP8x
Zqhtc1dK7yw7LL4ZKyOmF9o4knmS9TensTbRWL60wtzErfpDAXccRWkg65HR/pfVVEHPx6b0kuNQ
NNehZ0TZV/dOTgkF7fT7TC0Jy+xQYDFLCHyXbb23Adv93UH+cQfJmIJbGxAC/SOavz+V/N1/ia/8
//3f/0if+o8v8UthZS0oc8bBGjr3n4V9vxRWGKqQkZgatlA0JTSF/xKUkDJlLy0dkj7V1izd+LWw
4o9wU6HFN1T+jkH4018RlDDv/11hhVmWZ4+lCl4Iyhf1d1J8BtQeqrU4D9pMfGnhvKXKOjEmYVaU
d7CchPPcCceHm03MMjXIUCjfJqU5u1B0gQbsw8S6qa3uIOpSyIVrIn0b6i6XW5rqmNnNh86KnyuX
W8RodlL+8Ny+/q6b7RTMjdiqehWtVQ3tPBxMAt10kGEim9dKN1j8vgnJeNBf5nbeGWayHlkotiRP
ohdUdtU464fYyCw8lKXvluRmSUPs1Ux9JmUSECBa7DADAc1S65rKEKdNsQqbdDOP8tgScZQWygX/
V9CM+ICL6sfEKtwamZSqCkruWNtP/BAsqAV6v9dqXDRmcyCgeofb/FmIJGht9I4l+cqsDcjGgM4e
abcwb7eR5a2QO1NWKn6dzMTXzhnRdqO6UcUUDIV+i7L8QAjIhfekD+/AF3rKJljZR42802jmJPu6
fvaOtfcuNfeomju7LXb92OAxY8faGOlT2XabSfmYLWsdJl4QEf3clA/uCMg309eWbTxYORpMC31Q
+S3MtQs+66BhdC3GHv9CeMWYgRcoWpcq2PSRY5m7y5pyv23iA+u+fTnnJ8Ppzqpp7nCp73LB0BYG
7qMYiTksSejSje8esvLOdDZF237LOX4VoEnACzUIFc6usp8SDtZQZ2HozgCyJkTt5vhoRdMm6ys/
DkmsstItAKNVqmQb9q3b1IF1OSgUVKMBPxrFjfYmuPtshoUJQbzgzcoBCIu+teX4Q9U1VBSPAo8N
gzjjpLnPfx+C/+UQtMhpIFMX5afpMVL7s95y3Td9QSLE//5W+cwp8vuv8cspaPxDd/i4apyDFlEQ
v07SDAi7YAwRL/N2AVz4q6jO+4epaawCsY4C8wU2+OsZ6NF3ussakGka0udFivcX7Eg/ff/fiOp4
4DSyloqgcGmvf78JLJhqTyh+XH8qkM2Q7xrTAhH0CgSM/qDtghybiMLxwDyLgY/YTxgYgOHvKGbX
mUXMpyuv5GivBm26CuZEZWrckA8HQrjrqCOOesZDkiTjyp3afTOWqG2Aq9U5AdzWVjPCG/qYEwR7
4ha6V5GMx04gVk2SJzTCl4yP+KSJdEXOX1CUD0qOEb/GGuou2T/O2pzfIls/msO8TnsNNQCu/N7d
1YO7ISb0qNrUrlG1azVcihYW8BwqnooThwnhNpxrXAMF4js335B7dFvY7JEN8VBT6Qw1+uaVOyLI
bmfFzy3lh502FGHs3fsEOTQOERV0DYK4Fqc3E60kBYbjPWVhdsY+fgKzTuBxE187oZDD58jnpJRB
FxOMm3h7pfZemcrv8NtgmQX+n3VXuwQYpXdPk5kfrbEJ9Jp2q7FOvZqf3bS4dvWu7by7viyoaDWV
JVUsNrFJBrsKMrnXd0ZqbTP5niTJubLsfb/MK/v8Rzu6m0kmyAXJ7lbZl6RHN+rOzA1N+ZyzA1xV
ffbWQgWe5v6qAoHSegLJ1Gu2QFkEwempHNEMK9fMNbp1nDR3ue3cAYm/E53iFzmBuVpY7h1hYYVi
GKE9lPEzse3EMzCNCI841KJV1znb2UEDBFkIxd1a2GCLleFUKvT7xyEXe7fWUBObsMunvSsbv/G8
wwjnuS5IJIDtR2L0FYZAMeqPIuEObXcJ/avbdTtdLnpkIPB1DFWGtAawFhCVG/RXDj62hVpvTgVc
q2Y3c9QveQw2u508HoBW4ojrzO0gDQQcpj/FSPbS6Biq0bpjguKErs/0h7dVgpBN+l1Og5fV/lCN
IG7SANfgY9qP4IiMrTu20K3JswRwNy0sO316T1Mb4Urum1EbdJV67pPhOudALWMl2ZX9/Aae6TqG
Fv3ffMAs89A44GxjkTIx7DaKUvjsSN646mmOvVWq890LdW30GvKtRNuhvN6GLYr8Jt73Je8ti4w9
Wb+LMPre2OMqgvE/zixntOx+JE2L8NeHVu2C2EUNZGG4IkS+at2t3egbFnYvjZAvbgu+h2hcYJnT
VS0rxI6Ksq6b/iJMpkhOfWrdzHcwUyWkrY+tthAVkuPohPdM0Y42q8jRxqdGx8W4aAILYa61rGB2
gp5AFNlhSLm0Ne/JyautDveo0ckUBG3foSFM7M+OqIwYgX4MU4loT7xToCNTqGp64mIb/C7KL1WX
GzUimvlZWaAtjHxtvQy84itd0rOscqctjSJhTmpOggoMKTSJYwMEkc233oJdq/e0+7t6/pzIrk3K
cBPV7roDDErGoTGg7NQYt3cPJKGwQs1xQAuWCAk7Sc4xSZtqP+baQ9eQPLJRXJZjA3EDRnFeHNJY
yQ8khezsgvzC/NF0p5WiiJspMSrL4TSwZDD7eIM9kw3CcHBbcyMnGKGY4+fKOiAOwEzZUDoUu6rV
t7EYtlpmHQbc1gkmS0uOVxP5vzXWL520z2AZrUzfFfxsC/V1kuyhh3PJ4oMEAT8Tb1H6PTcKLAvf
4Whtiwl1QEwLzqd8VMj3qDYuYyEE14/SG7YKKc0sADcKsav5Jw35KgYOrvPagEltGQ+aiJt7XAS5
2fBpo7Y0fUCUqF33SfkZpd90hJyTAjiNMZFq32aJLKR4BSOJ0R99A+2vmIaDrNJ9ht7UKdGdspph
rljjRCsZQSkgqSyOInBD5BsaG5iaqyIV65ZAjC4x1xEUPaW4q8Rd71zqUq4xkPsahvLOcHduTaMO
i93u8yC0SZVOLnJEJzVCsTWfBSh0hGBr3WQikt0LhohdtM6KjxDxoIi+GENM8jE334iit9FXFPnj
TFZeZn1l8s3uzU2mfEQt+x5UGZX5HDcPVvzKaHil8VHoEV4itFnn9UNe675RupsRvIEt7xh5+VP2
vcweRF2dR2wXZeN9pkYdoAC4l5Z76NXxJZM0xJN3B1It8IDMTuBrQy072mP3A7jYl1pdpfrUACaN
ZvUJUQgeyfxRi/kWw3AlNhO9h6usugS3LIMLq3yudXcV2luGuJtuGAJiPgp+5GNToUHWgpwbuWOU
VvJCqtG93nJWhO1xTlkSK8klBI87FMldQ/hTDzy3AqbgqMeU4rzMZGCxY5f4hS2dJEqhBKER4rKt
dkk578CZ78nguDG/2Jjpq9fE/C+fErenO31q05OpX5Ns8SGRZdOycFI09yFz8+eudLdl/Y6NakOs
y7Vk4CAQk9exJJe9O1SEsbW4VcndVsP3Qs1804Q2hnJisEc8qbB4LMZj3QMS/6ehSB8VXLKCqxPG
vo4UyAsQYgQw1BeDv+G9oiK+uWh27crc2hVCj3baWrm9t2baG6YXobEWsIwz29uY/RejW55UhjHo
daxoSZz6kBLxrlTw0r5ZyN3jpTJJ7Y+odrhsm+s0kmAadfekHWAQRe9L9V73JJHAOjBiFKLiaRrk
UTEwvJbZ+u/S/Y9Ld4edDcYSc/GYeCRu/lnp/tB/Nl+/K9v/8+//WrYTUgEqXANRsAwo/q1wB0uq
OxDFmENo7IaWqI1/rcA1R2V85rABMinOl0zrn1fg7NOR9FHSa/yCIQbO6F8p3BdX5G8L9+WhU7Xj
qKRXoE347VZo9Aya+HaY/SGKb7yBd4X7SgNyxP7/iWT2PWTQCt/vvmdwIfQfE8FSJBwj2rN2lcEK
uNlKSWJkyzoCYWtqrrvq3FefDoJ7nfoo8XCJj1xdOKCt8FM4nx63s6XI/TC22IwdQZoF/BmIaDhH
LgOYv0F9zGnSUV0n4qOyWKy41Smx3lwlR5zU2xt3cC6e8o2Fht8zRBCGvZ50yqJSeRkZ6IYTmnxl
8pHzPjZu4ZfGEIBd27FKuWR26KvAsewEglkCycVM76rxC+zvBuHUOYv0w1Syup+rN0uiYKdg6V3P
Hzh1lJzURq3bIWUD9mUHzGLXbUr7rQ3rCFpibmqLO2BD5NYu7R69HJr1KXXeEDYeDaKMC9LLFEYc
Jc/ILKdNu5ycqPDLmIjpwsgxCSjaXWaBA8U+4FdWeKgSVFAGKkMkBeO40nXRMkV1mK2bi0bgwRUC
xvdnrotzMmW7rmNxgCfIS0SgcN8OsQ2wUWMVH/nNkLAXicJbb+8mrX7ogYeHBmK9iLwMAr4RQtCq
nSRHDJnDOF20U2flTFrsr5o1XaNfSDQ5tZ08N55xAMcdqJxAeWPuU1wVnZNc7RbjpzfkVPaNwPl+
HWtO4MraZR5BqMLYIvdAQlfZkOE8kGDQWr04u6ZZeulS55CVyqX3KCkivOqwhOIU8AA7cWYoPPFk
rxTRQP5Vf2OVcshb8U3vx+cJ5WI6tu+eM2wcLQEFbpYbo38evV1CoBkm4lupsiarw+go4WexVvKb
onpK6XiAeqNegg4jxq1CSkWdejtbWG+qNb7M8WNqVB8uL6tnPzNauhbNOcZhoHfKviRRz2TNV5FN
rtV+oeLSAZGL7HZdGgfo5QGwjT3R00G/RIfaxsZRdHSfiBWy6T4B/MBsCkhSj5JAUqBYq34waGPb
QO1iBuLNGt/GGbnxdixZ9gzqypFFkJMIlgBTYsO7WqDebY6jBeAnlQhRtxFyynkzePluxKjh9vKi
i2KnqN+UaggyJ+JS5v4QLWsY9OKSfU11wbbgpx77S/oirSG8rgZ10wOAEA1dPI/OI+Sry0+zqn4Q
HsWSiCSbYYrukYBQgNduQIwMXY2XvbndshnRSLuhbjOyJlAqwn7Z2RWpfO8a3LnTBKGkbt+LNHrN
E2By5QQ613kGFM3VDJGt/KYgowm9Fg0mT5WgeKxWGO8qyRS/JysruYbQ6dUCZkFSQfVXtkpTGFTX
w0aZ5qA3jijl/RInazI1awMwbtdUOxPVMXhlfyT9eyrFqc2LkxDDcYZSULuxX9jROu7yQy2/LYa/
kspZovoAHXaLrCZA/79W0gHmUPuQSu3gUKC0ee8Xyvxsp95XI1takDDAEbcws7T70uhf62neyVK/
OtSYMiVw2ME3XfXpS8VG2IxIGZPQSNoxee7sbJOq7alpSrFqm5mDJ9+QXLMbRzJ7SqL0yBjaunl9
DvP8Q2E7gw45+gaveDOZxrGdTy5xLxZC2qwiscwtPxLINfhj2tOQZMe2xgXD7BTn1Iq4Ex7hNO0I
KsM3M9xqqmGidR7rSOKS+ILc9W2UFN6vVvakNeNjl1jkAJgvA6IgxrAbRhf0SpYfgeNg5eI3SPgM
21rHA2l3nSAUAHNyxKZxeinCYstuOTBpjF0SJnXsgHYc3kT72UsUkHKrRulOzX5ggdgYY/EAoeUS
KTF2iSIPrDg7sKO5tvrwvTCXjJ5ui/50X0XszsYeS5rGsVuonq+5qKuy8hV8r7WCa7bpY7nOFePm
FOaBTdu9VzhBpw/47mj0addXgpm4mSmEyiensGWw4cnxzAIBlzgypgHfVS073sJWm+3zwmNhVHxa
EetPt1hSfltwTsqtIr/RSnPA84xzOdSSlTff4iK7jDOzd0yWURu/VON1Dp1bxg6wMcKjpStgbAGf
iPIysE1vSbwL4+2scCb2qKoLzVypekZWIXYkhZOq1FBefNkqecpRvhVt8n1O5oOVi+9hWj7O4Mx6
jZa4Oc+mk6+b0mIFWu21LDkhYw60kOjh+kLI9EWfqzugpQ2nqPKqxtN9wYlU25KYCP2TIeXGyE6K
F29qK9xVnb7iBmJD4ZJ4F3+pKkmbUXeYsn6HUfEj8pydDTmjlQo5DvU9Cnj6Vs8vitiHm/mQd99J
4WZ11z4CEf5UWZXHWXGNC3JJu7emHH4g3nrUiucsJTgyP3hVdjkr41HR4l1Zfqt50p457kim3JoL
Byg/tJijyL0i+/O+GsN3Uu51+m8NSYXJ6SK/Wpc3L0fXLnNeGfSJ/FRXIB5prztW17B7nATL+lk3
5V5rNinshc44E1UC5KP5yMYwYFyShDeTzBEPWRxhilVMp6qmgVfP3KDXiQuS4Cn8iM660nn3KNVR
KiJww4nIoOLs9DRzET8hlflT70/ejentht3+pk6649/1+B/U4zY5cS7Tahuy1SJL1Rcq/3/3qN9o
m7rqf/5Pk3y+/3tZ/odf5pey/CcHjYp3RTUWxesSnPzLTlEjUxkTumaZC/WXWvdfZbkCLYR9IVZ0
AI4kGDisG3+11uBs/4kxwhKQxCD3L9Xl7u/q8n8+djabCMNghpGg97u6vGQ8FEoti/2IcSzXCWQQ
p5/TR3OQzBJSZkWmijNSTkZ50RtBsKZKrT6gP8l6fZ8OSnPXW1Z3n0VzunNAFOGhtZ4dnSm62U1W
MIctOvd1XauRAWYJei63rDEBMnYToBiUJwMrOyQ2FQsrIr2W/EZ9SXIUS6ajntiEo4JI3FBnjA/6
pH0mEMcvfVQi/cSXxECNgEiqDQgfZikIBAHxUdnhj3SMGaVqCxAqK7Ibp1TnxzXFqdDB7KGJ/aq8
pt+NVQ6GolZfo4qQuGbq3fWMMsnLaUegbKDAn6zlglRWmqze5Kjc55ICrJHiULmQoEKLCEvEZGNg
D+aVnI/xoLo1s2FkvGpYvVa6Tuyy256NZqA6qBDv5KHckvhl0CwwbgIpgihuMkTAmBUPe48Y1py9
oHH6IKpInhsJiF4mmqw4mokcg0G1VolSf2ZmODBgnfFBFaob5Er1OVvzA8/2B+a7jWE27XoeLfDu
OmOS6d0hJBMzZjavLB4OvLsCM6/7lOnobd0+0lZ2yHC2b/uHKCZENPFm7TIJ9xX3Rbkr1MY3LWYM
hkeqi3TJ5B3JxqVilNlqzgeb3Odog8Efz+dkvbZFsyfEJUM9NHGqh/0F0LED7F15sazy01LKjsZL
viY28Q1THBoBlhIN5nH+2jeWu8YCjRQmzs/D5F4B0V4qJ3lrI/0tbjMgTktIjBkr106PKVZ/Uv+C
qV/nahyvi4qpa4Lm9gQJeV51nvrSkXV4y6sM0fHsoa3LMrbZvVZyO4mzTfMZ4AB96ULzrC3bhViJ
L03apGvGcr3PJTyc4YNvRIbDc4gU49CD6H7qE0ISEhD/W9RG5L6MkNMQTRlML8mu0IqOE35qT13C
C62X0AJCu9TZV4t5E4mJEC5gUEzapbgva0dcByfHajYIShOp2ORLJAvHdC7uPFd4W6HTkgIj3qVZ
/p3Rce+bcVsGViW+4oFWqra50glUkutGVN5e4V/JhNDyTagmjxUxX/CNI1YPLGHcwnWxrBvNnYZ0
cdKRSoWW+tmrCABlCuQ7KQt3FXvds6amcQDC72lw0FKpoUobRL5EP1U/LBNLOV0DV5bWsA1byCtO
9RH3TI1mMtPXegU3PFZTPtY5cHFHiB/W6CH2s9yLtPMAA+5XlTjnrpGln8vu1gxSBJ2hHUjWaPyc
CCC/l80hqrVk65ZkN+gRPt9omCaGeb1Yhbp8jzODzgITLYO3+aOYUHG5ofJKpFV+MErYdP+fvfNI
ctwMk+hV5gJQwJstAdB7suwGURbee5x+HjRqhVrSKEJ7bUuhahYJ/ia/zJej8JxVMIn6llaBoQuo
fAITkfvqAz1+dzOt11wuqRJJXoMmPFKARPwujlZdnT/FjchlhdGbxSzbTmqtxFKhP2mAxxS6kKlK
5vAUhd2r0NBPWFENkMYEZBSveccUgXAX9d/culdNNC6jic97SKh1ImrgKAkPLb6RL72NHkrQ7Lbq
Gy4Lx9yEXm/ERofIXuVbJIXAGQU5XljVVC8YzFAqlML0mdr3jsZeew42KTSSylL3bAX5NZMgFuk8
SAul5WwlCPmmkbV5UNnfaGLlillO0Gq9/KrU40s5dtbayzCDtGHwooBwa5KeOs1Rv4tWyaiywHaO
i48TCcMJF0ZE45q4ZXkh5beOZ3AvpOEuCIgZ67G+a8DvGV7DJ2Cl72ku3FoFAmmbjCPOTwyTxXgZ
5AHZO+h8By8Aa1OuKrjuEILzrr6kEpy00HyRe4spJy3WoeYbwH94FrsMlb/1w6sOwmQhycGrnBeF
k1TpIQ5rNAO9owpi6NcZ4xxH4b5oUr+xKpPyLsSh6OhS/yT3vL1q4jWQQnJ5N448bYquf9ah0q6G
XnhS2+6x96Atlvw/PP68gbkyHgboUlRc1MtWUXYSDZvEma2lPFkyA+NooHClukwpIpOZFm7YQ7UQ
tXyV+8qKT/csaOKGELk7pMLZoggKq2mM/y0KLBsLIs/ElJ/8xn8eI4xtgQ5eZOifjK6qcCoeOGI7
ktFj6ZRtiAjfVp2vDQKbBLSYh3ioQHGkX6FdXkfdeuUcsVYmDJNQG16rKsL5rCE6aBjVmEibX54S
vHcjg2OFW0rFn7YISvPB15JPM5G2VpYBRPRStxX0c6HOEHbmiyWfqeSF4CoK9cqUdjd0MXSACm45
TSYwMtTxko3qDXRXa4swlQay7K4YceGj1R56Y8vDLYgt8ZQevV6V5GLFCrxRml/BexnTBzw+rWia
G0YN57AJYcpkFQ9295qkqrAcpvAkQG130yjBMlOWeFP6o+/JnBjKb1rfXw1Gnl7WrAYlSZwCupkx
70o1k8Ws0Sx6esXJHpoe2kSs3/Q+lRjlY7Acs/w1DfU9V3DZHnM0KbGlcLTUxJ3nB49tpB2KUGdG
7vmtPdKYZvcxSUcm3YR2e3L8YtBfw2zGSjNzrA3rGHlGb8tluinTdJxDr/GCvOHgJmJbOKKQ4CNo
SqYpxTrCTRoB7YZ5KEVLgQvDYCKM+WGFs9SqK/LzJHJ5ltHeBv+RflYnirQ928W6lOLOYX+75FVs
urE4V8bW8nFEOQPtZum9dsvgNqu3ikVRvEmeqj1k6AA3HmdGyTKTBC1Now1Xjx5RCP9Ui7lxGSoq
SACDiWQidAF2cNRDM9euVeJtsxrfkVL33T7tvM9QVV6MqfAO1jzk5muuIwKa6ralNBWMZgA+Xm4T
qEM9wBeCMlYt75EcwPUY9L1HAqgAk4Ja6n/uuTCYtBKWgYtRnC5wTfvKdH2C5KVsc8ZZ+CpIQ9P4
19uNNq0F3VcWeDxriNequDJhd/B9XiVD1bupjz4z1dFDYmDFNGtnDMNVYPpOQZpbATvuYgynj6iM
A/qhussYYdAyI4bhTeK7/sCcbaAxYYzppoB+L9sF0j2QOc3fJRgCF2nowRWJUK1AVZTC9GTGcGGU
vlZPEdt8YzJZEeu2diWNS6lcSTozu1dN8HZSr34FbN1jF78gxkXrPNaJGU7FndntMWhNNCh9W2u8
gF6uS7zR1mjTNM+h7FHN4g2gbnJRzOAd3Zta+9de24m7DBQZUD0VDbrwdM5dh2yJ6ZptU9xGffWo
maPAs58NH0wDutVkJfIpEao7Pry7xYqNXzDj9aDyqAJoiW72DrdptOzwvQ1ZfaFTuDv2wNnswRxl
p/f6pcULq8OEaf5AvbKJI4JbupSgiSWaRGRWKq9irpIjIPoOrQY0K/MyImrCx8hJOtAaZs0xiVeF
/EATdYtIqsnEK1+dBQte0NhWMOnYaa0bm7CY23lCFZfAWHAirrW3sK8ke7Ticq1yJgY0NA/yxYm3
rcZlMLDcH6CM6ItM1w6Bgi1Nz91IJl4mxhZQUfYS18e+hDloStgdvHXL/PKo9N4TndhISsBpTr0/
CLdkinQYvHrvTiSTr1Eyfg0jI+oJo3AH3MRtdXFfkjMxrBKTu9DtciF5BcRIqVgrEhfLjJ2WdPWy
i4O9mknKJpWz6QDVJNlw6ssxjJjd1iqz8CHuvQkn51C4ozboDiJ0us0H8wxqhdwHhht0G/Rlk5qV
cxiYA5eZqqF3FO8IJSHyJlY5XbWTly3TBguGPoVwfFLVg6TIjcjKqSTtqihwCnhortl43bkxfWU7
qBJT8lYtOccUFt/clFiICpSGDRlvAWOrBCiN4T1MulVx7g64bFk85ZYYyuu+b7wXD9rAwpDkaa/E
AeMRnX99EseXqQWs2plEz9kc3jlLlou0FyyYsHz/Bd3YcVnotwMHxi4UVr46BkevMrxdFAnR2qpb
bdEklo9qrHbrMVISIn9Wv/5P2fgbZWNOnEpgQQ1ZJogFNuOfJ42Lr+Yt+7lH6W9/ww9Rg9mgQTaC
MwUlgIz0mBr+EDWI2xL7YlpoiiIyxTyG/G3WqP1CmhanKoKLRrER/L3fRQ3tF51wGq5m09REaOig
RP7FrBEF5S+zRuzGGF35rUg7jFt/njX6SdPW1VhqTtiAYCA7nyRHsSYj43UFyr220EcyR/PEnlzT
c9/eA7P40PSvNkxXQgnyq9UPdLQuAsjJfsZXPxyMO7Eg6tdJhui+Dy54grcxHbJgeJEKDT2gptJY
dNtIcsNAWkpmfJvq9CFJolVidlz52lUBB26I2k0DtC0NhiM4MXY0zuVSZ9zm+YRZaB/emK9EgieG
QbMwAmtqpSdGMVyahKUFbEiqamcasiumFk4h8+sVtHUmw0/11RXhQDwksT0yl1FigdEf2Gurf25y
xa1Gfen3hEEqOVl3BXRnv3fCwKc5Q99GZWE3mbGiTIaV/lIAP06nykFmcHKruJJXbTNx6Qnttun1
y9jAgJajHSbETSXRu5FtGMq6oWU5gqq54oDjGzpII74aUBOi0Xdq7yHTTh35Fp3BTdykX1Zy8Cr+
nyJ5rlVzO5TZvmS2Q/LHkUAysRcM6N2SJx7FUQ4XgzpKC4nkSt6i2HIP12SMfP1+EIOtBK2BxhD6
53QCrWALl3hi5214PnZ+NxwstKJckzt7rRsZ7LVw4fgTOllV7Ggguapp6y0gQlzLzFo2XXKnYAs+
YPU4yeM9Uls3AHUAQ1H+DGjzFcr0KpsMuqQI3ca3KJyP9Y3Bx8M4CEJtYrqY33Ya5X5sRifOpWsl
wV6HEVFIYXzj1sbAtNYKpJ9anZaBUjFTU99TWWFLU6jqE7reKSL0kVbgAtCJb2oWbosyXE9NMC2g
RxwzHpw6RS82BS1bcOheF4qxVfIQZxCSR1J6R78zb55SbDs9OkZju+9QJ5f0dHDzjEDaF8ZxwMQU
dcZuzIXllOl7YyAHjlhjAZchdOc0Y7ZR0L60ycAWM9n4KR1VHrdyjDuvVW3yexslEf4LCP9dQBjZ
lYYdmhtIsbBSAYr+RxbCb8rz8a0KaQj6k/b811/0Y5kmfgJhZyYmcaHGgPYH7VmkCU+BJfXrPmGi
Iv++TFN3J1nkWVinIaHOORgU4R/iM923QHv4b7CoSOH8q2WaxM5Py/Sv78G8hRgQYhGeoWn/vEyb
MtHVOCCxqKhxuh3MrP8aR07LddxnOxPW6ZsFlPmixvTNZDp3cxEyKmMatf2kUIsCoFSRntu0+k6x
cpLHBH/97XtY6vr0Je+ro0TmS4R+HdHARUZ3bzD/BT1AGSnDXp2urkDzNxLlPurc4UWXV9ReINZw
vJKdQMyOQSPbnUljXpiC1bdm6qhMlakUvlUUhVVcSee2hPqB4vpdSZeYqbd7nNXfBT1jVtjsC4Be
LKvZfqCJLAlICM7VZNlcUqaY6dIqg/VIe1nRlQ+FZrg9rWaihi2alrO60tZVU56nuf7MnFmfIo1o
Hc1oArwDkaa0OlDwggRmlD9oXuGN+4xcS/usC74aDjb/NBKLQglBw9ozFJBdS/hPoJ1gqUK3A1lU
JwbDrYIGgEQFCTRk+DD9EaUUw4yA9QMjGFqqhRaFZViMk2xVNBJB5SzatKkyOnFI9psChjRe5Tm6
4DSan/8d1v72sMZUhkMMqX06oCWOLXzj/v8xlP1G+8Bb9fMMagYG/OV3/FgHqITRdV3hCs3Z/s8V
MzPz+P9OcXOT9e+0AI34Pkc4C/qJyOmRr+Zva4D6i6yA9wOqQqRt7hL7V0c1888tYfPLht+Mvwz0
smz8ufBSrGdwE50qDp2AGw1BhG/DxqJXYzH042FWJyS/Okt6tcYivotUisDI4m07YbhpOTjZLkIg
zWm8ZJXlxCFtfCCKo4/AJIQ6T3XSNEtdKpZWFaZLwEV3tNF9BfLSyoiVZf5R70siD4imjYUlXeki
eiGyBwbeH2qBGptp2D2am9HTlp2g+duKPlBiJW+subTMwLua+82+98JlVWKJMoLqoqTZHJbiOp9b
0rbvrSdDV4uF1lmLgmgG7rJtnPSHnry8jMAVNgUWqsTbQ6rjIkURoJLNhHvrISKDH2bctzmtpTSQ
eJL1wfXxkDMvmyN8W2+ozyZMzm4gCdwQC+5o9yi/5CSicyJfB3W+nCTvwrzDIVmOrNFsRRXwKcMy
DYmkjTVloUpE75FnFzwanJjglCLKYhBNjfGrGqS3wOvwNxl2GCG5kgSzaMeKCXlnABcG0O1U/BzN
CD8YkRatXZZzKAKbg8ksS/DEbaXx0dY1BD7MqKG5U1SyuFO6DEWoV724xPYUmzs9WOdhaE/aV4Ou
2ATcicOclswexG+A1o5ToKSIV6GZHCXN13D2hdXJUoaTPj7TB7oLzODQIi9x2r0A3VpEeO9IgDvC
MO2K9DPH62Fn7Bil0L90RfCY4qhAADxMpPcD/5Bbw1Ob11tC0i+JNHxn47eeB6taeERX2YoYsqLC
58iEGz8BbDX2ThpMjgIZgHWTa64vrPSakhdfOTCuE6kCsD58/A59BZ3VlL5jYfyWGs8N5dyZagHv
oEVGwCr0q0oNgRGypIr6ZxFA4QzE51ZNHxNVXPp1f8o7c90AlQARi6yMoZxa7P1QQAg24eCBaIP5
I0GcwzZu5iggqtU9Eh1i4sfvmtJt1dHZ1vi424XqKgTTvRusd6aPV46vzBHHfG9V8AZ75Z5EPFWB
iGGN7LJXpOfGqj8Ymp3RdZgjUTsk6Fd9opFcdBNskXJA40MD4DkI6DKhE+PRklpC511PsqO28575
WF/o5zoDCKbQc4Kd3mR6UTAKCyw3EPoHqRmwQGvNxhKkR11RbXOgJY1Ro2a2bjFltzwVXEVR7pan
b+B+PRa6sNat4ogQuB8b6ahZ3rbt1NU4WLfC7767WOfJEJ8z2MHA8bYdKrbYWByHb1k/e5W0QyNY
TpAPUPSe2ejuAqV9/+1af79rSRjLNIM8top/wgCX/w+7lpv8D16ij68k+en8OheZ/OW3/Ni31F8A
ZrG2EHsmo/CTzMCWZjLd12VVkySDrer3rUum4BKBAXMEYFIDszGejt+2LukXVQZFyrGWWgBy2eq/
6mCR+JU/HWB/vHbO0DOIx0IK+fkAG4ymXHszjTox4M2ptTuDnBdiJVHGkWNeFY9Vnj5QrmZPuuKO
mB9RQoezFuk7uTrKcb0JR69jDOQfFMLVkzqQku5w7KUXoTPWtS88IpacwlCwJ1FCucDHaZEsVMEl
ihAcBwHUQle8y5Nx8ykJ6OaRf1O/TTJRmthbQuL8zuf4ALXsVVWQ1m3bd/bidwliTh2Pd9UPXQ3a
jdRb70bdr9kdNnU9LSSJtSubniCNOqS9sXDFzIiMc6ApWz2A7phmbs6MOU4V2JXCsvGLd9VqZ6Lh
IhGVA1bcdTj0HnEcpoDTJN1iiUIrC273yExJ7W+4oAHcVO1SD5OrqrC6A87HGEILu4/nJPML1yBG
QY0wHMZZcNBITEyQunxmXNOYPnhltGdIzlpIhVyHmySIdjCHiZWk6U4hed03APYDbVXF4q2thoPv
j7tuSp0+gNCaqpghVess8gekUlPhso7OlVbshFhwqBaxK0TTUpYPZa/sVZmxBOM5XCPmvZomTiDD
gz5lD1Y0BssOc1ZYFQSj0k0tUTLQDO3R+zWzBGilSzH4yd669zKnr9DRm2HtGeZF8gZcBZFtpO25
1KjAEYY9eGaE/tA6VRTLEfAC4ZZCU+t45wRG6uFHhbpba8OazMkqB71qepZtCekmyd9DekqR7Rfk
Z+kM+yYNa1fGeJfAoRLAdDsDLd8Heq2AZWkooPYyW2WmbYAlKhhvxVCxC1hymnfuyphWBpmQ+5Gn
2UayWyVG6IpitY+6cdfjVu3xACvzBDoocGIzDBDVNx6jWz4RIkmKtxLWSjN6S7FS7VGh5a89SepJ
LVrccMbRKBKMJcPOIzIVcHIDAnkoPWrBwa/q7ZMljY5RMo6Gutt4nBwSbyVHlNBYqlPzYCftuFG0
cQvpdy1X5WJMQgY5KYQpgRfTURerk2CJj1J+HBnsjhAnmxysJ9PBQ64HmyZpZ9DduVaqAzeje0/U
r+2oBs0PCtx5jdqdWgJEK33nogc+7jRYDLJCa1tgCYHhtkxDCflrgvpznXF7NFg7TZ0ilOW0SVMj
gHxdDP56VLDUiHSDjfNZL1vHuNGHkWlER4Ahpa+j8FSeaG09CsMT6KXz2Kc3TKWH3IvcOn0MysnB
T4nf1QDv913n8dKoaRiyhKMY147ZmivKxdfWwMOFtxt6JvwhYKFe8RwYFG73+RtGooVudafODF1T
Sh1ljEDmVLgngOMTxCLGWA53MdPXQ0pwMys2gSY/6lQ1qFKL+Vz7rjq0fn/wr1In7+gm3Vnqpmrk
DamNY9OXh1AQSbFR/iOzMBB55BE8Wkm3GroM7roCZ7QTOC4+ZT1A4QFHecUBOyOBpU58vHLcbxn0
4qmmeUGQngrODYUX33QoEX2vLaM+W4GEdoVuvExtvDNaYe2ZdMvx/caHIHMOaSqaiSiAn8ZDWshb
UzO2iaDfrMY7swC8NUD4UTJ3gOzPU0ZGmcJIv5ZfEigwXpA8WV4acAkerjrfT2YkuNJFkEqdsSJM
g1w71XcvqHndQk1Cb2FwidDMYKMK8rWShM+urumdj7yzqTX3suPQEsXrqpLuXaDfaPWADjjEZ0Gm
JGnyeDpiSvAGmrYFPDF6NY6cq9SbHw7nVjBtNbkJ9U2K20OBnyoVxrVkRZi8D1IkrmtJIeMtpQEw
/5TvA7nJ3BeuFv6PAJOWFxMa02Qj5RBO7LFs9AfNUB7kpt7Gvk53FQsVHQK2HoefEa1YEtLuwtfG
T0uW34I2ShbRHKus5iaRnAFO3yyZJV2EpOVcSWF4a6rPuglUcuj6qywYT30mRw7O5m3WCU9ilL0U
RnjUKynGlQdzAgG5DPGPwP+d+vYaC+USWv/ep37ejxFpQ2odSu+hHrmdxdlSkKBpw4wIlGznM+pS
1dT1S+ugK+MROWNTmMGqFAO4cd3dEtSnZGLcnGeXUlF3eAJXUxk8Qol1WU5uGMkYnMeffgM/K8EW
T3PPc1QoZOGY8BfaojeEDVbojciYO2myvcf2WzU6/EmWfjoAcZdrKzMnshp7b1S5VM+ZjKnpDQd2
cOzkQMExPakQnrOyCFkFGMQ26UYMJFpizFWFBa4VDLsynwLEKBx6IgaS8BYq09pSMCJQGgC7Uy5j
2hujveUFuwn8laJ1u6jJkGQj9h5UlxovI3UZ8ICPihcCeKqHi9XWzMbjfU7MpyutW1Rhf4kT7UEo
cldOKX2r+uqmFLRwGMpry9y96BJ2iw5qCCULHI7NUj2oRuX4ZfwaTLNOra/0AR+8il+rTdsdYvgt
yMu7Sr9CFZZvJndPD6DUIunE5ZT4hKFx5pnqOZL9DbijQ3YVOHYQ3I5xbBIwip9TsjGRLruDmKx6
DvRhe5wHnAY3uVL+0nMIIZKyFaCLJNhovD4/9UW78JJ2Cz51E7f3mvtjQGJ0FJ/C/kmJ26sHdFeM
haORDG4R5HZB72JfPVgpKDT0rL7/UmRAXN2XavJ3JnRI1ukO5+ZabKmcbj/Bn6/iueLeABZcaCFN
DYEbNfpa7Dp2UOWc18embi56M3F+CM8WhaJRvxMLoHOhNL3EzMMwgpMVygeZt77CXqAqAAn5gbZt
R8GWzBEfRonhMb6YrUi13MRbxZeUM0Axea8wbiARKE8YcJed0tH4TYDVt5wkJynRlDdvLD5FUfpK
qMzuLGHFtHohaYEjBjpbaXWk4MideFP1OQZAxJt+DWpJUyalWXfPDXx3sAOIPGtbDlN3cQqeRx55
Pcgo5mveh4zEsHVqVQbIdblOmI8MDOEH3Pw1jn1tHMh2fwcxCwXtSeCn6XZNyHtoB3ybnAwSpjla
AzCgcwxWkcKsEBIIyGiPSULtNGm8UTOXtfgSoETIQ0VKyF/OWbk+h3BBpW3TTXZf60t9JPo+ssCY
c/Mull0yHSOeR7h29RTSEQwqVfA49TE9Z75itQC/IvCPvbqZUh0/zr3psETV5ilUoAnpIYcdjSzE
i66X+6wBNhbgIhzthIt2J/m2j+PNACKhCF+1UbDSPyUmtvtsZOjGNV1/NBu4YOan9EDQ+FxQJhMZ
tQMnwAmrY6PR/MKhNPX90zh+KYD4OmmiEvehUE1b5jAuFt46jopNS63U0PPC4HObsuaWA1UfYoFy
W7A8E76qk0VsbIv8QaTTF8ulLPXnSa/xN2fY9cjNSXJP7d7aAAah+ffK45Of4Hngk/UxbDUciWPt
mXkfa0tKsXk38+rs3FMd0pSGRm06Wlhft4BrHyPi83pewwY55bMaTu65wXI4rxVsuisZWwdmSDcc
PgL9RfT7BVBuR2lPrQ+XMgXUjaZAzteO5+x9XMPr7tdT+F2hxpBF3rQyJpj2Y5LgBcPbSMDaRZ25
qjmPRuPBZE1rWxxbsbFqym/NfBuTe8xcUvPKOaS5iGWYczi+8vrRFEa3isAbl9TB5tahScgeUgkp
WECLg7Pqy25AbYye0uRQcCb8TnvVMfFCml260vrekfgSiQPof45wMvbtWqagS9gLzNZEAeoeeDuB
dz4dyGrFEf+sQV8A6PokXunqPu+/mkhhqlhiGMJxMqLRmfVHB1AugwJo+hM4htiJS5NMJv7OWrct
oHGKMDBw9Za1SomyxjHayuAZRrggSUMq+MQL89LKgdtR64tXbFHljZNHvmMpvMsNtfLKWY6DjTf1
dth+ZYG5G/ncSMDsNIxlswe11TBYqQj3oQYosl1lbDMSglUoVXh1D1r2kpN/ipkCzrPC3ArXHpGm
1hCPY0PR4wByrsqXdc8YANWyUHjD9NAu5I6ZxdEYJUcYfbtIO2fSjiVfo9D4ChUFB87ImDPe1wJh
8wM5eILkZ6soMESXOyn6qKsE8vFctnOHqWJzU4JNMQ9SpjVgf1u2zlOgbPpuW1fgIMISF9xVt/y3
FNw8Rd648rxF2x6nfFgl1pUBxdKqn2mKdGotWDXBI9F1O4qOui8tR6yIRUFhJ+FcTsZSSHsAU1cc
8KA/ap7lEkNwkECr1jRXr8Gdybj7matkxbgfhMyRi9wxBe/jP2nnb6UdOOsGIslMMGYawaH5n6Qd
+y38+PobUvuff8MPWUf7BWgVE0ncGb8OHhBofnKPzKlzouh/GEfo9OrqzC7QdQjrgJPi9fym6ei/
YIScXSM6wwgML/9yJjkz3/8UU+cv13ldTGa5WujzzPIPTTMZEzCiLlD0KpLJeOmvaZHcvRFixlAM
b52OpbbJdhrGR2Sdo2bQCJfXy9H0V6bkcRnNynPEaTpJwgdcJ2svHfZmbaKao0ZIvqA5uTdsSI/z
02Iphe9A1hIbozoh9+iBezTbHw7QoMVZ3S080KEdyCBKY2qaaoWiQPvul1JARaOs4H8/eS1ouehd
GxE/fNTwrN8HUeKOmfwmTO85vbmhr2yKpN8ZIWXW1IZ9Y6HHJ0AbmpU8ZlIjAbXwrwX1dpUw7QCI
0LISurTs5AvaJg6YD/eVNVxquuPJwywiTzm0tEAacCeIerSriSVAEokom9VSMLr3GOtC3l+ixngU
CUPqAC85/TtiKO0o43pFV2Ft6M9qkX0IAliOHPNiKAwrf/YYNzEXzPx9qqnVttStzPZhDK+jMfLS
Zcn1wy+s9qSry5UemBR0D7Z8GzRZwVvRuFGYPRM52FjauPL8nPN9CC6qcko+NMGSacrUWWfh5kRD
sWTo9QCehj0hgguk0DxXt8Co4E8LLCsGH9TYAA8qqR5Mh5dJDfeiMqE5x+4YqXctDE6R8YY3ZhGV
MGZjoD4jqaIc1J6CbsOV8HXkB2GFK5Q2GCye3ppGst2UZ0sEjG0W4pocSAQJ4LjGcqJUx6LUJUyv
dfgmd0y8SmsjltkxkYSVpw4Lnfzt1DD/oNmzCvT9UCIVUQYml/WtA9FqmYErhcNDV3XsF0Rme52z
cSJ/dlCMJYWt2wzfq/mNxQG8VrzxCxUSnJdCGtVKnv5bJ/9+nWQpwhGpsWLhpRDnXof/f3D7m4vj
9pbhtvv8qv7o42D4+9df9WPBRNIGdarhlBBnP9sf0R4yHbj8HD+yOSvkf1gzzTlCCJOUm56mGoQJ
cZj8tmaav8jgwmDyIUBYvGzlXzH5oHf8ZdHEYogAjrao4eJDWf950UReSzF41rKjdw76I2JYJDvc
BCImS41rDbuuh/oQXcW3lDCEjLvVNfkaBi4LBKuWDB4ey1UMM4wbsJxeKiPYaDRaTNVoK9xTxugW
10cQn31WrViiFj3pvzryl1wal8sBIxqyxSvnb5jcGSwi39aW6TFrV/qmem8frB2j0U23j+7aKdqb
D9lz86FfKOHdAMxJ3+Ij/rMNIgPS7Vl+lBPyg4sktfOjusXJTcdU75o0avBjuzz0Xyf/MnVL5rB8
68Vycdrkh/gyfunlgju0dKeAelvc28c4tDWAVYv4jXzdPX+GpBklW/NGViBYUJJenar717QLt9pa
cdKr9UwimytO+1jVK/2RoA0wc1TRDDDAKX5tDzRpu5AkjuEbfwWgn8fpQ2gXhJSrvXFK9sKaGUTz
Er+bV+FcHJLX6OIv8bocrLV0yr+5IEof0kdvUyzROEswRMynmbG2KmWO/FOnfljKn8270jDIWHCt
OEAH48WBQugP1s5alldtWW2UgPnaArcHSpH6nWNUoNIvfON9HJ7zx/CoPUsI+FfrJK9K13KIzWmg
RCqXQGHgv+rTheNthNGGz/gW7qLPqlscjKO/ig90Gq3mj8lbNXvlmVM7f5w52oDMyItiWU4fhVt9
MK6W6Ha78IKKNqbMJRYFRI32JIDbi5apvxjfyFLAzJskh07xK2zDZbviOs5vnT/sR1QuJAkilOKl
vyifEP39ZmF8ai/JQ3xSn9R3687PphsDlsdpI79FL+E1vGrP5hbC84pPXHZ5LVvhSXFO9TH6zI88
VR/eJTjH1+iz2TC9Lrcw9cHwgZVVv+cJgM0lFBklIGJgcjN15poBYvLfzDrY73YMaW/hFmpCH67I
fVGqmAMSKByBkD8slat5Di/JCSuR9dTd4l24MzhKMAiqbW1XX9qLv8vOzFoH/jxE9JEzMW8cApPd
dSsm4Sfuex7XHN4b2nc11C0nSLjdEC6yyQ9Y/LUGlxZm06RvrgGwSYFCkp3e28qT8U7JveHdhckp
uBojymPDH7YDw4R0gTcomQ6thSnTrWn3JPmubyG+CeqGKXIlONULe1A7rYr+2L5yzjdQbevhXg+2
Jrs+EhmP7xmDB0YueHJQ2Uin8U4hZTghNTYSR3+u4TsrdLmisVcCq5shJskiu0uoDsqyQT4i/Ncs
IvMFvFnvbxX1FAZrgco9LoxQOvD2L/pXkx6qCETWypRXvbK1AHtaGzXDurlpAqJBmwShP3AEGI4q
picYdgsFdeRuLXWyiyKOkAXHtnWqzl8a4qI+ambi5pf+FfPJiOPyhVTtmLk9AxUwXMzB+GN4TL4F
FoSbzrelcUYforGNqodXTVVXHrB0z/be9BgvK9xjIipg2FdeYBcbCmzTZgk20fPtIX/Wk50BCggy
HW5kbeEXdkgozPU4vJQrVChgHJCBigOgkeLCJ6pAQgLva5c+DxWhPMd42gCc422GntGFRPnoXXU9
Y6fUG9LbpXSQp1OCb1dwCdfCWBMKZ9JXWbRUmp1ZPigePCHswizDgBOvOk9cviyHrQJTE+FusnBA
E+LhIg2CzibknUgrVo1myy0fUM1Q7KAeycVz2x+1t+4ymRhCHOrZ6DbGdlJaCy6SYJTQk43oJCLU
We4kMsvcEmeVuu3krabOxi+dEMHI5k+AZzTJAbqutZGK5AUCFfUCKhBjZV81ezGhiGzB66RQA8vO
ortDlGrpSJ5ODcRWIkDFUayWPt03kO/XzWfw0r4BufFLG/lWJBjnocLa+qO1W37VDxGRQwLan/LG
QI9KFzHHaJHlc0kgOyTR4vivobwzKntPdN32zI3vPaTtNgN8lzAvogJhrjULiZkhLPcrT9z5HeVJ
uzI+6uZeIHFdLt8pJ5PaGgofD568l6tlUZNfod2u3v8ve+eVIzmWZdupFPqfAZKX8gH98UyQps3N
XPsP4ZJaa86mx/CG0BPrxajUGZ0P+Z9AFQrIQnh6RLjde8/Ze689hJ2jpghCq8529XpbhkeFyCc5
s43iOXHicgWlL6Sf+WolCKIYiy7KLGISV9SaNo56Y2TXRNsO2ZYQ8KIGFFrN63k8PFG2VeX9VC2b
OTpSYGc+9vWOLmJpbFwRb8rmqbagUjtRd8jqmxkOnabmSmoyNuAflb2WOfhqcCuw4hL2BjFmbwxR
RDoHvDaqEax6CFN+48HN6py4HFcDS72UDXlXLcfmWJrbpVm8xylKbSbzKQDGbT3xVG+nL312yQ8P
eQgsh9lp6Hd6GjgFmCmVg7EtBD7QY6KBbNz26VM2bMPmMtH/kJY0Lmlia/AJ1VnWleAABn0xasua
U8xGUMM5VGm7wQfn4wLQnsx1xxCk73N8XOXD5L2Z5taqrxm4kGHvG07aHsqYI21ZZMsx28ila+Gn
qmghhNNiClbi1SUkFMZxnvZPI55QRQK/7b1Zkb6MWVGSHoe9Quk6Cza7fqMMm6UtZ97S9E5STfDA
6ax91B8AELbqGk52ie06W9J2oc2b0uW4GxKnr9mvvkisk/vyNJlXrVzqHr+X5bR1+FALtPYl6/pL
+MA+iiOHzmQeSWnBCbpu9U0z7YZm1TevoXIfEvptWvI6W8m/khDKxLJMSSEtgK9C+qRKUI9W4bs9
rCb/Kag+wm4X85MbP8feJZnJkDeKxuvquUGWb+wvtE0t2oSKW1Y0gy1bOvZQgLqjTeVyv7Fjtx33
cXzwtDW/Zf5T0HPCU85Y06PKYEdCNyOpoW1DwfoTSNIawXeyroW3taST7ruwYIQGpJYukJWqudG9
nK/i+rHCM2CVOyXZTt4pmF5mrpUz8tPeuiycIGI1yRqpoOVmw1JMnUMGdWETpcSxHVV35LlUniJk
1zf2QeuOKSz4/Qj53DhKSD8BYOij32xMcTG8bY2FIHXK8XFqXmNj08muDAphAuKzoKCcgG6wAA5n
BA5CuWGs+OOwYycFmBFSz/yohc9RAJque9bar1h/qRFqpg78MS0UN0O7Sl46Hy7oom2WqoUgeqL6
PfdxNLqkhfN33Ahh7kit0w/upKzjbivEpkmORbZpQCOx9oT/yjnMaiJdsXrFn6XpZ8Ny5OEAGW+s
5h/cMl+11S1hZm82VizGEM7SqirIdHBwLPpuqRMfTEm+bCLtTCZNChxYsrm/rr5knn0clr7b4oQO
eVltCCTo/XYA32kcKMhRoY7W6pn+TN9bt9SyhXwsVrnloKNhb+ATMvCwGO9SyLtm+JRkq8LCZLER
wRPiC9GW52Dcmsmp6s5xco4AsYHjJUTItiFqHds7JZzgcUhjEmHRZi2wNPCBPY8xC2eXlpF/htcf
D6+mTuyfwwepiPavv/ZvMbX+6/r69fqZ/GFs/fMX+Xls1b4BomTNx1AI+EbMs+nPez792y9UyX/P
s7/wKDVZx25sUwGtanPZxS9Dq/ENQI3Jd4rxWKGt1hJ/x3gsvreQ5cno59n24z//g3l7/sZ1S1go
3KZOTO73M2sb2ZPUFbGGtC2BUa6q21xY+7JnSojap44CHD1onDBKAJmR3Ylg6AoMUTqfVKsCAIsw
hadGz/VFDKe4oZt6apEgZIhloUIV7pgqp6FoHkOTj4lJQ1B6aOoPrLiOhoIhV4xRQ6Fuw0Tfy2UL
uq90KnvCeNwucDUcG+IJsjq6RvPuaeaOYsTDaNoEagvrBABgVWcEwZL0IeR1OELOFYwZqV3v+TWb
uo8OOLiRubST5dGDWyTuVDThmmZAg1aOEKx7uPNT/NRydI3NEpJ4vOz6/I446k1V6SuZhvm0mG5k
XtJRl60z06JNidYkuWGrNHU8yMsbrUpdgKPmOoMDGdC51Zjjoi3RhPwxeUxj2yeTjg+sprFwTI6p
3r4CQkBopOo4qO/MVF8XlrSt8fpoxrA1aqjmlcKjx1TWlsFZNECEhv3ptKxBrSJcJVF7BPgL2z8k
1U+9bpTj39Zq0lH6sVDK7aRZB2H5z11nvs4KYFAWt6YC1l7zXwcU20Ngh4xeaAi6nG5AjNJBFB0m
tcPSS9bDwqMcwR0uu4iFQl9YWCwYJhXz2hcXO+OkTwTkhqrwN2lLwoxyC7h9OzXhEuWxYZcLURlO
nnQ7IY+rCO0I+An7RMsJBwMwo/4Jk8MdOehkf5WOE9OGuQixqqc8D6OqQs9ldCAkl+ieMxWnppow
ZmHJiNRbqaXnrjK3ple6Mcrg0LyCpMDiOyt70Ik0+h7HgSGn58qz/dsRa1hqBLeFQowPyNNi8Gq3
AjMvJ+ki8rGVpS0WqWgPqGSpZjKoUXXpjfhi1XAlZEw/Lc6eCrYfIOmKna4xcPh2yTqewM2ICBA9
iwU5v0wgMUPKv4feP2iJxgvrruA9Is/dv31ALUm5nqbgBIiP+0O69E2+wq9cwn8C1K9jTQMJ9a6n
j7rXEroB9twZZMqFYynjl407LKEGGFoyWInpxVYlt5ftnZ30p5p0OcjArQznPSf6jHODUuIO0wAK
MANHXh+tXt4pWrSVpmRjpdyZTJK94j3iw+NlQ5IISDa5yOYi+NCqiTyCQ5D30DwimeqCyXCqONpO
fMotqdlKhTWbI5ZKEW/pTr/3QFbL1kBVMjIgN5elS29eXCx7PeVm3tVKttXr4sIC5FPng9OBxC5z
RwveFCixGelFEqUDFjrmPpNibT3yNoFuncVUbuhK3OFYHgPaW0AwupkNZDKJeF5WIEfMoD80pXGq
Tch+IT9X/LyNVspjKXEt/kIUBuBe49+YvPEGdhqdqGsgUeweb0adZjZF4MCuusRtp/JRrShnKEqx
D1Uq3+tYLWGYRsQq820gu3VFiQOmNfmflN+PUn6zQVjItk68jugNzVDWX/LlDq//evj0X39/v/7g
K/x8v6KKUWA8x6WRqX5zuRrfWO0aKncoST1DtnEl/3S9qt8Q3eYaFpDO+LVR9365XoHRERRXQcBZ
JLvJ9vwtrBzIaa7P316v//6+VVmBa0f0SP2DNXqqTd8g7dav5ES/iOzFCMXzAHk/wAMczxTnxsN3
prsd1RJcLmc4b/hkwq8BY47p92t9sLZDIDh2qEi3TP7Z+BkB1hgxSwN6ThyDxaivrDnvTs0ULbMy
2mmo7YNCHsOuAC6VibGMDDxe3COnvmJt1rMpGj3lEo1YWLHy2lCGiZFvSk+70dqGO7K+l9XmHdwb
82Z51L1mTarAsYPR6bLaFaK6qXFzwmw4doPy2M8kp15u3rIg2GdJnqyVXjonYduxlfT29YjzIwJ3
oIpLatMcP4WPVdZAssLVqPWUxkjnPJ+OfqqyGkr4eAeam0oDV84IMTpmTg8iaroY4Azh3WJOPUlm
thA5F5usv0UoYbIOCS0V/bW2ySixMwaeIhHeodyHSNGr3+BuCh/R4cAtXPuyXBus3g0px/PrY/e6
NqZYtBCcYjhzpdyDFRErSz0w3IumeNYSpEmrXU0tjMuK/DX4o1KCwMK0YTG/iWwmeoS38CtoaEnc
rnwx1RYwK2NxRjJonjkCeQsMZ+eZ4ValqXNk1kkneKnNssNZY4/JuolU1x5xNekigDePVT2qg11F
fiktwLs28h7vKX/dVIYORJEg4nupx97P3Boh8wTFfJaCayO6CxJzFRY0FbbG/Xyz+qP9QTHbcrKp
ch20ZVa1h2IYkMw+K7vbVniJR5Ycw/eCEPzaAKcfEtb9mqccdZu/DuU20svPyLiXqoZ7iVYQmn14
7pqIsndZ1LppYa51MDcys63F0sWv7KtOHYVukPIP5lcS+BK9wHXKj6MWONP4IeH9GwHY6LODxGT5
CNZHB0joFf26wZakqVixFPI0ZgyGhWu2h/ZUMbgiArGZMr56mD5ef6yDeYCM6DSUlxO5dKrhlp78
RRZq1fD7VfH/GNWAg6Nx2mjYyBMaBuk6k5WiITqnGlWeCtOmgog0ipsCyx59j46e3qlSeyz46MgM
nHagYr3RnDQxHSt9JX90a9q+O9bZvvLSnc/yMhkn3PYR3XIvVqIvs5Ciz069J2p+F5QxIkGLzgIt
d46wdt0bfp517OGXpRUOCdj16JDkI7jMxp4mEg/I8XDotQ+L9rhwus2i0JG6ZFvmKd9tfUPj2LbJ
G6pPuf8x1aLEpv1DQUGmXh9yYLDKyA7Kwl6c9hmma8QKzKEAYRQ2h9W2C/IHEGt42kBjm9ZNH1Q7
rWQrz9LP402tFdY6qym5Axhv6iMMYLaSku/23l2FQw782Nrksw1i6dLF+dos8FAH7cYfxUWNOKrM
S4ELUWAV7M18lYFHq4V8b3bAF1hvYCbYwD18pO59ORraFujNW2oyMgg9/2is9pPM9SqIY9o2+bnW
zDtKkBd52eIkHT5CJP/J7G6GEj6wNqk7zaNGrepptXtSu/SuQ+ZbQIRhdL+KOOfPczxmNurT4FFX
VytsWp+ocuAsnXrXHsavkh1Q59ksEFvWouw2DPPahdkuEjp2XCE+eI/tsUyCHcS4tAxD75JlDcik
anoo7P6cyBJO+tyBf72pTevO17sPu7IP/8ziP5zFUW9tRlJeCIo9p27/8qHwECbJ67+uf8DQ8tr4
8xf59a1AypcaZEu3oYWoM+X151l8NtdAZjF5R2B9+Z6X+um5QBOcTgJrJrbYJjUR+q/PBSABsiZj
QqXajSiVaf4tCRlX0R+fCziCTL5/oXEi64Jk1u9sN7EihQC2wmkV1f6nmObEL+Y3owifiZUL1N2I
ERD7zK6dTejkVm+zsn3ppIuCo66SpWWKkZvn7kaf6uVIUl9F62A03BI0oVzX2uUy9VVqdKrap0nK
9Ru7NfYaMhQcVsdrMYmPL8nIFk8nZppinqP+cOTKrG6DhmNxPv/Crdy+W5bTF/aynrxFJt9USNaF
Fq3DqleXmRE5wPcdnYhkrFCs0AEmxzWT0h3Xj5FD6umIi8cZWKM10nANSLJ6IZ7Mei6WbJZRIc8d
AcspUPB+ysvQ9h7KgXvZfO2y9JQkZx/k/oTRY5k1sLzM+GVIrXVLpZNGPKZHOlRqiF7xm6rgRoIL
m8TqBVDd2wR1NcSSpw+XJhj30mxCxDSYeLCw9PAqm+8+6mAzT/GmjQplrvlUg5YK8D5mtO1Ih6GR
nQbsSiTfDVJwNAZs/YH3KBgVWpov+hROTJ9+CVo1KhUVtpWRx/wBBKDSUi/qITBwBEFBaEGI1Wx5
OWoOFjVGbcpmsQKhO4Db6dFtDBafORjYuKg3RdSt6ADahszAQR1t66k8Cs7o1qb+l01GgKRVVP24
zHxs4XSLT1NyE7PN6YWypj3+ZHIv94G17MbivqBuw8AzpJfwrhQp2PDq7Bc6k99E02Yfm47XPRql
vLJB43epujE1f22NMsPmtDcz6U7KKZ7zrfdEx/A/QYUbQPD5MoMcbU0BLv0pXVdNuw3T7uxnEkt5
ckU2nkUzuMnYgaSQ+4f6Ggbx1URAbST/3Et3PQJ8P5KRS68+DU8AxUq6sBP52GEAL+t+Wcb1Hkjc
2kjvWBUsDbAvvcZ7YggIYDP/xi0aXM/VJFL1vZA2QS7v5AZ7mqdf8jDbxnZxIVp3VOP0VEHliQOU
9postzx7KIR3/ufE/uGJzWFtYJO0aMih2ff/Y5F0//v/pZ/Tv26S1+YP890PvszPZzZLUtlkf/bn
5SmzHScvsVcVY/wccP1lfWpp7DI5lC1FFzLx2F/mu3lY5BvmG+X/AcLFQPY3EFviB4gtHEdEiGzy
t7y5dQK4v/VJUuSVguuW9VU5sjMg93jBco5yrF1zQdBgpASukIHaRdfUf+psg+ykuWrpvSwQLuOG
qDfVXHKLkaVGzpM4b4dOOlJS2Kdov8q71wUvUpSdcgVOdoRnHyHcRjysDG/d1NMW6Nc5aw36d4VJ
RcF4W9QUbaWI52HnJl65M4fsrlbLtabCmx11J+ujY0QbAwGMfRXNsXF/O5HbHw2cAtpEzLW8ekr0
kHTtgwTHtklQiurazWJz39WeKwB1pYT/C90/lL7ntBzNlZ8szEReS5iO9MbfWzg+c6CpkzU55Cqe
Ok7aLMc5kfezNla3d5lp87zEfFFF2lrrOHwEOy/NH4eVgYCVGhjc25SaI88NYzR4fB3FKLuS/1rC
pxmwmPtVs8k11o9pGJ3HivGKSs4poi+jp9CFxWLFgVchs00x3EsjBgbNdicPMQTWB6VPgXpph64l
hwjA2PI/LXQxYr2niUGP+hoEaEQfeJ9urSqbMO/I22u0hU33JqKWN5KuqfdATJw+ib+yQOzGkdhJ
Xd4OwtyUdudAYFgobVNT/je+RWZzYaC4NRHljTo8jF16GxsWtMJKpm9Z2qe14iTxi8WQ00nivjPS
pRxOL5qVUmLUiDsKjN2q5NhT+0drkPn7V6Md8yHR55BYI5GeIJxc0T8nlkdWSrsBjeMtqp0xwLIn
h5KY3VFM6tIgfJa2QM+S4r5mZ9/xh22oH5mOTEdFu5VFNxHdOm3Sb4FdXYJeHOVO7Lsq3RJkiKd0
rol8rUhMRbmBw8K/6RqBYjC8esp0DcGqFejIFfmEHgYn4sbVrrrTaGaHPIWg4FX0KREARORKqP1Q
c3D7zeSOeulIxXDOUxaSWC7sjIGqHpma82uJqN0KGJCIdW3nRLRBlbZ2rTwb28NAmAtt1MNjRY+n
XykHOWQ/WBpIyYlysRL5mffcTRerCNjTkgA7tz3CQh2Sn/AWwIBXky3cWOZKoyzRJwls8C8KhH6Z
RHKIld4d5JI0AAEpsTD8eEXI2Wd9UuQSDx8sJV7+WBUfnWYfAgktVsdWga0mV4tpEcx4keCFD9YW
MvxWVWMnzv0N/X+LhlUF48kn4zWeCmOgOlu33SEOQbOQkAA1LPyPMR5INzdHlgLLLpuQ7+81YO0W
wGSlFK6af1jCJjQ9scq39wlcWLhHCgjYArh+z3TcfTT9G9DmGzacB62+iCbeGPhM4LqU4Of6xNgX
SKwanUSpOHkGri1wvVbEj2njTHXvxBnTcxvf4lNf/3M9/vB6JGVtU16hqwprT1yofznQ3L1Sef6H
veeff/3P9yIQMgGdiBP+O83ot/RJ7dsMnTQtVESoEb+9GvV5luFOkQUmWXIN2q9XI/csSqNqEy9A
Ypw3pn/rapzZab9ffc7fuokjlwI9oTC1//5qtLvJ7oKC7DPPNpZhw6U0dIemo01Xy3dZm05LQ4Fe
LLcUUxGzDm1MnzFx5LC8D9MIP1NSsOnHz477YuipXgKC1MjRE2flhinObWSxZyv00vXqWxJmm9GP
jqJMXA+UcMDgERTPUgg9ktWb5mFECfC0Q8yvfE6TUluZhAxKFAcPznVlgsFE6RyJr9GhA8FobZiS
23TaHsFRxN2LmI8VVXqNx7ehxWGWaBuvvWl9PBFS6HTNnVxlOzMM+deco7kzS2/puyqOjV1e0Fhv
A+mrs4oztXy4bKhJ8GscJbUD4Y0C6mHdVvm6j+RtjY1hKq2nFLoYwblzJJBGygaaEdTnzFi3TfSu
9vW65HIMvGjvmb6+0sLkvqCioaSryQ4p+uEXjikjo9SQxCK0HwV3qj2ceKp8+Syb4ip0G4MSo2Rw
+NPeTSmUZ+aYY9E+5Mwdas58FUjHSCNrFbEfFmeR192ChenFS/NtZSifneE5GtlIrx6PCZ6ccCzO
djaQ7LJOejGiL2n7NENOGo3NiP0uHOmAbinvbpcxFvxFWg7PGT4aSpAXo6qfEgz4FRl7EoPLOre2
SRmvA1BYKQkTOmQxY76kjUlNsxGsyz55i0pmvMnM3bjJXKp896UibeO+JbCMd3pMgUplWbJUlfJk
+0TG/awgjwWtDTCnVt0reb4Bab+1GDxBXCaNsW6KyfUI2Vs+WPnB3NCDulFKxC4AUEmhos3ZL/Eg
uTFo8pw+u5xI/4L07g20IyCV2r4cdPa9Fvh7/yprXE3jrNXSv1eZ4crwH7Q5i2xpR1XIlBQqZ3jZ
9xG8AasbXzwMJ+xkae9maz/xqqKiurW3mS3WbUk1gV85Bs6aXB1vvZ4uFLgPBXV/g1IcqSNfdE3P
qmzEJhMgY+qDf/DNbMfmfyfDlRbTyFTbrTqjd8pOEEaGNS1QuDQMumOMVkj1c1W0VyWqb8vS2w3g
hSqKspp8dFqLdbrAG91Eb4H+MRnpsyH8V0ixm040x6SLT0ICJ1pmT1LaXyateS917Z4V5UblOUiW
s+jqG7nOtuPA/hXuZyz3y5r/ikDcawZ90VL02oWNqzB82x4PwGR607LmEkrVsVPk59DHC9lD+BbJ
tq6OamUsqcVYtz15zqxfJnykMtzVc0a0NL/iwFx16tYgnq2Hb4VM4SEO2zwHe97tYKYvJWgjY34v
5JAKrb09NzDE+c6jlMMzuie2EmvYPbu0e5gQCRP2nRDG3LpGWsHtbtf3g+5vCjAFScjXpc+E5yXx
fQhrLo1opFSf2PlSxemf6aRwyb0gQBarClJIO7YPpuGRL69RrAu9gGOvuSUz+hSLhWQMiLPT1Uh4
c89h49BMr/9cuj+4dGeg5pyQY/ybkaIz+Pj7n9P78H/8z3zF6Pmvz6wBkXl6TT//8z/uXqvX4vX9
v//rtxfvD7/GTxevYX9jM2dj5jHYCGqA+35dIn6vudJVmEzA/LD9sF/8aSaV1G9k6eaEDMknQnxi
DhP+FESBNaoqaIOYj+T52jZphf0bU6n6fU34q+o4f/McIgp7O6ZSHgg6r47fTqWWCCtbgsa+0n3u
oajU7/UxJ35deUdmFGYp2gGXVDM9txY/erVgxzhW2sfAzDZQjE1YZlyJSjvASC4XUjrfLSEcoHKK
1hTzncHGbFSvfCU+vW9U6QvqxpWDgY1ivGl7b6NJEjUx4OgKyb72CmySgl4BYyrKRa5ga7PDcGfJ
866K+9+Y+mNqofbZifUlTHkvs32jAZttYaZDqchVbPVSjs+7MReyBc3FFGtNmXCgjOJWSsKvXo6f
RUE/uzJFr9M0hsuykx89bww2VdS9K1L12dEQbiDP8JuaeyqTJ53jnBrR4OANhtubzSeZu2tohDTb
lI9+pdM1EtTvSYELv/PA0mkhF3AzPvRBTnPJ0ODQS19sLj9+CCrMyjQjDomyjTW2fqZMo0SG8Wpp
RBRgj2LbyNRMRjOxoM0dtebFI9NLSf9I4vqq+R1JQtq+xcqhegMPjSp/6+zU4y3EkEnSfREV0Qsa
C60jNLerta+scjV50qTIVSuVzq0s/uxMk+YiqhtGqb5ptDFf550Hi1W5r0n+raSinzXO8EEd6XsF
gfjFnhdRpci/OtD6C+p3b63SfKwBeLhJDvwqUdP3aCDLM+nlOxfSR90miCu+dQq6AiJjMGiLwcAi
Q/nMNh6zk9z31cJXorep8W4bKRIrP00/R0HX8JRgV/JkfCxxxvFY6cNhlHGqeElO5UbIkBUvNC5t
+yNOKd9ICe3nNCz0gVfYLbn6uGl3BmY4ZCXdbvRiGefZyP/odRhk95InDao7/rthTcxtayVFqORE
leygJJ6HDhzNnSlhd2x452yUsJEPUVuxUg0wesN9hSMudSdZV7NrqVmDS0Ul2qTWmPuwGeKz8Lxm
kXoKMYqywidk9XTo4sS1Ol9iG9HLB6WAh1XwG9+mDX5zNQOGHviQgAYJxW+EeLJthN5eeghK69Cn
gdKWBvnRT6v0PAZkASw14+Jq02Y75TTdwhphyK/M9Bbo7sUbTKxwUL1YeVBlaogSnoFsxbST2ul9
0fs2oawg4CkxpHeRrHhvuNZsPDmtoLBTrbBcl7ivRrp4ELrCMwUD6hYsh+XQogJspbTeGot3yyKP
hL1iedZdZMWuHT/R/ZMWU+KZFM1Afh5qNjKrLG58/IyQIc24uGB7bflwxMqrXNY4Cwxg7NOauP0y
LrJzN5Fh+uce+8E99t2bqQOsNnW4ekhPf62GLfP3vMp+f4398Ev8PD/q37gZmCBZvdoyrhzms5+1
MKZE0pzMbXyB38+PBkMihQcsTvEGzt8Yv+qnW0z/xmGiUKL+b/2Mb/vvXGIIFX+YHzkg56UqWh2e
WYZW7tLfXmJ+G0seZX2C0mR73wXSJuvAvPta8VAlCOkdvBRfmDSkEzBOGohrUFMWFjouWt1rUuEb
bdLd9+IT2yed1xY9YHf7ke5BKgaJz8C720y9ALTE49bGvj7AoSrH5wTDt5boO49i3lw0ZwCebo3o
YVblMUuCM9tlGmiH5OrnwwbG7KpJrZOcaldjJoJyJOdJdqo4V4zR203q90xXBk8FApHwb5pMee1a
4gsqjJdSbaL5yf45JPGSIP4DTDVm3NAtyGBJ1OXB6LD2dmzs9Co+8JFe8CF1ufxY3qRElzChqK2/
0iNKE0RLGI1icYYmSQpvTPKiPESgCDbsptnHifSlYcyhqmQfsQBIOTtWBHc8O7/Wsn4cR9mRtPJq
lv19VwYgQ6dNnCnXpsSjjjEglUy3Ui4tzXgpXUS5HXxwtK2UvLzvCvmd6WTfeeZLXFFuyc0Xl8Uu
sWkXKAmOeN156ENnznqbNYiz8JlCn1WLrl/b1kcSPSV2teJPCstr/KKbp4YgeG2VS/yL+9wg2uXl
8rYhCpL42bpQ7CW/kZXEASmXHH5Eh2wGHMz3Ue49goBadPj9aCEghgLjh7KvtLWcCB8RwZq1Dsqo
zF4L/74K4oPg0PUTUq8IWJ1l3Zn6F3U6x67o6aLn3J6SLUVNODXp9KNyjqvLECZyYLvFkgbugCoN
/aOmZ6/TUiaR96q2LogI9DdQR1PE7gi4J+kobQ/BiOctz6OweQMo1gXVZmA8NAzsVAb5KF4hVXRJ
OzqkMT/Gjz4AHHnKV3wy6GNPuk2F/Ju2w50xxQ9RSwP2JK5DBztE748Nf3RsWo6WiWtEyQ/hWJ4U
6xIPt2FLUJAGdLnrt0BJ5ILuzbbeZ369t6QJt7V20cEeDpzbXhFu+QIrjVCXD1jPVF4STaL4kThG
G3g7QVubYTYzfU1aZ4QIc1PZtpiVh4xl/Wi6NMqtCzbRrXybimsVAS6eW0etdBdlJDMK6FoF+ih2
TbtrH3vDWNtVf0lL81IZd379blvZ0evSnWnS/WTTsZWtRrXY9k20T/jXThbm3AqOrT4iuJb7KOnP
QvJgqNgnnjTrYaAA0YwG6E5zesV3YkZA2/8qlE9LzgCK8j5U+peZ7jeMmIQlYy2H5Tu0Oud7X58g
WGELg81yflf56Rqv/B1I32VrYg+tDYqS6ZKLxFuWjK4pPfh94+rhiwBXisxMABCfeTOcArx5uY+D
zMt3QUXMpJ/WOnuHUbRrTGq7wqIWigVWYPonRC+KlgFOmCScO+N2NEom/vyiFuorI+Je+KQzAXfx
cd6Bd4J51btGnH9ENktbM+U9/gHE8wBQEbZUx97LW0bGXQ1xK+zmxvc+wcmcLwMqq0YK2zIrObDM
OMcUEtG/AXfRP+s6n0ERXNoqwzCrENPUtf2Y+id44kg5E4oNRMeh2Sd5tGUi3VgkgnS7OAS9dwBS
suy1jPSPtYbdsyobBAmumrsisW+Sqf9SAn9jB2AiQxy0YcTKHK2mGIr7PKidf94E/9ubYL5idc4Z
9rSodH812/7ft88or6rXP4dV/vg1fn0UsAPGdyObJlcvjt3fPgqobzax8GKM/b2fFpKNRq2eLIOg
MWRUB37VL48CwwBdTJKFZ4amMC3/nUcBv/LPjwK+df65MFB4cdf+/lFAL2Iyli3w9EJhxqL8EQFo
G/l8TFOBnGeWNLySPZWBRobYLDvzZAXiOVQIuTd4UajgkiCMybxJ1ZjSvoB2ez271mW6r2L/SGEb
9e/9smqoKeuV1WBoaGGZM1El0bXBUthYT0qmGJOFUjn5Nx4GlYagroYqKVLjearqHO6CstXQcHJl
dJgGHGHSN9mJT7OBkSgUtkjs1vqIb6NJ91mZQgZQ5Z1vEfXo4ociM24LUo3AJJdCpPcBQrDwyVxr
bbSTBv1ZirtLL2IHbuqBNkZnMLJu2ZjaOmQIZokaujQo31U5jxE0IfpB3LJKYbHAGAgxaWpZdKuq
3VzjNqfJHsfpVgNkoPXnJr9E2dWLd6o/gfEpFnEdk94dVh1WT94FtByXN1oq7nKtW1r1a9QcebpA
alyler6wIeCBUlyAqia8eBcp6GjEO8vgMeISGgDMa0hrvsUeVk7IK6tuZz4UPllFS2HcebRpP8P1
usoye52LZ9uIV5iiqwVFqSwiVUcjyRlUE3+3GS2I2dI0pKNJM8BQJ4ekNtYeG01VAXJQxtdkhB9Q
vvptvrUxidoKXVY4fpLuA7bjUoeIUZv2roTfWn8F/tOoQeMjQd8Iwrd5fEwIuVY9TD1wXiVXQDWa
6xoRUuK0nfgTr3rrsR2LpVE+mB7vISNxYpnlBLJ9ID1lxqtMe6sCAaIckxXFuatYHxa21BwaKAMm
qFSmrKUBqp1seW7Ht0qdOH7zBIWIMxcchEFA2AZqwH4difupyLgDKkpxzj6EZFJcK13ixm9mTSD1
dy3LloELvaZXUWmi3Ug6RR2zyzjiFYbGdB9wB2my+RgM2XkafbjLwd4nYNRNCgsFi65YWSHieFIz
jEnT4BoeJuGmAVJ2DOQPKvLWQfPoJVcbBUWutb0SFPtMC7Gfl3OU5im3k+dMUi5qdpsNGlWpkeNb
+SFoJWdkBVFN8S6Tx60xow46+UkHIiXp3tqoEGE0Fu+Dv/wf9s4jR3pr3bIjokDy0DYrgsHwNjPS
dYi09N5zTtWqIbyJ1aKeJEi6Brj9C0iAoF+KjMxknPOZvdeWIBIYEJQjezfCq9fhW6YdgMUR2G3p
XdkPbbzKZ2Ktu17/AdJ0qYEOEaVHG3zO9f4pyxjWEnwshoPu4Y9VnqNUcWo03SMxqXU+J9k8TF3n
NL76Umv1ekAP0chgK7BW0iVRiUZHaNVnRjWOajROytwh79i4lA9NHD7Ug7eyY3uL1gPMU71sh/DJ
U76bMlo3Vb1viXTVY1RT1qA92VL1UIPwRRc+45sQwYf7JFTKBVYwQH9MlJBO8drLsZfvql676lis
5zwbjYHQrMhdpJl0DeetCKVhylkkyRMe87fJLE45oMBWwbqbpA/GqG4qrK0it6+hR2Cnz06r9vg0
p719Gmrv0KbDUZCMoWCl8Rha9ATRdgkuHBTVUNglbLIKelzTGx+roCB6VuHhv7ZgPzEfwBdk3oc8
nBC2JYO2o4wtSB2h7I7mMcw0zpZiGfTnIGG1kD10iYFNjSVbn6yF0n4Q4urWYI8Vlf0LcRBOHX5E
xksfl+soVtxh9tAG5Kxq6N9inEu+obhe/BL2AxoO4K4RBCehoZ1ITto0vpR2rCzkiI6nZrXhG5eo
ZGAheSS2V8obq/qFJOpTbMPJQg9O2sKu8JWzFfBEYTRkW4LMpb/E/VvgKZ+h3iKbz1bVZL7rE1TZ
Rj1S2kwOg697kMcbxdz2rOOVrl6PjeY0pnoqeSkcWQ9YSyioMRwSuoJJTlH3ntw2/51x/HNrkAmR
CQqTCi7JIKpRcOH/a3TU7L7dvX+GWfO39IR/8iq/VzRzegKTDA1iHuk6iL7+XNEgAaOOZ+stflMD
/zatt38BvcfQQYgZOTUPQ/6oaOxfUHmR3Eg5M5dD/+GsXp9lan9Zk//61ucZD1I2wbj+b5LfdOwm
Vt8yrlQyQrWULlb5iSCdoa3FpqCc5rDdRFU3QVCuJQ/DZ9ZuS28k8AAHkdGuvCoFDQpZ2yy2XgsL
QA7WCq7aVtc2YRQ7Sfvae97J6MrHjODfKqkuuhTHG0+Ma01G36qMaysarhkDA9rgc2T7Z8+uZpEr
gSK+fpaTYenDP6e/TS491yOGHi6WfHiKZFjqhrHzrJwkm/DayDSroTr3jNwkPei5Ivy2CsbEPmF5
Fh78UduNUg7Ju0T7JHLUmN962h1CdFy0eVGIJ5AhuAmCSmU3OUhiJVUCCS3fnm4v2oFpDaxarwOo
ccjI7W1QFJXtseElWd9W1pukuWrXfAdZvMt1CO8JcpZGszdBFAaw9dpND9IOveFilGk6Pfb/ZTFw
jxLuQTEUbrXEx3Ex7JOxflCSwCmJvmSZhzkrg2cE/MAvbKAA8QM+xwsC3QPxEeQysP/z3wgRdgeT
iIk22I8S+Gt7ZP/7pKTIt7Sb791GyNsZOHsRMtsAR8uOCJ5Dxb5yM7NKpORThOCQ85utcCeOQXet
KIBaYHwlfgs1Z4FpJhePgtDyEpfcuIXRBU7D4hNZj9N5wjVYfnd6CsOrfbanektghVNkYEunHAaw
t8zoiWNog4UwriH05FwEb4IHKB6xTXvHRMdVYR6ssF56nOY2x5qmVZsIs22btcCoJURQIZotyDPj
cBDTTye657bOQZ9XF43ZUNiwwO4v6hyIUb4H8ruRtNvaUD/0rjkNZeFmeXOKahYJUaC8IbtHEEeY
emmprmLCJ86QKYABxmNxNKlpBCnHE3QrHY6URnEpG7CnbWl6NFCT+9qT72WHMT5NbblqKmnZEU6u
MZ5oyB63wf9moFAHg4qTTXQhC2k5RgloCARYbXoIsggClqkc6kS/jTCb+rwlAqo8VSg6TMu/DpVN
xbmHPOeSCr0cgOPW/KbnbEn2f8CMrnjHF43yAfHFkeVuCWPwcext7gXQxiLVNlzsmKHCu8FmGIuq
EpFjtB6ji1lOy4ptfI+Cs4mCe0y4B8LQpQ2UqqlvRXbVGJ10jLRkPmqtPG96cNihTgvFmtzUz1lh
bvh8U3OoOTs6HbH8MKS7doB/rEO4LQgmQL24pQIaFxRpjdtIY4JtsISPdtdszyEn75RPt6YLQMnx
mQuLJfURKd4AOGyCwqYaNfhXBf+yri96OBcJCCu8yLGxVJeS5Uzm5+DFS2+g2IlJmVKJkCiR80Cz
6p65Tz0OrjxAjjDdDVE5CpS1RP4J4HqBN0+HmKKfpHWVGD4ppyxzC4i8qtGv1eDKmbziwMbC9iqi
77D98Upu9sLpTPjDEKTijuJrhEdVIYn7hBO/lI2fKsrIFUdLUW1TK9v3mbGL4a1J1JEo715G6Qzh
dZGq3tYceffkoMJT3ckkUkfZeFa9fiePDWQ33FwofljHGSuJTq4fQer6454NID2ZBS0zWZGBcyZo
ljwSkueF5KRdz+HannOhnpV4T2YWod46kHetcjM9fM+KwC0b863U46svtI0Fn5hWeu2xGpPILORH
u+Z5eQ+6ck0KRcCT5eOFA0VufsTmgyLQd0o9j4pGjnVQrxh1Lya5AlFtrRtJZZDVfwso6R1xJrzm
xmvSVZxa95K6MWHbaPcHns9nWcUXwQjQbFCo2P6zFdmOaWfXIhGYvLQ9ynv6R+VYR43j60Ddk1rg
TPWJD9PwaxAGMlWb3h7QgqqPnnhtbZfzFa6Pcg5mqqpQF0noL1Ja29iv2N6tDfLHcrwOlfFjyZY7
AOCUAD1nuN51cEuBRkv6DG7coVp/6LEyGr7T1sXBYqNkK+DXp8tEtkGs4FyHkYOKqiHFQNR82zJI
aUWAcRA0l8mn1YLcif27AEhUt/a11iNMAiQOiepkm9U1z9j2RaVTWv5KS+oCNhhQOKVChP0s7K9C
+hhsBzEpvhp8/gAXCCLCdwNnvDnnAKJ077MEtsdQsB9/DEHuZShWXZJD5mk5wLOjUVwHbjXMtzT2
uPgGj3mqlm4Cob3IUvH133nXP5130V/g0qUQM7BPk2X1bwWUv6FFD//z/4rv6c96DoZW//g6v1eI
KDPYY8GAmeOrKBD/pOdAmDGTYfAK6L8Xj79ViBrEUTSdc9FGpQh0+Y8CUfzCbA7/GCQZVleqiWfg
PxBzEH75twLxf985223V0tiIzeb5P+/BanOQeuKjSqq8Dv26ocTE22SCFs6ccn0pQ/XAMor7xrNx
SYYymRSeuLAja5yiMke3EoaP8K7b+lb8rAUTx2IasFVr9M5RgLkXnKLkPZN/qlBpdNrwHCTyZmRk
FvnZHYPjB2uAgk0UvRrfNUWc7zZ9nYEhKveBQJ0Q81WCUHvBXPppMi9J0uyaDxRdlbhILbQW3Exn
ePJ34BSrCXwVirStn4gnUj/gNqgnWYIpjLwxUBHfCYj+feB/pD44mMQ8qCML7IzerFb8K1D/aMHq
7yOnLjGkaDsAUpRwxKbfsaJ/CBVhWRyHq9pSzj0y/C6vtsGIkVRusxiCSnzpWuXAKh6yJFIQ5qwb
TyPvWrP4MCfbNMfMlFQvVCjbrKbVjvR4y+zuITfuvbf2jqN1nOKQKVB7S+PY8WN5N0km4dOkEAE9
CeT+Ma69jW70B1+GUMVAi2TRYx3WbtsSrMgGSUz192R7e9VsTwKRINrY6hRIw7HvWPipaesUbXyU
9XYTeOJqCTQiXX9E338pmx7Kir7CYv+QY/ifYuhYaHKyWnmWiAuPBdOIIX+vFdD9vXdh/r7ufdha
ZnQfFeB5c5Z4EXmPk064RCVIzAyiSxmYq3HQtgxU4wgnLTuXxA8e0jw/IjZ41UaLLKrWDUxUCfrI
4I3l21ixEUsYZ+TMUJaZMhwD0IX61L4hC1mbRfuSd2gI63LPOg1/C/WQkrYucU9fQ5BSi9g1DU70
ENbF2iijCh5csfOZPymTjJwIhqGivYcRyYZADRwzYfYzdelHir6i8NFA4rz1Deu5qTIU+UmNSkhy
gc2kbKi6JR+IM6M7pwko2hLy4mR1bSJW6WtrZ9nsUppwrYuQDYmyVgTBE0rANR3N3gPTldTyaFbj
tS4pfg2rvpTsSSejeWi77pYa4y5XjKeedM+4SZgSZnC7fJi5xrD0GvOHdCbSUOUHtVd2Xi69aYFx
lq3pkOv6KciIjWIbiVNo70vJeWjtRz8dboPVXfSkO3rE3LCL0RdKTfgNkJ/VYKkfWRo89EP+FETF
saySS9P5MMHCsdmIGNhdFZRfVgAisRuNFyZQNnVHcO2NUEOJ3BcnMtzYQ5cw5BraObhHNyEBUwh0
Dc9g1FOGq9ZK4hCENiAj1sDmwNINK79NNJGRlzH872KgatLJqx+IMppyudkWmR0t4kx/SyX7kBUd
47Oyf1Ak0Ltovjs2VoQnkW7xhMLqPOV8qJuAsJfC4h2T0o1EKg34bMbTqUcYBOAptElf6LCrjDUy
4xpEABx0t/T0b+y8b3LGCEYKkuTQGhUZqIn3mVq+AMc52CcDZGEI5fuiIboBslB9gKLxNkUIIxNA
QkGkLUj45tzU7Lw9rI8LBCwjzyaog0zFD9SY7TbP7eds0GO+Sl+sMol4lrKV+TgPLyXSVoIt8rc8
oG3F6f5o98+NTUmWC7K74lialT6Dv5/VPwvuGD5nimkslCauln2rXNIKNI40jTcpDjeG4pE3L4/P
iZ+HrhUPBhhPDZsmMTAwKaXNEOo4vabwM+m8a6mlV6RDpM4oeL6SNHlMG8hvGupop5LYPMMm1CVF
7FXRgYJTIVSG4r1Ksguu2lU+5dcEU36qZDn5KONjmcbvjMgfE5CKtWmcIiW7TXp4oReFiJp6D77X
XKbUelO9GIbBZLFZadYeIVmkWkAoCmsyblTF6S3aER+yESjLj7bCH9qLje8NV+Z6DFxJXLOSmjDE
/tmwJnmRBypzNfMk4uatiIfvPu3ePYHwOaGLCWWDLtYs1oNpuUXano22f/OEvAmTljSyGhRsSgL3
aO5lA0YKKu0N6WMfWFQADmTsfeR6N8WST0MfvKS5vSJN6GISDigX4FI5LR/URHs3WkT6Hg3TqHjM
X/3inJSYaNsYcH0+71Z04oga7FO2fJQyP8WRQPRfN2XnEkHcYgjFm9bKH/HIQaQoxcuIBpPTwT5m
jCbKfHrOSW4PRu3extVjFyMzjkk+k2ufFEIZ8IUqTs0o9qOdEw4CWFmdFGuRF+EjRpyZFGojPW/W
YcfLq6BffhJZaz+THrCkbBkmUFw1gxFJdzDVw4Ut/biWjJ6RaPCk5V3jqjpm3UxUhOCSVLvQMlpl
o0VzzDJsDzuBS16ndM+ntDhJeXubMnVHbhytV6lYm9hS7G2hKMbaQqIOgYb+NqtHKn7J5nYrz2bM
cdLYvXHQu2LY1fgjFqWJ23wsjbtv9b0bCWQonihemITiKmvGwElwEa7R8OTLoTApiYe6XaW+/Z0J
Au1qqdqlmcpnOar7j7GvgV43AUskBQaIKuFOylogtzZPih6z6yiq9qMSNfP3LIpWwhrZNnfehe14
uYgSzqYkk+TLENsNZMSicLLcuE2NARF5lotMof7eIGq/pnU0rRV5CAgibT4buSNOuya4AWUeHrlo
DNnDN/ZT0fCRKwyyCYGZ5csqtttvRmn5asikd4Y/NEREbfVQ4TZTXM5zfCnBWMbhy2dFxQXqzV02
AdxewE9qlMwv8FWmU4riIVSJBwL7qMUq2piAsVjO8doo3aMvD8UublXGXFLxkHc2mh7ZOCTWMCLO
FN1q6BjLYCtka2cSHdVqE9WaEPFd9ke+4wZ1UCQ9KNq4b00iSiGYk9nBURtYPWaFeCDluJSuHSET
jok9Za1jMGDEwXM4tHtR5sl+CLzAlWwao9gnhEYz82gZ+wQt1TWiDj2zTqENSKjxYmWTxsLmHipL
hKDWJwTBcxEGVGW4WMs4+wrNCvxbMW5HLX9Fm/JTdzyFYSHzqwq8g51Nn2IsaHzt17wVm2DgsZ2m
5mwmUHf9cYPA+9aOSH8EcbK12b52EDv2klF8TlZ4KJD8oqgqb2OQfls+ztKJXQXLRYy4FOvaIjOK
g6x3h07nyhps9YyMCEC73bLZwia47JEAh1H+3uR94cZx+SZ16n2yk3cvyCt0wfzWo7KhCPM/JraF
JR+TdSrMvRRWL703kDcxZE/ESH/2ZZLmuHsKbVr3TTZRBXaIrqQI50Tdk5EW6E+WVNzHsV6FZXf2
slDmpy4+8hG7Q5sxCJh0Vgm5wohU1wZl3XIIMjdBSlGY/OilAZ2bUUpOg0rOsfXpOy5x6fWT+UEy
YLDQdRazutz45JUgmcp8e4Cn6+1YFd6HJAI+nU67oC2fBkU+FZUS7ILeniUkzwlJVdUIISkyiAUl
oGS8IDL6yAm0sknPXAR+zah3uqL3eWVhtA6m4iILgMNhrhNB1lvvWaVtitaAuRpbGmwUdd7SKQ9+
AA1GypRzEadcPCQ+LIoB5qnVUJeN5F9VXv+q92DXPdADyH65+QjlY9NuHvOWEL2sKtZNEqeOmRIu
EnBIe1gyl2Vv4ilpCbG03DKWXjW4LUNUvg8Vd33TA0SP6nYLAfKlVv333OpeUaSxxQ26h8BOHoci
+xx1j5tZRO/5IF0TkT50GVtUjExPVgXZm1PctXMp3mKp3bNWvJpdcSbBdQ2w5gjJEkzM7OhN0Dlb
PfaiWkOvzjUExEfOmTYG6u6/bf4/bfMRe9I74liw560LVqh/twaizf9I0LWEn39fA/3jq/ze5KNO
ZdGooQjAaoEa5U+gOOQrygx40TSys/hDJK2/Nfnzn2CVpJVXTFZBZFj+0eXrv6DHxScJ+OBX9SxK
mf+gy4eHx0v9dQ/063tXmBkQcYL49m9y13GcNCMfsPN5UCrnWrUWV7/88oyXMjjOHjCsiiA88kXx
Ai2ASWZ5o4Jlly7kNXVCaK7mSJyPaXgKu7NUVCsZHJw87cp8pRWnpDrKBBQnZ/KWIUpL4qAWX8zj
OUg2GrmxJmbfvWkfQbzBiJ/0L62/pzFt2G6sb6N0qZQL632oYm+dtBuzfZ1fmE0W9r0e7gBcJFro
/mQTGesBNUWJsmuqo0dAve9Gr0weoh26gaDc2vjxoXUXe7isTk1a3NS8mNPJaD4I0lC/CRiIg43S
XRpGbaQa6BID+BXVVNWvI44Z8vD455o0yKMyncYEdhzAyw1voNM36uwAv8nWnv9eL3f1tKtMpJEE
GZDStGrHuwmJdqtI98L4LsYHOPeFesjj5xgCs/GVa6+q9MAMwoqdTN8M2t1K9kDmJwbglfeeqmst
X/sNw3T7UzF+WryKHU1QVz1CrmylCzkT7GOC9CiybZISV8zfHbmy0mvm+mIvZQYrlY+CgESTySdM
iICSx3AZ0GK1yAz2/w86faD32hnHUUXy0qlYscOlaexAcRnfJCsM3SIuL732mEonFWFMAkjt1NrE
BC+CV35gVMNEvkAUIG6CAFpyL1mWaCRmq+sgXCFalhEGwHchTxHIICgJ2dHfGOpjsYMGrzsMNLCQ
O4vxlZ8kgH3I4QB6HXPEnupMV/niH70vvq3pY/gQt/5FOion7RXnYYDflSlAtiC5d3J4KieeXorx
Rf+ir6lS5M/y03gk/jKxyT5EY4iEGJ7DAtL/VXpH/Zjbi1ltVbndCJ5tET17D/a1d/Dwvi9O1nnL
smN5uITLhsW/A9rMjBd1v2gYCuymu/+CloUFqJ6u8PSw4iSzMU3d0cfPiwGUdyLd0DqEd74ooPIe
XTS6DMTGL3zvpIyxkKADII+U8IIwZ77GbbPQ0dD4ZEPuE1wqfXEUKRAItyAunnsoWiliS5To+BVV
NISL+Bv7jwLgtTv1iMzNFWuKuF8y2uEnw8ZojkuIKQUg0y4iB0nwxL9+Hp7Tt/nXxMRrrzNrQINE
J/mRfBCBwi2DmAjVGX+avvXlguWW/TGevHAJ24AtcFI7LEnrt+zBf2tCd+hcU9q3fPF+gWqYEIEO
4i58u7NymAcAi+RiumJv3vj11QzdE+TWS0CNvJ5sL8nxaAfyM7RPmWvcA0G8JdHM2hJ6izJib5o7
czqoydNMhqr8Q558Zto9LA9xAnYAsuUKuakxYXpZJVymBLQpS4q9+Dvp3Lw5Tw2d3xFHWfiNu7Ue
tvm0JmI4MNcMCZCQ0rsFhLc52hfjlyhwK+QgZB7ZjvVVfuv6WveWxBwnPzE4SeqOlCh1eNMMtchC
ca3RzVnuVeHRvJpH6e4f/TstZ898j7Wh2TPd2mLbUpWXRt9WTDtz4xQmJ6kZkI44PTG4+snMt/TT
pUazwCKURuSsDWv0OzQ9Yo/M/kl6Jqqoes724xm6fFd/NNGWR9C8xW/SR/0m8q3qPXFqRfJNlm4B
vq3M5a+WXVnu8C8FZjt/J2X8T49VuSuIIUD2zbreeCBndKZba47xNVy1V/05+awezQftWr/z4eUg
vyV7ANLElOMjYKsfeYv6BwkRTA/fQt/kAL4sd8Lp4puknHA0oRrg1Ezic5Ze58WLshifiHWRIOgz
QSixlC2ZSyAZJv2YMG89cdv3cN/e8l1+x0bQagv5mN+QEEFI5EtKL+OPQCz4JX+zCedt9KdJW+b5
asLdlTgjeRPJin0PE0dMGQRUhPMS0tG7Bak25Vt7l0mO+fD3aN/CRf6eXbpLfaWz46xCdEUgaS/W
yGmIBUIrOKufPo23+Mkn9WBBO4UqSH0vT6wl8WcE1Fvf1O6syPlFEcITXln99gPsKMwA60TF8MUm
ziEhqPcZYcLG2iXGuvAPDfAAaxW9EIWBRCwVLu7s5FN6sbANBHPGDqmc/TsPJq34sOA86PiHl+aj
/Ca+Q4ZEAM+cJKG38RrxDD6Ox/Zucs61cLAW+NY16mjOFQ5X1H78B9oS0KMFcBH7Q0RtTlSN6xtz
co1vEoi0DNIlREJeipQbDn/+kn9swp0YDRPYQi4Sc+TY7YqNAPf4A6QZ3KPGVJ2cnGiVQuzS19BX
M7IcyvzWdmywHLpOeC/pa4+pWQEn/aBWj214q6WdWm1zax1b6yFlQ+wU8kqxV+ocYoTPH/uGC8s5
i1fJcM2NIynYtu7Esev5BCUeI3lF5CrOPXRe+q/5CiFZHGJV9A4MAg52SXnUaGOQ9kv511Q8hfXK
LPeScBU8iYBMYNKWrNZObX0d6s8yfeuUrdqsjGHfFCDZ32vpfehuOVC1G6jqtlun1XGcTooMY26X
dy9M5ONgHZUXQXa6QEyxQmjSwmbTDn62JI89IROoOwP7DEPGSe6QIPaACVZchAddHOsOCZSOEawz
LIgcgsx7441Vb/jGGrGu0k09G8N5oGo63Z6T3JqvdLh2sL8b12fBGq9n0ZhJLePMPogvQhfmu0W+
9NbWZEUL5hbj6oKsedaTRXK6G3z4IDod+seyW8Pw5jdixUvl21OWVuiiV61iZjabaiD1e4X8rmVK
MOzZbAyZk5SuV2yiYq2R0+WTB8dUS9+wZ6Th86fPmPYfmt+dZ6VsDoW0iwdn0IEluZ750gMQrRbm
g3riWwDSwEa6hjtLBHTikuvhpWuNJGuu5tf6A74DSDm+OAi/Dj5HwZ2x7GE/zXpOZqEOZAMbFXS/
JZGERtQikGpa2tOGegTGKr8bW3cxJ7BXMlvu1mMN7pf65KRvUUliunWi3LVwhnSbvMQlsVY5/Oul
yWwZxyH5lVyJ6Kj5hVTXNNmExTeUjAEsxz2B9IHIb2l+qW8UXinRkQz9F+wAatZWHnnta7tf68YK
9S0pLRPk9xFJySIFQNgvcnNhP5awoYqV8qAdiYb00YsWQGEpg+jy4N2xpMbdAhd0PbtuJGbgC8tc
qtMWvwPpWh6JPhUr9B1blVQBSLWQ9gy1jdLV8lVarNAge95SaA9RzG24y/xdJW1A8enGxTYuVrNv
dGfOxsSoSTKT2MDX9W3XU1ZQj/BB2CAFiTDpjlO/8SuO/fXETE12bXY93dGiQiiTo5nBBBJn+zHq
NhKtL0l0zKUQdaU7WOyGQdl4FP1xCr9VCplmvCLC0CSH9RTZl0SDGEDArJep+sJxlspu6rlM5O0E
r+vesDZUQDbL823JwjDXf4bqKUD/lFRfU3uD4YEOg9dC4wRqUetP81eQrTfDPJYGhdoz0Q0BBu0P
dMZQllbTeJfNrzGj/ZCfafiDYg1FGGFDF+5yyk8gh/a1mY+WNYDBOFyblkOAJw+fASU/cjsOFQbn
RJGZez7QWnBg+oiNa4VYC0qyNCwJcS2WeXrNmYKoJCRA2cp718CbVQ8q+n3mW5U/ryQXxp7RKHYq
ZK7JuCXzvJkZkrup36I5luJT2O5TsQJbkUCgGbb+cJHKgxG/Fh1+qyelIEVsz/+XrEz7wLsugq3W
7fQGMBWDUAcEfe8hAF8Q/txGm5KwdZ7DYd0nL514/jX2mpyz0nRQ8SAgQWAWF47cXVKJD9ChQpKB
QkDfEFbfVyv0acxTMQn5zkykEktyuxUb2cU2C1bYzfQWr/Ry9JwpXmcMsL3XvCcEACHrbYA4lu9a
uPviDFULgS56f577+tl+BfH1TWxGVLoylxjUKoLE5mid2X+Ew49Pt59tM2mbkpbDaBPWTXnAJinC
H99684efTYeAK2K+OA2P+JUn62CJjRyAQjOpz+3XNHo08lVg/1fq+i+krmSswLQF9KCwBgJY/+9m
HMsgxMz7mf8DKPEfX+T3EYf6CwkzkA9x7zCz+AuXQkWTgDsXHewcGYNv5o8Rh/mLifgWdKFQVVho
f2Lbmr9oOoIDtEwzt0qeJQ7/wYRDnVH8fx1wzO+ccYml8rwYROL8VcfQ68CO0GzLTh43lOUiXfYF
BY2EqDOrWKwVMXNp5eS3bN0lGnlMJqJNv0YVXvSoH9DRUZkY7yPIJ2kkXrps9n1qv09N+tPy33qa
tQ+rGFz1rJWT2hcyrK9JKR3Uujh5hbTPI/jQtgAZncJBt5kZeMq2iBsy4Kqcm6Cz7r3aHHC232JZ
2+WxKFZ2I158e3oU+QRAIFsNxi32pEWlLdIpeWrB0Hfcc8hw6X3T7nUYBH0w4DUr9J/Y/hCKbdys
SN0pqXSWe1R+WSx2CE6XKU27aqqrlFCJhvUsITvHqkzYfzMxqVnGh9W6kBQitubFn+lTqJOjEtpH
NUd+RTxjHo3PVUXp2o+OCeRpqnmDkYZCkKwQck2UTHJEKq3U6qdXvm1vrrlH4xYC5C9FTfSh0JZq
SKCUAJIqbN52PWAiRUPWZOxpKHcRVuXo36wxWoq6Yrd3rVP/ag0oEG0ML4rs5qRmFUGzKSjSJr+E
pweGRyXFVatdDSdAOQfhoDfu/Wpnxx6Z2IlTyfXe69iEsx/gN+KOCdMLn7VASsCfWXz7DM0ThkNo
a129KVwhdYccY6RkdYS3RQd8MhERmxmKsIKsApLIT4okyOCG5JTjB4sHb4/ew1/IXnbzNWbHqk3y
W51ek0jbxnS+pcltq3V7ueI6wQBmgveBtq9L4V6VeSps8yfsizUS3JXkpeekE25gyd8JaTELo/I3
Muo88d6bCYCrK/kTyAoVp0r1bRcmeynhjhBt/hx2ievl2G3V6MkzWXjWIRjlagXVaGNh+kG8ky4b
VT2EXXepjHYfKumzobElNpNz21hbledRlOYyMcVzFDVnNYw2leYvM0G7Vdnypgr4NadqQANO8VVG
49IM8n1jVaz4COMz7LUsFU8EXbD5rFylzNysiRmLqCeA6S6ycuxI9va/8+p/Ma+WgSAYTIdtoc+g
oX93lv+fjyp8L9v/+b9/laSBzf37a/x+lBvAgsDWwrf9VZD2p2G18QunuM418gcP97dZtYEvQdOY
UQO8tUAN2YzQfzNhAr2VZ2iDDaocUyfk8//sJP87pfx/37jAuQBlyZTlv42qpTQaxgwgsOPdwyJ9
6cwvpWr2BGRdBr17TMf2mavoWkItw11ZkIPVI8826nMXVofYIgVDL1dIvuZiijTJ1Nypmvcipuio
a/JTFTAGaGumW7kUOLZZvykyS1ub16kIEikycvmCbj3MtDQdOVUZKa5iB4e6I4URaH/tYc9KEzod
/6PqvW1Zhaz9dWuveDLlJQqUsm0ddAC7wR4uaUpqIUEmynJKu2suF89GPBI5YDKfHEmjCB1N9Zn1
yTvJHN5q2K1qiZcUL4bfN89JJZypz96KqBULsyBII7ywr1r2JiPETkruEpRyjRPbqsd1mRmnfHyU
AMjYCpM6rpOSAE6NNDRgM6M9noQI3xKDWUKmVy+xJm/a1HD05hY3xUrQ16ZdAwppNyUlnY+/7Y13
kphowhPH6rUDu0EWceERObRjtfF+YtvMlw/jCO8IpWyPFgENcwAoHOMpKwZzqzFCNTJG7XW5NbNb
w3ZTQTu9CP3obljJV6G3j1WaZYDYy8/KHM6GFx8SBhyiDKBvZMnOpyEPvPZcUbGLnoHlqNRrtYda
aFarKOISaHuDiwX9he1brmFWu2GK3YF9pTbhXSURYqGVjWv15WtXqgxTMIYGrYlqwKIhzOLPYA4U
lWKDWy44S/pJqQUyjfKhH739wEg8SUiHHvrXDBPP0tK4LrMqc5EMrXDPEvU21NzaUrNI6JYbr96l
gcmQYD/Z+rnRpNWQczYOZDxNzS5I/Td7CpeCUj9gSDH4jKU8Np5RUR8sCR4waSVJKGP4IFk0VEsn
wuJvdqSWMc/SEZsgObJmlQDaJKU4GzgzzKZlKDUcsLeii5efpC53Ktt7DM1gXSbgyj1gjU3/DTdy
6ksgwLDJzTZadUV38vpgH6QqK1Ty2pSMTYsCD3LSiMftAjrgqvv/7J1HsuTGmqW38qzGBZpDOtBm
PQktr9YT2FUJrYUD2FOtojbWH5IvSWYyi2XsMe0NaI/JjIgbN8LF+c/5zmUU5U8+ZSLKNszlP2v5
T9fymZAGJo3DMWM5/Lestn8VQUtfsyh//X4p/8lDfFvKYemACCGAZn9lqv6QqIfAKl2O1kw/v0bT
fhs8klebrwhz0v5XD/G3xZzHM/CPcSyHCDQf9f8ewdz7EbPz9aVzbeCfxO/YWb4/lvetpkwabIyV
lptXHQUOmle8BMo9GtxqPYbbi6AhD5PXh9phypKxOS2xeW3dqr8VhMTzMrt3df1mLEoyq1i0AAnf
Z5PGKATDT+Lt4g7yGCN6/oTtBKNBCMfbp8rRexgsG1Eqj1fE+lFEgV66fnM1lEw+JxTOvMJ36z1L
Cv/QdmDFWaX/OoXehabiG19FL6XvIQDrl0FDCXpn3PZ8s5b+5J20lnRVC+R7qPeeXaLPu2fGv8gr
Wx/1q6ZIrrDCD8p7anIRMpouo+bSig7S2PcZbdDAqYukPNgNMBWKtnKacOKamQwoR9t7j6J+b9QM
CwBPOz6GTb64BkSNUKuOjQsAp3hNrWYRowcXrPY1hbWhlWCgaGeE+AOFmyRfIe6dhk9oagZae3zO
oApYMUa+u9h7iBGeRnmlR/d1Szjaxy2tXXmk1BWCtHQclJvsa3FUiwkPwDS6kcnsqWNkFjfMxuy7
AE72EIVg2G4s2GqmV+9ahkxKFNtC2MvazI4JAu7kgKxkYMQuCLo2foucnhnYnUJSG6x0QViC6vBH
QXbZIzkG2JZiSGs3OeVCevo6BsFTVxUWo+cgeREMGYlgLkVwWyPmc4PZKY2/RCPTKL6k6HCmDgzF
BOXX7Wna2GnaZ8RcrWjrq0y+a5a+yHu5jAJjpTO9ylBDgzy/YOtc1sCu4x7ByqjXtTY+t7Ezl5+s
2polEU4NCTY8lRsn/LSHYWmww0VIMSEiFZsj0T0LIY6FmrFN09+6wOTD9JIh7bJzD9j/F6H+Vtra
NiDlIvGYTRSEWHyyaQRbu3m+bUZaLfXmQI8ZM5h6OqYxhG2XUOBUJMvWyQ8UW61tmHapjd7YVDD4
pmFRCCaNiMmx0210Kit6fjNuqT+M7HBFGxDcofKYd9C0v7C3LHIMQJrNTcL2zy3jyaQByNT7O5G+
6nhYNSasFZ0Yku266S+nXDtQS3kzNhqMXeOxC5lXURbtTPiR7SvpVbvADJ4pWKLNEPo+Ic8cl6GB
YtrHJVQ7zVh6XXwc7OymR4zVG25ATbKvSv1QCFimZbCemJrlxrR2FJmyAJArw2rHTBm28FUunJ1g
J6yJvBg0HpfUQ4a6uakqbu0xOzKCwxbG+8pvh52pmGBWGAMTKsVbpLnAtuAuG58QDW9zOurGztjU
Ws4kTr/h0rccbfGm1TFNllZ3wJux1xzSaHS9LvzRo6aabZ9iuieryOlJCB8TraMgLz20nX6wIDnV
41wzUPVXRe4cXdRcF0C/PTY4Awbm74W6ramJJSi/sKBmmZSS1rrOI5SnCAsx5QGPcLUfsANfNlK8
ZbqJAG3DIOae1xfX1URPisOXSkvM/SBvTehankHtW/Aug+K6LphT5xRrq+w4Du6tU7QHzWHCDRd0
6RTdVW3wiw2n265LwmXidpB9U46g7toU3anGbDUW7VkrvdNAYsFp61snZ16AQtG00UXoDevaCy60
nKrR+UzcmHKdpcaximk7M+7pTUN9p+ehcRFPsUTTXEcGLrgtHXcbWVyuSxt/mTtNO43wRZdfx9yg
7VwihXJ+Dh/bjJ80paLGYownFLXYSUkjKsrTP7Lfz2U/d0awAkB3QVNyyphvS//z8eL82Xy2r80P
p4s/P8K304X5i2cLUDgeGDTbRt77Pd1u/WIKffY66SZ/ysn3N82PhBLSHldFMpRIf7bDS/r3VREN
URJ4n1tVTEJRKIJ/56rIGecH0e/rD294BOX5ytDN94PoF5TGOBKvrFZWyHgqMz24nx6sD7s7Jx7D
VjazS8cxTqDmLvGZY99EhieRs23SFvq4MDDltU27S/V8HfkNnBqiQrKtj+5AJkDa6X070eRbmh0h
EKJ+TV09i5GNpWC2P9R1vWgtANkd660ZUk5dDglTfZXtu2L80Au1hctRMuJsn7OEWaeICEUVTn45
avnR7edBmZE8Vi2sIDPKiqUD0wTZBV1utJgrWdplL9JuIQHVWRN32LAnMDEbgRsnJJWb074FdZPp
cktxFwZq++BIoOuO+96NPlbziXgsNv4Ei7nxEDoPVjIqKEXj1ofsvpCWtoURViJuNY9NyfROG9v7
uEsfNAOiPUcGnNwdjRDRw5DV2CmSO91Ib5iGECvHMoZFmlkg6akwy7jM4K4itrZrHPOjwPnsdPaz
7JxHjb4JnMrOWvXtKU58Xh5cMgHMpIKs2EYaeZOe8f84ca3qs8vJ6shjj9ciZusfC23i3W8PulJ3
bte9ERTYSILOmWXedqYG5IcsGrU2oS/3RtTepIq9bcrMQ5R0j7UueRnFB0ypd6fWmBN628gMLjoD
+jtDTH6Bl8KbIJE48hBXIbNSRYor925MzTkEITnSMPIsMtaAcP18Z2Kunabq2UgasN5l2yE7sHpn
IRl00dzbmrywfIIcd1FcU3fGdTWx0XAp0FlmUMpVrHOzVUSHRxdXLP6dRnD5JRtICDusdcaJlYqu
AziLOOrTwc34YFnscV4+Z+Ip1TJAsJcwgAKaYfRuPkE19aucxpMw8w1761ap5DZV5OacejM1xiUc
/fupVhdFOX1oebE1g36VpHM4x/BWtlmtxkztdE/de47+YrSFd1WLZK/ctF36hvtuGvCmhip1F5rM
jir2jVubxlbNyylra8CuGA4BwInOIXfi6o0D+TWghGZVunyGlV29VRoB80SMNH4P6pRlZBNENUE+
NMtm6SbdfeoTb4rZSRY1C8eic/yXCpgM7KvGKPB2yLR8qSKhPxY9R6zCqallr76kkYNZTHjX7FHP
ZVC96ZKy2SGqGLVLjhGIIC50l7zeQB+wSCmlz0YN5shLiy+d6MTB8UaQW5ZP+ylq5QK5I92oiWmk
K6psSZP3NpQa8JoJHF2mX1cVjGr4S5IT1ng9CgNWEoG/Fe1nENqNHKeKzYfacTpjGU41iX0b90mC
n8lJPP81HSELq+ZBy9NbP8caUGYZjpuWQ3RaIOnXPqa5TE9uEWGRtJvxxfJcRq4RySYRAoEmbS8T
k+xL7Jj8laHc9K6xDvN3qyGPZLCDjplG9s60s1vRQsloMzLGthvdMm/DnAjtAruYczAnIjHEa5zV
lDG7d/jKxYXKN4SN916uICK7ZO3jUa0pRvV25GZOQ8CJOrSGOzE3sPnDZCFC5Deq1yjri533SIzD
IZ+wuEgtzAmdpG95X9swzQRW6I70Q6Qkg9nqJUucGBZ9yCnPGZ984otROWQvDfOkK05TZFForeBk
ieQUwnkcgvERVDCkRK3H8unhn9bb9368S+qOnwYhBe6VxDbv3U8tB+2sPhmhdxNqsnoagsq4GURd
PIx1l22dtlPPoscOFOHrjnu/fCSOEm2TjMtDmQX+a0DiYhdEDDdqfYQnAF0yQQJdKCsDs12NBOB8
hvqWkTzn1oB9Q3Hq9b3I2uaBjTc+tJyFUXvJOjHxIZpdWDJF0VEjLfMqjEEbqwInoeVfVHF+dOx2
r2VCW6W06XQusZDUY+wZWt2xa8Wdngz9ta01DyKz2V9Ch4+SEfYLe4LW4ooEIwbmRtureX9D8SBk
yxKUTPxwmSVWo8i/dAFXk7xjQR+9hN54rTyag/iUqnmrgwqZf7xPS6wpdaBdJM30TJLrQbTVVRna
2N0C3H3kS71Ke3U1swMpx14Txv56JIQJI8uaSc9qYdLonuv1nRcP91WFs5G0AeMeN2UahUczJ8nD
WjxP181Xr8DumXnBSafzeFSTtkB6DOBEFdtqYFjDtXCo9Xm4QOh+JnyYKw8xNvbbwzREL5VxGWZ0
f/k43bIsX+tVz8FzBMUqlY3NZEK2ImcTrP9RqH6qUMFO5IQndcdFELKpHfirIyRiyb/Or+1//9eP
x8ifPMq3YySi0jzIELjPf/TGW97c3W56EHBgInG++23ewIFOzKIWk2MKftzfvfHOL9Z8gqR93TY5
9DFD/juHSHLuPxwi5xfumhaHVWEZhFHmhPz7600Epvb//of+n9HUhW6vsHu1nnHtI7WPfKULcFyT
TsEVZjuPW6eYPXVRb83YlIuKkFBMx0GnNcdQIvnnals57qqGrqHF/TWdzBcIHB8cgVciI61WTND8
BeYMZyWEuKDnl6kkJqGxucimhCZx4CRcgh7awMP+hgPdxZw8Ghua/Zap0sH5cG5rnRsy8ZejT7LT
Bw2Tgyrj5sx5x6gemBUAfQwepBGvfGvcMVPd1Ug5zB2XTtbuFLYeTgHbFnf/SEwZRzJgvxYFKkP0
aUhGGsjFDkVwUxxceXhBJeZOXXAHTGR4HtgbJ1pEg7I8l+bjILrz1+oWPbixTY3kdruBKfilrpzb
gvkB/L+Thpc5Lppd2LCqaNWjXlK07TcozDoTcuixWpqcu7ratclr3+Ebaiw2RZgY9UD1DLt4XZf8
ZZdZNM3Ijr2m2Wjpat6eUBS47XbVacOl9GhswrrkRNSJFu6OvWnTDmqpKhpfuI1HjnYvh4GZAZj+
pFs1pG5EH226iTONpu76othEgjmCQTIw6JxtYnRrFrx1QKu2k0ccLvVFWsKAopSib+SqiA3chct2
7j7V3rKiwg3l3oVMcgKMmoV+G5KPEFjIGu0lbUD1i2wpU+s00NIjmSlQ206h2mVf2YeSN8oc5U1p
mxsPHiT//6LFH6bs+Ml2u7dxSC/NgVCvTeM6dTC6vYtT9zCX93hdstaT8Lqi8BUoP2694CUIrVXi
AhGPvW1eVrtYUaXukbDAutVJaxn49w3WSn+YW+/5yGX61s16LM71Lo0JQMT6NhcdDXtYuxtzzQte
21Ktom2fUf341k5iX+vUPU3BoaDK2gmpi6+So8KE7gEwTi0etNQZhyg0BxXQrEvPeu0xWopuO8NZ
BwRbTbNkmsYgaQq35ejsC+VR+WtvwfvsR7rZbfPVnQxwzjQjWiCCfCKFJNmOWTIP2SBys2tFTXVV
sLGMg7YzuvasKJjrAnrNOeH3Jblf5npBle9cCy0rsN5DT7/yQGKB1V4AgV7EBBNlxOaceWcYnQMO
OD2M14WdXI1x/1K2+sbmYlfh7S+ksxgrXG1C7bkmbzGDHFxl70qjuZjlvMqv6ZN1MZdU9waOiLT8
RP7ajEa4r+xPrbmsk+owztyaoTwzqMNa3x3HySfd31xyBSVrqbIPtKZ+IQwXVmHYPzRTfw3q6+ST
oEkcb1NNBhl3YynMgW7m54BkhQFMICLFHhTm1p1JNCUq8mLouocgvYsmiU14Wowzd5x8ipTGQfOC
pR3MiHdOfgQPhq7gQ02dPSDMQGeS5pskV2CE2R4JIK1N8Wqh0+jRO6Wgq7JPXv7ZWX+6szKaQTkx
bAGEkK31r2c/929M8T9/0Gb+/ADfNlW0GQFZhrkK0TaD0vE/ajPCgi7FH+vCJPDFUObf26r1C3IM
MECYiHLuAbdxif1bmwE5Q88sO6tnS4prpZB/Z1vVnZks+HtLEEgcXro5v7BZJ5qJz99vq1VZQvY2
9X6Vv5cJMX2CyMjmD22q7hzzK6vFGn1SwMS4U9ROgj5925JLcbbB2N6xLd7HeNajKDyYAGxZEC80
i/6P0r2OomhjVxRZ8UllyI90Aw4ZHWRfhv52xKOvp3h8XfSEKL7l+LFKwJmn2msKDgFyH8fStT5W
j3EDTYqddxN6za6kC601NyyaK1wTM8cEhIjnLhO+ELB1L62kfvCz7mxxXYQsBtPTUefITF6SiKBE
QDZbqy8sMCOZLj0KuN1VFJj7zD9lAfTbwk1p8iI+1L4gRsQIJTjAGnU7MQEpk3xhxsOT7Whq00v7
vQFDr5OPiMd3Fw3c9fNjTGABIXgHnIfoRwtSTF34I6FraLhEdixSHlzW3W1tyQshrXM3kSou5AYp
bk/zwTrLT37uq6VUOm9WsKW++xT7ch31462ZlRvY8RuaDEEUH6xev+1c+B9BexnJYDOCvrVy664L
JffxlnV1oH+I/Lm/iaiyiJIIZvLcCFpct9Dn+4LzkvfF07WA3vVhM0FDKWtqfOhHWllNcGoyp2S9
RoPQB3spo+DJGiMQBK95MWyTSvssXP1JMYEJqAymyPdG2BHtpJF9EPzLcTLPgX9R9s9+BFEvvPL9
+ODU/rWlwG8wLymc8j7Xii+GGa5lwYmD2D1qtbfMrXHL7WwB82/XxazdSHr/rGo/X9UwedrckD3d
sFEiZmTU/yw5z1DVUxc1/1p9/uvqNf3M/7zG/fnhvq1xgoQsU3MkAKq/ra/3g28lMsYvrCosV1SA
fs3c/q4/27/YtNoAhSdyyzJmQMj6tsbZGJ/IvnLbIA47l7j9rSY0Sjd+XOPml843lkflPsJq9/0a
V1sNY/RaJy+UEhFq2Jar5HqI6jdmtxsdETEZ6A+Zktt6OLj2EeFIbafcPVlT8ppZ+anM7K1S40Fo
3UcWulthJKAMqwIqKPdye4oOEdhFVWJE722jXmJG2VFQ+qmiHPI3hxbTfYgs91CH6GwFjIeFqqrH
PBntZZAhK44T+JWIK4BnkBg0JcZF8uccbghFGEwVVvkwioWpmVsdAGffVfuK8REepQfYPKfJ++yb
ajGE2rrii58Z43YCRQW4c51a0aNhjhy0aUQ8NmV8r2KCp+AjxoW67tomobjK2WWjd+beDysp2laA
spBRsl01OKfKRlCuHAMRUN7Qs9HDM0ILZdGGtwfL9QmxiIbgLokv3MTvE8JMNiUiIRwEcG6f3oAF
vgG15YTe3H9uREsrMvAP9fI45PFRL2aAip5HW0to14pIaIrZElcYHn1WiXNZwdbehGZ6jn3rjQrs
bgEAcC90aGQDk0ShrATQFzFore2utQpISzux9rpN/ASDo0SRmZ574x1CiEMJx1jCFjv4IcAiuruj
wcoPjXbOnV4SVWDwancEJxNtF/kRpRldgdEoQ7w1JQKlW3CL4FHGqUMQHh1ytCU6h1XFDz2jiX0q
w/ZgmPMkPimfGj/Y1WN0F9pmAJjbvhxL3l4ZNjcZCxtT/ZYYmJt95Il6hiv7EbpACd2a25tttw9x
QhHQJEYyAEb6xZ68d6mRjE50qLud/5yJkJnySHLRmNkYkxEPixbgLxaN7JbJyakUzXPduw5T++HW
ASfUJMNdqYwH2dBC7buvTZ9fRILPom+H+FyQLGPKUteZCcUh0+OLusJLq/zwjanfnXIbwYnef4a4
Shp4yu6SQj8PSXZX0QdCyAHXiBUEh6F0kIdjDfVI4FurQaBU5j5K0L+TwTiY5QBmR7G8t67MiU+o
tzbIYXaMTnhUOherSOOKoILiwmo9JibCuUqCRF9LrslN5GCcSjiAN6UmuEsZE9t9d0O7zqcnU84b
FdwYmuO+5EMRrfkgPEDvuAM5FnGT5wMdROLKHqxxGXfRRcSvZ+FXyF+c4Nn25KWb5iAqRXicnLBY
NoCDTLPK8RDIlHHoeM5KqbaiswvO5zQQYXBf+QI5SxrVDY4zZ0ktxnPu0grIxeJD14iehRam4yR6
izJ2sMLkTDRYw2U0uls7aV41wdfe7fkJqmZaq6lmLO74R63lYj1aKdt/jpscHOuDoRCbfVhspH+R
EKfcuwwHxL+qix/TYRrWPlm6gsT+qCpgMU52ERgaQhuOvUXDgyyDsHZXohmh/actomB7VbcEksLh
reRWz8jnhFZCBj/0sKUFB1cnBCUUt02HsoMu5LpsTunZ0QwCU6XcKYwiAQpkEgFzT/GFFJnxFo/z
upRV761MuJuGSXPoymKtGxExzLqYIHkZ6aGuw0ch62KRD4A8at3eAOrinhRY7tILnatGeXfeJFlt
AtJ4ZYSyW9N9CDT8i2HHOwvbRF8TRGwM/R29/7PTPQOXZLgNnSxaNUa6obJnN7WkduO8uhKoDwiO
4jQoeCeBSYpq/qirUD5G8Bw2oiZM0Hlxs3HR2ZedpZ3CGNFTxclNlZDkH6kJDkMGEgX2xbWZ5hga
BkCwWRveBJ547czkuaviU1Yn2yYkHdw2xmNZUgn4tUVnAqaQJ1ypi566K0FWlmHsGq36SzrBzXdH
/4YfL14FdYBbp0tIUalzmsXa0pftLq7yemVaw3vn5o+NlXwqr73IEzrDRvybjFOfipYVNkx3eSMP
peNMDCe1re1FbHPaeOtUkAopYaiQlsuk2XdIIb5pfo5NtslzjnPC23DfxoLKdXlh62ZKtM15BHQX
QNPrnrokBz2O1IJPvV0UnsaVvo0ebVuzDpNVQpr2knhjVpZaitCcNjb72kFazbOZh/d0CQLiiYbL
2EFGGFr9M9LBARTzV8XOCzqcqrI9ZYJIq0wue818rvr6PvQx17tpDJuh1telX2bbsB3IwamUX3pv
AVCLrQ8aMoNNZzWP6MzuwhthNnUuCRK448uu4wQeWN6zB0qHuY91zIck2GhBTCl2pSO+9DvFxJTA
WX8R5IJQuZZTyZC26bKMp4vQpBYpy+QR6Hu/Y2U6WHySaFw2GSyp6kOvzHTHjOMmJGtP6xGV1km6
8fS5fqBkKqeSK7MT2JYm69mrvTvQ7W8TcbnYgYET1TLBrPSOow1dJ3VRryywvPSHaZz4e3nTCRti
uj1AVmy8L3HYdCfKVL11PZOeZDO5a4fwwy7rSsCyY19vYnjkONysY2ytigh/tVMI+I8a9YyJ1W5K
rbrWA9fcsHExEeXuotNcU4TV/VhNH5NRPuVWOF6i3hAjmzqD+KNEKYmTBvm04wiUNO1KM9Wzyq3b
rMKORvv4KUwl8Lfex7MbaqSH8xBrruHYLy10r40xJBRheHoOqsS6qzxgllUfExPPyZ9JYX92gUSS
k0SD+4qVb8QgxshHX/GZKslXsiLyJcTva4utKEt/PTmDucsdd1xqPcXw2ZhAmrNbc2kZ1WdqVPdg
d7N1a/HWmSEF0lro4tBGEeoZRjMLdtpNI4qjlVB4OjHu2lQKnzdWHbHqRKqtMUFBGxxh9WoZa12A
Jy9oq7eh64mlDxEcziK/qisfAL2d21x31FPDVo9lagfpUtBEEp7jqrbWMpZHtKJh6bCiVyCJdpqe
vHSutu6jdY69TXOonm1asY0H97IMUpxRPnObUH8cJUOSTDSkeHlC9odHt5wIAKYXeTweJ2LmVsx1
dOC7vMqK5skz1Bsnlp2dUZjBs+HLxAOUoI+WVXRNEdOtJYybPGZRS4EsOyV8jvGGLf4q9fBrCmeT
eMYzbcAHTfHl59izgzAGxpWmvLRGWHTjp7o1bzUfw2Cj3UUEV0VDUL5neF0nEAwoAnCp691YIqUk
1L41poa8ZqqdJ9dMlnA1T5PuX1HZCgu5749To+K1Bd+vtP0QZsyAUS55qUx4IGABy6B+hotJv4az
H4CILSszvvOd6Tbin2nEgN1T0xWrxA2C4CZq3HoZihySbb9te8GC2NubYXCKReCPO9VWRIr6o1LF
QyTNEwzRi6Zz921HPsoI02kZuE25wxT11JdgQszmAxwuhXYZBxU3izKsGyFpK0v/GDWzXyIWdAsV
sbrjcyWdKrjqg9KpcONrI/ZPcBjrFIDdnu8tq0F3FYQqWSW13E8iNXBLyvVg9SjXybSKI3/nROOw
hifN7VpKQDhOffaymiQuk1ND9Xf/XHZ/etmdm8pIJyKbSWzR/ws6ahl1H68f/wIl8d//1b/W32t5
P3mkb/fcryQowi5MxxDL5DwH+3bPJatDsob/mbNdSswFI7+5uDFf2RwAZ9lOMCT7XcsDH2VTdkIY
kldN1u7v4aOMmVH9nZY3v3S6XC0dExiGcW+O7PxhRFZROxCIGvxdCvBOBfZHWhIG1Ox+3XvirjPa
B8hzu0HP76rO37CK3qAUQmJS6c1EmaI36TAU6vCG+N42DqyXFDJ6ObqfloJOBFGgiZ4SjNsuCYRl
HDBemdL3Po6pvylZ+kBpTsO5pfRJjdp9a/TESnw4xVgulEXjzlCd+4E+rCKlR7WZOMGH6PWjcfI5
Kjqhc2NH2QYD1qFto32l9bsInHzaUFTE/mE4xMWzmgnSgz2+zOk3BP7Mc/epQUVYskuF2pXaU+LB
I2x2RcQ1I2R0DQykHMTZ1sp9XBvvhusfaOPuKf1BK1haenqBBePSc6fDmEWbQek0NmS0jJn7vmm2
vQE3Vam1SBR4mnK4goUI3LabgC1z4Ozg6BQWh5B4ms/DOB36+khqZx9CTCgNEtaOhItCJ4ovBE+S
HkuMHb2HSZvRlQb30WWEurBZVH0fIW6izYDz+LlP2mOfAvUeChBFmNqH7iacq4YQyBa1AJeajB+V
mxFyyabVUCb0RvTvge+QVJcXKdOE3OcIXEuQVuEO8O9bkiSn3pxLN2PzpBnBVWHzW3WMrW/K1YS7
n2YwHF/his12xZEKP3JOw6gWXaYaByLWw9oc72szvEknHqCX95Ga8X+jAczL4jaqtZvOZgDqazRy
ZFAugVINWXCXBZSOB8laVtxZAz18HExExjq4C9yJudRlBaKM0Oo6IbiIeeDLYB39ln2Nm2Rav0y6
XEpRXoYGFP2Q/H+pv7o2Tr/KNY9EJKkwjS7m5M1YgZrIp73bQZNSz6Gyz1gpNnpRHAss+b0xnKlj
uPIRGnVGiuz2QGH7teI0J015iTx/qG3n2KXuOhzTvdPPAI/EIW8abUVssTu4OPH8Krv5Z3n+dXn+
45rqIQmSN/wr+fFnS/Fvf+3b8mv+go8AKp6OXdUV39lcCUR6gl7JuWMShh8Fk9+WX138QhCS+5xj
sTCSmvx9+XV+4V+bpDdJ4mMrmE25fyPb/qPIiP2Wx5f0V0nMGcQ2v198iymILEgZ6ToyC/8UtmnJ
ILYxZ0Ww3P7hvbn6dTrzr7zLrgpKrmZ3w5+8EKhnTIDgn1qmzdP9MLTJrTKr6LxnQKL59qZsIZIY
MfZTs27HJTeoCMEP8ozPpeBoyUGnyAKYkzvLYFpMeo6+KY5QXYCxlSDCIhCR9dHptfEY+e24/usX
i8L7/abEdIvNjxMnRQlzldb374uXqgYUcJGt85ghvSrJwlRu7a/+/rPw4AYDLV1a1DF8/yzCimB8
Sy1lOlTHTEplubScbP/XT/JjSopfLh8ygr5UhXlcaX5423EhMHaeeJIgeGqC5zRntu7NkKTdXz/P
z94yMrpgMHWODkj43/8wo6ZT3Tjwlokgmm6tzpXncgy0/49fjAeeGnc4oj2+nu+fJRFVhUuZKZuL
p9nuWM9D6U6/5gffh/8TfBY/+aj+6VvhzHNFvht8LWlYc+c//8ORhMA50vPQIS5MdbRozPoY9d5D
KMZfGal/73mAehoe58B5lvn98/haEUpDtSm4/HFBBhUX0GOT2Iu//sXoP9ZwMCvFGP/70/xwwsKP
DXeg42m0gOuz7vQNgaDupaUokXiN8zmY6W02YkRMc+RORI3if3kFhjP/Wv44sOWgaBiWI/nmGwbj
3x++T6afxFYkqdtWhqXChZ8zw1s4lQlgl0t7J7SNhyWnXZlDoFPPKVCENw0whGLb1dHUHyOtCq8z
PwoetaCjPS3NRI3q1xtkpIQ5AoRJCSouS90saUvoKqaFla+IY48QJUZWjAZKYzyWQqHYFgMYxKQg
KWeqybjSx6mA5D4M4A+1Ia+fK/oHbmUYOzgtG9SdoKj1Z8YPAneLJfHET93YVaCJfRQavUzcZM6S
dW9NowOuMp3BAd/MohQu89D1xNKQo6QIdJQD92WtffbBYTf7GLTrTBZWDQOCocZIX1oD8SM/kURu
bIVDaGNUZr7rGRojreNvRLyopDv/ULEAmCRHKq5HyRhnM2HAu5/8AESRhkyE2l2tfR8BmAYKGeLr
8WxtJby0P01ikITTB725ypTFkHuMTQ6KTW7UsMVlbF9pwujfDCJDNNcWk3dhtgn6cuXOLrOa4AEq
YNYWX9JwhD/ljgmYuDqXHGIkhRbQlqLptSKWzaFm9N3ntqKKaeVokY7NdDQlDvxaWlRc+Er7CFx9
JNJmFwNTGL9SlwKLc3HuexUYfEZVVq3KNPHPCJUl4Pi0o7tV+o5eAAFxNbnMvBQOyKCG4NNMIhGs
6saZAEf1k32XMXQmG0/APVtPpR0cCCwh8En6AG/oSCv9pdtH3XsSNlDpdESZhVdl6mzW3dQCbp0w
v+lox5iE6Ryh0S9UuHaimL6LhTYZHid7r6B1JjQMhttTheEb0QJH7apyHH0v6SgP0dxlQw5R65o7
p/O9u5zflbUvBlPdZcQNYMUH+fik8aUBo69yOR1IYIt3b4xnrikm41Mbl52FzuToOPOUMhLYsVX9
EdsjIClM8360DcuWR7L5wJ7rWhj5LsqVJC2PAl4v9Tjpm53S+dSmKsBlp1KBWCKKGiPCNOq4dbo2
rgs+HMLfK0ZD5VJvjP45K1va5tJKpJf8x6wLuku3Ttg4fFcp0dAwO/F2PfB2pbfsn0zJRtRZOvGY
b2UgUTDrr/qxDb/QvKW9+GM4uUud1riXiGAiooxr1uM6NhzaBv2EDx98VAd2jem3OWZ8aUz/j73z
So7karfrVP6479lKezIzQvePUFVleQfbAF4y0DDpvT+z0Vg0Ma2kZ5O8EvWmCL6Q0WyiAJQ55zN7
r83GqjOcmZlphYBhzJqDgdIAt5rWGgWBzXHzmc2u6IWa6MCHi0LjSMhl+iQbwaowzjUtX47k7HG2
JgnQqhZE+ovvTkiBmdmh2gvcWRJsxA4xZJ0isbJJNhEs6Z5I/xq/EjyhPPo6KIBdaTHT9SYRO+W6
sthp6vVEgkszUOkD7bNoDCkPYKKSqtzSB1S6qHdO4OJnEcNEcDYJGOzHFLvUT6mPlL5wGuSHjhs0
iKazQJfLKssIWAwjAwuP4aYvPkEiy9pJXW2RlAXdpd6X5m3h5mWwNGMtfNYJEunWZWXo12gcS95t
kZbeMIwDAYElwr06EABKT1TFwM43rMYnv++wA+WG2gMoLrQKtCwJvxfL6Sm0OoJDk41RG+ohVZxh
2tSaGd4J3EAnGZoqU0a/E2CVM5V9lWb9P8i2TtFbXTTFZ/vf/xtX6FtRTjU2hPaH8vbXP136j7rt
6g+UwmXzLywz769tVOTff83vHqL59w9/ze2/em1ff/cHppgRpLkOF9DtR9OlP367n/7P/9u//NfH
D49yP5Uf//kfr++47BHJtVC+Wy7CH/9u9/6f/2FZwMLxzVO9sNLXTFNQWfy1vOF/pB/xa/5eo4f+
Pz7Kz+0GmbEOV6xGLY9lDS3Wr9Me6wsocBuMFY42Uuh/46pD9YzJbzb5w4XRVTFryX4BsOiuOWeF
gR/X+Lf6t1x1uvnHQmB+Aix7Hi5h0rPmKvI3pRV72biyOt1cOUH41Pf5oWrCl1xWV7+Q3jjmt1aM
KwITTBU+qaH71ZjkptCLg4u0VC0ctIVu/zCG6bENRw5w8khKiT6A8HVGyzqOlo2QIFxHodEM97ue
3OfMYIWKmmKVI38UYCcNPifgr5E9R+FT40aenRlbX4JlytKdGun7Qj+FcCAF0bah7DdpXy2GgBSv
DLdT7+5qgl6tYGIXo+zLMNzSq72wlmEVZZOiPq6cXvusG3NNR76e9Uua069S9auj5G+C9kfRWbNj
/4q3Ywvn0gxvJRkFfRufY3hPehofGwcK1pxgHd4bKTXTEBxFNJwnm62YVt2EqbKtmBA4OWjcIfMi
RE650y7R86HehuTUqls5I6P1aKWb0zpgO6mHVEeQMdUiPlThAN6c0Q1DiV7G68lvNjxfPZY451ul
D48ZMeo9C/qhFOcsn46Npm4Sl3TI7iWzsmPfZQRsTvsuDQikTB/yiSdafOC9W07NayuqcmeY6de0
xZnMsD8dMakIiiQTRXEaj14Ddieoa7bE9cLw1WsEf5eYouWUt+sB6XsDXbYO5b6owqNSWYdiclep
06799msOe82QNXMT4A7I0g2pPzq8ek4YXVgishqreC7Mh2xEF3vb3M/Lahbjgl/MReThoBtJ7Aa4
qLHS5s1C8my6t72hrvxi8Ey8zxnxtW6mvrXIcScUFdIZGJnD8+10Ji+w4qdoW2Lpc0FkRr16igZI
mLAu66pET+OTbeziYQvXfZ1tBpnCXCZMNe9iwFjuuqsdAt0nD2/SJYblmYj6UvnadizCU6Y67O+z
JZ6nVa4A17atFY7Rhdq7q7G1eSMax6EGGoPPWxuQ9cnMq/1g31vltijtVWOY1SLVU+6UZEMeyUJB
j8CmGlbcW2gDThf9g8UbpmaS6k2tu+qKLR67k6mUGL9BBWQ3te7eBK15q4W7puq9SUEAoak3lDDr
YgDr7+fZ1TLCww9n2nz+/tptcQD/9kj/7o//vpQf+b+u6evbR/P9Of7bL/v3/+dnv8kcHc2uMTtC
GMf/l2d/9pp+Rt8f+394gF+PfcfAyUKsI/uEHyf5Pw/5OfYZfTu0lxZqzR/Yij8N+e0v5EAw3mcq
xZgDLRyXxS/H/jy1grBmucznf2iB/8aUiQP+D/0fky+0v/zmc1CFPV8Lvzn2uy5m7NpV1opq6lQq
4bjOa0fFQ1BgFJnUC6ETEmFK/94L8xNfA5FQ5WNvYTfsMgRqqiJsEqAnuKmEX4Vx880Orc5TtSRd
6lX9ok0jYVFGu9QNjcYxjl/LHtNFoYz3LqhyY57Xi6bdBEoHaYmV9bKeAtTy9VoNEQdLMVEeG/aE
nkKQTFcVsLYVYMhhqa7RPaXLsWWS3Vai9gI9PsZyzG90A2KpVcQ4HIeNFpFha2k5UneIFyPGZP5B
XldC1LJs2zPxHZumjr4J0R64cN+CWrsOmXi0w+FBr4oH0wffMmXPTQYRxcwASZaKJHE4/dC1/ASx
jKAKIH0L1NV7RTYX9Kq340QmLYUyoK8Em7nZ78zCOI0tDUqnh2LJxhAQvy8nb8yYvyvCuOjBcMyL
/FWZ4gFaCn2fGseVN2L+XnSadWgrF6rJwNJ8dHvAfoH+oFtsyt2w/pp2CJA6lEHEcCPuGJCEhXT9
58GC4tUNuClrHdRk6Yh6kcfFm165XI2j/R5macxtF0FjDouGjCS7o3EjE9nO7PiYErW00omC86oy
0ddFmZ/TMehvssLii7IXmUcSLI3hot5qz1bMMak6bbYz0/hJIZ2Ylsw9Bl0/rKYh2cu+k2t6lt5r
uuFbSQWCCpDXyNYT90qTxtDBMfB3aNgrOx2cCtoYbFQjz1HsHPIoR3OmCAUDvhqqB6zwKvZkVsAi
SdNrZvTjbIS6i9AT4cj1r7maxidVlc/dhOmo1Ti/SbO85yv2KTLsVtGeSaq7KyPloCQWrKsk4BHJ
MN03QwO402oPPqo+a9SRRalAixrH8kqXza6fRTCJxFGlxfd15TwNlDcdIppEoxgo0mNJ4ujCblSP
wLWLiiabCNW7YJQQaHIMMgC9K9CYDLjw75LrEfXHIEjPJdlmi6xC8xW3QwC6p9klsokAoBRHmQi5
wqmLc4QByDLT1HwrnXi4xjKnyYw9zP8L6qhzl6qv7H+gwA+T5ybN1sn8VyOFDBkYI7nwGqmBedIW
fMd+FeLXWZSkdS4KJ465OzF8JtY6LAxS2lFaLAPCHPRhOFm0ccuBn7fW4pVCPhNr08dmTmXuDe0W
ZYPjmSrG8LIynxA97DVjunFHwkn+uY7+qhXBw8HylyKdztz4L1cdp4/3j5TFc/79jQTC4/eP8fON
ZH1h4PwLz5f74Nf7iB20bqgCctlP3I+f7iPxxaBB+QHo69oosDWag1/uIw1kI+JqriRHmEDJ/s7W
g3XDH+4jLCwzNm3mewCY+27yqg0t7gBfWCtpZw8cSDscE9gswpvEtaYF0pHXynmuhVyHFjb90F8r
9rAsK32jFfoR5I+aktzC3HDjNs3asp+RlGxibHymby3dqL8atb3Sm/g4Me+qM+eIAndVx90WGNM6
C6IXzequRgHmMBjObV3sGhrw1s9BRJHmO22G+mwo5rpQR7LR3ito5En9pqA8K8tgr4aXcgyP/aB7
U8UEF0BICOFeUXB+mql+Y2XursCR1dqvwGI5kMcDg429o/invjra+Esy7sautZljNbdCm9bmcLSt
rUI5Pgnb/oGfMybFQaJR1qKzYpgPeQnxSRMBQsRpreU2xsZiY9N21UNxHOVbkWWXSa+2Q915QUzb
FGHsDvzgSfj1xsFRMs5z0xy2hXCNk1Ox1CUzQbRih6Z/1UCncok3Ia08Ys4EIrjioB2rSwNhafQb
QgDLbTBl62Ds95pGiqtyqJ1mERoPgqOshnGmaIBXouYmbpHpqvbZyb7FdFBS/zYYz0T26RxyZXYT
u99atd6kDpEd5a2qnkppLtPuGJS3YpTAHuGPg8lv7OZGVRRijOSqt5xlmyheoZPm6qz18iFoi6WU
Tzqy16JA5g2cmYQ/B66JVdUX0XJFBorpwXxYdnX5g3xWdawlzNqNOauVHaJTsmIiw1nxN7lk9EIo
gWk6mJQ04hqI/BifhFuSxiAfbPdQ97f5UD1ikV108aOs6m1cqF5u2yQP6Ss3uzJVXRv1W6S0q4DA
Z5kG26qVT13/UrfDGivqjTL5aEj7cRFk6dEZNk2cHEr74IDNn1ySCBq5bfLRY863U7oc0GR65yrU
Es3aCJpPixmFEZ0YP21K9Ea5LN97VR4aEnfLXFlLK33CSOaZvLc7AHEtfBl92o9NyZAk2OSCHcqk
K7soJiqoJxWroBzTsR9qDasAl5xJnbVfwek/WdGNESXv/Vwh5M4pq2w8hJFNLuP0Ta1sUgvSZqmZ
6UPZv/npnLpLZI9fvmnw52pjXFuR/Woiu1s5ZOIw/35KUnj12LdOpq2gRlTg4hFrmh7qifyZgALP
l6e0rOH6G7ckOy4Jc16Jftywi+CDdZtm4l3Aw2sKdCP96NnpsAh5J41RuZhcAaV/V+U9sTQvZa0z
hphWbp5tKss85Y55cM2rUMRrSKZhZe9KG/Rr3XgQ8m5k7N5lafAx+6IdSy4z37+6ZNoE8t3Uqkf0
2uECod25hqTqR87FDVFDt+VGUUZUix1+aJsB3kjGQ4eSd3xERn0zjf2KPGXPctMVjfvzgBK6iHzW
D+S5JvDvmrbcJlq167Fxl61cDvmT4rcP7sTaw3I8iT7c7etdbupHNe8fzWp4DH1OC6cIieQpV2Rw
n1yCohAjrEQFfWdMEaMo7wbRSX0xfQ19ZRUHykaYkdePLt6r9pzgYFUkMCIGj/su6jS4jPzY/1zZ
f35lg8uCw+Xq866Qdo4u6q+nh8vX+qP8fnD4xwf4+b5mBigM/JtMAgFq0q39emOLLzSQLO343j+2
kL/oFOwv7JXndEEVGQFuX67ln29s6PyabqIsBA7nzFauv3NhmzOS4fcLxNmNSq2BWs2hw3XnBvM3
DaSmYbpz1C6cofsr3+9PbaQvTZI4A3zG8H23QUWIDmKgBLxdFPYx0xnOPrQIDP9Vr0tDNoJqxawH
7J+jVBXsv+lRxIq2inqiWflgKkFx7fkkLvSe9XJAvooCzidvWsLqcNqLXCP/VtnGY3zSIM37fXAc
aRKKVOzNMNyILl8nhkrOL4FnocPoSO02adhc9VLcsLPWFmqb70Pd2UYW6WT0r8+g81jCkIINUTNZ
mWX31UFDbozZR1Cm912eC6KkDPKyqulrH2tvflWcKyV+rsl+C2lgQx+lXBuzEpkcYn99HViLfkkL
+82MaT6rlv2PL7yyUR80Y0xWAg4n9c1xTLNlaJFpWOgbBVje0GjriZhvBPJtabOgkPdZCsRIoiKV
nBxTOm31sb7tGIKlXbcMyVyaBjZPMr3Jw/ZEhvdazXTPNIkIsbC/GGZ+JyMdybbCmUk6Am6XRrQ7
A2ZDpN8aQtn4DYFnwRzHZD1KworBMxBATx5yAwYpJdgxzk3ohKx9Y5fdnMVYtonVbdVZGz0BV0yT
jhqEnohqwIWKbQL+K3V115OQ1WTJcYyyg414uR66S66FcjE4xIqFOiI9d50a6iIsslNhu0S62iEw
CnnWI3nOmuRSCbimgkONnn8V+vfZHPvymWmXKCSlJzho9j3NJ/sq3iCCEJTJXib0+3GvvpNu7vXS
/cpg76y4HHR5xBWqQ/aB89iYA+lC5Uaaphf0PDTunwa5MxtKkoW9UnwqkEm7mb9tQyjFzNEqLlFl
JZF73Jo5broEURvy61x96CFO9YSttPSylBlZ45El1pG2JJQTU3FZzgrEtfnYy6Ob3mmvFrUjkQ/Y
XRXXM5PbiIuweI7ye3cUFEGRN9mPI+lsdvmmhySow790unFdcnc7pXXry11lkN+luhs1rby6lM/q
SCfLYxrlBTbJUij37vDiTGRjaJ/zVq4Krl3CAILlk5k9J/m4ZCm4sxh9o7DMtk53zGV8MEn+VZsR
ugWqAOmleg4/ChNTKu6UeYGOFkG01WbI2r0jym1DnmPVuBuAAhu1QQ4ak3KnnxX5nk53I7ezC72h
HwnPmiwqvPGiDYivcf/4FQXbwLsvDU9Sfs3yb2l90u2CNATS9pTO+BSYHtFsF6RsBSbuL/eJydnG
JZxZK7Lz4CCA1sZ1QxffhPUDSgcPnnZI51x/tp1ccQjiJMYrmIxbMMAZM4tqpbjEULekDTUkU0Kk
c8aHeCRdyECqOkZewaeWWI1t3H5a4IvdMb0iR9mUavdVJsVS9f3VqNhXOO13oYpLIE2Jf8iWNXWG
CARurpEBU7/2a5SbKMlHlN9tQUAGsaEIlrTBWbFrcB+IDQtHzofoU2kd0vHkoqe+VrNhhR1wGQbt
2QQjXAKQKbVgF4+rHjAIEM7WJhuOyIl5WpzWlWf0uOdexHTbhIcAk2UMPM7U2oWeJYR4HQryE+vE
93Kpgqm67+kAOvisbYWtXZlScr6PHSC6q06EQwzWrbY2QaPd94m9lC6iCp8aXxv2okh2irzXBs5J
Y+FGjMdHfwnNzpsdOULeVy2pgj0olajlG9QbKue1n4YPjpV4VUEMqqItSld/i7tw7btY/kUNP/Sl
zIBSUOOULV1LTVpbQBCib8C/w4me27cqyivFgbSOHVImb71zO2nfmObnpOsR76zOfOYu2RMV7ano
j7tyTj51n8LmsWz2Q11RxBWbNnpP1LukJrLF9EbowBMpqWp8iDuVtA5rOaOCffbJgfkQZLBni2/F
TAfD7qRxuESTvbNTY5PbQ8z4rj/o07Mma6/C0e6IZl/Bya8CTg2uIiNDdaDoO/ZFu9iOt4FyzHpn
T83lOKCsBmL/VCKo4jb+mvT5MTfe3RykR/YuBnunwQ1iPLknuheCzDVzlNt/SrK/KMksQrtn9Zar
Mp+YpWJ/XZLNfvXTaw3gKp8t68fi2x/qsz882s/1mfHFob6a5ZqaQMs1Rz3/PFExv8ycVNgPP8I6
bH6GnyYqDttgRH/Yx5nwIOR0kH79NFFx5lwlU+BzgZKF1g1J1t+Y8PNT/KFAm0lbJHVgkHdJ1/hu
scvSO/YnjbaKTyJKjhXnfE6P1N1SbC7UzsWXXO9Nab9U3bSOnekucxtA4CYbxfKYg4GsG/VRnRj2
B9y2PpS4PszPWR+tFDFuW989+Gl6FrbxWGc2eYb2fW3A+pZR/Gq4khn+EG7xtZ2V2NiM0fA2uuFD
I4AFunTi4505uqzWTMaRLjtHZd25CpfKhO8u8VRMMHHanUY0p77w2QE6hwpAp8n+tmifQmIULA0G
HqGtSXNq9PiQCvUypYOHTpA00LGlEn2wyJH1kbIrTXLoK9YMg7tzJRB3F59fPD52jf1UNhMi29xd
xHHx6VvSWJdRug8d1KVRsW1d4FQCA3UV30QwJzQmH77SoEt3LnGUvdYJVUtmo4OfmPom0FazPULb
jU/909X1iirKMznswrrZFUA76ok8SprANrr2xsnWba8mb83u8X+NILAsjE8U0WjWmYwMs/J0qdnZ
FursQp0I9eyjjYFDCanObTl+xV8Cgx1YqfI06p96eND9r5Z1neyY7Cqcn8NjWuan1thi5A5R4Lcr
gpvaJaU5GdEg7U3/ZjKdN0I6jnmdxhjDCe9rs/Fc1f4ZccpdY1gnnYiJnDOXV3ZT2+Lkdg2pmvmr
LaZVRUXrFgoC/rQ/S05hV9GrpZJRjTXsaNPpBv/mSq/ylRbjwQgcMCipjkwNVKqGrJgNC/Xhtc81
kKZctCPKsalrWKpiSWgZOTPK7+agPqWX11IrSE3mcd3mGprTfaEeugzeqtS9XM8PLTzLLC4+DFl9
UE+yn8KJHcd3na2vDINBEovmtWkVt27wUg2v7Zz0Paa7rKoedN9YB1a5r8zkBH4kWKaSvNEG4nqv
CSoGlEyxDyvM725st1vWhnZXEh0OSIzFFZHQ5M1mwx7rOwSGUAXCJuNrH3dek4UnnxumxXjH4O2G
gDKmgSBUswchIcin8bnwC8YrkNPM8VOaEjuEc2kShD5hvgHpeM+MjM9Dfc4gCjQN2M0J9ozD7h8j
OrzNaKW12bHtHvU5OVSZPzvKg8lSKgzjN0xkh4LStaj63ZANBFPbwW2eMvYfBMaIpP6wiZbUMrlx
oJTpDPyXCL6WU8+qS8mTJ0cqH01iEl5jKfdtPisDyupSWCyTxs55trgzq6R4kvGAFzY/cVY+Yfmo
F+TnEKdq4z6da2OmtDdiSo75AIDOL5kehvHeHJXQ062BTy3Pq7Tf8GYTjdto5Sluaft4z4LyJIW3
++YTP+0opgvlx4Z+DwQyCDzswtECmcaGSK5ilYTq45TKS97zbLFNOUmtIIzYtPiw2O7Jb4dX7ADg
ZLtnNQqahW5mH7lVeLrTPsGo3eZDj2cJzQlpDFAKQU2MZCCE/UXP33WDcjdLBhs94QRMvbrxDXcV
9hDR8ukmI63TxVJq4yc2E0nihUG2qLI0nOS1y5wnFHs7DhkPyvJtL9xLYs+UNMg8XdnAzs1O4Abu
/QRhSKk+C+SKdXdMhuZ+kO8wQDcpHDMUnRc1iZc90rDG6b1qGGgoCF2WxMJTodpKvGPSulPzl4EE
N9mX667gjZna6zYlFT2yGcHdmFFEdxU8mGqwyMbiYiX6oS7CZaWeM/2SEV6Rj9tIRUY14VLC5xMs
5xTbsO4PNZJf3nufKc+caFGh2KpnlNE3R+KPIXKNiiYFo5CF2qJHOdg7+SaNjbUaBJd/Cpg/LWAw
BBiYPwwG+0IlY5F7+68LmNNr9PZa/H4H9CcP8HPNon2BhQOmS4DZ+Y7OSawjQx7TghL1Y1LYLzWL
pn3BC4nUDPEadgJTZ8r1U83CX2mapeN5wWMAVBQu2d+oWdCqfFezzD+6cHSqFgSq2CS+U6VnQ1IM
UoVJYo1RsW4i8+hk1dE1lHUePk4T6chOFNLGlJZggxxjyTduCHda8cuyKxjdc2k3uWd02tn1rYc8
Ml146iP2QDblqaPe17g6whYzH1kzPoqlpNJQZYUS/J3o5KOV+ZugzG5HpbizphQpsvOAF4101XYv
fMk1RLqNoxyMoWnapz4cNIjcNZZz9hLVaz2xDDWGLOCC10Y4Wta7PejKQm9hU1o2P0LjGiWjftgb
dyTORIr5SJDMWmcmr6hDPY93zokPOcR5ZRz8Xquo60xuI8/s+hg+ggXxCs4L06xBYUnu1FvMv81K
yUabBPMhk8u2tvZtblmI+UBNxypdL6HeesswBxnV2PCbXfXCItMMhGezbo25XskQLeQ14RUGmOhG
EhlcdiU5YA2kYLPxJp4dR+teynzsGMcfGQJV7Yp0ykXcfWTucLGj6bmU/s0QghfBIP80Kh3yJ5Mh
9omRtwHBs0geR/NJOv0+Ac65CqAL3GpD+S1ubnul72gze2VlCuYuJokpp9G3pq1b+IupqQS1D0HE
FXrnpLxJHJ2fVrI8R7jPugfff9nU+beMZTuvkoJNmtDfAXULlAF0/AADvqkWcR4pGsQJWg14G5iR
vBnyxTiOMeDIz05HbeeAV5VtSigAQTMbK3QOo2Jwf1Vdu0xCbd+r+TrMNMg+uX+IC/kYCQ19/ate
B6/pcIMZ/R7mxcKtj7Ke9uCbzijr0SfbJzg8UNF1VHbDuM1qh+zjhNRFzeC1NiE5OOuaUcZUm/dW
t6vdp4qQDb+Xj0Mn4LQwjtRRD9DUO8T3+NbWzOVtlCAfMRmswI5YFNlDmDf7GGVbss0nl7lTswn1
7qC19noqUAjC0fTVaj/ynnyrK/lWZsyjYCYZc1WSoY+3xhc1AgEOIGYRh8VHrMeUT8lw54ruOJT2
EecFftFR1RlpDCdYMF7nwqZEt0AJ69rqxSx0orX11DzTGqNTFPOqTQJ/A8x9wSVSXjMTvEQ9Zule
VQYU+9PHRKWhDSQAJBHEUnM0H7U+/ZQK2NIZEGiJVvGsSp28KcI3MkoLc6ns+jt0PM4ScnW7SIxg
ZPEJRsvtW+VG8TXeuw3FWtNVOPvdalfX+fvgxC9JFlCawohb1QI5O6votUbe2aJtmxO6i9ucDaVu
U2zUU9IurJaRDKmggi/31KHbcmGvizq9a/IYlkWXMlxsVW0fQAlbUrYuCyTfAZOsJYNuY6HBOnwM
8tFcxYPerHjHAO12xTkIqFDiAvyEKa+t07gLpeiFl1qNtUJrc9H0mkFf2WxTq5DLskMfaLfDhiLl
1Z+Ud8II5/LjEiqkCyrZgRirYeVEyYOZDVBgU1gmsePszCaX3j9375/evVjzkN5R5WGJYkr1X6vB
vfRfm+41++72/ZOH+Pn2Nb/YODsxngr9e+M/rDrk16gpdMz3bHC4+H6aGOA81TC84fwnuwRdxKzk
++n2db8wQgBhwq4FaxJkgL/lPMUv9N3ty48OX9vWqDwMBx0KG6ffrnQcNyVZ0BaUwvqjNPINWbub
zszIls1ayrsqrJZW2p0rHwCw40KFj1N3GZRiRhblKIzy5mvv0GsGHWFKasHxyUWCy0MUK5O+O0qC
vZkxQgzGaoO6G6JdWTJXz/N0OUScLcmgPAKjnlhY891FQNNCyETrQMlTKtK64kEy/271lTWkr6Pv
S7adnQ2PKKdvqIxNUJc9y2iH9dD4mZUcBjC3w03dVw+1j2feKuMd6+c7N5B7qw52JnKSaq4MrPat
NYOdMvYHdH+ePhZrA8MK+bvXkSw1l/LZcpEju8QdZEdSeEtmjy1ELtbpS3TFDrLo4KKQ7lsiGhiV
8kFrb6lTeOKcc6wiQKk9tanWMegzYzrPSV2FZS6E/Vig2WrAEiyt5talzYjs6zzgToXXDdreLyvi
AiK02ANxTyX/2V+Bwmcx9TJppWf2mNoxwgfJjdrqW9xunB6Ozbps8gSkAzJbDmOPtHLIkZ1rSzBR
yMDmzIfuq11MF2vyQR0YC0NVGNO3e/ThjAQ09F1KcSKG4BQ187bIXSqgu5A17s2aLTsUkjJUr9je
mDlbZ+odGgQ00oHamD+kPaWuWOOX8fRC3zqs7VubwLkAuErWL2U+rYrS2uNGXZW1dkp8se06RNdZ
tW41Unr0dm+W+jXv8c/TO6pqdR8yDwB8twjYEVKBen2YLlP+XAoHpOiro79qKi8s1yyqinXgwuXJ
X0e6UL2bjkMebPSyv4mjOT60WWldRkmY3o+94VGELkJZvInMIbL0DlXRapDmWfb2WveHO79AWU+t
IArmvhEk2BRxY06WioaeyArfTDV5tiJrHdUZWVr5Mub6W1atYH8pn+f5szSjXa1yB2bgwMyPKRUM
ie9ke0oNfFXFq6kQB22na7KteZO2u7yHf842rxLhZpo9lf245qVYtUP7ZHEZKkAJi7ol1q16DjFO
1gzppBqcZnU6HkPsFLMIH/lQGeurZjJ2UmtWk8KHLQx2WcuMIEl3RZk8VqF5RKnBh9Bld1WhKYnQ
WjGTqFxvbCktY40NF+E/PsgFUt5kuYG0cC/QzbpEKdncv532aCIgaosHVX7k4Ts288to3DmVsSpQ
kk4kwkYBOyqZ7yGHbOwMsE+So349zriEf66nP7+ebF1wFSDEY+uEqpwD/K9bw+X/+p9vH/VH8/vm
EE3A9w/x6/UEx4BxsSBrgctkph/8PNBGOzibmGZtInCCX8fZNpFhNpACtAACbA5N4i+Xk/0FGLXG
tYVAgLk24Vt/qzW0v28Nf/zBkS8geWC0ie3pd5dTPssd0HLbq16LkEorqKOSiQWPrFzYT1CorlUW
kuggAKeqnYa/KDa+CY0RjFG4XlNVwJmNYW+wK5yblJxNVClg1OHLDUuUbMMQ5+c203cA4ZiQQtCa
2uJRdM3jmAwXR/VbukxCfnR8JUGKTEA1uuswRAyTpwkIJAcxnaegVSW2gNycSg1ynE5ah2FEeU0K
/aqjMcdinREvgPVJsw+1TW6BAwx/6i95AalRumBRuOaBVBb7zAft5sJvxa5zqhWgk6VBvIPoWi9L
LXAuHNRxaHo06MjIwooWYFRO05g/O2353gVyI8P+0yUkYTER8tP1UBdbXK2RQNwOGKw20qOhuPfC
EgntLyNNNQjPAPhvRhw6i8GA4C+Sd99nt2/DFMwdVmeqkT+Lfjg2BByO5HyJyN8FVszkqYb/QrW6
b9l7rOKMPEIR2jc5miU0wc4ihZq2ikQXczjFaxfX5FJNgpsK8fuKF2ft9sO9LbAXmxqu7rxED2CN
3EswktjqEzy4sDvjllOSNTumUyR7vARFEd7kcQzzqyFmuS6Tbo9X2lrIvic1Id75EP+6LB+g2cob
t+jfQoziDJ8xDDgBmgbNBpxGCe8M5Hrno/3Z1+qTwOVZCeU5cZp1Hac3I2lY/AY2jFtQSHr76lf1
gz7rpwmd0r0e1Rav+BYxqbKqYgDkqo+nwe0id5maCvPiDLRazOAaqRZ8TJJNU2YPmHVbYF/V1VLS
FiHc1Hi6Hle7NOtVKpqpvsiJJaOvOt3FUvGxJZpxIL4ATq+xU4f+vW3jdyzXj/GEXrFsdRSmMapL
17+NU/MaJ8Zz4Ge3aF9mvP9aFcVLYzs4uT7iNDrkIMdGdSesC4r4RTmk+NOZ/1rVGYyusjDJtlXd
FuWI/TKJ6uhoxdMwpPQrScGeEp6OliakraGTiSWT+8z6WhBqotbafePa/rkfxk+MHXsdtzaa9EFd
iopyr+2br0NkI8iQ+OVG8ExpuCXo5zkNRLCdmvy9df0eIQ65m5mr/W/2ziTJcSPttlt5G4AMcPTD
IkiCbQQjGP0EFk2mo+/7Hb3xW8K/sXeQv1QqqbLKTHOZSZOMTBqDjfvX3Htu4CUpGOS60lWv6jT0
g3Mq1pigKxbzKrEexdBsungCVFxPbKCXrYtaELqXS91ABcJKleNkZn01ZvvQMApudeFuILg82nrf
HIEms2Bxk/AQ1V10iLH2brmymx12vW/mkjGY24CVbH1G0Gnt3Sll4GweNEV8KIyDcc7Vew0J3zCX
9NJadS2F/ZTnyrHPWUzwLmSoJrpplVn5cwkYWMYw3lQHgOhkPluatcmi8ATuBQw+4/wkbFFC6vDz
5TSQEh6br/FIEVrnPSTQnFTfPK23NvFrbhRCPAJ3YBR70xhhwJOgVYcV2KfE9FApRhCqNTQFqfuM
U/wrdoMCsHz6JNuOuIr6kW//0Z7zjx7DM+7z+TnWDcbHcbNxUuwjUTcehDtjUg/4nI5p9ebIWKae
qWS3VoVaZARG3fQsVUxjOvagB9ZxOLC61u9FpKpEUxFQ0QfubZAtDrgO8G/qutgEteEipXgeVMkO
K7F3IQpSfj/mTwW7jMTpv/jG43NwxJnR4fe04nAjnmsV1sY79vOQVrs1CQEeTlGrNjs3sh/tLmLr
P/aTl0nGLJN1dBJ2TYGGGBrEPgja8lkd2g1wvkfnx5uhOztCSTyHTdFGZAUZi+RGu03tC4tpeGx8
9qZG+Z5v54TvSSjPM6Fqf9crP61XIFKYOMw0k7Z2sTTQ1f7neuXyI2fqj9XKTx7gt2oFDaSLfRog
PUUG5mXqgd+qFWx0KpSm//3j34sV8QsyRYu2FoudrgER+l0byVwcpMMPJ7bL/kyjNf4Lc2w0AH/q
pB28e0uXT+lj8BL8uVipmiKo69QY13HDTHSSgv0Rwv+F0YC2rdNJ/k1YUgbzQRJjkE+5VxmIs7PC
Rwy6nUwjXo8Jmyzk6G6vH2KCFfB2UYUTTFnTcrBPFhkyFDJBS0PdKSWGW8W8xArebJOIXeaYfWDj
WmiIvLE8TkE/qpi22Qt9oEGQsmiXiud6KDdmLG+Szlp3TB/NUHgA3tbofGC6Sd/qjc80M3fJIvIq
9I2OJGboEC4RVKlrylohyb11nqgYvTD5CBWDuKNJ8eMs3CXDiSn5OugeC/ysWey8qsWzPehffJ8V
OLIdmZP1tR3uSkESUF4gd1S/WU12Ajv1LhEyZ+PomWrvY+/zq8h6ycbgvWzsO8gjAOUnP0zljSWS
95AmnnCJ1cyqsi/lOTSii0GSKUPHrUjFAX7JDkDEYzdE66GF351UlD5PmanuG3p+1m+q1wUphRN3
ixl8N/kEed1o3ml5f9cL/dbpop2ifmcQT6cHd0QbnV3M8DMth3uNYX80gECBfVo2DZ3Z9H3ZI4ep
u0k0Y92TRx/r+XGoLV/0rFjHrClXbg8BNtA9ZcpJKpn3SvEA3vtYJNHWcPK1Kgd/hI3dW+M60xBg
BmTM4ln8jpl15ZbRwZH7mjYeoygHXftRzO1n4bCynoe32UhWrYnRslKeSid8rlBqsW311cQ6EWCd
d5hqSJAc65MxoIio4kMny4M13dWkQyb1TW6knl5+N+RTODBkhWNcjf4UvM/ZOVapMZybRZ1XW4Gn
gFE3+m+6gccgd7nKy7XSWs98nBDYIebF0tkQKQQoR1EPJQlf6FTpIl9cK/VcMC0EicIJIVFT0w4R
Zh1LHMZ2XHfdR1KQCTUVe0Qiau/4qfY8oHDMh3fXfu3tfl9YPGy3rcS3Fr3bEOziTIUQEHpB63hj
6WczoYbqQ6sgFFRZEluth8VlkoyRxrfauUvpkkeu4aa9FSgMA8I0jfAlBzdSVCrjboK/k4xYgLn3
bBke7AEuUZWpj0k+rPUg/u5qt8B47t3Y2MVW65dRe6mKyfEMRTu5wMBj+Je14ay7edhHVX2SMbK9
3mpOmBXs9WgYfF+ZeHXyM3aGdVc1n0linmLdAhWdvTJ4elDTDVDgg9n1/bqvlY0r2XyjnTjrKVmZ
mr2vWPIXBqylImChpbd3STUd2ghiLPvrALueWri+mbOIj+tTFV2WUTJ/yb1xwtaD7LxVqnGXIyUR
HVOTgrakLG/QaFNS94Pfo1iwRXcwncwnEHIP1MWHI8b7+o09oV81/Q6h86qbmUgB/FbH+YQahkxQ
OgBQzk7MfNB+EMhIagnoYW5Q2j5YubWXcqG5f2oFhf1QJg9d0TGu1gnGxM2Uy/ASATgBPmyul1x4
t8D8k8tyExfUIRPY51XXVUertkmxJzGynPs9n4BDRQhxH2MHq0W5zR3YEGpqPTlBuDUdAuFcRkV9
6xxyYKWu3V/B/q8zaV9EFRxsWX7oen+ujL7w8k5/ZoR4jaYMTgJOL0ys9+FkvitwxgZdJVmrkMuA
h0XH/OwM8QV/7CEnFZebiHHgfCUIZJ/0IQ4YXL2w41jj+EZPN5gTHkbKkMX7Os6Jp/Odi+ZPGwHv
2OOJKdZFbRkrg0zbjU64jhcZDVPK7BQPcJlkeC8cPvYx7FRbgkyuF4nBpYoBaJWMyMaEqVzhPFZQ
MItu3MSI0gMp7tRB/egMuWka68wKa+ViPB5MqlPYFmmwhR9FKp9z57b6os1aZ8CrMx0dJSAKdrM7
C3MoYav3WWlebf2YqCGTTxzLrLh4H5nUIXZIeaFcJPnQvcrus27eeAPXpGBvMSJwOzne1D0ojQLy
oFvr+dWu889iVL7cutyXSwxBaOwlabvweLCD09WTMd8GM2PMwTnoCYtO0kcWGEXQTZiUJo9VHrJ/
9VkiPYLHfasvN+ukpZzg5qlJhsesUn0lyjZlSJ4QhliGtBM4qnYH72znwPuGf88LkaxAjyGPNo+y
UO/nxkD4SReVyGMOq8eV7ZvQryrnb0pYSJrKu64Z9qIzSUuuL1EgtjkhE2UprqVzj6eduyDBCF/u
oyz3gw5dkZVuc5pCUS1IIYzo1ptmRxdTDP6gommTzpfoMvY8w5Y53Hoe6qveJVudFRfC95VCs1N3
I4xYe0fRflBAkmDRv6BwW9dOfdOyyZv6j86c3pD4eIs9f8wrcqPR9fYIWmNw3BFEW2wJ8FBqwhPP
sRGcSy0hlqDZqHYLQq1bx256y93y6lYDT63aNbn5oCGz01vQVhZIljol7nyuT4GKIrkZT4FdHcSC
s1Y5Zia12EzDG1kt7CgDZT87NsPpG1cdt6pS7xfBWYzfXTMCNq3DHl8XN6CHQndTp1jMqtnwtSbF
3MXrB12Mx0j+dg7/HGKEE0eQPGeZRJoyHlpoQf+5zv5H/vXnoeBP/v1vZbYJ99TVGO39FFZtk/NK
dW8tuMSlAv91Z2X+gnaFcaFD1KrLNmuZGP66s1omiVAxgI7iG0bqCpT0L1TaP2r2P9iQfjx1wYoZ
YCq/uv6nPNfMgWPRzz2lVjnRKarpayBJ2GhrPoUAjKihDlWAKWJOI0QWwI5dR56cuH4x55TCpbgx
G8Ss0XhQkYlP0+OydKqd+6CWu5AlcD7FC4+ZYhWsfmadmrY8alN6QG2xV4svYSb3Ro6gS157Nt5D
2+/aNLziuGFT0bItQ3Ev4OfDWXSrB4MYtalnb13YKSmb2nvQdSu2zp5akxcQ54QTiJF4gQyBChsn
JVuPI2t0eusQjhubYlLmCEnIKfUIVCaQBoWM5VOH3FaGwZ8XmwAnYGmLY1N+m4KW7X/hZ6yqwkQ5
E7h6Jq4dJoS8CrtjqXDGpLkyc+42XL9cen6A6zfpgjuNBLuVVgNRNsqnxEnvEiKUOjCYeP/3HXzA
uJLnhuzuEpnAWFBhltaHo0fHPiQahjiMUMlPfWFYXmbVVNXF+Kw45Y1kbpQZNOVTwXlMnhQjN+NG
UZibBZPKCLEquXK1O0redRmYN4qoybVDqEeazqpv8lNbaTeKDN/HaNmcY7MtsG3JvAWFVHkWaIfU
fRvb7AGuwbNNTE4XZ6ca2f1U0R7M8yYMBNV49GB0AC7q5C4U44ksFB84OeKFEb+y1TurLkQkEJWP
ah7tQ6fY9A4CoBY4XRXWx5FccCu/D5VqHWjVusigerh3QDi2TW4ziKCKyMxDyL4F0/napo+pRLrj
zJerarLYXhpsEYeXmlBDkShb8iFugir2AGlvGl34c2nspLR2jpX4ncNxzR7svqT7Gpc95hxwsmrc
7emtY/cbxybtSSPnpcp9tzQ/Besg0dvXSNHDldFVqzwcbwjVAijZ7auQFOKyQ0zQb8F/+AD4HkfC
WiN73gZS3UBpZKbTnERpekU4vuac1+jH14UMvhcxTgvUI1ZpPpCQ0aG6cZD0EAKiGeeF7yR4umn9
TTrlZ989DG70MjRkNlQjBYlhMu+iKCws3qs6vskr/LjBu5EqCyhkb3aGl7FjKtLxUBMQgbOOqHp7
a0ymTzrUPiTkNTT7nTvhNxqtnUp2yFwo24TwrwlZ59CaN6SrfMXRcrmxNiCbiMATiN5ZXhyG0rpO
+nw0MxUdp6gvZmc1RFAGpT+p1XPrdAeU1QN25qYAeyMvbD+2QGWgOtn5Xe4GfsxXpVOD3UyhrUfl
KSTunriLXSXzx0DLfWXIqRJSSV3rw6C87YTUeavnfQTXBN+j9tGokJqSRHsg12VrltEtIt41MfEf
KMR3WjlvlGrRk9QtPqI82c2yeRVjfDsMJlxK8WLm6UsWuU9pXm2cYmbIVYAPreVR1eZDFXWvUdVu
2qpJwEneldEJVOS4opx8KQmu9ERvfkxo3JK2Rpjc4Sb7SNl4BKAHLEW+o5jC761/1ZX0TSN4TBkv
ksr8EmLcV+Lh9Pfc66dzL2IY4CqRO8hW3bCAI/+3+/j8nr8v9MTVe/r5P/9v8aGk/8f71rzXfxyF
/eQxf7ujBaZfZlAOYyvEmD84gr+NwvRFPKJbBvMx7tsfko/fdSWwDfCtUDRgO7GYzf0m6lSX1R3e
GSZlQEEM/a/c0HS+f5qFLU+ceRwDNxOtimkydftXVUnXJ2Kssz5Yp619my9ra7VYYwbtEQ0zrp2y
05Qq20aIc1yoxNzNd0NVHq0+4VOqrabEIM2TT7sRbMOm2ylTddbUb1mtaCDpaDTT4Hse1Xd9TmaX
pmJoKfdTjs4ClhCAu/A5qtMnfHgAZbu9q+JGswr3TilZA0Ws2zko4POCKuqYazcyvp1Rl+CNF0fr
nTSdaUo2ORqNpNn2cbouzJfU/RZzXOpBxhyrLbaME/exYh3LIGXeoV2stLxrHWLagWrI725iYBg+
9beAOZwAnkY6kRApYy+azXNe3NUueu6ZrtJO54vbJPvRHH2CjM4803VvwYpjGzR32bnRXwySpaJC
PjhyZGLYvwMJPnQtnF7drBpPHYqXiaaeNep5cg3fMNGzuQhkiY3VyQpXNOmRYosIEh5Xb5Lsmii3
tpJtyyk9To39taDwMqwZhNW9ajqqs2C6w6NwEsC8RV35XahuMGAA/NKcC8SUTTnk26rFjBi29Nfz
o8IIJAtrT7GcQ9zqRM/mxF8yfBzwiOvyzjHzfTSar3X1fSFnxPTRzoTdWEEVEeZ7Sp6zhQgziqoN
3kYPWBU8KtTuQXCsDF6+nrQ6trJtYOxEo7GXKNaDs5CMlK3ItYMoxn3TlTyFAmNqfRkLMgRxYyvY
pTsj2bshnKQayt5A/FiIdxTNIZK9fZGTQmLbGw1Ibh+Fnu0qTxbMSEWQimSMK72xd4Eb32tTsk0J
l8oQDPWQUISKAEfayyQFeaYNYBdrcNad6PKBrsB+LMeTWon7JGh2GokmokdrkbXODZWH35b1UVDj
2Qk37Awlxk42JiMIii6iJaBl4jNWEoWeKH8qiYcKwUSsiql87ToCfiorOBftVU3mRwm4RW9TP4u6
ne4sizHSeaeJlwcdsRHCN+G7JcunGX9lFULGtef934f6fzjUDUPn/kdpRz47kvf/dqj/I5dF03b1
+58P8X97jN8OcfMXlPXsHi0ADogE/3WfQc9E+i5H9Y9G6tfz20LKryKU51QnD2gRDf7zALd+sQG7
//gRfRZIa/evnOBIDP/tBDcIA1q8CEBsTW1RRf7rCT4YxMpkQcheAPV3rm+UnHX8wO6PgW+9glTx
EJREeyXKTcuRGiy+3HZmJ92c8KJsFPMJMPcqMYpVTb1u4GSTaF2ldgwF8WSu9pD1chOV801Mn6Za
w11AyimoWd9gsk6UzHe1/kgJGIhsCfiAE8G+OnrmT2wdRP7U6NWSzuUlfH/TGRM6qBo1Ma8Rf7Nz
ogX1iWesWKF4XFmDeZs47NAF8MB5aR4ybTdP8hzQkQAKPZggnHr26UF2Yszv9arJ/OVitYz7rSHe
a2Xg11bzLZ9JbgWVV0YI8rAInVIFkIMq1XMOyiWx5clNqmvjXiEqltPzzIO5a6vp1wXyYSdg6Iv/
SO3Dy2zKj4pKOTK0t6hLd6NRAXxQnoMeTUvVbUKmVdrgbiry5+wBxf2MaYddUOw+WcFzRhhl2yd+
BO7UYRnc8HrFIb2ufGKSRIXuXl2A1OnUY6DOLlbDGNUZ5aZ2g4utKhvyyG4HQSZqmGREmpJSNilo
DNNNlyS+6U6XlmQeuHibqCGZqNa2NsGX9M1XUuXP6Je3AbYEIzPg9SXrrBr3wMl9xy0f+tzaiDLH
VZ4dbDM8LThTXqqvljNyCF4woRwQ42RAz+NbwiK4tKAp4LrqEocoN8SRWrvNu/AVFMUmceHlMoFr
JwVAjn0Cq7hundeZLKKR3F05Jecy024KwVRqnG+JhZrxOA5+kWYn7jg/ybNDNUu/Kd37WBlpldWH
cEIkmRRbxOXf0971FvB2o3+yxjxqDMSDQvmeUTyD74avxWQ7JwcZP8iqqjBR8HrIJvAjHRQ+Q0NJ
lOhgdneYPHzFnthuu6tsCk9FbG6xwR5mJAyWTlu/GOCgXsQqOpxm5D6dMGTKnYymdbfcc1r2ROzp
ti5HYpLsTYF7gSXi0VTbr0HRmE42FjHuxZfiTodek09pHwHZ4t4gjM9FFQhlGSFmPe/HPL81U80f
XdY3Q52cNca2QzEd7N4lRmC6yVIL9+XwpNEKp+01zrqtg80hTNBIFea+L/ikN8FZDPWjTu/QkKEM
3f5xKo1vkXGfFd15LGI/z9uLoWorKDA0hCFM3Hg/iI7OPrtRnHSN+fkGgP4XivjNbFe7yM3vVLtB
jDgeY0vfjzH6Wae9BgK2p9btIjs5JUG90eKeZzx9mp22SRg09yqR9W33oE7mkxmVSGxHcAAMQBq2
QHyEGKOyv1uFw3zVM+PZrC81IgSbJJ31UNXvMql8krRfQjZrgSku8Au2bEWW99Rr0nQzwFDrsnTb
Qu74+2b86c3oEB+C1o9RH1xa9ut42v/z+BHLffu+mO7/DaL+k4f57XKkjWHChxrA5ib631Hj7x3O
YqW3TBT7Cy99WcX/ekNCXkefQ2yTYDiqGvQz/7whjV8sMlhM/hlt2sJENP7aDfnnHufHU+eipZUi
nk8Tf+px7DG3s8yoQfLVhEH2xa1mVp8TH9yke4gwjFtjQiSYej8JCeZ6KXLtkwSUJ6iEPcDnyHif
k2Z4S6wOesqbTpY5akZYP6zXxg51kZAfXelszf4l47uMcFwvZyp7pdpr5ouYw1snQG/c4kDiq8J2
4i4GW8JU/bhwRN0oYS6BUcyRvlH0O1JFsbVTLBY1xw/Az5IuQXHUr5q638nVN0dfcHwm3JG+2klm
kDUe1uhe4AQrNdjhOewj9pH9QU9xPbup8kpVvSsca12jmlstxPia6hUN+oqUm21dAdGAddM/VzVU
Rfat+WzuLOl4cXwKsHsV8TrFtx9RzA56sjUyVtwM0jLPWLTwbAHLmnhAt95a2rSTdbDp4BkUTbCe
LWNDE7Hjc/GRwiN14NbFTrsTSvBONsmTqrA4zdCqjRkyi9pVmXYsXUv4WWnBY51Wd+RFdISvLJZf
A/EDOaBjpnMal8ZX75JfOsVbJyQgujRbCFe0gL18FGlh0pjOx27Irzl7sZatcxHgUGtsr9QRSEw2
O2aImlvZRa/OJPE3vPQj8GQLaT6shXUvkm0Ez7hBcFpHmu/q7b2NfLwNPuv5mArEZfPKno4hiYNd
BN1SX9mZeTbHfMeZD+WPvrLvoQ9DQgCAE+DctthUNsW3cZ7XLSMti6SLWtM8KRCEygy0zSlnPdnO
cGHU5qiyDh9razUon3003Wn1dNHd8DRmMbpNlB65s+kqUkxob67NaN9pk/G53DIJ5jEPUJ+zt+aS
pdV8Dlzqpbkfj7rZ7uwIN4hJGHYux6X1RQFTInIZGe4x/R0G9CwpUR0Fwd7OOS16MFH1hqBqD8vH
Ddwnj43xLT489GHlWd/swkKw064vWFNfUoOQVmE8NCgTFLO8j2XY7Gq3Z7A7zB9CoWWOTHBFis1+
L13CSZyEQWlQey7xuXU+X6s0x+UYPLYV1i9hvnHUoIFwmTiaX1PsvPRB/CpomAC+HdDXekYw3S4j
srbs9oIrLEs1Yg1AKmcfpaBd7kKqRuuhCUO0fNWTozESr8QRfiEmRfSL5TjeJcV8qzXNiVhNL51Q
NpQs1pJAPxYSmGdhXMSCu2K5sTEIaSz0dtfGzV2EA8RIOSGyuPxQMXrXYexl8fygzjGyBk17bqLM
JzLrqJbGQ6APazM1/Twy93HFbt2qzmlPLKzABintU+5QxJAEjU+NcXrVHhRF+5IhFOWMgpmNR8Es
0Zm1S26MD82cPRdWi/ImK7Cthy98LuEaziZAR5BDLRHHEZG01TAiPkrZS9C6UGlTwuvD9u8b9Kc3
KIYrgxtKYPDCygWK/r/doP+Q3ftniO/7z73lvz3G79cnA0Cwf4ujelnIcUf+fn1CqVnuRnLiEL4t
07lfr0/nF6Z1rPZwwSGENli0/fP6RPaPPYAlHj/j0Wxh/5XrE5vAvzWYPHWeHuYCLO9IX//YYBqd
1qCjb821jEjDiWl6DEb+obhMznCpKhTQbn4GGLHR7Wzdxk+2oFodxG5Wp/MosXGHNFxiG8tohYf4
uejha8TpReFHaZuvMlkDojhpmnJurccl0x3C28GJ803YP7u9tlrcPXUAHEFTnzqpeOj8N0Dphn66
L7TyAJSEDb/uwdFca5i9B4K5CAu7ERMgjazrkg9jIWr27u2SwmRlfjSn2BS0daNgDyXrNWqT8d7K
5vi2NhDXuilOKTfozoMGyCKIiBSVOkFDAuBqoO9aM7aY30zXbiYyiB1IVRWfborAHZM0gpdTXGfI
ppxtM3bftNbyxNz6OmISr+sIiYixnanlrVE6D1OljgqAfPKlqqJ6awTf3fBbT5xsBkJ/oYvY5nw7
9Oll8eh1NTHyKv+jMcmTadP1DQp6Bn7MbI0Kw0MfbV1x6RbsLZzbusUDR6IIHbxXR8rFqgizFXdV
BzS86DcpxrIuGDDdKZimBEBFPBL48c3u1YHamyL1n5L4iHkPTYKFGv2qw7kIXGXT5lgC4mgLp3yj
krYiAOTNOplRsYr26J2YXdYoUGeh+cWGepRNsi1p1gM6wBAIB/7dvu293kWzOGk7gMBUHtW6Imdm
RoGn6wM8ANTU+mtnDBf02owCbywTtvwUepOuXufGvand5m1UsAdWS85stnXZXpW1/OrFfTsot6Rr
bQX9i9m+TPm7LnvayWfeBmTgwufu36moW2RMhpRre9UAe5/s46CrPQQTA0TJmR2j28Rgf95CmELZ
uFzlI2tfsdGnPEXrIsHuKOuoCDZWO5/VWfFdLk9Hma+mW99P8Vkk5dNAUnmqf6ugkiXg6HIrfnO5
eqp44gOb2Nt+CrcNxDtpxR/FOJxGJ9nriliIKpuohy6i9YCByx0pZc8VsQM6fec8uQ7C7u9CSY7w
yxiIl69GVV1jaJB6rHxVxejHPe7j0cANjtkSWdG6wJZn8272DFJDmfjAHVY2QOpIoPjA2dEvFWFu
7jOn2MN+8Kf2za2YLUzB2e7Nh1D7FiQse80SaVW+r1s8h0iR7uOWDjSxL0YFc4A5wNRHGBvb11jy
6USboitvNoDdssnPNn5I+oMLU9Nnmymz1GmvTfN2lHScDlJHwb5ZMQ2y/pILivDtGCUncykS+unN
zIDUwcDPBi5MU1aPvWO+WUsEctIh09XCI4L/Tadku4pPs2bjQMj65asezfuyGm4C5PkGeUhCRy9T
x48ykRuUm4eGpMMyU9HsgZME3O9JTfPVqL/m5UywTsNuIb1JYuFBJ8XxQAogNoG5M3xhVFcJ2iXC
xpEvr2EiORvktM3T7zFgKduGj5ABRlWGB0sgYKCytZTWA/C0mofmbKBddJbpxFy6H+iYyNVubjSF
Xt5uVokQuzyp4ACSnIPbHuG+V88FEdOaH/I2hG58rSL71e6+lMFay9wirqfYT0pIvT0jV8AjO35O
c8ikxHUJu2B3LxRsUKRKNImFEkNuyLc7RlV+FMo3BofohPiYPM7JLbuPkx4Fm7IYtn3frtnErpNB
+EYWM9LGUnxnvqJ2XEcLfyzkALsbnJ1k/x/M0QXo9lVEwXPB+YvIe6v02sGqP7SZA2qKdBeIJxCA
PIHJdRR5jUW1xuNr+4web2uB6LiBM93CmUT9rDeHJO0ONImnCEUWsiR/JkFomMf1zOSihfEVfrP7
99hVODcHY23I5AzKggTobJcbgCRs/WHu7qSbTwTwas2SdcUBCuEMF8ps+nGRvLZac8U/talEs1V4
a2R271bQbjvkUJq2ydBsidSCo9Axi1hQrrpWr/WIg02yFN6LNt07yyId+eKrmWXHIbC/CR05Xtne
1wFujJY5nTq/tPG3aQKsW9EWjPV4a6I/tIDsRlnzVdTZFZLkdqL8I118r2nRTkDRjkAnlQqCOBsX
Sx1fKnfwJzQmUw9LIKJWjvOzbOtdHsJokxZNpHW2JwBvdcbMVxk3kMxWFsPZ/IGo4G1mzg8U6OgZ
IWnGk8+Rdu6AWIbjeJ1kcI2j7hFuNbt+89hZd3MjXxKHYSZpV3HZ3oA0Bn7beQkjygr3TtYFe6eg
0wkqdAcGsDZHclpidomGdTRY16pQ/UHPt04BQXMOceql2bPuRAfbifaisC5B1h6rIfFJHndoGKJu
30sHFY5GgYEAOi/2kvz2gSyVqnf/TlD6VXj2ryUn5SI7Ae2/piY9vXfl//zf5uf/7Nfy1HIXiNAS
lqSyd2bzQaH5W3kqflGpiHX698X1yuTnn+UpP2G0w386G2+H5O3fF9iK9ouAIfQDfSiWLTbL7b8g
MnNUyu8/iswAKUJMIrhWd02Vr/8f61NLTq3RQ/Ly7NzsX/uqLt4qEGIIn9jsbW01xDPXjq7+nSUk
LNTOmIN7Z8y1o12P5t1YISkXBX7+ybQN+q9m3DKZZFc7zJAFFEvkj7Sr0QRTeTK29aCGR4erGlkT
RIDcDtt7quZqHWPF96squidEAtBqO7EXnOMI4TQq9knBzRnJzstnbT+jjO5jgUg3Cc99gm0AZTEp
0yORY2UaKn7X5JxgFr4Jr2dsxa4mwZSpdskmc8DnM/ox/WKgFhMaRUuS5vW+SCyxIYeAWZVRBHyp
OkoypW5ok1Xqu2e0gMlNTXuKaDdiu96DzVMk4my50yCnkOx8G5PsF4vqqQcouRG5Gm/TuB8Po2sg
3yLCB74iXLepuh0MDU0pSKRVLQwvhNixdgewOCMeMV8EZDCp5KrVHWk304CzLF0U9qnbfAG9ZGwf
WDmGVog1ydwql3HCsSB1ysIU9otfKgj9+0JjmxVPowfbivDVhWrZjHp9OyZWecjmFICkE/V+azVs
dokOOBAtItcZSCTSNDqCgcgjSD+FSPDlKGw48sj2sOxvWhJMQkKXjAwmc75tAoOCACEsgzUW6zdx
9k4k7adZ5NfF3ttZWXFVM91cw+UljiltssDr+Y1O0xDEvp12xOYpUPW+HNFkGySGDPTd4TVMZy4N
VItbrZ/ZURhB2qLereBiIrCDvdl04YfdxQW/sxUzwo+HtN2EWkKXMeG8W2t1ATYgjMlQFKlajU/0
bJpzHUxcMJ5uyVlzV2EbKY+DZIUVVd18z689b3PVkDt3mADraAr3yTgNd3pK2nNCVYqnMVPZcQeh
41mlagPbNqV7p7ttR8kQqO+AN8vvedFyDZR16cSrykYzjSqh3Q96qz3ZzlS9TOQ+r0ydMBKqTxwO
TaoMkA0j7Jiisi2yPfvkWIm5OCaaCE5mHAQjNWZT3SMW70+FjfN6E5HWBPu91E51EJj3UYVGKils
8xEliPZodWmj+bNcAIWGPlH3hrG7zcKow9Sg0GIm89Q+OKVrQx1t7Fug6dVLninqFnNQ/m4FZnAX
GgKGnokLl+jaZCZYWlrnisQPHwST6U9K2xQ7kn2z+zbunAcjcJzHaXbthRFqnTvGOtnKmQlzxqlb
XJSina9hG1t3ISAmJCqTzWtq9M5N75JhWOpc2qGmsOZkLsiz7HsTWKqiQJNXCHnA7wAgBLcD+9Oc
GVOsDsPGoq6i9ZltFklR0g/H0GlV/CTxkJyKeTYvQZJEeBFYqzJoxi43snzlFvWkKpQ3oQYJ+KrO
fSlbLUAU1k5vQyXgThFiWT8RDtNs0OqQSQk0ipPQieb/z96Z7ThuZen6VRp1fWiQ3NwcGqiLlkjN
UigUiilviIjISM7zzHfqpzgvdj5l2e1yltsH7suGgUIWUK6UFQxp7bXX+v/v50tfavl1Mv1unQTE
y0RLnUBui6+Az3d9Kiv/aqIGx9BrL7RQffCn2sU7h1Yn9Z1FTaRtsMS8wzRQswpKXG729Wa21PpB
6v67YkXpo4NzA67ZW9ZbILX9AKMJa6pVZ247btFlT7jAnDwE1VnLMUilqPDyddZ0tAFdPr4muhWu
JThJLN/EXe2CSkJ1baNgPPV+LbZdcRsAEwKDgwgTN5HPVu6Pm6JVCkpRRm+S18BX47HVD80EDCVv
pPUJVtW8Myc8ECR+DEfcTy7pBivDTu/aUH9WRdButYl44KEtP+sEWTDODjklxUIxrGWK1mCLwXoz
DoLYcDBaE7wC0c7vicBEn0aEhmEaxkiOkdrTMVTtTCvzV5h0jq019W5n1xkFTa3xEDbNY9RVKpB5
jpfCHtQV9n97rfYZBr9WZ4k4+hhxp3xieCBjLxYqI5NZQgExKkgCI2734lkP7U3Zc03zVb9iuxyW
O72WNemorK3pZfuvTtgWL2gqDxXmGpuQto3WkOlKnEKZ1ZteK5Vjr7C/GwKDDjMPYfkVarppen8n
EF9fZ0KG1oKDxLN6gDWxk+A7UYxknYWWtrJlz1koGrnIO6PY51qCO3/I0nuH7OWVmWJ88SdTuYuY
nKP5TLNNVKHMKcKeqOw0dzZTP8zrzCAYO+sscPajzE6I4xSw8lFwMilWLhw0fzmEI4OKdO5fdaNl
8+KIdCUR+mBbGUac6wVHhQgHcGoUfoa1pCyU6uDh10bTUCjTPXGhaQEAtGic3UCOJ4E5cDNVMXIT
Av11DDg5CaRH1a1xLVvUjvHVys4leyS3owQu6tg3diHBOUtNVzrPZKJ91ye5XHYo/tZKMnLOWtpV
NO3Ccohahxxc7yJDJs9CLaxvIb+/m+Vd7XAMxRmDj1klzrVELVSvS9VgSYr4qyzw++njY9/MHYOr
pJnbpeiNT01EG980o6sYKvKW3qYcKE9R1+RsFEWlHRA3Zy1+FG77S0y401ZqfXEfhuzL5wTSId5q
JgV6a704kURNruXQZlmV1L3pZmGymPEnBlEfuFFLIn1JhjV3W27IMR0gqSA8ZlX2ANJzJLzoW6aV
EiHoTZE5JGpxFHi6u9KCQiXmnGEJK3LJB33S7Wuf5WyCRqb93RM10/wyE3zLOoUw1aFrq5UZ+/Zm
GisIe53S7svKsZfYQrF0W7OyahlWPFCDYgR47UlREXEu+mAw36E8l5cmNWjmcN8JWAl6c8+Uqdnb
Iiw8Wc7OqhIyYnOXIDjsay735MffJ3Hcfogu5Jsl4+eCNISYGqImh1ARtyc0h9E5m/viix62GQJn
A8NMUXdk//pOJRpmX6WRXQpdK7e9QlrEpDOl92cRtwgzBhLTLfUsEnNdtjaguqFJL8CoGrIomEeC
K3TaAwEl4apTK2cBQ1EDkOvU6Zei9W+Ou6hltMEDI8aivmcYyfMupieFKrinOM/EmdXhqUIy6KE0
0s5aaNYg7GvlVfTZF6DGTEosLmxq32FD63WwFz2ZhR/wO+EFJRiMmNhU8DObuL5jcmCdJdumc1Hr
2kbWWvceVmJe9aH/BQsaEp2Yz/0mBhayVRsSDPxRVptEcWxPKIENRCOGD2a0cy9Y40TxObYrH4RR
3ODEKrr7ukmK5yIzjIPlKw75DjJGDGEbnb+IRwfw4DjZ5VvC/hI+YjSmEChSEja47cXLRtj2uhgr
gOaDtOQZdmDhOk5abFRhZq9FUNR8FdvvS7q4v+9KEX4lK7i5p/PLvsa1z2ZX6dhYmaPyEKdCPOD8
iNE+YMy8NKPd7rW+DndpbVd30KbHDR+YaOdXgaKC9I6gf/lzuTfiApWOX4fBQYnMVl/kbV4cklok
sFTgqARjkF6lwzdxZNS8mgV4aQYqieskXf/sa1P+JRxKBrkSUsXRULPuIpw8vN4uDFdGa9N2Dorg
rsTIyNgJRPbZrJ3wxS5I7wLXFa99ZfQPIeaRfVkn2lFWWvLu0wCHS6OlLR8z/XWOZP3oiFhH2YIG
N1tMdHPrpgmHLSod0iMTLh9MvwJTIolqw20O+blhiMXdPKuAxhEbFpzzOVMbVoAkbG9yupI1PoUQ
W60oepJOGnSSLrEKd3jCv5TVWD6ZQ2GsHX4L97pRELkddnKvFQHzNie0dnouzauqgaNbDkkWPipK
Fl8LEQOg6yCVVC2BNVaDc3iKWICpnBk8N1L2WCVEfvilt9AX21FQHSfDSjmjY+vFrpCKxQpDmkUr
7Hk/FxM2GgHOYx9rCiUrF9r0oNuR6Y16ObypydhsQ6vDZySUHg6WGjfac2Rx/LNxm1mM1UVhXxTM
rLvphvfWY2VYhSbGJDwafitoVpSaAN0wJN02RHCyySgdB2nFIYd1QMM8jqnch/XMnWbIE/hEA9t/
9HZd8ZKqPSScmo77SQ+KfGLT0ZN32/DWX22hYE92iC5UY4uB/tAa5yQn9cu2Qbu7MjOCx7DvQKD6
XF7PTgL6PKqkjitSZTyOx1d70KIpx9GvqcrBxJO5VwpDvTezMVoFwRTu9HEaHS+Pg+IyTA2WvUgo
4MDLRv3GjLu6r4XVM6/FFmXIaoRoPU3BQ1vbOHP8vAL3neJIzoOZAJpGAyJUM79ezRCKLrOVBM9N
ONu35KPkYpeDdRNeZzdOfRHN+Konk09TZ07VWouj8l5GEW5YhkBu3pjKSiTTiKA6keGXtCzCM1Cd
wq2YtGJuIgq32PLWp02fVDi2SrDamZisxgOmLzeoCfuX/9nKkp/t87M9vpX/e+OzEb0g99HhbsHj
Qvf/hy6HxWf9/vkDKvN3XuDXjSX7RUS2OBAAPn1fS/4yEkILhNjVZF+I4QENz6+CH/mTUFVpqZgN
NOSctzXif7kONUhkpIFYhmRbKcWfUsQSiPHjQIhFrSqZTKm6yc//nWP98XaJ8qD5+9+0/xM4rWZn
fd27aYObddWxYJyS3WhPhBGCCJ65Iz/bZJbdjP89OhjAC2tzuivnmuQNOHxGuMi0o5ps9bf+IYg2
6QBqiqFQge6AgcezPizS94CKVrjywh90Uja3DRoCvNFkECGFj10ElOQClOVGOgjk0NUs/S1G41r3
4Mky1q4OUvdu9Oh5GefLBAVp4xK1oyZrjAH8GSquhiQp3DE5Nt/YcdKXlPIubR5wFlgd55VHzlDe
HISxilpmRh7JwlUIcpaUq614DMvNRIpQwRwE8jtjWLaamNuJKMsu6ltzUeEIL7vBG5yjSS5Tlt81
3dImaBxS8WZ6A7xsLtqz/i3ul9ObdtX29rbR3PECMxqNHkBL3ODTmaw2vu7MupCZmCh00M4Ei/DB
/jZqJ82BENqi+ffRIyuXhkTmeN1FTEHUl6CjP5QLsj/M2OU/IeOjZ8TzRHtYp+5VgV7EqCpelsg8
xKKEBPb9cWJmKD6xXtfpNV85Jzhc7WZ4TB1uV/pLR7q5SUy0JHNOWYb6xeIO61kbtJ/0V08joGVU
/8CUqnYVSw91U6NuhU7YrJeiSC3WzbyAQCXah4BoI2c7U+bFa1adVxmcK30BicR2J31NzJlib33/
pKUkthFctrVbOt5NNrlT6uXlpiBrKkStvCrVQwi5g+tg82qKlVIfu+pJ11475dnRn1p5UZOdxnbY
QWrGBIQdx2qq8TFcLecYisMsDnV9daJLJO57EquJ0zKZfrCdIOv6PveP3K0NY4X0maZiMaUP+rzN
FJQqKNpcYjf5wfRiP+g7EeOMuw+sfVDudX0ts1WUs1halHyQxTJvPMP3ai6dpvtUV27CMndi/0PI
xTpJNrUBbmFLnpzePVbFE1a5yX+2+0feAnRLKb8q9dUyngrtaIL8boL7YnqcIlxxL7qxc4BqwU/X
cBh+I9NykStHW7wS6VnWuy53zYEckZWsr5gjEv3oaxu2ur3uDRxpg1eB/VLWFX7TAXvl3nI27J6w
5+HwDcP9FKymm0FkF2nbTuyGYs9DtAF72G6U79Rsk2WbsXH5M2S9GdGz08+6snFVy41NT3WW2Emn
xI1qMFsbFj+jIzeDpqIZY5JAXB6DJS6U5lbTXwuctIzFyF+IDpa2K5LOpS/gPnmZuhzQKkMSgDHN
e442Kk+ekeuzaiJrGMR2gEGFBbuYdBeS9ZwXS1nUrikzpopv+D6XrUkCD0I9037kyr1AsJz7zTIt
zxN5ZY7cO1XC1+IhQBFH0+j4D6wUFwwdaeMJDtdZkQDBR4n0ZUgRXb1KWBI5Q6kSN6WF1/HBoBjZ
eumNQebq47i2R/y5kwfZjL5cBUEq3DZ3adWg+or5zscLQHirG3D/JZgsYglEBPO+cLZhuiki1zTY
7bvjbVywtDJvRkc9wDZl0OpJC6fWmkN/zGj5dtSj9I2OCh2woAJlroSWGC2Zv0YMsbkssq3if+c3
Xy5o++W326IeDNJTvJ9QRoHjO6XPHSSYdBlmrjYtCnTiods0Xsk75V8KAbC6vZCVkteyCD4mm0rB
8HJpmat6XiTI3HU3LNZ6CN5ibcO8cNYiQ7WwBJhHt0bcBs/7C5dJ3hlSRJ3oSDa8GLxnPoEeLRH/
KCVuNvSa2u3TRYwCsrt9EsQX/QU/wJfoZWZcDXgZGzOvErIhY8K6UFni6/gxXI3Y2JfqhTk04hc+
G/xczN1wwKO97J8Q+LXmQqv48QiOBozpIeq0uRFKLztDRMYVG7Te+I07PUM7ruD80MjT1OsMbY80
qDXd1uPwwEQ50ZZhQfDAshMb0PwYkeGPU4G4AKwmc10xNh68MVk3nEXDtiYKEicTVTfwcp4KqfSE
g9ZLPFNmv6qnNX8XL4ZiH8yKqccBECGTs07eBc4qHneZQHV6sMlKKL0QNnqyrFgTIzmVG19ZJqpr
En8T4ltnx7zT+5WloDrfdOVuMLZOfxzy7ahsMg22FY91PdsHLmcNVP1yN4+EoaCxB/PjGTpyxXVF
kNHNj8eUYt9V67kjoHJnHVgvCt470ZrYRiY35QvxGSZ7wh9057WzV6Z9jYPPVLlk1U6ap3w8ElI8
Ez4ZEZCwZ5cKoWjKN2Pwyf8/EI9j8VahrdGbfSTXTvxRxvtBbPxil8ICdG5hBNxXBnWhcxiZ2UvD
IdeGEa3Eoea5GnuErY64N+FNF/UVbZDqbH0iYpDaU1+AM8FEzqYnf3Y1ZqAOR5XDbLvb2+Ri9CgG
lfDblNyJGxlgl/OCpA1WO7JbRLBNgkNoM/tySX0i8IDSPq9GsrlaTrylby3CCl8cX6tF+cI+gYxl
9P5w6jlyK0I/A5rqnWqtYD07/bbU9wrLh4V2RAtd+G6jsg3B7bYaJMmru7BEkrLTqb7zATvHtJ/a
RcR/+65ur8ZkT5wsALGDUa04szrrIY69HCqIheZAU1f/s0b9387p28dn87+3TbdQqxpMCcX3jej/
R1u47D46ZMzpj9rCf32NXzp1cmPoglUoHze54Pd2/JdOXf/JAcuBM+BX2eHP2kKLsBn+koNNjRYe
Fhhmup9b9Rs3GPP0TbevQQwEK/xndrf6d3MaNlquwNuvf/+bJEbv9uPzJnDPqUgMuaX8s3lNZzol
rEaBKErwyzQGtFK4mKIBDGvisD7UzjcVd9jEnvQrZs31OdbBbtfKMVTrR3ZxN1XgsHcC7KApo0HQ
fpcQiJuV2cjMo49iNo+8PCkvBJdnhwJ31zw36BKmi28NqP67TeKMj8NoLZQmXNlGdtdY6orv+5NQ
qGGFsdECDpcYX25uJHew9RjuZA0kpC7fEhngkb+26O0QY8xj0omPcISW0MTrsnYggle3XNNkmXIE
F3Jwjdo6kYLqoYO+18P0bCsJbtpo3RrasSGawrzZ6uZ04+jVfZjpzKq75r4AzasptZsSbF6k0ksn
5WGIinVvT1uzGJhyG+f6RpmSTdpj3mNhxkp1/B5hqmpvaskRHgivkrfliQ15M6++mqCdnKjdBpSA
Hrtgo4F5qptdnWLrvQV9EgVyauC5VkW7zpIObbTBpZzDqhUwQWlEJ3Ux9v1Kp0cXJJVVBn6eUj3P
IOz6BOoZQ2RIKDY+cZBR7hjWb771XCfDwm6G+yT71munjuhB0hj3ghFPVj6OvBSytbu61dxEXBFZ
rUfJ8ouAlIOZ8thJSD2AkDgym2FNrwJ8DtZ14j+Plb+5ybQ0GZ1U+MLTbC6BFtPO28SisdvNU5pk
wEthlm8lrZlt5PeDYCYLn4PhcncBnUEhDdfhiA1sAjADxn9p54SfkjvcFPpJR9KqsaMWBNPOWf9Z
dv7BquZF0TuMSXyEK5euBRWos5kyDW3JgJEgkuLVzu4KmgGi0UDqwdyDXn0XAH4rwmBtNfNBKsTv
zuxPYmaGeXGbyKOeh0ptp9rCGoFlF+q5LUtMGEyZCSlBePSNrJaNyAkQqG4bHnzUNCea8N+sjuAf
fiITKBW9QOBZY/zAKA8Bk3Z1Jm2nCVaJtc/R7TwaVrEx+Yr5Vr2xi85YgDF+61HVLVMg1riWs7vZ
oR33tXU8cJvq1G2FTnMkjXWh6NIblPhUD/Oz6OmIcrodrSveQprwKelIWKTFIoNsVOl8hpSYZdlw
h2rJnBYlPstp3vgl2yCNFb8J/YaBbOWa8KhxiIteBbZcIPTigPVDVOudIqpFYSvXzBRXBKxITflN
FDz9tPnr2PlvmVRocuA9GMgzGMb8oaR9+Va/ZTdj2D8LhSTgVGYsv32NX44d+ZNEe4S6x/gOl7/p
1n85dqBPaQa+LqTu4vavp+L/fOzIn0ysapbDaOkWVvYbLBW+ZizW6i2zFSWS1P/MqaPZP9Lqv79z
3gGaISD4HI0/nDp1H86WOZNMlpLBVcXzrivM3MWw4RptuFbC+jnqjT1r1S/wJcjtlvnXbI6Y7nRK
wO4Z55jargaYqZORsk0Hj2zd9Mb5EfbgWuMOewMjg5k7KFW00rAxDz0waX9eAQj1wmr2JIUZSaFv
eA2KnpHwdVV/EHqzmzG/Ev53mZoji15qrP81zc/WxCI8/YzhVaeZvndCuUtB4ektHXh1Nvn2FNy/
xzxYVY31xoiaNpzRLFuFWqC/4A0QJMZXa1o3ibLt9Ri1T4BcXL/LSHtR5Q2XjsZoDPxXaZWnsci9
G5ovLOtPnDeLyQhXKTqD2Qb10zjLRs1OM6BnBWEA0sGVMrGki63DnDSL0E5W7Bi3ZdmxcdbIH8S9
bBgPXUfRjftDAkB+pp3O9Ge9467bHkbQ5VrWu0Oo3mEXWzYxCbi55TWmzcXhG0Cek3PbvkllX0r9
oNQV5AW5LWdCBXJom+Buy/LAhu88YLe2MGQzbB5D/Vr1875Fj5GggFQKCyV+vmsDLsUSvHyQbnuh
AKY6RXF7liA7Swq3XWOFVV465il+Q4Mtqmtl2itUOu5UcQmNE2+OtZ0Vz/cR6p/BMTeOilMoOUwj
3YaCIa/pnzvhe6ynIY5dplF7UarsM2g0L8L0OqMcUwGM6oTl+r3BuJ1Ov+/cRkE5UVu7QHZknkZu
myVXQykRS0Ybp8OwhE45N1WvbI1jp/KIp5Arlbj81Xb/N5YeA0mj5UiJdfVmP/3+nD7Gfw8+C/cN
CyxKpaidTm/Z59//9h8UqP/7n78tfhYIhx9e4JfiZ8C+RiupCow5mHBudezX4gejQmBBpW7quIp+
nY5bPxHPcSt+vKyKRdX51c8DS0K9FUpCnwxof4CL/lz1g/z3G73kP966FIg6eQCM8X9b/RyzLUw7
Gtlsx8EDQr9xWaVDeq6VqFrbbcrl3arUvVYNWODqaR6vlIA9y7uJ+RloNrY+tBiVsabAlvhAWYzZ
euKc8bvEKN4cbJPR/G7OdU/KsDav5iHZ4QAeXMAohzppwoVM4xdS57MtLS1Jv0p3QhHnH3uJebGd
C2qudFns99SL8lSFNSGMToqRIGK8LFTQAn4YI7hEw7J0woI7e4w6r7012Unpf9Vg0zC0rD6sFH6L
UgCRR6ExuNaEJ6/PA8QfN01fiiB+mQv1rVeGhylML/7Qtx66EEZCaawvCtXeSQKbllY50X6o5reo
6NdwrJljEPqHfkJc6NvZodo0tgVFKXMItL9hIirJhpGUVstsne1Y4ufX5jlZWVP1tRjRFwZVS2xS
bB/NkcGLaQehNycEQN+WaqVQt+Mt7CS6xZ7UtwAUv0Oykd5CUYxbPIpfdMNORd1joESqgPpti0HV
38ug0pY6W+FllSlnlnjFGckBSUO9KEC6wdQpKNsLW1afERBG1H82IySjGl2kiNgC+jn38jkpl4PB
xLKBEluDZEPBwKJDgxL14Rf5DGG54ZoiutHVjBSsf40uVm2HhJUxhqkcZwhMwG1PDMpCrZC+0356
DvEqu35Ay6Wzv3eB4H306eQvRErnPCmWj59YukWCSnLM1ezgVNkqrOzOU1oHuvXMg0zq6Pn2sSVD
Wd2reRnukKpxZlnJhVSFx3Jq7yZVlCujNKpjCAjYBcrAdaJqT/08fRtsm2nvxG/Nl6VHg/HYY5J1
pZOR0Vsz3/F7gdF1DAl0GDAv1awuT9ZsKnALKhK4hgwmljrelCbTNiWXMtB09ho2A8dC5bSq01ks
tWje2w28pL9K8u+WZNJl2STapkH1NAUt4h+V5Mc6eo9+6Ed/5wV+KcnaTcMOn4CS9yO+h9wBaEFU
3u8Atpu6/ed2VNN/MvBP3v4BlDbi/X6dghCsC8mNMYiF7t1kt/qnAgm0f1lY3t655vAGDaEblvUj
wiceUzskiEbB6j5Z4bZt8E1sEqH7l8CAX+cO9UBQQZiZxt0kjACCzzQA6hrroGE+nKfVeIxMpQSm
mSPy3QG57u9KnMs2kwliFRj9k9iLMvzGrEySHE9lNBHBtqrqlNjuXMIFzQtzXqh1WqMzFaXPJqwb
4WeViqOcDItr3wWNDc2OXURnrexs5KdDn0G4iewBHFhWB4DnnbR87pzQ9l2TZenkVWUtfDeqjKml
GI4MEx0wJAgB5TdfsfH4DFrfeHM1I41WDRU1dxvOk4Z9M2v9hS/Mj3B22m817tieRRGpRqR7wtbP
o7Z+6NumyjigGtVYCvp3JrRNm6IOrDNRevCOg4PVDeW8nMMmI0bndilZjSkCKqlPHVjnUCTvqtKP
yH+D5jw0dXvInSH+UFAsYWCkPVfUIPoWFnzpB5SUWhOSchIOPHuS7YwHQrp8fuhej7YoL8ADdEHS
3ysGLjCeSte5YS5gmcaRmbQbpIbxBfRceelUE3H2ZM3Uw6oikW1CoQxFPklTQWectOcQHGrrxVNV
vLRK3jyYHa3wojBF8GoNNeGKUy2uuAaHU25DyAZ/70yff1Wd3606liU1IUhBAQ1CB2b+YSN4o6N0
b3X0g1Lid17jl8IjfyIMTjXJ82aMyu2Wl//nXlAz4Yw68gc0iglPRac3AyHGOEoK69fKY/5EwJqB
VMJw+HvWn7sIo4b4l1ZQamhEdBDSzHOxof+2FZzwlOgthybXEuPRr4d7Sh5rvOG5tKJl3ZSuUya7
JBdc04qdTqh0ExeADh704FoQa6TEBRtXez1BUO4bY11a4Baxweia4kUKB36MltuflV0JwEgGKeFP
ydvApFcAi0hY3HQCmJGCCqwApkggGWOvlTW3+zTq9kmGHFNsGxLCO6K2J2zXMLtU+35qmhP91sGx
xkMayWOj39qa4Tj02sqYxSXqfK+qoqe0G6+VTeBv2m9MiXIQSSxWQvwW03Nd2Xd5v6/i+9Sy1jFq
Vwl6VsMj2YX1BmUpt4P3vEs2UTSyoOyNbUTrleOyHcFKzgMTxsa+z/IP0jvRfqe7rvycbRiFpGvG
VbethO3q6J+dMVyN8r1RUQzO6dZXukVXonEYTGbNJWbMaonLgpnuvE+aconFBGJL+9AwuSQ6bN35
ymtrEYSnmcvCRyzB3i4VGJWbe5LHF6iu9w07wzhFL9IcawzxUeTluuaCKr76CNQRh2M1OqRF+FjV
9YomEaMS/PhQfzA1H+872yeHEUJuvBuJvzIqpM8pvoS4WtRtC5RwPgllBuWor/z0axwY4IjTZUv3
1jQ83Ta5Yq/aZ/m4HEd06Mj/cTJfCXnat+RJGjoOqoY13qDle0eN10kYrnxoMSTdP+eFuMaD9TQE
0Wuqv2Pv8BTWomNZ3vtVs55QN3cEv0VGupPs2xQ+jTPr0rCn99TnQzczqob9rbMVLD9D4HS5VDc3
c1b/NbDu4upJyQCu8QpVeq9AFBmwVGbWp0l2hU3LFw/qKe7VJXii14p0GoxCqPiaPe73QvXXGgkw
hoAaqhy14FNrMqxP76p4IgqVpbyxGJIXkBzsGTbl8N5Dr4ssdTlHhovrWcn7XYya1ZgWVvTo99bW
1D78eQuT0FMhAljRR4dJRQdnlxAb1AQ5XP5gSwLrG9No0sBaOCCTsc4qomKM8rUu8dJLxBgObLkx
dWvezchQlSjps+bjUi3q5Sz2yoStOGZfrl7CfkdGCpzPjTbdBMNs1+fp2JnzX83p789L4VFxVxZI
/yHu6tL6Q1vlMvrM34I3WMH/dlf/eFb86wv9elYwAdAZmqJo+3FsAFnLdCzUcyzevp8iPzepzk+q
caNoac4/RgO3cerPqzoIIUxTWUGxqIP1zyLvz4wNpPOjzdK6LQVpUREVOlBkmUL8ZlXXAsJhLaYH
Xj+OqyQYv3QdPRB2SC8mIbI3nozAfpj1/nlgBZ2UTYbryrzjfXkUfohBQHob9Qg8cA9V/MoVl/pF
unICmckO7xrAgJbchBNRIuXBnhiAFksdLYsm0MhFybbRgT0Y5LDA0T2U+pm4G3/KvFtYkRjvpbPO
WFvoxiYaHoObliM9VtziMV0urcBeWFxlI2JOhgIjiWF8DWRzKNJh0ynRNR1I4Ass62nMgPqF/b4v
5sfGQa1xw+nY3TYdxhO0S+6LRbIIBtIM5w7f90zMkA8PVy1RTzf1UsjioR6qUy/jvVbCrJI6c1mj
Qh2oo36pElQv5i0FcsrvHAMnUdVvuQevS1KdSiKayV469gPNbJCcdHADkePswSL7k3awB7Y4I60i
c4wIumVAHInO7gh2CjE2CPHQGkOlXaeN/ZA5FgfZRwuPXtbKvmr6VdvD7KqDL6piQp6AKkwtvoWv
vPjOiKACegaa432d5l6j9fswsj80WT5IgElDkF1l55xMS1ABLQKpsH6HkIyzdH41Ge/OmOYBPMfG
LTnMMk6NU3nWPK9DySatRLLSFStDSe9mIZZhLV5Ab3Igm69jGbyq0deY3AKV2Y7TtEc/f1BM805J
FVeOh1rH9yAvQD2XmFq8BI8QC0Ip62VHIExKnoOC0j+yxLIdtO2AqHkGBT0l7yV+8rSdN0J+aMPJ
HqDW+xKoBq4/mEvTURPBQg8xW3WIOFhpTcVNQtM/3XimRSNWM3jhvNdx6CABytkLs1vuA9SYsbWb
EJBwwTLGfdDfiegxVj/CbJ039xKNoTk8htnR7N6NgMwdkhLNe0UftqPmheD+C6Nn4Qi/2nmlaUH1
dZlKVFNA1XIlvuvLlyAJ4GW8z7bzZEg4FEcN24l2DCCZJm2zp0/bJPZdX+svIjxnQtn5ArhWWVUo
8Z4mfn5TPRrsKHWjfOY+ltIkmJtCXngru643XhSZvnRCbHJLPVpi2PcjDyEs+nt/sLFEOLDpYxbD
qJYoNRdVBndRkHhBC/rNcMjlbisyarA66A1pt0qlvpf9yJEHabupikfNz745efKhGIpJ4GS2qFT5
YRb+PVfZsxIBwjaHfpc4Knk+AWxpi90y1I5aoj7T+wtcftVNyM+S2SPGpfuxiE64J5dzER+TfN7p
8UPdklcwDO81btEaDRYhBptWL79Sq/aDjF0QYPjx/A4TCx+Aod2Z0C5qLVjZFgxVs3uyYwsIUcxO
szm0QFl9yS8/PYXYwXHeENyJbr0OV2WunpIpnJY29Iu+/xL5oMtI0iKxc7w3JnVtDhe4rA+Mr1bI
3J9ZtH+MBbiNSh/dQkkNZkLyqKmBjurM2KrC2sWkQfEJJFttQofU8LWCtk0E7m5M/LduMK+JHMrl
zCUCGIy+TYwnDGb7rnvJy2Kr9u9g2OGOZ9soJ+sN6HljthpSZcflyKgwIlMCm/Jbmykd8jwo3eOM
4WP2e38xDfk6xgxhZmaz4EvyjslhG/u9l8SzGxpMD0KB/IgAry67J7CZcWcWnjGrBRfNN0CrO23z
1mjEc05Qyadmvm/J55WpcZIZDiKxncIS2pjA4UlULk1atSr7ySGoiDOBQobrsFU3KUsPa053WdJs
Z/xJ3qDHq8A00RHMl5jOa+mU7ZUYqY0dEZsRTNPKLIdT3ZCxLMy3Is8OY6cfckn6C4Wx6580azpJ
nFw1DPAUmLbJ6+mXKYEMFeerAIef2sVrfVY+suBLFhPQV9xn5XA1Ru1o1ayt9R49w5daDvuEjwKe
8qURoIGsRLWztGf8lau+E+tOtQ8GsqdueiCIFFrS11qPPGne5quumemb0mEzFtY71oE+Mj1ZlMsY
xkA9AYqPxBqPzXXolfXYwdLP0XBADa60aYnt6uqgtQt8n+9s+gRcCQXge93i+Ofb/P/YO68sx421
y06lJwAt+AAeL0nQmzRM+4KVphLeBvxs/jH0EP6J9YbuLZmSdHvpXXqQtJRKFjNJRnzmnH1aZHXw
VxY0/6+hK5e6LDdVfUe8CEpRDr8u+ZwydzP0+UWHRLmcFGWVJd17OkPKg35tFPo6U7RtNBh36gQe
sTbu48nexAr+Di7jCpOMZRUnZTCXouEKabIXYXbs9UwPUtllkNOBzmVhBt2zq9HHCS3akT5767bk
5JQggWehGlCDRaqrzzUdQRCXr66bPGel9jalpMlwRTgKslGINnpnXoZJnpzZ0DPlJFJnm8Iaj52a
oq2Fguv2MxH2i6PDUzTWXMKmBrDZulprh2jCxqmRgOvtc4QHe5mDSFYR79YSITARx5njnooa8X2P
vJC97rmIWpLFCN7qFJdLkaUASP4USaelfJPig4WtMrJRSMA/xuMsOVgXlQDIF97q1tFgbOO3FBiW
uum06gTzAZ5jjZ5GiJuODGLG2qQBoqjP6zcLwHJDWotiMuHPKq7jdnrndPOCUvtE0kGOmRmge6fh
UJ3zPwOaPx3QOAwoLPB7WEYIq2UT9t/Gwss2e39Lf7+p+5MH+F5xi58wm6hs8sxfRjDfpzPOT6jm
GAcBL3E0Kl8mI9/nwj9RgWN7UXXXxMmiWb+W3CpxXNSjjHOY9diU7Nbfksf9zFb53apufu4CrAl0
AAJwUev9vuaODFAEbjL2q1AB5XKDrqeLAIZpbxGf5JF5yXCHCHbonob8mLa8EZnJtC+xeUdFrUQP
KjHY1LHG2nmtDv7gSWK50fYAdPb0/awHs7R7BL2hdhQOHT0Tlnh8cVuUcm/mWtGZoHgZQKdxGT0l
7VuwzbUVOPU5L2gWtlf4kR0k2+iagUg1Aw5h0ovcK+cFxu0Ro7I6NYvhEsdfibxTqM4CvVuQOHfj
kEORdrcc5Ua40jedKWNwCzVcO2sRaQxy1Sc7XAbKEdksqUNjrJA5OJAw8lK26iGjjo9J+Kuqjyj4
1u3YoBPtBCHkbrLhZi0F+KOM8QKTFeCDdgwMHPjS25Rf4s1UvOROfc1LRIRAW5WvwsT+l8I9f0Hc
DNJlNejnQRCAgRmlqO9M58VGRl8TCLaMgquF2E9DhV58dhpj+RSxHIJ1+SKsYNv1+04vF7pcRsA4
IczWTsM6yV2Lolm7iMXc+tUOXjCvMtGX2tKuwmfWTphglXOo4Gp2CHe1wtsgj7ymjq4z7C6o7W0J
jdc1H2SbvzsV0qjSzla5YV+kaXxm2s/JQo9NBtI82hdR9xSgC5FRS0ZttUbCgOUDfHCaUMhmcngk
mf3LcQifsjF7RqXwEKqozL5qb8SpY5b2UVfo3NzUvkkc3QuUrF1K2IEnwVbT02205ETRj8giRTNq
njYjJ0zmX9SB1qZrR37CliEcOnelJ70pwrhTUGhM2I4iI77NbWIlS3WT5c2VOEledamfSqHc+q15
MNLq3HDz9fg6LVDLGexvabb0acfesg9xYR4BCaAGH/MXiQBEWrh7yurd7w3AyczeEvdAC/JU4xPl
RmOn4exGs8NkNWcs6oukz9ZKBbgicPeNflWmbFM347WSrecSldmN2k5BOWlawxaP5rpm/dciKzTS
/MLv+61J7ke9oJrsoNYXhyFvDjlTJkEO3VDVW54FWaszSTBkdFWvFGOyHnRbqUCpZU6IQN6xJmIC
TmA0omFgQ/LuRo9tPdNZxJ0iHuIcYhsuAYOEaY0aR64jchSABa9Ua9MqB6PnFsWStLVKhoDgBML8
WPX6ohn5SFdnX9fup4Jxm/OeajirePkN7cQtpUlrmZeVx85kb8LCSVxagPJi2dazW77n42uLOYy2
upGbsvjMCNLKb3rSYswp9kR+57MQJ2ctQZ/i8jZo3iI8Zu4lSq9C/VYWxJSx5+lB4LpAJI9a1J0U
O1yziaOXrnh2H0H13piqJ9oKVebjhBu9sLU1iDfAFwoF18V4Lvt7SJL8PL6u3KFX85cBL0SLNIgI
4r79DBk0zH/CN2z5Kxm86AnN5d53MM7M+ZW4yIKy3liMYs0xeavzklxMG8Xtnh+hPxguMAWEPsm5
ZOIpCEYby33sYrobXlHxL1FJL+V410JimOminCHTaF5aLH2sweJIvRGI/CNeqFiiT3BYVwt3aSbX
1FL2fdjiM4Kh8hljigEzNJmgRoOl0tM0rUKqGaiW3ujejNkuUbFq74FwWDc9uXYNeMes/wZvYDUl
8ChLz+lei/7T2oliXA8FyACKnYM5HDXHc6e9pj632CIk5V6IXhp4Kud6iAWmXMTzkZQCYHqVcBX5
zAFTDLbNiICBlti9x1+PPXcI4VQITNwfimByeaNFG6EQ65D7iBl2GsIPxTh37bEhI60WXp8i0sCJ
YNUbdo3MBoYcu0+KM28RaMvxXeYKJ3IFtvHGSKlu91pPxg56grS4yPLex4CW2uF92/A/j81Z63hZ
Qr4EczOo3/P8lRX+qTKvNTGkdJMyXk7xJk2iZXvgAvMlyq4tO0RS6to4XttzcO9OUO/hw4oPFi4j
u7mJO6agGVQuQnaCp2y8+NnOuljircH/o1O6EZrdBLBTdWK6Jwa7JLlhjkv2aG3tham8+CXhEqbP
4n4O614xq+EAmabiyQmJyh3P5OBVuDZc+gMVvsQw7lSBVg/d/KKro2Pb9qc6HXahy1nJ9mChJHQJ
unwKM+eiWxMuMFLdKpSGJXrVIdhbxXRUjW0xyH1VFi8itB8YpL/CuqKAtennHvv3dHw2wMgqYgXN
7EMh6Arh/DJJgjXpf9FIQCb3WweWkp2kod9z/cTkFqpvg3UTOGv8eeH4bOYK7ExyVxi3gNJdMt2c
jTQNjTruoFk+e/SxHAF3eyzWLm8/3h8V1ih5cI99PGGOXEUMxZuAI5pVKXa3+D1C8s1AIF80GGAF
Gvt+y7YAHOA/le2fVrbosFwxi70slnkUuP9Vg/uvfPrf//l9Yfsn3/+9sCUX1lDt71lFVI3fy1r2
hyzSZ1/2nE+kGiwE/1PW2j/9TLhWMXYQWfTvL/1nkmz/pGPQ1tGmmXwRy8jfmiTrs33kd1Xt/MQJ
nVNZt6LmtbX567/xZw9ArUQH4WllWaR1d0+dq4BWB6bn7srKpAatkO90B+FbGEs/XGReXaxuW+Ev
LRO3dTES7ZN9MOvNSbnMu/pbLRKGcMaBAppmklBzg6TXod0yiWa6hSUQzkFggbUq+0tQAEhmEuja
uBzU+7K9di3skO5Fkqscx/ZWGayTAjlE8S02LeSyVPo9KqRzUvnUGEp169sj3pIMyEnyWUOeaPpi
nRpoOsEpPTVxtKtwU1SKuo1jfVup4ze0tl9ZxppsnsQ0CaGXdf+qS/XY+OmbpciDFWjnAUGu3XNc
pKRo124DMcy9mKJZo949cdY++FV8bBP1rcmCM2yweFEGLUC+1H1KM4fuN2JGCtdH0UjPK1JIPzEs
ZaMx7+JMuaUEYeBbA/wYPGBba1wo10oxj1MPzhZvx8wsYaO2DVEluPZtlr6qI9DAaBeEe6hP11Tg
MZByoVkku1tfTWoxqdsPLc4Zc0+80joNnqX/ItmpNV9KK3aJGDwVeKpJXVgIZ6nRuyiCisr+GHOK
VW4g2VZnlTxaYUWelo13k9FRm+GGDLLzqIyIsqxV6bzUyFhkFeOPLrFelmdrNtpXRz04JCmcIxzb
wr0PcVsL0tXkQAJ7rK7b9BYM7iII2TwwPIWEg2vV8HIjfiCTkB9zJmxH70nBS4cRvO/6XdhbGPOL
qoPaIVZKNhyZ1m8HV7kmMXlUeXXjsmxbVJqyjgu5tkW978GM28zUNTs9TDE4MKN9IwIR6XccX6vC
vTMClTsC/pZTXsJRHnpzerCI5mXMdAJLgDhwfHL7hqJaC72InmEq3E/cOi7PwV6GvnmjMsDzG4my
Td+Z5L9bNuJGidfImSPOO0y/D3aXkv3UPjnj8KW2VJGSmHkMT+g7mycRRvf4k5fqEO6xaDz2JdYl
Jp0DMKepzz11AoKuMC23ESGG/lc/nvrCXuYVBh9Qv7suwWFIpuJyUFUvSfs3vrKc6uIwtwl+bT5G
aPcURpX0yXuZnSzU0TGSdvTNi3/uhT+/F2w2fAK7A8tAouZUjse/Duz5V/lWN2+f//t/f7gb/vgY
3++G+aDXZjfFvwPrfr0ZmIUgdMPtx54RydsvN4PDwIOVnztnkcLIxvPxy46RAQo+D6TJDFEICXD+
1sWA8OTHi2F+1vasmYaUx3jlRzdgWVYWK62QhsLYBW5xO+XUm3nTX7qCWSEiAmTxx3hkqpzqmN9q
Bnuig81NeKjYdhGJui7hLxHzOLXTtppqkIFDPY/YllWMa64ypn9NOd6mFuHNiDmIlKwXXD2PwRz7
lkSnOA23sX5nFhJXVMfMk3aRXJmqDdZqpD/Ebnnf5GDgzb72ZGl4msHII2xOwZTeAnnD8jvdlrz9
WdZ5rdrcDem4pR302rkDTtMBg/h0laU4FS67AuvZrKNtohW3Wm+dg9jZi0Ji0p9tvfY+r9XtmLPb
HIYthE72/kFxdUE4L2KmpcBAFySA3w0YsZVhukF8eyhw4SWl5tld+QCQvrykQ+51JWmVYX+JKSQz
I3qfOkXfC+nkmyK2151GxmldJUc8je9jMq59Z7qFc7Ro8vDJUiF3NdZu6mC/RyT72LZ853cypybt
afP2YFb2res/s+l7SvzkXEGA0GpgDLTgAX6ZhrZBFCoM2nAT6P45Z/Tr9ilRRJ2uANEMXYXutPCV
d+may4rFstFjgsPN4WQPpXa1iXqIgmMO5lYrPhJ+1JRLgn3tqjf5d86ufPgy2A3RryZjfmsn0SNj
DlQTjmf32wy/GQ25RRJfbHf73gBI6IM2gGIVxP3OLMOj6g73Ruiupj5eEZrHvKw8gPc+O7an5fG2
CJpVKKZFWwNK0JONXnVrpJqLFDiiKYDhp9+mqLr6GEBVX7l3murEnHwjBkGsHNdljYTYZhHLcB0E
0lJXbpE/bZgcMtjCQSJvyuIQJ5GnON2pAwNp6Nceg466dMeL8sYB70GlWE75l2LsfLB+MvkE47Qs
CYtu2FkJgh8yB1sem7MGVUqtPGFTYd98nqbrQJRGH4ulFoebPswfYvJWGaC36rMR4eEhKYlMPIO5
FJAHo/pUOOg1Fxvp4NkyWw/joyBMB6jaUmUCv8gg9rranesfy7aql0FC/BCQTI1Rh85nkBEPG26G
H3z2isrhFSCdl4ZSHpRe3DEuZXc/3kz9Y1GRhRqTVsBtnRJv31rarhmtvWDC1lTiHDPTF2qO4fzZ
DAFuEItHRbBOyHUYTWubp8l7V/ErBO1CutzZIYOKWe0GwNyzkIEJKqMAuQP41W+Nr04wRwBX+laG
pzR/z7OnMA1PWi+3DOSeI/Rgaq+tmQZeUAIv2oH7tSWiFYxymN3706ern0VM1yv9tR+LTRU5G6iP
K2GXkELqvdVUmxo9kd8A0Kmd+zHLCbkoVn5DPBCCW96Jc+wr0SIHmR4tP9uaNU6uNAp2MZIpU30J
e+oyqFtVfTNxI/codfB6LUuiE5RrRT5vrJxTtE3TDBUqp5cphciguhvwd1u93onSunMhgKjquGax
BvvEWirmxxhHLCweNcYfZe2c4vxqvkVQKvv+rsY6hIuMQBS32pWf4ZxjcuyvWDfyEKMWoegM4dAW
YUlqMrIlqZPakY6brLBplakPfK/Kj1BQHmBG8Myeh23Jw40YybRCw+0bkjvAP5EnixVr2EUdt8s5
IwDp7srQSB4ukDzZnNq8s3Q9eckiOB4W8S6xXZ/byX2yqpT8C/XT4UUsGzaSOcBTGlEjjWEZXEOY
nKFYtNUl6r7w6Ab+lU/kyiKEq7SBqLZFdkGLf7awGFdzelNO7xsUlCascdAz/2MZ5a1QRx8NFcC/
XVD/seqzI9EIbqA1NE2U6v+9Xa3fi/Rb803+fx/j17KEPpiAXbLNZ1uoQ5Hxa2kyC58oQMANIGj6
zS7G+YlSga2QC1CePQnpSb+UJs5PMA9IThKG4HHhx/4tjT5iqR961p9/eriZMA/AFlj8Qb/tWeHp
1aGp42z3G/M+z/pmhfLIOCUhe2nbSrll3Dbp7tlMwprtetIsa8lHoQ7sNlhJU2s4Lcn12oHXhjge
Oj2TFPT8Mzt+PEw1UtWpr427bBztj9wR9BCkfxF37sYAUvrcqrwCvIOCOGhkFEpCjbIwyx6KtZZv
jcIpLI9FcHQNsVZ8dDlXgRr48prkVsiTIHciG41HhV9ly6THl16PUeAQGxGnpyjsoV0XQ65vfATJ
Cwi74aYNiua5t7oInn4JdSlx8ojxaKewFnHNLH93h2T7T33/px8kB6ovu0xSOVkw2tbMvPjr+v7f
gZx3hXz7/SfpTx7k108S+nC2pawmKaJ/+CTNAxfdMmY7Cw0A7+Jftpo/LzoZ//BfyZNmc/ldSKhR
/7MN4PPHvEhFsf638HyGMS8tf8v8cHhe/OBEQ+B6Ybv6w0epKJArR/MnKFFMiwtYBaxt6sUSrP14
8uvqDcq/cqoIiaxVNgh2YD03rfgsXZ3sXsNUFryNo1U2ZxWkhAnsi9z/rKIRNI6eXcyuaXckC6T7
2njUsibclxnt8BCMKgjV8SHo2Z5MdKiUdIO17xWUcMLJGAIX5EDlIwt+kwcGAz+dqywiGbjGvGs4
+wkjGd2Gs4txlF/dmhwoBJHo35OgIYZl0j/EBBADHVNM4gnEtCoMGy9zlXgxp2EwfTHuQLGAaxV4
0BTeFqjLwOcii9LWfdub57LJr5PsbnyGhatJxIem9A8BHsiLVSLTYuYFvj5XoJfMSrdUaYA2tA4b
hpLsn7RK17oePM+DGldBCiW1IVyNWaB4WhA3izJGPCb9wF8w+d7JTDm4WXUBOBYy4PKZ0ldMtsmy
TEtVeIOg7ykiGxFRlAYM/Zulq4wk8yLvAI2WsbFwDJT+Vnxq4sFclzYpBkXF2YE2JJZjszUU+RKN
6AZZmFa9e216n2fMAKnsiDeiWGS6o76KoX9vBJVQMTrBohrYI4oAmJ8tNSQ7BiUsVPbF0EBAcpHE
p4Rmx/4mgWI1VkG8yzLrmxKhP3J7toFRBqBvyJqlYzTElrGftA+Jkb9HeVnfh3V0NnS1PfoOIDFM
oACw9eBWqoLMBrjnTRMx/PHTo2tTl1ruQMnV+ezPJILDiHgbNpFmvvbViZjKxHwqfG0ixwCuky3C
ljjrMj3JhgmVM4FPc1gL7RgEfWlDhLq1QLbXM3RSgq8yUN0njoX02IgA5GJKPoSjuO6RMvKl0IjM
IHwyXBilBONUTdOurklMMrP+RXa95tWN/qXnCcE7YzddZEJae+8wWTPUtqTWV8A8ZamClQJSnGbx
8jkY50VGtleSMWt1Y0XD5N/li8BX7RVpPU9TQLhVRQ7tMtfs2QVB1+JIuJQ2qQWbutDD+2gUyt72
q6uGEg64LsMu9Gf5isEcQANdwtILBYGpY9h6wORfqgF7RAiLFqG7XwLqNqaVq7VXtyKEfDJtIkvc
iStGUhrP0ottJOsP1dZvLPTyldnuVIXXLw8JnDNKVk1a2aioqsozLgkbh0XnHJwKqVuCd4z3FdlX
UX0Pi/65NuM1YRDAFhyuOWV6Tweb3XeoiQcVxN8gYDnr+XRgATOgDyJaKW4cBFKdtcApJlciD04w
iLKVAdfZywb7tcLGu2mxf24tJxy2pfAFZIXJR8vkF5sxtV3argRbLM4XLlLeTITZk5zRGoJOZTr0
MakEcTi9iaZ5i0NudTfFilDOaD9FGYE8sgNXujZF/lD1dPz6KS9B4eiJv3SHl1bTvgVa/dZFREdN
gdAgfhGqpEQAdiowdm3SA3o0hlPpxreYLs6Bykc5Tz/tOpMHs5rYRRrGC7QZbdsY0whzbKzvBgsF
c6k774oetnSzCiNTSWxgGZHRpyQoChxz6m9FG6Y7oy+/5XpxU3dlvcuhdxPw3m90kuLYOIE5twPU
ti7oGCVDq920E9/s2J+GLV7synoI5ml77CsbP4pnsURAVhmiKTkh3ZtM0DS9ktPFJmrnhYji2bUN
JKEUZbf8p7b409oCKxqaJVRJ2PqJdjT+q0/hpv1WN8X/oVl7+/jjcukPD/S9vjB/IglVxzMGrhck
ikb98r1SN3+ybXOGKhhMBdWfwcC/rJcQMs2hpBTwFu3+7IT7Bf8rqNSp7zWT3gL51N+q1CH9/lBf
zL+D+ckbqkErrOo/GBUyM7cbW+sxQUVMNjSnSL02gtBPduKb38ZI9zTjA6nRWh9xaNUpSgJ1vJWj
NnhjYT016TRhwSHujl9wwJXC2ttORboBvr/1A6BMleuf4pG5Wemnj3U7Y7LyPFrVZss4B6Tkz8tl
g1J8Vbv1LVwCbKqh8Vwpo1iGXPKFBRgVc61GWAtWAriPYxsxvNHUS2X6d0aNFsIPLoGFJEcXtFl9
cIPo464uOJw7I0cTgDag8ZnlTTnH9RRxicz0M1XrtlIgJ/bLG61QDmGXvUjDP4URozqDTB4HLmDX
dBoVBQlTNQP/x0q9sCg3j2WNpEA4LSjfEEVsRyu96VzMtprlM28N3AOxzMsWwXyBIXY1dirQHOaR
rXHIMqiUyig/Eg0HK1QuHM4vbSwRUd3neviSdYU3cquH60mDcNLHN+Xk3Ebq8JGZ1uNYFw7hqRgj
uPruRKhsSd7ZjRpossKfnlSzdry2rUx+CsottXksHXPtBkhhujyzl24dMsAcIGAWfv5pceuj5E7D
pSr72Xs2sjuT/c51emNFfI4nIo32iQZv2drWbaqPR9udyEoqx03Qhc926nxVZRUsZVHD13H9huVH
9qbnDnmWpFbicUAaMYAdW9m1niJErxjkWvxRY5f5bKLKl3z8nGI0cVOOHU1AqVVUc63V1a2RK9si
ix+jkdjWPIQ4S5jne5lZsC9Fej+O4woFPS+QWr+PPpaBwJHXWLSPo2hvkt5ZU3hki0wqHSoG8z0Z
MQLmprIfILx6lXBeUwtVkOpEsOWMJzOOkrWWALKpOmXbOuID7eJTUSOUKjrHy21/WcT5odKzYOVz
rTWybdcqNqNFR0i20ufVMlcaFox2cZyke0vG08rXw2rZ1fYlz6pDU027KnV4Uynr0kdGgXnI2ASZ
3yyB0esLKatXPyMgUhn0WTISEwpq3ham7Smjc5ZWcpGD/NCK5tj6+WNAytMCHaBDsxxA1mzIj9Aq
tOOZWeF91IP4yv+mrMp+QLvcxTjmsJMmJgthd8LeTcD2o9soXhHubFLHFi3N8sIqzm4OGBAYpt/d
ZiCOWwUHI/AMhHnzjSdTELxNsanz8N2Rsj4i/J7bEq+YORSYRkkn5uMprLpY2b7+rbS0Sx4R3GIl
fUiwB8QQ3a5qbOUdF6YzGAuyG6AFWt1BpWrGizeq3TbNyI8QVhiQa5M0ntU1/r6yBtx8Uz9qK7sF
yErcC60BQUPc9dlRn+LiUjsFCg+yK3aBXjXLsjCnbV4x0MpiruzM4FPVKYzfCEwirGSyjkUZOcRW
EjXcZXiMAh8jRGCKCqi0NS1ZustVbmc5CCe9PcdmGJFKxt4kHs3x1dQwAiR93G5j+gGvCQAad02g
eW7NC98Eqr6tY7yzMrX56PjBZ4mpf/XPLf1Xt7QKAmjestlM0hxusL+eAPyLBjP/kXXBHffjI3y/
ngGsseDjRScK0WT49evtjCqEKwsg6MzX4Az+VdOMwsOE1YZXkBGbqyFr/uV2RjHCQ4HtZyMpTP7+
tyTNDBL+eDvPuA12hg7JkUikfz9IC/h0adLFmhO53dmR1VdooS/2oTI0rP+xALTC2ZjpRNf51sX5
IgK3bmn5nSohsKM6ahr3OAEhWtSZugpaoGMGHEvVoapOO3JJgm0d5A+BedHL4MmIp10TqZvIxIsR
kiBtTjVOiJjPQfWCLXbdJOE2Gklp7OOzbXLt5RiI+8qTU+TVCekbSvzQtfa7PxQHqgnPkXcDbiTX
Pg4AyREfTkq4qYVfL50ULR22l7Xq56dBvxUJPG/+hKxXt5IwKQnYw8mU7TDTMWZ2cOl6MXq2VnDF
BsfIwvidBW/ULF+RRgZfSyrOQvpbIuJ2JfZG48lPb6YOA2Q0IR6W8rGePgMQxaKoDjjs9r78LMkn
I9Jx7uJODOI3Usot1PVdHGg9my9sQioCOpJCnBCuZXtrNsnWDSc688ir7HLENlHexjkgNZ2NClaY
KHRuDEVD4KfeK+VnMNJixOom0BCNB2yCjPyzmupLBeuJQCNP75oNYmHyBI11o+hngq7m35AZr2j7
VqlLyK8LHro012pGB6ACREqV/iFPmk2iya+emHN+leu2grXN52dbR6wLZHQbwSuu8JRrBAHoGs5p
y2Q04KcLzai+pIWxxtERVDbVa+hbXqOmZ7rgVW8Dou+P/5xRf3FGQb/BAEEphCSAffx/O6MW39L0
R6Mz3cEP3//rCQV1gnEilg5oP5x/vz2imC9yClG800nQ9P8yoES2wNiUv0xdYMWeiW2/ytPmb+Hx
DENzIaT9rTxZbe5EfjefnM9WppM0N6wNdKA4vz+hYjOyC0AL1gqqn9QZdgzlziqzW9s+9eizAFah
9WSrh4w+wEuaUgRoTI9GgDq85ZaVFi4lEfSLoLoxyGWDi9qpqHJE14Fnhy4VMyH0xwui1FOpmd4E
8lXI0HOJdYXbPSIOwqVFqlpYiJsBG12caUfCtJcOli9htvs8WQ91eOna7r0Y0EnBsdurhle0qPmD
26jMmG89EjjnlSg4K+dGUtMPvjhC5mGLy6IiLp/bpkBcVhwD0/3yS/1TTZAZlenGVpMr2wQ0UExN
F5bTPgSVv0aV0cyN0EuCzrWw2ptUk7tGpIw1xkPUm88axMy+k4+OH2/1jmDxoD5MgB0Woz5ZYNL1
TdoTgK6VHE6lFEe7zZclmYYOdc0YDgsQHpu6tw6kcdcFc0aiy5asMxX7nkjQhdEeAzLG8IICkaie
iGIs2FKLOfWC4yUjXA7NAyoMErb9V8Mmc6v9cgLzJh2iZ0anD2LYKgA4+rr0atM+6dwIDJJtL+zT
Q9biORnaelZ+gGb3y2dGUAvDdsaVGYk3Y+jXqhkffL/8gByBMaLbC/1DNdMHKkMGbJXYl8n4rsxW
h5SIWT3wTy1GNz1KPm0ruc2xz2rg4R2dxansuSJsd52PpI7IvPZCJrODjiPTRMoXymCjlRWyY8j9
bFNBtgXo/0xT84yseC7QW0tbX7TqdMim8rMwCasqzU1lRKfU+NQD+YUj1VGMU5vm936bM04adjIl
a1RO6NiMpRjLyz+n4V+dhhi+AD4yvZh3oP91rnL/9v6W/4x/uBLI+IcdKFXUDw/1/WA0oKtbUNcR
U7EX+hkP+X2yYvwEF4xjD2fZDHX4zQ4UWrvLAQ08EuuZ87MI6/vJKH7SoLUj3HJ+Phf/JjnSMH7k
5iLc1Xhigj0r+uI/JG2nbdnVSZ7rqyH3N2NRPjRuh2MZcUBeB8YSvFhK/kDirIzZWm0aR9fvjokf
XSwrXCmuf/GLUcJhAPpTEiCkFN6gKv5SD1DPO/gyQ91T9elKkPBOJZ8U7wwILnetx/YhGMgbkVi9
2nHqicQu4m0pmy+RGfG2H8aDKFICLvEYVUvd5HSRuqSvDVLkpTUNdtCWl0iYQCOzRzP11yNBTlMx
vVrEexSNfjDF3DQluyFlIBsoFjTqdGW7wRkOITqN4o2SGcSO+ZXGdbHwB6JWVIIopDwYtVwrpXwr
M+SbaSpOdRStCwb5XTIhyGKQO4mK0TslEznCXpNMwwK1JkY5sD7TtIaDSaNaat/q1F1ZxoQJV6ys
5huHP4LQl0gxvk12tkc3duuyKpYQ81Ehm9qqVOQRuD4LmSa8I2vvtlPC4horjlgq7agvowZ2fMWy
uR66axOqlJk1548i4bJHA3ORAVFs6sQ3ucEEq9aAVmjq2dDMftlo7YuYNVW2GD5K37p1THB80sw8
WY2vUYigglAlILXQoaomwCHrlw/otOV6GttqrbDLYH/8NOi5BH8GlxKm+q3e4gQDf9su1LCCtjva
zgV3efIRuQTuWAk+lmLuzEnY3raW/IxgbS4Mp125gDFZ8UAjxaumIGzJd1Egb/xqwiUdGCvRtLcQ
lD/wRG6sQBKuEn7B0JrpGMO9aqL8mXBmyClDJ5O4p4ZIQHzLs1mDbh9E1fjQGBTBVdNC0hleONUt
9UoawLMFx79SgrNSs0bo8MEoIrVZLHFo5yr6nkBX8k0YwC8fHeJQax2mJcuWVWMSIxOJ5NEsyN3p
I5+xQIu+zeqSrzIeX/0RkqbdW1tyA55zhQ2hFjWrQkQkIMTb1EBfZvnJrRRMkfpp+Er8bG1XcfsQ
GaTtkH+TFRL9jJDxsWFVGIjIoqCIz5bhbGJ36BeEgYXkeMEFQpPVMp40JmVBvwWqCzf3tDXHNDlW
qu+5Thd6llqAR+5OVduytMCJ5vim3BY+ltAsjXfphODGwfKRStNdiMFCieS3V4RyrLbc6ijs5DBm
KTPMyuuZruqEmvh9MJExsxx4b9TZV9mI6DDq9lsChIoVSL/NccRlKlYyoIDHQm+3thoT01253YKg
b6ac/XjUS53fDKGYag30vS9BXAitnWOJGHy10F1gx2iH2oCaGikdeQBufVCszsfbjeaic9Fk6+Vz
mvukSAUnntHeCsaNUslTpg+XXCNAftJemwi5UWjQULaF+i5GJIgp49YCzbRT4ScI/h9757XjOnZ/
6VfxC7BBcjMCgwFGEpVDSZXrhqh0mMnNHF5rHmFebD62u213+Dfg+76x3WgflY5K3GH91vpWPBEn
TNSHYOrenWg8pXRnI0hppFAZGvIZKdCs7YTqNS3C/4Vh7Y2XozFbrW5KAOZ5QCAbnPwRA+WJXorN
OLonR5vd89OL3WSnQEt+GENxdM2sgkqS3E0QR/Se65ZVn7nw7ZXR/R4JZuFKBWdKAEenerzInIc0
6skM0sU25RZfXkGZV9Tb50ZYTxmFPH/v9X++1zOhMnVmFdggNBtL2l/dfGZ/RvQe/P7y88eX+HWP
p5HF/Dno/evOrrOz8+MoU2Tmj3LAOOWXmYn9kwvwHifHbIeeLzjchn6582C8BkeFVVo3ufCY7Mn/
DdxJ+xne9J+eDJs3DNmBbJDqCNueMaj/aW/Smfr7deJqq3Jgd2BOb7G+hWFw1oME4A7eBGWnlO7e
DLt13FV72HvrVopjX4rXONRObe7e+QO8lJQG7BLj6xRsnfrDbdFeyruKByp7aPGaVm6BzxpCYDdQ
PaFsasc/9YO+KnB0OBM0Xs3dDxQjGnrOti52VZccKYv9NGLej6OhmduafSsMAA4G/LnW/y7mer3W
flHNPF/1nQs3Im8vsdUsjQy9RrdhCOPztMDQ9HDT+sg5iAw2VVrdbFmD5BH88MZzu7JcjMZ9A6pm
WQ3fzEJbT9XKe51odxwrX3bmMt2NklWXVZtBvYaGvWWvvFd1FF1W4Zh6YMBsd3Sobmphr40mPbd6
7blhR30JC1gUkkSyMvV+MOJzkpGTNON14ft4GrMjyOudAqmp/vlUL4bDJMdHFpmjb+bA/PU0ZzKL
+YLPcGNkyk5MGCRa4j6zGcIIivegrhj4pjvFUnGKuHvXLTxt5PIUckXLpELzdXiviOQ6+M0HRdG3
EYe51AoPRySmXWNVEQppquCpt6LzkKOLE7gkwVgv0kLHwdokXm+2+1D3GULXzcFplG0XUmbQNrfU
5pLTZdHJobfRB1znS1b3wT2HvbbthLFPpme71C496VPdnYFBrlxnSbqOE4qyOY7kLTVierpo3LOZ
fGWuz68adk2uLmyrO6PFb60u2xbUdcc05Dk4uwfuZSVYrkGVGL8HbwJF00tS/wrtKrYVnqNE7FOM
F2DaV0Gc3ZlptNHK4j1X2jd/jsfHNXlZZZFWp5A+cq5GbF41Jv8rqt9azl1b/V7JPvmrrQoCU3+v
pX++lrK02bO0jOULm5P2l/em4/s/HvPo//3f/LdWt3l5/N1r/LqYmj/pSDRzSmZesX5dUU0SLq7B
QjDL1fO//NeKipg9W9+YQs++M+DOvJ9/TaFpHWExxfw2r7kGBrj//b/+WQhw98+Vsv7dP/8jb+lY
jPKGVlmWkT+qSLqt474TqK0O6/tvV9Tch2miDjZN6Y7/PMbTmhLxo1PMUXPbkyHPlMskmcFhxle4
KpJTWGsLizzzYNDX3rz49Y+opQ5L2cMJe1Zc8nlxskxKOq5UMtJuEyIpJ2dF4rZgngZraWvJ96Ds
3qn7uZlEIyxQD6DpeLAXfUM7oCRFXZlXvCIHHtadQV9kOec6tBq71qXTmkU61puCQIYxA//bAMQd
ZhU7gU/KwywoM7RhImSucfHbT3TfbWKCKc4GT0LaDJlEN0W1adzhSenKuQ9jfqB7QGAdjLrpqCPQ
tLM2llGR61r48/zLwPYghBeA72iqj8SoV4EOccGwLi6Sr6gtcoXMmgv9BC+znieQvg4eIV+U1MhG
DAtL6nkNf+a6/ShT9dpGR9OiPwwks8+P8f0cz+qNZrBlKY5NeqGMfSE+MrEMHiMbRm29q/Q72zxE
eubp/WaMxUmUb4P4aLpr5dKX6RCbd/YaQWytWrT447TgR+VXm4xchW4w6Y6JlFSF10gcd229G4A/
uS7/LdtDr5UbSaugNtwlRrkyjXE1iBL8rErmVE/WTFN3InGXraxX3SjWta/BeYEdwDXPNw3mD4HX
QEEckweXbEYGs4SbLs1L6ate06JpDIYH2hrfvLsNg2oTwlNjvL22FYMaAWdFxQmBT6W6diGdB6Gy
mehXSOnA1FjnSnudl9bNb4Ov0ZxW1TQHND5Gvd9KnaoRChnoehp2QdDvEvK4TqV4fQN7oAqzYw85
TyrJLUzY8Fv1avcYioGbhRFwGjtLVpiJ32uVz172j1I9qYwIKKjiSeiPtXVJbKyaeAM1Pu0CSFJT
3wwDPGMolqWv7YLB99LubaqNwwDc0U1vQfM8I70D9atpT1WAt8tkBumMGw3rIMBFXSXD4ZirdoL5
b5Dhd23qYcdgGwz5Raj2c9BPnq35j5E7H03ICZV95oU+aGMl2aZqc2jo/QqzYD8oglwNPEQyciuw
TucyugQ1ALJplRvti4NXrqeStTNgAgTJIeOZMawXtU7XBGzuizxej8N9JOhSrZVVzUXIURrofTTp
UE4hqWNWtXno68I2eQ+Ul6lA6fWthT5f8IBNWO5jQ/PY33vNn+81lvFzFhHfM6nfuUX8L6aq7DX7
96D9WaXbfUTkHX5/hP/jq/266wgM0QThNUaoSG6/MUAJoKuc1nFn27+G6H85zLvIdOQmwHYTHqAJ
3Wbq8cvW4/5kgPue6xRn7/XPg9nfbTV/tfWg+/1h62FKwktScIU4DFzgt1tPYtU0glSZs6rMypuU
eBslw6IQgkgMi0HWXwZO8YUyUURY6dsAxI+kbg7Lv8QF3XFkdCPw3TplLtPjVM4Di+E7h0rd00Q8
FVSPFjnp7Fzu2ih+VVsatvXmRQzj2egoXTLFkkUxo73RuHeC53yCLBXuMtchgQiIdVCurdNYM/Vz
j0Ql8AtSRqzUVwwbIGIj+aaMXKVJUaFmKa7cRIlym0JlhwcCLqznR+lzFl5jcdOFSioQp2j+as2F
1ULsQdGtyrFYSnNEiSzyo0aJ42Cw3qnKpkve9JFV0FKe83Fa6cbGkeZHbm8TOuloaSHf5vieifBW
BcHZ0aI15VGrgMKaIPl26YCfqs82ZRZEfFA7Cko/Fu3YnxsMGgW4OJjaJxPPbIP3pVDOvTqUXpgo
d/lo0FQyTMsKwEClpCdwpM9Klj5KzfzuhfYVE5WOE7nGRcu1pDloPYGnNIYERUn0rFqFZXtJUIYU
J7jagUa1rApHB4FFe7Di9uQPximuZgYqWbISC3yA/IYFRgMOZMSlV9bqvnEiuEo/kEGXknrZNBw2
hlVzlftRufdVre34+385KfRL19gG9rTWoMu21G76LL692uww6L+ZRfqgjNNSjetL1iEIFYGXAdf0
lXe15IPPMyS8Gva27u6K0N+bDLNae9Dx4cC3icNXNY4ogO82MeXT1sgdqaThDIjvwGklVNSrHlfz
+NzLzGJdYejSQU3ZeH6oCQyVcqGa7RttizdlSgimlae2GveaYUBJTz1mkTu+6rhzuV408VnJ3YHi
Lyb6kbYpdXfdCCoUzNec2UyHxZWwgWcErPb+Od2uIA4m1vtM1h3Aa0rgvJ1JCi/1rw2lFG6SYTo3
Drw2/r2Asmrar+07PVC9CiRaZxZo2snSgFkmuMVU0ZWym3VXnfQWtNT4aHdfPbuWYGmPrC8aJgzn
pRsuQegcNJPWnT7cOCmfhNURt8+vsf8Qw1uN/WRtAKkwS+SjGabTEOy0L3WFtZwEb1qnCwse1Vwo
VlUD5WLx0vK5ttHgwwVqcJw1iTtwOVxnOYmJ8V4bfsioxVCn8xWOeBI/jRB0Ggqy0N+s4RYl374r
NnkUb2uZnMz6pMtym6HktblzFQJR0ZT87HYVtUwqq2wn4ANZvgmWAxfiMIPPqEMC52NjbVLjZ1Nu
9XjAjv0WpR8mSKRO7IRMqNIBeJzeJCboiBRp6esn1fUpZa3Yd++owFja6rQL5X0rh21m3aVpd1dw
pFNCzi/GGlgn8/7nULmOpAYHCM+N4i/0Ytwm5aMW8LEoXz5f4SkClG/HXkOoVSnUk1M0uyoiLDtR
a1Q96fDmXe0whXTw8WRU75iyl+S/loXdsXyRG2zvjdjFzM+naJaLyJlDXf1q5j9Xk/OsGx+x5nsx
ZxQQr7LqVva0xyuYlu+caOjg44JKTKV/csvzNL5E9Z1Fm31XMMZoqmNnc/igCCE7W9qTI95t8Rp1
5aahUjA38Hphpk73dXq2MFCngcFPhb8MYNNCvM6BRMvxh8LhnSMXNrlvDYK8aS/Ujqfc6ol4IZyf
rWMJCMwPLGDDj67/kIpqpSbGyuBR0voSbhYmPXJpdQDkJMk9J6Aky9wPGVF44SxVGZBm4aic4Tck
ikFreTNQJw4syMX6FQDHk9ZZnTZRTBgZlVlPhWfXA62B/WKOcQ+96eUKWfGjOqcNmfbqIAjNzuuQ
FiyDAbfmwrD4hgeznInBozsuB1ktwuFdYt4LpboQ9VGvSJpi3tTalxKJI6xWw1zGXpA6EMg35l3c
XqX94GT+UmRfhNUjHQLv1OOlJGDc3SAJ7+a03UjmwuaGwJutKVZsuz1Ilo2KchHiKuqTr7S2Vooi
bwplT25skk3vlo3HLF6tsQz7kFsGOsyqB0M/A7vehrS0Vxn0O1irjQ55Sjn1vgkf+5DniPljD15P
A1L8mhbpKRfvGi5gDWZKM2+O+JoqlW+xUlzM1pfgY8A5UoCQ9RmqNv08TdhloMbF42Baa0PN5MpJ
hh+j7/p4CCi1L2EPAvwGsZ335OUZscggSMgcKTuQlisjqZ5oId6mfCEqoCy1rnyVTaYe1TKunjJI
w/QrVF9BMHDmZqA17ybGkJ+sDuktnjGTWXDMOmoXQucVLyojm3dsbESV+e4360ANvlvsTgVPUxwc
Yu2SMoF3xFk6L5TiLHmZnQFEcZyectkgyJ0A4i6b4VoD7BHuq0HukUDQ7JU2kw+HN9BRYo80BLya
zK/65vMNwYbFlF7B03DOenLdzM0SmHFWu+lNfTXla0RcKhT5Hvf90sVRzYegkbsPss9a0Qjyq+s0
e7AiSuxVsg0adqMrPZ4q319lwsJLxXTsHhq/XqrTU2kDZRm/FbBx1RisYm46qftp+NsmANiu1Xsf
ny/onoWS87jrdzrDDz8AVw3xW1OenDbcTgpo+aCPNnF+Kx3Kx3SxAPHoN/ZSdSnfjPNNL+qrmiUb
h0y72bNutq91UJDebvZpFN9ZU3wBxr0anGSpi+wBOvsyUOWrAU7TJvKM2/Vsjcq6n+1cgQ0PzIeg
rBHGZ6qqMGIdcHg6qAR+UT5xl135ww+3ubWy2tLBdoeQsbRa6zRY5Oa2sjn1wBuZGWEuiSlm0s41
+XeZYRkjzapW/q4J3vuUN711jYA202k5CPNEXR2TnSeR60uiL4d0pK2DEEoGZdhNVlb1ZjSfTXOZ
qOudDWztW8jGpLfGskK+7G06ToYXKx+3yoyyN8Y11uJ+yCin4yHDF9tiX5lNLZOMbwn3qkHDgJfd
gJUvrfwubd7yKT9pDGYr7RhUtAtLZ2VOXwOTLxY+O8iWmpIsM2kuZP4sFH1Xw0522hc5HJXopaZn
pcQuizIgV3nIuwCfyiLHZigh3ck1/PBlNIldNjwZlbEZlPSTlMyi4QtotBCgDXXEHMJXIIaGiagj
5k6bIsChO4FHhHUciEOi2SB6sgWUB4wtt8HWHnzDWfjxVzLydM8TMDJdZSq9Vkk3KSNCLaXNT+8O
hsCcSwoL+uHGMqO10jW7lj0mc6wNZ2uYHoQGhLbkSupY3cKetIcJQShWCg7M5W4ormXRwiePWcDw
PWfjHb6hxxrrSQ/8pBvsi2UKCNn2QuPyq6oZJ6MrEnu2VExl20gGsglj6nJ8N9JsYyTlpQbxn7T9
mxqnS9edaIFlhG0XS6P+YHOCt3qOzQ87ArruXukGhK1YKetgAgUfrgMjAlQBnC+0r+WAIb7ib6t2
GyWCxJiOm2lC6Apz2nYijFVvsLfODo0nVhvdTVT2DL771vPWh9x9Ufvozu+p9enmv60Lf/ZL14ej
Zesz/XGt2AU0x7by8lp8/H17/tPbs6OpNnbkmVssKPqY9dT/2ZPM1Osf+5b/oOLk/8zl0L9VbP/k
tf59dzYAvpEb4nb2u5YT4+duK8pPVJuKaK6u/5JtuVWrXKdnAMDvHC7iJ+7hzM0cBBmHMJL1X3n/
3Bll9Bvv3z/fuTDxvlC1QiLit1dnbWrIPmoCE5Yx3EtfXyodoxRrbYfhNrOvbvbkhv1+iL6T8j4t
a6K2sH2AxComNFiei6Fl+k6g2WJOYaR3ttYwTCL+2FIOz+WSiP9SLVL8ce4m5rvtEo00eyIa/Xto
XpKGB7MF4ghpvz9LXVnGBKJHenuyfVXYq0KVC4mVOIaanGnaUw3/SJueh7g9Dn60tn0Lhg0D50Tf
cZVBzLqEGgwjTSfN43sORZqofu74kWgq25FOB7tYjv46IXfZiB568ScdD6sBTbrOIGXq2KLbCWmx
xd9Iatcw6ULNl1p9NLTdRLxnnmpBAVq4YbUdA/rch0dVC7fUCJATAhpSOl7NeAzS0nPRfQ7iTcY2
XpF68BgsjlO9yooKpqaX5umrQHRTEufowM5DI9hB4H2IOZEYhCcjJdqrk9ymEdUJMBgotHePfn41
A32b4myIO4ZCMZ0c6N8WcLi23Fr1SLNhBdLHX47ubLAbVxbmTL3RN1F9LX1CLY4NqRXJA2h+KmcP
or4k/jX0ID/TdGlSD1tJbmcV5qSqP9Xd6OE4Yi0ePkWPbZHFrg+nY5JxiTTp+NAQqhu8hJTJNJF/
L/KS18RgMgXhSpb9t2VOHBvgg+IeogVBQY0ZN4L1uvDtfSl/THm0YUrpuVbLYZ4L1OiQaum9uot2
kAM3IiSC5EAzgudsR69DfugT7r/OTceP0ozptkOVqSW1pm10VbLzgP0HWcIwwwvJ0SdXeQlq9+RH
+n3USBI81rvLQa8MuOzW9Xia+h9KYHtGZy5H1Oqc76JFF0WJI7J2zWOiDC8upeIr342fg5a/qOI4
WGjq99HAv6rTzeKPnPx8+ZYkc9rF/AgtrtJms80qc1lGA6L1uHcbIkywI350VZNtY8lAUMblXrRa
hlsr71dZl6/m9m2sLouKTSNuKQuxmJMG+zndVoloP8Ig1FtirUCVKuWF2zrn4Y/eHpe5+zkyn7QT
sTJqQV/WDz/DvzQsOx00lHYLVX0VA8o1quqQNtYqSMR9kdQcuGBEOtEych7jxKWt+FAhEajhk8PB
x1CuQm5r5ISMf3IbWHpUzzrOpTeGbUIHwmA6axLd21Te19N9QYlQR88m/ehey42Gw9tSgthVeML0
oGAWGv8wSmYyUnBXGtFnOgrRLJ37KuTnkKlk9J4W8CqpfGNWtQiyehOCiYy1VRCanoreUlOz5ieM
ryl7QfMxgbCP+U3jppipL3HxleRca+2EgSnuvPHBYJeMyYFb1n1aH6PyUFGCMsgv2Tt3sru52Hct
HEo54odlbEtzywbc9O9txC3diFD4IRv0J0Vh9MNKYQ5fQUrPSKxeE/JAZK+XSazS8RStXLPl0WwX
Jr9jjYbmkWO4g1E4pgN4zpXZp4lnIjePJmqa2oFop2Wu9TkEdEvVir0cwBV5x3U1x7djDtc8UoOS
Mw2jqKbuHiK4X13WbtIy2Vk9bXrTnZpY28xR7phcLWxI1e0A+9H6iltKn/nVmN3sZFAXKmB2v7r0
FKlN/AKdXnvM4DYO+dtEpV0UvY/xIdSZQQzBxpmrhJhw2MbTEOnkQ9/9AbY1v8Ygo26OrhQ1HhZD
SEQ+3AUk8HM4v23xY0IMKQJS4QWBzYQrBJe8wpy2esFCn5nuk1Jw+aOcxX/t7A/FkDuVvuGxKg+d
ICBdj141Ece2u11MinpoAfjmFaSGbhGx3IXTo9FnyyEll4q/9yllY5J69B0AgChddpKCtVi/15kv
mM6TaKeTmj04Ub+a6VE0XL0XOCIs59SN31Gj7mn4rjyr4KZs8K1Q3Ycc+FLqtDTSuC/FEB9SE3pN
LehzLMNq7cYqTq3i1JXJ1VbS4yjSJ0tNXQaW2nul8zpCu4yjumdHRRakSBCe5eDLIya9uyg2ECIZ
oZiNkXChRDmzs42aVZ7qVI/dENz4jvP0oCAEPC+j/PCJ3zDEg7Gcj1jchL80uhKngqzJEep7oRRb
u32VmMWED1rUKjaW0r0qSbbq8+qqNwosPioFLFG/02IDXsqXN8usLm4xXMKwo9WjSZbRaGGU5+Js
BTeD4kWwVflaM4pTbHFZDCCBohRhbfUBPpuldQ4BX0pN8uTk6zGivUB3PoPEhEzQHWZ06GCoyDlY
Wwd5F7X5YSrMO6PiUq/husxruUVGX+tu/+hwUO2mt7TqoSTsQDKukoaVkxQSttt1nX7R3ENWdVgZ
5WP3c2euOENjy2zlUCfDxaq+x1q/QNNA4Hui/2U79Ml9FKibRAXTSTDA7Y9Ffelsf5tQcJ1E/tZV
kmOoaWuRBxu9hL0gO5QlJHrqC2ij2g8qDJPSBdggblmY42QLHyOk9SriVgbZqwhR7uaSdb7uFl9n
Q7dg3ZmbqrPPGU4QjV+1m0fg5ayFpebPDRpMrwafhZau6QFtSXDih1k1pbjaI6xtEIkRmxljs16c
cKgUnqhzrzVH9GWA+H1wZHQ3Lqugv+K7fHdtI95mSoGlw1FQHFADshBJaLLuZaBspayowRSbSSse
wDcBXYm2mfSPIdg6PvRFYvfzXnbKxncX9+xE+ZDaTQuNCeUYQiSY28uRbLJvCQPJjR8nvd3XGtJm
YK1Jdt8bvNkM6T30HKld++hemvoi1GDYyQDzcugB/FkT6lzaolqYhAua7mkYQc3bFdPzHUJw2nJ4
QM/Q7bcmac+FRXuQ2OGnQXNjWAAaIfzSqAwr/avtMpIAhOE0XpciSENwwckEgztiXImpr1CuVu1f
HCq5zkUTrerKPju5bX1OndhC1jlgIdpkwgVSzpHHBQsiKGYNE0+tT46beag7Xo5VKkvsVe0gInfW
eKK9fdNAR3QbfJxlsU0rqs0upkLnxtzNk6joYNXI16NY+0yX87bY0bJK0CS1zobzIKX41AtKpQxO
oJ2MaV0zzkwGLoMRoidZ+A26U0yzkxGRlgYbJ/PizCWelQ2vtNlTRqen6y6I7suqvien8W4oyoPj
yoch1mlbtZ/bCfl/XhLdbqMV6iHsOSpgMK04g9Rz6jkaPBNeC7HDbDHZugdHay0N11NCY6XLapXU
zUmWL6bWoCobrD7OOsgtrxnYVjkENoo27wyrPB63ZCo3Tv8+iXNg2RicNBZpKltZuoPxVmYPSbHt
413HA9cZnA2tx0YN5rLPVR+UO57S/QS5xKjv+eqA3RELAznFdmapwqb8AUDfdD/iKXUja1Urxca0
g0vZ2pQxaSsVmiLbGWF6dVmO1acST99dHOyc6hinErUPuCKDkRyawc9RJDgpg/FsGulH3OT4E8yd
o6fbENAdexVqi773GWslHRQlUWwkrI3Y+HKc6b6Kg9Vk0dKSetRP3KWcHSwSLMb4MPkZgXZ5I2Ps
hRzu1dhfSQaCfdFsfB5vVch1oz5P7UNEw4HB8T6eXqOgXKlmtKURcCW0+RELlyPyQ5uQm55Kukw4
g0U/rIolXXmq6WdsHGenQ+xxtS9l2pfpfRcW7MtvdtIDX3gUoTwWE4KRHgE0NInWwCCoCcN0yWpK
W1zzqofXAr8gzmCVzZ5MZGZpFEB99uOXNVMt8c0ZnXuo+nvh6/j7QLVEzkwd3E145QKAAb2vIFp1
a8tS0FD5NWvupjG/y75bNcTvQ4T+Oqw5exosMW+F8vC3tPCn0gKxEcMW/CpMQZqO//lX0gJRwiyq
fico/Mkr/CoomD+ZcOmZctsOqI/fZGZIQmPA0me0CP+H34YJycJgtcUEhhjxz6TNL8N4cobM6BnG
CwSFGaD2Xzlrme7/TlHgrZN2RLeA8Y9WYeDh/U9nba6ZvTWlwO5Hfz5DQTtqJ5yZ+jtrJAZL40tj
suWM076LzF0JdkDN9VuaVHtHx+UuOOUl+ZMNAaRoMq8EfhAWHJszEEBmRFi6bukW0rlD8KBBuAcN
tMhZUApF7hu8/Ui6awxcUCE4K+nPTsfZylxn6p1tFVzKmhVRAA6n1k6RBmsEfQ6JtWTXWBbiMsZc
d4pXZ8jxLVlL1m6e/kLui6k6tAKuYAejXDTMJ+aiRR8TFJftpLmSyR5qjrwJZc5AZu32xA/aIGTj
+9Q/+nKW9pD5IRN6o8JIBdFaN8NDT7Q5bUtaQLLn2CT5g2ufWYA8DQAgJltcirK+doN/0JPP3DXB
SgBir+1bUJO44GLeliXNbsaxceMLSneYTWvZttepy9eqontRaj0pDJxKKXbhEG5MLVkZVbLthupS
TTntyXZA2sjCmAplZIx2UVXSxMJYwLQjQp7OY8s41aeeQw++Ik1F3tUfc4OIoxDrXn+1wX0IQVlJ
8lrUmWeEGb1VV6tihIK31JneE7I9fpHt+vrdddpjzN3ON0amRS96XOPGO0o1PguuQInzNqK3xPxm
QtEdm+olKiavl8zRM9Vz22bt9PEGt8mq58OPIPYDUH5SGMJH/aYH3ey6lwwyynxgDXztzub6IqTg
DYCG15VNnynnvOru2A2sfgcLZenOLqyKybZptE9pENN2A0DSUvZG6yzIOKzpGyC9OLKLMsVKYB+r
ibpzCw6Ems0aCUaak0mPUuKj6tQF7QuT4fX1RISrW2ruoW/Ng01dFCyNJjsGZusN1uRZE+R76m2o
HKWDlsMCE0y2qYk+11bfd8nVVM99VK3NGgBsBsl6NI/2+GFryiriiO4mj6ZKB4nifjTTtIq6iJIH
PhRf2QGu3hhlsLbLfQ2hOzWas2ID4tZXPhbyKj2Nbb4q2QaSsVpwpVrqlr+vc9NrQ+zNUl3nUJBT
X/NyAq11U267wliHTnNU/cKGXKWzBbcfrk4pTieJwzMSUcNdA9skNidPqBiLk44zkgh3LA1eGo67
xtefOM+etDh4DA3rMUuhxcXzRtXEn4PKF6mX1rPgt5l3LfMQvX8IXFKhih1xoq/fVd++9wOAxb69
652IGzZYw4hhCGNddL3mHb7Bs906tAuYTXItO+pdDD44eHo0xBnYSI1wn1BUth6t7CFtvgghfsVa
fRf32kY07lZFUSpH7ipTo5KD43cc4V/L5cZo8seyLVe+mt2VtVi6fASj7HeZmV+SMrivmaALES9l
OKw6x7xhfLlOarpJkuKN2iQoB+O64c+YhX4jfXSR9H0WKqAbl/MZ1GH4X8Or1mY7vefsbAb3Df9u
bBm7cL5a9/NMZyAuNEJ8zrLuk5wcTXI+w5hEYT+PdGAlwQ6JZVXSycHPgbUeUVIBOkKgZHbmscZM
PgXRcrDdY4H1SMvBrDnkpFLStpkSrXvtU5fzECvgwDHtVQrxGq07T0H6kFczX7q+q/mLpzeOMQNI
hCTvcaHqSzVpDvNcjKPcESrbEqYf7c/mUaEwZ2oZf9lq96bZ8g0jKpEmlQizPEaMhoOsWGtpfzKc
CahhFR4UVgJC4tXfRJX/AU7M6WIG81pzegWP9196/xbfTZv+kajyh1f49xEDoY1N3HRwlP82louh
HHc7Iw1oayY/mHnBv4FnePkAEFOaQ96XI8q//H78IZt3iQudnihTB6/w31nN/xjLnd86SSDDMUGJ
zj/pP48YsDB1Ccef3uWGNGgYvrYK371haA9RFm78kkBoHf2Y2ppWE8TItuaS+5qgf07UhmeKCXS1
2rhuxmrYc1oID1gH+PO5e87xQLMNY32GKKwYwTdUxrXUswH/77DVUWj00V8VSc+FCjufAFXfYUkC
2t3FXGiVZ4EdyYBN2Uj3TemDbGFJaqyjbBMH9dJJjC1FNTgQja1jRQek4E3li0NfxccQkaSH5RXS
muYiYKqJ3JGROilVtvU1ZVG4piejzyFose5VpypL1m4+IIgm8/SwuaCp3UMan30W7pOKN30y26tW
h8coQ1vvhVylEEcKyCMZBBINEok2I0kiTcFSX10ZmuCykDQot3BMTHgm1gTjPa83Es5JBe8EN+Cl
hH+i2/6RVW1f1BreeXmuzC/k9P2cIQYZy5XRPCW0CtUy5PLyWrWBV7YPeXFvymSh5xkD/mFh1u2F
9geEvHLpo/sWNlaFtNkGdbuVrDl0Mi1soR1I/WxiUXxPmIHo3WrYOToIJ66NMwkzSCXGrQNVXchP
UBkPAx1KigqWH6CBre4kDUtEVNd59JxiZBC4DhUGABaFLYQQZe7sg659iec6l8p4CppsqVLzMvW4
Bal9GVXVy/GP93MfDJ6iXVGO9IFRFaO33MRveW7/wADnNdO41bDzicRZR81bOFCAztBonOQTQNp9
OMcqqaQZqaYRVNQ0bGLa3FnjUl4j4uHZpsymGB9Lqm2SKVrWdfxoUXljUn0jh7pfuBPjFkfu+wHF
AiNQG2HCqzSvNPJTKxUHnyG/L9fa4vLamA5DKU0gtDaxh3zg9b2L+NJ9OZl1oFX+kprBXiFhmpJ1
KKRxoksOpm5/VzgEBP4/e2eSHMmxbNmt/AWUU9zNvJ1G3wKBvpmYAEjQ+773PdWg1vA3Vsf5XiaZ
ySRFOCcnFEkSgUAiXM1U9d5zibYP7XSLp3vnRYQnZ+oqIkKzieWjzl6mZejDQmoLptaLzX3YzLZ0
FewkAhmtrfbjON06brn2xLjxm4pjzz2LmrxqA+a/TqtZz2PvKa+5WXm/mkjKfZb2QY0IbeDyYaWn
2EG8GqRHMdPVosYmrMJe1w22KMZmD8H4Egt8GxKQsLCuKDb7iFNXiGan4mBVFtYqN8xt4Ix0+S19
MA/XYBzTOY+zrdlLetpKn+pXd6z3/za2P29sPUjbGER12NkmBqe/PXVmd1MXNj92tn9+ia/HjqAT
taBxueZvJ8sfHU6YSCUZbjqkTef7sB4bhATvCM8oBQEijsV7+tbZsh+H5aVLYXi2zhv+R8eOwT7+
u1053lR+elgUwPmhVsyJQX88dpjtWNL3ZL+CTXggPAcHh7MTMQGlyXQxiDppMTyqtr+ykuTEJ27R
CfcE+mvTDGJbRMinTYM84LF6HNJ0U4cWeZdju/OUWudKbvO+2CcWQkNyEl0YnBW3O894H0LzNe1P
8stYaJ9ANnd1ovYazOQAPncGwGXR1e65wideFsXBTHkCLCI9Iv80OO1Oz9KtysNlZ7QbSWxmmrds
VCfFwm+6Vf3wULjxe+4EEQkZ2qJhm4xrfpeijza6NVSOjUvUOmnDJ0GOyAh+phHyqInbPNVvNCPS
Vk7XH9HPbwbNXhnBtLHT8SQ7iDcx4ed+sTWq7qkVszk12Zr+cExCkhwRLx6HxnrraxfTORsluKJM
KHaxfRUhY+v14OgHcpd17E+6hDz76hbN1K0eQDEfWJbCkFiWrruQDJwzBn8RsTNmTgEvotXIOD6x
iqcJMbbWvQWc7OjdT6MudjabnVwFhyoCApjCCmis20qrEe4HBGcWO30CFaCa9dR4KyEb8mTVsi8t
EkSTTR3dB0m1NQb3pp/eI1Y0vYyu6tyhC7pB4LtilcDNFuqk+zZmhMfqaX1dh+GHEbNfq/v6lFjD
69AW+6Zk8TOJdVpm3iLvWco08sWajJs0SK4brgKcjGgHxbIOE2BK+aZBiDth72Gw6m36ptih9FyP
kXM0LXXXsMl3WnubOFw6JntvQcLQI20hB5PPaXw3TCWRCcHVWJbvhW3tYWY/k7q8IfflWqMd8FwQ
RATxdE1yTRT10aq9RT/vCG3zUhqYCky5jZBh3DlqP3Bk43o8YkO+ccC5mR77TKnvOlO7gIZYyDxG
3PQ0WOnHgF6ssKfXoCEkqY3XCUhr9teLbiBoGONaHcljAp9E1OrfYvwXLQD8YOI+5gwRnDQO/s2/
ETAtgG79rBb/+Aq/12KmjFLOdV4nunK+5391m1KLmaxx9FJ2/2Pe+b0FME0pZrfpf5z9c6bJt1pM
DaZ+YkPFGftPqYoEdP6kFgNT5Aya4cq86ve1uJR6aVktGcROz72Tz3vSSLaLLjmMxYq3va15LnrN
vy9N96h4Xkyz3JEnuNEaCPSFla/SpiBkifhcJEp84dLyKdpeep0Y7Oxc66XgyWyzCrKqINqMZ9Zw
y33MM1zxLOvzQw345qOO2uswiFGPExATqA+XKjBSDYL4lhEAFpXkKqZWDNM7yoWbhszpJrovkpRo
XiSO1Jd2ZK3ZAOvyu7VB/alFuQvp5zVUSAX1qYuAmAKV7dsIGEG1CQNzV2v9KaSuTepNp8pZcf3E
QuLJTWJeBmEg1dDBYGhSHUtyMH0BOngum+gO6JLS24x6WqEnmcur2/WM1JprsIgPOi6OWHkbXK/P
dtzdqSE88St98wrtvYTy2OlkUJLyDNg1sksOoXcuxaBh1N6ZorMY7XuzPAb6Bp1HhRdH90pigEeG
twpPDyA42acrUAEIqcr4kIPIcZOLyqyrbnzTjLm25ne9l5xqx99mDA/tCv2J1aEqyvnBAM433FiL
Ql+XmlwyzD70WGfoQwnSDi7UtVtba6ARBRfgrZuegPU4c5atld+roj5ppViWaXJyrfQhztX9qDu3
RVM81IpQr9YWx6bxlnlVXvxI4YO3AAeNjFbGZk+AOEvrjZt0D8yhlraQz12iHatCPtbM2wL9Xtrx
xoH8GKQMn92qRp3i3Q9Gi2gGTUIT7MzUYYUblGcxJWtDIcDp21VmNJy2aKoLaGwGIVgNwD03cSAI
iWXrg+cfW3T/rE1lcLE05053lQtAqjoX6GFaROChJW/LGG6fDVjKh4gHGcWaik97REuUCsbQ/Wq0
zKUf3nZts5pwAHtJca6yapvYcld2at+h/Mqz4A4LHwjoQxeFK+FYRAcI7LLQgCjPKeIFbosv/96Z
f35ndoTpWIhN8QvoCIu4Vf61zpSa8fH5v//vR2vmn1/ia53G+i9ZNenIN7/CVL7WaesXyJIw6L9q
T7kYf+OsCMuACuASAamTI+VydHyr01yYLV6N/ZFEEMp1+h9YM4UDeuD7OzNTVaZUYnZ6ujYfne/r
dET+h5VUrrMahuYuKvV1OFMjpxcV9ViDppvIV8uGlWYQvNZZviqCdmUM92TO3vta4C+rykM5Xkzr
upr1acayy/V14Pya+92e0Jczm9WPmsDEMQlBWLdLL/N1bBbhHTjClSWaczugkWzIvKzG/dCfZ/B2
gd2qq259+VJDFFPizcYcXfpqxa9vLfP0ErPUdyw0OKG2FVWJJL/b53F8Y7rhNqaW6kSbN21zhLG/
KSFTA3fEX9UA8cKJlDJlmLrrKhBbv7e+tEVxRISCXgmUWyX7rYScCcT7qdCztzEEyS3THfrAuy6r
YIih/haPLXF/mT1AREODh6Jg79fhToPhUuXZm6s9DgM9dKGzi2JIgArn0PbFTTy7ZDwSKx00GZok
+T3LoNkI70veIhmLxIMpx/WkWD+ofhmlSEMJVlkEWr3A4XvdNOZtUpC3Du/kWM3EgS6cblJX3fpB
cSxtt1iw7ly1mXkhBWRTRHdDHb23U0/Oozli6fBsH6FnHd+akoG2FVjE2wjyHdNZnG/1hOs1L73N
JbHyEjiOef1ktE7DSAu/ZxJ6N1of9Osi0fD/pcjBjGTlS/sAnIVAPUZCm3pkN2AO/ZNRD8B7ExJ1
iEJxSQazr9sse0JFgNOT2Y6bFju7re+p04dJLw66Skhwz3CYuMFBzUKQiQ1GjNXHC9UHGzJsfHbN
tAJor2W/5nEAJMGtNhV4+9CCdU7AycUrx20Ip073uvuKLJ0O430SiBXJMYzhTNwkHZYTuWljc2Mb
2luPF8sc020aOlvAxqyI2Kn5qjmkA4FisaefAulfJsDjQQzrru93jengirpSTogLS94Ju18rGzIF
yZWxTJep8PfcUhY2/rWCrUg0Om+9LohubPAG+hB54AVkA12QvzHae2tgXUrkasjk0hdyP4zPjchh
3pCt06JiRdAozGEfYv7s2+44jFm80qSA2hkupyZ6LMg8TSz7KvGC2yhHvCnCckv62ioK/BvbDF8t
dkdN5O1Yq66drDi4hHNqLDN9GHOLqHjtId5Eg3EFw31pku1ZEowa1nR+OhmMkgC44N4u/He/TFcd
BzDEQRDP2rIvkNiV/s5pYL4W+dY0u3FhsG7Km46lLlIcpLiLIAoPBaNEhBELHN5R2LAtDJ56w1z+
e0j9xSHFxZ1eAHwi4xSc/n97SLVV2IQ/SVD502v8fkq5UmCDgLUFb+YHRjvNC8cXUx18BnNq4ddT
yoYGZtI0OA7kGr52zlX7dkrZJv0JR9Wcd4jl2fpHp9TstPjxlDLnpcbMBBMmLprvT6k+DAuJCZ0U
dOFsOwWEvEI5CsaQje0pKPJDOcBhxLJckiIxRN1NbcSbYGj2qmCjMNnjqfSnYxJpT7WRb6n3pBWM
u94yL5ZdJqARmbJWkqCF4V2kfUusmj9sGtxqrV2umhEfISqELDPuxi5CIuthpFfMiGM8AUSmbJK2
e8G8ujfwI1PGmlugoYtBJiirpm2GswtfLxd27qzNUGar0FCvnk/+UFIiJJb9RXot2+HpydWD1xai
ZJl17G0bxMd5j4TAAJ8yfYZWuGcUdc5i/64PIawE/ot0yyvHY5eg/FOtq1Wmh0+xHh4biyRUP9u0
OsAALw6BrfvFWfrpTlT2p8jbfmmQNBJXOhZOm5l0Nt3qRvaYRnCkpYypw/KjLqutSvwHNHzIkQyX
9sR/GYfxXfrGyjXjbaP5EEjSFyKLj2HNDDn0MdzV/Y0TjTDbrFfspBvNLnBuV/dRWV3F0Cq7sETz
663s0NxpgX4oRyTeRfzZ/4YOLKOz71cCyYFFxGpzw//9GfoVNhaS0trmVXr5Fcel6vxbkZozUdJC
4eHu0KU85EN4aA39EE3Fg5hIULa4QqOV7cL0WjOat9wLlqXNYC4kuncaIASF8kTXVyMrri6RYpw9
i4Txl8NEns7CrXZ9VocHWWpYpAl+HgISZ63gqU37N7xl77bHst6VnFoTd/h2vEH2eJGt8zjQmS9N
a0ZiduvMeFNRBfkUsW1FH5qMJ2/0H8q4nNaVSzJ3UH5xJ5wuxHJSQ71Sf9Oy8DrHezAERDQ33agt
VJIvCtGvQ6/Ze4m9DyxngL8UPCZCHZAbbZMx+3Bt9Bqo1hqVHMoSHbYRM5fM5qAA/q612UFdPmK8
26Q4TWDxlIuiD4FWk56shd2rnZZXs4S5jhEDqkhcPJfdeKmQFmhHTcMAHxNMYpENbIGo0B8zBNkt
eod8DPbdZN/nBKkNzY1w+ytP89iV9w+Eie5BUDyMQ/vpauODNAqCepBdejhyEn3Zd59W12+Lunst
piAnors8e5m+CoX19O9J8dOTArsaEyeDQj5f69kO//1J4f8w/v/Jl//hkCAmlM5jBsP85yT42sow
5Achw9mEfo0J/x9iPOUvHicKAzAAOPwHMQP0/3tIQJBmQEWMp820HjnaPzskuCf/cEh8/9YN9wfA
GRtuTfkaO7zYG/ZG3S3M+KkS2LjEaN4EXJ40M3jzWp+13LioHJdAD/DoZJEjDrvSbP/I1ON2lAwT
GEP0LOLaPNuYjrfXTP3WItIHP+pClYIAvQTlPSTnslEb5u0rrQj3AWFKQVA8jw4IqNgekVa7L3mO
GBfacyfVJUuCY4kGNGJhPOraq9255NtK1EjY4nQ6EHy5H2T/BJt4srcez3IcGM+abuApardTln2O
RXLj49yuw2CrIZZ3AT8a2M8159ElArNTHdSQEUmwIo2zKr/0XK15L7BCBlSpQQ0WxgQeXAxXYk5z
igPHZxalzEVtBgVacbWvsbI2pGw2xbMPsqoVjk/nMNy12biSHWKbchGFLwI7Iob/TWQVYEvKtcQL
wWKI+59dcKPO2RHuC+THU3pgkehY5cxhW8x2sdD5oit1mfQOEJW5dJKj0gXypXRtFOFaUxpehIgi
zXFou8tQvwA/f6rN+JSiRR+CHYFT+NTfkBXs1UzsH5OHqCXDzH5RXs7dvdsYqtmMGAVqo30ep+gm
gZ0RlGqHx8Dk+ju2kDZ5X133hdtrnL/xEO0yxIFZWFLKK4gML2y6EBhjyU5fLf4uov5UkVJSBniA
AOLAvd1F2UGL26fMQQscf7JDPUQh0x6uGjofI5OWOOXHkCEYHdFvDIzxBopeuzEPY50fyevcAXtd
9Ib32IdU58Feq274qGLrmDbdAv8zSZ7mtrbM615n7FPnzwin6MHvfHPk7E/Jeei8k9fI2wjMRa4Z
50jDyARHkI+kvomjYkNWA75rY9v0zZp2dKtZ1x39IWPRY6qsjS3iXVYEy2H8lPi9LadaaVaNztv3
Vkgc94y7bhN50XGShhyxQO1wjCIPbGiutf3YcbwNDnqEELpG6F2aOca511ZNBO1kDJ1jqBOA7iT3
YJrf0iyfe65NO5ifJSIqa9JeUVqzGJZH3+5usyZ/4TJ5Merp6Hc5NJZpLZzorWiZUbb07UOGmcXp
t3FDVosgYAYPuNWo6xS0dzDFn5Xn3+e+ayzqEnh06R3zHC5a7VcbHH5bbbDuGDwu9S5Z+01JZo+k
HaFVc6H7JcneZQpryy+CuKnI8j7cANVfQ7AandGZH5rI2uA5kA/MYivSI6xzaQyoo+j8PJ5rWEJK
x6TjL9pyAAFnLuIsPxtxe3LiF6PHPhWyXBLGQkoUk0gDErz9cVfyy7RXTnkx6K4FY1izgFbnayuv
fysxdnV0jbWLGkEA3SjeWjvjYTA3kXydc0rB0VYQyv0oX1fiXvKMFs5Lbd9KytLE2R36aCbLjSWL
vYwwreSwB1xLrQs1Sx6z+ogPRUOMD9XUFiz2O773MG4U4xMP3EDmia2N1FXLIAt61xImAlSSO9t/
bTWCiNrk3ibgpsz1dy8ZuWJmW7a+123nXaX4vlDzLMwJUJ1fsIPl29j9sq6uOdlvcs/GBITRQMqz
I6F2d4fAqB+6KF01VnodC0arY3JC+XEjTUKDPPavkfEKxO9Gk2WFBcojmQgeQxhD6DA6QoQ1gB1N
eLEy/aOgyxTcex0B1siPvI0LCKcyJ9Z1ClKSjQORCNvoV/Dw604L31TtXhXkiedclGroVH0tnvBm
3Veu9YnE+L61Pwf8cBUz/UR3P70Rx1KfwyJ71uzhkdaHfVm8SuJ2j6huO3ILD0MYKBEDgMkpDqAI
7nz4127QbZVPHmHpnmO7vFXMF8D0rSPVXAaYCbaGOtlC9z/Y27DQQyZXcmNNbwXZp2Nd3srOBZmL
uhIQY2zGR0V4YJqxzkzipxAiflWytfPlI7KLS1ulgLaqd7NURx1ISpTydXcT2Qd9vW1TsUkYVCkc
cYXZHiXT6yZwcD7IFO7aKWakYIkMSa1/Zj/7FnCKDEl8aYHW99h8jSC90xRsXqqlo/XXI1Zs5cXA
1HQw8d16xmtOsbbm4wyb4zqPzXeALQAk82XdcQ0ueiaA07LDiC0I1w57THKBjTtInfDLFd1w9iIs
Tvm005twbdTyNSjiix0w5cnhYHT+prQBvrTeququQqZCVQIAqoYeAtK9IgC+9jfTg9XvUEotCJqr
v1iIz5iep/vipGEtyVkgWCHTJEgipA1vQzbZsXWTjeWZWIZzH/OhTrvPUHsUfLQ637jvZuxVY7Ht
cUbtBsXlJlDOqmWYumgc3IK1eyDemv0wvQGzUkEGcYqcs7Tsa99rDkburwyyHDRl7ftc7Qhp2YWe
3MSldU1Q5jLnVFRJe2/wpNtwK/ldxueMOEfVqF3uocCNJJlVMZLteEyPTZ3vo4KIrwgbGSvjaBkB
ukkzGrEshatUM1xER2VV3oNNMzMQXCl7fW2I4FSHXYDR3keLDztgIIi7nmB6euPR6p1rU/kA79Rp
6jFosYiihoWXaFSPheasXN862l15sLSS0KzhKPTgKjZCemX/zaZPlSxHihQaR1Fp2yiIn3oXa26A
O5+7Qutca5V/W6nyztZzgEzJCsemTh4A+P6gxemt5fWhqeROOREOnRzYshWc3dmJqI9MMqtdo1k7
kgHQBdjPcVPhVEi2BXtAzAIRhJ9wWZnOs6ybfZSi65/hNGl91mTywVjxusYKSWrwr3pSbMHFrpKi
fkyT8r2yfDbwSf4QFtoJFH7BO+qPHYy+Wc0+qS+9sDcNtivkhdSQCri9vyOjYhe1WL77+tas+qMI
3c3EQPPfRuWnjYrjoA9FxMoGBHsL//67RmX5lnx5q7+HevzkBX5vVVAosQS2iMuy9d/6ka+tyrx1
MdHM2tyGZgsOQ6tvAlkD/RBSPM+CODJLnL61KhajLhc9qy5sRxdEGf+jrQvc5x9alfmtWw7fSnpw
OQ3rh1Yl0CcJsioio6vmRLaZz0+9egnUe44zMCjQ6SXWzvLee2yrNe6GerKWvBCj10/RZ6vR8K6t
yTxLNIYmsLAgFEy0lLNO552MaO1bq7OpLYOxVUF08KQJe4L44Tw+DXFzl6TWKmHr6QaKWwbS2Ty8
rxK0sEL37wNyYVzMBzQg15JwbxvN5YBvOQClHjObShTlX6TBwm21A03PuhyLCxAFxOYgqILeYWBV
gYTztXes28dEYxaul09mVt6pXGfQHmwGr8cTAopKlOWevcFV1OZbB2lkoDe36IZP5QQHhFtj7om9
zLX3hh1pVd/asQ6eTcESqq6Tfu/Wh9ZMubRNDDmcRSCsJenrWIi1xZjPIT2PQzuSIdOfUQJx1bnz
lI2Dulu3ur7NLA6BuIES2CwbJDmC3iEckSq4zaYvWQZoBhAlyVIeURIRzMX9gCRznIIN45jX2IFy
1pXeWwjDq8zalQv6XY1Pvpbs3MTkDHT4Dt0iFt06bSccDjHASnfflwiiRdRxlEHxIrOA728jGQox
6r8a0CV1nAFN4iwNnddH2A9cZO2FJBGzw7eVTpJGvGtHh3u0cyuBqHq1BsBBf2C3Fqxaw2R1N0Gi
yg2CwG7dmLwWzfxk8bnq+NlCzLVWoW+DwdlYfXNXRjbrd3/Tqn7d629VoC+7iY2NTvWu29m1vAhH
iMKM6K6Agu8LR9+OXXiuneHfEMO/0ASx7Z3VNWhiZpm+zjTkr5fN57fKf2OU/8OIBh7vj6/xte6Z
vxioKWEZOXNwhztvc7/WPfMXKdhEf2UcfYMAz4giZi8G4xmmMH8wBbi/MJExGM9gEqSE8lr/ZNFs
z4vk7wI9fnvX7NmZAbE2cOdF9MfbbZj50OqN/xO0bWQOFUFN7dyhR+asSx/KfJ/Q5Qf6sPU4aXVr
VItOjRdhjwwQETcsa3N6S1WPrrDFUxPnz8DtrzVmyT7kwcwD34rpule0c33tk/dJhJBvXgpH2/k4
2UNn2NtshEN4i4X68EJSsHKnpKbae4G9TCfQR7boFIkPc6DgjGT36W69q0xzMwlx0cv2qdRp2RuS
HrQtzSholnkHnG0dgOcKM25fgIYI2uuSjsvGgV5Cp9fg1va190Lr+EYNWTbWxhUPNkleaS/uiXOk
RajFuxjd+JD643x/LbZeV2/AL3GJ9oeDkZnAOkyuym18TbL9XmbxZ9M0L5UY8TG5Z2SBV16ibYQ+
vjkpZD2ru6ojbTkm9d5u1bOXup/RGMxjF5cHdjwWHWFilfRXQ+p8kiZ/7XfipZ6eMYNuQdN7TEzS
x7Afzj5NdBUF+wjXsR1H29x1b/jQvbSQTHJoSlpYz5lgOQDOag0kY8dYDbKK/oxRY+Ogeoni4apK
uKnRzeAQ10njLqdNxnZyNjgjh0rqTVr696Rn08Qhy0mn6kqHtJv5wSaMKXYifjDL+G22YUz0fLlm
G8vG7LfZWHtgEOlXW70GkD4SB26k9bM30GRmrXOr1xZHEITc3iQYXKvyLy2eQ1v3z3IqcarC748U
jQSYi7CVj4Vf0kMCSjXrIV7nWmpsNHMG5zT+WgKDmwiKTZ1iPdUtusr218KKz0S9fCmSaIPBG0s3
nm0sYn6uPtu2xSrBBRG0fNLZcGQk4R3ZJcglCoROuzb4CFQztHQQyLx6l29h6rtCyRM3mHDZB/S0
tCC+m946Mr6E40eTozESeNj86OCq4t3wsPdJhBZmXpJcw7vkJzIvytPe6gAJaIuDrAiqZe2zUXdq
g7l/g5J12k7kokQTObZVt8zEq4JvFIMz+SKU/2kE2jMqvktcBGTZW3urKe4hNfCXBZxkMVSgU6Bi
htFAGAGQoiB5zlLtyDIRBBlaAKc5I/14tMbhkFTDudZIKDcbZM3tHSYAqNH6qRpcmoKBPHZ+CQuH
XjeeFCTX4kuWSFb58uRUwbmMok3ZdHI7EzVyw73LoDfCIl3ysssqk1cmNwlt7B6MVvv13yv3X125
Udsz4CLvGtWo+Nsr96X9rJr8fxafVfW///dPgieGL9+/0O9HEAsAmw3Ef3wA351A/BEHH4tsLPDz
2fTt4u1YJksq7ti2xBEwK2W/LZLx6Fs444l5NG1b/rOLN+72H08hvpOJN26We3mcRfMO4Q+nECBP
fFC9J5isjTd+I+Cb5uZ9kJK6OMXVl7h17UVhZNyPSFdiR4rpXFqfqrKRWVSk2g+qk4xB3fwKIi9A
HK/sXqjZ3S7yqnira6Uiw83iwWz8pLv3TGw+jV4eyVQIl6K3bfxFbosNqIHGUdrhuint8SqR9X2d
9fr1iCNpVY6xqtkzZNlNo3qNGSOAzSY0+qWLeOow5SBOXFkgewrgGoVDOaNXneFMGhaEIQc9Djvt
+2KOKSfPjm11Wa/FYNOyYoyy3BGdS+Kvo0EFrN/QdxrpS9jAnx2iZ20kPrDxs7NIHG/ZuLAD84aA
j3hIV20fOojQa2DbAeAMquxCaHZ8roSrreNC6y92oV1GH3DoOLb7ytO3jH2sPZz7pK6NxwI2+2yG
zXSr4DAa1l0GW7PXOpQuFu88TRiNx8DaJZZUpGZ7qfJqKUtGvjaUdn3GsJnGKQ2c51EYH6bAJtBk
ryqHFVsgv57xtgQsBVcKm+EQek8twlwuDefGTfdZUFypoN/nBoSwNBmiOzIw8OPiuV0jT2ONIhFf
sQjdpUlgHXsRX8u60LaEeC51v9l3Y7WRVr0zXdJBZ05CPIjh1gKli4ckPWl6vXet4BImMX/x+l1i
V5DXUYxxhA9HovQsuPfIeexJrr0UxXEK5bmoEYSi61lnE6vZVq++6FFULm1TnIbWRn3qIrUJ0Il1
nXFxteTGQepWty1Q4bJu8LT4DwUmwySI8IpoL6rWL0PcbbykaRdhOr7YcM9F2PYnpVhONDZ8RCcb
CBzTA1g6YOGjUL8CsEZQfCYXw2StnXDckbe4g83PVSF6VZH/XitM9dnAfNRVUOwqsyCebPRv5miR
acSWUlYMeRvDzHY8vXsMhBfsLexf6qSDpWIeYfeiTzBQnwUdYzVbV0yzSk7auOsPlpU3K0B3XxQI
5XPGfZIBYHA/QtADYzQtApM5N8TmZ5G1RCR73ktVsJjp4GDW6QyeVO2/45efdyK/KXaEZzAnscn5
+PtQwXXyP8vgrfr44Rj4yWt8PQacXySeYon833ERHv7eh7i/MJPB7SWFY5hojbAg/PcYwLeAoNXW
dZMvYnNt8FX/PQaMX4g5Zn+MoYmNnyXlP2KguChrv+tFgKrOgFYpkSghatJn6OofToFMG5yu8dNp
1aYVEaKRJ4AouUjm2G41VshS2NeBXA0CwWjpZzbayiryXjpRdTeEyvpf7MzzDl1m1I+RIMx64Q9N
TciGw9e2gRgeLBmHz4EZI8mPTaQqMZsSJt9VfSQ6wEAK6xjhm1vozoPv1XW51jXsrViCbPMDgRLT
8RQaCJQTiyzzVed4GVJ1s/D3Uehk5jqypQLkFSQ+xuE2HQ2e9zI7wlaTt6PXp+PKUkrrmOlGYQGy
vqLUGW3QHPykd2M6qdCslhEsLxO1Sx+3aPfL6kaWzkBLJcYcrEGIzWCZ5FDHbXZ8934XUc65Tkas
g1OXQCsd29TCTEVkLfoo7l7IlZousWZrp65WYLC57VbjxuF4UweolryDAbXRKSsJul0PIi1/DXpB
bmPr2Vay0aXmG3tNqEetzZB1OYkjjn46nxm+CIuTXThoequsgOjplEF2ozl1MjBfFtmNM1nBYygg
U63ysoSjN9gRi/opRY+NPj4gL1KybDj+e2f86Z3RZY7KrcxhpsBswfx75eGMYT61YT1jmLdvH5/Z
jwXjzy/2tWCQYYT6HGoS/BHre6aB/EWYOrgmh2+vG6havpUME3WJY1EyuFLajJBNpgr/LRkmsaag
DPiHUa4Dp/kflQwim36sGb+9dYgL1DTeyo8SxMnKvFzvI64/HX2RZ+mQ8h13QbLIvTDrg4Ee3EOH
mwkdQUZYf5RQTlLDPzAnaJa9W5E9N3IRDGtUgu4X/vTCab9PPOcaiMpjk7dnKcZXoedbKNAr0zBu
O7u5MzN3Y7ltCIKQztnr8l2N3Z1Nfbt0rehlasNtrpXbSguWHobOtqteTI1tjk+LDXVgOVhMUGW+
iolDYCNIzxzbL2HOQd3oV1OtEEqCh7XyFHS6+zASw+D7aFpIY/aa9MYLg0ehtLUFzWgyixtjGF7L
KAe7p10a50tggsUv2fMoOzsPw4C1cwpWGWlJlsZitiOI1FG0fIXUzzYiTEI0XQh0BGPEA0u2ybse
C+0Q9tE7yv1jW9WHtMpWeo9u0ibLb9BXUS+2HQxaqrBBbUZqohV3uhpXqewQPqbNOtHBFlRocFIC
PVZdm2+KeFx7vYT8290lbrX0uoGkpQTTq8emrljaFvb32Fmi9jiSY7/yjE+zmsAxfTCKYxHkM5R1
5BVHwLHr5EqWxc7XzTtFSEnqABZNgNclUlsRC34YFUvYHIdoGW9DxsK4h+ADtZipKsYJcH0N8HNe
8RgW94bPJrZmntz79Y0/OTeJCs5DU1ysWn2JwGOYNVIVBC7vlmKNTKTPws/yg+mON2M17fu0OmDv
0g+VKA5FWK1RklzrcfhYWO4B0/BKb/EE0PUctc6+raM6W/Y1GnpBBVw0cxDj0BzzAIOx4gNrtacw
9qJVVrb3Sku0lY0ACDrvZiYq6OCG/Bo41lBsI007pvX/Z+9Mklw3siy6IsjQwzElAfaMCAajn8Ci
+2gdfb+rWkNtrA6UpSYlZZpprkFaDiTxB3+QcH/v3ntudp0GlL8m5R6bB4xLqeeGDYO/pYNejAEi
Ri/TpH1lOrf1CfmxxHUAk6jk1KH6hCt+lVWXksK7so0+hZ5vJPPBapApKIeUogr4e2lnPumNeI9F
u3OqHrOHIPThfLjTAMbKAN7kepToAFR1fa62OxFntDWCxe7J2XXZGi9TEeyLOSEtBxiDC3bbADAd
zwakp5CtNsukToGORfAuiZ9zFa5RvCdVC1Fz8TyibJTmOl+agxgnvCCLdpEuXvVMNqjIlLP0CSTZ
UFuqhFksdkS2NgPjgcNHdTAmjxQPBQi5+lYRIgmE+qUUfJKUCLxEUUMKr4h8VxsDFFWdxttWpxgj
Tm9bRYJGVY8GUo10L2bbbaaWD4kTMH3O0e2Yv45juU+WlJ3ZW0+5cZvFL3rsoDwG79kCQdFT37Zc
UhghDLH+rTFbn6L2NyIXDm27ehxP6wVcGNcWxFV4J7aCyIlJjAQC4RIv6R7sBZGiNM+VBUme7xPF
DDSDNiPE8qAAm2S7dyRDbiqrei5Jsc2dCW7JKFb/nKh/eaIi/pHbdTFFqprGHZjb6X/WALb1e/7+
9UcF4M+v8MsxatFZwFOL115yYz/b9X9RAOimNQxUJm7SnGU/X8p/XcDoBoc7TkzWNhj31d9u3vZP
eEkX6KDFCsbkv/xbfQbG8kr/dvX+15t3CJzxEMVKygrq91fvToyu2ksNz2R4L0t3u/SXRFTZGFHn
z8pnN747IMDbsburo8ynvGPrWPO+bR7m2d4E4N5LCL59Rc2GMO+dsVr3Sv4w62K3lHcM7nBQKWyy
EnWV4WR3BGw1uKtzqd0o6nQSeLRCjIWa+7Gka3JDHpsEyjjtSYFeQeOe2SL30A/YNVDaAyQ9j+DR
9sG2m1VEhJaSwenAEJ15abrkiGcuAFF4xkWSmfNRL2jy4bmhQn1xsv5SNpgA8/CsFSXWF1xlTsuP
CPgmegyTH2UJ/5oS0iKOweJ+t7Rc2aAIef757FV2RkwBNMG1MaxB+0zwhkg3LJBDqfFMhXfbpuWa
rGzHk06hjIbMv+f2B3z5vmzrdVCJI2uTzGIMTwiIutGHDa3djfCOtR8OAOSgybyuNC+2vEa0mSTs
jNmXm/EXyVvaGFJMP0crcNaxaT80Q3ozzpxnS3pZdU8Jf6DlCs9dOk+EZyQ0nRTDN/7+FxJKYBUx
orXfSQjoiNADKq6axbeBUe0msmUSin5jfSgz+zO18K2858qjbAqTDbRttDg8k4pC3QaptEvUDdqy
X1k4RlNsoQ0mw7gCjWfkpxT/udEEHjsnmIcOskj9KYd8HxTlrk/GO/DcFxGHWEkzKObSV5psjVFk
F43uvp2dlSIDQOQjrQmy4H4yACoPmIusbN2Ul4KIAhczblUUC7RfkJy3pNcwlDS3k4P6o5l3Mfpo
Z/dUbvCmYjrG6qpFh5n2gNbvIN+8RzpERzfYVpG7oxYZtxq0vByyOH8c/HLHIiUBycHNvnqh00oz
E6+cb6qWVGSCZ5ZXNYi1G2mwkeYH6eS7hZVhabztNDevsQOqGMxtWdebtIgenUY94bmTXYjoYj7M
hurlMUm86T6Lz2ymtiqnVC+zI/biVWwSSKzXBANge6THCjBK47CdDJTXeJq35OuA3l7ThsMvaZZG
8/loV/QDldVaOJA9B75Uc3pWyh+dEA9ZPHtKOrL9cbwqSk8Fq6n83ezw302uH6chhX3OJp2yTZAS
/uNq0w2UrSNxxUXwTAcX8vu8KoZ6O1ePgSW54FIuAhszDVE8ohzCn7rP4SGsmkAea0G1MYpSK3ET
pm8THsnUxb9avtSu+NLxqbqFDZDxFdYUrBUNXF6ykc54KyuqSNzYS6rykEaA0msqJQPnbWrEsSvV
Ty6Yj24svdyNvgKeAy0z5z9n3F+ecThk2C2RCeAscg2Olf92xj18Z9mfBsU//fe/nHDMfIx7lkAD
Z3uFW+e33RInnG3j8ycZbTmIDL8lqqnlIeGmE6BDfSCLwM/z/3OivqyWFvUB2Vylmh2vzt/QuVlK
/eGAW945fzrEv0XLwED77wfcHA34N2osIdZoHIZuAlhef4gxO7Novy3bxlMn06uz5I5awIaVkQnl
pvyOoL3IHISMZSdne2llUILiTbbTJp9jyAPzuOuz/FKY5tFJk13tROt5xHEfjik1khidi+Z1MlS/
r7CkU2GXyRKmOa06qNFtKB7tBMnDmK+F3V27hBNEDq9UpN22Dg0GBBEUjfIBWZZ7ctGnflA+8BFv
BfDSkQmqwTLMhcMr7Ogmz8KtIrHyy2HYVLO7b3I8NkI/DsYSB6LQhasqCElN3Y18R5VWHmxTHHS8
mrHZHjMh6RzCLpmrDwXKRQLpl6FW7djYiDnye778TuBuK5tayLw/pDruwl76s0yvagYo2J0L+vUm
3L4YnWXdbymwOXeVuniHbmJEZM7PVWs1vpsmX9gBtyU1lCwbN1WvLqo1goZ+dmwHk6Z6WyVvHEa4
ArWVgcHSdotNnIXeUD/OWrRlb7auaS9CNFhDkqOibXi03FcFXIjKSa8GxJ4cIg5TfTIoNu+afKso
BC1sTLwmBUQZ63rh3FaCc7E/JGruOWy7TYciiHluV2NJEt5UXqfK3tU9GLbZXOrNuK6nQtmLdLyP
xuaaxQDw67NTPMvqbmgav2FZMMIfx/2Ym8HtUhik69Qj93tLOmQV73sqE5kB90r/LZrHIVO9Qbst
6swzdIqb8DnXTxGHGnWp65zHf5OlqxCmaJw+scT0lES/DEO90qk9klJs0/nisP+cAoge0X2RSr+l
qrVE+Hbs+8TiU8wbZXYCE5viNkZ339Ge5OkKt5fq0OFCq8HS4wUjg9Gkn2nH/KDh83beZrrnkjjd
5tgIMHNsiug6KGTpFcbxL3Sx95z08NSo11a8OerrLPtt1NHJZG8dBrsc571FiMXpb8Y82GuuBERF
sWhA/rM4FBXJkoJxLk0goSjrWm09Go0ZrzlqgtFzG/NDkRd6c9ZRXXOiZ3QEt2dTS+8rdfBmN7kJ
QddV+PqF7HaaSDcVjJR4wi7AXUxacF+cBztEvzfyW5Nq2RzsoeDdhpKOUb3e6j29mwEhC9PdRxV6
G1TWSLE3uf1VBrVnB6AoRXkuKnGVbCjBxGymfHiVdjp7PSO+CMs3BH287uq0J+zlhW38BJNy9Dr4
jIF+O+fN3axpPqBjGikHT5nPcxHfdWa2ly3Ae8egtqVdYau7OPy1NWlGlwAhcr326rnyQyw1jjAI
81OkNSHe4AXUGvYFNapStx05RbXWXM1GdpfO41Y1HY8KMcIwQPnL2t6F2rhx+vncsuay6s/JWT7Z
IcnG7oOSIf7oYdNihx5ymgcGPVkT3r2mg04Vb40QBVAYAwBiII/AqI68tBhPoMa3g3pyQgoPgcsY
XXgxc8PrNOC84IDYTnusyWkqULy0m9+oQPjs6nGnVkTjHRhjWab4bd88OoXxmbncNktuO+MOFOlT
p5OEoHi7GuctXgOv46spe4f2mHwbTAiJfLsdJTqy/fP4d44lVZiGRUVSq7LbSYpHiJ77KKYyYUYu
wELIq9inlr1GMrI7GBvfAAu6VqT6Q2+qWyHTJ8HFLrKLUwBS2l2u50OIrbslwJ8cInqi0lbnswva
K2jXZJXI7uR3ulDfZ9ZNduIe4pnRZdM8lbzFReItCYhp2rxS7sZb/Oik7Zh80CFBX9hj6WkhjRKZ
cV/1wgMRWUe0Fm9Jn+7N0diH4Z0RkQ+r7lrGd1aKmGbsnd7Gh7oqPcnnSZKac4tiq9vx2eCnyUL4
bHn2VplIBLbGPssEl4Anqm6esoIpRuWLAENdt/OXzIRbXBVnqlXWwq0OzuhcrWigDCVhUUjtqBV7
Y5f5mVvjco38iCFsrAkx0M+h8EvUeXRpMXmC+TOEDtuYt+7osowhIdvDs6jXtouSzbUtXfRUeSlG
qBiwpDNOsXHqfG7b6wp3DuQB7pCgv41JWevu5OdVfEhL6iBQSSkY2dnypuZX1yj2rRyeQqy1cxzA
RH0opeInBLL4HqzD0bkfgnDNfP3QV9mene4BT8+p64gypAr4UXNTCq7hgX2B+3Js+2u0nFNl96w4
w21u9DD0y6fKKY+dJk9YSfdDnO1qNjBVoRxK59pGLza3bAmPwVa9MuYi7gcYxybZUGzy7fBxBnO0
jgybiQcMLiYqu8LKD3/TyqanBXgediNMLZo8EnCxAVarrOmOQqrfmRMcixFC3D/X1r+8tnJ1xD8I
sAA1AVvkYg/5z6uZ9fv//s87dbj1XzjT//Qyv9xecZJb4BsgKSxoaJCZv91ebaojoSVgWwfQjCUe
LePX/Qy5W7ziGLUtCh3AkP96fbV/grK2rG5AsKGfCOdvOdMNa7Fh/ptN01F546amY40HISqW6+3v
pFEL32E0WIXw4jQ5MdC+hSx7Q5szsQrZCmjaykb1X7v2ADflGQW0WA1VvOsWfQ6U5AZmy9YFxr5q
KHIs2/pxdOatsLkStrrL7ZaaCWLsVadg4Bz3DkvsUfaboKhOSsDSPgxdGPTmziS1rpNer5cYe0ee
3VzaWNTsRpJzx0m0leTee/Lv8RKED0jET3W/r3jpgMVk1Ot4wJfwfEFrVVjEt6Orv6soJx0pe3f+
zMncN2TvJzngfLHjx1TMp0C663CYNjqVEVJ7l/TlmcBE29Y21tgQ2WW4dxEpf4W0v0vq31ni/yYc
gB4eAHuOZ1eZud3HvmMlOIUWdIAsSC/O2hlfKeh6hF9cHafaqO8CoSx5MeNkFMk67qK7yqDapuC7
HurtOxHP2xpygWoZu24G6+DUjzLXD0OUHqaF1FiLqzvNS9cSXRNktZFAimVnAmstN2xAZ5nxJHCn
rjI19ZvW5eHywDP2IIrJ05g/tCY91Hl0McYPgVwzG5QOF2DWMlrpeGQr6EGBYW3bejgkKAJ1O2/T
4WhiH6zMRagGxBQZzUIu9vqk91JSVWEIVuCH1n4UTBIpPqZaDBtpkOZLtnx0dxE4vyCk/Wtk2cZ6
YWhxMJm8BpfNKE2uZtx5zTCs+HMCffiwO/VgcWxXAx7YYgInRzGieqmxn8u0WZephgHyR5r3BIM0
1gG3EZFJycZBGtE61m+KpdiTijd3oFd5fne5iyS1uTccqH2YG0ezoxGjIGEXndw4++H2NagedWUb
w6fTjsR6iwuYTIBHJpWdVL21DfGMzM/7bFsnWGJSDXpoyzPc4sYPiflsT4j9TQJtYj7zd3fCLfPC
rEhYS11z7d4kLP/U7MOuJpZc2EcNUtaGypYl8YQrtoJo1OJILtqrZsEu0WrasBHcrDUV3n5PiaFD
9x9Uft/o5cYFytz0wS6hJkxQgY5zgmAGSLz5WRrudsQIzDQMiEvwqzDXVc0GZpEhi0XxR8JsIado
6WGp/w512M4DQe558qM+fDb75Ngoya4YsOi4n83t4JCx6MgYcuiEVrcKaFeIQCk5st+hFtDswi9t
Oaq5yweCbhMj3DTT6CtpQJGq5jmq9EMai1SXTNvXZCLk6eVuZvkjtNKv+ckJoPp1GWwM1fYG8rFl
DYBVA7cOJ9fAS9RHF6srqcH+URd8+KZH6PFrx30N5nRbmN8wnKh5oKelt58iPr1aeM0RlDoK3TXj
xWRjSBX9sYWhmmC4lVb9wrmKMmLEb6M73SS2uh3cz7I2D47IfaENu4D8WT49lLl945AgNoqRdFm0
ph37kRK7aBVWCa2YGN4gWicdi+Ahf0vhx1CP/TxbxVarhkvdxKfAGd/mZj4MpbIL+LBoJhlhZk8r
pQSzyJ+NrL0kY0k3vKTrdXDHu1ELDmXXeRGbYSZM9aT3X/+c5f/hLKes6GevJ0UINh6A/36Wd5/v
zZ8rGP70Er+c4+ZPBMLQSox/QZF+73CyfsKfRLGUazj0I/4swfz/OS5+WjQWgh86JAwNJea3NZTz
0/JDkjDj+CWGAS7h76yhIMH+6RznR+emsey7uGosJPDfn+MER+s+6+gXwwh0dTRbx11Ef1MQL/Hj
YL5xTHjTrnKu6haNYmRaHh+1VGHz2x6j0eRkpi8wm8J1gtVAmyY/IXjauzomwqkxyaqrzaodYNKF
w1qB0ZcmGSAExiwDnoQ2AZSzc+XaK2Jfl4y6xnAbMU80lf1NO+mtyUSkp+a21/WNEddbVQgvz/GZ
R5Vy7sxy3eM4MEqgr4p50xks2s25Yt2EWKRPpJgCy92ZbX1ra/Wxmex96vK10fT3eHZ2qgxPFkfI
KiNmvSpou6kjkhdEl39YUwyZsD2OffyoFf19SY61nVuSZAz2Vpk8FSmVfnRonAApXkc7eiys7tuE
tdkN6kvfHcLw2UjtY4fmYcWwnpSF02+V4huURokUS1SbdgaJDtCr5q3BHb9Tw01sAhXtXG2VJPqh
S/J9Rn4+07TDGIjzlFvPcRo9G1TOuXV9k/bZZSzkpreK22wCk794bxMuB8Mk8S4UAylZHukzqkAR
4BSwiuJ2aGLqLbWiWGPLtQAs1LB0OzqclAqD6uzSb6OYI5m2qcIkRd05z1I28X5shFa4jsv+oNHr
ZICxhU0Q3RuJ3LtutDWG8b0S/UKlezPBg6y0Ru6s1v6KO4L8acqQ3ruPLeVAMbFYzRFbguzMOVq4
nQ33Ma2xhNTL9YIKQIRv4geWF/bakVKr4Gh0/YU8vFda3Y1lZTu+M1u2kZQGimgDP6hhOOy3bdTd
8Zh/1EV5g02VI7RyV/UAZ6GIW9yw9rmNDSzWHCSWeDRThUorlwh2W8LrEka4yukWMuelXymaKWus
M8qBzZusnaSvjjOHraFd7QLIayoTmhT6YYViu4h6W8Pqa2Zme/KzvnzOyvgFN0qIy8BUvkRBV2Su
DxSUatrnPKWHvo1rzmB8cksDRHTMVczeNvUcdZQidVjxWQ9A/UYFxZsjbPp10dhI+nSa3lkhMQ2U
tdKX4K624DdG2Bnciptq0LxMRNT0OHF+3ygZv3x6s+KSGTC28otI8P002pASmXGAw2qsu4ZOfdUV
hlvQyLQWBfK1aySAxbCL/HhaNmYCOcvRAAzPFITnurlWY8I0rkut0WTTEqJHpP2TPiDM7rbrRKtx
vGfZjF6VfLM4k7sizp+GwW4AplAsaVTV/WQBeeEdDx5wSKQh6VS+Xu861JS107rXwbItPx6sxB9K
OB3m7IDXAhSRhDawtbJkXcJKMomyDcoSgXp1pjxX2wUWtmFhzZtwagiEmiy5JB1k1rweR4AoU6zA
HnYN+GWmAsUn/0pDO4QQb7zafbwrx3hfw9Td9bHjoyk+W1WW+IFbq2utXC41kQOZc/xRu05wo07G
QzjqbJKs537M75xOo0sGc0oy0iYec3iPA/XCaVK/QHY4manzhgnL51u7taQE7jI3N2LRjPQcgsRS
D/2sWhfojO1imA4sv3YEsJ36bSisTUq2NArkvTFbr2lm3jlRdM3DpF1ngbpHf1uc2vGzlcgvbei/
lAZ8QEDVV2kdTbWkHU0VHeXG3KBcY6LHIwG5rOm4yfKeBTEwEj5OY3UHfH+f5hQ9gRRg496z8VOi
3q8MycxDMx62MpfdfmWhbENVqJJO8cQkdi7VATTeFxuCB/HKluI1m+bXMGTfEoyGsY5T7TQUEVpd
ftep8Tl14CK01etcBz/S0r7L5pCrI07CVS7ii1CiU5tShSCK/jPT50vUAWYp2GCKvN1NkCHmDq4D
CLjuEBUAt2XCd6golDtHsnCLsHEBCmE/ZXfGvVNY6Spd0knmSBY50WaVome1IiMgeZSU3UPT1xtS
awD50/BSRhaUBYJFeGoSsEpMTJZGVDAJu6cpcS+xTEHgpKbp2e1wmBaf7KAskvdMVJc+7XosTxNe
qdnIXyWViMBbh7Mb0Gin2+lXb5Qvg7TGlRpil5uLl3lOXks7+sdp+teOdAe2o83hY5KvN8nHc2X5
z8uXxWnK5PqeE1p+/4N4+Bcv9Mu1zWLHgvUGn+nicsGC89v6BfEQMzj2cipEyIv8TjzU1J+4kOkq
yxmdhhOuZ7+uX/hHOu5S7OQQmzHXcMv8G+qhbvwJm09xF84YDRan5vJ/f8gnCdsKNYPskM/mABlC
KVdSVgUt6/RTav2Mx3yY2VEaK1FY7xJPCX+fP3pDw4UhDknWYXoLN73TYDboy6eR3YE5jB4liGdy
/RuXkHtkK74MLn3KUDuqPmKikyv70nqsQAn3sPlzHqeOs+tsPvqXdtL2hS43EV1+Vekwpj7jIJpZ
+La3bvk2B9eMkUxpLW/o25suijatSoyWCpE2WXi9df2g5ZVx7eOg2EyB+CTyb+AvI/ASWkiPPHWR
gy5afJytiSMfR/jg9NdumVp18aTEFrqAgVnTehCDvnb68Yfj0sQSskhnMRRTXmVclnSumr9qBpWY
o7Eb6b1PnUWnkLhHE7lhzlxFUbaNcc1nHe6FEGyROT5kU7p10TkV/P5rUC+eET4lC9swA9gUGjj2
p/I9b616TQkYKonzQ3Pb50Yq+7z50QKmQnwjQRNs+pz5MpEXU8k2M/mf0UzWcnywje/MDNaldRHL
CYHxMHR7T4ley+BlmNu1G7ADYMwOxOhR8GEUj2pI0JRUbw/pLY7RGUPzLZzRFoFPj4pzDN2KVQ+6
jBHVV2t+mbV2k6qeEMjBwAysoX5lvXhGr1pA0TzO8ti5MbT0ve3UD9Gqu5z69oZqVtOkQ922Dz3V
JbQz08vO1U8Dvpm9K2Xw5fSfuSUPsJuxXtzZTrLJNLGNzOR1yl+NydjM2V1HESPCqa6fmmHeGM2H
LvQti03PrbZaVF4YBGi0tHYDTY01faGTfaip2ySjtO7byetagr9O9yrqNFpNGYdzcR8kys3kOKus
6DbCpqALb1NfgJ1W5K7vVC+yhsesvkmSu3m4j5uXiVSFQqU2tTeE4bZt8GKgQVr1DGQMMJHABGsk
IEfL+zmJLknR3YqsOxmRsdHH+H4gXDfxqQUNeOowmuiRxfZEpREouvwzc/+HmRs4ns4TlhIRPBju
f92fX2P5/ln8iW6AV/8PL/HLw5scAP4N22bRjZkDzsFvD28wkwtdkvDoYjD8w+5co/nW5anNQ1Vg
Yvz14U2zMskBgqxMyWRWAcL8nYc3KdLFvPjvy3MbsAwZJms5DoT1h6e3nFy2fjXVr65Z+2XDYq7s
8q3Mibb0SPboUkV2HDUkoSo+z9jZ0pRknjH6YQ9VMsqdo612H1bXfFtJgnAVjgBh+qtC5wSX+H2p
0F066dfIwh1fZs2qnutdkKsnCymN4jbPNWIvm3quqnB4U4voYKAzcd1O+rAO8ubWxcLXIi7Hhdi6
yrPK6hy73iUnIbha0GNDqnvW9G131dGBJuUW82aIxNGoRx/fpq+J9lJbyhetjFAKWD+smtDaF7H7
3tJpbE/TOXEN+PEIpwybVo0vozhmJHJCqFmuVZwjffLMttqK8j4Pu1Omt57TsA6z6Z4zQjqASSYC
BzDBpgWNS9UJVYNK2uxzFfA6cEaZWWtHHU4hns94/i6q7jwLg3Ubz/qWiSye4Uoy7AVujPCp7YqE
uS6dtlp7GUR2SmdqVP81GY4A9dL5hhY/puI0pfxDkV+6vujf8kOlTstsok1gJ35nt29ND/eSDrxD
PsVnR6EwiVKE3Bjo5Krko1ske2mr51mfPzpIYMTG7tRM3w8W9X3T8hvr7hXtZ97tmyzbu4raDtet
TxTI3KUOCPUEX1BakfCKPxVY1jgfgazVDrSLBqmPuipCkMsSVKdB2Y2Z8QMCH3O5l0F0LYL4CYSC
Jysn9WJLf6c+i7im+QDP60Htg0eqZAjq1sWDBTegmpyjkWmQRpu1LUcqgOValNPZmapdulAFqaBG
UQZB/zAl082gs0sYQ6+QHML5t9FqKOeo6pnrz8zjDtXNWfyKlX+rx09x3V7QTGeGzkoAqJSSDczC
A0zxbQB+H9WElbDjj3gqWAstANFVz7lVRV9mzy64omC7cdZVGp27/DXgnJ0q3Ap8MtxilSn0ALmE
M6KnGfuMKE3fbLTHiDSyGbKvHgcPKC60/3YDIH+crsXoHKzCXYUU3kgQ9wP756HFlPo4Nylkw2oH
kZaEXwGg0cIZpe4z5vUot0EQ3wDhPCh8VLPpB5RrFsMbm9vYiMVkDG3fHBy/ErTsFIJTL6ATLb3R
6nxbDfoOstt2iKlYlPpLr7yHkbtWDRo9UaFM+G5l/mDjzU35+2GYo3A3uk06GEkuynmJMaawtlXR
M0Of5OhAdro6Yt7okFHnYbh1CnR4JvORebfRqChHljBjYyvBw7nYKjMn3k6MpCKZVjZJpCaetllX
r6Wp7xuW0rl1nuwQuU09aGH+KAGFEpq65NaXEhm7JDUOpcLlqXpm8t1o2nXAfMFA6S3tdPOkPrPX
3PclhXP8Y8sckOV1X4/fVPKDIok3tQ3fLZcrF2saot0ZV+BBnS5JPnotVWeFfpXGi0JBTma0+6zi
ZE7LLcrmipIAH+AFKGmUEN3luTnct1pC0fb4oo/hycyPtTWdNPHRs+gI2KablCS7p9rtnzpYg8h3
yDIUpdXRLmRT3+WUv9Kh0MC2VvkMJfQpz/aPEvCULrGY9C7wUPkcJbwlrCvas9VcZJzvOpYtKvst
jUU/pXzW+KHPzxMl8UYdbeoY+AQdSn1inkf3cQFh9qAC9Ao6b/tixCGfMOUuzEwKSPpdpEFj7ePO
byN9M/b8r6W2FhtWFPPk7uhnhjjXm8baUQhUChV2H8LAYqALHcZejG27TT7SwznwEwqsrYX52gH/
SPRpH06PA2KWMSX3li02qTjFdboR806zSG6Hx97Uj1NPWzpuZwv3ek7xQ4oYxn4BmAwyROOB51yz
7bkM0Bojoa+1Wq4Ef1Mt11ZXD/amPeH2eDUxemjO55BOu56QzWhqKHz9YXLpABH1vZk1UA/O06zf
p3IE0hJs7KTfOdZeT5q9BEwyNoepY/llcxja5n6yIZdx8zNrE75VfRs4jt+1CQ6xMd0LHEH9wKNp
WmpTsO1M9+hGlvk09+GtRgZIl8o1aKf1MGOOkeEd7pCVGQ33DapdIOdVVZkdBr8g3OqltpmLHB1I
3LBHRAkrH7LkIRMt5mT+HRw209ic1Gk6FDrueNugLmU659FrW2kY3lo0GnK/AYaeiJQOoYmVESqr
vIj2Wveu5ck1HImej/JGafV10cfbXNHPQzEeikCcCCkSJEjPEU7Mvqk3C9GVvdfM8iiboMUaDURZ
xZ9cUJh6wwb5Kht1o5TTvoAsrFLzNMf4MevWT/lmgSqAUxiSE2KX5z5nXYX1KPHt+sttFa9u+juK
S/Yxm7wqbLeUmCM+m6dutimhGU5DwlW/rUOGDhXQZ2TZZ1XBOGjGbHpFba6qgWU9fSq5eAgkLFJU
R1tmQBC+VPeKX549zUTXbPgt+/qoT4TqRgDtyHF92n4FWam+9nHhD3a+EYHcq7r6aWPSFnpwH9HY
UpdPsymuNbVAI4saRQW7NlEzgsczS8I9gr8fC4fBKt6FbUueL72E6eAZ1rPJ77LIuq0ceJiQZFaU
7kXMz5j1sfpo56pl2TNoflKzFuIcscP6rC+embL3MrN9KvAfJLnctREJqpgTvtHv85iKZGjLbJC8
gT7oyo38gPWlCZU5UWYyxwglqro4HmOfDRNBgPSHcOCHFlR4Tk3t8945o60NJKUNZaF451y/KFlO
1tZLg52ryW770bwa4e2UyvesHrb8rOuJNpVI+25E40vakms2iQXzvSgivgzsPEmhu63pCW0Eq1d6
czneDlF7bPhy4LjfmxVAZUpX5pJG5yF/kWG/IgS5Vtvx1Oc8JQEtJwVSgj4eU/5ZylsPtQ+jdshF
5G9QvGmVmLiMZVvbrHBAFhNe+OgUBaQiBbpPwMnQW+wB5esQngphHchqXLpAW/z1sp8/xiHyQOw2
4F5jkFAmbty8q786kw8vfttmhMGpVpFntB1EvXRfa9c2eAR7tU8EKKxJ8wLxEPMFi/Jg4+JSsI3+
re76G42gZ55/ASC7y8TgQ3a9KC3GXT0H0FWUz4CxPMEthukYfPGxyEG3jvnBmbQtKfLtEpBP0ngf
YBHT8nTDYnfrVDnfZctPDfWunelWQGfiMVOt9cb2XYPciMInxaDdGRYsXlVE9OoYdhbl1VwfRwgf
lVFvSwIehlKv9Wk410ywqgP6cODoa7DO1VXwPnIEqoTlojDfMV2fA3PYA23Z0EbnZ+PECZHfNDna
sbOZXLERPKQFSFeKegYsXsRuLPMY8zRUtJhnmXE/KcUN+Ru4MPHWTnloR3w9Skl5IhN3MuqHXJ18
K8OYwW+uboJhZRInmazmKhXjmLAJnUWyJfbuD7q6UrvurGUGNbLZ/FHo1DJJMDRygsAUY4kxct63
zaliTJBCAkvc05Gy7sWMaZNeD2PatkbvQzh4+D/2zmM5jizN0q9S1nvPcS3GpttswkMrREARwMYN
iq7ldb8uXqsfoV9sPmdlVhbJyrLJfS5ywSQQDAQi7v3FOd+x4OHrXXIwA/lV6nI9i2UQNmGtGg4d
dXoypbdEnZ5rp1+rWr+W+TvQlc+hVdj7aNk54lgqU2rXQDobDSpzxiRhQb5hW7KRiBr5PAXiM5ia
TZFTM2VIVapo14KQEX24EJX9DHgLbVwk/ElXQBlrxj5QaT3ccRWK/Es43U7jLHvlomDAYiXxoyrM
ZzTYa6ti4VkqX518uGnlfWMwUpfNkXGKS12K3oToP4xSKH40TfpWi4zTiwIG6PyCVW/fMWHWrWA7
6cG0wBq5Z+a8UL1LYzmvtH2bLAduSRhAk+9Hurwsq7ZO7qxMidB+piMnT5BecoAzQ+WsojzBfYqs
PBN3vcP5QSpiijBCyYiC4Z5q8mc97/fSVh/rUR48dn0aa6EE+xaFOYEq3D2N8oXdzcoY+0WLcyVE
f14giDWksmN8fpfrBAwqLJUqsYMAQYy2uWjN7mtWdKtaNf02RGs1hPCQWT+FUv2sAXh2pn1KiWHL
rK8xl9VMXWbq6AfJdCpg4Rlhs689sTPsfKsY3SEfOzQV3To0OaJxuKPwKp6IiFvovfpRT/EDwqRX
oy/JKkfeUqmk0UpAQhXmdNZIIQjOYbb2IIo1wCjRJujsKdqxvCX4aqfmiMCV5ikU1l3dQtSzeo33
FjzoFK1HyZSGvESf5uKg2WfSwxHEtskTwTQ4HlA/GQNdUjGtAoKRGR0uveChy/J9r9/D83jPvehs
jy2fa87YgK9MppvS0jajy/4I6M5pmIHy8dMwlrs6mC9iw++BmZY6EQMEi7Fnv9Pb/BUcB06W8Ouk
pxdTUrS3NaiNkbdG3SvbIcGsYbcHOZ/AcUMhPGzcYtq6VU0Uqep8pGQSxbo4G7Z8dFPCFvTq3LHl
SkD0wYMHV5Rbud+5pIS55kibMMRrorzu6ip7rNhaeOjG7Fo9uRGjz78GVH8woLIw+bia5boO8Ymz
kPKPdwybuHltPv7FhOqnx/htQoX0g7gTXK2wxTRUF6gnf3ffmh7zJxAWaDV/wJ+ZNFpItEyek0qw
xT+n8gKimFWhjEBQm2B8+lMTKuun9QL8NZvlB7gfUh/ZL3yvClHtjujreLCWjiQtYTAXjYn3oM1O
SvkkUaV5sl2NhAz2Ggh9Q113ZErFSYDUTvVdkA5dPK0kukY3QuBZfXhGuM37+1oztiP43onxvwNs
omIen+XKVdGjg0sEMNFG7wN7Y11kZzXMDiC8H3NiSeTEHjVYTym5GdDt4yDYdxUHtZs9Bi1ZkR75
s5z6g7ZQLXVVGvddzj7Diw6p+Rwn9q6fulXXyH2vKFuVEdeYvanpg2l3x6TB4gg6DCP2dvRrR4XC
UB91WAkLl7NfD41Fl+9dqhIyYe91md63cb0eTWPdKNXZYAVoiXJWs23GNNqUoTgX5E5601EqggmK
58cFF3ENySum1RIsJa0BIkckfXzMb1Xk7ScLvT94hMhVr7VMX9AE3dZQtDjVT27afNaxgoelJz+r
uMnU/MmA4k6s5MjgjNTEhVc9FHm8VlDKpQnh9PqLwKfQjyPYxnc5oWBDJU6pYgdPrDrIGxHgfItu
p2Taxg3sS4vVA5HbirD1p6xGQiK16kakEEY1dv2MMLZZYNF7DuNC6RscU2FOtCZKvlrKZZjZ76Pd
gFuw6LFUjNlRsO48rhhL0sq64C7sY9naS1da738dRH90EBm6yZCcyhKrIlzDf3MQkfD7/lm9x//z
38VPCPQfH+X3o0jDd+k4LFPnQfyMW/z9KGInDlyU1L6fA8ItiOnzNtMxTRTgPK1ffZL2L+jBHRyU
MBxd5O3M0f/MpvNfBM+SY2jCoMQnyT52Dg/8Z4Ga2zkk1GeGCYGcjU9EsoxmDfsBVRfyEAOZZx+t
UfddJ0Xft7VkO7NDc3JbmMoVMo0MmdDg7/ake8I/SBATxh2tYERNH5aMDzGQ3z54HxrmM30Nt3sW
3xKEpHNpGyZImspZ9hY+8S4mhLRYzYGqlVbjPqMQrKzj2DorBLaAbJgsOMg8lRQVHK4LWRDYFmzH
Mjo14F4h/d1Ig79robEQ6JYTF8WhuSb/5yaZrC16jchvpmITBoyfpHeCu7hiArFXaCaT3tyYkziC
ct/VtrOPvGTbB4xRemNV8TkMEtxGxkDPhS0bMexeNUCsxMBZxJaeguwRjbmhBWuxWxBYtHB7mmy3
9LVh1SrXohgXkmyYsriJhk8IYXsiqxZMqQ8uPGJzVpsgC1bHp5B+viqOFZBdBAxaNWvlrmnbrzQt
XpsMo5Gg+yZnHHwzvJf5oqGMw6LvlyS1O8OjOsXbNA6XwXhnZ/lK4g8PeInzSb+MEgKxoDnzphcT
15gSRbeTDn/HcOnb5KJEC1glzDYid9ybRXOy1Gf4ZavCtbComwudde9ooy+He6M5jzk9PRqu225I
llVnc/pZu4HMePJZlqmNdgyhyXJSZvFHj6zIWNt2tK09NimDfUoQpFThk943903EPLrjXQdJqLRy
kmzvsJFdnIz5f/g2kQiZYGMc7ZOr12ulsJdjwP42NnymrcZtbRLI4s7pqryCKZwhfTPydvMyDtYu
e85N0xdDx7/LDGmrPChGSDuNSjJFtVUYXwyh7U3I64pC9m2Iqi6sdHJFHgWxUwNLTllS4Q5fk7a7
bZ1sxadyE7FzcXnnmsGD1Qw3jf61B7GWReUaS9/KrcWLhRC8z54STazT1AaPgGYrdveBZ7LybXZD
651DREgGkqiwIJDHGB5aQwE2gXjZ0s7zPM2pTjBueK362O+S8MYeQIAahPZOYhkrxspttXWGaL9t
pzsYTssmHZ47fv2VZ6+I50LMH56C1kVBdZvMI4PMWQjXW/FSLWr1U8vRnCZetlDV3g8d1l+qfsSn
z6Kl93XzuSHgMBG5T/Dx1kjKc9DqKIXqFXPxec3inu02v2VeXxGYE/xFn/8DhQ2CZXah+Aihv7Dz
/Lfr2VXRNrB/41L8eOf89CC/3zkza00jJcOmF/+mfP79zrEJdMa2jyN+LnK5WP5hbrIdFC8z/tdU
GfjPup9/3DmUqxoXJDUxkmke/E/dOd7Mdfx+P8tTxw5jmC6oSTbG3985Td3zqhTAVfEkAPbmM2Tl
IR9TrcqWQWvijB2CO6VPXpJKx+DYSgWL+TQfst2N7RFvw0hSNzkKKnGlhjyq8WXg007sJ8k75clr
vyJwe26To0gp1PAazj5pDCDrzrRusSbjIJzWjiARo3DYlba+bpzr8aQnxnvKyUkK0YPNBML1nooW
27f64soRgWyGdyJYWFe4qlTBjBq65q6p0p3R16uY5J0sMm9sDI7YX3wjjFZpc66b6aTIJ/Y3jF0T
uOKsNh1UN954yrBShsDJ235ahugzQ5rg0H1zk8ekZEXVjUeRJMjj2KLKbZi4K922WDy+1wX+EkCU
pieu6Ef9kfO5UCHm4oysmVI6ojuLljQJXBwpoiCT/dWAurQvXrHk4r3g5XVjXvreT5Xua2NX15Hq
n97bd0C3eeYLCYkbBa90ZXlvuXOMpvJuVPWzNQU3gZ2RSUc2Riuvc06cJZGcgA9LBrEUVbtVNPfU
uSOKaTIJiz5bCYbmpV0S/TEvVt/w+KAUKu5YZXOHmdquqcddrtUbqyp9L4qguenLNPdOEes6gBHL
CVOtSnJj6dp79DlzIe0nc7aT0q1huPi9Aei+7dcic64tTGiDjNhRMOLS8O+TiJVrhP9liJgsgmhR
pddspBDckvxeLAtq63Egd4XgcVq1eT92HpEOkQ7biPZi1t45FcEmY05pIvfFMchNpV3afvCLnCXw
dDMgQXStbtMMr+XkPY4Rq8nWXuMc5NWINyTlrrkKV6aKXS9jdOh9iRF4o4XC8qpvM/fFTAm2Audg
9ceOsicvnoKUAbKp8YloQXi+5k66Y4boT+LV60uEj18JUywxKfVNhuecHAKmUQ4ZyuUzOfLrqQAr
3asPkaYuojB4z+O3nBFPKt0HAAzxolACiAvNbhrjXZaWq0CF5jQ64aoI80M3NDdg7bfY75fhEG2q
ytgF0F+izH6k/FuNqAvKrrtCbF0L4QsPavdoHtu63gh8AgrQwFg4t8GgQKIzt1r6PrnuoagFygbt
pq9tv1SrE+IiNNsOv8ok/5KCQiwzlh9WdKgcVjIYls0oWnmBliwkGKbG0yEUAdXH5aw53akPH3Rw
alo4gXE6quY1MhW/DsoVfgCMW/a6a6EPzHymYmoOU1nts54BuRqCjsL+G3qvXm7vQsRrLB4Yt4bh
Tk1GFgpoLP5qof6ghXJ0jUmOhlpUMy0bOdAfz3L+b/aGVvT1x6vsp0f47SrT0QbRXnD7qPRR39Sg
v11lcIotCC8AXgAR/12G9OtVpml8F+5ZKGqEuzBi+f0q469Y5Hqax2npmECX/8xNZuk/23TnZ+5Z
BFZ5gOyBm37XPQGqqloriBTSlDlpe2MbAXE0+Uy6wrlXOuVGCeIviQS+mU5sVQ2FMOqxZNSdxdVd
5dhoDeyLm1Vf846IxqS/TBCn7DHZVrbO7hctYc5eTcFiiPbuYLbpOS1uctu5ydX6qozKBw+4kBbG
/GRcOTL9aGBxNva0Yjjpe2Tlln239LL2wWCSzxlLNertRvGsc72llcXeTBDiDU+CL20w8+fulxR1
5sjK2cyexyhcBN1VI1g6MZmGW8DKSfiIk24TooaNnWzTN81SAxim5PJcYjlKiOgAtZBaOQYKjBVt
sZ+gHQKH8HOpUGyP547pqiPYvJQe0DUgCplHTGUN2wKKet++5BLi+JA6h0Igl8+sZ6GF175WWMDZ
CMcjz+XO45ivzdEgcivDXaxXR+rVkL3u1AqwitmKTYJPfv19JJ7UIj82VhDjEVTvQpmxhwwk0YSF
2PeyuJOVWFMPLTWPMyMJNnP3VpnF64C1lbxsLKdocpqToLtyTbBBITRXzhkZD3dRGiKLAVimdNNO
nR66Pry1sg7FyGXII6QsgLIi7Dqqu1bYpCr8q7ihX5opJqnL9s2GfW2r7VN+DnV4KPv4uau1dSF7
xt4UDCPXEpTmETE+v74tHgeI7d08NVo0Rr+VrGBYbT2pqLv6brqzze7JjpyFo6FO0DHOeNVBbeRJ
UJLo7HwHu9bwuSLS6jrleXCveakvYlvZmWGwDARqUaQ3PZxmDNFkbtUvaYuxgn6nERh+IN8fpwnF
h1XfJfZAV6/c1ZBgif2C6yM+vC7CydDd5aCh5/QcGwKNGyRzKzUjLLjEeWN34RLcBLh5874vOmCX
BEx28b3mDb7XBle9yrZ2ke+ZhFKShX4g36JYvceAtDZMkjuVZs+ymxnisNSA10xus5qMt7F/bcDo
w2nb5OleGXu/Jv7BgURBWuRnqnLtGMHBk5SbGhs6QINZ7GynSLuapryEdrJw2LjWFWHKrFU03i1x
oqycXPEtp37NG+QgQrWWAWrenZsplx7NRDIA8JE6s1bmq7XTvZWRfM46Mqw95SEgOclJnPkGVl9D
zeJDbMc6S9Dw5EL0WBTIX7qkvedG5mfkgk9q3XfbQ2uMRFc3qwDrDhhv5qUYY8lKRZzTjMD56njX
heGT6Nkvjhawo0/MJ+teae94Z69cNEiBhOSqg9NTcdqIe7IjF5V+lq25a9T2PaDoZVxZr2rzbdT5
8OmvldtcwsFdlemrjNiKC14Nc8AAqMvkYjSovUyxHfVwXZBnwyMvh9coY3cvd8zdSWauQfDiqIcw
BXlgqVsfbQzj0BXLhk9ThKkN8lOg3UcpMmViTJN3WXAc5n7TCT6iga/oCpAg5EkTonLRbKzxuXci
Np/C16vu2CT1fmz3DnGaRVotyzvtFM9spJ2Qmw7hyWDC2cM/N5m3RvdSOt3RIs1gSKN7z5GbEByx
VQxoGTGQsbl1U2upxeyVVO0Yz/K3cqVSd7eGnzE7Wo+QqAZNTRfBBDMmpLi1R4KaxRJhtFkiKsuL
ewMCbmNwRosbk13b0m3EsLC6dE2nD4U7XzVN9qW2UGsN2rFDu1gOEt8+O3o9rnd6pM7ivvbVMqND
T2+fZbAcs5eirw6FhS+xgHZfBGxZ03UrHwMM1ThcN0ULwamkiqnEhV3C3vDSo0p2MEDJlLOnVMlB
dqAdNqsE9nRDxWtBeyw8d0vn7iehssKt51d5iIEqBxh2SklmHRRwJRzezWB/MVwK70rZ9aAkJzYR
3lSsW/NoZp+DNPcT1sNJL9eBM+490kog0vK7eurTi6sxKW8lPcURvyXor0edty3BpyuCjc8JIWMV
UPxSj08m5sSh9uwF1ddSl3oEK/Me9M81qwMoik8mnYk9g27dg6vdOuwFBCGtjGw25oAQKmgOMiG5
xZTbjFmc6gEyGlFSRBAnId/niPcnUlVUKe+CngWAes8sn1H5gWyAk25CHHNpkrybLIRpjW7HCbMn
Up22uNGYp6BFwt3VdEg+QxJQirzZ5Y3j85ndIl8/1B1Xi5ZAwSzNTY3sgoGtP5tivdy9sULHz1pi
noanacgJuZ0ePBl82o1Chrz713rwDwYkMFmo4CzWcQzNv7EF/7ik9KMY+Ev58T///UNV+fOD/FZV
ojgnlJQJOtUqowbzO/qLy2CEWCV3LinnzeGvRaXzi+PMswqwMPxvZiHUgr/OR5xvviT+H8MTIjOQ
dv2ZqhIh/Y/zkW/PXOenn51M5iyV/+eZvDClsNVmDFfTUB8KB3Z5S1zOTJW1kz2nD5HXIzJVelPZ
6QTtFSfe1D7NDgqPebL3aiNFbKV77OU9rmIWgRkd2rRKhe7bdvtex+XSiStGowPEM32RS7FXbBu5
C14br9q0VG1lNdtGar6559xoiwOY0Asy/iU58yuEWjdNgBcqjKsrq3ri4ej/qvqUAMko9K+tfNbx
LGblEY/qOpNfIiXbl+zEdKO6Dgn08yF9jMPoBVHsbRrlGwYghxjBg+xyP1BL6sv+1WWATCznEjn6
ITKcHfuLeGkShJaYI0GZKbt9c+puigBdMUf8NanREGWcfGAgmI8bTyJWP52ByNS03aUtYXl2DAU8
QrYKFXYfqsa218TDKDCFVv2tB+c2o/RG2JFFS04FJGfV0CxUbOihVXyQSLqTurbDXrlP6+RuVidD
Tz/3yBy1ucwNKK+Myr7mkbigGyTyldrJ40hPy2nndMUaePe6yux9244HReKOF0zpiVlWHA/zFzyO
keuoRDvdeCOr3Tyh+M5WUwFIJozKi9qIVSJZT+F5QPkxPnpKzXbFqCGUqfVtp7F6aFgMN5E1g8FZ
EZItsm0gPUZ1tiYslCkSKB2NsFGqkY6YZm7dZeEqt252QcDDBCqG9RIund7ZqcZ7UBgbp/jIJIjf
NvmiJWBXejRslLQIuM8BE5lSA1IZb3MzIl9K3zUjXTk/SAMJuKEudKtmPyIxqsZ6pY3PqQX63ukT
ko6MTTI63IckBAbduur7bV2+RXnrR+aDXrH/4TZ0CdtNUWu3anIoMH1q+qVKTC6tgwjvu/ijQDI3
oDbUkn1mPYat96QrJvomJhwq78Yu3adYt6rMOaFGZg43aW/YldT03aLXcgLIaHa+a+QtzACkePly
CpHniqY5tWyxUpTlNWG6ifkSQf9SPHtT1CQWevp72tArlejYrHROmHywTHctEb3pcbvoZLdqwMeA
Gby3sk+tYKVFmWOQGlZLivxkmyj9Ep/vsqrf+2FY9ykBDUW86iPtWIXKWkMR6oRbSopFoNWU5cVm
6sXViknpowoaaB3tKswXAX461SkW08vUl76V6XvVfB97GPmEZxsukn0Pec90kQGZww3JUPB0EQgt
U2ZnQ9A9DZJR6/hYQE0xKf1b80mDThD3bMqZhIZ0syPPubB50hUZvk2+FvUpDdqzjrN7QiptoZbt
4fm3DNRiirk2OXTeJlMly592M6nmMiKeqnMInVK929hhjOfdk41VmPqjq+OU1947OMDtUOEJZ3Xk
HVIW4Yk46B7wIHTZWVQvCis7OhrMbZpX1PgdVsUqkovcVJDAV2sbjbtinCur2NnWTVcQaF4+GdMs
YRDbFkWA7WJoWSSdteow2lkW6Zo1zMrQXegVbxE0PzUEHvwU9iA2OaTJqLrDEHHuWYUZ0VeZAhG3
2aNMNQyodpmq3dZgL1dUCBwoWKgcUj3ZOKrYyDK9wyXpx1rJcsl4taS2JJdjlSn2IiDXGAbJ55jX
894fexC+7AaShHUYY3mbtd6aAEw/IvAzIsQtYjyqNRtgAKxjcbMnE7qxT+Lj/DF+5ouXc6R7bFvn
KXD9RE92ZvouSB9oWucT08PJHCNYs8k7OwXE7aPvIFZ2peP3IU6PodmNRXs2aA5USHrmZ4XgkszU
nUUjXmbTTqFbDypx5/T5OhMXvTFXY9/fK4Mkbh5cxnhl1bkpEeSCXT8M6NgEtr9EMYhrps/k1ZHs
Zt2JtWifHcOwvrZoqdnlrvMBGpJ5adT+zaIP6YhXUgLrNMVkmgK9yrxq28Y01hwiY3Xj6oBR4EGm
LqpDocIAEKemz/YVqSrWtBKquXIKBBPd1hX9GtDVzqiZM4hz6shFbLiXiiq5x6Eb8ENoxKaZKDVF
ARNbe8Vpuxm7dNlSvLkoME1vuAmSa1p4e7NeF0a9BoHr6WeabGCwnAmXfNwV5lF/4ZPECcEg4lRO
9oIMOEVx0JJwUnN91tqtAUVLFNVmpDW0ve4R3tgutD0MDSjKKntlkX4qWISrowR1GC4bB+Qhkk3E
Mo9Dqy8HeiMLSXqY3WdGyqic9Ycsl3H1bpT0zrOoRyXbw/raMtGsKpTzieGLSqJKbXzVU5BTTgtp
42Ko29Vg9AtPrRA2njs6NJmVm8RV5oTfNenbGD6Z49fyXHXYDZr4qMl6UZo5eRceRg73Kjqm2Cj+
U3VrNNfGVra08iNJKkL7SA0LpjDRIWhkBM33IHR0Kye33ovcWXcA25uSZjYALwnRSyeTdcTv1IWX
CYgt9Bo/shR2DJ9K9MHnbREPHyISrG/Du0gPT9IrtmN6P/CBUAOEBBLeJnNppmdsHadDrLHg74Nd
Ri6xtPIbBW2eezXVZ9uxd+R2LVpIwV2l7xAlgdmtNlpFxPB4yYPiPGgVNgxk2goOBm03r9HrDiUw
OSuKEjza1vQ4cxmYKi5CGLZulkL0P4Rre5ArTT61NJ4zLDVUAWuZt0P/pJePYcPIuUiWYHH9oLsb
SnxONsa+l7SmCWaKMxrJisSwhZNnIDLKNVrKdYkRwamzVefEfkSCa8fvVojZM1j53was/+t9+N/h
JzJO6D9orr+JQN7Lamyom9of/vhfN9Vn8bdLRhSU+D/zN/7jC7//tv+6kZ9N2zWffzu9VuJv6674
eG3Rvv74Pd89BP/Wr89l+dq+fvcHdpdxO15JMB1vP0WXtb9JVeav/P/9y799fnuU+7H6/M//eP3A
A8QaoW3i9xam99//bvfxn/9hIYchWIO6nfNTR+T379eqj5+NeM2yzx+2qv/iMX5vGjQstcj2VEuH
KzUn5v02irZJ2cNQonp4UW3tn5kFxF/RMUCOYxY9gyxnAvuvXYP5i6Uz6YJN5UIbgB38JyM9fpxF
//2p24br8DLM1KnvuwZyUxtm4dCc6zqH1NxsXeMqqwemMAtQ5EBARt+zdg7xQCYWERNQ9gbMieN9
HadiqzJXyqqL193n0bAcneg00jJ7OCOq9h4oDvapaC212yqOdxZmPJWETKYEhDCtJhxRpRO8ZX2y
1oS+qy3A6rq8KZz6rKYfXlz5Otb3zgrYJAE1CMud06Cftj8Sszvij9lFDoENMlyP0RzZuYpKc52H
5RUHloo6mxWtHXzNTMwSjgm4Zl5pqqteG++n1n2qVf0hkcaNqyKBnqAuxW5zx7T+PgTy1nKC5JF6
7IU4xK23McSU+3UcbjERbc2wW2dO+O5o1blUqI7RF3lwYssZCcCncggumBKxDmOED+KtXaYHQRit
RaaUjrCiJynM+aj0bYLJL8auO7TpxgzI+rAPU3Cvh/Y2BXqjkf7VsuqO24Cr0farttzUwezcSlYq
VWcxkAaidLtOr69BJzcaM0o5fKSBxDrMbI6SAby4GcfrGFG6FuW+0gYwGL1tHU33qpGR+FB/6Ga1
gN1zUSWohWLrkKASF06O6VDZxXGz1zR512RMssEXZ6T5WSQKtg6JrQU0QhObI9hzi4tNbU9RhKbw
uRvhINrjJ2lmzxpiyBAMM+1quXbj6mtqjecWRbneCiDRZHkR8/QMyvSceOZ+iCqqa2ev25GvOsYn
DKmllspXddK+uJ15X3nIKpvGd4FGkk1mf+X5QOFKzyMyTaD6myjwboYgA0+FcAhjnsPqGB/FbrSm
pWBprgi2rGCCjZBSoHmDbfxY0KyGc9g3+fKD80Vhftz36U4f74i63hjYqUm1RQbDtK25rVx9GbsP
mv6Se44vAWIwIYCKVG4VnDZZfQlj9KMSMyKuMxplJGhyAHUZEAeHz1TmfFqq/FK0IVcBsEzzEMhP
Wx2WGSKgiVeyj+2ThG4+ti8q7yeIbSvTeM5kupkKZkxA0IQ9bnXACxWdXG4xszOMGSzud+JxUBnw
QevuKO7SodhmdPhoq4Cv9ssof6tEsy88Iu6j6VAi1texhRu3nEFk1gPjsECjDvnaoqiTXb1W1ZHB
u3qsotsaCBvGJPb7oLWYO3sM0uOq2sZEqxH1KnKWrKVTg4AmqlhYm7zr73XhnjSUsn7dmjhRyrWm
4smym1utrR4M4Krkf6nCJjDWuoUl5ue985hi9sJTOgLGNAdcScNTN+bEGDiwP5L2zfPIufvrfvuX
9xtIhTmmytIMC8wbN9G31+nvZcB8of56GZ5fcy7KWasKEvnnVetPj/Hb/Wb94hrAblTSusmD/V6o
ipoeKKKpWeoMdeDe/YdoiIgrWwcnwirVZRv7O9UBwvIsqUVOb4NX1lHY/pmhGDct19f3oqH5meNu
dmAzUskZ319voV4nEoeeRRcGVwYmnD4mG7N4FwX0Nxzy+ZzjjB+nYdiV0sxM2bBXBCZLnW1N85DN
VhuEcNV6nimNTXej1fp7nMhDk3MQASc+2HaCfDF4KBU+oj3Y9MZI99GgvldF9lZM6Z2WJx1s1xjC
AZL0ZuwMVPkYM6mmCZCb+8oXQgWOWJA/Uz6YQHI3hjmwiqr3SfASMj/clEEiF6PifCHgmd1Ycc6i
2X1bv7jKuEkV0SyrAfmShZKEd8G9oQVXcqDgx5UHG0t6IuKrgLSnJ8G2E2O2UJJ2neTWHJ6lHAxT
XF21AbTiPNoJg5feUO7UrL0hBvcSFEO7EDDY66w5eTEm3Pi9tM1VhyQE4tsWmN9J1YtdVOgz4oi8
QCiBHfmJenRUKv2AIHVDvtEB7dYWV9BWmPqWaG2mailaCn0b9IwlItN+QR24NCWXvqt86ZMPOTq+
gh+wdlFoqSpcoQ7YP0ljusFGb9jWej7Ai08JXgo+chAQhY6bfApznOTOuaeTZaah7FUh166XH+Cr
bTLFOjEkZJlp4Xl/9jIch/TixdAsnUn5DLhmCXZYs709dCFjNGcMnqSpLrxR8ONpF2PqdgKZraij
B+7cLyCaOb11ZRXo2WNjRB8tA8Ywt18iGENeCkQ2tTYu7W6JAzSnJRJajRom5EBGwesmXN7yVNjT
JaF1G9rwaU4NGN1pWbNbHizSzxIuNb8HmDcawwLBVIkNPXxoCmOntleFwZFhuAe11Tdkjqyh4a6T
gaZsyJ48A62AOlzbrL846oH888hbBDg1OsODD92tUjqVfngJ1foo9Auuet62U+pLu2DRXrJytW5s
R0B0GjA3PxSY68ua2ZVixr4gNrH20ud5cGz36bvBit2EFpThT1WN/im16ttQt9AkxL7Hto3JL0VS
vhJlgwUh3mC+wAxV/3Wc/1G7gp9IszxIaGDu6Rv+7XHevb02zWv2Y8fz00P8dpobv3Do8aAmt8Wv
GUy/dSsm7iiEnBzL/NtEcHNm/3qcm7+oGkc/ElAX6Qx91O87Dh5PNcmR8kyV9yKGhT/VrZhzM/bd
cY4IhzsMbq9jIB5is/L9cd5VyWA0nt0us6NXT9XSRjzAGV7hWAVw7YYuWvqheW0rh1rHptQuXhwx
oAbXqULQEvQiuigjI56q3pudLBeamzH6YB7leOUWt/dzHKUfEOiJ5QsYwPQM4aj6113iPshCXcdK
dA3VaBcZMVt958UOqDIZdeZpvwllv1HK4DltmxelUQzMPtBbtKqaQQzm0dYYbZAPVVYfLZlMOAyn
nUTo46f8ZyYcxsqk1Es1Mh+hkB8FbOp1G8ltkWjWtyyJCP4Kr/LDULKtqCSuKFWafjDABR7QvvRU
v/hhWz/NMDF1w2Zi58BM0/iwp3hdiBSojhx9pKZrXNDNcmgILO6td82ql1OL0sZI4MsBPMENlQIo
wfZ7gPV0aIvooUXG1xNN6hK1q4Q3ep2u8dZeVMF2Wif2Z8qUUx51nMhJylKgesdIS7eHzr7stD3y
zc8K4D1TfhQcudjXWcyqv3oPM+VB1s3KTBy/bIqv+DpuW4JIzKpe5dK+j9n4Wmq/d6iyaygRNFEE
FnipXyElybviTXHu6hiJQQqStejIkHSD4khAvB8Kylg7WgmbvKMBRQJj/52oFPVNSWPntmvSW1lH
mKU4pMJCHG3Z4zllU6CtaLt95FOrRsc4Uqbb0v4mol0gSl61Rrv9f+ydx3Lk1tplX+VGjxsKuIMD
DHqS3pLJpOcEQbKq4HHg3Tv1U/SL9UL9t66kknQjNNdACoUkZiXTHPPtvdeuGkBQ+Av9stwkuUaF
nvlRUDbyKfFb0WvzXGrN3lLpRuqN+OY5Pkf7ArSTQCTKRjrYgxZdLmrFWdZiBMg+Ml8X4QrMzC4H
OdMzI+cPGLjF5Ie6Dq6lJbhejW+1r2DJhfSk9D3dg7yOVi+vfazugjD6xPpISS1i8pi5x8abgx8d
1yKtkZege2M/DBjZW09Twz6qD8d+JFhRy/LJK/1127FrF7aermph3gemTemWk6MN6K9ti7EJ5fOu
aUpaGeiadVt+Ec9vv3Z1fkg77ZpjXJMdupqbOdlS9+3r6PPYTn5nA8wrnXATJUBU+uLdbfu917e3
CfsHCZP5zCHqdUop9YLxzFtOb+WWlwj1IGLYmPinCaibjWQvUuBFEU1LnIM28KSYKSDil3TnAEgu
MJWCVwZoLd5CLEwrL7zv5HAUon7wLOtLoeVbZ8wY4mFMYyr2EOAGFrn6qEj6NT4hEL0YNv7ELh07
YCmCAT1q6L95dfcyNaRbyu5sBTg8PMoUbDe8b6Zqac9FPFLJB5M+5Eofrta7Mq3bIsyZKvvfZANi
v8Uo7OQcJRMCOO57pyTZlsmgKxsxQnmPcTxexYCYSjXGXEG5R1fUAzRSSz2DwD74TnQhlXkIRnET
cACMQvMVD+pmYGAZSOub5tJ4mjEEaDFiG/FzqjgzgLFmJYE9TUqUCu4qvRNtTmuXcZc3FIlle2PC
uRZAfJDNUZpgD/z0OaYeZKjDVcWtvKg6QBT1jT9kaLzKYGCKGtABWTZHeNm+YbxIP2Apy2+wWT35
Qt04MyabpoQqGm5LHCsMu5dmo5ZZflMkzG+m/FpQLEoU+uKWCItW/9Eaj5UVuKu6D/YyDY+ZcDEh
NfohqPk5b8DsmxU7txdrRxsPyIMzjQ3+b4HJ2bDhfwmUH4fUZfkZqeDJl+o6kR4LpmTnduJOuagi
WXP0o+m9smiF0GbIDSeXvsECFxf0Zef0ig7wFgyABZNadvanq7RNjo41MIie9azIUdg59I3r8BUp
xbM1tGSJ2ieboo0kMrd10QAAB8EJJyzIPAYatnZ0vFJbZXOntRjLfV/V98qu9k5SrT3a5Zcsg9eh
bY9NCODCVRCtMvcahsVK6EO76MZnzUnAgKoD2tdy0Jwvg2l8UbR0R6laDbG+D5qSaRA/7CUaxn7y
oBN381RSaT5D4Hxs59ZkH/J6fC9T7dS14BQ1HWUMjDoNGXpyDwnsrrAIy4aot4IckK04g9b5Ewij
dTs7uPlMJU6BoJJg+R8qjPD/3L3/6u5tmiamYlOaNumV/3r33lRfv6g/cTnDU/z9Q/w4rIlfqC+Y
QYbS8ji1uRwFfxzWBAUHWAwk5zKGxd9D6f8+rHHB9pj1ch+evdf8t19dzvwQlmSmPvwUSR5L/i2i
IqVlPx3WmDyYhOUxUtskVfXvIdLftBE1QTNJU0cP8sRHDAFqUVDypjmPSTA9DN3cWji0H1aWfoiq
WAfVSKyvzt5D96tgmjh16t7zp3VhDgcnlz3NKVFJrL1G8uwhQdj91mk/HS5BMPBmOdbCYJpdKngS
rjdu87C9wXUDCVYmlwjz/kB8w4ToFAyPo5YvRzEi8APYsj40g85pl1OGSZVZ9jgFVxUSDUGtdnIe
WH0r3Brmo7+pkPikGex6VPBKz6DLlNQQs+OO2YYqmq1jxKt5+XAe+v7VCXvcEv7GhbZo1aeR9TO0
FXHBRzl3/PYFJWTVcowlIQJGot1i8p0DRxAh7irzQ2FhHLgqEn2Ezxsf8d0RNAk3WW5voym5aE1H
JCizH/Wa6nnZXzBknMvYZkrgBYeypOUwrjdl0b63nJIbOfB6RudSwnDSqQkd7Zt4ZLTncxxRUFp0
Pdz1k7vscm6i+nvrdlhMgk1F0DGtq/tokBuyE1vHgV872dD6xKoqmPI2+IbKK+KZwTx4gPJx3yXT
riu2DPWBVq05T93RuTNm5pd6RE5zkaui/ljDZaGqYJ1yVw6nnbAeMvGBJQQOzQ3C29Q8jf1hwpIn
2IqEe+z0aRWijYaJWAuuqa560eJvZmUuTL3Z2k6NAv5U2g9p8GUIPhAbFkKGm1LLF0l4E0E5yvr1
rAyXgTx4dfwqw7towDkTpKdhoiOKg4UQWDCwY1T9Sevfs6xexQiVipK+TG/AkynSp+B/RsAGPsi8
QVtxhr+1k7ijjFG82pN+iHt9bw7p6xRVt3Zj7mk+WILxP/aOfwGisHOozjMc3NymxkEdg2qEUyTU
k02Gm3rwx2PRuc9joz9S1PDW4kovG0zeXKrxo2hccYI8vySUNMUw06JKvw4BHek2BTduz7GwukaF
jfbdPymPlbuKWNrF2od4gNFhMavGFF0dhNady9w/DK4aFo0Gqr3o2Uh93C0BrQz22fXsu36goaJL
dp5Iz9JVD6ZvP9dBdZWtdQ/g6DHgN1nEMn4cLedWgo/wRvBAZhMc7KC81LUNuUF7DcbizpiYnzRW
ck0JPHD+5CNXUMqEEz959ep2PzlhvhBo5hJnrxwfYobzorfey6G+SbkfxTSWmiCnNb5dXeHsq9kj
m1IFqjiEh0WxAv7/ovf1c1aDG7NIGojW25nI1gmcqKVOM3rqD7soLLb/7GB/sYMxuOXGbRK5RKL8
7+roplKIrvnPQHf5h4f4sYM5v7ArsBMB/50F0Jmd8mMHc6jUYf/wPF0y1YXG8p9xg/OLZ3L18Bxi
OtTw2MZviStMuh1K9nBiUuBs/r2gDjSDP+xg81MHnMCsYU7E/jRugCLYZQnBQhBmNF/ls1F+bM38
Ja/6B71VWI38XL6ZbXHqreF1AheyGS154HAOrMll9mAQ2vew3Evo3LY1fjRjgJPCp87SD3BvxbeC
BOVcdlUwPc3VkuBNsCxi7z0RxTaV2dsQaLs84bauUSbSs65XXX/jBCZgovhL21d3nkVtWt60nyPi
liPzo8Q8uPACe1/AyGqd5oUbXMA0A9ggms/g9CkRDoDGnERv8LR/M2R5FgJjUajhjEhzJp/uGH+B
zgcHFoMVcX136bQZ3hau2Qu9Uq+jqd8BzTUoEjKLZ9+Zsbfu3M1HAmZVTgOzkLp7dyvuOf5gOzSZ
WctwZCQQWMZjLuVtax9BvphLGksahrZWuDWmvqSimmJUOxfAnlzxanX6cCJKOQKtZOIBoh3Qr6wI
DYC/gwpI1YjWZ68yADRVYEbaTjJ+m2xij5qiWM/TYNtM6gtnh2oluuZFdfZjo8t9aOY7TWSbRvNh
rzr9R+15q8ROr3Zg0lEKZtFBfR1d403RPIZ1ew9VssSgymskczGX1NXroAHJiDi3Nrz47PrJ2Syj
25kLNikGwlXyoFGmVhmKWY5HdZlg6AMtNsQDmu4EJW2pEz1Lv/hC6utOUuamDdrB15qv5L9xf4E2
97Iv7dRGqzA1PzOl3+WuunUnubVCegJc3XqcqvRgUHa66KyIisDEGI92Al638Zg6Wbb6EGHD0/Mz
atY6ugdMvjZLPyW+2FRAMaMICx5Y5wzvo51tJN/rZUmUYDOarMlExAsApCMRiMLMVyzRHi3RPe6/
MHxQTvHGHaG/owVtppvhwPfE9JxhRtm6lm9uuGB1l6hDVons7KGj53QDSdYHxM+dUVnMmiNt7ebJ
S+/m1aYXwStTgS9TzT3E6gp6nKiTMTw/WFGaI8+kmO3VVIVvqgjDG8+u6aos4wkamn1jpJrcyD6c
Nqny2mVPPeXS8Nq9nPhGOaGHSbfE7+W3srhL2tmo3Fjf4CF8FY6BXKytB9R0ugRN7DZNymzGyxLM
e7xlIcrF0nWS6LakcWszee4z90c+hlmfH4eaYpagTe07JhTvWd74lxLK6BskCT4o6ChD0U8LzoPu
vksTjAFBZNBMaWDWKVEitABCBTLpsGHiFW7NNnzOksleT6bH2M6Tmyj0u3U7qvoxpeE8t8b3VBnk
PkZ5LypYqw5hlZ0QE+TXzqWQN9cv3PDBTNQ61X/+uGhkgtVIdOE2jyO+0KU37eLWvGEV5lsn1aUF
G2WHFWvLPPaEqCGnMd33NgrPKLWXf3bLP90tofVg6OHWxXgcsux/11rv39Mvcwntz8P5PzzEj93S
/oXNEKMSex5S5vd8w4/dkmYUNFbCqXwTuQ7O0YRfh/O6zVTetU3SEWxlhE3/bSWyfnHB3LsQzRj5
fx/r/y2t9Q/1J99ZRQ6obqpgZoHgJyuR6KxOUc1AY0kJEF9ZWFJi66AmQjzk6odaP3o9bZOhCeM8
XisHcHE4VY9lmGIeGPo74C4z1PuTyf8+HCZGvM69WdsLm+GOn+JEDvtTh0lcM/JrT/bSy7z1EKSv
0im/DrGxsguBL1BtIpH0r170VvXxcDAjbovCCQ9xGNhnbPx4DAO2XJPuzcY9KM84pnTdOZxKZQBv
DPB80T+3ZbUbfWsdpfj+27k5vqw5wY7NYK67oHyS4MRBqeyUhi0lJ7SZcaWszx0FHV3f0TMNmMAS
eKUahdBA67QTp/eFDQHMnifzLa2d9rT2kCxt7lZ0CyysBoF4MGlDh7KdTbSG2sVT2A1Umzk7202w
+OHYJ/S6VoEAtG59mGG0axIadn3W6rgZAH1xwWx9TtxNfxQAxyMD6iIZKTVBYWTbCGkdaOz3NPgo
m3alWvtQMjMvwGCDTPZrtGZrZXjWOWIHkJn7mLSdv07Ua0Zh7in9XshWW6eojh6QQvER792gRP2d
jimIdLAQCCmzgTVbcETbVrqLZ5yMb/UILJRoBngeCSMbA/HUFuwRF1EEz2n2KVsX2zQsjdy+LePq
IbLZJttryf9Y4t3UpX6KR9yzrvgY9XijMCq7wFLxYYOOO5VVc0+73WYuy3PM/lXTxGc12FunqM46
HmYjsyB9u/ox9yglLuObVIDLZO3M19A26OYJD1llUu2rFghbFBHTGjANm3h0UEwNeVf23a3rw7dE
GCk7/z7Drk1NDW8wqyonr+CuJEvmeyauWIB2ubHjD1sMETQ5Ul7FYhC9c1/11hGtmT14JPzSVS8W
rHXL/DbkJFCVx/DUJ3DLgAIDmRntLXjNsQ2vSmE7jZhxV1jPpTy5zrcojQE848GFHbv343IixnYz
AI3WmtPgU4nLUKHR4I3iDcrCT9UNqzqFddpPBKK7c4Z+9c/a/qdruySrb5sQsGkaYaWbLZl/nS47
vX+8N18/f1rb/+QhfqztEAuYDxr0ltP66XJ7+fUmZP4iPEGqDOQlV5DfZctsHbwk6bG5t8Th6f1n
aZe/GCTVZpylN29HDAH/1tL+x2LxuQ+VTYe/AS7gefxedx2k8gry1nNDdn8a07sqxMNVok+NFeOt
JDy2dndfZnBzvPHaE4/QKuuu1ptHJ2WMRL9CkEIcSwndEokyMha5caGo1ih6cvAB5RaxCHcD6Rnf
yXBM+7Qs4NXAD2GE3t7owezSNpwiJelwVxcRAy9ZqkM10suSFzv2I1xvQK1i/1uDHaIwkVnzbp+a
35g9GHl7Ctx4lVXNc28UF6MfDpUqlnm01VP9psrLo4C07nvixWtKcPT6jan5L2Tp7iMMr31u3iKu
cfuLNujPT0miQOB4mzGIjnVI52DqXEJizFDRbssieCLSRPWy2FNvecIofowFVtqumLZDoZ0rk1QQ
kai4kWcvJ37L8C2SOCjD4IC2PmdVN24Q7zV2CopcT/TRXFDsV1TnwZtuX+E3kbUIV3pLReukL1Np
rJvoI3F0/OtMZfLWfxJtizLrbRN9OkcBAz3O/Vr0HOne2YNGaQIzThMEuDS7c5Jx78YwxBXgPD86
j9hmQsz5OayWxsW/Mda3YvpkU1ybqj50E2nAjoxRiGWGzS1Iyx2Abxe5LJxz3pDE0oM7lNEiSvDU
U6Uw9GdPkzehMW6jfqs0bWNlEcsxVw8UraXRis+xyE0ck1A7K4BjiVd+ViXZFf8lYowjhH/y++jQ
Jx13nN6ugTKhe/rlfY/e7w0wcfxG7BPDpzkCFrvlrDwmles6R2oxxI504JNrpY91ICmbUtNJ1tNJ
hPoliT1k6PTDSqb73PYPwRQeIidYa/pwZoV+UG72NOkc1c3msS7Ko9ExTmrldoQKrjPGjo2ADu16
M/bxjS17XDj1UlZkUyyiMplxDiiZ8fl39Cby7vfGN9XLlXGtE4uMwXQlrnKqS/MFaBQ9h6QVixzx
90vR0G9CCRJZtfLojjUj85YEWJmKnVdgXRrC8iAMeYOZiwR6vXXjdNUopnWNjbw2Wi8BSAmll4cs
vy0MLvnlqDZVHVPEXn4a8/Y/EN6WsbOlz3RVzvh+rfs+erhqLbc4zVmak/pIzfitafSnwSKCYXiQ
pM3+PI2cQ4xmRT2w/Me88+fmHSZaum47kvpMIT0Knv/bHrL7muKl+zNB6OfH+LGJIAhx6iZtgJcf
UNrvBSGmV55FuRVdWv9zd/iPGXOODLNVoBj9SCj8+4Lg/EL5FheO+VkTNsDt8bd2EYOZ3e/cO/Ov
bzlI+exHnsXB7fe7SB+WTRW3lNQOpcAqOZv9suUQ+0etHl/K8tGuiTQyrfYadRItthRd2ym/P+tu
c2lyc5kO31P0XmVtEzu6jfR+m47xRnj02YCuEk2+xtS4BBpe6Pd16WxxRe75OtFodx284Vz0FDzV
X6WFrYTWnI4iiYgDvMjzPV/MmmCb+1h6xXPka6tejc92Sk2EoX2ZCvz/lvtcTGxQU3fTDM1ZZcUK
GvFt5KOtBsb4ZOTdk7LNk99Ve52dbDLlGkjWusr7xyF/SVmRejNe1dSr6Ha5S0HuuG7ZQIHRTm0O
YN4MclJexyp3jlVaZSvWvbuuljdV09/4RXvT2MFqMLv7hEmZoSW7LLQuvc04ikISA6SYhysfGzXW
EmtZJXzVgQ/YQ7Gb6H3Iu2YOOJMbGjkAJ5skqK+9IJRRIl8X3DLJ4ZZszEupd+uBxrC4wOffkCqI
CBWDLTF8zFPtLfr7bJA5DUZKEbnDS38ie0oALSE7HawBV3Np+1aYzMbSm8aqlh1BrrC4ekwVnZES
3FebsqCSZgN6jEB+KgD/8Elr8an7xwkJ3cUbUw0krNpF7+w1ekXqaIWbfKGbLFxNvO96d5vDHGJG
vA7Cx5QiBo+NsINTUVXBZqKjVyON5d/nacI8lBsSsgHI1doPUYqsc+FQAg0f0PRm5+LBUeVR8xQX
oS+irp9KOmHGziHDkl7MZyW8bTvJfeXvmlyxNRoqJE5pfXOz4J0VgO7YE5MWkEbERQtvLUJa2Fxi
wHqwdykW0ym9SnsdQSyk1tZ9TKPr5OdnPUdHTDV0+c5BAtTQNqI5VHc0M9i10yEJr47JuHVQx7Z1
Pvp/IGN/le2aRyEGR2RBFysDkLny76/P7Nf/93/Vv1Zf/3Vb/UHA+MOj/FhxrV8sNHiiXZYzlxP+
9thuARqzWeUMg5EQHbO/jmRcfsgzpI7e4ekWd4lf/ZLuL0CjEMw94t8WfksGOT/Cb5ffRvZ+jfD9
K2+zCzyEpv4//8ue7fc/rbjzUwckPfslqVGcV+TP92uUB/zvxv8O6OsVucnhkRk3Ni/WRtldG02t
FMR3vEOIy9ptJ4ylQXpqkMNGhYxdSibWXGalck+ClXokKpn7ybGs/Wup+SutZQyp9YSaSU/DKMMJ
hYCACBGvxvFbYJszHQcvy4NZyUeDqlpVqF0gUkqAzNtExbvBGlbB3KVRg2qUcttWrwi4kRscojbk
S4tswHIucQOFVr4MuxjkLYoxN3CWL6d/NcrXUNVbs6wROlNu1GfdetONK5a8284Ue+x4G7povZLu
UibUukpQa28gJi5F1lJ4At89YQiLG8wo7oJu4/us0vHSqNM9/UkjyqEs691cBQlFem9G7atWJru8
MKkEs/YcU1dU6ywSfIa0P+BJa7edNE5+dDOMxtKDL9U5jG8jpkzg6McDnxGCRSG+hEtfaydlxgss
b2A2+9k1hczL20DfbhNuwxQSsX4jrRk2sQknudJLoDsduRp3MXVii3yw1DML2BPtUvZViJw05lM6
GFiv37tpOA9wC4vigbcT/3v0HLrVopTW1ulOjjK2k4V1tT/5mM5AwB70bDpWibqP826dMFXKsC6Z
mONk7dwVRnQOwnJHMRBPsRcMiPAhFmW2gtJ9LMNoGTk8WXe45H3wFHrZNU2oFTDUESoHdxUX7alA
SOj0e8uJL7VXz979rzN4tcm7Ux2lO2pwP6ZRjWQWvMfMAq4zhStZipPE6UU5PTRjBDeL5px2JMpN
K32jklt8Usu200+V6RIus6jUZepOJmzCUlsUtx7gEZBk65C6TSo9P7GShYuJwROXexJk7aGTwMMT
j0pN8ktskw28zLHzlpYyiNvBsIQhWlQhp4tgpbn23ou58Ek7fCbFu8xS0mOQ72x2pFIbsQ5gViSq
hqh92wPU06AJ9Gm55oB+42SUf8SHsAVqNSAmDI1cCaFuqWPb6O5xKtWLiJOARsh0h7cgANoJ4I+7
Xu8QUK8XbkhimLuh67ZHmcP4gOJQO94pjNx3WnK3IqCtdya8zZ/DVPuYZLapCsDVTOvOIf1PsuLy
VDMsJJthhWgsAyC/6NbF+cl9E7LRQLeoOA21C+gqO4nYfu7a92CozmYeH4YW15vdHGktuikIjkj2
024iDI6NGjPnoxUN6z7Cj9tadwPT2YB0RsFrWHnPCdA5sN7yKiTtTlRY0yO1UAyzsr6/ab0MK6rG
m9HG2Bjbk52FH8ncstMGhBgERQ788gVWlrgM3/SqJjHQvw75134cdowHngz/lMri6jrDvchomCz8
bWQM5zHx1hXQ956QduyEKYw4Y22Rf0vneiC72nCpcWt8KXGzCgp9XUZvpCeXcGf5hqSfFbdkctJL
nY+JC/uuwlhjTbA5rCeTN3nIGZu++AT13THcDKN325rX1PA+XYcGbZlsCrqxDDHC+qjftF7ejON4
79rg7cb+2MibKebVFO3FtPRXXZ0RyPYAEpZla6+rsVjlCgdopu9aD7aWjkQHw9HLLx4Nd6nJ9R0y
jxZPRx1fZIrhO7RGFs/3yRm3IyPFzHWpqLNXTk+rHG2Obc6hyNPWE+HARt13sbPKyPVMSXxMshIy
Ge749jWCiVVKhsoM5J1CW5hE6hPPWgz00UYsWW5557QgviLvwna2rJv5L3+J5WvVjszUK9gyoMoo
PPL1fpGxBnVdvY/5WDgqW04YZlu4cLRprdQQXyx3uM0YVhPqXfaQ0YPoa0IuqlDlGwasZjGU+qCt
ReE+tHpxC9By2bXdmkRbuMz4DOgAWhNRfaXJehNxOBYA9zrebfBgy9JIPzvbAnXnYT0e71sRUyAy
mrsomn38fE38RAPSxh3Z91toemgKJXP4g6DT7VbqLpVW4lq1lDGq8qsT8653mbqUI+W3qd7cD3F3
0IeJgQooRSW3GuiT7weNf8L2fwzbS45EnHu4iDIN/e+GyHX6r+V72r1DMf9ZI/vDo/x6IOPwRNbv
f2Sw3+URZ7kLrrkgPkx1xXezyX80MuBrBs4RSYyF6gzj10Gq/cts3eR2TGeGw+3V+3ueSIMT5+8O
ZC7tQpwXSe/T0sHZ8SeNzEssGRiibbFab2fi1IQjLsnGZ1p/n6Tgn0V0T8/80qfZs0H1KAL9Aot5
LUR5cfTiOrjlozu3DnbjyQ7SFPWffkYPEEXpYT42z3y/dpww3+nnkjAJs1PqpBoFeGgViSPWWWEJ
uFDTll9565f+W9dg1tYj7oa+S1lwrj3gkzhKHZMV4YMVUK/T2I/0IDsbM4+OfeHfJOB6gMpeKhJz
me49qfQx97kNqdLbuG53dfPuJh2NXUC9x5x/F1F5Cs1qGfEFbJVcaYO+MenJ88Y4x9TOfb835/nT
wnF7Fg3pH3IinavOz47QNjhBXksHVk6Rork3wyWZ4PnhhywbYkAKTmeeIBF2y6rHkOdshvY5HfIT
P70yWVWFwNLfjyAVR5KZs01tYqIYL6li3Ey+EZL8xBJRuNQI4sGLFkna7SIOxq1yPzWMn4E0N3Dh
l34PiiNKXCrmrBx9yr6oMeHeGVZUIXI51jqDiHQ1XEInuLO6BiPn+JBIOK4DzQtWt29K56ol6UPo
li8B/ggrbeNVrsEtrUAumpRdTy0Fe36THM3KPVdpaG4djTBeHt57yfgccFBrSe4sBayPzixg1Nhc
kqGUGYQYoIJU26lovtiYS5SFaMpEgPM3o2XsgAMUB782+WCMTCe9uQT6TE/lG5vesTUyd9HNndu6
960aUaAyvb1E4NE4+DKiFeEn2JhgjxTKTZ49Oi4aSDBMM3K1w4+zmrDB5jRgVz5NdNVSlczCO3Pl
kY+1QoLl+Data0j3HViqlVczkI/0fVK1Gyr1OKq7HJ5t4rU6zUWQ2hS9HcVwY3g5LCPzzhqANljF
VzejCJt0V6pZt/poPgZVvC1pMcnMgUAIOCFE2ABkTWNS2Y4htHBjRAXmLW0APaL1I4zHCShkjY8g
/Nh/lu8/18AYLLqzGxAdTEePYPX66/v0vmnf8+CnpVv+8RF+LN0CCYw7uofE9sOz/sPeACnFZUnH
1uQRKP/udP/30i1nD7yDJEXMEAQjC/tvNDDQ4uwE8wUdL/t8A/8bd2kMiT8t3fNTx1HPRiHYPL7b
Dn97lx6UHea1tN2VY3U7I2MNSRKYa9iQWQX40KtRr48SeOoCRiV9O7n9abYe3GTlTqckD3F9C+7F
yss2mTsGh4FF9qknRH2GI4I3OqjKbVEjDLc9XvWiDaP7IbPr8xBb0TqZSQ65mzp3ml9K1Ogo2Xsa
4bYos9M7EsjNRshmfCtVTv6nTOJyNwZFs4KIgoWakEpAp6xTediAE5OyHndlWtXahUJOuruAAcxB
1A2jY+GNqwo8EryQiT3FkZCOQtzQGZfQqEJcFiq6ofB6Bw8Du1ROptitEwgw5TU2aDbMcuZsvC93
mUxX1hRFKz/wN0mcfK1L/TKIEatgV9sXMXLuDtv8IPQAbguIPrjNwJtbLF5FbFWLydSrXRnMZQGi
PxMurVaBXRZb15i4j/JTWzEPCWCz8gySsAEkpZcPbp1aB6oWNBCKqI1VxTaWh4wD5JSEmK499LwK
z72WGxWrIYTpoS6g3Ch1DyAZP4pOV7Y9+U+5oDmk0gdEGwua0ziG75MuPlWfbGRhqx2OG7XA5vGu
pW26bUX+WIWhwhkQHIJihlBX3WvtMzjxkvJuKKYVLwHzStbRIme+EITJDii1sa+pMcgcAWkkfSnR
02jFJm5lBnG8DlPAk2GR6RtHj55TL8tWqd6+8B15LU3fmxlRj3apu/uwKDGImmpGQxWASxyyVrFP
lq42KexOc65SjVEOOy+nMopXTdv23vDW5fOuYftf7ZYeISsjV6jHqlv2ZA1548nwU44Kn8sOqWsO
a43Tvs7tg7C6twkroSHfdaOXboKwpskc0AFYLZlc4ao565r08jYto3sDFdTgalsMHHWKABti1hRA
sWKbO9ZGuelj4fhHyxfhlrDBtKg9v9sHWdjQ9YDxUsRhcqs5EA/tnPtsMt/ueu3Wz/gyFEoPz7Gr
mAxQVbwRqtAPog/ffZ9olrBa9OaxIdcrqmtcRhKDjcc02aepKKntG7uFngO7kS+HbMj7hXB2NKt2
DhoJKGYw2HPt0DJXfa+/TQ5cSRDsWG9KSJZF395zMVuLsnK2RtojItizJmncmxpmQt6DrQmZBmnB
NIm8CGczZhhgvMrISVLi5MRoFxhuuY+S1Nw4gd5usPLfemN7H4d2tQwCky9zPVF4Fc0kUYKjh47m
jN7H6O/UKT1UaXyL38VZVhqPXsb13H7cv/qVmovrkwfsBTfC5ADgaNqXMW2ecKoAfgjeuzFoGO2H
5B3yqsF+HxTQHirz8M9++Kf7ITNfqj2FS2Motj+ow/9tP3z4CjrsZ7LKnzzCr/shcDKM8bjPsZz8
brZMUosJMSNi3TK/u+P/Y/ej3oKqJkdHImRHRGRkF/u3mofFxGR/1KF00dhEkv9vqXlssj/th//z
1HkCvAgWyJaf1Lwi4ilrugPLKMrvzQIFIzMvWNKXcTxghgMhmNjYk2IDG3AtF94k71pAhhGe8qav
DmGRHMEKsYkigmQZjkHfzhGV4ksXEn4mksSswH9penqCdLKS/U0MsrH2sq0kwD/aFuhg49jb5UHi
OjP84DWnTHNRmf6Rcf1KKx8SuKBiLNZtYt/7mL7byLv3efHWCZgqqjeWYWvsTXavlDiP8luqkJhI
QF5v4RLqGYY9Lz44cEnq8jattYPInU0xtdjqvE1BsZ1XRID4q50XsOJV722hngG5sxqQvVaolT6V
2NM9mbttRL7Wz/v1hLLUEKryE31tZuoGrtGyyL6BAljU5G+auHyEHHBoUvFMVIrcZrrGenKidG+R
R8MDCgE2MsXk983Hs9ajGua2t3LKZlVE1SmDOUzxwLL3GBQXxtouj2ML05yTMOntR9iV+LHZYRSq
mH8woVxGTrIZKEn0UqodtHpj9TV6omGdtCG5n033foqDkPyy4QWfymbP0tQZbMuqhRgtYeXa2la3
kBvcveUFzNy1Dxh764mxl5APpaZHq6xgQksP+YWEjsia13ESFtetilZ7RmJmqz/FQbGniys1nHpB
7BksDzY2+R5gcfGAE+f4Cmv4p8Tl/j97Z7LcunW261v568yRWuiBwZmQAHtKItVrgpK0tdF3Cz3u
6b+BM82NnQeOt+MuqfLcVXHFZWUzNEWs9TXv+7xvEU6BRpkALC7G8sXDMPm9Nny2Wb1pavPOIiRI
bdw3TTKvZqLsIYc9BV3yzGqoX3VpKteWOuy7rLiyU7xXg/Eqognfm5Y+teVTbs++hTRd2jlal9Az
a81DtsW4sESjKfddgJa80nJvQNcSRbHX5c3LpNlvSqRvZ8qKkRl+ktvrnPticHwA5FcsCCfJL6rO
O29WCxaJBTRt+Rkoxkl00Td1ukQWW9DR3Iyz+Ooi9QE22a0Nja8ex1PYOe+V8t3MmyO3+WrAbjgH
S+6rnXh9Fz1MCo2RocWPNY11q2g3EzMtiGbaFWNCxIIyJ2BCuRGZs6/gd6lZtovo87Om8TGHnnsL
ST/gloHrUlT2ZZyCU9MXfluIe8O27pWmWSVwMbOk+JY2PXjefDqbcXnJmcEJtK1qOu6LZP6aCfpL
25ZCEEqnFX0qlXG0ppTkjeKtrvpvYapvjKg8TzIgooT/gyDfUdvcUx7sh1B7ccZlA65TuLAJaSr5
PpaIX9qEXW1/r0T4nq34Zu4voUF+esG+Bvxu2Yttaw2HsCQTEeM9cntgD/lC7Mi3c576LCVgyzFA
eB8NfmHZ+2CCw201SBvtuh7yvVLrAAltqvPUM6x4A0x1IxEe9Ea6twvhdbLahQ6UNFLPBcxgGy5y
yZrDVdMHURRvHWVrJe1P27wz0W22rP6LLMQMhC/S7PYm8VOaVh/zOPGMlLxSbdjkzJxbIjw7rTlk
oblxFBC9zjgcdY1w4rq9k3l6Ka121xRA6/r6XNlY1+M5uml6sr3iN2s+KWq1w+fiz0rjjRZBnHp3
yfCeZ9WXNWkvU929l65xLaLvBirZv+/2P73b8Zwxo0NZCbof6Mx/H1We34t3AKi/HVP+ySv8uNu1
f2gIdP4V0ovFjLrhR6ur/YOlMI5pdDfLkHLZ6P7c6hJChY8cGc+/f/Lzzb4kV9Gb4t1eFr3MMP+S
2tP4PWRned/ohwgYhj3Km/yd2LMemmoMJHKOubUEXW4t25y8AGg8q9RBraLFIZEfgSzKJ1s3xfdZ
xhlTqNpIIp79ZGD3IfUHh6y598rSw1ekghZa8EQ09+nE1gsvy4JaFwzJxqS1DK+wHSPZ2EnOiWpl
5OHGw0CD0/eDAW7ZNegSOhc122yPdbJ3qozUv6IZ+VnivILhgaRWhC7ZUoQSN1+haUzvYWDApbKG
qfnOmJXku0gflZ0bkC2kNQ1RpXWc1hz8XU+T/PcT8qdPCEHSjMaZCGmsYdA58D36z9Ogw7v89s//
/V0C9p+8wo8nhBKXZugXduCvnhAIBqjRNMGP8cL8ZIP5+QlB/2YifxMoKniETFvwjn5+RBgu2dAI
F+myi0cURcZfGgb9BJr6NVfwp3e+UBRQd/Dkab9zhoJyQwy0XIihBLoN3T7qFM+cJ/THXFC28kRv
uUkHHS7d9GYzezbx1MdT8BnLiVZP2RkRWYbkdqXxcK/ZYm0H3F1Y/amVM8LI8uS9LFHgtgKKp0NW
/WjIEx3/LU+UYFZEFPbUVXdhBz9qzNiUa+0ay2aJ2CE5GfH80TmLtWM0d5mLIyRTjEe9Grf9LNB7
mTtHVJ99Sy7G1axs8tmW/51MX6Il0blBz6HUro9cu2B6bNqQaKktbCtcDVPLTPpe7xMvm9tDIuq7
ImakqjDKTiKmLlGdX3JXXlI2gqgMHoRUn+JI3gWL0hEtKRBzRUuPs5OQYUbiiO5+NJ18g3/frXQp
/aaZPN3oUEC0N12qfw7CuQzEL0JxPuk4PGQ93Ubaqwj1LdOmm4TZje4gGrTre5h1YkWU0Una1m3q
hCyxxdMUG9+7It0NkTyYir6eUySCTa4B0pvBb1f5KRL4Eh25SYHQDJX1ASp/rVLFp5x2OtVQjxI7
J9msx5OYVfVX5mQXBWuOJo2jxgBjlXUBCdF8hhOBJIGxt4qJTiFhine2ms7rp+BaCHKew/AcpspZ
IwdjLKH5ms3GMb+VtnbsBFOmoiQN1ljKl1sZW1tKw41EqqZSOkZM+wjr8EM3A5baHTIroSDLWavG
VMC5R7+1iotpPUtYL6pdEGXHYqBT3ws7208JAEcdegXhuPC3vI7gWoM5k5nw34TVjZFy7dt+lwBB
aENk1cvIP72iyKvjbF/F5GFYxTHLLaJGpS+oXsopAbJICSrDXT8gIwyIKX0UynjfxOPBDYdFLHdj
zNlGaOWL44SnAJA9VulwG1usoZNqgPc+AZ+nGsoJacB4+ZrUDN5M0f19Fv+ZstjimsWR4gDhw62O
YX6pKP7zWXwHWr0t/+f0FXb//N/5Pf/NjP5PX+vHqcwOFTSgammajjTY1JkJ/ChcFrEwP+CfCsoH
KphfChexQAV5lBc3iooqmb9+OZcV8Q98KqRE80PKjUUT91cOZjazv5lK/PzmyWHCo7NgAH5SxP1K
8ZY0ossqJWVWWgRBRQxDkM8wPpIsP89l3L5bZo5yuHcwyk/jnHl1GuLSMuoxuZ3MZTxr1+2x0Lth
JfKqOMVm4rBpBCjN3JSVawpSphqqjtDHSj3oc0Spn7WWiaDCajy1LOdtUurpve0UjN8yM8BZHt2X
JrMAQ2PHq5BESTwufStg2nGtDBm8lwDzWdHoz7nUGd1OIkqfKx1QiByLt6yrxLky1eQxqx1zrXXI
W8yMPjdbprm93amXYohJ5DHj+ZWhj3NfyLLdGELau3GW2jnIO3NPOE39gJw/IEDe+Rhy1V61c969
yynRMHYLesi4Umh0FXlCL9huWFN3BGpkJNoHSXYz9Ur8QmRTC/2UR9jCsIbhrwVOMiIangeFlClZ
ukTBzHwAuv5kjnjMpcIdhOL1G7Uf41UVB2Vt5eQkzwH91IBQborgx2MbFMVTFBvwWkvTPDnzjFEz
xVzRgzrhsslZ8WEa0rNcf+rLBBw03D2CKF7y0cBHhLdjFeWDfmuhxPSht+t4aEZrhwF+3sUaMsLZ
zNyHyR3erKTaU3OPm7iCbgaURzyWMUgfjA76IRwV/T7XpvgQlCJbJzFbdbcIxpOuSHbHOS70imTC
xu3MZS+ubsxalzuk/qmHzWlcWeQtfmmFUXrSjGYK5LG977twepEVq4GoT5/rqW7jFbqsGdzffIkq
fslaYya7QSjJtoFkQu5Nn9+o3Eabsk2Gk93XzcboU3cvAnRCQeqqtJY9uO1yTlAWl5TpYT4GK80A
WuAkLnYpOXzCPO78sAKYnyRVczWkod3NVNLYIWNtA6serbYWuufZcKcVSyra2iDUkbW58/tgaMWD
3sHMsSVgTDFDf6RKrj2r4CveTwmX5ZJEkoeN2Ep90flU4SlNDWNbuX2M+Ym7zNUKizcq5LoayQnU
Ctd+b4kJJQiMi9csqnI/qO6bXuUm2Vg0Du3Msh1tho0mqXQ2TZTc49hECSdzQkaCoruZVbt91U3U
7GVQPSeq0dyhRmXLJNSzW7vBmqzd9rOlTDipdjdgf23KYiUl2IY+LvpzZnOZDTOMB2z26qFWHdBO
KYzdu15EY/RZVPNo3RguqzrE9yJczpBB7eSlCGP+TGCAVldz+xilOPr5KPq908t6pWJm8EzFDny1
MprbZCbC1Ch4IoO4/pgZH5/jLmu2I0/UVVNb9gfwB3eET4d+LqB+ZgHO3Ekd2BVo0QtP9oM612KT
FYjG2uouV1ECpglqVHuTN9+bcdqMMhRX8JTN1pL97WSY3Soc4wdREjEFEvkMUXL2xlwBCRe6sCAG
i7SoDn7mbKeC4O6EWMeiyD/yNn/W3OC7lSy6NSfYEWx2PyRVt9dS/ftI7b/FjnWlC3vMWqffsCKi
jWMHspIoeVdwG4ttUpXD0+wOMOVzVWCfleoD8Zb3kd0U+8Wqsi7q4kqhMayYOUXbbqSoFREIZpJR
yfCamLAYLAOvVdZ8GASynZMhOLRuPxwjgVXADuZrGHVLYmTpG4rctyzcKG4csITRG2F1VW8/Z603
wuZriVDLCyyxulW+azEZaqGB+mzGBr0lqO7VlG/aPPAlx1milOW6tRTycrFw400H4aVWxUc4uuxX
EsnxEgTyJjMmLNq1goG7dCZN81AQwYCgbWleMAJP/miRiEu6JoWyUVTnSUuJGrOb9mql7ms+hxc+
6GQX5LpBZryREmNQ6PjPWvivHfzZIyzLYIOAtN3aUUhSvBUYMP2Z33uisdN3DG4gQuc8yNEXjpSD
sam4fhR1pLHJJDux04KJOBn2jiEGG+V0IKMMttjBCnXjppnIILV1yJ857C27qNGbdAj8Ytc4lqm6
E3x990kuo0s3I+ys69C3qgwPw5JzkQH2dqIq+mLFO74QQEtAWMmmLOzcCXpNdbbp5TOWx2WIQ56w
6kfNZi+FgpAZKWOKYVspTNNHOpR3GVndymJ+uJrBCm5TFptbq5YdytQSLhaqEToaRIk2X9oXjt7j
0FZn5OCn1Jrdaxuw2WSfoN0MLEFPtITzXaE2Yj8mBkuCINUnr5Y4G4MqG7gIwtgXivOqxfyrVsx4
DtnonkoFtCrUqMIH9QNDnQv1ENIJbEcuT/KatGzb1waMz66f9nFOSnw5z68FKkICb4kt6tjQNU7M
TNGc/qYh/lmNSnDmghdkPoUHDAUgfKD/VqMevsjq+UM45x9f4UdlSu9P8/9v5CF14Y/KdIkoWCx3
lkByx+wAicgvAwOHH0A8hDAlbMZe/xb+LbMEHTgGpasBv9D5a+Rq7Sf4xa8HBvzLa4IaV4hlpEjO
EHXrr+rSqTDrmamG4UHLWrn1dNOX5olieq1HI+G4xInFRzQ32968WqSPFDnR22N5H7avrv09gBSb
V6lXyczrk6ul9i9J0l9g85266VNYFWdZxKDuUELgDWBRKBY1xdisRIvu/9qm+kXRCMzK9paRM8Rr
EJMjOBaUtvkHKFXb/jam8VMViZXBPLlRiMvGZTYriBBNgEuj4wk19ufpm1q+EZXAWlyuO4U7vGQ3
RKUo8HLl8Ojy7tEJxc2s5NuUFZGRE2zWkgqfzl5Fsh44O5jKxTqrCAy6y7uvLIdtbB1qXf8Iqxv0
IJeWdEA1xNTRjOCW83OnZ8cOk17fjtvQiACBOJuWqoNCqTg2Uk241SI8KGG8cjSuCKhGcIhWA9hH
dSgPaVgd1exUpsoXNSr011OT02kqoVzX4zUAQmk00w4V2hkUCXsq6EM1WxW1Oc+JwuSDircgBMZR
wvUwPTbjtZ+P6Ng2hUlaXrAuDw7kOi75G2jTbDAbRAWw7SDdGmtzwd3lC/iuw4WuzaDwIph4Fmy8
piVjGlYet+8+WOB5oNN3MzS9FKpetOD1bDh7Tqfft6G86vD3HDh8sMLOAi7fCJ8vVVOiJNRrw6dQ
krEyQOuy+gDMRnxoUPYAPPITYhop//DMZweydnxbn/wgz1zswtVdN4WfuFjYPzSbZNF+BPUrmsF1
Uub7AB9wZeIOmEYoXi+9Ym5KZE3sWR+smPTl3H60DHyCbraTHP0+6p87tU4jvxhPmh5stUgD2xdt
knrYauOynUVxYOh0TY7yWmr5QwXkNw1CuULacZgT3UdXeSL5gSSo9gIn90lBfW/H1abNxb6aU6YH
Rrx8zDutAOodgOFIMcCTjOomxQZS1DaGQTDPE3rwCf8DUIEBv2Al7KdaqzdBGL03tXrTNcVJXeKf
q7IktUFu3di4EZTvMKUuU1357iScdYAjE72TcePqiBZjV+7YrQyrkFomcKqb0emerar7WwH+ny6B
nzhEjG81DSf0f5dM3H8hT/u9ZIL5xkIy+vUr/LgEyCiAT2NZxr9Ugr/eqwBPUtEJYobDDsdmhfvh
FwkhyCJGyebidIaMa/Cjn6fGNnY8ViAc28gHlz/9lySEaMl/M5xYbkDNMXkHzEKgafxhapwrxMv0
GrB1HfFcoFpeWr0X5WMlyDAvOj8DbVOzCDUbdGnEoRd37bClscfKNW+z4QlXxi1OFlC45paY9chy
1vDWNqZVM8mtHiT8u8hiL6t2D10qt2NNtgEn3V2iEMBuaniLFz+VQXApZmrRVPue7Wirtx710qoN
CCUz3fUYjtTss1dGyiGacROFiGhr/bWsLIptMNY0rqJnk9sa23DiqZwLL1XrZ3VI/DQzNsoyDy6G
z7TLX0iDyXaZxuC4rmzCjruYWydqUxDhUe+IRV2F+cvYyuiurPW9Yl05lBm6OvJjMB+cGPwu5hRh
huuwRKmNgcms8IO016i5GWIgpOLDnCAX5g05AdcKqEgnMpLmqh3yJl+dqaVDHW7INXK/6zaWoznw
9Wy+0ywwG1wuWUsDl6jpUa3nLYhwT9i04VHHfFNZzzDHjWLaaOWnHBQAc3yy80XBsyiK9NLQeQZW
tpeWBt9h9GP1TSXVhBQUgo17QnS1fTrIt95q/XqYb7Tqe8vyeKAZDXO0Ln2ofcrGYvOL3MNMj1iN
P5QoxofsbpV53gvw2w3gwiqxb+eseS5CBUchxjqnR5uYXIsZ/dj0XpFgmiaOT3zMt8Hh2nPICXYZ
d7GwbgQGpVNFoK+dvCSjswYZtBX5cA+K0dcbdTVLgIpL35ymb2rpnPU58RPnFvV4s+ojsnut9KZG
51ITBm1xp4bSoOC3xL6fnRuD8DYq/kul5A+N1h2rEVWJaV8BxR6CqHgFM7Keq2xTLxjXIWCILXd5
2dy1fQYTGdFA223TGIPQNKiECkHQjJrPJsaqqbjJlxS1P89hvDMbSvyes2RlwBSWDtRgm7XU2nC5
4xg9lH1GourYKgeaCpoMi+w9pmsHxZ42adkTIyBQUVqTuRsL4z4KwpcleNmutUfs1R8EoVcIA/to
ZZZ2ujMyJiqtm61Q2n0ILQP33yfLh+ke68k4RlMTblIclghqrUM/0c8UEznRzDswH0T7xql200SP
BByeqqYFa1V1JxXx50APNmLhXbysxyjBUyszsFRTZUOiYf6QGIcgZ2hiFafG1W+H9iHtadncNtwX
uA2FptAboXsNMiVeD/q4LQnj0AN3V+XqxYCCo5o8hD0B6D1DRbUtXxuzvpgC+ZX+JUqyD3uEumXh
AtLRmvETiyFHiK5geihAy3R+oQfzvtXnyWWvEhRfBS2ixqyj0w0QZvk2U7Jb122ejKHTvLkz13Yx
eTY2Xqu096KrnlVzPOrDRAfsbJzMvXUi+Zyhy+/m8RZK6GMn+j1y27e47f1hYlARZZ9DNX5DcEp2
xspy401YRe/ORM0UhMYxRBGKZ813snpd8y+mZO7HsvNwE30f0/BNhQWykDzIjlht01y1jbiZSp7q
JW+dJG7H0g9qOJxmV70dyGhGWdST9Me+pjcfBD1e09wVjB0RGoeZ9mz1veoPY1347PRyNngkjqQg
1aKy2LTZU8lCyKp2QUQ8d7yuJhZRcUpFsBuRTQ95ug4xlOrFuQc7LZJoEy7BL4StFBzzBaeYKEyv
Vg+T8y1X33/qiv62jv3BOrY4+PGM8R+BBcD+r9vm9bvs5D//32/1GM4fX+FH4SCg4uuwEHUaRYHo
gz7wR/eI6kLoP5ET0UUsFcUPOQYLahbKKC01ls1UHfzo57Jh2WlgBGCnoS47DSgAf0lqCT79d3XD
v945S20IFQv7+HdSy0LKQZaic9fJXB5UE3iiM5EEMX9rHMXLLBu9c7GZ2ngnZovpLvdLYiYTLHjg
Pnaa+patHGvNeFbcdGOmk5cCdm2DjLFGjZooLREyxcfWGW0EZhLCueH3SsMBo2Iaq7SjPiv+kKKm
y7Ey55b+mjoT1vzxodf128gZj11k74u4i1lREuvM0ZXJhyJr5nafdAgHHutWxWNaOs8CM3EyZOnJ
GfXxAEPccclyDXJtO+Y1+KRY7YiZAbUroqdMU8vZb3HN8sypMIlPiE3XNRPuYu5fgdyc+nKu19jo
A+49QL8OuSwB4jIg++W0hZ1YsFEf3oxSNHspmWdbI22cyrrxGFaT4aldws6TC+wMQXfeaTZbyiAX
b31Q3c2Bts3DbGMo19HU552uw28pCnwdkzLibbeV6phXdvykJ0pxTMgaWce5dG4nLGJbIX7SPLJD
ct00W2lpjHOprZXW06Mk9RxQareZHim7CjoJsysX0jzKctIANCI7lfBdzYMTBoSLa0+QqQByObV+
m4X1VyJK9uElmkGzMPf5NOO8GzezmXw4LSzBsgUUOTnxmzlMr3OdYreiEyJKbuekphcN+SnMQiI9
BucYudVxUutjl/WvUTJhXVCDb1Zm+URwv9qpglOYBj5Ly02o5c+wl+8zVmurug62rjocCRhFdDoa
fCgNO6uMr9xMPnVo1qs+G3zVeYjNTx63Q6NrhHrq5sOYdSFdPQADLYVyJaVO81b10PAnX22VY97n
EColoAcM7QmWxOTbPE0+Bz32Mtu8sMwhi8dRD3aQ7Aeg08wWh/uw68/90D2b0nL9lli/3qRyAKVZ
Im3Xi/ixyPrzTHi6X7FMCFJ5r5ndEnEVXfPRPWTGwqwg5aU6VkP2VmbxFmSlRfiCBUcU5lzabx2Y
A8pwmYbwjJViXpFxr7Htx0Enm9u+i28L1flQh4p7q9ontuXbyfjYJ/B3Ed42afqkDDMS2e7VlYDx
Mpdpp+i6J9NEDDFqfKPqUXlXW/Jh3ZL4g+bbnGtnBa94q+Ctbke5USIoFCljiy6ttXVd6X4fkeI4
AudYE+fKzZ443woxv7RllHjhOIoH0r24glqLwXJV9c8d+4m90udna5r0k3QorwgdAenjVsG5Slt9
rY2j+n2QcOHCQjXWsnXNOydRCe2CX76CQ8TgvNLe8Q1sBjEHfJTjpusavhFmtysN9TiiwsQ7vWOk
zWcU5hcaLb4USojMsSEcstW3zP6/pYP95XTJVbOZRIHiBDlk0SCIlOCOKpSgGaK7rm02Ravd5pWz
z2fcKS6JHrJv+a0WzJTxJ2I/Ct9FOb10s/YtyJVDrgf71B1ulLnepTUxhRMIJUye3Wly9Ag3pHjO
cXzoA3AmLVko1DwTOiAGiEu2GNmk6gPF9QLMDg9J2z+rsm0OjqQKAy9xMCPjOQwJ+I1xp7ATtaKr
lTnnmoytFVZMJsvh2ogGz2CzVymlj7jdd1D4mrXw4km/paBkPC2Os52fGuE+GB2O/Tq/LZlOhEyx
qXM6Yy2s8CPKHLagYpOYJTWvqnxF0wjbqVK+8iLZEs12oUTa2CHAFZIoxHqsQly4Q9F6EijsvmED
Omr5izYZqHaH7rOxwHAr6fTYTcoHKWBofaNeJ0fZgeLa9/1RsDZbu4TIr6dC17o725FR+n0m4ZIy
sGEqGaWcZkZYfZAQMkArdI7VTKljRP2NlOU1TZTR7/R8P8Z8E/pRvSEiiq9q1Gkrky7Pq0upkG7s
GmsAJeqaClHSEWi1x46Rc2Aw3DvN6L9sq7Q8J5qjl3LAapPFCk/5fJgxW1WdfLKH3kd8fwxm56ir
g2+G5E0V3YWcunOodE/DpF76evB6Zk+jEflJH7xVYeisiL3/IFkTvRHbkHZI9rMLVQz7TdtUL20q
drpZvZBatY60cVfm7kar2htKyl2baA8xDIl0rLbUw49JKhEEZ498HFttOlv622KqmtKCL54EEG7u
RePeGmjeHbfeWu38xO5uo80gII1plyrxqz5Z2P8KL+MdtAkQ+J4Ww8n5VQJM3vc2/gFN+6jJVy5U
cZrSVOVCtH0YfQoQGExsA9mZWh++xE7r0/odo5ARgl2+CrP4zAvbQJrgbspq3Oc2wu2sHn3TYfln
xXidOxVQheOea7kkbAXmhV1k+vcq4z9NsSjE8O/D+6YS1Rab/3+W26wgGHxG75LK/ot8jHbaf/u/
/2cZBv3hNX6Uozr4Vl6U6lKn3tMXkN6PclRHOWyZ2FkNw/2tPtiiIEX6S0gntD4CQv8tsiFLA48S
fHAoBzbLSfGXylGsTb8rR//1zlUNsizeJAKcf7vL0EFuttI1EDFo1Ym/Hu1vkbIJg/i+itGo6CYY
0cBtLhb3AqgjdYsXdhdm5qG2ChKDJz9XjaOcxZEXv+YkwAW2KFHIkcs5zWdUx/dR/1pxBhzLHhZU
dKyXyfCXktA/M6SnegKovG66R8mSQnbm1oXYHI3TPUlvU4W4jy9+BK8GAyflcJ3fpw1XUaeJJS3Y
b2zwdo7BZHuEjo2308Y1pynXITuO5DSCFXjoBbxL7TIzR9acd0VG684KNqokHiKT3xslJXKRWfgc
HGa7Q7lCEpEyiyen6DaW3e9gyniDqn53AgFnSfmc0X8iCUD4AaWAyHcorRcooAdR5G8C44cqxrdY
4TrM0q3eibOAIKR01TknnZTF8rhDoOhZCrmUCng8LRh9OxdnLFBEpoMoyQp/LMaVrKptybjNxE6V
PDZ1ua/HbFzNjnosQv1JdI3Hu/8UZmWxQAcBw1tDXlHcx47+MtrVyQzlfZMhhxx10ptwP+SDJzPl
WBTLbwgYb6tZ0GWlp5TmcTarR61P/HqGVTVrD0pAs23LowWguqvjuyjP/dasDYYcTIGkqz23ffFB
IsMJ6cNN44SgyKCAFd3WirgDgVU0mGpiojUqVQDCIt8hYnVRzo9G9p4Q1Vl01R7+0wcDkmPZPiRD
KimmwjstC+7iKNnVo4vby+Bj0LeDbuybmcTRoC1ZUVCqGfFDymjo7977T5Xey/ISyR+DdQiijvXf
e+/T+//cwaN7//aH8+4PL/LjvDP/YfKi2CFY4WrL3/z7vGMPyyHDIYiN/7f4a9a6MEmXLnvptl1z
OSV/UXvjy7RcDjw4K0wNeMN/wfrPq/5JjDxkJhu8qm0uIAKGD7/e3uZYhmvDBrEUvOEABtIUF94E
eWhe4QCiFM/pQwf8Yh4JczjLCeuB0NSku5aQM8boTNXqS9IeHKhC2oHJJ8hOM8HHc4KaNCXrOAHg
72Hj5ZCoFd8Ot5h/3IBl7ApfpSSYM9uUuU+UWYwpLvRY6zrBTWR+hzFmSgjCPsPpKNym4WbpXd3H
LgL1fuOou2T6chmjsfnYgBoAe4SSJHtl50HAzXHpQLSi91KpbljPeTVAPQ1lr2ToOaIBafo3g9n4
Lhk2gpBJBu7gpuOGDDgvHtg+ry0Txd/F0DaEvuxJXWtxXOyW9kR4wVMnfFF4ztOQMT3eEPOe96e4
PyHdVrKTAZfpqLS77jIIX3bHST4Gwy4SAPtWRbXHKl29ynbHRtOC5nwT72DxrYCP5PbmNhk3oMf5
czFJA2vmppJ0y/X8ABJKy/Z2v40634DXTcQ5Qpd558aeIA7OpnOw7DWZEMbEFbFPo03W75Ep9cm2
pRso8S36svYc9FRGaK4UZRsv6k4WrdbaNe6BlwGrfaqdS6HfW5BAK+OubW6H8FUmx1huo9TLjV1e
H2QIdPZuUD/c/qGIdvAGK/IOkJZWJwvS7HRaWivrMBlnTbyGYseopbeuqPlte8dC2ja/E/aiNJcM
XJYd2KvIxpI6veYVcYXdPVD/5i5rL0Z0xs4CJ+Il6mGfFg+EJtbRPZN0s71xq2cM4HAgtHWHhbMa
7qR20zRfIv0aY0AUXJIOwnf4QOucITuUBGlDPVRU38wjr3KBwCSxH01fOrENkYFO9Kkb9zD8MhKu
+JYI80IK7xxsQVMgp5LBhl4qBAiXbvGm8Qvs1evABfcVjjuVzUx4ikF+UecKQhEPRb8NCr7ifinW
uvBU5812L4B16XdeUDFq1dUYL66LhejiJFta9KLfJHAn+QYMWxbFD9a39llhcRGu5qP6wVdmeGM3
BO92TNf5F+JYprMY+uWueiIqgTm9TlWx0iyesrX5Md/AuLjoj8ZG2yeb3M93485ek6nr616/7/fy
W/PWHwcIf+fhWl+rU/19eBqw062aN+dpOhf3bHGgBBiPKbfus3olfwkycJNA1sbO7NedR3vXhXto
3SyZan7z80lat8SVEPUNcqhZ81pq4AGUREq6GAvwN0NQxwx8B3MMCNLiIe3hF60R6upvA4biF/Iz
wSIQVdUW+4S2BoMxzujKI/4YFYmZoOlbRS+syoMn9hl1tdGZqUSHWbKO34npsEw6voH76KM1wSsx
ey8+K4LBOHqatfbAoCh4Qfs2Fhwkq+iaHc1nKG+xvRbGKvyyTu5ZuaSA8CQPh5c2sAF9NokkY6TK
ylhadCzVe4DNQeuhXxGJb9sb111HVHw6Q8hVzlARxhJQqopY4TVbRofMlFvrE1iwakGjX9UQ5JgV
MbW7GU7Ju/lGyYFqhSU8tvHypfrOe0RVapzKW+u5eXBeQpZBBBajamjxbKwpfDrCAZgf8vDa/JNV
+U3/kl/FF+AK3CvFuTjoX2T/uiCAGdeQ+JF7DCBYMbBZmJAk6wAY1w7THb6X6HmJ8Bg9xINxv1Zs
dGCeQrwJiWmPHcgX2jh7o4e3+gyGfaOmXpZtU903EMDWh6k4q/GOBYHtvkTaXk33fX4wZesVhDAG
pFhOj1Hx/P/ZO6/kRs50244oFenNa1p4kAQNyJcMkkWm9z5ncwdwR3EmdhbUR1J3qbsj9K6QokMt
qSCwgPzNt/deW+/vIwPwxVfRc6xlYFNCSubDYt4AJ8UEbj8pMRc8mM7tq9pvksadyqMOLEaj43K1
DpSai9XWWnZFFzAViKVzKR8t9VGI7gfhbFTMG8iQompiWj6v4jEzYVuRK/HzfDtXwQijq+Ri7CmM
v5CKc67pLnOaovSpPUa5rPpNlh9qTpGgOoVIYnA1oigvTnL7lGyRHP2M0Lo1e4BTYel0NKD2EZXX
fG2kgcATvJHpPQs/6pavF+U/C3MSQ7mgQ4UUTNvzp3KmzYA4zFr4ZkaAFt4ygoqrUQLPJIq+iW4P
3ybrLj3Y1+yEDrxNl13GejBtKo0uVLeoqK93+QsmOgISNLvSauM5oYKPl2D0IKKbhYhW7ohyW1Ol
4IgZ5iW6VbcYoWAV0KEmPyDQFHZFI/mntVEjm3M1Y1dE50Fk+GID+6HOyJgoHIWb6dUckLOAX2rQ
cSr5vYGBhYtGQCIGp6dR+d2G19sIm+IbBV0Xg9RCaSU179cTFPKjVIEbPGvpPlQ28XScaYxgFCU4
kMzIAJmwQlHJQkeUPN4BKGhNt4nqDAIWL6+rKJDbAprVWHzoQMg2ubjFbzXzGEBG7dw+92gGCvu9
VR9G7ZRl5xp50mOywT42E5h6VxqHC4VU4gZ3m9DOrnNDyyiDXvJRtii7S7fB2lsNJIoA7LpAfJjz
iaAUE6dEUiwAv7AXu3F6+wseoLiw+RdgyxaMT6O9uuynHDI3nmJU16CVA1XzOOy3JTBJajcAOvI7
sO+6bb96ODIBlfCzM73gRXCf8b0TqfkU3DD1eRqWastPrVU+kxAJ4RFxDncRFTuRg+0WqZ3BPJ8p
vzkxA2B6KjZt5mqzgzBY9dxlSCds8nUXjfu2gpO+yZWgTu7LPIi0zdSjW9/H5qFBq1VtKbPXt6lz
xQJ3km3ih+8Aynt4QOXCUfHYc31D/C3csSF956wa8irFhjb29ZYhcv2qW4GZvKviiXCFnS9PyeAB
Z8XGjP6L0Z7f1zHjYfFMBqy6WxuOMTv6jX1pz9O2HSBz2uFH7xhf1uxoKr4Cb2CaBR3IIPTuMLkH
8xTFe9K3FS6RjFSLO46cRSlitKmBMNBKgdFTq3f73ckiDFAe9U/Tj/WNHvv0OJ85Xih3sOQkJuCM
6OzyvvFXT9mp17Zhks+Pz4NNHUuSQ77ECuLw3SdrQAxAfms8Hgpm57ja76qexJk9f4mP/bt8na7d
Id7w2O/rL/Fl/mp3w1bY1TthOx7lg+SEfrKVvPa4vAC44wvOvROeDUqI+kDgsWFn7ogGUiXi8/QM
hh19Z9/Rx/BCum+mAAvKhe6GnFTg25PxrXxOaxxgOctRyoGoIL+YV4QgVjAGWpXg6i+s97xqL9jV
31UV7n+YcOFRBQ5ugMWEJIOv/b9NuB7eI/p0/ky3Qav9+UV+u/JBo9FIhYHTxX31j4by30ZcFB7p
UDe5upFooyiCQdbvVi0GW8x3MO2aXAp59d+vfMYvmopMyz/iF97e8l+78pl/uvHx4sznbrUYvAV6
8/71xqeLZSh1qSS6gkHNWwrDuF63qyHcS6Anw3F9mXgiO7qhUTtdrqBuX+D0zDMVHRVqiS5MJ3O5
CX7LFRbL18oRrx5vtJIV9Ln6Eva626v0jqXJrh0b10hOmdEGRhGeZml4W8TiNva17JqKs7T1quHQ
UENU7bMVkYX3M3JbZBNtsFb1s9OcaF51DKwZ8t1MN0zHBQCqWhCS/ZSfzXUn67h3UOhMbyweY5Wz
jbLjNkW/uRozoV8eO7Pya5CfaIa5udqcKJPspGPlB0i61cJg5QxECQXwy60Cdd1kpUmRa5MB5BnH
fpjcmC10hRNnH5jUZnTRYwyFZ72Vai7VwyrX3prGrsq2IU/V3UQWN6L3p6+UXV5t81H3i9ybm8cw
/TLUwRHiYcNlFtNRxh1b5EWk8B5sSCRc1uqaVKM75cgkmduuF3H4SLJlw/jc1eM7MTwqQ+73C16s
27W6EgPRHDxL+cjr+UpkwB4SrhjNGLRZydQ+2glNDAxzuWTpxxJDyW85BXbyc5QQSNDRzvlYgfaf
85IbMLeQqjaDWH5Ic2gIrE6UR5BLeA9z6zAN3AuyFlLXaASlIDwtkD07UtdiTZJMq6xztoi7JVMf
RDPcYip4KsLxR16vmGGL8TXVB4aUphqMkEbLNX/uVMJBgi0NDxne63BAorDWxziSrmWmYO8V1Z0g
c8+KukM1mk91W1EjGIvShsnm29+Trv806cLpqesitADmRxoLzH8e7B8Z7JdJnv950PXza/y26mm/
EJClttqgFQLmkMnL/7bqabRCgDsgIEBw9WY1+X3V0xn5K3wddAm9wWT89segiwJtwgkYVH8ti/iL
4A9Zuy1qP4UUfiUkk5GAqEj64F8XPbOu6rQhqOSKmYY2juGZDbSbB7+XflTp9K2U0aVKlk2xzOds
Zf8Vf+R5/rU0+V4m3CWH2tEQlF0dZW9GnHp5rR6xXAZhlfC0c/RTnmPjbI0/xAbDo7hJuLKW2pfS
BGPVOdRTuHUvHSI6C5deB/+OrZX2rKlbtn1MUVDR+8PawxVs71e8FfCsvEz+GKPkVdCt5xZjV5Wb
LwWrQh7DaDezQK3qfWskAZmiBCmeBZslNCxJAuXdfd8KXt5DPxhjEcBe7DQd7pgJt6toBlyyvDmP
PtlnYDQ3YHa4osLWz7riUhznG+4z07x87kk6Mo5qr4r8sOJNNedl19AyAf1LP5smOqzopGQtaAHe
z7lxzS2Rs6o4nmpujIvEP5RLX1sn5v6C3w1M9wvawG7jcQH6U0xIsJdrBj0NiMJui4f5UU36c5h2
D+STsO+Ihb0UaCSpINq6Wj5Y5cRPycph/Mo6FjjxFWCzDGiF0S4Dw1YIN1f9tC3S8yDedXzGKRaF
xiwfgZ87/XgQAZ5VwmON57DuAbRzzJJK664spHMBPmnGAzqJ5wlBRYonXyHNgENRJ4BcZlRhPJXZ
uumZEA1mcu1FDAAp18v5KcPnINIhQnFnLzM3EyhrnqIvWKAOORhh6n2TW9fIoHAFxjA0MOaNzzbC
MavVntqL+yETJVsgiFmWyUlPBU9ZaHgesz3omI02ZQ9Z81Al4MKsp5qbaDHEz7xNUrEcZxkN4YEc
VKjG1LKSimgsN6oaV5wa6AZfIqqPWiNbcFcb4te1OknsbUv5OoGKMq3klAtX3KW+YOKmml9Fhd9v
oaYIINpMk7oVqFBSL0a3E+JtI72GzU40n0q58Fd9J7MNzWW9U6eLxW8TdYBLGRLWuSNdD7PNClTh
SaMwUGseDeBkTUnRoCLG+LzodIromuCunpaRk0fyUa05CtARlTP0aWEwN1CpR3mgpO9m88RoiG2k
GWgG1Yz7ZZ5i++8t4N9uAaBdcOAh7CK8whv+7wkFtoDu6087wL95iT92AN0EhvAPVeJXVNM/7QA3
pKKiAVj46dyr/XI7IsN3Qn0hOaf+U05N/cXUgdOTXGC9vrF4/hI/QZZuVsJ/3gJ46xZbExoMtkYE
5dsW8U85tRQUboShV0bb1XHS3hcRD0You10PTEGHX5yzbEbUZQmW+mwl8kc5s01Q+rAY4p2YcBOm
M+ImgPay/CLInIj0Wbuos+6HPRYk4rw6Qe9OPaZFt8M7iHclskND8VPkTKEtLtFYXSr1LWMKYrTd
Yy3q3hTl700aB1FH+UOv+LMV7dM84uY/ALVdvHJhYqmpDzrqrgSvL8uWl1h6N5h35JEB8fgij9mp
Kz77MXKF0HQHda/BJw6LaKdUHfZo6a0tx3OuAbJdjFviGYyjqTGVEo4DuBLi3YSjm3NPtzFJYnYB
EWq/5ZTRasfMdLWxOkx9GtppF2/nWYDydqu+qZ0uq/eCfNdkApPy9Kjy+JYFmegh1nlmZ2aXD5a0
7pvWvMN3lIEJUMR7pb7e+tJaIn0zw2FBIwmX6l6XDEzZH0vpSe2EvdpMtgEl2JKeRvOh60QnK2uc
JYk9DPdNR8+wBFCyx7KUyxsrbUjDfwPVkfsfErPRsVhpUCNJL2SY827KFR1GkGwN6uHXhBiApNEz
WgTi3G5z0BauuFRvo5gfm1F9MxPxLCF1xPqymwD3EA/MGB5ad9F0Q98yflej1KFaDpJy+2UWjZfq
GYqRCVqSbhZ5K2ToKqVuUaWU8jaSvdEg8oQrrmohIGtyGlfFq6T1rPfDSZJhibVoSFCEGY3FaFnq
RkuhJU01WpZ4kdLpMsKOR5yCWNm34SkvNb/IFqdXrILdPAkk1JeiWK8QBHwlVAKtJqNIr0m70gXN
dcFZWgHQX/JCzR0VAMJMScjqowQetA4QkqafiXfvlqUM1LbHQweLQq418JSy1xiWN0my29Iaipkp
41AzZM6ckCL4e/39t+vvTWzmKIyRRWQVwlzzX4/gVdl/fbAC/wvD5mau+dOL/LECgwEh7ft7o/I/
n8EJgekYa5Qb14r1//czONAxXhGZlAwuEwbE8N8nD+jQdLbhruH0/g9fzl8Rm1llf1qBb2+deQNe
nZuozWL/rytwNa6TNVWTykyboMvaCPdNUrmNoGykHGCmIfplyjfWqE9Z/x6KK4dYpvkoX8tsnIo6
fljpa5x6itHahjmq3gRhyGlBk5/qkdAEmY+OpwfrhFckEnSDDOs3ERKV4XMW9Sw54K0h1fQzKq4c
NkEs9HvAvTzZ36GePcsivEqMLaBItv1Mq1GWXMbmwmt7pTU4ig5WTBD3YY1EhBa4ULNmTG9mXu11
BsBDlx55EJeYRo42slMzDozV9CwVqnwqYKGFYBn5BhnRit6jfDmw0Ngq4GszXfywIlNa4CPUC3/U
QNjwpGnwevuZGvUCUimprZBjZI52pyPdzFlGUoZpJg6fFTLYhLd8TrZhKQRdl55r+inbcNhOiL5L
8moC8cL3k4m0rgDkvS2lLT+QWrI/YUFCcbFwlIt0F9cK5XjTnVYnfikQYk3eVFg8fU88rcBNKjty
D6wfudLgHC8Zx7AzuTzAfY0e1OkY0S4yCWySynea9KRQ0AJrajVuL9WtyX1qRL48DF6j5F49Wp5a
GQ91ocZgvcxPA1dAskwXpSEEpLVBgTWwKdiZb9Pg/lqZ+rUBJqqaPSnCHswIiGJ2SMEwicgOyHsL
pZsaEngmB2sHNyMyyfGAQYJCnpFKD5keAWgnKdM4Alc2OoN3Qj67svzcYVrSALmODzkjoC6afUMQ
0R4L2yhyp5xuGOHRDdW7gTBCrz0Kce6Eyj2JHUA7AoLBA9yfwzyMGz2WMMUrO/gpTNkLxiEf+TjB
kU4Cs5BcdY7dBcAdAQdX1wgV6FCL4/g5LFBcb4gcQ/P+Xlv//dpKLSpLGwkSUAkySbn/trZeqs+q
/5//95Nr8c+v8NvCykhX0kjewga7VfzeCGC/DTfAknOYxHnIkk5viP5H+lb/5UY3N26cBV3lGCtj
pfzdxWOwDTBK4WzLIZfi4L+ysIJE+3lhZXTMeFglqmNR42H8tLDGclGACdZGN+LGR3+Z/KNfZC+p
UY6y1ldT9O8hBLGCnoRhj7PsW6+FjyupzAhgEgA7OtsF7UmG/J1MZy3i7yfiYR4RdzRz3ZYiXY26
ApTPHIyTIkPeofVPWccnjji7MFOf6XY4qqG+aYSkdkLSFFGfBpksndUVTbfUp6Cvp0+p0rhIz3eD
zuH4yQgf2/x1pdFQr15YgLxcRBJGti2sJvOIYbwPVRyESblr6ph2jPitmLlr6614SYRlk3TDi5gM
PUdr86GV6DFaxPcMGSWUhvNixbT8GJPbY7CmvMEt0Ys7mYdU7C9hV2yrOceCo7zNVX9NislJ472C
Y7y4YZlUjndsF6OmPi3LRzNyRsRYDJ/Zx56NKz7iTKgMuxrRWkRQU5LhEM1o1Dp1B2q2s+R33ida
6bSnqXnb0taR5PqmE+LPCc1Vy+aLpcz3DVyHHkt3W5OaaJ9Y0wjgr3YygHEqpfIuVIZ9Ommf+q1N
PpyuykSZptSDakz8RTZ2VdSfaTwJgFD61hKeLU6QWJ8ITpN8wjL7qt8CI23YHLKGAKY0DlxG+qAr
qMRAoiLkQrfLPlxCJ7ewd62FfhRGbvg982Q9eajIGux0cYlvSdELE7zPsJfu64lf3msTn63pxEA0
qnyE5IAqBUXjYJCJDnNKJvsEoZ6LeyOBvGAnaJQokKz8PWqxsJY0ipiSb+pgMyi2pjNv/SGjfYWR
4DexeVfM0SWcxQBvKQlNLLZ5GURSvy0qcOgaW07ja+VwnvBktR1BX3kwH0qBZG/OyX0Ww49OEI/j
/BEJ452yNLHNjMy1zMlXJ+BCubCRpRiA5PjSiG3tThZtnMyyjrFg7jM13KrUa+aAqyYFw3k7HOQs
3+acJIZwduum26XTcO4r1GuIDtQKMlPvhenQK7Dcy9VvDZPIJIWdpbRTC0G2I4LlEtUvSdpQ3zQf
QNU1djEzTxunjxCltqIKhy2Enaxcd5218gmJ8EC2YdwE1RwGxVAetYVXn7J9blTkIEJPUM2PMqsR
/XWQXxOquOUpxBAK6kLn9I3aqT3sLD50wBxcWlWpz7xQ3VvSVqgNj2aRYEmpkazToCrCx1qvH+aW
u+F6pI5r23B7ylbzmiEHGQuclEYjMCdExK/wj3VI7EPUo083JTRXuTuOdfVlGRUNnOohE8YTKeBm
s9KlAjz2MmFRgy2iTclHww/dc4UqYz0IjenR4qamgSSpJPkiWOKWRFgcR7D/z0v/MjST6HIB37Tx
bDdJ55oA86yueZyX6a1BmDHXjylr3MT40XfNW6T22zZ6Sea9Ng+YZpCpIvJYMa6POKk2lJ7w9UIa
LqytonWuJVwof/H1svPHmXT0yM8jNmBMpHyfwFAxD3ohnxThLlyn/apMp0hf+SJTAT5ciPtw2LA0
zl7fsNmwByEIl5iHYs5Rf2/e/37zpglEvjlaZUkxuSD818379PUZ/8///2nv/vML/LZ3q2iuEuoC
ugOBTOOGx/ht74acoYlMxLj9/Bo5+EOONX+Rfw2/3nRifil76+97t/GLwbaNkkF+QaM7Uf1LvYl4
fX/eu39961yv+JODi/XTWIqTzCJkY2K6U6VbdqSGjgBzXCBgqODAI3SXV75WYwtSRDz7q7SnhsEv
IoFAEFPxiP1SovmH7lRkMkoZ8ux+joe7SMzP2rA+G6N4DEOciKwkecycIdI7Z43Wg9wi8Ulj7Y3T
co0nIxCz7D5Z50ddHWhYrnunqLlgWF3Liy/WPgynp0oFezauPPvRVLDFa5Ot1kwm2nw8DDM+xMXI
Hy2TafCcHHDinmhcqnhAWrfAFTOr2glI065M4otWAqLpMLfVavFQ6DFeoFx+Ldr6UVOFM50AVy3O
3mjL2mljPtpNqR8SSdpHpXZXdeuPZZVqrBXcFSvrrq5Kb+TMnibjZ6HrsSt1QYR9p54p6whF68OU
Yb33/fSidzKGtHhrWZiXG0bdrZtmOFPx4ENCe6lwqyQaZVqsBpqBzyihXu81rIVNTnaYyGxnBpZ4
7STSynAz55l+baV7m2mtbkZetWPign2krnbhGm/zMPZNvBpxBe8iCUkTxvca5bcx3ZcJWQQdHVsm
tLYSj5W4mbFq+vgDyNDmT0J/hTqLVINtBpyRPWCHlTA5AxK9ylTQ1hkGGwb1M/T5sZ/NG3RhK1dq
kEp8EqzB7ToiYQMHtPCQmQallBgjM8EVU/7r2WhCUGrOVkIRkyXfh5Xuq73xDCfqNIXpp2Lod2uZ
vo+UTFpl9Gzemhgpi1wy40EbBjxHtMRE6oOS5PiCC08Z9Jdh7kaKEfVHKf5a1txLwuhQ5asrN911
pMVFDDm9KLKXZuWmzlEcCKOa5qUC/SDKl8IssebKG0hLD401brNu3qcoFXAyHIkC5bIko4Lreqxe
Fav0mlbwx0bYLzr0DUHaJqV+ZZJhZ+jrKf6+YiB9Yo4b2mXwsprCPu469KPSFqBlaGvsD9RZEOvA
c/eh1mpgkrNuZtrccQV0YufRzUUpcYgOrTgFrSZdph8LiChqekV9YBCw3K20SFpIIM2N4hLL+5KG
0AQxv2+Ufd9AsxJ0VxO/RknjMcXcqpsbA7BVbk7bWf6W4tLVC4C4S+LkEubzCNM96k1uSk4mTJ7V
WidmkDw7zPoapXwWFs4XU65cek6TMxO7GhOwasYbKL1PcSJ9dov2oKoDVu4sgfthev2If8hCYcsl
BBNDwQGWMdegS3XLlfs558FEf7so8lMvdV60cLA1y/mrXoQftaRjak1/jCLu4TI6LxKQtH55afIE
++0UPmpWf7fiTqQ8bS/zNIMeuFO4ZvcUeS5gaUQl9+O03CqJeUINPcPv2NK4voslXN1TuCm1GyZD
0n1jKDeqUR4TxtVWx2lljpV9HYbHJk6fij7fEbB0zbI7FFH0KNQDz7roWLdMUWzaBi7AFoN6S090
1ieHacrusiYCd5XdlsbzcPONxhAECsuuOgwqNbcHgyMMhy1QIiOPq1GsmwirYKISApiqyqYNLqB0
zL+1V0dUzAkdQBZK6sB7Se4ScTSXmGEIVniMRgbeTYjtbbnnsneaBOsAQadBJdBeUk09AGN7Nofy
A5yOx2j/MmjaU4T7rIuy13lC3Sw7yc1C5b1gVFWSdIrwRdMIaKfrChwICrkwuEsIRkgMz0J2GeQm
yG8dzQXekaIy71FUEFonDMss4YDH2rcZFJjdqSvFe0xV7M66r0rDN7P1rp2Ossm1TXgQaxwn9eKu
BitoHJ2jGHyozHcfO84sDx5Ydhv1+qkclmfuAySV20/cSXB388c6G0GRLk9lnR4qcz5OfflkdLUf
V+ZOSEWOcxgKoQa8FoKKFCw+kewmbNUnrWXDdHYXrJ6AdI8hQmxKdooGJV/r68+6Uw5KRiaq6Dy1
wN5W0HBvCjwg9WQyPxfRIzBj6kiCq/Cl6e3LSM/FHGVY0THux4nXG6VTC/Nen1VI1sNGi4qdufID
E27TBuoD5bdE9Rv1a667uyh9yIjwrpropkX6LAFXCc3XUXmuC8PW0Dpji1+BDVqTODanGsCoaQkm
rpiLuHD2a7WjLjEWi3Q56EVW4DV7bHLcx0Xrm3ApTEt7reJ8F5noIsMa9AX98DnRD3zAXa07evg+
zooXR8sT+1VlE07Y1OhLTf6qm7ho1wogElETi3r1zM/Kp4n0nZi/M53faFp0L6HWk0UTLFICcbZT
QLcVXfKkFqO3opRE3RjMYe1oZuoWgoXhk7wI0w37NiWTu8cJWgPupRMjXy8rX7ky47mE3Mg7mHqq
1bneZ+U1oeQ25GGpZgNfU+rGMv+1Em6TFk1O2RLpGI3vKC29lmmmIkb0FE2YbH/QX3kbcdEIRBeT
dJVrTL0FpcloWZiTI1PByzsjXKnBNFEOkP9YBaiJHJ9T4V3DT6ou2bOWhyRdRuCFpVe3XzVrbJ7g
3I5Pg8VHlFmAkfQPaAmHlBVbpAg+75DZSAyb6WEwo+ei6wJNKFgqmP/pE19BGtm4xy8E52YVfNNM
tLkX7uNYwsOfnqKpx1t9V/eEKEQaJ6ug5ieaWK5iJYLRFa9hVv89mfsPfkuGU6KE7/FmvGFGxQH4
PxuPTtVH9/7T2f7Pv/63sz2VQtwWdKZ+v4brbn7K38728i80saN0GzczJa4frhT/Z7VE1SDczFGK
oDFoNE37g4pHNYuKgMIMUWGgh0D+l+ZyOBv+lCdmpsiE71ajKKJ/mz8d7pUeOFg5SOAT3mROpIf2
ujwosOVP8WG+pnfxj/yuemhO7Ta878BeMIi3x4N+qidyCI6xLUT7ZkumFgV7S2+jjd4X75Nudw/p
Vfhoz7APgtpnid8Nz4iC1+x7PqtvAmmTT/Fe2Ifv5eeosN/ZPPm4BQM1wIJ8Es79Yd3WlxpkXocb
Eve3Vx2TnbSh1s+R3Nu7Uc4tmxGHT0wsNqKMOd+SAlVFMZFLXkDWgmWPzZmgQCM4EKqRTkAjmCgi
j5xXk2+uJLeLw6Mi2zJcKcWOcm/BdP0BmgMI6Lofvpp7LC67ZUcxH3cIoiAplWV4fQoIYy/q/IV9
nIADJ7QHjj7e5KV3yUawAS6cLD+yHyycoVslPzJRqN6HZ3yTEBi8K6ArQXN0Aia2pTmQ/gNrQ/7N
ByCKdadBA7YlGmZjt/kGLptzUIkR+F3g9WVBzsZdxC3n5uUbq0rCKIeqdeSJ3LEuWGjMp4iQYuPC
Cloesg8hCfSFKBOFT6AwbHxWFPpNAt3DfhXdN8OhjvZjQbm8Bx1hgM/cujHOqtjjDYj34kl5BaPS
khX5WvbyKXybGPzR2kpjAoZ8ELPfMwdA5Pob5Q1Hpot4UUV+TZCbRnLbfFNPzUf0kr1TsgJtJr5b
D90DZYD5JzGW5ZRCrI7s+k7f6UF6kE/DhmiBpLP2ORTJKVhcMdw4oEqwTvENISDCJaSMqb/BfxN0
9AUuNu/IeizJbYSuVPsETW5JQMmZiTfVTjraZmuH3xI8wh73rZORvl7s8N3CJAtJnWCG4HDzYqaT
qYDD9hqDU66QDgNsuwY9q8Mom3TXAIg+2um2sI+afbwSFOWOouQOLe+wdum5P+v3rXW+/QsDKDc+
uPBoXVDFqd3RzlBR13aT8vdvf4BLc4+wMtKtujgl9Qb+gCuL738wXrtN9QFP1ribVW/Q9+WWEWZ4
r6KJTXuCLKYzqD4SIukaYujQhtPW6U/9qdlPPHwffE7NRbqbffZrm8/CDQPoPv7iKT4R0A2tl45g
ry6aFX/wgPBdVPinkg960ans6/W6/zHYPyzXcgUXi58tuHzx7Mxlh/frgEpRvz3e/lrcQEN2CETc
3/7+P/7/Yov294WLtvOEe4I/oNTYksMn4bHnO4Qo3d6jrtQlHOIqwegcZgczm3viM15g86H93awr
tnKRJBxj9rKrP/emtR9s63B/y/Mo2+U+eueGE5iLnd9RIHQuXeJxxgdUmuF+3io+LOPn8iAH7ScG
OZYYPgC+7uUhs+3CNndGxGzdbR4g+Fb1NwqmseFGRPDrcRyc5MRJInqeaNhx4uEI0sUIN0Xtxfih
sULChuabzliBxk+szqYvSx48Bdly5+G2MIz+QOIt2xhnvpMmOHdHD8oooEaUTxK/HOscS5Y0EJxw
LfkWxax2uWTTnawSWH0pOMEBgvf0gKwWyxmdQKSb+GJyHtnlOJOfpA3ZQOdM8eIp3Uo/5skW/OQ7
OsV33Snbl5ch2pTdXpR8/ZU0YPJeH5KdYVc2tdmNY9i8+/14JbJ77H3aobd6cLwxEfguqsHgLTRa
2KyjtrhTA/W+d/f99Rpvmdw/y/eMRm4xlMx2o+fWlYOafwK0xcN3gsqweTYSd8853Nn3r3uWsVfB
10+D7VZ79VQK9v4HFqPsAwfNhjjcgVLYO/Nh2E/2/MrHKhwEX+bt4bXfRpu3aGNcZ/do8d2Efcp7
Ip3oq9/ZQ8ujS7c4wCocoKI9SR5dSErsxT+Y6mYP/Uv/IY+bWN1SmW6FMKs3ZLJumv3VII3yxKl7
cnCO2kXAaNgVPFbA7dh5s+JkNEg/l1dyzKk7T440B5O+w7KZiwerwV/qMbfuboEgfLePHZE6Y8cs
Qc/urPlLmWdXxSI/Zand5V7LhRUtw1RwynKd45IbnSpuUYbxkJKCnt+T9hYvDVNPfp0EWzcQVnb6
9BgRBCcRmaDHeKLhLfzIJbN3JBUv1Oh5D9/Tk7r4NGlhmzLZOVuayT2TrICvIX67nHhpwkWouGum
xzI9a0RQIT6GxYOa3PUgGzsITXyVdkP5OqRvgJtLIF78y6BmvZpvA1+yGFA/b5h7eM6em3eXjHug
lN+vodsT6VOUa1n8qNmyeubxo9N/L4Cd1oHyDPKgpL0Y1NvI1CnPe72Tls90+tKzj9l8HKR9fgNT
f4b6s8IEf/nQqSebW3gV/Bb86HiH9QWIER2zqk9y6phK9zJQszG8W7V9LZeY34KKNQqMJC0ZnXGI
M/jl4Bw9crx4YkOKI4rTYh0Sqj/SPYw+pd33eKGKg6DuFp2E96kU8QcDytqt+RNnMVepdl3qsbY3
qYcOvzQb3MeQJycUp4pQo8MTm5xrStXzZJPpH1L/kS2XAnTA4CC3zwYBdxqQnS73b3OddrO0GzSP
Bh3DDGTuzPSEFFiYXezJQ0SC0DWNQKdhjcwuBaeFe2NslR7QbtkMRvhFgAvWLQPB4aozcCTOFtvC
s6zYhIX5s+TYkBJ09fjWrMw0GAGxiKNywfewYb5gjSWnu8AuI6bItM7hnUf8WOeRS/SDdm+9QdMd
d8b9dEhei8dw03+Xp+k8fk/XGSwCmoPLGEne6o8Z3mnw73fafefrxNfx3BabjAxw5ErL1tLd2HDn
4juS7SynPY81Hwy6kXMd+rS4D6pcR/KJ/yhzoSjHyZbsUlDKG/FRCRYoviue3ctQEo59TjVSouap
9VTba72Dak8+vzXoL/PuwDeBfdpnqMrqNwTNExNZf7YhlW6LH6r/vrihbX2Htvb8NB5ju37jlPSm
1Af1A82LOiKbn6dkdGCvx8plyMB2uQ/3pPCokj5GFxCOLb9/m5g7KkvNWzf4DEKnfSQ4whZUuyzs
kwuNbMl4h+1SuEvODUnvt/54+w/hMyHTWAcFYztOpph03PpJeLXcMuB/Uzt+Q/RC+r3wL+Ix3FBK
s1vs/omxKrY8F5bOYF8Z0sw+BxFOafKRvV9v92x06/M3pHN23viJGuHI/V/2zmPJcSvttk8EBXDg
p3SgJ9ObCSItvDvwePq7oNul+lUtdYTmmnSopE4WyQRwPrP32g5pAci6tdmZWuICXtwx83tJ1+ri
4WGP/dLZ3jEyG/mHd+h5HL0nnJSYpNVFc0r39aXzmFwuutesXSzzfb5P1/VdfTHekwvM3DvOXfPl
pj24q5tgZb+QP7W547ba7fVHi2HSUtnKxWwFv02uYjM9cmc9MCVknEn48ewh1NY2RZTGEGWRD8vh
wX1E/iywV5rr6pOtvP/OrBqd6PjO0sp4Fw7F1MJ9rAgfnHBfLe56ROzVorjzD8ZxeENHLyl2OMo3
6dsIieNeJ12R35wKtBoy5KJHj1LPllJyheJXl8FTBfJ+2T3gmDSRqFC2DCuM7CG14mW8e8N+vnS/
tXXwEr3Eh/7Cj/GRx8Nq6b+NN3zBwB2ox00BY/acXCYuJWpd8ZSeincO+lRfSs6gZEMBYHLbpitO
Zokx/GTuqAYXYtveRR+jsiI3Xd6Mu35nLtM9RT2mTfW2Wjcf9Cb8FNVh86wAnn5SPrGm8RYKhRsW
KMZC/8pw6c5OUIuLDbVZgTZ1ZYIVPCjHeXbJtwyL8dV5pcCXUI4u7kLu3Dte/p3JOuECo7/iFzIU
t6LbjKaXiTX7ZbtdUUPjyqWMJtN15/AwJTgwWzKbSh8HejxUCwvrwgHFvxze9IeaK/a9hHcAtCOg
hft3RfiXK0KiWFFvo10El4NSHMXM/5giLN/e2/FN/qKc/IuX+DlIAHnLmGDWO5ra7xalH4MEiGX8
1UwMZuUi/+XnIMEgedUk+oQRAzkrGtE/fywJDTBnyJFQVjLvwLtp/aMlIe/glyXh/NZN2zRtAavH
dbCA/km7nvlAtTN0BTRg8hNq+pcG7UBY3XM+UO5JFxUeO4u4penNk0uWtx9FkiGTbJJx1gRRZXYa
JyrbdnC7A9GBBT1kAF8zLVPYpTpmz6Tbo9Awa/XQyfs6Ld/jngi4gFyTmoAliJg8yAxH4owSa7LO
n+OKsJREbB2/2ymNxFSfeDhlNqEyeDFh92NU7qaoZKRRckAWQYSZMN22ffFl2CPcFndXNldUgAzy
yafQqghaDckw0XgOsIKO0fRgI8fgBHYxPllrtFZrPR93KSoUkdgecgf0H029zdtqN+nGxo4Z1xtA
39WE9lLhMegbJ38iZYoh/lPUMOKUiKC3ZqN6duhTOJl8IPZiPvFWWl3dqAq9qTNpnu6QQlVm0mRJ
gFgDusNXCWqtVNI9H8rrc+XNIEMkatnXJkq9z3WRrdtB3IrAMUgRwA4z9MZahOF9C4TER1hIPzt+
E+e8N8z8SwvVJ1tCOChc9n/FVC9riCVWh67EDCFQ+A5M73TnkIBF4IE31vG90hrIl9TL1GRk1/Ay
sb2T2DgbnskOTLLBCteTqr50o7swh+pzisgsHVF8KxVYkaw9pxAXwghVKXhXuj6nutcEbjKpelXc
brICgElsNoDamvTOwRqX+uIwqeWZDBfYEhnesqnZlOHrUMbPHZA3Jw/djQZi1FIp4UEs2MmwjfwM
0Ip6G7XFsoybXZSN2M6mg1SNbWuk5NAZ5yjhrAjCjzoITq6Ver3iA/jo4GwWvQf9sYAP43wVo3Fs
K+PFxKOb0Sv2uX5NfZbOek5AEEuS3GpPmmaeTFZLjZ6wdUYINFmLqlZ2yngDDHaRTNnZar/bNt7H
mr3JkdNKe9hNebfv4NxmEfH1aC5DDbuErjMVypaRSy1s3afleNEAOgQJ06qmgNVRFuvadLmLPnxS
ZKRyX0MkGPLMC4djX7O8xE+FCQzSRbviLWws6n+do3jk5LFU6looILpxrAs4zshfFM3YuASEtYm/
nFTeH+QrEtmeQfuxsrlEs3xssla6H25bCBnBwLQFbF3BxxB0NnyFK9uVy9GqSVoelux0sObZnhMW
N8KieCZqQeC6GDTmdZSZ0lVujbimh+Kak7OpD6AWqUcNDr0BRXGp+LepcSOVnjK83Uk98xwYGZ3A
P4L0xgi0fal2JAvTyU7qxpXBukC4qjb5l3GVDlYymhfHzL1skKeizanAI88t8Cij1YmowNzubgqr
FeTuuzi7gFu50/NiL0D+Ws1cU9WbBtFRZiu7hlZ7Xro56Tu6oxUpGxjOJMiVlmBCCc6YAAf5XDHr
b0GQShZFde6eY1l6POWOteOS0KGwoS3oHcnMUaLjZCFaUmhflHTtW4wCams9OjvTcTYO4adNwGzK
p3rU35nf3ufDhOD3W3ajlyXRixkMC4N6q/Wf4vxkm/jHC0Awdc3PwPPQzzV6R9mED2rdfJtqtWqG
YzGQdTLBMYKyX0fu1kIdVzPKKx3uL0WhjbW7VSrEQ8jAxJg0ZjMoiAjfMzJ1GZDmlIqr0kZY7/ZY
J5e9Epz6irkVqrIRl06lWvuG3UYpk60zRR7ZqZ4t1F1qTHt7iNb84rlg+Kpc0Iymu00ENCqfAlZ3
nkJdemofPfX8OQ3VTdWXl9iITyYgNSWot1oCvEs8FaPDgzyNXCfydJO0WeDp0Axp4AKTWfTE7ksb
qtdeTfZAqLeB3d+EPU8SRzBOwbqNLnrOFZAEewcDCRK1A/DFXHZue1SGEeJRUvcLna8NpNFAUWcH
Z79JvKgol9OcFzam7yg8PoLkrdZxGtrhETvzZlLCOaPixAnwUQXZtQ2Tu8G0zppfQ7LtdxZ2JDih
1yGTXjOmy2Iqtr2MXhv2daLLjpOqXEAP083qcM+mne9XT21sHPoeOXdu0gfYQjACNl+xzYIegkCA
hWrd4YgyTBBPFqRmN/lWGVZr7iErCBBl+yjKcReL6mWsldfI1nd5aTImqNcheMkeNWjqFC9Gm3uN
kW/lGK0mNdmGfEGK1t0MwniYQ2f80HbRdmB456Ovas2hJbSPfRowq3DOpubUpyErHuJA4Slic19h
wz1XAiyI786NvoHu0U1WYaWWC1RsTCOwNXj/Fpp/WWjCriW1mUC7OTnJMVx2Sn+/rloWspje0l8W
Vv/9Cj/qTJNikmPJAL0xV5mUeT/KTEzyMEM0XNf2D5naf/ZVLv9FUPrOQEjAvNq8QPuPjtz9DU8j
6ypVg2luqzNO9x/QIA2bIvpPFkmECtTAGJOErRlzNMOfy8zetaN0qBWs2T0hs5N+THkWjRnN/6Ts
7TDbt8J5UgeH0B77kE5Q3MSgbX2NTLjGLGnDg5vMRsKJ9RscNFPSCkci4QclU6lepvd1Q457ABG3
jWHKTUZ17EvjzZ3qve5W5NIxMTAN4kp6hxLyJVWbc5/VN1Fr3LqW3ARdu8d885Qi7bGK6StXv7I6
ftAmZmgGrN1etU7jaCNfkBvCeCk8LaLcwUf2aN8G56wEGwSz0LQ4RZnMNZmDzEs5EXpyGMvPtjL3
tuJzU7dvYiyhjZSIFlLKCPwb+r2tdIuIO9PIjnluXV1f39T1Z2g2K60jKrdKdpXifEogldXEEsWc
nvh4lylIvlSOSntQoCWGh0Gl4Axz5UOrQcdZpwF8t2hdTuxsbUgmc5yB1zI3dqFvP4JDRvGHBCyf
RXOvHJV0kFRPBDmvYYbuEqe41eCVDxF2U0RTiIODiim0hQw5aQk5ItE575+EkNuK91iMr6jbwOsx
Z81GzKtffgtX7Guy8pU7latOe6ria85+Q0P813f7tjThZLFbHBJ82Oq0Map75qjIzNu+gq7+NWTn
BNWx0akHM0y30cS0xS0eG9W+dWqEcHH+pMX4POtJbDRYCwrLzNGujaVudMgCz5ZoQJp80T1dk8E/
xaRnaG34WgE78xvXi/qRJAKkOpLVY5r4jyIChd+W74R4YZ3CwDma3SHpWDgqIRZLqznbJdo9PQjw
wVr3fNfUKck5yHqv7ib4nMMuHCmIQ/VBT97Mfu9wzIalv48qsbIR9jhS3bX0TVrgHu1YQfdNLHSB
+JgQnyye9XoR6wPtEzGyvzLH6KoNCteXgPESIr7zx9csHqeVabVXJOWsjYzoorsKA48IkxTDu0Vm
ufspSh+DttgZhnbSxxFknf2VTOEs+++3cas8uxPcMzU4WvZn7Gyq4gacqsg1vttzTuOWqictxIVZ
xPDKegShmn9LOPd+GPVzgAIoS2Nm7aU/u4eZXyS7FurlEDUrdCaV6e4JDFqGxrPZ9kvBKVajYyzs
bwehi+mk4BCCB2kX51k60vvZVucS7XPB6o7rWoMPqHTOQvQO+QXrtvd3Pb9EEjzhhmY7vQvuExuV
izGeexnf91q4Lt32UDXjYcqjF2O6oyEjbFxDOap+QeRkdGr3j61WPZpRvRuH/FpoSbGI8zcD1arR
g2gVYtEydAfbsDcDMm8bbZ8o2VfT92vRs69jWd6Ww3ZoLuX4MA0fZlmeiWbnIkNcVByi4dLNEWjk
X78GxdFEFAlzttdecwQ9dDtjcZ/wMlkHbbIftp3KbDexqsUoPhTm7n1jIUGs1oZbXNScqi4kd0Qn
LX6KL1qgspSPyKzs/H2iUV6o9kPLjF4pbyGYehXIS6uicmV2TWTXukE1mmFY1qtzMFS3jlY/J7i4
VXfX0YAoKRMyBsLDtFHNY28aS6c3EQwJT1V0smTm4aii7zKnmkHTuzRkcjjly65hcueHvadJcvZI
y2qT7uLn17R31zLjMWMyN4wMvkz7RlO5Z/LmmOjarhq1i2P00EQ6hlfpujHppevu3AO7bGLztgAk
KaJ0EQtGktUxnVj8s7jjV3RyqVKSARZkYK9xATAljTCC3FhVvE1IJsFBB99MADw3J/kVqt+9EXxL
PaGvKTGYp+BI6JBTrCwDx4FrxE+F6LeaD/Y2qL9FwMa1ueXvAxpBy1bi1bRe1Xo/KRgnap5tdDwt
y5re5wuviucg0D7SsT76ufNklSj0OlAfynR0mQKGdX/vE2lgFPrJdFAfGgp2BP9mIJ0rnEdISvpO
ZPprMtNTMuVTKhPQzNEbunetiBfq4L6YVncTQ1S0q/7JL7Ut9tLTqLJWKrG+M2gZMLwPVoVcyAIE
yO9Qs5Mb1eemV5sJ/1SbP5LyupJq/dglGHzY8Nz/W5r9dWmGOofayoFipP1epvyv0uzCJPtXJdF/
//zPwowscweNkitmeNGfKzNH8K9/krr/UBJZczIz2GyVplsFzqb+VBIRTACziPQsB9g8Vr9/VJiB
Z/u1MPv9nSOydjXYTWCW/lyYuYMtUh4sNr24uc/H+XHC/fAwGgigC+2E6JnmWpBz2C/outYyH7xJ
T/cdqE1syWGe7tO+XMt+xAAF6nBpNBzPUcuir/AC5HVuRJRx23v28BmFDBV9YDSvYGVQgLIGQ0zA
oKgcpm0bV2tmkaTymVzRCW164ylms3TtBiKMvanTq8OaSwRykw5s4hys02pM4TQBMBZeHFNRcJQA
jln2E/svqa6NId6VIK/TAdttbnrIZfpBIzGw2BvltIxs94JJbRNCXsJHteXa2JUxnN6MEzxJDkbi
r8H8bywJqY0ooZVACuhW+TUR/drpRUG0EKbBgFxddtuDk++cZHghC2dtmcWxieuDhgso6Z/oC3ZR
KI6TFqyqGFSmH1+TOLgpnAx1ZvsJSG2vDwHtYkuYS/AK2mgf8mWaE8pEA+mES1zV9BgMyf00Koe0
7NbOSCeP1MhyZy4bkCYK+QC/YPOYIO4hCSszap6t/VZKJB0hVHFl2Cgoy2kelhMJpLX2Parmo2jE
2rHyfQL+zbQKT2mIHUp9+0CvAElNdjvGNlc9MyNkYyGtdaZ4Su4ew+B7MM+DnFkgzY3CQ1ja68BB
UcHJdBxk95WExkMXAKua05YjhZAJBYEUzq93yVJc+vKOGOTburlmudiqMOP+fXL93ZPLNvAekS9i
zrrC/5mqcvuVfX1GRf1LV8kL/PISPx5eBuw1ok9sOre5B/w/XSUMHZMsASxOKrUHz7U/nl32nLYC
2wEHMkl/mjF7rv7TVfJYI3oAIgQ8iP881v5BV6n/d1dps7URfHKwbCAofnU41YlGzvXg6uzpdQoa
F3ujZbX4DKHGl+GN01TDVSfAaYMoTK5qo7vjKD64nO9YdDDP0FpMTPBW7cTEz0euhql3ExoKA8xI
IM/oi2mpFNhFZDC9jr44VzBxEGYHG4ZX6SYtHbketCRaybBiE0L+QP0CytlWvKZd9bW6dbNR3WgR
Wn03b4ltC/YWveNS0YZ96l+SmMGjyoxmYyGnh4yZ0mK2GgOm0Y14bJWfiQxPQ9MrK6Z7KBCsokZX
4mwrxzlMIwo7o0ZUn0y2vp9IsULyl7/JlP9nJFjO1i7Z7lZ2mcZ0R+D8s9/1IKGzJ5WBUqjln6T6
sssFzRzhxmWUChy/yrG3Fx5O2EdRFDufoigSyVPOBmvW1WNjQD7pZ5Di8uyhj7QbA/y061bnEIa7
kmCMtMeOJzAEhDDwv6eR8XuWeJWS0Gyk90GS7CI7xK0ZT2dTxO1SxQq+6ElWqkgakzrtxZj4ZNal
0b6fMMB28ljoCeA4Hvmi2ORT7qmFtYwaG8yZ5V4nS8WYqpbrqnaf+9F8yYQ8hyXL2SiNPkl6DnZq
WjLV95EqRP4+HJwXp+UPuRtnqAeHUxfqKy00F6OfHqM+PVdN95g1xtXvcoxwCZvxPE3WXUj2VJ/1
H6ErH2Ga7FyjeJ6S1EdN47dXXID4QdmrePyoApIdD0fdmjsj1PjOKjLW7Hpa8TD+Cmzt4Ej8b6be
PLfp8FKF1pdRcpk4U0e6gAmCPapS3CvBcFAm5+SPMTBuNzmPpvtoO8WdGYlt7+v9kk72PnZHBHNt
exo4EEnPPqZ1xpa4exWGN0tQm+AUWdhLJxJgAs2ig+V3XgcOqMCoWBZqhNK2xJOcd8YjUVvQJ2rE
E21tHZ0MXaZE2Nnlmf1iUIrgDTLjFO8NhKDGto9lz0VKinWFsz+ucftjQL/ptf7Lt9QXtbFib1LF
g5XjgJdRedX7cjrrGPFohlAR+I+WmC4dCFR7oipQU+Wl7Ykz7rQThjT44KDcq7x6NSZOQhluU4be
QDO6bm3PwbN40zJ4+aBCl8JHTNM3uPkMfjgxuh2Ujy2vzv0YMR9KcJRJvbpQpRGnrQCs1sx8qTHg
CEgEr5Tpuw+5cpMKcYgdJy+6D32+Kh46s3noMuvRkNPVz8XH2MLDltG7yFxvbJpzXckblkwRB2bA
qsOFm+fmZLol0AZyOXhZyWWZxD3G/wJTmOPVhnN202bbQ8HLcaBRwrunIe3R5aI37HqiDJvsGDXO
c1OytxF1dGvF8sbkgXVJLAA0Wa9XW2EhsB5ZH2p5fxRjshmDiPH/pD/l2ahvsihWsi1N3jZso30U
Jf0Jvky00uPkdbCVYycrrD4q8dZme5eP8atSIgNnY3s/lW234tH+WCf6VtSQGwwCTPsSfKRvZ5u2
Tt8cW75PLOUWTtTshon9havIM1SajeBW75TgLjfr+V5KvEEEt9nspmxVk50CudeMf6SD/FI817zr
MiXI2hnrvRpl25aVg5+hmsukfQohyoLreuttZVgQDuZvcgN/2djZCxHrzkp3USb3JpTLSH1MLH8r
BfhBm/aXLggJh8/tXWvDDpgY2riBNVUU9zHOmtwEQa5cBlQAqO/YbQ5kNpjNU9IgeB/UR01ilgqT
4Dxy2iwN+mIvZjZ5L1u0SGEw3aXtiAGUvtshf3IB+iylcf53HP437g0bap9pGDOV2tDd/81VuY2K
/Cv4VXcB9unXl/hRuTD1Fni+TbouQcUx01N+DsRxZrszqHCmAs4A2B8GDqixNIHM5w2dET2j9J/m
bKixNGT0SPMEG+SKZf2jgfg8Wv/zQJwXwzauazjH2QiqM0v7/zADq8Rs9CbSjJUV8VQ27G1g3I/O
Ex5VprfriuSijGNFrP053QaPMlo2fI8tkP5UvIf+3lGchYrAFO+ZFa9quK6ds2+shyw7VzVoIB2E
KhvfelH4j3b1PKKiV916HyXk0mtMLd7S/llVPZ2TaCyugKvWUt6HiPf1mJ1adjTt25aQYtwXMrr3
fUJ6WV0CymywfbnKenDudGQSBeo8kwwRYf9O1NNRiTgnooxJ776o8rMbPyyCMBMMEhaJ5Yn6Coto
nQYIHrvPDjlJDR9Ff4dBh/3OK4AYRk9JyFSHWbM8K+rABu+EV26JxXMsm4ehczdhHm7YrayaHmGm
tHel7t5XLilTSehN4bANE0KY6NDM0SfKWPLNZXsdlxZ6irOjKGuLgbgzvAAQZ1FP8AhDUXClA2v2
UXsR1HrKeO7CF0GIlAngVAN06pTfGtjTkMJKuoypDYD8xZIaIQGRmhsoBnn0G+UFLNVjxXxQ9g9l
hN2yurWArKpxurWijIgH9J450KowOU+c8gAltUUQiYNhEV3HA0dUnx0QVz1sNi1Q16REAxlF60i9
LxkhZtb4KdDFMxO+ikQ91da9UwMKhxVbcuR3sGNLt15ksGRF/5BBlmVF0hdLA9qsgDo7oI7jPYJp
xJQBQRY27ZAr1wJWbdUg1+n8Tancq22JleQYoz6PVONOLUl1CV9i+u/Z4kpu5wzsbQmZspyV09ir
vH9Xm8ijjSwsyo0E+yVYkipksT7G53lBYRHBJCtnXTLN8omCqGz1YPTqPrSbI+f5WbHQ8OriK5Tu
oQ+cNV/gCRnCIXV5YyGat5LJZrss9K+Q3bRq2wtVJ4J68l9DNHwW6RsTQSbdGBOm6uwHLLZl+hEz
n05APDrhyu3RfbBmqMJxqwbGqpnGQ9NQraQ+8QhcYkqLHUr7akXMFP42dap13/hej+hHRSppaURe
hDOTNzlWzCX8StmOlQlQa/TUbY7fN2mypX/VouWMHdEIR+w6sehybgotuLr1tI2lfc1Z0SF5YBBp
1xtFC8hjsB+MiAGopj9V9zlWBjt77kz4LCt9gglDmF9gJsfOfjWKnlAVn9winyxfdeUY76PDBmGq
z63ykeL9HYhttqdDR5JD+0r06sKpsduGOHYR+xcdi1/uetl/KKxeWItvcrvcNqbcyFnvqxWXnLmn
VoHbJF5Gg6zkGFtHVLteu8uDdhPhntIoVgxk0KnzXNnVW5UEyxl9bFsDoOH8qFBmC9bvcpwvObYe
5RyIddeHb246bjLqp8qPz1OAMroQp1ornmNRf4TFV4poozKMdePam9Q4q/Y2r3jySQAEMeEqIZJ3
qiS+1wnLqZMqdzkz3bhRwUHFaNh7/F80E65Aug/bJXpWrO5omsZKKuAnNEgFbb1B5rAlCJmquv+o
ta9OaddO6b7A7dn1tBZi4jbNSfoudKQr+G0m+5Z93yYJXDJEnI8ANUNQ3usSPGhcbvuASr3RdpYo
l4Q07MZYv9rZbq6UHILkawuJMi4PmajobuYqeBF20y6RMXgYY9MA9XFSHg24wrIiXeqyXw9xfjaA
bkwFt3NhajeRS2IJwZ6mAbTb2YXF/aDJs1VJ7qFsYxpfFevRaIrOUrs2NrJ4ladJU2XLQH+PC7n7
d5Lyl5MUzmC28oKKRJsLEpMT++/X894b6bT5R1T+ynr7i1f5UZLov7H4nssH3UJsCbjtZ0mi/0Zd
MfdQ/3+W8rMimSnGDqIB/hfdwKwH/WOYAmMGxL3Ge7YhvTHh+CcFiWXPg94/Q4x5EaDIYPxtY5YS
/LkgQSiS6L6Djmu4hMZaITem8XgqKbAFx3VItR96lsvQdDH3jqhBUAcubWKWxCoBpcGzH4Mh5nYD
g9FWKOuy3QfKmQxtaCMx8WPBc25/FModLzMGlxKlGDFSGxsNmLuu1HVD5A4Wp2FxkXckrBkPiLsm
sepVojO2NEeRumNz1FQ3AyAm9Vqou8A/V7BlCSELNrLzOnPdyJss3bfO0o2PWQK8lprhINt9hYQp
5QlxEsVjbnwY9RHklP/a8cEW4wRSZhW3fI6FjwjtcRCL/FO+EKlHWl17zs7DM+5F8zl8GfHzz6GV
xIvxt7ZMhlwPU2QBoeyNAgfYpKatWMRaN8pHR+pRtwymtaN6JMJC4ge1iSh2EkuImRX2dLltmj0s
Cn9cOuaznCSDHR5pXbpQBOu44WATIqUirEWV5iUlriIPX1Jg3gfaq6KcNPVcqZdIfXWtW4sSsXOx
9CI0xxvK+cY3N1b8lRul2XeuB6QYb6gy3E3pqzO9WuGJNMHxjTdvPFSverHN+i1WIjff4akH/ZMD
tU92bnMELtM9JWJT4C6J0NaiX0XQTxkDaBVACIMEphbLAbBQ+4VVyx+Y9Gx5Io0mh+FOAwCHhRcH
hXn6anC0mK8gUUvCcU1P5oDybkr/Xsc00HVne84G7E9KtEFuAarAKI8k/UU4uNIl/uaEoZrc9aQg
PxIywMXJiC4ePHT29ip2F89sE1GHzOdvuOLKcUkAtNEBrHCXJc6adIMs3Fl4DXuuuDmBk7Q7HSsr
83gIowygwBHhEbBXktwSxm/6EhCCaJbxEyO0qNjo+k5mz0179vkScl+g37QXtkOAS/2q9lggkJek
8cXXDnaxRR5pAlWSHuvaRBwS9bnB+mRd4d/U6h1R8Fl/M4yrFvp8eBn7vQhhKr8DM6Q+dIcFe0b5
raLakqv0G0OReldHr2b6FaF1TtzTNC7jt9haOPjvSAr0l62+QGKLAwdNrp1x6nluRmbXChK+zHZW
vkn9g04CYrlmR4w6DqsdxjiGKuTNETta1h6kxTBYFR8O4obqpm7I/VpO9qHWrqb8bIwbgmawPKni
qPZP6WNflgsm+C4pglYyB0zBc4aZO0D6qIxPS3yr+qdlbXlDifOQJK91yORNPJrlefTfxXgY6xs7
eIajAD9hXUKrgcURLfPvulpZ+qpxV11MO0FC4j1DvLuMjC0t/M7lgzBPOVS5p7r0iCIY6gtFrGhB
oGOCQBnRF7vsQjZdNttMeryG4E2qBeaOYCHFrtJX0lnV4QopKdsrOMBFcCBuIAtWUj8IZiWLQFlF
5i6q9ql9JVTGRkAAi2lRQToMt9q4RwS4nDNJ+1Og4URF46yb8UoJv3JmHHCNzKa5RD2QPSsjf/Wj
lh4pioSQuRB8hfDXafxpJo9SeXRwNCKwq5WlrDAlvcgvdCADQX71ht85JTwbYqxiVG7zhGPZv/Vv
/r4+ly8T0C5QgEsUwNprsyYj4pGCocVft7BRTODTDQAPr4lYKz5wJiZkjCzQFehn+Ta8+sYSLA7R
CIhbR2WfZBvLXJ+Hae3e2OvpPe830eQNDNGphJ5S8gdR8W9QGpjsvApPhUHC9/dJHh8ku/lQmB23
C0Y97JNyBIKpxwi1xpKP14XHKDoLIt7ecbhhhVUqD5hG9TFf0Wjg80Ps3lVMwyhXyUPDEZyAmtrQ
0jm4ulnTgTMstgnmOa5aRnzGCu0oeC7ZrZV7fed6cIlgca5jL23WydkoDoTVLRXGbNaSiL9oRdZd
6uH5Aev+nT1ik122azypT3jDyCekx74oMRl+aG9WM5OZB0VBIt2MG8BipqL1pxI2lwni13g1M+mf
3E8oPLwjyu/F9IJTqH1CfBrFmzIhcG+JSoLAWx9zK1Gm3AWWV8F/sZZmdE0Ih+33AQCpd5EQ4Hc0
0lONKsXY4VjtbJRZrE1XNs8zqNOwaIZ9Y6wCAheRQ7irUFsxNZvM5b8V3V9WdBQyOukQaA9N1eEP
lDR/X9Hdvb2/5W/pmwz+e7f/66v8qOigejCaMVBequ7vc6SfIyaHHRcent9HRegx/xgx2b+pFmw9
du0CEgj0jj/qOes3m8nTvNef3yvF4D9y9rCg+6Wg+/3Tu+bMH5yVnxiF/jRh0mqnZQKVOlxGzdod
nwbf8Cq73THTOZcSdxsWhL7HX0j/WlrcXJDHdeLIIi0i2dTd63m7FwML8UnA8CEd1Iqm02jY67zL
d6q97+PmoVTCF+mPRxG7tLswfdzhxTWCbVf2l7IE3Et+QV+8tIi7RGR9tf1p7obSwf6qYvUmKnDP
p3t2AZsRR0Aa+ctepd1n0Bs7PfIBxbs0ieqlys6GFhBhxlRSh1E3hjzosoIbb0xx3/kv8HxfjRSx
tT7t0zFdu+VzKRAiqM5aoXnXx+/Q+nCVHrPRtCwCzHR4wn33u9XRtrVopooFv2UQHTy7QASLpl4L
hseGfNBFdbAtCwFAshFYDp0GX6OmkX4Ej0kgboxH1HvMOApRPkkoXar2UtYv8Nc2iZDPik6IrssB
bVvRc+Bbtw4xdBlvQIf6UajmraHcacQPEfDGHIOiIz0kPtXpnJLszIfJucFPDOhlWVCMtzBnVbNb
GspGbz8FO3eYc4i/mBWAFp4UBUJC+dDH36ZvbBX7LeC9ZipL+uFTsn2fBQYpKUI5v/wEV6PtvJVF
vFFKmBo5eapavezoXVUTWSmjCYTlm8zPV5PW7aYGU28Kbapy76IE8gtN9jCNkOJMBuW4FUsXf/Wc
3ZwsRcickHmjzlncRWDXiptIXp1SvQb+p5M1njq1sMjw9SrpxZANq9ddG7bLWmP2RLHXZdkmIDd+
nN6KUiLeNSAw4acgUGQipnxQT6M4hb12KsnqtHFZD+6IwlG97WHK6iWebir2QkL8opfGYpmHZ7f7
mHoL+sNXVMKdBVEfql9jYZcQwRJMndkHfoB1mgTboFVviTlbyFJcjMi+Cmr9zmgvcdBjcID/oelH
X2TvQHw9WTOOC5+DFmQzEzmWhRJGFv4dTcPX+//YO48kya0si26lNgAatBi2Q7h2Dx0eMYGFhNYa
K+pJj3oJtbE+IJnJrGQWy9jjNEsrY2VkeCDcgf//e+/ec6MYl27yIEbSLbK2baf4eKaCGrgfkj+Y
F0AoTCF9iJvxmlYqGDQ6RGTa2XU9u8nQuqEGp6YUYrgrPsqPVANgixcrph2aA3Tjn3zmzbsgK5uk
TYApZ+nkRIQErsoQ+UXKEbwV7UH2N6U4eOaCyuQMOHXmRc8EtxEM4tKnp2aunugSbUMzI4JsPEgF
2k1/Uj7kgCFSkR9DGTuKjw/IKUyKPJUw3TAkkip4ZC2DIhcchIrSJipPQRg89bhSsiS4NSHthTis
0FLPkNOYtndYk5AQ13nv+rBtzUR4Uv3hMZbatTxclRxkE6IFMlBfAewFiyN+khsPxJaYfbbWcOJE
uuJmvrbDBaZbr0bNyd4yP1v58efm+G82RwYgaDrYidD4A9H6680xDV7q72Ujf3qBP/ZFoqBgYaFc
Wwi335JxmaMwjMG8Cv/2d0nJ724EvsLf4GxF14ZKhPHI160RsJYuSwSVYnCAl4p74G/IRmRzaWV8
2+pYxkYaPFwGvvhocbn8684YKOqU6b1ERnD4okUPutLsZBWWW6ygdSOauUZWXeTbatB2cyyeDThF
JY07RUVnlgtbOQWxJ/CYM8qkqO92bL7PQ1HR5R+eSWHl5Mw0syz2waRCmBYPkTltakgE6Xju2LPy
CiehIt7nfohkTCTUOzyFhnYgJfMxiEOqYoCK41hckml6EplMQyb1okG8ZQJbuQadRk0+z02EAK7f
iQuOsU3XecGiTMlsyuD4sEUVwVtWkw0xgpJfSnOKIR0R/aTRrC9qN6RUjHhYRzg4YkxmhaxdpVp1
IynDJVRhS/g0UTuq6iF565G64U96Mgfa34IKdIvKbcZiFlT3dTUwgKLjPyrnDoX/oOdoHZYwbgsP
fHgditWhiJ9TIgGDsnN7xbIzFV78NqWdat10Kc++hE9JISp1TC/JCE83Fr2G5KpEUYjb8PdBzLbf
r7W42ivKAiNkyDBRZIwahjqTM8OkQQerS8ong3M3ylgS0y95zEYPec+3WvS5MY5RzdNnwU7QiuQT
KIgSTIA47znxrP1kuE5la6uKynM3DW6jhKyr6UNGH8vyaYkJXf/YVuG9uiDBlOwY+1EFKsbHIoAE
sC0JkVMFHHbG1hcrr0Q7WdHTSrPBGwgLrAfl0AJSaKfOK/L0DT+uM0jTJ7RQb871vakNZyGkNkSr
08zjSVdoYRTmtFWn6mQNzamOu1erMO6CbLzRodJ24AjiotmGUn2bl/576JsAEcS1JmZbw1JId7aq
fV5056gJSHfSsl1tzNdKJ91Tp8DVPclyc2FbdYZuJiLc2iUBjBRkDwuGEfEKJQ0e2zL1n+NWANZS
vUhStUmr6iYF8BUb022mdGiP2wPGTaJp/HPNZxpF9Zuh1l5k+a7SzLeJob+L/dtQJiXU0Jk0Hryc
YTK9VzBharbYINJTehHdTduo3swRzKiAexL6aIXYbSQ4G7DhbcxAa2Sy1momAZxgAbdWxxMm9VU4
5HsEaOcoiq5JJnMLGYIjHGdnztstU6h9TAg71iivkDhYNTK6lhqLpQmvSUiQeqTFfDUnkBNS9P6x
JF3HSb1WElo9UUp7A0lnFnkmQcBprJ1Vg/mFCPYtAgmd7CTT3/XS/KYKJX0s8dgJmNlD0tWiaR2J
mxjMZyFcEhHXRYNPEj+0ZW5HbSOjBvm5X/1wv1q636KFG02jPY9tjUb4vy/m7DDqX/6Uw/KDl/iy
Yym/UCUtCbSSiZpQWXCLX2o55RdFpG1PvKD+JaLl9x1L+0VX9MXIZ4qyZCK//KM5r/3Cq1AW0rfX
2WIU2u1/Y8tCXctL/cue9du1i9SUzBBI1GK7/lYvoCdBphacmJw0cn2mqIXjf0A6iQERBQsj8FKR
hASfRnIekk9sq4AQHHEd32Ggw8ILjAuFI7KlHJwAOZ4MbJ3C2Ku4zwrwN/ej7PTNNr+LLCarXiRt
aPjnDRXAQQtdn1xtlHon69BitosXdMz0Cg6FXseyEKkrGitAABTJy0ijL1fSNjy0l/bNf8GNfauc
p5r1nMXMTV78a/3YXqRz8BDcTBI9Ixcaok4GOAya3EUbrXEV4ZqhgkAFJl9bjdug0WTuOzPQdIg5
BYhQtYcCYfWNhlhd2iqYWsCpvxBPI76UjqC4SuIpsN+yNf8W/03BwDq00wOddrrgcwp63ZUjcsnX
Qb6RQEdx5OTXgF0Re1IAx9obNCTp9gA7LDiUZF47rXYKhQcohfBnAI6xcsKknmIbpH76AcgmgUEH
TMskaxsijEudir8nvfA5ZZLbYxgi82WwkxkRljNUbviBQqJ8mwYnIZ+awk9YJY+g3uoDhm7/RfzM
8HUzaLhVb4LXEdtVvcpeMX0xBmeVlOBMKrZI5CE/InhoHoQ3helxxfyRuaIzQXvCYX9rvGIzziAN
gvaA6I3XX3SVdoNaAVE2uOIDArILr9ywkzKUZCTRugi1CBnnjc4sW9FcBjsYAjFytW/cXdDS4S8y
+jYYCVEN0ouMbGCIWuCEARa18yBfz5obaCvrBhwXHDc/XuPH0UpH65cOvj9vBHNd6NB0nHKRO0C7
YYDPz1sJr1wUNS/IUAhk0O5VBu320v2c4WXYECchoFcnfizXN1NlZUyDKUbtSXDRxMof0bVOFxY8
373xioSGeb+vrbgymmrFp0ZwOjgG5GagKJ95alDHSMFarGxOe9jmxY+E09E7MZuH7JifoT8L2pHW
AXi/pHoZxqNhvRk08eKLDDyreIsfOVE1pABryECJWdkEutPUFDBI/uxIpeNahl4puZ1m0+ivhpUm
b8jlYh5iwsp8H56QXnYxgMEVrdzOol6MJO4hZJ4dchv6q1GGq4GGqiq8i5CIFBOdrukhnlUCxh3r
VPlEMGir5cPonyUa6AIBa1P62ATXunI3G9EqCu6yAEbISWzeZsgd/SEBTJHSl53ruxhZAsGgxDoq
B4XvjCZ4cOWHVd9F6pMubkOmDp28NiEnDdbF4BFq+E9CTonqpKGLPFek0J0jhvuAiITeBUFXTpUH
u7ztsKkfe66AZAfQ1DvaYPjwSIsaLA5sMnebYUcpN2PVMiLo1yIHuTSLSLW8UQdIYYzAM2Qe0ink
fGhsQtY7KIiTw3QgEVZqa9ch52ewyUDCaG7QrUiP3Tl7nz8Dzg/knIkITxz6LWDQRt2R1pwzgZ8J
lotKaUTneD1KNulVSWGnwJfopJ/oVBsqQEkXYEAC4JzOC8SrftWrCx3VJ9WA0zhVAZAvg1Q2mxeY
nhJYzpk7hW7/DOpKFlclKqAP89K9A8PsryFDkGMliDSGbQsWH42qxCVybnzkeIpCKH8F6KR3dqIe
kJ5j4utDu6c6Bh3Jgc135lMLqZSHk5ifK8ZRMvjAVxWB9zuZTRA/RNORaGsJNsoN4gUE7k18j2gN
FAe8HhYyrDEF3BLYulw8kEiIDvwx4NiR/mfjs6lOC5X2Nr2EbAEEnUIkWAlv4j2jsPKO12YACk1X
5iZ/Yh3B2cvP6J790ovI2oZ7sS1PzCr59HKdZtqKM54CNOyRBlUFw+0g1St46s/WLt6Zm/QUHM0n
6YaHih/1NC+CqVVzx++vDY4P/r6nOCDPCO6JO0I/4ZbYEJYz3AEAaZ9VwOPgQHnfwG7r6Jh4XOzQ
WKmJXRvUGMjLcF7bHfObt/Zm6O1ydPJyT2IuXBMMipknTOQ5cbq05Z7JKv6bFcDE9nq4ze8ZCHBy
1wW02USAOx0seHT/oatCcYf5wmSFp/NFSBwsgmSg629onhSSsEhx4lXOEBrmFQNADqsqQhXTQeIy
qLbGqgQc5XnIbMO0k3d+OpiR8DM1QROuDNZS3geKLJznszdq5KysLEy6M6hzl3clatHo4ZxeTWf5
nXQi4q9Lzs8f3J3KcXgr3kKqpBL6I/9mU+Jq0lzBtIdzoJGA7mA0HGkI0p28YFNvySE0N/xh4DU0
Wya6JZTE0A7A9LEKZm6g2iVqOotBIgWdQ8xZwXwztVOQ70RPOnSjDPjtbL6pJ3ADaWxozkABmBPR
AVfT4atNsWrIAY9YwOxOdvhfjvckuykPfbOK3hQIt6jUDRgcK+T6FuNo9FhMcGvbGB0KWNrDmQhj
adVtoOGaeLkBFeEB24iPxCPO98kZIp3KfSu6i97rw+LDWNB5/X3+HJY2/9d/LQObvyHAt35mL+YD
zt5wMiOA1D7JdzxknrHLT70bbdE6sf+v9Ev6Eh3anbqSrsOTtIMM5fVudYhP/tk/I3Ge+e6ZZ5nM
kx1P+WP/3CmujNbL4uN2MUzhIePm51Mz0hUkuXdYGetha7NYHUSnZlhoU0hDhxxSWucOEXkjFu8d
Eb8k5XEDdMvYEP3XrudDeEKKxQeDsnzEN626eXAscRAH66a61ustTmDFuoUhMNaeEG1J3+XD05oV
scSYbA2NCfRKeJbf52vxiaFbU62Cwe0f5avkkD4QC0ngwbym8jfAFtjt6wi2mLHnE8KIRxZU+ayf
60cm5nxr+8jqERz1bXQv7WBrCqKrC2vTmY0VfM4NHdLEvmHn6iQmgh5Zb8vfSHup84xTcM+/MvND
Z7gjIs1oz2JHL7/qNwygIXeiDKj3g+R14/ojfVRO8EGZ0Q/IoYxl4WYzTO7CU/xJV+YTOZPGI0Ej
Ai04sWReDgJGcCGHEbtc1ETsuZZwSPP9FLgIsuVLeKKF3snsEW5ckELtihU6QhZsBCJOyTzZs4Zn
zTzlfAvWQnKceVvISCVF7A2mSy3hfjxLGBHnqw6DWrKBrVXwOL5B8jQP5Ua9Y3UWn8JP5dmHSQgw
Fb+6A/pHZ+/mw2Pe+cAywB/ybfjQCXTBhsPNpa7o5GxZz63UQXQw2suj0tk8HgPbR76OIVnwVN4g
hIi4f4yX5px/tF7xgPPvhuUtOhfiKoPRHE/byjNjb+I/94G+ZhrJ2VQq7HhHd2EizLZyyZVoqTaf
aSULDoNVJtky/eJde00CQvW+mBUoeDfd1fjMtwsLS3bFJKBc9zcT2y4yVmu9rMWIjl8m0emfjYfT
dAdRrJ+Xx7W/Ka9TuspEZOcwvuyCTj9r5C5FZ/yO1g0LFFbBTFrRumYyA6qBaSk/ouFSP/r7yotJ
WYHly5GOy3jm3J1f96AqTXZf7uDPBkZtZM8vwo5FAi5Emu4EYnEMGs2Qkrzazl1t5EcxjB5fSOpg
pVHNjYmqgDGLwH5k2RUax3QTb5SW1Bh2NQJxr4fY67O3tAJ15Ej35bPxFMccEqgir8YeBoIHSaQC
Y4aRHhqaREzPJslX5bFO9jSvGeUaOIgYCRv0CrZmttQ8lb6DOUFjThZtrdssOeNPIW8x3zYuxYD8
iGwHEsdLx+0hOhPK3QxYcnYncuiwpEutOQ2bNOvVKF2DhmOpIHqXDXUNIwOpwZKZyOFqVT3WDGoO
6YU8Y82RjwISQ6KJOMQTlke/BkIlIvKhsQm4uAkkl8hg0NBcgU02uHGngD57pC/CsZ0ZgbAnq5F+
5ZqJs8XpCTYYYT0X8bq81Bf92A9Mi9BzA4b3BtMjHqzrPMQWUPqRYsJm/9m6+GHrYpnE0kekRaCq
svnrJPbfty5uX/J//BcSs3/+d/N9v/1Pr/Kle0G3YTGL01LHS4y0j+bBl+4FI2ooTbqmMCD+zcH5
e/OCQTTXotH9NxW+zdTokn+1aaIohAtEap4IHVLHmvE3mhfKD7wOy5WLtL7plBBnu0yqv/E64HDo
Zi3zDSeT8dUNlBfTUG65phtBFpy82pRoCvHMeeFgfrQBG2gPLhWGdNZCZTcRE+qkL4fZuqsZRU9W
DxoyQmoEgmIONMB/+lZoOMvRP2WY/eTjh1zNGQWBb7J+WrCXK1m/GSLlM5WpVw3ZHWj1Vf60kekl
6Gq/Bsl4ja3cvMmAJVthvdMr9O6jbyFiFOmGhvAYDM9P2mOUojDTfTp+KPAmgMrMcSVUfhaORmwj
jsQulA+VE+QM3JB3jFS3aWJtauRbnV7dTay/VX8DDRMy+H2jbUUVIbF8L0s0En1XI9ZA1PcdNJhI
R6ySSht0yZVRMm2NvbHGkojcTpHLTT3hzWvSbVm91DINCAEbfqhttUA+qSwkg26c8Dgcw5lYNZos
qabjWgJBjjktpGmezZFbii3k2cEVkLoBZCGelz5InHhRmblCqj8VOeVmDS8PK4o86gdJDg6GVO1M
ONatCJ8QEHkicqDXmvMsDYDesVoliLQsBqMGa7MRqMeS+kcvXgNkgyaBlr5cbMfus1AVr9YUtJn5
LTHhzCoLRxrfBVGF8RTZLfl89VhsihYOtY6VXao87Px20Bmgc7V77jPX6nos8sPeGocdXoVdTVQt
gaxrgQ9eVumIU7CGJvIHmkW5dD3O+jkVfLrwH3LJca+iyWJp2FBzlGoABlrJ3yDbdWtLux19wx4s
hf6OthYSZS8BXhxF5pA9qSTo3vv4cyRZSpWYJXSZ27YWmW1MN5dsrN4/BOFw02YDTG5OaEiMAOCs
a0CP/cSRXqBzzbA1HnGiUDL4At6Y8E3h/JC0+SmBlxwbTyLjJjWlt43AXh5IqeWObgwC2nSTFhAU
0lTej4ZPoJpPq5otXCfTSOBm71siLDLxZcLC0JLlIYnZBQxkyBbg68q5LmNvoBOAlFHQ6CqMcfco
hN26mfoH6df0dX1CTxjgx6FMzNhUC+6NrJPsZsGa66d8Bl84UnUjUiDSdKKzvtzxmprRqrnNETTM
cFdTBA5JxpRDV290hA+jzrHcZDBhFuVl6kKv9S9i/iQEla1WoJyQTyi14slygcGGTy0BOLjoLOQ5
PkkILwRBs+u43Cv1fbZA8pBnqGUMl5QmgSI5AldgKc1J7nYW7Ggw1zkXIBN/aCL5sKo3efqshwy9
BVpQZCFmeRlH6nHEIgqikU71nzL/aeTA4odkWiAtCbCNxoPBlbQrZWjpSWxLDB/uRggEWKLDeoFn
9mhVNDplM9qVHg2Lv2j1i+sSZUuCwoU3YdsOR6PWXqwmcLswe1IpN1uBkr8DkBNsABxtdLTIP7fV
H26rtMRFzHPo5hfTHj34v54I/PN/qi6avxN3/eA1vmyq9P3ZH0GwLFqs33Kevmyqyi+aBGNvobcY
hPRZTAu+jgTQfanLSEBGyq9A1/u6q7JJk+/OfJsX+/9EQP1gIoD6H0uALJkqe//y9W921UbTZvYE
mQI6gbDcBHTx4iB8CmeIK35P63UmZCTnIU98OsVoXzs4XIFFyolmXukqdFsDbKiWR/dBYzqZToqz
PjtJTe9giJ+APDGAa5VNEdXrCRjRXCESQUIjssjnvrUn8+0OwhIteJMsD8h7enZlQgeFLOpJrbZW
R7SThY8kOGuOxDEqrKjFWiZaKClP3WL7b9F0mjmrZlbeRQRpEiiz7Mqffn4biP26Hul0TyqZVTpi
61LfAftFbzSsBFL7tERxwqZ/DEwGeJk/3s34gAEP71qTBzpr1sog28mYEFUreTGe6wxpFglyWwG9
aJYl+9qS7V8Tyy1q83zs9ylp5BBIk3OdA1+AFbbF8v+eyMx16V8SRH7KAtSYVS7SNJzhvSGjV+XH
WVNcg/IlADiV6xPvIRXOQKUUFSQeUv8VzCREuIdtjoFzXzCF7Gdpo/vJFglMzR7fNSba9I6FDqd2
Fe9GwSc9Vse2Vgc5aiEG9RnVo5xF921bxC47CtBeeWmBxjLmKP1OoW6BH+HTCc6t5Kam8u7YGxDu
CBFnnFpwo2T0Ahiz+vTQaChkWyISW6bMIuWkaN4VGC9CRsXaMFz5RFWphb5v6aEJRu/9XJx+uDih
MeE5t2SVeZ35n9zNy5nfXsgcfzry/+lFvqxO6i/4iLDpMHT8TUjz7ZGfNUEmmloFaa9wyP+6Oum/
sFLqgD3hsyy0ewnX8dczv0htwrzcYAKKAR5qy98581vfr06//f7UJKydhFr/yd/sz7lMmLviqE14
yRb3nJn0ItOW8a6brc1s9k+jWN4mXXxrciyq4LplpNzz666lQRFoZ8x2n0vEPBUy9iPpoawL4HMT
Xl9zV6ma7csmfnyacXFUEumVgNqVGMeTDiZv4ymijoUV7VimEOHo1RkJKSjbOgJnI1QThWCxtoQh
OvjqTgB3jlrCQYl3LMZkEaI2d71WHYO8pemdKQ++QcYoIJlrrST5TCdGG3euji2zhSgz0mWf0nib
dyxFEwf2rqmYz9AmGpOXdjH1CdPwVvpcW94ilWk42KHth+EIR69PurXqpx/iyJE5UagFQjXAuyyf
oxacLz6VGBFBa/rnRQKR9RqhbzRRK1piXf0i67i56ZQ3vXb0ldrt4wvKOcjoABYzyArQhjOreNRh
hfvwSWUCJBSVHKOYLhG9HkmtdouTha9tZ70+qCGey7nm3Eqv1aAEkaV6X1khL8gcgggsaBcPkYiy
RfHdjiFkEM+3moyuJ5PpPwszcHHCMPl9M+LCGd6JI8RiuHlpflvCD0TB8VJ3/qUPaWjk5baqyDvN
6a52HFoXQ1g0M3Zk7KFVzdFs2bF4a3NF9MbR0ByLX3YkWTQYR51Rj0rs3rBtq8XnLNCUwf9llHeW
ka6nDLxP1rwERnyMCY/WLWHTFZxl1Sx+9Hv/s8yZMAzyLotKdyZ9wQ2SdF1V1VU394DxWXQZ1c0+
45XldC8JvtMV0hWaDydv6A+l/dUwFHeRQOKSUW0EKBJhFuzLMdgldAxDBOlw3VsgW2W6Ngn2U3L1
VPChJ/CmxWrc5FazVxHIToHJLDRhP3owg6xxCgZBQ2meRrx4BEt1B0s1drr/KgKiAMly0pLmyOO8
UsTx3hQI9a6YQg/KvmVoJ9Ua1QQN9kbIPc1AZ0sbVnBjKM445x/nTDpFg4abAOi0YvT4TxBDNUFP
44kwxgSiugmQTSlve1JJQbk/GhiLxoQpkIoJnsF759dIDS4TiEVsKcY+ysvbTNBqUshEFGjMRcv1
eRKLbU16qmlMvFon5vhUfcBFc/XY9OlaVkrk5OBBwS0mG5zpzOZa1xigZqavgWXZUBTXjZhdJ2qy
ns1sG3X4f1OhXavzMj8enaZ48yG4jBjS5KbczGl0NmXI+1QF+Xw/tWgiJlvMSSgk+yorhg85RpwG
IEoeDws1IMKXFIvWIWCqPKAFqIfkFKr6nUrFV8x7nozbiUpZid4V5b2fyaIfItjfN22pIkZIHb3T
EZ29mqHsaqgXyvklMsgS1NLeJhA5k/W9zFi54SEr893U4TDhB7aJbKf6XckwPIfOKhNwh28ZKTe7
fzXTKw54dJdOLfejkWYb3cKPSNcclqSjWR85OqZItZyiXHxvn5J4h25r2xjEGVOcNbhglLm+TjMD
GOfoxmCSDJl5TTWTvQGaZ6LArePwtpex0YhYVmahPvujehtM5k7q6axbhEPK1bCviuhGlaetNoCE
lXKitQWI+GXr1mm6L6R+E1nl1eRXL/OY3KQkqAey+RBBaplr1Af0PfO4Mnnnq5ugmr2EQPOyIynb
Egq3yuQNWKBV0I3PUl7vg7S/p3MwILYn1hoPZuCGyg2WOpATqVe38p1GZLORME7lNoVL1CZMQ5EA
hiVnKvIxfx5L/t2xRNMXnzOHkqU8Ydv+61akVy825+btu8QbtvfvX+ePkwmJNuJiJVbAr3xni0Ha
C/wbYtuviPKvRdOi9wVCLnNeIF5FU74eS2hfEpEjIROQKfCMRZj1d44lyoJV+U76y3VT9QHlhMa+
VG7fFk1TNpVD2Ssy2pHsYOqko0QjKaYYPFjPPFHM3DB/MhPdFVP8tyqbdGHu8W6vJWEmd+WoLXYt
/LstgyuBJX1kogKYyAbF7PndTafg1G3No8n2pDOFlUGmDEQnGA12FfoSFTrXKCYbowW0TCxaQIui
0o9+mGM6vTNZq6yJDiWGkIis9iSqCU8YQCmkmyRtHVEqXA1L3FzUh1qy8NQZwoOK3KnJaeE02XNq
8fz38R0HUya/GFdVTh+9RtJpiD5zcXKcuKpH2ofrQo3XvnHVhCUmu5QY+EuAbDUakTzKPcqphEUM
bKUSb01GYxLpeCRtH/RlD1b1XW+qh362PFGf3B5ZhwrDXGLkGOj9rqTRYwtIVS0rZiKzQMEh/LZS
5/R+/STDH5tCqJX1zF7WXjVV/5IJRLIh+AKWdh7r8DDIkadKKcgvmBIGhsU4bO5aqGPirLzqWrdX
mOgXM7MWC2NJpfjsN+SNpZc6V9cj4oa+JXllMvdiy6iXdAqlV1FfWMdujrcduQ4ynL343Weo1m3G
+bVuHxspxm+E6VIZy9smKd/7qURULL7rzXQsBq5Z9y3cws0x1ku3qxXkUONK11Jm21GvTmhTRMUV
iENTEa/JFJ8FqpVa7DE7WZhNKbWEq0q6iIXGolhyx71D9nXE6TIzKhvR03TaADlEWw8JvlxMyE1P
+CyxSiF96VXYca8NHYYffLePapgDcSsyRvxFte2tfKOr0qnXONO2dXinqtVRbpZPRSrXShyCjzEf
RLBkbpQCg5cHpA10AUoDNWu9IyXmXMQBdHqGvB2/TYoUpaqZaGHbxOnaC7oT+NFWKMKFr93c1mno
O8VMcHJPNnASoRJK0VMH4m4K+2eVzm2ScL6q5w3rAJrrkomYfi0a0W5SEDLI7cL7ZyxfAqyjME6t
fqtj3KmHaGchx0txeFUaXfD6rRTkfZ+l+EHiUNg3re4WefJczbACwKfHDN/7YYlxDa/UzNxOpDxa
KOGs1lhJZErJAzL6nt94oFQOh2CNBnel1smBx3tXp+belyFKFwLZyW24zkyk0KL+MCyxmvHwwXUy
nSsGt+sIxGty6aVVgqvISEmM5OQmZ7ROJkTAYbcbhOKUCDEnSGLvK/2mycyTT55xIE54b/KbEXd1
GGnPcl5v4Fn66NO7Q4rvqbHicyW0lw43fNzB19FNnGz6rqjwNIkNw7liz3kd9Nm87tXmVUJoDhju
qCXvA+6FagyfuG8BUyZro5DRD0Rbo6FjGRlgJQ0Y5GPppXKOCEgzrhMm00NvMF5UEHQVTN2LOXar
RrhqooHAKP2xnWnktN01b2xgB7q2EVJlXoko4Fkc59IdpviuF/Hf9XRM9M4pU2wJMRQVvZ5/9jB/
DEEziX/DHqJoFOyqhFXzr/bjh5c0/fiH8/GPpV+w617yfx0Q/uC1vuzJYETY8tmR/9h7v/QyNRCv
Om1E5M+olL/tZQJ/XeaAcEf4+jK+ZLP8vVug4uLhEIEKHkm28Xe35d+23W+35V8vHXePyd5viOby
k77dlmt2szKVWpR7RbfBbSFiTUDQ21JOsRgzMxzdCqjEcsxXmskF9YNWDBaFMmwmkT5WNAUHZkHb
EWrT3KFSrDLxozYzR+/DcUXwBomN2jmYg+0kkyY/oR8IW+NamkMvQrVVY6i0FDbUMA7hPeBni+ud
GOQj9FLwxNNo8UAmxafASKFheFMxEFxShENARf1sboRJG9ZprJ4nAW9N3hqvetNsfc1Hld1sM/AR
KVQ1FuzPkXwKzWISH11bpekVnXaCDrcjHI69Vz6aResAkVlFmnLQysUS9GY2iKwrv8NEFwWALljF
xfqVichqrIYKIjNi5Bm5ksG0RwmDbdIiMWt1/HQhzpEGdYo+LGKLNthL6iuJJ5hfxytSTa5wI3Lo
7lE56wCdZ5a9+8YyrkZEX7HU3fcU/bKJJquwjgbaHJ2ZCnZWT7D8N7PvsBANx5ERil5MxI2p5O8i
70SpW4r3zdTcR5F0tIgDsQNOMIDSqMoIVcVTgfgFGacQSTZl2/NgvmtNejR9BlyyZFcARrOk5C2X
b30VdnV71RYaVXrtDVRMmtFeW0a2GptwJ1BGTkj1ZkXz4vZ5KsQNducPEVjKVCCxEV4KS3qVFzkc
wx4dzUQBAo15kV1wFJIMAJ/EBvqWAIbO6YX+IkdECE89CaqWtGrT7t1qBSI+kKLhNOLG3QM8ozll
3AcpOm3i6AhDTq46o97kobQdkUrTMwX0SSafjBRkRGuXFvF5VgOEV8XWymXkgemmMBAWjoib8KjA
IOCMmQjpySi0m8LvESEmbpomV/I8ntuhkPgYy5/Fzo8XV3QXmEUwG1KMaKxs/8H/z5r6Uf/zf3M+
5n9dWH/wOn8srItQQkXf8KdSxyBOkygm4j9pwcr87N+rHQD+ImYSyxJhXmJ2NP4YEdGf1UUTpJOk
Uw4pGpqMv1HtYI35U7XDaVPRGVGh84Bp9Z3wAhdkVGgVOujCVPfTpBNqCDIpnJ1UVO/j+nkKBgS0
29HS0dozJIpxfkEna/qR4yD+xrpljKu/Q16iC2Dr6rQOK8L2QpGQZeVm5LkJ/PkYMPIQRrR9SOtU
jlxCsFcMwclyOksQlfcdwYJZiLJIGc3jWNNzwzlsjhu95BGU33GL7lpRZtav7QrawBEQuSBFt18n
rPhmyDlluhHnlD4p+BHkVkmtXtez8Rap2bmHH5D7RC9l3SFrgjtRrE+BAoeqLtcGSnBVItgMzM2U
M7cOOY6qAS4Jaiw8/bspg9KnBcLtMOuHEoi2QksWhbn+JuWUfyPxl3poMEbqMbAUuw51PhS2bT1I
UPBgeUimPeHoUCsqO6mpzomve23uH9Wk2Iq0rfuAsMBgvip7VF1JetLI/uVO9XpJvc2icE8agVNB
q9R6t1CMq5ohOhFZnDqlDXToc96WaEmC3k1ofhUVLUn0mdSDrO6aZ9T0x1trawyIXjimaVSbrE0u
2+tKreCymKJT0VwjLslrycPTsGaUFHlGt49mKJkhqmfxs+VTrtQrTaC3LO0tgfqCaMEifSrlEn4d
n79qkuxML1cgg1JWZy/kbEqE502WLKtyu4b73LCh3E8oMQIjc9LZt1s5Xg8DnOdPRX2uxtkph/GR
kNPbijM/2Xg9Wzic820l+W4AXEBRdyIk0ALZWxT7K3XKeVPpFQE+bIeYpKdpndTRPpnKow8naYaX
OaG8m02ExMj3LBGjUn3SupLecIMyJdyLqP0Ho/PUol+1lrZaqIdCh2BGuxsIHlNmhXK4xb6JWUXi
JKy2jt+o259NpR82lTi9cShZhtsss3Ds/rKpZIcv5Utdfx9t94PX+GONlXVymaHx/p5D8O2oy5Iw
jYsKjaFfQ5S/rrKcUIG/GJxSTYJSOP1+Pbsqv6i43fG9Y+v7Xfj2NxZZTILfLbK/XTndNK6EQ/wy
bvv27BqEU6iNwjTCGCu6dT+l8y5qiPpI+7o/i8TKen4hQvJpNHPtZ7lXtdlLIQr3WRPhOcvIy2iF
uLnCvH0mbxkdj2ECGZPKWynmma9S8gJEhXX1/9g7r+XYjazpPhEU8EDddqO9I9n0N4imOUDBe/f0
34L+ORqNpJk/dK8bxWgY0aTIbtSu3JkrZU/wQM0L7Udr8inQNJbCacv6pqUaaTtU3UArQYwnt43w
J4/BPcH8PQLOfVYYF2o3nyF04oGJ+lcHxxW3YmkBGRLMbvJdq537aQjx9bABSDoHZ+0oTlLprrlR
AXtqoo0aEq8J69HrTczm2hBUO1xW6Bp1iz1akYKWD/0zh/KSkKPPhsaEdqc+pYHPp7gG9OUY7P0q
Sz13OqGQhgiMpt4VSMigt0i1ZJWSeWrALmDiyRjwX9jZWbb0oyj30jh5UAeOnaYqDi0bx8Vkcl5Z
Y3tXzZSIhsZLzqxoyvedEm9VAfE+nZjqUkm6xmK1ptlF58kSv7KWBSR54TC1BJW9TJfXXC9xVRmj
V7jOth8IL9VK+6NQiKU44ficWlQv2di7sInZHbZhxBo/6Oh1GEkDtQXctTSXNJcFwXZS9IdRRXxv
E/SXosBdnqnuSxeCAqWqU9aki3KH8DJqD2Wb9ghyzsC2ndjltzskn8E4fHQxhaH8Z5geHQMJwkBz
kDK87zvygrpDjT3Dp9FMb5nuD0ujViHcwSFXXPCCMo+yjR6kJd46+5LRkAxlGJOf5UBKkW29Msx0
WIYRoBXWikB/89xZtY21LkuydqUW6WujspW5yueltKHzIfG2d1rTbiqt2VpDBW9F8H2cSKekTdvU
KRuoYlCgK4bao1nq6BDdbUr9aNuE4FcNRDtOq/lIitk3NoF5bNCX2H5iMEev+mATdTYQWlyRXWxB
NiT0mfL1TP8uy+zc2yORLJtgYmrbwaZPkzc7dnWPt+ReVDqo/Ux6aQsS3s3d26TWq9IR+EpsF4Kz
ctQiwltp0mtLxWUEGESYrM2WXULfQQ6Ou56pRiLFUVvhWbh6vKzQc7a3Q3IQEhIfp+LFmMorlQxs
NXITkZLKChCP+swuSLmsqCRuiLbj+RYFbkcFuENvyVVQmlwgWMitNPqvYRQp816bFwwH0yNyPhyi
Mn+3cGwu04RrWYV9k2mHG97IXqsf0IcT6L22TcAS156xaAr2KlXTHKcsdM7+pK1Ga3ozB0u+RCEn
doxHiakmH9gvUXbRpHoBs7GLvcJoiJX65sVoOuJPBcbUqsLSYqrtE7/A55pm3G0kh/Lmlz2V2VHZ
uZj5sIJE5gxsjIdzxRlKYH47uuajEU7fyHBeXo3X1qdLmiaLjzbpPqizxXJKcVKkmciLEwEBHCrf
WssGrZm4tXchOLNx7kziO+MarZkqfJoCNapScrz2ZlpsGlamrqQWPmgwAybFwBiXDeA/WzyztDE9
V0OiLxQz2I9i4OJd4pW1aa4lrEfCohCHwM/vA8yw//jU/8t9CSaZYdIqJpwZvzIvT/77cmjdZl+3
T8l96Q+XpT+/yM+DHNucjZaE4dxgVPhVavqpQqE14WBjKeMI8Gf/vixp6i/Q2wzuAKBacPrNAtm/
NCi+xEIIhAvXGz6dHPd/57LESMCW6T93Q1yRsL5g3LGw05k697LfH+RhZw5u0pAR7xJrp9jWbgLD
SiEWWkL8SNNOTOA5OCKqXqsw8lTIKW7fn1zMDG6d3DcI4LFqXjNLvPkug3FLYiqNT6G8xWWHFZak
i4y2fOgKwGqT0+8p/jEB/1HfCS2/B+lkuyXpDpAX48sog31SWpu0pcMsIkEdZ5sKdLjMXE/hA8kr
Yo4kVqKRubMvGrglcLQMAvNIABsqfNTKepO3JvzVejOBSKtpITOC+miU7rabzLMuXV5C32YFjyOO
XIu8VBIDZQrPeTGtnZLze7YhRPIs8UuExjXRuCFlo6c3LG0N9Vn2xKYTcatr9erTMFIVYhWO95le
Y7+Q9DiCc3Po44ibm2NnO1pxd8K4U4LiS+++xzh9D6IUn7D+2EfaLsghlmFSjEpEwFpBPcFRyKAR
pgRwWLJpTfGDQwRAZL7Sy3TXY2RMg1SuMLypVCN2+wQ2jOWQdgW9i7OZZFactOvKQZWCW6dyX3gL
Skijcn5SXkLkxRRjoU+dr/wqYuit7V026hvfD5b2fLx26lGXbzSyLzv1pa0esB5igPDXScnmoN0k
ZKJzt/Ic5RNfvWfKwSupXFWcHAZpvw40uVYGGulULjm9426YHS8TMC/fd2B4Rwubn7rD8JLJZ2ay
ZWMj3gcmIfjw3RCUr/vdCaM1PLP6Q7SQTJtwi8vK6yr/QG/BXdzdrJoOCGHVOJzh0/FobAv+f9Vf
B223NWm9oh18zUppG2AXgpVGojll4AkJsCprEyPAIKZ1U9TLtjNWFpT3qIaJ231JC4KpTgwLy4zj
pAcQi9jBFXLHxm7iwUs6fV9nOWgTzPj0a0Jklcm4S5QH3b7NHa5xCPZ56FeZZm00anlKypGSSqza
qT9KCSVlPqhY/XRABeMYBPucvbIpw+sg/VAyX4wKCqSJjDfhWGhWelweW5Q+iet/QN0MCalV9AIU
wzFs3F2ZPwO0D5lCYkz3GhFc03ib/FHjBNdWqZKv61FuJZ4xUb2btbMcnX6dW/WSXcp3W09wREuy
Yng4ww+gjgeZOg+2439U/d5wCJDHBP3PDidZPVPNJnvFvHVfaASDLUFphJiTyYBrKEag92CBSrK1
ymaZa6gOCWHzWFl1xnl+H2c572voChXu8op4xFQdW5wVDIBeAiCnACDTudBvoUOAwVqG2kvGX0xR
H0o7W8bBLc1fqvrVRmCs3A8r+UBmZICguQhssjJtjE5fK1QUmGBidY3ZAk+U2pQEIEbgz+Axwmpj
M9RSkLMMOzqc7HjDun7fWgCbGnIIFhDSFkNHtizAyNczcL55I4+zaKLgoXZeZfAm2Yr6U+NlWbm2
2/RiQBFOpvDoFpWn5/6uM4ptbT62rnboc/NYmuquN4ajxFvb2trKTmg0iChBAIqVhqzRqmtUlyc+
VnuJMhyazlpxw5XekoV3HhoKk4MBMxd/L6WlIzjcyiAjd3s14mHpVPeKKwg9Hsyk2Ll8bHMVNrHg
s2uTleDTMO1jUgxhFG+p+r062GqHoLwHHcNUpbAJ8NcTO8VJ8T+dHro57y6/2fL5X0i6pwcyN5ji
vJkwpLTbrnROVgJ8md43h/debGcbey4gMHcWYV1VjbyUdthEP7Wh8+Kb6ac5yHu9qzFKx2jldygY
3IMEbeX8JdjJjT49aewRFPa/mn52WHsG3ATwLL32lLq0cD+A9YEsgmXgNk+wBTcuWn+QY8Oi1mE+
N/AxrzMgI0HvfrLVIzbVe8EkWd82q16S8sSOrQBEUXFGkTjVSC7iDX7JNWgG5XDox8eQYanLqeid
cBrJaBWo08LVkl3f8j9EWynwXkh5qPl6TPkgFgWJ+IR6PR5XsEdsyjx9kNIKuadSUhXShfG9CZo7
joeX0QcunsSHsutYpGvjuh8LoiMDFvDwQ4UcodqkP5LWE5ryXWAyr7p+zbLxhQjXxSZUnsBLqWN3
V1gUo8/fy3QV6E3kHkVOVFbExGujdUL2CvonXJZJcuvptjlLUw4LqILJpUqN9Yj5yibbPjXmORVP
PXXwFc9bioGXQzSv8sEkwMBR5m/CoUVIpdPUo8u+U5UfjhU8G9RRp1lC1j7wUlwgvnLSbbDdsliW
HA4qYXqhJ6emB2HSgUEZ9Xg3OM5T4Z+zQXol4WC9UK4UYh9TMTvYMoZgsOMZ0d8ACFlCbhxJNmD7
IZ0B2kS4Th1xyPNLWVkQStq7tlGZ5LnoV8RpfCKlnVi4ZogNU2wKlSOofNZzc12XxcWvcRvIjaPW
Swvbvx1nXo3uJXsHQjdJpczezP7FJh2YNjB5lyi9vuLpuBO0JtrVgvzdkxMXq5R6nVzXttQT7gzs
JeVwdSESVKW4c6GHSJJUmnlAjt1oGCrq+uBIilrDd1VnpV9Om0zSGZ8NS5XsbZq1Xin29mjuZf5Y
0/ajzj9ThBt/ulf4Y1DGiAuQYcjnIuR3XktCnmXdMiOk1qY6BFoYR4ED6VV61DGejSCm4oMMdcJu
u8VaA0l76D/Y6+woRAR/kK0VcEQB0DuTyUPRKs41a60QIVI55xCSnyfnRctwxGT6QYl4l5T9zkD+
pE/W0w1zFQ7NWzI0X/oonkZozMp4KigGicg50NO3GgBqS7b+moaWUOxwF6xUPBmD7LxGy44FnMoy
Tbbgdb1iKI/Cl1fem7hIsBvW+lm3B/Ls3N5T/8NOgCoYcCV0RJNxG7OUt/tuLVh3jjAmHNwPpaCd
qSDGH0kO+ij8gus45yDbI8HJX4Ep92odX2CVXWJqjeRQrVo3vGGF9ETmbyWWU+IO3jj35uCRNYLx
ecTvnDLtuL7yUgvjtU+mkmqhW9z364hLO2+ec4zHQdoPufhWSepbgP+ofwch9ZFYCDyEl1v3h5Ik
d+MQHoQRf4zO2ZHqxqeDpVYJGMNZiiiPM6twnQfZHR2X+F3eXFHsaw0HZtQsVeWrqbtD4Eoe/wLb
No4dfsHEmM2svgsCc6Nm03Es8YdXwUs4aFeFBaA9PbXpHiFDAfrtuhg6sUQ3TX/oyL4sNCBUtCJe
ROWvYl446LOvgJPNwpExKtZxoN9SzW6TZLrJ4DVWzGJSCfd5qC8n4LEZVBqFYgGtbnb0SZ0YSI9C
vEO0XOC0ufYR3jGjfbGM+tXSb9jCKLB7rtP0k4ToyrKUjWNjWIacpVZEPGE3jA18rbE/pLrzEsLm
nwSJQJdMX69isrG8yO+2rVIe0oK+glR+KfAN08Fc5f6POpturj9sTavmOPGXoFDLUW6GCQCEoUTX
UOIZctBxsKVkutj4Q/Zk2ekhw3QqGgIxRkfqvNtELWZs/9tHxx8LhkkeUatSfg3M0yKptjUHQsW8
Nc2/IvQX1siX9tf5rPMyE5eS82wQ1NUZX+za8LpArF35aWh01/CD1CpEw3qT2WedyFAgwD4Xl6FA
0Uy/CO+tnDLYFGI4+Il/jcNoW0TjNkgGGkBSz7CSS5aW+06vPwpqhxUGetndj4Xh5UH4nBVAqCow
JRGF6/63BWBdia+TGrz6UIi6UHI8xiuzfx5g1CSIfsNA6TAPRFtuCiaVbrwb7U8j/FFbrwPULloM
u/5RrdJVi3s2DYuFmt/pyICGMXiJmx/79D5Sujua4TjUsFc5j1Lt4O4+s0eHErOTQ+RV3baPqPJg
1su1D1PeDN7QhJZT3d/FMESQtlxaC4T1WlCDZfYNKcQ3wqqcAvqdhU5CreKqqtxN1XZnc16DDOYR
YXkVG40Xdp/UadklIx7U4woOGBsNKC9qTxf86HuqGHdkZ70Ap6/Dce/4YmeB2sSlfYdjAkruIYtz
nvMUMeHroi2iKOI1KvG6Dj7Gdssq2zPnNxqnjZ/yRqw3kWWfJDiBMEMhhWpljK9qfRI0XTglMOaC
2iwkWDFVK1Nt9hl94Qyv7rJxwX2OwWzHdbKnZDL3rk+rVtOrm84BmdViYFRT8FiVcaqm/qHhvAzc
cd/66o5Wy40qow8/ij913qMuo5jPQkshtsGm4ep2OShJDO7a3MwRbI0Bu3UAVQcIFWt8X9+bZXqv
U0eWBuaqpYPJS6y6X+tVpOKK5GY+scYMZONZKXhSsbCYogQlji6oOkv/donMFjw51eErnpqNC+0p
HPYOI/0Q3U38LeO6WCN2cRvD0Me47IQfI765Huq1wefHL7GAIOnzy5wKZRPNQ4Pa8KmfKEV1N1MZ
PYZtBaRlyI5c4A4APlWptys1UvciiqmAyezsOlObIxme/dy1//FP/TfJioCmAYJ/TlTqeCz/l2T1
0zY1W6ieqtvHH7ubeDL/8cV+Slf2L+a8mgfzT7CKiBTI4J/SlQ0FEhcUSSeVdf/vFv3uLy5ZKiKa
WJdnu7XL5uhf2pX7i60aOKTxUM2vi/3r72hX+gws/r19av7B5yiowVbLclXjD0BjKiZ9pSncCKEB
cJuhKpBms3Hi0mXmfnoYc2qMnbAH0ooB2niuqXbHSgU4mJsCODhhst9Qm2+tGHTe8waNlCAocZzq
ecWUbGLV3IQ6hS8IWCk19jwZEzk6+7hDP+ZGG5RcLEJd2U/1EK+nqg23rQtX6J916l+uUymFMHHC
sVHFPE8/Ka6N/y7DwqipP2/1HzTYP7/Czzey/gt1qDr9EgBDcPVZaLw/38j6L5aJmIoP/7fA82+W
FdciZI0vxSFUiKXm3yosHwyk3DnwrPJlE63277yTDW12+v3HW5kf3QViouE5VBFp//BW5oLliHyY
KW1B/OEG6HvGg6RZApwA61H7Qarcg3K2dyqB19ZY2xX/XkT9Klc0dDkLoAWsgfZtzNRj3AKz1ubq
qPd2gmft/JBa8QhPQV0p/dlwT3Fa3Nk9x5C7x/+yETMou0me8366OdGtosyscAEJ2MNd6gDv6uvg
kBsuZRXBo23HX/4AIi/O+kNfquCzolVl0mQGuj5lmTiwHOTbvdExvZgG5+oUgEXT6aEePmKCTwqc
yDRDJkppQYrELufmLMt0U6SU/aj2Q4ARoh9NXt9sV3XFrq0IGnZD7NImX1urZfkeYm5IVBxiZT2B
y2xvTThQXpW85LFpw5QaHnW7fQXrgAI6shzTnRyooM80PfR3ZsoZbjjFqYzskzuHpakoX/JQSOl+
IA6c04+96yUExJwgcFm2gK6m6TplgCq60kcYGGGchtwf1uoY3xKQ6ljVuAF0c1aNLJLewfEwCxV2
lZPhF4cKIdjxUKZU269Gj8LO0EqP6tZ2oeSN7SZivC/AFab8QCX28oDpo4iCdFFogb3QwxDOGnkA
Mbo3wdhMA9O2d88Sa7rFTnJpaMqx1OK7bEJUlvrwkaTV1oW6kZT9bfJJNVpURlstV8WuAP2OD12Z
asyAKHDsLEA5qS95Jo5+P7ueQIfabMAHySgRw04S49q18l3N9UhVx1Wv9JcaH/SiUqpdg1XPkv5n
nsnNpNOLEfsXwds1CJRtYOik8QKWKckmLVmLJVW81zNjq1XyriTLMSjxCYDEHpUc5ooeIriTBDOj
eh/Q/ttl+ZtOyxZl6kuST++SS+cwcU0NjQ/dt55df3pKKuc8JtSEG6wMwgYZsXwuNbHv4uq9IaQw
imiLZHJtDEyJgcye55iDYpPO73N+uy0GBR2USjZ1J9GLi2W5h3q0r771mYh2Z5fqttGTTe5EFz3q
4QMOK7qyT2XlHPQ8uzd7BbWQ/WGXH2VV7idpEOQfuk9bQUBwu13BqSMSWkUF0CkD465VWRcZA7Fx
q/esMGE0Kmv6vz9xY60MekPIBNZPFM3THG+9pG1L4qI6qOAGFnSps4N1bg2riyAcrr6ufg6ARKvY
B83r406bcwQO92xsKg9sV1C81V08EHs06BgrYnkxJ/h2sOZivTzXgbxxu3uy7eTTHNt95cdnqzG3
POyeItF82ohTNMnTdawT+gwAZkJhtGfEaxtS7Bc96Im/nJP1WWzujHBwGJinsw+GBofvOhoh+8X1
fUBUkKAL1L92uPgJyxZhb8c8uWqjtqr9saDCi924lVjvquY+6Wb1ZAXOY8YCqBUxdtpWHkOggP8c
pn99mDocJ9o81gmMkHSs/q/DdB4QH/Ky/f7Dcfrn1/h5nBLDx6xJnGr+B/Z9Rryfx6n1y2w7gvVB
3mzOtHFm/naczgctNk/sSRyrhvr749TQDFz4roOfyWIZ6/6d49Q05p3lfxynTBDzVPorhnz+Xv+5
05RK3piG1LhOc8cXgY/iJ9pl08JLbvo1EuuvGdJQRufSTY5YaTHvGZijabIlChY50dpn2lOtEpPy
yMbyaqEkAh5q7O+46oi/pC9GkXtqixDvMwYqo7rPBKsojAx4vFHtpo2tkb+msC8rCxg54cJJWipG
T61OP04r15bbQYFm+wBKR3Y1SxTp+W53l2FRFLGJ8UAsbM6wqQIV1b5F2XxrdRc56wfg0oG2zlp5
mO2JPjl+jWKGarZ4COiwQnmyhu6k6GKraOKl9onUNGcXtmuHslY76P15udHqRxXHVT6DbPmSb3UH
nl2E1i8F+0+Do73L2/uyQpgy1O2gO99pGj0L9PeRmJjVnNIOxZuLqjH3Wjol/lR33Q37yIo33Vht
VfOenuBOFevK1nGEPDn2rh1vSbQhpggAFRouBolC+xSTv5ERoaaSMx5iYsm93sAHVZJKzJnlQ5Wq
xViuNT8lr+PutCHem0ruueCPRkOuW6ipYnYUsVlsXRITpM6kFj+bebqbzA9Ta24Ra5tSYnZFJDLU
5Klr66ttGwTe2a70kDvrcSPy6SHKJo9IPfeA4hq5AWaMTxapYFz51uUELbhLyw9eBAj6sCNutEel
XTokEZMMJyklDYrdr8yg2EcJ1NryXg8iCMN1+ZLY+iVlzCoT4ypTYzlG9eOgy9OsDSdKvTbpW6x7
9SLyGPB6/OzaCGu5s6uGcNG74ypqm/NgREdLtb7HZtjWmfwe4b+6wFgl0PZMlVddt04OJjMWleOm
HV6JPyByWAQRyDgJZMPa5kyuNmHs46/NonVFhLqs7CMKvpdE2roREUfJeBhqlmKDCm6Cv0gXhh6B
bsKLYjV1YtOwier0ceuY1c4WH2HMSov4WBRtK+hw8s0WMDGDYa222qJChiigJAfTV1SDeHVxXVmY
pV2aK/puh2vr3Jk6+U5l7RTfk97eyJdt54pN10DMsDpjYajyQHyRXRiZsb7dl6Dg2umqYgYTDju9
aC90rneI5LF6YPcC0vJbIw3n5hPbNwHXYV+X1rG3QfigfAz0WjhUvgvwvlbhs/c72OlDMlqrsq/h
8m+tuN/zSFi09RtwA4CgTArYoWbWD4CE2r3EmrmaCm3jmqiaxPZQ87SC4Sp1q7smko96mazQW89t
ijsMUJfiu1sjYYFtVdc4L+8dY3jBi4BB7VaM0SYrmLqakyLyR1NI1CBqYwuyKi6cVO6iR30eTDV1
m1I8b6ac+1XoBfD3Itav7vTp6nOjOx/bZio2Zuls1Nx8DJECXZg9del8Ux5+DDP7yAMZJjNN6h3s
TMa5g9101Ffmp6F3XvIgwmEOD67RlroJUN0ui91Q30b4CE75nY5zVDF5apJg18VIWW3q6VFytNr3
SIAU0tSNLqZjV9jnilyoz8a50BEnc/cj1yi/tMMr6EDaCKLrxAqxLJJTDpJaAV0MO4MiGcNYJu6N
6DFvy3oTVM7OAYJK78O1ikB+Ql5VpnMRBFQBY2BLgfhGdE9C97ADPpskSfRe9TLsh0Ny9pV8E+nu
d6k6xI/FOkvAAYQJBTmTlyXdXqcLtOmrhQwT6mIfjCDda3NIsp29aAVQX6p63Kz2QYnej5rzQBX8
soNOsSi6iOUNnEQnBCMyNjprXGi6SnQcqhoFXE23DupmINCcQ3LCpRncOkggBeqzP6YP9owI6WZY
SAI1xNTBhyhyuqb2tPhnxvkvMw53eXCdM24IJJn+/xXBnuXnd9b8acr506v8nHLICOIsRYvQ6UER
sNB+P+Uw4giYo4hgWMBn6em3KYcyL8OFd2a4CASspH6Tv2xeb64eI9vPj60Ky/k7U44u/iLV/+9f
ADId/rHfO7fqJOpAxQSWZ/rpuqaAgzR3pHzUjeu1PC9SbTvizmAZuqNOa6GEGz18m9hX06LwXE/O
UlfusuhiGbQXKAUvYC8IZ+8b24Wskb/rVXgH0nNZoZsVHatbcJwPrSk1tmP4eRqDK+o00UzSPhiy
ubiW+2h1FKYPECv04pQQYowToL8Vzzu5U5uKp/prxEJhCMOVgtRPH+Fauu7jwLPJ1dkgdTz008l9
Sfis0g0P0b/uTqY7nbPm0a+Ja3hp5R604Fxa414oj1pjrozo3A9Psss3gXmpEdE9XBAU4u5icddk
mHwGSo2HYR0qk9fwnLPjF6fvb/DejlpqbYUVMglhn0m0hWODT4+kdm7Las0mdB+2ACDj4a1MQeE0
07XIi7VoAKthLijxWVsOEjlg/i4KLhyoS7hEDQaO4pRWd6if58ilnMxQtm7bPZkN/ZWD3AWoK2Jw
2FZXO4UaDb239zwAgaXae6WrsMC+NiXugLJ+z+EVDS6lkA5G0vSHXdGjZvpPCag3qXyRed209D8p
GHqn4Uef22fIM56q2570n/POWNcK7gGnr/YWKGezBv45O9DzwDMdziTGzh4T1NBkCzVygV/CkFKG
S+En93H3rgHkzDvWaBQjd5h1w6rdqMBbfarcg/mR2pibAnaR6nfPKiMpnuqZQe1cxrCFRVX+MFoG
MOvoEO6ximZbwLVqSrwX6t4S5Ws2V0b2wQxPWvbNFSrkRyVfm2GvQJ+0sbMkavtp+Y8sTw9+W3q5
j91nGk6jyCHB4gvk6Z6aHZiq6di68UYdk+cpSA54/c9ak2wtTXy4Sc+agmt5akZIuAzHcY8qou5g
zVwrLb2FBpyirl3Hdf0aaeylQNfye7XFNrTtUx/IexY5oK1OdaIfk/QB/srOde67zPouetxWQtsp
cAbVhOE9eBroSWgBxeIINIyDY2z0+qXOc+wVMbjXgUYFcxnBzlFCdn0zdF7D5VZrW1KPGGHsTVJy
AtFuJxJItO1wTjRr7UcGzKBKPTm+Dfkrv7ZZBhSwzr8libZMNnRx+gtVvSFTswUCLRZvodz02Eji
DEAo1veE9hyduJPd3WLhLGsnPxR+diL4vgoqcfA767vCQqYE2TlwmmMv9X3hqIeUoCZNgouydBmU
kPJMvHhmeJ53e7KrQEfl/+xu/np3Qyry/3mFuRxzGsy34P+hc9+Srzz7QzDzL17h55FFlJJAEilK
LM0I1yb3/p8X818XNiYHhqk6xO5nCfxfR5b+C3EiwUXe1PmyK8hf/tzY6L8gfbNe4W/tWNz52fP8
jdQQAO4/XMznHx01wmaVTHDJnuGlvz+y0hHVtq+Jq1ciYSlNH10EdNGkcnFoUDpJHfdMs+lAR0qA
rwBXi+v20MOw2QHjUrv4id45NphgI/hsJYaBRGXj6iQ/lPWrERmtLX+wuXlofd7gOQNtoQeXrngq
x5x50N62EPw7niJ0lVch8pn8SitzZ07DKjMFLYcE6dNzLSPutSn96ZlGFXyND8bG9TR4vjncR6by
FuE3EdgZ/do9TwKVKyXgo4nvsccsZWHboEwDMJgLAirl2eUZInkTYUifUQ6rOlI1DAOUtkQYpied
bToFMdDR0OuaZufkeF9cFxqvVfOYaIqdPk3fNiZRq8lJJraO4Oj8DOicsbNYXSTjZ2w7a1HLfUo+
EwR28gAw83XAo8Gt7avK/St4j/sJdmiVE8I3QnNFaOW5U7QPd4gEWzHBOTqCn4YBoFrJY2TpWDbV
BlTd7Aik+KG2BC0RM5TMpRdYrAvS+bC6Do0ED015ihp0d0OGPQx0sZ7efNFRJyOPsYHDEYJeEE+Y
PZXwLJJgbRfZXeW8KDG6iAIuOsVp3hDQjcqV0QCWy18Gd19QUKVJLkER4XOjO2lRvJsf4CGNYraf
wtzyV6ljeGqS7xWKZgqA4zloIdoQDHKfJeZdjfaEBFu4qb6noORU/R2/xcpsqJOxrqLz6RPlB+9e
e55puv+h8wWVzYOuVg+5Wy59muCcqFyU7inMz1b/g2QdedNmkfeI+9XjpBdQbz77asJhRdkEZihh
v9gOhiBASVK91eVr5OSnCByJr/UvYsSiyLZ+5l/rjFPEZGmG8RdTU15YvnrR8BnEsy+Q+G95cEEy
c7e2QDZI806Ph4dUqfZJlq2ykgODNoWBjY/bmSz4Ddw/dEnHtldijZT+axDluCqZaOAwDf5jVbuH
pto3dIOOcbtz9BEzvQvKkGvRWO6RxBYazW55K46yGb9MsGYFQoHM7O004sXIhk2CuFS7+moMlKeo
6bflNPubxU6kwbpIdiGJ6ggnQ9j0sxVgpVH3VTzENUMe2Z/KoF0JJSKnabvRAFHXT45BX4aiIDp/
pUm49QnluRbs2fCtS6OVMbzrHI/BZJ9tTWKz5kI/KV4P5ZqJsqaHRoc8ByZoqRHYNWpyMgBmjdbe
DFihp+qhrfaRjYvUSc5FHb1liFup6+/suFsXirGecnNDp6ZXG3xyRwprEuJAjf4+MrOmlr9XZHex
CypyWuYTk9ae2u8PStx9OF1JL0vt2bg6LCq4I3lPDut7DODTmiUOKcMzxuiJ7wtgSHtu9eItqfsV
XI1lW/uYtct11+Z3MVNROtNqKACc0hjz1Wsa0GzjDlRuRV7mM3Tl2iFJxi1RvteefU1RWEtbDfch
HMIp444Z/1BFvzXoFHEkw5TzpdcQM/lGVUDZBfA7hTRWHARvE5YWGkX52DF6x9+mam6q8WYQWKqM
RwYprDvUXbEeAxq0cFL8XjT+6eHRTn6M5VtgvRcV7HHsPRLLXu4/TdPrMD7VcclMbK8TDPwU1Rsx
nmCf1br60Kl3LuYsB05FhzSaGY9dfIhwZWZDNkMpF76YDiOu0QZHd4zVrKZqLa27VcRCfozMVd1Q
0FXem6J8qYBd2VXr+Yq9gWRiij2DylI1qTIkfpbL4bFv9EWKT029+fGDM9bLIH8nYY/e8qoF+wr7
ukMDUxUHx15p7obg1FnJJiS+HunvKt8gTj2IBCDXCZ9aPNDtH0Avvfj/2DuTHdmNLNv+SqLGRYGk
kUZyUIPnfR/u0UdMCI+Ofd/zn95XvB97i5KumqubWdBcQCKRQkohvx7uNDtn77128llyL1MV7dll
mVXGxavILyWFd61QuExu1HQH5GM92PgGJZHH6L1ovHkyOGxZ1I1nv7vGa++zoIspNMwYvqh/Edyj
7OLOSNOdQ3fQP1P/v5n6jYnNY9gIBQZAif9t6q+v/1r9TA/6PynoN1jo17+oHN//vG+XKSh8uEum
eLf9rUXk98sUdhNuTZPMQHv3xPn9bf6XLMRB9zH+Sw0OBVewX+0vXM7gUdgOkPRfeH9/qx0V48x3
lykAHciHtoX7Bhgy0I8/X6bMsiyNkvpfukTuucQtQ77Aer4PioNMKemxJq2vgLQXLVtChZn9krRy
gZw987zkxI2e8DEljbl6K8lsjio9jVl1Si0imHZw0PMP16IGOZkQn2BuO7keoepUzrB0G2sb1F+2
e6rdF7N+do2Ozb+xq62HGiR7TN9X/pVzqqjQzSOLFaBv3SvezjKDbeQ9N+OrLS8a8cd69DeSuiLa
smvwZkNnrAtdHsrimlX10SXHMyg8641oUyrWWuacoPZo7zMSrSgt10ITL5kWs25MxN4XylXruo0u
wmvXIggnEHQdTcUJrsKY6yrrUBX9rT7B2EwuF2Mcb10CoUCPYMRyscoy8+wb4ibscABY4jEtKQct
q3WFji8y8cpE/xJq5iaV5qkexrMSNHepO67soXkbFQ71QR3fVVwDncfDLfaNByccPkuC7r7NBF9B
sfP8rzHH51mS5aTAxaO90TkYCVa6ihC6kVAilTbN2TS77RRZhPBu7b2GNkRl2muNWqOThPOW0i92
SaRCQZc+QNhIcRZxRXxLUpruSf2clP0mJEBScavqdfuJmyv2yB4fPolbLajQhul8DbAU0xOqtUzc
LApqI9lJB8JiLkiKyWPZO5yJcm0pNpjAdxh689It76R3RctfVDZG//CNCzblFtsRd4roqNMzt4IC
UIwe+GxvIwSaQn/xAFVJ/jAmEagmYFUz3mUKllOy+NWLpr0F4ZNjiWOTUCqX7Zzxs+e3U2tn2G4X
17ZWMSDeXGORzmwM4TYOo7VDyZOeyw1GrIUGFjkIXnXzgc0wURP3YKiTqhYfpc3KF1VcRWfS22hr
IlXXIc1YOfEEHtpKuqnJf0uc0FbQLnNU9ISrbsHoa/SrkY1Bxt8lumaJIZqKqGEedBmNLzg3cz0q
p0N2Zdb0g/AFC3sg0ABhWrwmJvWklQIyy8tW/FNLiQshMKpb4sxntUHMIbXnWKS2XVnM6uLd0tVT
rrdbq8iXodTo51WaGTjlg4vKUQ2I/5WZrso2pwPFOxSk19xIgYsIicsx6rUDQUHBKmTy0WAXMK5t
q3pNFX+hx6ASC5/Tp26Gx9D2j01hP8equUu5sfOR5W0x8iWFpzuIiAf2MjcGMJHWRfiQcJHnpmZf
mqR66sz2XnTxWS3rfVh9BHb4PPaYZmzJxxVcYgkU1P90dQ3tDX9F6l1Bnl3jFtQMn92+Kt8CL9l3
lbz1lX6dtsHWVXDJiDx9d4LuDNoc8S57HQNtHyrFAmFta0fUlQvnMe0uVVHNXat9a0SBCaVdcj1h
od6spcl3rubrELji6PgqclO7Kpz+kmMdEIp6zEOsunkaLAdaeAtl3GdcckvHuy09ehl1J350JWi/
YXhznfJLBiU3irjb+57Yph539vGtkMbVC2Pm0O4gvP7GGMJ9HxJMrFdexJsuriqz1D8H+Y8Pcsyj
xI0FywraTPA3/6c9yKIJ6mvy/dH915/w7ehmpYHfT+OQxow6rUR+34OInzi2TZU+gGnp8cfUtaQb
THBQgk0FHYUlkJf069HNVWCi+fMf1iesVay/5/f7q3WVl47Ojb/Q4r8tndf3pz1I2g0NLWAg4nwD
yK046h1MBYx+Nom1sSjPmfqiZNnVaZuNbbwUlFg4UXyneFSpCrzn6sEyaVeNHtOh2xotKnRNVhsV
tG22CatdvbtVU2UfK848SjYA/2aEJ8B/3mcWQdWCjF/IxrBFlhIXQcSlljdtbL+XaKRJRKqIGt8U
nSt1IyjmOWmKD79Q5zomCjs0aN5kaqBP0Ow+o27i1HuoYW712Jk0BOYHrL8zkQ3nIEfcsivz4Ho5
g8wp5SrtC2dfpDesimcN14Gxp+HYDt4qiz2mZbEf4BYCq113Cm4kZHPKqfrQX9SkKbO4edRLULTJ
VSmzFRHEJsO44VM/ajlEVz2CIAQIrNtabYEpDOtU6daRn9HKWZwCW8x7KXZhC4Uv0Z/HlMZwChoI
M1UbZr5nXHEzaFVbNSR96wnKByhZb6vnUqXOc9DcXVRxvgC5P+Gmnit58V4LIqqussna+rNqBbE2
7VQ0ExfFDA6FTtFY6EJXZ4eD71+BvxjyK5BV+eokL6ribHNn4q48tMJYmxyu0Y0n6W6Dgccdgrdq
H8PsUhW5cRyy1ZWx0Vh8JTqV9aTuOchb/3boPcglhBIQKuxhwnXpW5chEv75a9Y8Z6F9tFBdcSUs
pF9eDK259GCYI9nTLRwd2oblj6TG1W7kkrvg2kqBXGjJYyr7eZlmj63klOITQ3Q4ORNiTc1iYwzW
1h+0DRUEbP0HG1UE/BXR+cj5NOzy1rPk3uusu6LLCdnXZEtxzmjs7XL4q7K86FI91jWDIY7Dl6Z2
DlGfb5zY+jSs4S4pPHq7qJHxppjSIOZlM2aI5Jqg1ZwK9Dp4dT1SKAPvJleujZUF+1rn091ZHAZa
mS4USsrQ8jmF7XxjBjm4GnsX5m9FU95A1MhWaWutijw55mW5wtVHU519jRTf5J13iXnQsIENtK2D
Q2uqmLrFW+gTF0rqM3yhs6GiV1t1TNrJXU8ZevYOsHqyRWrjC6TC3PaB7A6niavvODc+CIMA7kCL
ZxNnpsoMrKj7vDRvNUdZ1iI69cNAEVppMWIyeCOUGDJ5Cqjjqcj0225+7FoNfpfs96V0d27Ynxqf
ZjpF2Xbk8UjIBzNjdLe1Hh8m5dmxKKz0vZ53Cr+qUL/MqH6z4dEQeKrXqTa+RVpLHPmeb8u76bmc
2zkxGXWW6tskeGJdMCeKBhQMenXIjyaHitB107Oq4iJLCrdetvpxQCcz/QcjzhYZ8E7+Ku6KfU92
24M913TJwsyrTVg+ePTRtl4EhnhamVCS1MbLmM+BWjN150QPM+PTStqNl6S7Pon+OUn/jaKgTrhF
WxC81zi/JlTXv1cULs3/+7/5X45SZtXvf8S3o9T4CckaMiNI3F8M8r8fpcZPONkdyPLylyGYbf6v
U7BJOsShpgcnu2BKBy/yh6MU5MlEPcFBiBAA4OzvSArY+L+bgn956bw6LLom5+l3koJOjYOpNrCY
6R7Z6XzjjMqGigGONHHPfdiuolGsGmfYdUm7xxfErqu+81CVDT8HSjBSVlHQeyhyANIHjMxwU/1F
RjH1wLEMwJgpLF0EXQOaG88t+csWKERbDLBRk52e00OcuI8CfopDdCSztNc8aA9lI3djEzx6asLI
1u/UQV2Z5HOHsGNQLMc7J0ceoOmHqq+GuMqw8HL11VIfnLRbu2awE2U0Hy3jGGYXg6W4o3jXsSA1
qST73mD1b08zZJlvIU2u07req3A7Bq+5NXCpMVysWrAdY0dnsoSGmHjvFXTIxMfRBGwj8Wn9YPYI
zH4zpvFRobDLpjmxDP2tPwKXzLeNptyQL1953viqNRk9PvVKqj3L6/6p4o4eqv3GGkAOWMZzZukP
rhd91Rp7PQDAvT5sldbH5xffyCS8dSm+kKl6GepqMxjxrYfXJtHwHij1xtGDRS7GpUrPS6f3+1xv
Vj2AWFeA6KQtvC93OfFPQfpuNNWAmEFG27BHkaeK5j4W3FD67QgwJc/Pepa8R+3WA/sb2OZDIeM7
UXwocbXKxBc8rRfVehu154yttM76uosIzH6MuNRz7aX0obfE2q7syPSDQjOAYGBxZgDEqClWOf6J
VlVPk0l91Cg/uXaE4HQ6ewye3402PBsixDuULAYJJU5ltTEES7XLVkSiDY3dKkHIIpe41e0d30Tk
/lenj+mgvqQ15jEAXG13Kcx+1bk0y3xG9gln0Uwvn5042AeaRgXoXjanJAG/0bunqNro2a7Gru+n
hyq+6Sn+1POYtP+wsCP8iTGUR/2xqoZzLzBfGC1V0to575/p9nzvPTaTwKW/TI00lJtcCsPA+Vku
OU5J9fnbiQoSm86tn7iv5pBB3i8Pqc0wrAfJwzgAAwMw53s4ryo7ekKd47AJ2mhlJtccc4Dr01KX
2usOqofoMa/l9a5BFcg1BwM9hagZhnpUH0Pw5TASbkDm0vGAduKcdYbanPl+uRI6hQCAk2chYXsO
UrQLgPI23P3WCTapV+yHxtqXeATHqXnH146ZWBX6p2VSS8kld2R/29df5WgvMhLvtrytWp/vrDJd
VuZVagALhD2WGdHcnlqY0jy6lL6y8XnBqt8+mWAXUHtYfXd4iAk8Y8Zw0gmUf5NN1NFEI0RiBnRe
eLN/JsAfToDkA4Hg6awRLETh/00Jn8Bbw593tz/4Ab+fWljPORAkrL7vGMXGT0QmcafDW/8V4v7t
1OKomzKNCOG/xsHYqP46AIqfKGKZhHBeKi0y1t+ybmEg+8uhZeOcF7rQTQsfgDWtdt+vt6xoqv/5
L+2/Vbw9QZBHJJn9+lmnS4GdGqkdwCWZd+MXwIdL1j5DteH6NNUbwhoKefKVbkvCaLgp9Tdb1/jO
VixxG3uJzzlI9B0Ixtc6R5oCoC0s95LU5dGrClIb3rzO3PvJwsjaZwFOb0UtxGmaITvILgFbmwIT
T1F8DAT+JXGVwqhXIrGvfWzss59LyrxTg7wuFGNZIv6qWERZSV96/U0V3avUJuG5AtuI5z4hIl4Y
G6+8diyRFYs2aRPyFI1fNgJgN8xlYi/VnG8ywJKcPvcWD0CfZvcmHHoz4SGlFHd+iv9mmEAi7cal
5nEUBImHdm2Ti1qI1hwWIR11C69lKRyo/lmH3kng5ik0xWuqd/ds+LAEDcdQFNshii9mhHnUHTGK
Ay6+NtKIFm4YFzitjP7WNXjy+B4rdA61WRrkL3XkvLBENDBTRV+wJXEy+Q91r698Z/KXRWyvAwC9
SdEH8ygOHzvNPZAWvDdAzM9CaWyqqrrk/ogIy4kfpeEdrEicYnQ/s71VSvI1bL1hp9pwvSywFtz/
c9RmznHk4QpIjmbtFJE/mvBXMtt5HSrOoFTQY1VSeVYFwRseoHlu1WfDVG9aS9un1YvBoy3E3aoX
74nXrUzs5K0KOMGmbKWUL0b/2lUfbentzeilUayzMzzqmlzLFGqWmBEqN02xdkqAXnUcTEA15RJB
elnohdCX0hVYMsrmM8yLDBtvfmeYPXOYmV3ienyzCyxwalSex4IaU12Vd3Fu3Q+W/Tk65mdbIeVZ
nsJ82D1Zg0/q3cZZD2UU5E1c0T4ypnuyX7Pcbxf5lEPTgidfZMcuSS/TLnwU1kmmdNxZ1rOXmg1n
EZ9YxHOXNhaFBLsxlzbecyeF0hYzGk/N43V1W6TF5LqgJdaomaoARtnUiI1+dZeMxQDoXoeaorgr
K7XnCQAghMtsr4LHajjvuo6cX6Q/AffYCHYiweSWG16jjog9EUBHe44GHPU9BuKOlNMwa/rkvnRo
IWhhjQ2UI7JEplapwf+cYMmTVbitbWzmmb0dlUujA9Ih0uATD/EhIWmZw+fRWuVRerQkZmSJk78A
59LoU3HjiE1PxqsavXY0zx76f8EbpfI7KCPaz3rMMm6+Csl81X4Fp6q7jfhIywyDqN/eWBSaaCZB
Bu2B5ddc1S6Vwi2n6RZ0Lexy7oU5d+CslzBEtD19D5cB/2JC9EF1P5yuWNtxCS7cmQl2EDy2sA92
Vzfdoy9fBzg8qQKnyPf2gzbGPE3CPd+I3Pni0HxI9PLL6qMT+wEACOYTWukNroO9HIeD21rPaOUP
QebdDdgAtJjsR+VXyT+n6o+nQVRBxiDiV8bE2SfA/J+mQaJfCKS3WXWd6AA3VVb9+YT9wQ/7dsIS
9MIAbZJ9njrRsEP/Phcy/Rm6YXC+msxrOMt+mwvlTwD+8T8T2mfta6mTZvmbOsprpQVAMhxqzt/k
WlqTDvxdBGx6GzgFVURSE7rnn09YP1XjROaJXAz4Y1Kt3Hn1TZB/jbq/LbMCrs+nSJWFlRcPHjzB
wG9uOxo1nK45qSQVUzfdqZHDqTtsB+FsvJ72eV2bGSVnGxZg5srX1IzOqh8ua0IbQbMNE+coA+1A
UcgW0M0sxNBpB8Xcc7Rzln5YRuqTeUg3FtJMk5NlKpW1PtLmoiKFNPVRut62g44GGe6ssgkcucgS
+2De8PZu5d8KHMdW166rUk6ov2ufd6gaYsvotM4EmRafMqjRX6vwqnSRw8TLn7l9LC07uhOls4RI
PzMnz23XrBy9XlI2ScwSmCFiKSCEeB9wgU7rZEW51a6AHdUH+rZ23ppk668ds190Fo1uVIplNCyO
dCe2lb72q35NwIzTrlv5nb6W/MyE+a3MYbKVj4mOa0Uq674VuwDS1aiWm5JJs1Kro+IZi7oNX1Fp
DuhEdNmG4KyBspEob4WzU82ND2YP6XtR2uGm7+MbqPxvXZI8Vwa877g42RytmSlW+mDd8tc0Bcid
Vd602EAUx97zghcyNg6aSkgbg4ldX7nZLT3cPal257WQneKQw9W+jzMuHP1bJTSa5oBKUmujQh7N
K7bf3ntBrpx9xhpK1LIfgZAp4x1e9Z1LVNlqojs1ggw49CsbGIotbmnTJJtPBZo4GfxuWRETTJH7
yQWVpQ9WweBDyW1mXOgHPbgw0HPlTWk/evOhpsRFx4FjWJMfaOZg0C0pYaGj59yY7xzCKJ/ZzNTS
VRc9dCn9XqCX87Q+jlG/NrwPwGwzX/EWA3E5ONNrIXt1Lh3A23QzfDaiu/XrGKu2twEes1L0hv7b
fKuNL4EMF3Qf8AOdaluZMCcVZD/DOQjjw3azp1BVFgUMGg/IaZkcCQYtUEoYujexnc9jrVurIj5o
hnWBt4EyCQCIu2KMhT8lHeiO3K5Gd5Zn9KbDOhOZjcUa5zetoIP/LNubNn10kRmaptkkvF2lx2Cd
KrOo1I+FMW5qK1IQMcN9puNSHNObHnMpfFTr0KTW0qcUCHD6OtPlfWmjO+cD7qroWa/ifT/qe5Vp
13Hrg5v59txpE9i0dL/K5Ersmm64cJ5V1s6nLtByqxUg7pNqefh8qlVV1MBH0WUG+yL4ldcSdyr2
UdVe2QkG0ZpoUHk31B8h2dZZ6DUbx46WnIGIiuTToLUpGWkxvdkEormREy0txxDFWzWL7fpQjIJP
tIOJNGOnHCxbO9iEAHy0yLzTrAbLF65wYwIBoHKIAljSg/SgeYpkPbR3E+ontLypYgQy59XqBb5X
EHOwOxWHW4HZXCJ8CH4+npJWwXil3Wu4W3VP2/vRDWaoWcWLidixQJ7AU/4ISnVZ1NVBN7nGBLgk
iGnamXOiQZCdrnkfRqw7uqjfW4lJop6/ewjgk9bguQCMs5Kq43iZmfZcYzABWNSu4kJ0Yjna3nrk
W1gG8VLPjWtGx8hQTRi0ONu6erln+77snOyptvMtHmQur9m289E8RLFIZb0LB7IIMGDNXMdrKuZ6
paybiDV0Aqx1JMgXvmhFSu2RAQNPLT/g+K+jkFAmH8EsiG9Cl7SY0S21oVq6g08W1eGvvUU1FHjW
cI84TEdpvUm5bTKpnAQ7fi1WT565tdpsKXIiDUVx5eO0BSgxI7rFNt+dD0QR6zYAtQu6my+AOW6C
iBsaHy78FhJKd97TF11vHf2h8mBHQlYW95IQxRDeDtpXK4v7FMR3EjmEAPim8FBDTiCphqVxytQN
uG5GKHm0OmmZujMi787R2D81VM98dCxfSnFJ42eB9u/TNpBSh2LJB41WlpRpzIHd4HXOrPc/VZOd
i4Gg4nwUQXnty2PfX4LkLhyfsQsMxlpU6x6qmMaHe8w5tSaLquUW6owM84Jh8tYYh+eEFhMnBmT1
xHMPXJa6zNCVdKwYfv5hTZg2ztGujNaRp64qt3lvRjjANvgDiwjcZMLQirPR2pvA/cKmuUo1PuI8
nzretEK/swHwB7bCpbRfBObIsshcerT0KMyuXZtD4kmWodG9DYY+tydntMdXCAFwFQUUIqMFRS7U
W7NfOrkKd0JFwDKXGqJJVHdzO8IhXJX7vkkXRXzE5dfDVwwpETBqQovtSlIJnipLrXDWratsPSmw
3fqwaAGclRYGbaoejXvCQTNFcxdyeBstcchANzgIdG2AlFScmugCXWPotK1KOmP6BWVuBAGrWpT9
ocBJ1MlxmYl66Tv7PByXgGH59+xVZ2/hd8+KYdnzdSmzduNw1GeNWDYR9hoJ4lLj9sEbOEZwHUS6
DCtyqWPFCMxyIBiclQCZGmXuzgfrGWFGNYzmsSrJhtr8CgaTU7TbBlFKut045YrKRixbDIwrCaRX
S80W2B8BZkwjhrVBZVgw5YNWsWYhUmxvIZIxkIa4qHo2ZlHqXASnndf3WFzoR4q6VcCjcaDnOcGu
1TX2LoLIAjGMXnQu9AqQE+5GrOqYD3zm7OnEKNZFMWw7Q9vqJYyZYIzvbB4QVvCWoW2CtDwSN70Z
24hKaIzWrT3ccLofbafciJE0AE2tRjuuGNTIK9dsCtyZI2OM/O5Nr+onb8zuYuvg1N57WFKWVgUk
dl+FmS86bLugSuCj5UDvmi+pEsumsCIwyoXMxKJNrx0igDCsuzDjBkbjpJqDYBuq07QFThsQ5Fmx
KUIwG0z0nlNcvKzh6Y8Kym3N1IJNAnGO4acMw0dHdIe0GedW+OiV74rbYxmn7oh0lZHqSKbBwneO
06ozpDF25k4Kb8sRGzwPQ3+0vZPugQUG0Gam6cYMdRRFcJhDuSzyaNuO9V0KeNjI+BjeRSqIOJOe
TgpYi+R1pFAt6p7NluLKyH3AGrjUQvGeD0dNnFIKzoPUOqJiT9Z8vq0uXULmbRroq4z3xx9bYujQ
zyVb5PHFrtERs6PFWdsZXOKCM7RpivqqSxIo2IKbtTM2+64ZVmi5x3+Wof9mGcpGEqsxkCpMBAR0
/tPYdrj+6/HT+84OgxD2/U/4NqsZdAbwf6vog+qvcdVvTlY0PPgW7Eo11LNfPC+/aXg4Loi7/Y7G
+m1WY4VqQ/hggjMoFZL8k39Lw7MYCP80rGGFEZJBEYMNoC0cNn8e1gKVHprKJRZUFO90czxWnnlO
65fQTB4zPPLJpPfrcAPLvn5Nxmhm4qwwiZAOAIJSI91O/Ddd6be0JC/jCm+I+PKNjirK7uBCkwSj
vMLXuvRZuKKb4zb3VprSvunpOC8Vb8lxssngyqbYufDP2y+eg/oiucdYWF1792K6NLPppOtsshFW
8zW4MAK8ILuYAUWw9ojVNUVEC6kUsr07S8HRoWJoAc2pUps7VTiWQLsclCmH7hZTvlrN1YvNm75w
F6EY8JqRwOf2hlizoPZ9q9AxJzmN9dA+jygUWfJWwqq2QFM07EDb4K237JUikUj4QgIfnReFOBhR
vNFifcXUda6hgigYKKQH4htXY82/wbM5r5WTpo2rNPeO3uiutAZK7Xgv0uArH+t9oobrOEiKGY0p
day814UH2FldqyHmS9mtaUzeDKY8GWmDTFVhPukncPYCyytYavM2sKeKyZpSTxXCSkoQIL5pYbzj
cILMIMGYKsCtxXs6ZvusN3USjz25WPnmGTXdcKdYDjiZyw+lypaTiCPDR7q3qYHorgVIAGHeZK27
M3xjpvAis4JiOJ+Tp/TWfv1BXRKPZzIaJIPMWyt8txxKWfpt5m4wYU2NknPbiw9G/1y5TOyTkwOj
kmbhYIytY2C1t4Ptcys0lqlZrzpTXcclQc6IQqdrGYIxq3O26hVNeQLoebPs03LtcBxzI4vnZkJq
Nc3hq3T1tml3Au5qXiTcmJx1UhHTbeyzpRADUYpXL7MfeRQsg0HslBqauAg/Cz7qeQqRU0TYmshm
GCYN6/kaq/LC8byL7r1G05sdGcthRCONGjr3uHujpRYd54NbQDIZZy53ej2/JN1XVaqbMQ82bTou
fdOb+xM/n57SMELl7miXAFsScWpadbXMVFr1vJE/FSs8mukKBreseaiEd3D5lmWBD9NK54Rl665y
i4tydwvBbTeyFrUcdet02r6W+JD8x7ofeCHWrhP8Tu177lbok7T7TbxrEXyCA30wi+ycWZ8ZMl7s
GPuc5DgLv2bZOCCMsXareX3stHrNhK3ZrwF+dI2Nt0L9PBLNa2aYAy/WXIYpXQEjAp1rl/PaS4hX
2/Cj+bj8cwL98ATiYW4bmoZ/xNaFyjn0n06gaXGY/QstB8nqu3jqD37Ot3PI/AmYF1xQ9ee14M/e
y2/nELAFCcgTjCfa3JRG/cPOkA0jhhGkN7aD5Cf+uDMUjpi8JPz9Kus+dLS/E0/9ATfK+FkyNE1k
D5P+vT+fQ1i/xOizUFxQHoXUi9MRvLllVKsQrUWpn3q/XXnwiEdF7jslOEzcp5K9usfKv09rnvA8
iamzDV0dvxjkG61+tBP3I4+HpQcyJCDo6ts/+9MxSiGz5SAJhs56CkCxWCBZatAs+cRoaRN35gJG
IIR3cIC41MBcHKAuAXAXDciLWVjrvMzWpAJnbPM4WMb3CCgMLDhaYbyFCSwmBQJhT/AYUlA2MBkH
qEyUQ5dx6dUzwc3QHHUfwSlGHnLANgnzaoCmAb7zxELsErr1nQG6hv3opgVlM835AR7NBpB0Beom
tsuzmsO+iYDgkGddWMaTAlw9MsxllZ4jTOZWw1InO3cqyyDut418kfX0P/udZ24k5vVckyh+t0qz
13JlkTcgKnVlxYkKqIV1mW+vKoqGYHAFsJItoD4qcB9FfAakfkN1r2A8VbBJ+tWubzuejljalbuc
yXzwu50CNKgFHjSm0R6k1iyKGZVzlUawPiVm2l8Jv9tsJ0pieywgTgZQIs9hiqtySkHtJVVza3/8
iJGVKlBGuCtnORZW2cE/CF5S9diDPSrSJ01qB8rtFxhEF9bgLrW+XBXJo0+fQBCLc+EOhz75NCvq
hax73oBNjZYZ28khpMFEEKipiMnqMZKWK/eDzpKsaU4x6cZULdfcPA48gFdEVU6V0cAMvwxBsE4r
9RAO1hwY2w4C4oAfR1KJhm8WDEMwBc7ivSubr9E2SKtYm7oM7jtjr4zsPtJ8KSo+2Cxq55N1NA6x
5LGpTMFQVkQ+St5KPRzZbAw/V07zB1nF3ZvU/Q1wpkcZxQsWXDsqCHbFeGfm/ZKik1Mp78pePQ3Y
6PUMq0pWLP36kvPBseWzVHMWkfGuc4draJTrPMrfkRF5qp9qL8el5L5FsfOgOgqXsHFnatANx1up
8YJsZZ5y0rmszfH3rsLMPmEHodCQ1KMxPo/ehfjPqvVZZNOQmHT6QbZPPXnDLruMenAalRZ1LuLg
4vJEK8bQFHyduc7Vz575ZhrcJksOVH5ntpW/unaz9lp1T/RlYdbBxuyqIyg7KtmCs1E7ADkhddEJ
kkUmaxO6bwqVWyKm2tJs7msUOhXuP7+ni5/WCwFvTcm6teycB5NVeFtQkEW7ke0nq9GCh+iGKz2K
oV74z02AgliycGbIHHOwma66CjRUYW/Ag52cVFflC6zgbWG3o30YPuW43tuInyX3lfX0cBEkRXir
4T3Oi+QjULiYIHTAsHmWlX4u4vaj7CU+YYOOAprmqRByVf+QGvtYGhfr5+rhyToArIvUdyLZ6A1Y
n9MifMHgM8fBcTLCct8RQXbMYhm2/rngM6kZZJaDVyNJD3Zk7rWID1+nazcNeC5Ft7etPa7CKLwV
pdzkwbVMIwxeQOT1wTg7UCVG3HUm02mi3IWBt4hyImE9z15/FhQwZxBBYuwGGHNnHjavmp7diRFr
miHt593SdS89nvUhfIk9jfVZSj3xmWVVzzTsYaGwaHkc9HEPKnpWaNnO6z897BPMBNOHu1IwZC1d
mwcVme64hyblNHzX5TaKtLkVUTpWVhuQ6aso/WzNbCdc5UXv24UTAguwOvMo3H7ZkxTy0YtsHrmI
l3OAeCsn65ahrhH8v42iFzVJzg1B6NBCwonkxjYJ84PHijHg4flXH4l30+mRGA9KEVIGmMOV8YMb
wribf+4yP7zL2Ko5BUvQQQloAlyCQ/HvLbF3WVr9pdDvBz/h2y3GQN5UDWlYts6wShrkj8onwie+
V0PT+df+EbJh/uTQZjChz/EjQW6fLEG/hUu4wvAySYOoFvW05E7+xi2GS9NfpunpD88SAf4G96Kf
q3v/YC7irEr80dIokNGoN2nTloW+593YTiWZjJTHMUxfIlV2sz5Wx2VXsNevRoFKVbv47Nl8ccvA
VjGOUl34BX0mrcWXWbBgXpY1MQHaNTlDBzM5oaveFEipeYPgqAom0wZkTpUV4ChZKiE7mcayM81y
K+OsXegddyOOfX9vKzGxe4mxzmOlxWHYiLUq8fMMdsWeUzQvPEu/SoVWJVvt2SeXqb3sLdaB3Eg4
nTy4gXCF8B8p1Scxk/QgPXrSkyJ9LXgULYMUW0Vuuawz6/pKv1O3wK2EGCsDd0cZasDFSGJMV9N7
0ZfdUiYNZVuyuMN+cKW+I9nYPm6cpqKnLaZXd6XCg591fp5sulL8f/bOK7mR7Oy2I0pFevMKJDxA
GDqQLxlkkZUnvTtpZ6MB/KPQxO7KltTq2zIR/d5vUnQVCwQS53xm77UzTnLQn2RqU2hV8UnmBRNu
ZtBm1YFR8sSXGMM36D+rpoTpnYfhQ9E2dxkpNznYT2jQAjauE3JE2+AIoR6sI6PfsaRQIesYR90k
oCojSmiwHUq3cnitazkuLSOpIWfBzrUTEpVFiAjDbEmlMceeEanptCuu/n2vk3DhYPFM5LStm/yn
4vZvjkkUoBiVT2DSN40olUUrEJZEef7lhnNk+MCc2c3JYHNMhrejgs+Fk5LMwHqRlsqjHHPStZLm
FKbTcxDEMD1GHifNrF4AoNRbmbm30skJG+kzbVVS6y87ohBXKaEh277hHlOcbHpvkimabiJVpbMG
xwrHIM7hAafV82RgOzRa1aOgg9TskgdiVfI10PNDWnmnCfP9KgwLolSb5pXy4eJk4wy/KIolMTvD
xtLSrdco3xbGVXyIMArHEadhpWnaqrbIi/bq9OqG82aRwN+FQ5juWEY7r20e7PnmrEXps6D8Ircr
X1petq5Hp2e3TxyGJAiqZAx+Lbx0W4w1oRpxvQJJOT8VJ1m7z2NiPTNLL6kumVErPNcJnBqKJ43F
aJDPezR7n9Jqryc9Jegkskr28Zl8SWV7tUmYXGuFVDdO2oekaiZAIHVuDAcERTGSSNlXrb7S1fTO
R/zuBvqrQjbS2mY2vfTyqt+zzfKWMNuwvI54YPOIHWCbFLvKnljHVZO3rqpM5W6FRhuyN+SbPbDD
AuStd0TI1BX6P60ANd6OvP9xU5+ttGNnEQTFY5UZsG9iVrVGlKC3HhU2cBXEMgkoPLMzGN7umOAE
ymuc2t2RmQCKIo/17uglT2qPvTuTiIiKJLxGFtxU6Ta1T3YfuyZXW8FyUMnIgcaTeq+moj6pqN8p
omKkBqxvq2obFs/E7BUA0rtFEzvVNqoluv2hrPdVwpZcIuE/Zqnkq5NFL8LNViyh9LVWBzqLMERS
Y1pB6kpLFP2OSCkmi2+azW4rmhgRQkhhkDvKpuu8F8tEkE/kLoqwiqV3mRYXrcLHDmUZ5nxeEx7j
UfvRc62qcbqNpZUyeozXoXCAhbByFrpG1S6Ug9EMrBNKpFkeGUt9d9FU8cAqe2BLgdqckcimp75Z
dWhRAHxOBMAMI/8rbcnuSnPqoCj7aHXnmrrj48S5s2D69BXU4mdFGM8ilCUjImRwW8i3j6mZoFS3
v7BWww6GQbT8s2r4z1WDpjszBEtjPMGTYWNa+e9Vw6UoP8a//fV3OcDuv/+If5YN4B9ckF9UDaSV
/J7NxaQdMbL+r4riVzaX5TARwZOKSdSAxfVr1aBjvtF48jxAkhq+Aa75P1A18IT/vmrQ9PnF2wS6
8E/ZBr/8byXJo6IL9LLkuYYBegkg8I5VnK3gS5guyZ48uE66LDXnLPJs2eo9TmqbkKBwkzsQmZLA
d2p3a/cFvCjvqZ7E2k6lryfaGQPZQ6W4GytgT1Saa9UtFyL6LGm06gIRcM2eOUSjVUk2qxrdiaFO
u1CXbxrXJvrxjSHSc6GFd13HQCfUl2EUe8UNzs68nM6Fj07rRG430hd8BWOq+VK2B7aIm3SqaTDR
Nebpwu6VW6CHxzA32Oh3bJ0ZjY7hppqmZWW8JTVWOwN4Tn1MiAaLWPSi/NkYcypfYEAz4AyfF6AG
iI04zpaAIBZlb95D9YOh1c4wCtyU3UYp8qd8MPaF56zctDkEDuIMFUMtL+kRjYpvpNaL5hgHHYSw
HhZfaSPpYBmPEDKwsTKxFpW8s6a8osN8A0EjljTv77lqM1DoL13s7dPG289zamcciPMwnmVLAm/P
+e02u6DQ9nEUXOCprQqozq5BLnFZIDdlQI1bT+0ZGpGSaU2PA0NsBwFLSQ8bOPUlqp6a0ty3WvE0
WPWyr/pFE9brWYyZuNyz3feE/sZD2u3W7QL0Pw6SRPVHmTy0ClvoJp4eBM6/OnT80WyObC0IgJT1
g8eYBEiuTiZAnCGIZeQAiEjaEknWu94bvh3cXKZMufeaokGeKrbYvPsB12dX/ahFvTJwMamVtegS
40aGIa5dZZciSXdT3ZdxvtRq8xhKlQcUcoX0DnrwTnLsqWRUX4Xelyy9l57oTLNi6NP9dBTnuQZv
QeMXs5lgpX/slNLP1I6q19jpBa+fTi+piJzgJyTls626PJdfBrulUrI4Haq1615mSkUXgS7nFRUt
llGAi5iRlvmcbF0ojBgQyYBi0mZ7JOnIFUm+AeCyVPvoGWkPne4PLHFHUF1O9K15RDwIoiggXCQI
u2Bn7uBuLqCpozO/ADVhCsE2aTD8RDcuafX1S1IiswcpHy1QUnOCbm+JbW6V+9q8x3AJOvtHR4hH
p3ioDnrYb8Rv59sa6BkkoqVS0wwoqBelexpHpM2Ot1by6prwlItyWOQWn18gNiKAl6Q014h8sMjN
tgECFgcyixXPUpXpwNBlKRDaiSy6WRLvkFfRwNenDOt4E2n4OlsQ9c2zLWZBdjo8KWAo1eKpRULQ
KcwOTAN3m4dHjUGM3Vzn7M4odspFXEdrSUlr9fba7qCrmvVKlurJs1l0qzrqPGWvTmgX1MYfWrRK
5MpxN65LBPjteAHhIcz3QhkOeqdtJpQUQweAxB5hWH56Yb6zKlBiEJiT1N1FxbApEQAUslvL7CvB
ZqEyTbOyR4MxUw35L1GgfdXIaVJgWUYPo5CQZXSuS2GPgKTheiItMerqqZI6f9dGmaBsja58Vlr9
pkBKGwt7b7jKzxyNXlGK5xqvfEKwZwz22hlmHTioeEBnhfNSu6/DoB/JlxEdGs+2Wkp5jukZ3OIe
as5W7+Wy0UkdaJALONGynt4a7UN17zmhpNIaQWnn4OEocsNHJCiQQWyWlASU8oCF8tTgtuhNsQk0
F3I64Xy8OOWexKirguEgsocEppYJl0N9ybA4O2KbZNi94AUl1pkxjV7aS1kTjNO4qx4VQR/YiwJo
N8Q3qb0UeCQggpyC6BoMH17ULoHrHBXoAamG+EAbWJd1+3bU32kJ/ZgQUkTsa72f1lpjHsYKXGnN
2RAXj8aEGtJ5tGW90hR9JZBRhJOza1XihJUEe7IiUzq++Vsx7prWYVzFW2RjOWZMlgbA2Xt2r2RR
d9Zrj0TTiPkjAmXuOGUHp1WXAUunBj1HM0ybgSo9IPilJog9ImHBluQY8Qu6Y86AHqo+rfRZCEZN
o/BRmSySEXhgoC+Fdw+z2u9TBInI6WNiNkni0VudhTVqjzkee5q2BcbyIUURBP8snziUFZ9qbY2n
9QjqaCV7j7BQpq2Uf8mgLyIVjmRzUfBMYDCgMd8IxG19OR96GkeIWLomF2sH2wYYTfIVYx6o6Yt7
77EwnhVUmlP3Bj2WjRxXoDCBIqNwUe8mwTgR0hnX+QJkTPoOdF5OekW9s3HedAy0HIUM4/IgcyKl
o9LPs73oGPfmn1b/2nvG2hpP6Wz3q4FjkmAEyIkt9L4zyEzN8a/Gft8995TatfmoFhzhYbSOCCfM
0aBm7C4TkkZHtFsR7gBCwxkVn0fUxO4pSvQtgtR5/kyqBQ7OHCBbZSwb5S2tdwq3AeTmMvmu0di0
DWHURospV1952Q5rKy7/tueX5d2D9a6m6bEe6t0UK5hZGjJCR3TCOTGxMKo5LkiY5i12QOsnvN+K
Eu8zIolIEWVL0OPW7zZF5h1SV2xjNvh/1tL/uZZWcX5Tus6DMtNiDvW/aulzLf+DnOXffsA/K2nW
iAh82dA5v8zfZnTMv9aIJuB1sgoNvIUYCxn8/aOSxtzH+vC3MW+/WvtmFQurR7gvOBKp+v9AHY1i
5vd19PyLMz30HLS2Kv7G/7+OLsGBjF43Dj660nOu44eyo2s6zAU1tNVFRcinyOA2DO6nQFXg1mOK
3TneWDF6+da+Nz2jfMEEmMjdJKFQ9fzKy/dKDDUKHJIy2XgG4uBoB8M5t2OWSeqpScoXY4g2ReFt
qg6xjFHO8gYmcM1sH7SjO90O30K84Mg8+CpGAEuhS5QeLa1bHkN3oIHNJrGyHbNbhAlANtzsIwHI
pBucc5EeesQjsWodqzwnqNv8chBIl226A6x7AkF6VxyPbNlJ23ZgTlipoIBUtQa+TeGjTiXmt3y1
Q3plLey2KYH3PcG98VQRQKPvmyj5DBr92TWM4+Tg7UqhfYZ6uceseEiBmihdgH3dGtcRsraaC7vm
fAJBv2JPsJ+IIodqlTMfJPCXfcpDQuWadH2+CmoUz1Z5dorsYawK6Ve2d6WN+KkQ5ZYF7MHyZDlA
hdW6+GDG7ie8f4ipiFkKfSHtehlMykmd7QQiwAEtacdrrNgQz6Z+N44ZzoNoN865GvrjpGhYn5N8
G+YwspWXuIi3WeFsDdYYCHFXzlSjH0nghVCH4Cshui9CT26cB8JvitR+LUcOW088mYP2rKD4nOx9
WTqnxoEbPDr1te/mNLsYUCYI08xWyHvr3uMOI1tPWcYbwkzLH5FxgO/bN0C5UEf57lQ/DPobsZbX
OiUk00aGi3QmwJ/OsEo5tiECJeFKHzzwBySt16Rqf1QKSFEWWMTDueOsktyMQtgr3WgeOva8pl6s
MLVuwKgulH6g08kvZRGuAOPSzkWglR232aai3LQ9TlRd785Zmlxchjoh3Fa3sG6pkj5ME+97mG47
zGz2UJ5Zv/LeFzBE2dJJRNkqINLCUM9Rb8WLbsTXUurVykHY3IvmNkZcNPyBwltDHfuZ4M5hpMXK
3QYp7K6ccLxFdfNttIDw4hSptkI9i6CmcZEgUbOOo7eo6/69T4174uB3CWAZoc4n6sOMPyeD/V+V
pkuZTku9YMlLhrxeNWcTMk9juTdhF5sp+x4q8V4LsZE4dipuQ+qRpZJTliuPnVosE+odIkhWngfT
x3hP52ybqX3EeIvzYTiaMn/09MT3AK6gLWcDSTOhEh0/QYONgo/JKa8mc2pJwHYCuEaULopMe9kC
ic/cjrdMm2Eq37EBwBEGr3DLu1K7G+BSABzju14KiEf17Ml7wQi5rgx5F0O20yuk8nI8l3UI/h6G
Gr3UJxX7ApTBvE1TKfdCiePnBqmYhOMRB4ldzsr/995D42zVG6torqr2IZT0KKNgp7bxvIel28iO
hujJVbRrDB/Jt0DeVts8dkHDZ6u4McE6EcF21bVRp2upYJ/POWMWHjPNpRy8q9b297GYXmIPM36Q
HAJY/1IBEmmSfqWMPCNmwII43Oh2BBsKIELh7EedvTYHm3RqZLkcICYUS/z+vQy3NWVgB+HQBoDd
gW0YMvwF9syRUJ2TVKkx7P7UO0CE558uireGSOuoxt36QorkgskiwoQTCFq02QwL8YtWBQjy+Wsd
ZNC2zq10FrD2l0YdHBp2xW7PNENJNxVfh5wTaBTRJUQJkanZgZXj4Gxq9BXwHg8WPIlQf9Ogikx1
tZKptR5KlSI0Q1Se7/uOjX5THJX45+g+KdW008tkqegZDU+yxhXrO85RjJWv58lLWRCQ6CRb8D87
aQKc9EgR55XVKJgFiWMwJ9IbyseDOqA0YCNZMDsJq9c8He/E4CwsvdxkBv4xtT8Y5r5kz7KsSDtK
Bbq9yllBIjzXhBcGGLAXgmNIIwlTVb+quAezPezyEtE+NgBP1S+OzD9V+WEo3aqCjG6aGBKs1L0D
OyFtXqOXHQ6hBbIo25n9Q9qSM+QdBQhvDaBl5OpP0zTrbcZnM5muwVSvUgasCXnXwzAnbBCVbT/N
jAvJGObP+uy/1GcoDtgSMuWE3KFq/3PW+fS3v2bfTfQ7cyhFzu9/xL8qNFakKnrUGb5nzFXYvwq0
GdiD2MJW54S+f9VnFoQF/gslmoGgeBag/TrqtIjodTCSOkwlMbtxt/yREk135hLst/GAf3/h/EM6
gWn89r8bdQZjIXmgUGhOrTi6WrmrYNkG4DPpLiDiOGwlGHnBWDcD7TzMouGUdb9+NFqWYfqrOiDh
Z75vzvLitrx2nv0YMSEUFQ6qEn1S4OwQJK7xkHGJu8dwwitA3mio0LhieZZq9lAWGGaKYSsYYtY5
kNtG32PvWIT9R218OJNyVG0T8UVyUEs4qnZl8bA7Vy3l3Bt1qPR15Gcm1Ram+wkz3Ni351TL923C
V64edm4EMAgxWWgkFwisu7Y2XyOhfJWAkniLKXDkxYuBBWmMAJYEqB0ZPXEN9PuxovHU2m1hkUSb
Kc7aGCbJWMu4kuD1FVslb5NhgcStsIDnOp1UYX/brYd/Cg9d3rSbxm1fy0q8RSUrNakslTQpUVU0
fl/au1qNNkbFGCtB8+FMO5tIUrs3PmCPrdT0ItCh4I1RGhQ11UEONzN9TkgKKzDJDVZDT4joufKq
U58oj1RbLzJEAKfZJ+7lLcOQRT3cQlGTf8JwpDDaY53vi9r95uJ0mxy4Z77vnOQCCW4RBhHi5Xzl
lh7uKyDnlOLUGSI7QCRCSaTYFBYKuQn9pi3pOpPkMMfWYnldDQz3GliMmkyvZnAqDdSu9l5I45S3
3zTu1ozFy7n9CZoA0W8lE7Ju5j4QDV3SFUclw00/wnJ7pm4jBSAHVQOioUiW5BXtQkYtDbMNiTrd
eR3Hr0Zjdjg4/jCNEJF1XG+lLxlaFrhwC4FyxVGeu+bL7g5l9jmqjl9qKUUP8heTvhz3stFzYmtX
q0CNchwG9s19tFWyfNlH2TKt9kMsmIWRdD7+wAZ6JFnmSrV8d4xrVdOdNLEfhJhHm59K89YPxWPs
jRtrqjYTIRY1E3ou9K5iwgizP8AgMhhH0fcP/djsZZ4QdWz/zEYdBG14gnVBDG5LeJzFdMCpHnU3
WuWUOEMfP0yhsYGM1OXqeQrdBV3WsQu9j051IR4aP2xDPmDme6hxPukQNCqIkLyfxXsVOxAk0fOZ
hHcmMQk3aLHzdulF5PE2l6nWXrxheIpJ7Ei9+hpW2TUSg7J04ItgYcFDpSJqnuQeH5mPaTZepqX9
YsCTDa1gFc+GSLsq/rxp/iuQwMGlbak02ar6Cwvnv2/VZlvLD/G3//s3DMHvf8Q/bxrzLyTJcHHo
81X09yS2f141JpIbjeuCdpxtHjygX2cBNnhYuLC0/Ba57nOG7a93jf0XB1WPNuNj/37b/CFri2P8
fq2GGholjqYi/uEeNOer8LdrNTmkjI7D2PIH8SGKW+1wFMTkXz6YlQHxCmzODDHtCiZerOP7WxO8
dWO5UrN7Z/wwKwIfPofR2NrTu2ltFffnjJRBPhp19yoalwJkdlI/xqq5xhqTezBJ6DK7kqAzZvh6
axMrAh289fAOmu/wRpyFFZA4NlS7lhLO0ZONyFAIm2eHuBMNswOYm17Wm5xVdQ3soHZ/2Jn5aEL3
jmqD0h74ZpPeprxXlxFRN27HosgYVg4VXlqTNkdHYpqSaLhgXzQN1uT0kJfx1SnTPXqCdWbFS2SH
NzfSD2N/02lsAizWnXcr8ovR4txmoEvJvQatvhtVImGA2bnodaOMMLaiPxmRuuVJWMUlSwySHRdN
5q6n+Na6ZHskztms+3UVP3aBOETsb4huXHt4X0QRL1uv9VsENV2irnp0wSIDu6fwXjIcDWPsQUxd
DCJ3YwcpcWucNI6ISgU9g3/BMb8n8S0AWqaS1DQ8OaHypiAFQX7sGxg0xPgolWGBujcOmRcgIukS
BAzOwHSVtSQvNkPuS8teIbbi5nD0VdRCz0FWZDnfSTMsSCiTwVrCHmA2nRUvJk1TJYZVjEsjMO9T
ofruqCyEZGHg3YysXc7yLhQ6/tC/Nd0zAxNaD6ByyMCVnG4M1yJ5xIWLEMW45O4tAa2j8w81+YOS
vZt4pzT7JWST1gAcR0fix3heEuS3Up4KqA05qIJR5OvSjpZj86XqeCx4u7qE4bTeb4E7OdgPmzH0
Y/hzZUa0kHkhXHMH9Zyce0LqGRzkYtfJl9ykmfCY+jJTaG281n25ytyTiYNndBgA92QkEZ5XGq9i
6J9CxF6Su63mwLabcEUVNqHVaAgIxeOiOP3eiXGFqOmqZ07SF4mvdeAX+s/KeVRofWZt28Ssre3T
lSrCVZWWL12jLSqr2zXSWZIyvpCYiEzmwJ6LKAfJCkNlqBoon0LI8EGyFLRERfRWVOq2UbAIJRfV
hSkfUq7ZdDyFybMMXB4Qy6rqfsbFuQwFeB715JodIx7kL2a+jRVr15AX7dUEHwx72aR+aVqnoC9P
HkzkTn/su26ZjDdy1a5hr60nD8971KwGA3t1ZFN4DIxVAliIhBJLserialO0ZzXrd92Q+WbJ6jvW
V+wiGtYHeTHyWJLSklN55oW+CYnD4VxZZ+VPrfFWxI+S5BPMKCO/b9OtEpPAXL8X1bfWW/S/qbON
oeGjtQe2Z33VE5Ir3cTXOkfVhUSbmLccbh80q01cKDs99A4IYH1PUZamyI55Y23IlF6B6SWZ2di6
8UjAHCF9o6S9DbcaW3FLnNHv+q5iLBLT9QXGYSrKk5nPQp5kO4oT+u+NK2pQjGxUWMmb7bgfKhaM
YcmHaq/HpCBL9is3v9JqfCRa4gDqaTt57somMFHJW588Qwwc59BzSYl9Cm33XA4jH3S9MWkrpS6B
F48LW5nY63MKFO+DGNivg5lMTxNAwSSD/0APb0hzN+HscNp+q5Q/q+I5t+C6MJ8V9ntf6hw95wR/
uwvMPjI9hoi6L3CayZCIgkjuGJz5EB/W/FEs29DaTHmvvGPXpB8hdnygSfwTlyi1jjnGhXYOsMU6
wd/0LU/1G8BVpffI7gkWllymNf6/3ETQZ26kOocsHlXF3VlskQZsgUw9FbgUfT6zf2NYH9pTMWg+
ir2nQO9YMMWHDjhFbgy7RC9XNebzkvlIYl5i5i59Oux7imrTqFdxYZxS6V06j5VdEhyZIVxy2DVT
Mi7b6l6h6/fq6jvurVUntHU2aEu1LNYVEd9Bnq0LZmXkDCzmv54QYMC4GSWeCQ9GHYbkpUl+5F7K
rn2KVhqpAxlr5go2t6e/UuavDfTPjk1QrjEuYHwrRn4YDD7v/LFldqwwwbE5nL1e8fnecsaEC10V
WwRZj10eXOIAvVXWHlu8I/inG/dF8qJT8YllYx3Y49KwLL/x7F2pRQsUnyxt243Q0meNZABUkogi
+cLa1bEEi5F2087BS6+SA4ep7zXrU/IrosfKIhXF4JYwwKVpmQ80DKZOAbDTRC440au13gkbzqNT
3gvlPowh7Bo0kMNc6IutpAeYxnzZ1sU8NLtAhb54qEGMENGsydi8zbujGUbQ5Kx7K+NL2xb7XoIV
ZaNLrgip6xGEg76KNpOq+xkoFnBp+861t1ofnZOo25eFtoLNtNGthrzqatkj1LSlehZNeRztEbVv
RGTd7IOoRlBwyoihAh+dAU0cftkpMMf7RB5rkDH10rSjaWt+NlSHuEw2RXRsrC8tr465Mjw14fCI
fNhvDcw/BQ0vIzutH84GQHptSF/JTH/yaJXqttj0LCOGRNsVrQU7jTwuu3gfY33dm/pWhpgcCS+p
IMyWnfPSROJNK1ucfdoOD/LKBKdisWfQ0TCY3WsTYhnonKU9aCeQ82vN7UABhV9jtgxJ9EoSdtxh
hxDpF1ap6z2o+dUDiz5QXmgAeYNCXTX2c2ySM9peSJvBXC+sJxtavYSFkhgMzxrlODTWNRaPilGt
RvfgDcfa2Fji1Usf7OI5TR9ya28PfC+iwrftH55kx/4ibJ8PeqEyN7NDLjDovJqS3BoBYir8Wc4k
EmsW90NI0Yq1ij5E544rFA6gCbSS6TgcWSqqzpm1MyySnu01aSoj4VLSdRHx3HTeowFEupGr646m
VUU6JSgkkgYxC4hDqR4iwfVlvLYpUbW9u+kq81CpdE9vgW2sLO9oq89znq85YB0m7NDT97niENbr
QQh5UKhasvpm2a8FXVSpfI3dbaD57ixrK4EC2QTqpHx7vHcbpFKPWttNbmqjL9JsWzTBSs7NK1pQ
K3q2DKxNsIMnDMI4TB3tAUbAZnau/Dmz+48zOzSACBQtG/OAxQTN+98zu4/6Y/rbX3/fSP3bT/hn
IwXPDe2fa1rsLXEv/HZiR7SRaqlkV/8CU8Xu8I+VqvMXmhuMDqxi8S4w1wNa8I+lqkPWNXMkpnna
36kDf8iZ6ZrzSO63I7tZ/miT54F0xtIJ/6KX+20b5Wl1ifrIRXaegkZSwQdJi+8rXQCuLmFdp2q6
t3ZLCVkU+JGdL6NQb2bSn5oWXkDLAEbLlDP8zU09c9IMZeNGwTFzyaCvMDExfFAn228n76Jr/cUj
R7HUklPq2W96UM/MYZcNBHFQq9Bg+tYTVsntrzN6UmmUpKmgmrZXQK38FjHfYDrbVIZsDs2PZhL3
njwFI9E/4Xy/GT2BPKkmd4ZavXSDcU1SfW84oAHCvjkAadnjrvpuJ7oYqKaaOm4iiDijpgAcGrZq
Ya2cMjhaJjMygC2qhAVmac+t1H4Qu/FQas0m8iD1G4QwAJMhRUC6GUYQhmFFtmmwKs0hYJ14MImg
S3LmLhbKkFq79fkliMjEJCRSopyuod+MZr9g2+RrDfO/aDcQype53Mthe9V6VIT6tkrri9Y8uHYK
W49mSr8UINsiVEMA4bhhcj4O6KdxvW4DWODGJgdnZrPAa4Ff1zGRSrGT7zMtW6mOzMDDFdtAYWwl
0n0+QJAc0nXgQenzqI+QCVHc3joGqEVL7Z5FjyOssMCaNhnLdbjpHUpMl14v4MqJnQkSzuQLSxJL
1SxtoJtEYpmacrEbChs8505HXlLeLxVS+wp8ZVmsncrmoFEuCN3Pp3erEa8ApAjx63xVWsua1VeB
/KdKfhRRgPQEktuMHW3MrZScfCx8AW5u68HdllMGip1ilutJkNRdedbBtEc/8zzEo3q+9LR0PZnx
dpT4RCGAu+KrdpWz6qLiGl5U6r8yL9a60bEIwiw4GjckBfu8uONkg9xAPSbofendCVj5FuoaGMWD
jECdSkmHGq10sjAcpDW14S1nyV/qFmeFIpTkduz4SzTx71UaAWFiv1shcEwq6wb8/sHokd+HOEWB
wb8QTvOAoTX322IeOiIKoEueTUOv9TxdhebNwjWD0e0q7JhGNGw/Q1ambdUtJ82jJ9gExK+YySP/
fY3xAUMoYsD6ZYgfR/RMroHO3Ylx05WIhNbGRGgbke0ym7bTgAM2J6VRgcHIYrMBwecIbYHc4h03
10LNPt2k3hvlPR5m74K7tiGRjXqHgPZrRuDpCkMF9KQmhryag0I3c4q7gr6GJRMG3rATJF9RltXP
LhJP65b1JLA5ryqAVdQWpf4wyNhHMkg3hGYJUI9ms2HH1BkKLBiOPxU/G/dNTeC6O4WfsM+3Q9ZY
YXgcUtcPaZfUiXG1a60btG+CytSBUBwxXjD6n2776VoVwQNftdZTMmeLOucZK9gN8rFp+bZvQzEL
1rpDbJwd/MqkW7Xbxt7OMrwC88fUzY3wD9NJEIMYIPCfhlYQY79JeckKRV9UftqE7OAD4vB6J+xE
NxFGmK8qagmNFOD5VxvgPGQRVIn020DsEDsvAaGWKh+4atTrPHrRICCWPGex/iJgM3c6ErPwUUQf
sN4Y96hsRPcF9CJD//bIBkpbAmzGa9byPJLQPHDps37aD7MTrCuulWTEUXW+gn4hb55GhgcFMN05
asEDLefeRYECBg3wyMDVvI6xt6EvXdhuuCgptAwAKSZEZgVwVc4Mu+IMISLhdYiKbcqDqXlYmouY
pMF7phpsZTHU0EOl7jb00OQi0DNA8gVjuolmdS0mmRSUs2EavC3xrayln1g81m0p81VZkyGRST/u
bMSheKAohF8awSy/CgaJOxZXV1Q+SGHfLTMEl1m95EQ1EJ97iULn4DH9Foa27yEoGS0nhxVyVivK
kamCbyZyPZXmssRohauEqU08SbbizE6InGG4nfIdrW9cHpuKpFNMossuFxdRB4zLOIll81yo5rFT
4+dctT6mzrt2qsUToX1jdtqUIWUfaoymY5bAVEzzTbQgcW+fGkrHJMVompNy0ELIKz08xjN3jYcq
rDT4V7QZLqdT3cMRyQoG/WW2dwmYmYw89ZOQJ6NEX9p65Q/MZWthI2K1J1TqiRVfJsN6N/GWdxMZ
VG56rV1oUt3Izmp404p8O3rIVQmxABQIt0YhpmDQhlfHRonOIU5EfZz9YJ80LickwcPEpHHwtOcA
yaDa048Vkw2ZvN4jFyEdGalGknIQoC3fl0OExlrhG6HTL1bz8qoprecqEecSp9y6h4pauOGVsmAj
4TsOsc4grmKiwkyoVXKTzR09zswxDducPGR9a+iI+YP+aRyMh6KXR2f6qqBK50EKlYVzUK1XLsdV
jsDZ02EQ8XZZTbbOAax0LPEdljLhyGiDm8P13vrsuW5aMOTevkvJdswhKiLC6SQs9eyza/i/asq7
v2qYvDn6Y2J6y4AR46SrZ6ShjGmHg4KwsWc9PzTTEi/IHJJuLvVQbkftUzOTzSTAETb1rkUVAM/I
j7Rqm6XNIsvSrUvic8ZooXaAuI8BEhDt2dGzNY7QPbyXrXTIYc8DEju8pZ0SLeZCtKDZSVMSMO+x
oe5bHbWR+9Sjx9bMy2SRnK4/CqYFTijXnQpVx9TfvRgSg3SXbtkw5wW0WrVnLOSrmU6nlkRNxp81
UDilvLv/j73zSHIcS5PwiZAGLbYgqDUZEQzGBhaK0FrjRnOOudh8qKnsLtVtVvvatFlXZlKCeO/5
7/55j7maLB+xrVVMys2qq2WRf7TcTd3m0I/FOmF8w5HN9RfpAK720tBh3XTGkyAKCyHOAEaGdlep
67yidCVmnxF8BWwjiMgBJIw7Ccsq+fMAvg8tkGoZzIRAovjrwx/ClVwOL15O7wmEXsxbF99X1mH8
FlqW00kN855naejtHOGiaWkK7NTiqHTqRYkuMRIBrfWEPdWc6ColVkq1EhrtRk35omKaFLpPRZLN
dRxSVtjNY/JkfUrJVlCyVXWDmYayHRq9k3l3ilGX5EudUsKyQo7NayWMIfST2n7vH3G7E2YQN1IC
GVdwl2hcjt9T2N1eQoMesgL3XTc1XJhOgyWrCD8ohpwSsluzAAlXgccALBFTghGkbG0k3IBoPFWG
WjT9AjEyF4iFAmjNoRpXstCygQpnbF0WUyOVkKizoYtYzuibs/P5QI2OEseLtr6ii2EiBOSfDtCM
QtK+Uc+HO5l5n0tAjy4DgIrjoAceoIPa1dwGMQLDa/GApFk0xMqyQO5RHRMKkwz/JFdffbdcGNpr
6u5iQ56VxWeLZ1l1TYKcxVqu7nlOM6Rx0nA8S5pwIny3LHCB66MKroqKWwbEZt7id/+MFQbWbueg
HJE2gMoqt/h7artrMQnD6i+qK/3TWHLgeBjdh1ThDDbxanL3j6sTQXKSjN2iGaRrELONzKzwtauI
JRMbdjv6yDoKwrpqUSBaN7BHddahYRBoFWu2LsGDiqylQDmm2fsrVUJcGnAuhVJOLqYn5YzJkhtK
GjUftZIE7AQmbVibNQZroKVEq6IbaeHJ5h7fZYhmlSnjUgFDoBjDHaoJRBJaVSbGO6CJf87Qf3mG
NuXpHGvROGkSxzcU8b/5kmf+e/I9vv/+DP0Xj/DzDC3/YNanMIyUppzfL7XQP4eRNFIa9GCpdElr
kvXbYaT2g79LD6Q4lXeRA1Q5YP+LDACMiQeCzmvhVaF45O8YXxRxOiX/9hQ9vXSFYSmUJQOnjThB
039DBjC0tG7gcDb06CTrsuFMq000orjOsZtCrDMrCd5woPDjxpRoxiux6Z+D0mJmhpeN17kTxg5B
1UXWs1DiySe0HiwRUb02WvbdKzn0H+lcxT6Z/rDfti6yTwH70pDvJo0bUeueq4ii3dwU5l2unVGQ
0eqKXeZae0mPttBRiIBl55wm7YUSYZqram9NGHZftOOTafbn0PPemrydlx0LeK1HrSPlxX6oCd57
Sv3cNqzkbd9vkqTadiLVTWG6VlkZhAQ87ZhZb33Wc1dolJkSEvoJdPC141zxx4WOY7FI5aurWg42
0Ks0sBfIFFI8+j6nzsnCX2i52oeF6w/Vch4DT1VrY56R+MMIx8KRvjVecFRCrIG4Ku9pHX3qXr2k
GNpRh3bHHXZDv8dMapoFVtQNr2LX4LwYmeTECPJiBbi49ha6b+ENqmYDBucojmaS1n8Pper0bIA7
I72mJCbLNl5o2F2m6JYLf7BOYoqF3yNmRr6XXXRDmYWpv00aXjcl1aoKwsYd56aCB7N7yKFuV7iH
aoW+EAndT1LgI3g3RjBrNmUOaFUMtxrP4jtaoEEeKBbMUQCUmjaW3WUdJ8+ppTK2/ZDipyhRbzBR
bS/9YqC3ll2alMT0lkbtpTKHVVFOQ5z40ATfhKkPaTExtO5FnS+4WhdjnO2UFt6tkB261ngu4urg
a4odKPtB+C6b4Ml1hbllfE7A6ygZN1lC2m7MortEoXTep0fRx9/cEZZLy2DtGxpYSLO9xoo7L4Dm
ENccN50uHUYlO2hFcysYEuqBcc66dKtOVw1K+eh5L7mnH7sxezU8kSyhgsm+Ebdy0T0FgBqANz3p
ZbLpzGAb9/KrJpUOoi6z1JCqksigQI1ORpPCbavWtlHTXZQuuMtSdjYC2ZFoyWoxrrg+M5EJ9w31
4iyV8iZzk4cnQB0PAKqX8qs1lZ9wOi3N5r3Dy7o01PouhPmm6YR3gxWwb8F5q7iv1DKchTo+1DCi
iloKmu6YuRkQwCplAXWpohSFxEeeSnbdYK7KIl/olD3XvncrMxCU47BSCxc+OgiG6tx3yZHJ3rIF
d6G19Ur2RsKmgRNl2NTbDZANfmX4p/nqlC4/YTo/GGL0IjOL7yZhoSyvOj3vA/jltENV6KRlJHnf
bYidNDS2HZD1PqoOQVzOUxSssC2WA4zatH8Gssl2dVhUJu2V2sg4oLZ9LflUhdIR2P87/ogKZTT0
aVtFtueO/taU7jlr2w8zLI//LIJ/vQiSn5EkVZERWnVqQv6rkHz9roomiP/3f/6wDP75MX4ug8oP
neQNmrFEE7D5OzFZ+WFqOtkYsDQK6+Pv/J8EZxC1sYv+/+rJ4vXrMoiRR4VXYxmYaEScO7Bz/kZE
B/PNH5dBXjquUIqRiAoRF5r+/DfLYKwrad1pQ+cUYrjxfe8SB8EGGeWl8zCB+jE/nGrgwOpSFcu5
OVGF77oIbpOAl8EDw2TBD3OwWdmeYCmuRtqnWo1hKWG4TLylkKVbWVooIZE9vboIULT87iHSKU5L
Egb13PRA2uVMtfcRsBJPB68p7CXWpa73lgJ8fEi5uAJMzBhbM2lPSH9vEEEQRYj7+OOUbTgVeruo
pGabGiX8zpJTKrmgKlNXoX7sAwLwHYjw6NJ5wTwycASyVS7VN4lqJ6qqNlmQbQRNXaUpqOle2/em
gj6afeiIGyXpxlYAH+Zl3qIMOifwSMGDX9dhrdLaZBtV+ZLDBRUtbLJNZp5dkQM1QD2HSsfBLuJk
Y+X6uaD6Nve1KbhNBrrqJHHGcCjEQRtwgAkVWkfSaXyk4mKRennjVVB38vgqVvzXjkODCngv7Drs
TNI86JuzJmbYXbAGhfU5RXSd7PqwlCEwavboM4lVRkwgEWsrNotGX2jcHgdef5sQFqLzMgJ7KBRU
JZfhW0NUmRYCB38ulWSNLVKJRiPJQmIMWQsHX+SQ5Joz1w3mfXJNFBMwDwkuJUKEAIUzS0sgIkxR
R0WadVqxoyDJJXQ6ApZ1S9xZB5NjXUjccuBoG+Ta0+CDShu2Rqjs+/E502t8uiMbLJa6oiJnkdLG
G/ZMbt1efomj7BBFxcIYcySMbCN7xcuE7i/EDiGyyCCH66sgr7BaYVuR0vwoteYOrhOZhn5dhhLF
iG45M9xgLXXmoixXGXHt2tpUxtFFEcSVi/JEdKCZpwX5Fh8Jbgi3afqejt3cjJ4nELyV92t3yNe9
P2xk1n8SxPLQgkP6po5qJsrFDuz7WlWs5T934b++C0sKCUVc6ExmyBGq/zUiSaFN9ifWyJ/+/c87
MAZHk4cE+v3rPfjf4zzjB2ZEPPZgCzgCGRLP+us4T/pBHa+MK5KxncIJZXpBv96BpR/45PFSWsAp
DEXHcvl37sCSJv+xnsn85b3rnMI4iamcfH5/C/ZN3xM6Gd+V5S6EEvvOEj8SfaA5Y3QD5x4dgCdX
fsJBhERk6Rc2JU1xqtVdVi+gYQT6wqrmAyWyyq4uz0J/FSpuAgpdgtFO9l4Dck3CUjIYcOAu3gzt
2WzWgDzGYU4FUSCelJBmiWUVgrU+9yY9KT39F+KHGB4Ede+6KwS+PNpYwVoxKBWh6mQpg5Fmzu6q
ytnQsHKec++ZaRt9MC4HjHVJkJ4+YbJuATADX5nTx4SIx8HJcf11370CvrLzZlWARQiJc69CjciM
k/Vzfdzw44RQmfgr19to1r0tlwo1NZNP2zzHmNR85Z3e+FTbx1C/8+vQk6Q5QSsdYVt9VPXRCI69
/FyYRN/ndBoSb/OwwJuOS/F4uhwinoxjwN7z922zHIeb1G9FDOe1/jkWTy6eNf5GA4IUC7pNKqgb
MOfN/E2+GdbBXXlpjs113EfXuLD9Z+MkbM03883YKSeUeRT29rn+NmtmkTZET3iwfmRbd0aL5kU8
GFesrc2LcBUvumfrH/0zZvfimH9rFN3gQjMouZ0RSGJpOvZ3655dy7f2OwOY/qxf9GeUd+no3QRm
M7foldYLPhN2+vXZ3I57/2zdjTtNjNnV+xz38dmgNFiaM5rFB4HyRbfUW7uX9v07zhBxZ25FIhA2
M2IwHPKtfU4cnUXPbr5MzrZkMZ+aIy+OxwszQorOCMEb12I48x7VQzkGHzhRKlo5RW6yNjCO8Ws6
PXxw+FJoQaBxs5uFDfq405vzkmBiNJtYEQTMtZkibYG0lvpJHR2BASV2FyBjd9Sz7qZ+VMdxzxMH
1+pWbKWj9goCVLNscrD0RUThStexkTEUhRFlNzCxwK9wvc78N++K5CRefnm3AD3tdD9c1L3sA/jk
Y9O+Clo+UH7DGfgz8xmhrC7XkrmkZKx5cAh6AzQmTLSSmXBnWZQmiBoy3AzXVtmBDCTiQM+7zQgG
sI6AyFWjFm96c2nU1HDOGo1le0Ep2GgsCxgBMBLu4VtxND8mOY4pVGdT3ZiRYJ7FZ/2kXLS5fygP
w3p8S+oZTixFXgzqmvMCh1MPKAGWuBtfG+fMqqGsi5JfO/Mchkd+tBy2UvClaTcKnKNmWwLLU66u
kdpatzGZIIebSn3FM4v5KM2OsX4JPB+2zSbvbhD7vWSZDStT3bbFuo4XWbUIhGsj7Y2KZ59Vk0Ft
7jIdH1iS+ZznPp7MYOYFDMrQzx3NXKfCuwWZXGCCOfeYkDeY/JYSBNWBoRjnTQyNc0Y65b3/Mt9x
lyYHaBWgyBhqmy+MOsuj4TvjLv2K6FGDkgNqJHF8H2cTcvM8AljIuPrCU5RMCdZdvAmFjRbuMo6I
tNKA9k+XnDExxkVc/DUV2ydjXMgm88UPkpASAVPofMVBc48msBOaT/2LyhuKNqm8Q+edvkW2Iy6S
8mqs5xQuDel88M7m+Bbxe/AYuuUGYq1wU6n3kTa55Ajum2oeUs6RFvz9BXXOgJwplho2CXhTxHkQ
kNOIj9o3O5eAXbBVw+Nk9180HOApZpIEJzEjYMRc37Ul2WZUHpiUZgMrPsbhBcwFZuXhgZmIzZYl
MQxgZ0mMdWk1Sx3OMUiZBejtcqqimfEoU7PYJQ7JB8/yezTa5qPCIfrVnhifdtCf+EVOegjVVHb9
CoMDQgi1P4y2EKGEG4y68K4+0D/4gsN2Bu84xLorzpPYiaFIc+xsbEDZKkIwmeVsYapwmGk9m+EA
ZW5IRBrEBLAMMHn9xXiTP8XXnNf/WX2Ol0kg+2CM3937i76Tj+JnQDKHTRVGPWYMX9LbTnjOH90r
PuSYdi27fsQv1et4lp+Ug3wHEI7pYULcwPq3BWiMtJq5ToXZ2wXMM5+a8txZpjpt5gAnV7h9uMg7
NiJ0i+k4tbtv5UO6kV7qL9J5egasZxSa88nK/Ccc+C/0vvkv4wH3PXm0nfjqXstHf9Z35ik6F8/p
Ub+LJ3CPBLgeBq9UjmcxFK5uW1ibUthpwzoON5H1pflPirymrqn1oQIsZJ0SqJW7qpqzaO6TYh0G
axVHSu30BknWpSHOg2xB7VhIWzl2EZ8szi7L98B5QnHv3+IP8wTptwEow+d/s54b7nlAvkgLd7Q8
zfgyEN1gINU+jngb8Mh4YE6PV3myJF9IU2OYizDCxw42uC6cA3sU+MjYdvPVQSWUbBErKDylb3z8
hkiI2PZfiwu/Ii5Y/khBz8I/kDuAEPiq+cIjfYaUJcI8hN8EsIUdBcbFZFZf9XeG0LxU1Vt58hag
I4OP1qXqECwww0sbK7q+Fpi4dTOq8qZzC+kvb6WGmODYrdhsHnjt5PUGbcZfY2SofvEXeb8l3yPO
ISKuxfTeSk562CvwsjK1eetLu3/0L969eeLu9bDO/dl4JoILpGZKqbEkwGb7yJ7lO6fKc/XUv5PJ
E1+VPehk8050AbBS/iEtSZy3dgj4nRvjQ98NJ+3Ah45Tnk87+fZUW7x7gi084y1mwM45rn00r8qb
n6zJIVikC2wud+3BExyKwhGf4tFuwMds6pfxkciMk6DPEJuwAU7g+dE/9VfrITyoXux1mlBYBck+
cN2DBdNSR/1qBBvWAkZYRu641XlqgmAqXHQSxHNG0GLt5MVSouaC8RPO7zMgBky54yylhY/XArYN
z+G7dh5O7s7ba5fhLj81rzqvwVYICuAisHe9PwPxSZky3tLX7FOj23ll7gz2EHwLX+rVvN6zdXYy
2fW8m+jb9o5/ZeJSaFifYMk4TDP55fCDHeil4VPgUlRap8Rmj9uBqEVkyxZHYNt8jb54FJhLcADG
B4nN9sHbFS1snAQUbAabHJ7JfYDKJ94o+/MIg2rPic9pWBhMBFLkL9tlueNsTExUQ66dV/FMvw63
QF3JGXXay8Z1XGHGLI82Tjrt6eFlum0aeG7J580FfgSSY7SYv3BkY3aA5G+7X1xcljFdWR5+8hsO
ph0VAf0LCUEQEP5BP1av3P7FO5zVbc3BfcbXTD0znR9gdkRjpUUr/i4YVNKdxZPwiD59wy7u40v/
AiAR9zZc9k9uONxqKP7NixnNal61ChgBKjPpDQ8KrVbDdG1Zb8y8+NTAI2Bb4cvop4axWdfOZQEY
he1957f+QqaG8D4ziP4SfoSiDZhJwcU2DShmfN68wKycvpfEZ3V1Ro3iYQzp1EHTbWBHr7j9RtpO
8tnAF3qDmnFU4qX3WX4Tz6g+1I/8zbyxr73ybqRH/+Dj5pW6hJau/J9PobTxx6SJw//6OKc/uTq7
03guX7gGkift0ZwgAHp4nMAwwQ+6Jyfv5O2UvfCSffJYkUzaYRFSGCGuQI9r0jKMN326pBeNh9Z5
jM+Rqw/QIGYFfj3T10DTAyZG4BdcJ6gqEl47kj1zwISCOVNwZpy6XbtU2HZXN2Hak84pE1SnvfYg
8pawI23V3bCrTux0+akz3WBr1c7bb79ne0SiyWZryJ484CRyQ15ts5kfUR3nsJltacAEGEKIxnWy
3JEnMh++Kbsy7ebK/kt7kNDhFdc9HDLcclgbbd+bxW/lJflqrrQxpbZ5GC7lJzr1PVj4G/bt2+Ya
e5DzHF4Lo/9AIkUE22wZvEIcHp9THUQqO7M11i/2iP5b/6x9yz7JM7t8mzDolM+YdseDt98FZL4r
/zp+6z44abiGzRmETXxAOpQ1965cx6t60YTpo8BtqN7iffqJ8fPiP2vrbpVukLj3w03m6iEDNizZ
efsaHDvOHrYF+Xh6LDb88Xd2Q1/jcyhYiD2GR/tG2JYRuYm9i+bNmjBx9le8W44mIG2Dz+6pPLhb
ubbZ5ycu6OAFYH9cKao0A7Bl6bOBD2tf87OTCYbMrTtPGrNgoJhxxiBBhe5zt777t/LMHJw3HG6L
p+nGeTVfs3sfYfmc8QWOd45V+odv9z0kX+ZT+KSmL0HNHUrceGHSxCrjBFRuuKOkh+Be3DnsbikT
2DangHMTlz3bG64X4P6AZz553FZe4ERXP4hp8GJ4O9YLvx3OVc2Xr7ELxKwKQHPW3QB0jeP0pPgE
LG8lKiuJnYm3spzEuJfunlkfPu+C7Fk+l+RDGmxNYwF2DGag2gGwe/Wicx2chvalprC8fZjjR+uF
0MAO7MrDfmOZL4H8rOLdale9VZDzWIXfafYu++pCofhRM1/+0Zb+UlsyyNsqKDaEWMUpdYv+8p9D
t09BHZTBx//+KXX7p8f4qS9pPwxFsX4C8Am2/ltf0n6YOlNjNKJ/YW5/1Zf0HxKyEv9M0S1lmjz8
2y4OHd/S0KKA2QLgwjX+twbduOGRj3476P7l7WsW4yBCwZNXnj//jcJfqpVohZmoOaMh7mPtkYSv
GvCrkp2LPOS4Q0DWvkQYdrBAsg/DJ5XyEwzCZSUKxA5DzNXpBWl91vbmLmTePWThsYHK57L9GKSz
Xr00zJ0xg0Et7yIKpTF2qkhSAt2ofdByeNROJieetjNXhVedolI8ZQIljmwgBWvcEDV8KDwtebGd
SOA85N4aAVdhAyx5d5ctotJFG7+D051uOx3UZawvDY6qvtLvwPuAC3vWlfw4CCPrbttipA3WIds7
sLtI6iSD2azqkfCKc3Ityc3Kwr/pqmwqpV77yFKvc6Lx1fWFeVlmnKbowW7zqyyw0YaOt8Tlx+a9
Z5ZrvfjqsVWj50hxMZfWO6/V6OPIq7XfGLsKrLigcoRramtXUYEmYf2px/gC/NsxcAaL8XuHN7YB
epOpAjEkJHtO4QElXtWYQrNuDmO36/XhuReMW9cRmlEbEdOv+wYZYmO03VJI/SUtQBQumd80D+wS
z3zTggS0VTv3Q+bLQ6M4vplOPdPIIUnYYDOMKH2IP7xe/CyUaCMZOF4lcjC9JpO/kzHkqt0lqXF+
6q94dG9el9CKtk0jlkqMWss+nyLW+O717qoL1tUr2KiZ1Snp/7kjOf8BA4DrRJJppKCw4hcozH+7
I12CrGrYUv9+5Gj8+SF+3pD0HxRxMNHD3fJLtxjS9U/nzZRSMTHP6H9CAho/CNNgaqRa7F/wgF8F
7wkDoGpEbPgjCe3b+lsjR2acf7whARnQ4H/LPBtTT23Kt/zmhmRR6u1GmD3g3BI3LNVLNnYng5Sj
X69UreCHkgUdlQ7aXsGgYBcBNGexewWxuHA5CmUuRBGP3WUuY+fsy0NXYbKn4ILt3GAdIHvD62T/
Y83dmh7pTABcHSGu1iMu80bj1CdspHY46HKIomqCwSeviQ0g6JVVrMuO2MJjxVFKAuy9lCvHyw1q
o+tLMSZU28MTLRrPwSg3q4xXE+qt1Q9zE/5T1BBuJ3DezqyEjkiZDnRF668WedXCVvDcd8xMzRaj
HxJ3gADl1gc4VKROLmIzrLPqg1gB/dVeAzNvMiC6pri0OmwbVDh8WrGr4DUxsnVo6Y+0kJQtd8aU
3SntVUpE85Cp0R7tiqA7sREfPE88W814pqkKAQSnE6pXvwamZh24cUy5NCru5RRhpvDdz2GMPoQ0
fGoseZv5FvtcPzqpuRcTA+ovSPjF2i1Gx+DI1ajduY2K05gQxItpoooU9V3Jq/Q4AREK4qJffhD1
tl+1W61qAzZQ/TJtYmeslAAZOF8pTAWTpL4nOgAvgy9CCI7J1ICljcJZjd13QjOORO9IQNfpGvvV
Rh3zvaF3tz5P9p2p3MS42lANIfAVGAtGz+OlNyhCiHVhKlFij+xmCIJKTS2ixYS3aFQdMZ6zo2gp
0MyZESNP9+9gmI+Knr6pmZg/Q0KHYNQia7rk2E2VSfA4GFixzenwKqUS2nMW0L4CjzkxkDnyDIxP
4qd3L+IfRS5qaCQt1ChxH21Pmfw2jYkD4IWZ+kNjdtoKKHADeGOvorRrVDzPCjr2bGFgeeoV9SiN
2QW3JQXKGclzrxifRZ9JqoFFXKpQeX0a2nIiFlfDEFZuA7savX3UPDCTS1bxkZFOg/XSI1BZW+TB
PIVamzRX+NCHh9xgP5Lc1JqlSpTfvEzhh5b7bPjTVKFv2r9Y0PzStJuPJTpdq6lzL1evAixLyLf6
lYanFyPldCyFCJltV37XpLoIqG+VHv82jeg7wqKLJAFKSRRJyel9h/juZcbM0Ou9FpMeG2ihoojk
GohDuWpd6tD6oKMRVXzSmifms4GSbQEaVFaLDTR7cXMldJIG9c5McDJR5nXs1XEdNoPHud3nHWO+
oWUaMZRbTe6eXJWoaUlxD2UfCZgG/VUu4o8yJyEEsGBVjpwtrVx8NKpWk8SwthTs4eu6jQ2pLkhW
iT3k6pNout9KDaPQrB4j3rIdMdzeaScoAk0dWLegjvRUvgtRsaIzg69SSI5VoS65DbFiNkSKuiDc
yymvmQEjWo/lPVcaoOo2VL8B+FxwpU0ZD1PddSrcXsEI0JXpFILfTay57zieFAErtjQ+JZaLbhvV
y0wRlHlexy8EfGSwIfHFD4qzb+IzjwukaderoESXEide7gpapO5DOVyZBVpAVnVLo2xonSPWF+WM
QfKAqlXDqmByTWEg3HzWLqkIuJRp8FlB7SZAgzCShTtTEY+KmZKAqZqp+gSgEOA6Z8LGbF2pOAiy
e4jbchF4+l4r5TcxoIfDb+4FeTNJcH1STOYViyinRqM9SAgoflxGw1yxku0QJvjDMz2KvroRkwVd
hHgISRAa7iVLFCiekWn5pyRV1X3UchvzYpVapD4MfLIxoE7oKa9tle6V3BeRa9lyheVwbqUm0+2g
8Sfue0eyjcbwWmsWSlVdw8oCNOht9T6Dv6FvughWd0Gyn67WczkxWOmjk9dxzl27D/TbIGHH0iYT
QIkaLRcSQnjvuSuqcDAQmj6RoIg6eCN9ElOuDzmrVwKDW4meZh9Xi6WlW8MrLz4nyKqlWIfrrMON
Xfjk5P2HrFf82AXM44LYzDzK6zX4kwbk/MaLj3VY5tukaBB1DAw2BBBwZvdTLP3ZCmtMoOoRY0hR
aPKyEZVtZugVo05xy7WJ39sYi3nT4IpUAtTwvmdQoJPXCwsZvE7Ffa3RRMTwyHtOKur1Cjdp7dFS
0aJKE9KIwSjS8OSjMjlRqh6TmlfhWw+UKYKYogPKWdzOs1Bb5F69MeivNTQ66fJQfcIFdUySjmEg
NVfw1t9YbxBTk2A18AE7nWYwFKN1jgrOyqkp7M2l8srJDfdRuzfboaEEoH3iKTHTKkxhBGandCqm
SrBM2uQUh9WLmaPl6lG1DD1aCFQfabFLD8oYc2IP/V0ZS+u+UK61pm4K6+ZXZo+cakp26uWnKMbX
M2TdZ+SBb7Pa8Z5kQ8sZAUKsV6uPnlbY2aDDXB1omZ9pIHyh2A2ghdxT10MCGr1TXcK0oWfy0AfW
TS+rd7mVl34rv+Su+A06nSiNwi3GoBbC5h614VayiroWOUTVx20fpTDpO27eXi08mtZnLJCIh1oU
HWuAgCxwFdtdgJTX1Pj9tPrDirX4nkfcS03cSEuv50MaO/T+vKmHFbFaA1xZGM6sjH7AukSsyU2f
Mqg+m9D2ek0i0CqRkafJVUC3PTllREaVSTCRgbmiqLsxIQ0xqvgP2NyEri7DcRhjoovarpdZXwZx
MvXnFTi82GNOhw6mC9Jzn8Q7LE0YgXL1LCQMDOSuiZaQ0gKHoPF8sPonTQzoPaqQktmv5ktVsL4J
54jzOoKNApl4Y0b1IYi6T6GmmNTTS7R48oZxLE3RIIbBPqXR1MUS9KeVbZ8KCn3jHmqrOgrHaDDO
AJbJHbu1Nx8JIy9UoX7zyFoZuucUAgDmDiCgI4KZbQJ1O6JvBqLyUmqMV2vjJo8wYlr5A57SlmQX
k3rJ7ThLwSYqfKRxUrrYo7OMRgsRuagSQVNprE42LWYuYGCPVE6C7jiS+awKfJ2y8D7KWDV069hL
zMFB9cQOYAkA9FPOMxaPFe4hgmxuJAz7EthHPjAzi5NH0oDCiNURkzOYVr8m8yYnZ7VmkRtiRn9F
iiXBrUMAu4Nnj2q5p9rNppguN03bVyIcHcewiw8Kg4YWwRJYgqEvpk8gi95T7qS0ypFR1Qu0Jg7I
3HCHfmRD0WvaLLfoqEirAl2dHHhMso9aBVD/OPFtM2WFTVFFCRW7FI3SpT0sSPNmpJhazWErEREG
AUabszllckPD77ICvmhTMQbitKI7otrFCabtil76IM2Xoczvx0q9cC3HnjgrBO/d68pHwsYz94ZX
zSwcwqrvgSmeCtNbpCpj+ERjuMDYzE12cj0GqyxnY0BlCTOx3jsJE1Ca0VnMnrBKRRx4wyaVWmkK
b18aiWq5bNejoA4CsOvk7IkvJi4XV4YiVJasgu0mbZmJgeXkkxXly1Bpe4vCGrN6jToE2dzKNmJZ
FSsEkWfVVI6wBsmCKjphSQJqhmEHaBRxw37OvBXWU1MA5ghNgxsLuabeYpcbnjNiUMgN2xyeh6Ef
JH9lMjkTdCdT4xcPMiJ2PMIGdYQ0UZbioZVzYpxS8pFkNIFOmdZQ3rf9rBQIkgIIW9StyPUBVqs9
t0TRopDdEMenOiJb965KxlqKPyptLQT7qUUvJAONN+7ct32BibD4ArBYzeQU/iNJhVutMtYRhXCh
FTmeRve967WdECdvpDwuShZOpTDsVJMRE0QtxBuXz3uA4w4FxLu0XXRo+5aqWv2oByNXXozHhWNg
SWRLh7DcIYYMRTTXOUfYZYQOCkhsiggG51p+Ys9xlZhnFwmRVYweJvmDVotehAksDiORAU0nfooS
NEvPvAx0s2cMtvSA1MJAXUyhuCtJazAoVahZpIfos8Bw2Z87tR+RbdNVLa0VrgjqYekv+vakqZlY
vI7RUhD8a2myYgYhPpYiI1nVQYRPVE6ayoAa9Y/o+h9EV1XG1Cyqqon1FcPyf5M4nrL4++uPAofx
pwf4KXBoP1BUTbQNfH2TQvobgQMxFlmFrgH4uBj60E5/OvqMH5j8EFvwGP7/n/3b0YdDUAbmbxmY
sCHhSuLf4hySYPqjwDG9dLQNVdJlHlP/g8BBOKEy1So3HXwn5TRDG2TANGOAL8zsX6haWdZtdwsn
X3HVHGDcc2wOF5xKjkHCeNJYa37+qvnTVFhYItO9h6l3iE1YPFrSr1yDDi1TWMRA+ChD2w4ZXS5Y
d0WTlmlDId6fLUO9n3uhfCSOgmniHnPK4sB/gBfPzPszLsLaNnCIRP1cqrJNQabeAJ9Q5dlcpPQ6
1Ji3YBDWBCCmENk6dyczjnGLBHUCJA8N8LA/YHSH2q4LHyUVqIlyaNBn4q5bBVGySRthHijeKbbE
Xdozx/ddDFMJLow2zYgKG0ttSJYdTfKGJLy3kbpwI2Xh1ow+iNhY1IMncCc6KWQkHtmS1T4NIxa+
AiU2DzjzgmDQauhkUB5tdxzGXQ+iXSvze0phmxEIh56baVrhXWuGg6S/dmaEy0XeB1rLBL3Zhzw1
BwJwH25yU5kGjkO0GODV9xnHe0/8rrD1+LnMevwYKF0y20/Myj5MBcrgU9AnKSlPOcdLzIwrHIZL
nQ9YuCWkn3EeK//H3nntyI6k2/lVGueeLZogg3GgI0DpM6uyMsubG6Isvfd8LT2CXkwf2+7dPdNQ
z52EwQAz0+hdZldlMuJf/1rfmo5jfTS8o6bV61qTO6iPkOTFJis4s5NXLab/OExA6tK7LPJVwzig
8YCqmk2hgQ9hb1v7HBFps9XUhyx0gvTnPL9uQ+si4gGfdJTFBh5bUxZTsjzoLWLH0O4R2pc9W/vW
QQSOeSXEMADZPY5NuRyNbt8GAIvwpDhEbCabH5TCBWEQX4VdRj8uLp1ok7WvXqzQFbTHWGvR7DGP
8Eoxh4801vYaBomqeRWeQHT4yoPsXou0pV/wDWsTvUD+2qjk2mw//v3U/IdPTQIiDlZlWK36bDI2
/nJVdQ4/s4/X9H//r++V4X/wOX59cKIMAyKCP/tT6vJbsJHzI193pon/lFD5ZUllElCxZyKsxJis
S2cGo/+iCZs/Oga8I6ixhuk6hDz/liaM/vyHR+bP3zRf39QdOJHGjCn/RhNOR9o4HInO0o8CkBvr
B9f/SMtqQ6jswcthZdc0F5ZTtK9YLxOwshg58JMg2FwXFWyturmbOTdl6K8Lx/9KQ2SHOjg2Kr0J
4/Gu1PWvusb+o/vOpcOTkiIHiuJS9JBiowt9lUKlSQrABDRxuLb2yoVv1Uj1TBxt28SvhSG2LSt7
yowZXG8FxhC6IZcCgJFKyHBPeFupWKs+XFffZVB0woS2q/gdDRCrS79xgImAJAc1LaUHoNKByniu
Ic9w3dkYmvFUM47o5kfHoOHRQ5vbuE6BXnvWjFXNCDo8dvFriCDW22QOS4oEm3Nng2xHHdRQ8Uw8
tdmzLPJVbr641LTAzxU61/6XocF+Ukx3XoC7C4iGFPDO0gtlnzTN2Y5Ft6rZatuqfLS9c9PYt1OE
cELiMQNq5oIKSYIBiB9aIrdR9nUXkoduPmD27nH5xcQ47ntOhkx2mGuAMRbnRr+h4g+PZb9MtX3q
hGBPaW0cQbmSI9enp7x6iBK5IvGOUwx8j/0yiufQ/LSCy56iExdDQD9bSuaronSWjk4ghWu36PlZ
vLHewMb9KalO1DQfW864THz/2bdRdjMO24Y4+gyFq8Gylp8u9S0Cc5ah+p3QPxnf6DLD+KgHh7Kg
iKyePSb1U5qMOwpaLnLPXpFvWjn4izNMO7J90tN4B0CEvyB0WJ8aNcyfoVZuqtHa+BSJsGBDk2JC
JYSr0b9rBm+NBhrVKqH56HtTio0gj8RnJYUfwEPgj3pkW4JH4bbPZjBgMfWgC4csLSys+fSmLbPo
0ZUkXDsctyMObe/ZEXKVwjkn1Ig7rj9SI8rg6d14zbDNMYGNGOtiYDIT3pqRyBQcKhBRgD+OcxNN
2zzZEx7NYR0wexT6wdPvy+rUmp8TmqXu9duo4ReuF0utq3dY4HM4t2TlOMj5WSVgJ0ibGhwxo47O
4W50VhrobFhaQvrp9n2FDE/kNW3E3dC3e0TpFSGEFwl5Z2Cn0amnrsXMV+fbTITYdmxgDjYR/p7x
JnsaJnVkP4uRO70LxbvGQjNugFRV2kYHzWJOMQRh3ON9525B0S+NSmPgr7+qLtrPv1AvJU6AvqA1
DxHOmF5H2S6dVSDSO2EYV3UV8PumSODkU/IYMb60WP1aSq7dmtYQwpVX47uWfU3DQzZ2+wFHpDc9
ScJlSVSs6YGGLKyrW7dUm5oVh+zjx0nTrxnJP2pvG+A/dVudiRG5QvkbNVaPgpCXi0VPGUMD0piF
8tAcwvphwDMbs/U2eB93EbcOprGQC4dpTwdldJvQs3fEBU8e7UXWcNVh7dLNap5RONezgwkpNbB1
qMPJkhadRWWO6wDLugn2yrG3csLRGu5afhJtGBGYct8VxN1pCD/ojYXzpdaFT8GbaUNEyl6sabzN
xbAsGeRLXOgJtrSJ9ZZk+lbWvFsRjMouFER+Y95jA7an4ZLoAd3vEnOTUrpq4UlLiYa5MMkydVCN
ue1SjDoQNCuc9SVuG1VjNqUsMlJPjm2sAUSsolFuJuQAhXu6lzAom/7CxPxVc4cyUH7q6FD6w1I1
5TbmUWhrkDQxoxvcPWSkbzNmwz4lmpUchxrJN8SIraCqVe9F+qqF4H/7y4iRHWlm0UOOGbHGt1jc
kKTXcYpATkGgmcr9XI9rQKwL6A9MBGuZnNfqq4rrJW/mbOBqNNFdhPe49D/i4qQRonGYTWWiPbBC
38wyaZ1Wu1F/nsIRo/nSMfvNkGLN9wIcyXJpVjjOlLFAIVgVVNDqgp5TesAKTUdP+Leb55/vzoll
MakpAoEoCH85WLbV2x/nynnL/f3H/349siijpvfOFhKI47y4/n1xTh80yw6brymRR38HP7o/CqkT
WMOv4wquRN84eeSPIL0ckmIoJNy6YEn+raSY/seuFgmqgH4asJTKgKD/E1//m0uSjtBWNY5NOUhb
Rh+NXSnF+2soazy1HGibmI4r1H2u/s2uZlh6TNLeJIZUtaxEU6gP6VKJXl7JPCDLabW5vDWTGkOg
C86r4vVpde9x4YlDooZkxxHPmTCSgwNrnfRj/p7q0bgZlIQFJkp2m1ocONcoPnjGNRknlzYMPG3T
mXwe3jiG+V7TojpSfevGh7qZJslawuqnJeKgQP4TxohzsXZ5W49h9egj6D9yNbTw69aVN7HQlm2x
rmUEOdfRNSZiK50t5eVIK23iv0MZ075yYXKr8zXbYDUpw5Z9faB7DoNcahM4sfXhVZeK2rG8ieUb
l+AJbHYyQj5vRRknKxlTQMakJHoggAivy2oUHEtU8nSPtan512nThM/OFLqEZUdb4Se3m21Y5sbt
aDYn4MCzsdASYOacuhkbBC4zhHgeUMS29J0mQxYbcIPnKje+EhGWt5Zb6RUHnDe+dOU8wJaZO9OM
3YQbaNLxcGiDUYLTHIrXokot7+R5GVTNnJ05s1o6eg+yc4mxdJbiPlnywgTKkLOoWMPrNPxlSSOY
XInQ5QZUWIl65G9n9D+PZO/Df/qf+fln/9gPWUv1VQhF7b/+408ax/xanAEuvCIdG6/a9xd2d2z6
gKOU87ThTAksmZ1UJ4ILEYD+++Yt+w++1Jx//M7ANn8pDofZKiJ4W/5BTmmj0rJti+xA1pA66jPP
AHVlWat/z5j/cMbkiWQaUlAAauGJxPDwzW9j9dq8/vCZNcD5rsD9/Nd/3L5mP/zPrPms/vQU/dMn
+fUpijrHwxBVTrimMH+S4H59iuKH5DcoFE9Y0rUIdb+pc+pHQfaX74kLGd8V4+Bvo6b6kYiupEJL
WCAPWBX/rVLSWXj8w6uJL2MZ0pUW9FxJevf7SVNNoWX7RrQ2h4p9SjP2wwY22bjmqe/obM+ic60M
7V1R/sQ7uO25YhiUfuf5UFwmqhD09tiEEahxOBk1mxeTezJOPZcESq3V9WHKy/jNbiLKmrSa+0ZT
kDfj0jJcpW1MPN/SXRJ+0zSvoCN5PRi5KhdD5REr+Pcr+udX9LeCB8eyze/4nzt6b8Ia/HPy8R26
6peP+v01i29XuO78wvvGv+v8iLBhC900TeMXofkXaYQaNu4Rcz5cGMgD/L/fXq8CKQWBQ82OW+wd
rvg7h77zp9crsfXZXAxVGlefhHv1/euVF5xyQOrpq0im56kIyrNmFc5hcrUjUDfaZqLqIx/DhEuw
E2z8jqMk5CFM7aP3GFUAxmPDe6ssV1vZJfFT3KLuMredbRjk3B5Ud6/75a5wgFXqeAyWMcyjRWjL
ntYRJJLEfqgNFr5uv80z5a+bJhhWKOzI1EM4Pfp+ki6dXLUL3ATs9gd6M+n8xitcte0+n/eFpijU
wqQ7x9XCGbFA4ttKBIU8Q3Nqi9Ffes6grsI+kPTYmAzrBsBIx/F1IjRcDWw7vOktWjEUayqwc69j
4hsz2/5LxZCZfAPKZT+DfSfwoJlprQFEfmHwHbDcFhoYPOuUDkEzt11yI9ddRBkWf0Wd3vVpd2S5
fsvWGhtn9DJE6uDMaqxuDujB9YXTyRsQW5ec6xu7o+jHlPe+5VG92SGwjo7nrGlqY85MsGXZaUka
Ikc8D2eSbKF1G88dXPLJ2YsnegSaIDwlZXVu+JVohbscAqVo3qYP3UAjsmv9pq4jiXPnZsLPpgGH
BPzHhxn+PvJTuTULZ9trGe4A47bKk7WpsvXkFBgerdrZjaHV0qo+vVdR2a46TX6FUaNwO3lsfGXz
6shiy4vso61Rqrw+2JQ5xXcJwr+GU9sfWLMndv/FJYXEQjbdUNzQYdKjSM4Zw6skhyAV9a5DtCjM
T4apgWuSE8qwEMshI37uwrhtTfOzT213tnhswoo8dhGMX7We3KPEzW5k/UKbUmJAId7kRAaPwD6A
U+Ni7stnic2P/flWc31CHjlR1TGIlqLqxYLn6c4xvCs3JDfiBP5rj/Vpgd0R5mTitSsA5GSpDJht
WmsGu8lN1GHy8mAjCtJC4XiuSwiSXUUNdGHoDR2t4wunQEamdd5wOwS8I4fVeyegIdTlKtDyp9zG
JWqVuXmUPst+222vfRA4eaUjuRvlKekw/+klA3o7Ee0xenHTRgQfp9hhfckfX+Dt2XtBNWy6bFwN
mrqjfnifudNW08O7MNGuckyiRdk/YjAwNllV3fWUMy2mrAx3QOP6tSmIeGlutysAvmxSHlSbWg4L
XRO8NHA3LVyXpbvt6QK3xwTxsZzOnlWc/cKqeLXUOj549q1puQN62+7ccPpI/JhgYeBfDP1sRQ22
fObzmE0Y2oubSosIQreY+A2NsZvNKT0lmGSB2Fi7ojCKNx6UBRVOYp9HWE0h+WECUex0Aw8TwlB0
W5HOmmhUk+qrJ2CzIZSCqSX5mjXmRBKuze9iBb5sJAfj5pdGGIbbWkMTnNokY7Kw7qwIT2+Uc19O
0BnkML2OZvYAp91flCNQBqtsPwtQ9PR+NeeJ6umzJqfHygjMfTPKG5GQirRkWZK7HD7CrMtW4djO
Pjyo3a1HJhEfxLDuBzqZhw4NubXe07kIuvCGI57iO3OKtn0Eg51L9aIscYIYkHjMPKaCCJdnj6He
m4yXIqmrhWZpwUie6+zZ9pEOpbUAtI8xajTWMeMD5ErvMfFod2RAy231mfoE8en62E0e2kGXHxMg
uDZ78XysH/h66yGdHnBdkABKbOC2UAQoR2cQCGV2IygZ63rzOua2TcRlmWnRwknZ2Iu5Vzofk0tz
hHXhBBm0Nh3XYZuIrUU1lRY+NoODm5MHz3bIenTNHC4urq+LOnLVJZrVrhrJKQ4ktiIZHJMJHcmb
snPTVQiknciu7TG+B4Ot1m2ANloOqXHOCv9xGikmImhpmC9Jputrux/SE9W2KWJxbWATtCJIRGMO
ODWO8LyU8l5SENVHjEyeYIdYd3f80N9ig/vQYL2pFHXd1403RySvgdNuac4sAY+vqtR7Lwl2QEFc
d/OjKtVu4oFU6vDRdJx80OLj4QsP0aLIyrXnAAaCGJoFxMHRFONDqlHF2XSuWoHVzy6LBo9SXBbi
shRii7FkGOevU3UtOWa6KEMM1+fY7vw1VjoiJJ4ksNkrtaHTN15zdwyWlj6nqkX2WFr6fR+oy2Lo
PJiwWIEtvQiXWYwsVfjIo8Ekc7DzJT4kak7SjstKrojle119YfaMwG3Ya0svtGPqhtj6+ZZ7N/Vd
CSzSeRBIC5dOQUhSpuGzUQfXmjMiaWHLkl1Ysq0A1i9y8dxnfrmRJi1Skfs5afgME872nbDTzyod
sWVlzkYa8pFK+fsEDrnC3L1WlK6sqbPBIdJ5X5OWresYV1rAS5jlI5faiXr3LmRBUfEPLW1Ba24P
1V6ZBfRWm+caHT8EzQWYg9qvb6rcOQat/liMUKdCkx6rtEK787w99TvBUh9v8HSgxWHQL3p9pbct
V2anG0lue3cWJve+aomZk52nSYN1Yu5jxgECvsg97apsx2dNuB8NPkaS42SYPQWfqszPlD8UXKBR
GhL8JpsE1/gqSqpyZ4KqdlsMfrr+EoXmW1RiUrYnGmFS8IClVryhmEQ4koaLcrJr+H3o8rEMDnHB
LSq2yp3jwa9XC69q+SDNfMr87CHHsEdAfog2GN/Q5CFgFVRpizpfVbI9N3W8a6L2Kldi70ng0HIe
j30EbrXCVbnOcCtVIQbvWATnQomTR68ZNQWHuI9OhS0PvOY5zbptVCKF1ubGb9Kzk7rED0MtWBhV
s0+YIsxiumgFSfFS2xQQefW8vppNPo0lHhBzjnlFCVkzHnI5bsog2wdARrTYPzhWBF6IWjEcaEnV
3lo2SBJPS0k1JGfDSejfsLul2fW30SSwEbmnBh7hYgiic5Y3cpWMM5bE9hGyDfzDc4NIZvsfiak8
Vty4ZpvB4pviHpdpR3o3IigXIZV6lfvhB12w6YR3YeUsM7o+It08pUfTR51pJ/GheeIlFDbEtSnW
ziKZreMal8yuDNS6t6x486/NR7dN9fnZHF+L//7fkD/e82KsQKI0P2H1fv+nU/dZNW31+QN/sP5h
07J6bcI8++PHfPcp6v/x079GUZkH6+/+gSOPIfu6/azGm8+6TX7+cr/8yf/bf/nLqH43Fozqrx8p
d5Z/Ipqy8iVIyMRC7gaq7l/O/A+f2ed7+N24hPLy58/w+/CEaUZnSLEIM9niezsO8R9mFnsuGEWy
ZLb6LQCpM1DPAF6AV3xbv8/7iAQuGsCcQ+KKo5vW3xqgDDUPSN/JR/N3Tufp3MozcxoRHb5dLedq
0rs2gUUUeMYKz/vAy1c7NGI4Sms4aJiikwoSrMaFP7Z54sOEID0hnP4hKsSmC6obwXGtBYRxuJWW
rXlTzOd85H71CfxPYpSxB4JkxDcCNg86iVwEcxGvad4r6T0ao44ZVKOHPtkEMy59bA4tOBjdgZaD
Yopr1N/1DkJjpS7aiq2dsvbooafWz58zbCE9pThCk892TEtpHLcnd+AsdemOqLrZKrosoS1kRKN9
x17GDTeQqFlN2mvZX5aq2hrcRGwccSPXudhML8vKZEdKu0byPI4uyP52U0Pewv9SV1cVliRHMh2E
Ifrja+p/ONVd6D7kdrU2aR9tQPD6MWPCU+NGy5CfV2jif4epn6SXTtcturrb4/veFW160qCA4J5e
hIO6lMObgVFRBnfpdFd5j+FwXbD5FZ73YNpAjAyyAfUto8S28l+6kanCeKRdkLrWBnvojMzwX3PI
Wax3BNZcAwtt5rafmVlfBznnsai0UwhxxaCQGr+O0+/d6D2gPjCST4GDX6cpiAfxv9FTUXxZ4XTM
iC+aqjwHxBklscaJeGM0xxyJO2qeuyU3S6BsDpzGnLXWYzLHIzEqE5bs59TkSHzSJEZp21BEOq5M
GQEqBgnv3sZJrpH/7gSeSZzEF4ExvTttfdJHe+VWVrGhpCzAolrcd/R1wrMt1mE13jLRbTQZXNgw
DFkwXjj1VG+bvruqGvumiOQdI9U2r4NwUdrFlU+Nw1K3OTQnlzAHdKiq9w6u5zFbmTRLwqQHamZe
ISOfECx2KFBXXTD+i8/QH87J6/tn/cen4XfP0/+nn6CzDINqOOuThPpYPfyV5LRtXz/a1/pbmYpQ
5Z8/w69PUIqbDSyDczbTmvdOPAx/lUzFjxJllI0VwPTvDY32j4K9AosntFFHn/1C30hQCKm4c2Zp
zKDdGYfi34DECnvWRL99hP78rbNts9hRomvN7p1vFk8qV3ZcNkR6iBXfihiKZsiDInSweDftjaje
acy9x9q0wXaTrW2ZrprIOngEpxugJjV9F3VMjW1wGefZpinfWodJgE2v7hHVjO1dqwicd8PDqCiI
L2nSQMzRUn1ZxS8RbpVENdTHamQ0uvUgxZ3IOu43zj6bJYZMWyXQvUk3LmXRrOshezbIPfqy2QRs
a9pGv9LC5FmnesZP7VM+qZNBT2Oh0dolwyc7orxZISWkCVF1pyLlBAQCA2ZJbA78Run2lyqYcGr2
FVIVG7TGeOv966Cp57MYYyNYrulBNF+THlE2Uc3qx71LN7BnoPpkcXmtF8HRadqPHjdE0k6nybOv
7LYjHz/uS8fZ1lPz7HDpk6I9OYPN2ACv1dTunRIXSdMfJIEHL8HfpL/6eosU0t/H+bCNJICnOLjp
eHMnyVyAxlu/8vhRlW9Rpa7l4F+WXDgNEEY47yvwX2AtDNB3MW00LYJgSIiCOhlsDgR6YupGO+u1
6bUb9lMnya1rkeuKmp7upM9TVWZsSVqcpYfHQc9PJtzU3JDGkl3kpYavEr46WQBnkWYZCHDSjcOg
rQaP10HYrZi6t5pNw2wB+bactnbnnTn8AdIkzz682qIy+dnIa6G7B6tXG6L928Dtl+wSlikWJWfg
1t/78m6K1IorxXs0qkUZk3qX+dPQzxArx70YcILR27GzrfqTddqZKjO0mcCHcDNcTTgUbeJCWJPW
CZRz/EyA7m00OlMEO7Oeq2/GW9bAN5pORgRrVn/RkTKsJBeDcVsARQnkZx3a+8YhdFe468LSFzaY
2jmSxWrq3q3EWpmnAauGgmufxdHGK7yFXxHFcv0Di8PnBAHBzqazSuILt4sfatte91XK68gw4KqN
Kw9JdIOdd1fjN/BctVHqTgAuccx2lRbWLurMs3BRuWJ5Yelw3ry7MNRwe/FaiZNjIIaznROqKsc5
xEotWxfyCvKcK24FwPpy1F1feMSjneo0+tSy+kFNNBh8r85FQSPA1nnWpSfNaVmxJl0Ys4sXyCE7
5Oe2sWehc3x2SiI2VXy0Jkes+nmWKcxNYbHK/NCDS4d5tjAFhlgT568wg81If21HzRsUHwhhk3vQ
DJdIo66DtOlbc+cgw7aA9pduQwy882W0M5r8s40AogWoSYnKj7Uq+OU4/WYWcoMyf2eMvWs5/Jd5
V15H2QD9ksK02LpLTXHTEIidu3FibHJ5anw2Klq7ZbNs6znlaQ4vogGL0KhPW8uPTuQCyh+rB9H5
2tYM0o+pVOdIMahFFJdkGbG4qNVXJL5APtRwiQpJUSvn/hi5W9Oabmgac9Z10eFNzqhRcQp915XW
XnH4V2bBK2I8ttnYbkuti5ad5oqNi+Ckd/WchZjuVEmzuBBPoUOxg01ciqD3XHCyS7gr1Rs/N1cS
zpXN4NkFDxRAkizMLxvTmQNl2xFZqRmo/aPfxWQmG+P6YqzvFR4YUdGqOjElNl/08S48jFQKPbp6
66xNqvUrhxmsyPyloT2UGKyCAdmRlHaXQMsqwp09g5jbA01t+CTVojE+2iZfenZPNZe26KhjDijo
drPPIYyZhq2b2WtmNl/tLuVHMTbBY63dxT2PJsPaEtlcWQ252GrdNdlN2Rr7MMw2Sgwr372QCcUO
iJ2tFl6WKC/k3I5mAs6niNGBU+9O5LxJoD6mjli4U/tqxBUGyltvoEURYJaqxpVVP3UKOWkSIBkt
qJ2wl1DgActFNY2t/Ik61ZYcHqLu6Lro4yOjLQYD5zKa/E8ch8c0115TbOFJruZC5F0eHz2LYsXE
Z4jst3rdP2d6fLaj7tj23an2vFWviV1e8fjjIv2vzaf/39+tJGlhxVqYtTQuGddggvvn67z7qnr9
4zL6zx//680KmA7TJLegGaQzj5+/3qscKM7MglzklKH/fOX6bTLlpofr2VWGheHAnKnQv7ieZzQP
rTZcrkzx0w7b+jv3KnA/f7hX8RfHQIGB2pj/w33t+3tVVuhKM2uLslUiC4bkjPopt3FHjd8iTA4q
H4drRewTEJv2QNbjuo4695AlUX9SnoNVr+p8+kz6ay0Zbope3WVW/1YkHF9NaJhry8xPkU/mg83n
l17QDGlCoeYQ0PtlW5jHSrI5sqR+oypUoLTonUM9GBdBClLRbkJgc/TDZ4XxoZeYlofeuvdyVxwi
2zOpZq4+c0vHj6qwtfA2s032O7YLdt4i3Gv04CoK3d4XYCzWCFPpshrqR5IH0B5d/36acAMTtPqE
V+HxlIZBFttjtGZFed9P1TaKCD8UAopvMvfMmf1LjBWUHmsDiqpyzkUdMfjmrGYqK2aJULVYlbr6
WIR5sh1UQscIeFNikzglJf7dCZndc8M3q684yqYPo++GczFwgJaU+Dl9B+kx45bnl5i83f5VzwTe
Rbd4J9L9Uy5/hJKkDxeWTe8fxASy1VwOKzkhBWoosk7Xfo2Oj+wuQHo0MqU8kdFvkfdBf5uXivw3
P9qlTikgTp8qeewL5ro8lqt2LswTXnHyZD6woZx1BE1TM4Te3sIm0hgu68ep4dedjPQzZoN20RDa
I9nofiWlO2xDyc5uPu9VBeZD2PVrWZc9aGORIXIm/qo1AIYael48kss2lp4xXbtu8uzF8Cklf4+1
Z3mcqYm6sEI83fgTPoqcbB6oB29JDTh4iqg45lAkpim88lqwhMCAkuvCsm58jU6GHj6Zl/VPuUvy
uLf3rqK0O+wKCusVsuXw7lnt3NLXXOuT/0GufJeV49Xs5FqMmgEeGorhpHZDVbzUQbUtI/UqelbD
Jmkhth5MCc6QGYu8Mjdx8FarYwLusGjNbAcLYisigHhecHQtujstcjGIpS9ifhcMljxQW6dTK9ox
FRSX0Wg7L6jaYEJiGKJOnj2RW0cBzXVjOUkq6gWagTuNyX6CH7CsumJnB9XONKJjqNIzEroJGZWp
moq5HRs8FnZccLatJErVz2W/iVtz9nvjx5jpZwzZw7IxqZ+gx8jfNSrD7TrrujIHTdUWcEMrTDq7
yQdUYxb8JhDTYgoDSS8ZrhGfgyKiXAk97xJvwCdXQroXxuQ+9ybtEtmnX0c0U67j8bMoJ2x0ORfn
gfJXO2KT3Pdc9TMdsLDp5wFjgP2hT8YtVAm2IhZo8yES1YqIMZHxyGXXJIjWjnFVUUE3RKDYFVkB
u74PYnUefG26cBvDXaTxs5mXexbC/srWceJO/RXknFurMmaqLCvLMmne7DDTYRYDd/UCWLcmxy5W
xBMLmQ/T1T5oqt5lfWHseqsUy36IN0lg3o6+rPZ5DzBThMbnoBFWHiNt2o/awGbC1lsg98D1HAUI
qyWfOlFnGOkJe7Z+2E7YB2qwM06drvtYnQBGLCxDcGfw9RdIFVRT0FHboqNVGuWDaTd4CxzO9DXr
PalZDOui485LCxS10C2VtT3r90U28n7tfICuhgmt0+jxGmJLZwyty5faIqsS9TWPb91/zwVzBbFj
41CFTXoVBFIceybWnWelBfOLPx6aJEP3m/Ai634HIbeF28gci8uomR5KNoqilcd/3yF+9gChUXz+
pKHvP3Anok+b6Bb8t0kgSeG7+as7xAN2oLD7s8T9p0/x+zXCpN6dYNZcF2HORt7fLhI4gSxgXrMF
2EHQ/kbixv5rCWcG+Vn2LEDPH/XLRYIw6uwOwjur+HYFN56/oc/83FX3rT4z/+XxyFEaRDWe5GLz
/T0iiLus0fC6rTBjfgRi2midvG7s8sqnyEyrQGRYxk4PU/qYUyxC+EoHllGpAiZKX2jfzMwhvyFe
ZB4GjCdYOM+613w0fb4JomLRy/jKiYPt5Hz6CrbqYHBGeARO00NTGx+5iytlsp+HUB5auAOx0WzT
TFEa61zYERWVnmA3lFLopowLQxtfIgBQruI0glxcGLBrw+DZaIILK8bZ0A073Y72rZFv4QyszRLb
guU/d1YJHY9mXXoFuoiMaM8SlpUw94/DmDufZRpseSjfiJaWSS3RYMxG616Zx6TtHqbi2rG6pwCt
fxiqBxNBSq84nT3uHqnMX3XTXw+Gc+3BgR/N+yYNt6W8wpNKEIezx4Jj6NugDNjBQZLCgDOFjHGE
D4QebxOMe5XVUv06YFW59Iv2MXWtBxd8oDsePRK4SQgIiUbrKCNkyt9J0optp2hTGpjqfjxmjPlW
3+xjXbuIJ5im1FoCsNqW1FxGlfGM4rYqqL+MWWoH1GHW1GJW1GN61GS2bGu5CoDipkAzMEjHRqJ/
Cxr7amBBjvtlnY0AqCa623uv20rKOKcGVIVD1wjyWU5Z50Rpp6RMooNpU0l6ECj1bKkv9aeK6lxW
JbHLPD98Gll5RsfDdSMBTpEAqiaqQKp+I/kcJXSq2tp6ZHfS+Iq6IZIr2SqoIbkjTYcYt8mmsVvQ
l7zRdmGL28VFidgMkU5SRWzZWcNAHvdar5b0rK8bJknLDI+OBaWJPaPPmUPRfE8Z6lTPqgUcuMt4
PCUmnLAGLSlaxVBRApM1p0sgusCz5YUrC2LVCOM/MG41KMtjdW5TIsPZV4SyE5m3k0lcBb930RPk
Sln9xPAnyc80OOOTTVj0m/rg0PzKtXI5BbwGaITNhNqw6V12SDZNS8FFna/hGW0nCxgxrbJNGx34
GS48z17WnPMmC94sa7eVrZ2S0L4yJUTZr45Mtu+wf+/eJz6J4gotoRU3A5AeVA49DNdAjQ6xri+t
vjvqiXs95urSmNJ8m/hqZZgCnYEA0BRd8OJCOCpOVUHjbDnH8gCDeJQrUCi8dAw6vGeVb4YNwRPL
lL2Bg/eorHpXAMiv/WJZtWG4HHhHRPZ11Zg3tt1dFOQLFjkXLdujzcC+F7QlxPQCa+ZzSEuwI9wb
H3mBRfixDfoHZXY703uIoMeLeYfmjauphUKmY2koorUHXThYiVszBRDS3WvxnT+DkGodbZLiC+xj
Pt+jbLxNSkMUNUEXrnmDnzx7tK4TCpCbpNhr7VU0EF8jVJZU2xQTgmlXO8WuXlGinERP2QC3OXqr
yUOL1oXUCyeiqU+dVa8pQduoQS49gFm2MF96ipotWW0Mo1zr5u3/Ye/MkiNHri69ld4AygB3jK8x
MoIMksGZ+QLjiBmOwTHuphfQq/g31h9KKtWkkln1a+tFplIqWcxkAH793HO+wyIFp+ItYDC8jg89
wew+n48xsacq2wyzYF+OdbC/wgiPiOXvYzJlWY2rqm2OPvXRyWg9Fpn/0lIrXVj21kTV6JCxOrYw
blVdaM2UYMtNRy21THv6i9P9bL0XVnNRUl7t14SaSFetR2qt55yKBTHS8RzwrZk3Hch2AkprX9xr
rU+e4uEguND6yBnvcy23PQA2SZG2J4je4SlqsZ6p+TEIXq10APXsrno9k6h0dstUz4S0U9w5Qsq6
1VLaPWuaBevt3Nfg4FnXWemdO38qt0E+tq4bu3sImGDmoWJ5355kMO2ZyxeSyeKZjg6z+hhrax9S
qWkXamP0jLKhvvSn79RyVg7/poI9Vp71l0w+DzRibjIpzx1vKUnVJP3UZ5nIrV1P2wGiXxA5u7pi
XcnQ7LVACGcMTVX/A40eY89NEH3N/ntA7rV9tmfErZj+MbRtD8hjTo7fLz7McrgOB/veXhD34ZfT
vUvU8rF8n0N31zU8l7Okf2xhRu2d4i6FNa9gLGfWh6meHCxDs4g24JdWZvclMTMk1tOQ3kUgHCa3
xILnbjRSVG9DdF8skOo4ih8ZCfiogtSdnbHzATioX9CLef/6XHvM6wC1ucsM0mG4r7qCAb/dytLf
NEIeFdULJTKqgA0uvM8JEx7FeXnXbQcqEoba3yj1Q3TjJhYjDhZzHfrsKGz4bCnxfXv6CIz8Xff3
iWHvdGnfQhLcuBNCra1LHCL+XROP554b46qrzct4yhzUU3GHh+QmRyzsBLbIpJhA3Q/rKRyvpKQr
OxWPZedeIFl8zjCXUJbNVTIx7uNp29KWugn78rxkQpeObg0/KC8B+HrGUy+yN5h50M3ii7yJDqrG
D+nFPaWBeq+rp4hDcrbVqz9m97rNwT3QrwASQdpQxxNnU8th71v1UZQRtiBBLaktPutYALSlTYoT
TROMVlwRnI6i8wVhFNi7ttOXs+JdA0Ze+sm+zLLzAO9ADM1OJsa+twwKTnCiqOKWhAEpyPC/4ZG/
MpJYiEWuhVzF1tF2/+OYfVJLcuR//s+frCR/+hq/ztkuUzxGd4sUBDIcSuCvgp0gl8da0xcev98m
JfRPwc4HXUvCDnMH6yYY3/6vi1D/J2KCWPER7KDQSPAvf2fQJurHIP37QduyocrwZ0cHlCiWvx+0
05DxWPRMiyTDDnIkbAVB75glk7ctDNSfVFiSwC+Tjwinj3Ca3gE9LCZul2suiDLurY2zNds8OWKC
Br8IsHkTORX9Ic00rvyMsHeI1XAb+vFimLXvS5nepkZA1Y9svUNgJC+M2bx28Bashc1KK2p+nsSU
u/VGfnduNexNG/kjSRHHSuxY7BW9l8ZtLpOUKtoFI1K5p7qcoPWFwXPYBPu04SgmgH2NVHHZOfFb
RL0Vq6BrW8Vyo0gDrAsuD5WjTwlVvkaZsVEaq5U3RE82WOyNL/nKbQib1LrI44iK94lzOsaSqEeG
B4Evj/6h/qULRoeVhXqJsxhBMr2yg4G/Qq+4H1nT9okRYFOx7vjYVZvBm24D28hZW8JDmQB6Rsq4
KwufdtDoGhAhnm+v7ogpc1fXw1U+6109Vgupc/x2AdCtKmKeqHDuxiqdh6KLT2rGJauh4CrGoKwa
0DxK38T9gdziGc3lXNB7gwp6dptkj2i2U451Yyn6kufwKVAGWfcF10/ZD8BYXHfme9KZ10njwykf
jx4LUrvwOLq0fFAR3jyA5FQLuN2CScdvzY8A8g1GyrK/dzLjfegqSXnawr4pX820fJLKeZ8s0gj8
nhU69JOy3KcgGJ6rVm8Lp6GXzRgfBlE81ZZ9nsrxnGc1GM2QggViCIgcK6vTW4AxDKZ+e28Z1N+M
mfsRxzrb+mPVAP4u3mFmYFDV3m2PiXdtVKGHx3Yu4SJM/m3pGBD0Jq41LTS+rMGo0sWa3LnZFNQj
9OO1M3n4cgCwrnIilbvRSD6NusHS6Yzd2h3Egz3QOabjc1PzFdIApGI7PMelQQ96CwVgpHfPNcQX
V+PLjnj0oKbLIekOhhMf7JC8agjGIGmxmmcpcYrM+rIGJ9uELN73Zk7ZFTv1h6CskltLJtmm4skH
bShf7T7DubV8v9NsU3njMmhJfJlGVe3hHPuAJ6o7LM/1bQLw+QJskrvE0LMtcdRuy2eD3aZugS1M
ei/AdRTKR7UqJSoQEvwFUWSx1tSv4dY+pQ4LpMCEvdh2VwDZ35s4/rYnuZVJcsUdkedZC+NKloyn
cv6KiHZwlPc2fGa4ZSa8ySHsiJyLlDWaz2HtB2HNsp+y9HHZnE/is+IdtLLy8jakXiyFe5vF4c5a
trZpd+h6LlNFG1NxKNR9WEW7vI8PoQVAxRoE4ZSmfHeUfCBzc+1E5bBq8irBe1RSp2T1Hx47ffSp
9z4Ul4xLLPxMbs0A2Oi1yx75ST25VUbiCOQsLtv30q/Os6kf67A5zyyay6y7qqvp2pj7t5bK8Fjj
ks6TeEd7LKJr19yqKrIgXk2Y1hobVEP0ZJqDv5qthJCPec7yiifTRp2rM+uh0MzT9Mnb3oMmTQD1
45BehkRFgAFCDA4JC+l0fras8ozWiuc53Nl10W4VtatR1ZyH6OS3wlonUTPvR/i6ysj2RZ2+6nLc
DU1yEdgkB7Q20rUb5k/wrddzzg8EVZBWSAOAUwC/JBvjvRcAaPB9Fi4aCGSe0pBUlwcj3PYV1MOW
pqD5GAXFm6rMQ1ks1KMuvTO88DTN0w/JhliEO9h35uhe5t4Dg9kPmWC8jp34NA+iJ2JD6ZhrBHwx
D98BLo1NF80vvelts7m9CZX3EtX6CZTGDBgKvKQmE0xOmmVCjwapTfMrgJCwolr43al4VGZtH9yk
vUu77Kaq+nDtBfYee8e9YXOr8IqGW5z55VqJ5sZPhWE2qy/Z+AorjCkJOlC0aXBh97PbyOK17Wfi
YnD6Ry/K6NppqNVqk+azCjGiQ4+g3ZMZXWXnWKQ7nlpCVxYREiXIGYX8vCOdLCspCzyZA5RPceYB
2njjiHu0bHVKY/0w8Yg0cXjnlEtFYlFTakcvmRrsqzRLP3TmXs66uGq9BLSpt8gtYfVC7B1MiOqB
kJAtIqmiVm1Tr2eRnoY5ukl7tlCYT+eVpE0qoVaZyVddZQXhsTFCrc4RpuuEfkeTEF1QM5yaJixF
IubXjWlzg0vKrW+0D02FzcELGIWJNTyK0OBLWw7xgLE9xSSt8DH2xqGp1WWLHWttuUpuTQdvohNM
emMUw5URUTHfJuOJNYlcRZA92hV+kUddR/EzHz9z3Tqx5ligOMPx1d2sqx+uFs1VRkyb3Xi4Lup1
438R6Ghq41sPUGf75LrtAbP6EZihmqDNKqk65nl6AvN2lvsWUnVTQ/AdWAsuvA53A0Kdm53KT7MK
5U6HGFeSMHnJ4pIetOTdc4x9ZVHg2Yjoes67Y0mb/BFadchR627DIA03RZGcw1pEwO0tejEMHvpq
dG9S3Z9Ht/2SlvryjCF/8kQlv2I9w1KynGOaNYch8lm3j/2rKLqLJLbfwziM+AbaEJOQB3BE0XhW
x3uz5wfxX637L7Ru0/egbplLLBRJ+j8O4U9JlLz9r81XjmcdB/vXH2XzP32pX2ZxYGHM4hgTUXL+
Yd3+dRSnfp624qW3eKmvYEr/1+7856plCmzYqv+sef9L8qbxhsfCAYbhE5olzP13JnHC5n+axJdv
nO28zZe1fvZj/taS2Cpdh6lT+BsrzNt1JudgDQR8vOXquxuXrZJXj9ZFzaKJ6CvLgPKzZAHVLJuo
yGAnpQHqusuWqmJdBTEkQ82k8yFmlWXb3TXrbTapbIUky64ye2X4QE9atmABirbPWmziv2yTZVM2
LzuzctmeVSmprMnlxWVVAeLpsmXj75h/ZPEWB96nXDZxrN9B8hLMoymRPV2ybOyM2N/Vyw4vn77o
DlDbye+GbbXs+WIWfn6bB1sOyK9RJ+IqWbaCRJkzprVldF12hnLZHprLHrGcAwkkkvuw//OWMe1T
dqWhd18o60bJ6a0YaaidVPsIKYSYL14jNN8EgCIjv3fIInUBaPWjzc27vkz3bKBvhEmFPO5lWJJc
NuzZhTclgJzPDtJLjE9yHSq4gnPLnzycmbpFYvevg4CULzPrTPkQ8tMQktHLxItw4CRGbvotHN54
QVodehWz7IeTvMqp5wNER+FCLk617Jgh7Yto7AOEAb/ZSlkS4KFu1NNqgx9gi/zjH/xS3BFSHrZ9
jwEUa/XJqej0yjuLo0UyZMCpoBuwox2I9Q2RIpW+O53/VAiSz65JEZ9hNC9p5vEzdRbp2D2kefmj
d9WANpGByyaiFCGHYBfZk/bJEhBevsVM3qhI7oI4pGx07h/MTl6xJ9pHOogvlPT2vlQffknouqSF
4jYcLMrHqvZkS9UyQIfLSx2Le1uQiw5Cca0bMe+cuE93RTi++VxmUNnd4ioOWXT2EfbUrmLvDx24
2nqDxXhkgkkSkPso4SVak/VZBxt4xKGVhg86dB/MkBbE0C/K7ZjB9KwSnoSmKm9E7z8qDp6tn8QP
QYKlkhuf3qelJiebRNxtILtvsKekhxFD7TqZsHCaNY5QYTTJQwmI68Kg6oPKZAwQQTnxH74ld1OS
fLs1HN2c1/xF6vP/0Flc3EtpPcAgocNWdOimYXnfDam8bJCh38LEq3dz5+B5TfGjBrMf75LOK29N
wwGPmXP9YotwEgWfBDkF5dEYK75VQWg6s2hk8yyoosGCFzMJGWAbA+Lpzt6lRSJ4m/uYLgpZPTqy
ji8KSR+uoKJgRdnL4m5xGuy8kviFVZ8rlxtlz65gVSMPZx1ev8DImi3hle+uo7vZ8ufr1gAJTwb8
Oc24WjkRbpa8jeF7yeFrHrInG6r03mygbQHixumSBzBoeMI23GeQNVHgC8u/snEMjiVvjjIJ9D5I
A+6ghOZPSBh6NdryVSy4dY0DcgyBX4VzR1NTVcCIm6MWKnz61ETVd1AgqaO6h7vGZjgxbLW1HDuF
A0DEW4wJmnkVe5tSmS04P/qiiviaPf9WE7XEY1ycCHVwWQ2He6lpdczgkLnax61rXJEOpCCgNeiz
xrYAdf+HHxUvaTfjFuQruEP4RmHAD7uNf0whEnK2FE/Y+Juh3df7JMs9gsvNsc1ZDLn9VTYw8Mjc
p+uk5SM+tWNxdGSc0g7SiZ22eKfIrqPbNzIDvJ64j/47GPxjMPjtYY6NzaSb6T+a59Zv5KP1//zv
f//7fjn5rZ9wpaFwkRT72Tf3OxUOBpZHrsD8x6/haPvn0S9+Ih/B72IcsKXJePLrttswf/JM1+Hs
JwzmSY89+d/S4VDa/nD6k4ZwFsQyiQnpLGLc73W4QviZZykz3vR5pLvnrJu4jWBUERx8XfaissHY
p3Kobr2KT9uuk4ObHxwacXZNn70nGInmQ4V3FeOWosOG27NLMJo2B6k3U+bRrJwH1HzMpsTtT7EG
r0RM5owACTbaEw8dRjIymWuV6vpbWVF/TiMjf2zy0ji7SZ04u8lUiq2qJtzu5H1QQMPs2AeOXRSr
Ta+4omyiMOZViQ4oKlw9ZfXKEUlxhZHERz36Gtf5yCauHFJw9m1qk1AajXsm7n6TQIvZmioqPofC
bs99JePPKbK7szX6NovexqiPlnSLV2fUCia7UJsR38BtNLpsIsyK4nudsemcbXwxvezpMA6M9pm3
Yn5sq4p4MtGw6s2wKpoVbHsict3wXT6ryUzvysGPT3bf2Vdtm6nngJjWfemy4zRUF2waXya3jp57
CccvRfezjci/MMss2BYlTipfAZ/Pmqk8SJt/NHWKCYYiK3HpNlb3PqAgXLi8bW513nu3Y9o1N31s
VlSSZEZzTIPJoDE0w15XBCJ6b3M3vpu8zj2L2OrXsknEWuaN8ToC9TwEOEBvsfXi0ur91ubQFPbl
XKrpiSKb8JHUR7mLwGTRqxO6VLC6+Q+yW+BOColxXowFCIlw1leOaPTlFHX9+zj0BhUSWj52ZVs9
zCgqrJCl2g6Ga5yGUVcH1LXiTsPbuGtGYRKAcdTG6exXO3DmXUkV1WWC0+7Ta8IXTEismqes3us2
nJ+CPJAbYwyLrYES91Xw8XhM8SdhbGSDOIsKv3Yx6LeKsN9d03Tu1jQbik0rO3sbtQPORRkiuPXS
avgQQt7kCv5lijOhbe3hQNCB0bZ2qx2MbH2vOsv9aAavfnTmIXzOhip5H8UQP1A4Fu/SQbHnz/u5
2ncyAdXvT9K764GsHKykBUPp4Go6aGFSvUJiN78XXhjfdnYX7qIQHRx8gskyGWhLC6GSQaMl9kwZ
hG8ULJP8BfxmWRm6QWpRuZGMbSA2aRwPzz3H8d6ehLyTfVocvTh3HoJO1Hex0N5+qAdnq1r0Rz07
eNEss75U2pr2Pun7W2niFclYIN41Axw4t628SzpeOPFso7gWgze/WWrmg4cF4CKtuv5klUb14JGZ
SAhQOvIuGguAc62V38oJpS+LCHYGdZtfzuMA9VJjAig9ewYlULrxOnPoaChh2ICS0tPd2PsxkRDL
v+ndCb//EM8XfWKNN0Fijvhc8B30kq5HZ3bSkznOzclgirsNa0J5dA+ACw1zs18bhXBryJKDsUt9
tpqN6ORrWvm4+vKp3rplT/2y01hqJbUnblysjQe8yo+ZJ9XtiI+Y+gtcA9ZjAhmoWnW4kNZYhsob
aixYY8Ydr7KMKhcaY1zz1Sxks2naxph2eS3ta8SkaZ2ZrvcEtvdjQtd+YC4yz2Vnze+N6uIfera7
ZF07YwLDxnb7pdO+hxWeUiCxjGLmYJmPmd33fBN1A3wCg81FLi19ZQ2TexWC9/nOFoktqIKBnX7i
189B69GyAxaimFaNH0INaUJP8gWEPayF1h2185n0967r6gcSMgal9sL3IgKOJiSIZuCVymPA7ckr
o31lNFOGc6Ea7pLSnm6CuYEta83BC+mI7grSHESKnLnTxHnaTjRK4f+9KCavJZyQcZnRTeGVu67K
ZEZgyQIzZLtB9tyO00xlZ2x4XN+aAH9xbmcQG3LbtwAMJ5ynK3h96SMfMn8H4B3+aBcv4l2k0JX7
3lhKqruuwY4cT6exb7rHqbb7lyLz7CPuAaJEQTaWgD765qOfDYeAPIo0yEEa+/DqFIHGqlraSwrH
kT7eRgdl3Q14DraGkHQmzkmst3ose3pn8lZdW5Ph4eksfHJrfg0muusnyRCaJN3ZnfwEWnQamd8D
7yBubqop9/hwcd6UsYvzNY38vqKaCXMXZTKTg/0mnDAFjW03nsAfz9dG7izPRDv0TzU1PW8mXgMj
xlIJ44TmKm9u2h2YbvhIWZlSwJrgk1g+eFCW/UIkGy93DC6fseXcCnoWcW61SL3ENZoU1gSJEqJr
tEHeWDFvN9Yj3VrlcwVceOQE3afDzNLHRxu9VhJJfFEJnXfRcuW6LIaKCFaRZxad7EYVXbcLS3Tb
l1biMmPXAG5ra9TvdV6GYFNKutM2Ttk6xXZ03G6dFj1lcXObuFdQEvh8oXjQ4ceFQBdr0TWuiy13
Sh7zPINnlTkQb0M+kkvXSLhvPW6ERkq7iKgyjAiuq+6JMtlX7HWmifqhqnps4sJ/kQ51V2vbUvIF
KCw3FR9zR6Mza+8NmnSvW1qwpEZplmuet/zCHuNnK8tRAGKHzHAOg6WZpup1doZgE7ZTctUlRb/p
4XBu2g7OUKdd55B1BJ+GgWDz8oapiFZN9aFKXPu69N34rVDdVyBZBQ5Dnm4hzoy43kxcHmT4aEyk
jIsizaZ5iDDs0BM1Har0U+aed1HocrgPUP/oruQwBuHi0XvU9sbLwKX6UOQGNLCEU3Bcp1mA53po
A1B3U7Bwseq5wxXoQ8wCvtOW1pORca1YMz6aL00Z0bZjM0Fxg/LKJ2hH8hWnFkK8LbV6tpu+uKml
yp41ydH1UMnulT0RWnRuDjvbdAhBZF57P8eBQxlikeS3qR27Cs4Leb9VXFrOyeos+2420tbYCCvu
L3vLdnY2DYdwOExjxUFg1Gsjqls+PkniHHnGDTY9M5YFKEBblozms4nUAauDRrLoOKXT4OClGih5
ivXgf6RZV2wFoQbwzoGsudy1xVOrUlCsXKI7sW5TTa+e79UGIlZZkKOvuqiO4DM5dO1hFJruIpX7
xyJ2KDaKWJDaXqe/K921F3Xr9N8ADvsrL1Eg1/iVlsqHOTmOtUrvrdapP7yMFG1C1ZLJSZGq71Ho
+jLqvPrUE4Kz+J3ZKm9cZ5szhwBdksVu9Ps7w26/x85yXguD80BTZHtdhblHNEpX+8Tp0pe2HayD
0RrBW5qy3XAyocFCiS5cz2py07WFfcpZKyEGuSW81f/AC1ufIa0bL5mn83Nt81NJZGOYu9yM0k+v
RBRLx9ql463IPx38ByyQKnwpTp7mb7VhgCmIcesQlG7uxyp2qIFqIEJBttMfHI2jt6q8Rtp3XU9L
3dqafOjzrIsK6j/thNWSJab5RpQph2bpzuVDyub8Lmvp3HS6OeIkhd6w7I9ceY4Hn0ibQ93IvR05
+bnFkOOvCG7nj+XoiiVpwbjJxnvSr1MR2cmqsYbh0i/r0tgNkavPrehAZfuGK2bWSDXPgBXygmf/
ZwOJLlQW31B3QK1Vqvr2zDeenukc7Bqg26wwV11asFp1p5ZUnxfDPl81xtCdeIbHt4Ci2v2QeFRW
RZSa/eiMgFis2YmGVVBc58eIpE16TAcms/9Hcf3+/wdYCuEvhzuqSRXQ0pTxs9rwDzLuvwOkgky9
V9//xubypy/zywVbQo/k5mrTyg4w+nd5f0m3kcTEzlX6D6Bpqo0CKAILTRqzIY6WX20uIFcXyAnI
SZrkF1He/TviurV4af5gc+FbX75BYAfk4/xFfP9N3t9wp34qYzVtXJfoMqKMR7xoVRco3DX0euvW
8RGWiMJiKoyestrfTcWTrsdVyPo9kSilrdiGUbSrzRea1GARc2Pw0lU13TdWeaVTb9fScMwjz1qS
RnTBlafutzUslbQuNtwlrtxCbxDC0xXT5kURsrnjGtwOctUKfoPKHuq+uUzz/i6LmMep/qwyWPwU
GydVf5+6rN+GYVeyP1/xGlrFk7nnys0IUV/GWND64Bt3yOVQ52uvpIpPuBdhXB1ife49jsm+Kb61
1R5q+TLCEWgM60JN51RoLDctsR8Mp6VxldUfgbvPc0Xn54uPhYZytaca1jOvMQb4fpd51C2xEpb9
Dkgyf96Gtaav7yZBJQSvWr836WPUuCbQslcNUM7s52bHpnp3EWitgDc3zgNO0HXHpSwaxiOi6wVX
9WiVlgl8xvima6ttGuZ6Lbto12bl9eCrCzmzik4D1sLVE2SvIsIt2JJ2Tyl1ilNoDWLrgaQSMRhJ
VhTmPF/moj7TYbzz+ua6SsGgFPGTkYcYJb3bOaKjr9Anru2HjL1GQIPmWJAJTkMBdjB7cKf6mKbR
rRU8lhXW5Ej8N8byV/4628bHRiiEvRpBk//47nl9a7riLf+tmOcgzv3pK/zy2nF+IqkS4J77GdP0
uzgsbxBeLY4J6cN1cfZhbPunruf9JJYtG1oJ2GbbMfmVf4ZY6IVnDch70hdocT5Dxt9562Cy/tNb
h+9cshmUCIyLwe73bx3JXaqMjMTbULy16xwb+5faoNm/qLbZj3Xz5qs52rTs3gNxm87uM+XR987A
+W7S8Ocrnwc3D5edNWHNpNq1gfekzeGhcepdzimvR7Zm6fQhSG+bNHNhMb4Ko+FCTNHGjYZ7Tc6g
rxxsNNPl7LU0e5RnGsAvgtHeNjhyYGtdz06xMWRxrZLhIvcy2HELaxATU4Uft+hvJ5XuRTSckoxB
xf6CYPtEyvPkESMLbf1YFdF1KrID/vYDs+lVAN6ob/qdk2vYRg9BODzlubtnXrnus+ijV9PRTOVN
D2vByltmTXpmh7K8wYFw4DrJRFt1GyuZEKHybVWk686KnubePEqz+axb92qoodtbzfBJNvSSDueV
dP1tXWFDrvvdZKinvlj8tDO27ehCGBOda9M+MRnumV5MRmC3wYcLEml21G3TEXIke9PSRJdExT27
rQN/+F2Du82kS3NSFe44rroVqVUxAsZIxTFxkx1Akacu9x9aDPdtXV2Nqc//qG1+YJmzyyIu+VZ1
HsbqocOMt5pT/6Dz+N2l0jVt07sCWkGeFa+Uua2ygDwEPvNVmfT7ocvPdJA+dpTDUfRDdytQqqY9
ZJ6/yiP3HoSjs+MNx0XH2taa2KCZXBk0HeESeegjebTr9spPh1tuiLiNw53j6vsSkH4HFFc01THh
7ItTk24izpEqubcl1nC88vFC3zTcC1+mB5uKkKqkRocWnTY0DlZvfAja3aQMHsGmbnoxfHWpfDCs
+WDV5RrF6GKJ3gwTzneL27iq+4ORjrtJsPbt5vVsgHde1AxvLi/DTMEvpGCBTcngqk+cZPfp2O74
y9rRQM6tL9ibJYx/2yEWwFAs8vCj6AEwKlJFNAWfelJGxFZXPqkjt6EDhRTSMBdnLJ3bjr5MX50C
skolmSUVNM9lfTVH44rl6y7WMFf8fN9wdeqbZG2oe4Pbs8mWN8htrNfcWMlHJWSjKu86NiJaUB7D
iZ5kslSmAMxDtqpD+fUDg64gUhlWWT3l2OvrWr+U4W2c6Sdk9dPcJNtmSfdoP6NmMLhLDGPn9vLL
JN0lSHn5pL08ZSNqQHKGuJoGioxR+CLm4bMvx22nSwyoyWFOeZz5W4k940gNxEuOmIvksW4nciS0
fjnd8MNXoLXCbE/RRYgAGdw2tXNZBB50hxa1E9uNc2wy+TrgjEIL/MxaUjhxuI45jlVY3xr11xRQ
c0EoLuJPDxNn55fNZxDHt5r8SUqILiNMpyLiSCMmNllxxUWYByTJyzzOdzNe2qExL0KCeZEOn+AN
X5NfP+fTtEPA/UiGHDnnra0a7G2v5hTeK5hfofs4DaeKIzhmS9sZxZsOm1NXpJuySHgUueYpj3M5
h2ihYbvmxQdK8Mke4UU23ym9hCbKUgujOCG4Udbu0poR0DGpgwcxPlhA4zTdjCC8X9m7ygx3FwbT
wuv2Q/s6+Xyey3kbtFzALOhsVfwseU7S6GzmHYMPMfspOkYeLxsDYjNl8gu5ej3U1BFOldr7Ott5
gO7GKiDWYawdU5GlIoi8jHtV9N6P6QPthoFZfbpIRCxSttiqbirakHlurseg2mXVD/RZoKTclLF5
bvyyOhoeBU1pcOGWztazkx9ZHHHRJAxVN1idk56IAK8Px70mlPzAroGUUrKeO2uvJ6yjtouszxo2
rIZDozQLmQS/VrYanXIzTS82TfA1KFtQP8Sykq3oHiKChQpEqjWrrc8HHGFvo1wqxAz7rcZA55Kj
zrWHlGZctAYxiBJ8EY+HsPttJ++FDpet7LRGIOHjZiytl5cydPZ9IHGEeus6cO65GWxbK7xIqUmy
KTSDDHTdI/XgKbGO7fTF557UtXvjRegDwGF8f7NEoPDMr0NOudLM9/UU3sSmffTH4WjPw6VjdWuO
3K0TOo88Y3RLpWuHPA+brU2pg209qouxqI99mqxTLHrm+Ikys0GuW/NhvO9LcYwm3j/ddyDUAefc
0UDWcNS7AvDuRvbJ5c9VBhwvMXIY1XkYnoej4dc3qZm89tCjWtbp/NxXLtkOU/BCGt2rtmB50eTv
ZQm7TsjXuOKF5BX7IFCfZYCO4rDYsNNXILegkRPYPuJktQYSpVjbldhHlgPCat4Urj7mtK0tXFar
VodgDFatj60kUM8p2b9AYO3OFVYG+KRl3mysip9Wkm+n3L4y0gQUsESqgBPT/5fg8hdjK/QSlDlY
K9ixaChiLfzXBJf7t/e38i1/a6K3P4yuf/4qv4yu9k8+a95fUS6/WUk7P5kuBhKWxA5z6m+DIRZ7
Z/LQ3IsDhlpJE++/Zld+iQszeWl8KfT/WIy1fyOBzXj2x9l1+dYFawDpwj3H5/b72dUsx4Au8ijf
NmWoV4FrDKupC+/85N6qsddXI0nAdjvmLu4UoMuApg6AVd4jiTsJlOcSbXWiGmbHCIcFGmdE3w9K
jqN74G9t/Nb5Z2NsuPFlAPOACNCyyoqN5RcsgVgfmcx4JL8JTHGicSrgoGq5JGIoR7hfVi07K/1o
CFMsUryQj3gvFPSqBgUeP0cx/5DpdRDQMod2x2Ay84LFhEOnEXVEJ1+Ep9wTL77GPR5WFy67aKtp
QZfYx6Zm3FM/A5hT/ewp/Yw3C+5ph4V86H+0OGAHUFDKRQPuyT606rIe7IZrPdwxtgQxo2qv1uY4
7kqyqL6Zv2qZX9aBQAL/v+ydR3Is25Vlp5LNqobTXIuu65AIIIAH0XGDdK21jyl7HAInViuS/Enx
WTRjnwaYfXv/4QVCuN977jl7r00hnG1PBbmK5mQ8j+28U7bcG6T0LGNjEG7UUk0iHcFkJjTf1zrS
rCi6QOvzrUH42rCrmX10imLzgzhzr00NsA112GTT45BHdB3QFUew5tbBshu4NxAY7nDWkvCGbFcr
9ipbZApn35JVtEyoj2JINS2T4a48p9Hkdc2Gnrh5VuHWSGPqFUkUWk1GDmdzuS305qRcIwmZr5Uf
42j5mJlhxATe21rW+/gH3f5m/lnQi2fGJTUEAnv1+GxMlj9gbLB1EQYcSPM1mW91y3UwhLccnh0C
bcLsbq11pQmLcqGtIoyfRgvmr0zyl0Q2zsKY7GRGr9WUHqz+WFm4GodUuBkd0y/kSd42tl7NvoS2
+iduxoDR01c7GL7e0hLdpqDMyVFnGZ3T6sccI8b0hP/FaPN18TMSBXQGo01nFdbPYvf55IutjwLD
3xbyoFVMid+9+aHgfjcHLcis7qxWw6lKMMFHMMXUC7ByhmLVgTYTdJvZV0SZ0Z2wnwewXCjJF1N0
cjI2GgQQpprv62VRYK21AwbL2pWxr6z9FiI8eN5objkECLLFNkghBxWVPTOF4yYhZd7kOuYibwLm
+Zga8e36BgW6mTwI8YPEdC2etsNAmTVX238Mgf985efsT7MC8AacW8NgDf5XK78z/um/h3T6h2X/
nzzEb8s+CcTYahhf36TDtERoVP4mQlb+QOoOMTu3XilxeCIr8l86FvQyZBHmF8FkeAJpafxViQSs
g74DoC3+5Z+zfv6NVV8SrX9c9v/81MVb4A29f0ljW/rbRmm39mYs1zeTNdy71Rl/kA/tDYOc7byS
qh0bgvsiTK1+vclD4B9Kq48Y3vpog9hOKWeZdttc3m/zSX4S35fSWd/X95yQu42xn3uKqmAqHVAD
msLA2k4uyU44HMxTdRzfDdSKx9Ez33qPhS5OsV65ceuYJ/1Juda/JL+/J6oc+Yvd7JgdP22HXdZ6
bVAHuzpYDvF9uu7GwpMyfygfzXgHXxIDM1CGdk8gaKTaPYPElNPTEc+xEAUN43atedGaHYUlnmzM
QjF1NSGgk8PTjbESF3uUARraYLbBEiR/eTR4RdKuhMyZvfNDK0SI2/93zCqoC6JOd/xAJdnCh/bB
VlWldsIWIXjVY5/tzPqitSfjcyC+Q3hPLQdij4CEBmN0ChIAHINd78t9c9ef1vNw110xBLpSmO9Z
Ga5dw2wfo5LD+t1+j7UDYgGFMAJVWz+OlS9hokdnOjvNgUBV2LDYzcZXg+eXOcJ7lTnFszT62eai
1gJj3XwMg10+JT7ylQM8wTHjyIl3xk6d/jXVoDL66Q1ext6K0oDoJBQPu04NmpGzoa8SNPJYv7QW
oiWQjJ7F5x7b5cvEISD3OdFRTFudQ9PaPM4XRoBY7YR3hT6XcjLOovlLHE9K4lfEvXNKUY1fmrxT
5eeCBUy6mqXfwgGfn4SaJm6ASlgBpoCEgm/95mH5iMww0jwSeGgO1KV9W8ZZozH9u8ToNFQgzXJs
Dsq5OIi74qCdgt6lmHYMx3K+ea2Nx1N/GT/Hz/kzlm08+CfrlB/xuQWFPfpSoAT5TtqXO7zsO22v
7Y3G+VTtxbEL+xnh2LZT3cZrPJb54Dm7KX8w59GoclcJRAYtF5cU1SkLM0VzRp/RFm0hU7KxQEYS
QiI7+xiRUMAn/cKGaL0L38v9Z3HQj+JFvEyNs5WHzyoc9lGYH29fwkk4mXfS/iz9RJ/xV/yl/Uzv
jOkIX+W4v1+P4xGz6NkK+j6MiWssfKaRlFEL+cqdC+Sp+1ELZ3K2/e1L2rfH7Nwftf14NPbzEZDN
Mf8iBIWzNBb9CIjuiECXEOhDFfvjrn9UPDlcD+W1Oy2n0lVDNVxOzb7bO2a47ubdykXcOmQVgeOk
HkNvfZ7O6lE6RYeMcgXKGmWbHfGFmMDRbd3+/IQQJZx1IBwtfLrbNyJ24Zw+pU/Gg/GgPcgX5QzS
4Bxw/eqplwJH8Mr1mnb3xFWThNUV4djvSvVXVl51/bPWH8Y4UPb9UeL11UclOBJQzsdqnFI+1mE/
OcDvxCt6c5+xpW+9WW/ooO0/XxJwKFyKyKV5jkayPQ7fzYf8Wn1Uz+puCM0v86v4KD4mbozIbw54
kw6TvRxICnuTnjmf37fJvnaQWtqlc/nkAtkczzR2ZFGIOxya/uiCcHZvF2DqXLg9hdIjuyahA4OC
RSIUOLftz9u7UvH+RPb76hvB6sMj9aCKOrbhAD9wsUp4D9sZ1ruWvcTpr97vB4wc+0Jy5Nkxd5yz
OaHWdMQ4Dtrri34Znr8XyYuVaye/K4aNkTTsXfWx9+sX40l+TJ6TZwu2viugN3vz3x7vdo8sqsED
Z93bCpH05yachbDxqnK3SR4Hdo7rq/MdHauDeRR34g4XpCMfu310WE7mob1z6O9xEZzrS3uRj8kh
lc73Pz/Xp+v70/nVk11hP+7W/7nkRi66ofOX1X6eHJR0vEOTJ/qA7j2IG/77uitCYS8erX1zno/V
uToX54yvV/1Ov658rH3sLdVlK71+ukpBetRO8bHgaZnHiPt+G+kS7ploD64+7fA/dEqoqIEBLJUV
LXYjX951ECg76lmndUc03h/qo3mky8HcHY5U/NR8aFv7oGXkoho4i3WSyAE/Dm9Wc0y7AId1Vx0h
pDbU7jFSwu5aijjTybYPIUJbl/F5jNyOQ4Bhb9cWY+gz/tn4Q6EZj4TQRe2Ef1VnGG6bjRM9qCwl
hl285B+xHvAw1/qDYdmziVP0UOMzp9EEYibG6+nig9PNe6YI9eSzuiB2FQxvA36J9HW07WJn3JmB
hP/jBRvHSw7GCnkhNKdH9UcY8Qe4g+oMl/zQv43f9b3f7odL9oVxnjCf4tj5wkEMjLvN39Cp7Lhj
PNGTXNnzRSxuDvhIG9iRXdunF/dwcO/DMLzu9yHZ5nyBinNpH/mREzmIzIKMrzEcw8pBq7OHEOJ3
QROEzUk8dKdiLx86x+kcjk0hfwizfe4Syv0kP3dPxb0aNvfT0+0LlNapvMv5SvbTLb37vot/bk6g
oSwAnN+n1+opvsY+TehADJugC66m5JB3gyblg6/nlWA/+RmfB9/L9/Y9nRzRvn3xL5zZHu2vaXot
0q+lPobzoTgZu/7Qh9qOpLbhApYkbMM+7A+ACnbjgZ466RQaMsLxLC2P9fZZkJn0DJUXBgCmHwwf
BA5JBOHs1IGcgiAZXfNBNWy+CSXm2wCmwCcKbSUo3fau4mUW98MTgRr5YaofQhK+ISOAPec7+2bl
tNzVdPTz+Ey4GcHeHr+E5RmPFVxEvF0giVk7wzW/r8rFqQnG2vMrzCrkV5S8eOTdds6LhQcloNpx
QZzznKLxoi17pNrR+sFStewbOp11iCdJtPnmFAkPBoQ333goeCiuWBeMqPSNa4TrGmKJ9vUfR8Of
HQ0MBf8O64eJUIa5pxmaodwQd//qeHEev6f3/wo6ukt/n/bJ0eT3j/PbGUPFmHiLw2XuyMz1bxnB
6h9Qdam6KZNSw1O4nT7+csSwbsiRW2IDw1RZYZJD4f+XqaiFtkO/xX+KsJlQZVj/VvYCE9jfdZZU
FUygoeOsRNmBb/LvjhhKauRNnxuCO+OPa2jYZ+h8+ma/SH4tlXfVZO5qho2j7Jlldty6O7ycIVAw
d1Z7cG49vXAUSE1oWpeMfnb9PfVvqnFFHuXp4keLHpYWvcG+ikjMqaoGYAVW9m03K7MrzPKxgEjG
Ssz8MstqACfQHPqvSctcZOynOtkX0+JDDCup18w8hcuHBANjkjEQiy1zOzUJHXvZm7KGLvl9yk6V
7DXYAcUdEAuAbO8a6lWjOM7lz5Te65wBevEhQomQmvtbYkAcU7atmT8hQl3k9KEVC9vIjygnnTxf
3Mp8LeiFKP3qxflwn2iLLy8PRUGqQ5P6enOpxztiLD293ktkGWoC3HhI+8ldWh46fIUqSVYV9XCj
QxqBvVcCjY8iduz2fZ27t15sLuNQOCpvZBWxYgrj05gexSQ9RSQcShFsD/Hm7zx27RIO9BuM5K6t
6dmtLaQw0g/aKgkSgMd4TRrxFpFa26NluPpSn00rPyCMZJSUkS5WB6Ss7SxiJStPit/Elv2WtvW1
43PXZD57cfooox9IKLbcr19LjPQ1zz+UGqY60pZxtAILst+yse/QpVOb+iKaGLBKwMBT7ipQxbQl
d2sjP7Xi6hmV+DlCkIUMRfecbB9d2y4D45kRAYxWSOcWhQncMN8YJoqP3mYO5hkG0JQprlPXmpn5
qAXJm9WYPmSDeLKS0RNHNOjW5orxlZaRq7L3b9LgWpTxawlFRogcgZVZQDtpxqycZ3m6N4UkjKv3
ScoO7MFrf6zxydTbqR4oZGdO0s0nXGOIIB9IZZgNr54SzY/lrPh9Nbgjzg1Nca3ulUAR4n36B9S4
NmSxoE+uDWOoJUMFCL1YYl7a5jtTfpU58fVSaA6vuCR8OftUUzdPL5lU+BasFg27SiI7dNfcHDud
KNDkHIMcRJee3s/8X/ixrpUCJ9jGQNREt0w7Vxn655FjnA5Op2W4zwC2dVGTX6wSSZSuTy6SQkqo
7sYqUHysAjB8CrpzyJObtb1EW+x0t1Q1RKH7OEOLzH/zmS4vzyiDgpyvU6AV2me65KfJ4K0XqkAd
31g8/TjDRaTdS3D2Ow4ylXqLWQGPCMUxQdrQqAibcvnO0Bh/RRZ5ks2PJoRmcpSh54lEGfObi3Ao
XpLtIPXWYS2+IqNCqJvvEjUQG4P8o89G1Nxel31Tv7b8anQkDEOLvUbCYU9epsQvacEYsVp6RQb1
G7tC99isvyLtsyvuGmzX3Bz0gSHzrZSwiurkAj2Q5NGgvZuCgRlk8jWgUCbSvdUz1Mmhlhq8OWiU
DA4Qcm5Pc3ESSuleIxOx7UxHi+U7RNjBbLb7muobTdbDlmpfvdQ+TVxpnZqG2Fd3GlcFHMJyVywY
WrFk7mUVBRQOJszjKnEZaTh1/SnXBR9Q0x5rExqPbL2BHbJXCacZt7hIgQw+LbVqNxXMcJoaZtjr
md4T0Xj5r2XL6FC04dRz7W7NeC2WJXK30XiPNfEIncfvTPofgk7iSRZDlKm2/dQOUE3Bu41LmBXG
Me/Fx8IAtCYWKCcmjojYFSKXe9pGu+MOVk98IgPWWezcrIwoiBrhtJFbhiyODDJhx+CbIMmIxafM
mfU1zWNMUkQXKefcvONf0AHVn5qhuhMjujbNEM6FFsK4Ar0u9VxhZemPKnNGvYc+byr7DVVZCnxF
JcByxNcqc/4s+hi8X6t8418h5WpO/azFuJmpv6qxhSG/1kcLBJVbqMJykXB2os4ez+QlkM2o7vWK
z7wT5ec6M0hKG1RPmatfqUGlPhqkbeJeZw57t8xU5wlt6KwVLy0v1W7R8mNUuCtpARhl8j1bKNXS
6h5/3asI/Uap6U20DDq5FavmGEv5nj4k747iTtoUiHJHc4ypQ7oMpp2kxVszzOhv52BJmDmCqOpK
ErHz8YDn2a0l7U6jsd0wjIGI5SWlcSdxwiEVhY55BE5+y0HRpOPRVNq3Popx2ufbR7Fsb71cPqhg
1cmtEY/T2sPDiy/kzyGjoERtCS+yK0Pb/acY/OfFoIE2zoCbjDpW00ij+lfFoFfccjPWP/2x+oeK
8vcP8lslSEtZ1VC7ykjobh1latG/dptxg/NLcZ1ifpW0v3abjT/QSsYmi69VZI6IRO5/S0EA0CTS
UAFaFIIWPeJ/i3kBaO4fS0GeumkCuJN4grTFb3ESfyPLbWqtLmHCyq44vU9DfEiAtyyDjvFVdOch
9WrzNFfSdVG6UDXpEnEGEYxvxkXeIoGpiICqQdzpiH7Rp6BoBrubKQ9VhKkcmkcSV9mjnJn2m1KW
XKff9fBdsKbXfXyUK8638XCPrzJYcbPWk+yOOrY/zU/F10mm60Sbuu9xF0qCj9XI7xvaTU8Lf5pA
2lZyDIKTIzoKvqKAWlCOTtLRL9Q+rO2aNch5kZLKkl2SCaBgYK8EJKtp5CoVsAqDxR2KcZzy9yyH
9fQu4KlHPvlqEDDaEUvaiSVagO4Kkt9O6y+RqMSkIiVZZMoGkjhhGgRu31mLJFi0xOui93r4suDK
R1MI0uc4x8CKYtqt5mfaksg8fRjMlPo0863UpO68WES2xwYWiR7Bml5fFN4yi8zTfvxF+eYaSuRM
2cDRMQV+R/7WT8tEE3PFWMvfqQQV20qpw5VEe1Dpx8you6ls53NP+1PRoP+kPdPBhgTAUcM6E6XE
fbAwDxtkL2qVqM5OdQHyUtXrowlJTe3xhuWyh22R7hjyvei2XTAoWL/nIXmYVHbPLgv0CdOoKq6v
sKsvjZadOd+cRWV1UnO9n2Xhp5yzH4GIdLhwOeKJYaDKFfOQV/iKn98jZesszVoQWY3dA6izZidq
vqNIsGPt1MTBTUu9ZP2zVU5OHpuUIkiTrCZkHh3MvPq0bdxxyb0iwlkxJd5sKWRkZi4exl/D1D2N
heXISpO4W7eee1V+0jTSf/AwzsgzJb2xu3adbKFBjDhWnLWnLuncqKPBlzJ5aJbZGVILMin3RN0w
nhZbdCI5YOCh6LyiuXk02XZ5FTsVUFMqa6cak2aRwyvTtPZ9krV93ZJjRffNUJWnHkv3Vs2GIyrm
25z1gQ41eLxdptt0yov4ZduWt5bP2B7aGS6C/N5gKakXkZqvOGJ7P0LuwPRRBDFWLZRfKW6yZQ4I
6CWMEqo3x03PJMvMTsg8SyWNMWipvESzSQLz8jTjPi3b7VeEE9kuNbbeVps+xhaWiZCcYsUMJWX1
YcLsGmxjlGiZnWXT92bNrmVs10nsHE2PyC9phYOaWiFWlf1gdLulGC+yMB4iA223pJ/qlNyplFbc
QndCUIsdzA4norPH8djelDVo28abuiOGV8fc2LEbcLX0fOFJAKoBby4IrW2hnLXiu07qfNlMnA3j
j36LAiv0ldhpQHZI5lSBs1uLYU7/2Vha5B7T4+qVCb5qBWGkqYdCRlepNAgc7V0OOmcl1u6suT8O
YK3arnMoCXycPUxVKvmkTIAxO7Sh66M0Ky46VwDsxFLFJacZJg2qsUf1DtICDBlLhorynjNwXT9l
8eOq9DtDspXpuhF4UdSNYwwESmho2XTDk3XWxmk8ItxwZoUG7ta/KmDFU0N3CqMDfrwg1QPfZ0CS
nX6lNOOBALvINzymlrhhPyV672nDRGMm43gugpRG1DaQqsKTm0C859N+m643/UZbf3FRu5uq28Dt
3Rzon0GncxBEr6k3Z6KZhGHZURaIZVRcdY36CZHAFt1Jt/CwaHF7FW97XvCG5f7CaXQiBCPKsQBZ
T2thOF0/OUUCHKe8alyO7cp9SPcY+r0zRGEjDr5EjMWmJKikf/I55rOlcJ/fxB5NQ/WoRV89cJVe
fe8nwukE8VxmD1bCG1RMu01dUBRU3lrxCWu9UxY6bXUCUmTDSbWqcg045rrJVMs03xQ9uset/StR
4Ger5r7GERvF+r6k6Ybd9lNoVEJCxAty1XCOh1DM9HvsWN9Nb4azhUIBoQM0pSP8YEfrIZrneZDF
dJeVIryFT4qAbWKe+6q/th16RaUHjiaGQgLAYF4QRqQjxw7o/ZncH/NEgMqaWPstNd00vh+r/3gU
/vnIH4eBBVZXw0tgYWEy/+XI/7UGM/Dxpz/+rgj7x4f4rQij6UZUl2nQPMN/JfPgv9Vg2h9uDTXs
URCgJCi8dMr+0o7T/0BjTFdEkZ+XZH7qf0swYr5E1Foox/CsIwj497pxEt2939dgPHP9lhsGEYAF
8e9rsAz/AgKjXnVTbviqh27dqJ8pbj6xuVZWAZuQtM8ifV6a9gAJyTFyopEy6aBwSoDhGA4NIE6j
bJ5hpu8AkewmpVKTMK3Kiuhn0h5+9dG8B3aF3hwPr+TUHQlQRHpsSJaHOj+0S/ImVU96+0VhF2TE
deRVhT8h8/UoqDqkTeetkU7cNqCQEOF+QDKg3w7wg2nE/Fi1KXru3Tofl/J9rr81hQichQbBZ193
TlKipa1xZ1aWo00vCiieRKMzYaRglx6jgbEZB6NFvUSxclimdNflTIBX9p9UJdTmSCCkJyjXCeaA
mpFmTLRAknxV+kBwQ8JEmqxNjRlOf9VHWLTaaGOo3lNXO92WXdi1moifYLavAgpV2F0SFUXVuWf5
G0lk6m+RVcynqOV4f4wZ0eqohOtYhFPM6MQ6RdhxDTk/iutng9B5TbnbMVPmRu5PvXpQm94m09Wd
5g4IWL8358+FJG/Eap5k/WS4C0SFuUR3KW4ShV5+yMudhQguRajcK3AjtRfyB1xL6o7NjchRsRRB
DlXJ31QzyW/HT52sCyH6aOCsttkQZkT91JbwlgpLKIFfFAcADh1arHwJ4lG6W0oGthayv3qjo7I+
Diu1QOpPsrnrBwlsiMlfRW48/wKDj/lDpLeghLrwHIvER+HYAN/oDaXml9W9PtE6XXGNoyG0p5Jk
0BxlCKeDwurh3zK+ReSvr8Xp9m+VrveQyF6KW31GCSkW2y9cZUEaPZdAPIHEe2Zj3WUWA5FiXU5t
XOISo9UjzJ6q3fBbvMn4lhfq65jCH039UUXdwaLrpWoPEqx35/K7NaSfhQDfeiKeQVL9LpkCYaUp
l6ftvqdMqqUbpY4GCzulunw2JtElmUmvEVuEGUu3szhCBiQlpWYWpFaljFpp6tBNWiZg2vHqTxRi
WUMHO3vJCVNXUyqncQ2yKYI023mzou2kXrGHuWS8RAdSwrmRaxNthWXXo2zpkULXQjESE8db2aeH
iqAJfRBD6RbFPkPV1uhvzEyV6vUITMhLlYR55uDWMbebCF9zTgIIC3up/C6i1xlrjGQ2v2YhCvW8
cZf8J0Yas6EHlSnbsRmxldJjjRSwFOVRhJ0KxIWjAJlmdBd0nr6FlSSdQQJrOiUNJTBsnLSqgIpq
Xl4wujfuzUE9NC2BsOSuVRonIbnyBPq80US9kH6KURJ2ck4ecrUbFmJ6B8tBMuXF+CwHtdxF+bFr
OPGtyp2Q0JWLuHnJWgmJAXO7yfSnUfEl8ysn1BwRHxYULIYCvs9WdqQFaQoffDonZFmoqBhyQiXE
O2Jn4wFiR9sHGhSApL/NHsh7IQyhqFdq3apGVkTZl/rEcx5qQ/VkaEx6KoS1ROwF1ihphil3v2bf
sgK+eVN3BYEGtWWbSu9KWuWJZk21Y+zKUaGCmAGq9rgYIR8KyJAAu606t7F011IVis03HBh7VHSm
AAAxpqOcI9S3OtSHy3kY1V01fhhVZzcJOltTgndHQbbg+WkRH8hiSEwemaAIMoynUhWReRREprQM
Beo9VxRmDHT+AgV0rWthDm+lFBaPz/UQJdvR6vH2c8F0aKiiKX+UbzhIU7ykekK1Q4W4vU4a3d8u
dkWoG5m+nCC+B9mGN6rfjlIlUv8RkNgj06l2Dd6qteloOVmXRnqV4tUxpNLDZeUphfq6WKsrx0in
4CCVwha0JdQpLToSbko4h+H0chbOanXWR8RCar0fFJMOt1QGXWQxlpBfDE67WZ7v4Mo4A427SRp/
dWwIg9z465i99akYamhWyWOkUab7rU4vszF+qVy1AsOAogPxGrceYMMz2X2XyLDcjdNijaO1irW9
2KlcuW+aMj7MhvAh6axukmfoVIrD7MwCNpD8IdFLeylyYFHQe8WG0KQ1sBbZl3rdLhgUGLHmqDQ3
pbi6x1axm/vmB73oXSpeFCo6Xfmak+FdNJewt4adpg73YCJ0X27q3TDQdZC5jabhIpQETIisWmm7
Y/sOldn0+lvJnc1eNwkupvC7mNk+r4M9arsKov5O2iEnrdnujXUfp/vWzH84f59lfBuaelpp6OmC
EoorRSbzs379RbatJzV3WsIJFkSMicRJhZ64JhxKliVQ2+FpWJn/VGiyezQpI7zhfIUF3eMggfM4
wl2i/22BEEF3yEGGFN9K9Nesg6a8+jorgEkUTYFYWxE84lOcmJZJRODi7fSARtNRejRIrXTqCbyV
hMcpGTEUfmgF9A5g2ADZw8wQYXH3LEl+z903sjYIzW6pTUw3RAJuoTIh9hGrfS8yHaMzk2Yi3El1
L4jXavmCRA/IrLGlfkHq9r0aF4nLK5p2XcU2U3OQ388cNOq3srtVBb4AYjPGWsLIUV4fC5iXWXKJ
mvtB25GiGG+P8UpT4rXMzrm6l/L7QTjV4kPcEw2y6jcIODggTvH6MRkPSfSODZl0gCQUOPBzOull
RCOxw16Dl0kMiuUrqQuvT0YWJ0xPw0c00zgQCBfa0Jx09Y0DD0sJGCgoDuCIbiS9DeOvhqyhgc4P
EFgVdztKw2Y7zSssy5yE9wHHZM+qgaYuW2gocN/O1dGMyRQg5DN906eHhETwVmQ4RyJEjWxzrrQz
gFf7FlnFtgTjQwKu2Xly+n0Dii7Iq+sUAXg8nRiB3VmFsidYodM31Pz7IZPsapCcRd5rgLNm60FH
DWelsz31vV8gdagqbKQ9WLHoutwCggBWDK2vs002a3Hb6L25moJBfdlS8bpo2Fjn1RM3gSzM5Tla
l3e5m44zkVZSnXpVVwajXK/OoOUpqhfjkIPFbEQCU+n3N/kcJsl07YdydsrbBDNmZbVywUl13vVt
WOg70IcS51Obpn4ZP6i3wKDiu1JFt59HWnAvg/iEjSgknwAtz70hDntLWO4hdkdj/jAwLANX4lQq
oC8uKmMUjrH5dPO/y7Y1OjguZ8tWuAhSJYTT6y4EP2dfKiNhXaYSJHQjmn+WKrMr8tajFewfZMvq
Z117xyDFbWSpBo+OihACkrESe0RSV8OWMTJxUXBTXS0ZOFKxwBTlExTBbo2rfLYmyVlRgojdRzwO
fpk89BPh33HuWN0R0qddxu8y1ZWFWa5I6CUOn7HxCrQXd61IsPdjl+qM1sndRgoCNMpcFmZ3/UXp
BjoKcdiyR9HItEsdna/eH1eKh43dfkL9KpJJoADFahMAN7QDSMpEAa+5XAbB0om7m/e/BgJHJEQX
zuzQTS3jqHtrIR1kLAhJrgdaagV5Uuw4b7utAT43XjH2QxpzlEl020z1NvTLbmlYTl/2j3HFjkiI
Jr9sQH9v1S+KvPp1agY5SVYqDWcsafbEZ1bBKcHr6BCkQ0ZGfCyr2e2QDHX8wm3SDkrWBQlOx2gQ
nHwaSSzPfkVF/QAYzYWkznhYCEq2fmE29zN2zDy7pSYkp54Mo5gWSy41ntIVj3kEx5ByU2QjlMi7
kpr5Oiq3EoAG2aapd4u17Fo9uiXdkyPxwkgPK/YK3aApzpEQvY7S51SKLioxwH2nqM8Ds0Nh3OCT
M4EaFDd9l5CHZLGRWWW4s6U78vpc8EnLDIKmdQ5mDYVXKT+kXGemWN7rDc3pLh72nJquA3LpbJ49
a2N6pGmAK6wPoevcpi8Dw2jeJLmn346KkgD5uP4cjZd0oj/FTo+XDQI9SsM5hwa5BKucnmPxHvWE
3VrPLJHHbJDsMTFcqVd9obsXlO0lKXr3ZjlNaxO51ORbQuKWNyCxioGdtlGbbw+SFZbitoeGdOpH
4UkfPjWTrLJOOqtj06KOo+EqMBNdle9Y0fy4r/z5Bj9M5oEqtX1q4eUZJqJQyp1xwkWLB1BYK0ee
Omge/S6lYyti4y6swe7ZErtfmUikVh75c8NouS3fzfIrZlrQpdWpjpBpppsHhtfWp5dc3BwzR7AV
aYdi/QFmGtS14OiFEWR4mbhRhl4L4Zm7Vp4+i+WTyM2RmlIg94ODncrNp59R/Wr784zncl2RP8Z3
gjYGLVTIYQK6GY/4XBYsLLW3wUEmw5fI6Ow57hkY38WIZ9ritc2Xl6KTT7p2v6rxcWa8qIHZ2hr4
T1EairxLs8lYgneN4xVN4zIo0QgWws/MakRw3bJwEGIET6iKrbJREnUHYw265u0uLBFno6VYsQrl
k7sMIxzCz6oadizDYVLU/jpZcKoiT88jPl8G3CprxWDtLfqNdkGGdlIUQQMBYWoqt+n0I9ZV0Jmo
7fOoZhbbBVGvwzbgku7NZ2Ej+RGc/rC8JBRN+sTQgCbJqVPza8L8Mp9RhFhcsVX6vWprKA3m96xk
x3QczpO5enQToKYZO0MvP9lPf5l1HnQzU+oWk7ve+drKXk4MY9qOjxBGSQnDxco+muvyndy3z9IN
gWzCIFXEbyVuAHRy0iOWJCeAsMI0PJSykxjdfsmWnRUx3Sjbj2bjiPmfEej/ZwQK+ke8UXk1yTDx
Q/6rEehrXX396Y//9X+c9/794/v//mML7neP9FsLTvkDD4yREwAJVkbj9kt+68HdunMcETDX6DyH
/0GI/KUHByfEQmdn3byUhnljl/xNE07n7wyRx1L+H3tnltzIsWbprVyr98gOj9HDrKrMmpgBggTB
mS9hHGOeR4/d9AJ6FbWx/kJXqSsppWutdz3KlARJMOD+D+d8B9XcPLn7C7Yb/D0/zODgCzF+tGzH
48fR5///qz3o5ASk6hY5raUMw4NVVPShPoy8VBjTXuZat0yr2l9EHZscT6QTB2QWLadJGlduEzfH
1gzV1p28aVNMvsTqPSogllWwD3GScqHa40cvSDCtIhndTJZ35dVJzR7A654H/IHG6N0ATu3Oemy4
29gPKw1Rc/ugQg+pVpf27WPcsgmh+UWN4+b+IesE82lvqD/DmX/kWCHiXIcROP53ElubEax3k5vt
rsdPiUgtxCunNzVEt8J5jME7rELb7zCu+e0yAgxyU3sy5V/gUw80PuWa7Yy0uOUDvnmosGZn3XTt
VOwKXaP4qdBYtKHcaPqssQGpmWC/Z086FIE7UhgFE0JAY6LpIto8IJaobLwnvpwmc0S873inyjAs
6kRnUf+zTsSXnpJIm0AVLi/7CYGVHuyhitLyYaJmD9TuRt+GncYv05Zai+B6uoocDzQerWYV4fV3
UfRlyUapfiVS96tPm71Z1mxltDRdREmyGuPyymz7TRFON0Oe3ftVtBZa9xmVDFnd0jCWThU9as2E
l6cAR1c9FGm+8av8vcqCY+zoCiSUXMXhkF+wgP2ACfLSDNmj1g+35VQ/6WS8D35yrRqvWAGEu+yD
GNuLlryqhq5Ot5SJ6T0JQCFTXKjcPWiexHOIOTR2+ZceDekyrsNjMpYfhWtG4E/A+ZLwgowYRttC
xgRMkYxG/TxdT8mwd0C7cI9qO31ISK6M8jfecp3iQGw7lM8av+rKb56ZCRLsVGOPoRTPSmIP4oZa
aiyNYF32ydVIVEDfDy/shMHuDzR9Y8GKisAxto1TszZt5PGG1a5VQ32gMwDQtAlplaNdeBmS9am9
FRkKM6E5ydEOh+YCFsRX1zZ4L/i5l30yZlABFAPCDtIBjz2rryA/xvztRRI+OSR1AqJ7Jvj1lPdw
cLUEaKFELzXM09Gss85j1azkRFfrBSIFs1DdVTnqaMgejE0cdzyGI14pm752TwMxLf6+DP7kMjAc
FqWIYaTLlfDvQXUvr/VrUEyvv78FfniJ77eA9Q1YO/g3h/OebcuvhdH2N5I/kTc7CDfnuwghyi+3
AI579i2cyobjmiaS6Z910dwPWOPZ0aBmRjGtI3T+C5cAv98PlwCGe1NKgx/QdYC3/vYS6GujNnmE
neVYdKwxHG9ihhbm+s7VK2KVY1shA82T0d6QOzS+BzMdYpAYFyMGCdOEDQNlgGFXVy4Mby96JLJ6
bZD+0NbxgYHX/cSAJrLkbhQoDwsQsbUJfzh56bPqPZT+No9w0ufQJmg1CXw8pS6DgYBEr5DPoTBf
lOJUwjUTlPS2dYwtSD6Ykzrk0PJGRvG+hXdMDYhZo1WQ98dR91c+Natrq13cOm++Zqyjor/qKpSW
BgoXIKVShZfEzAjmWDYaoDgCEi+6YzIU+9DKDoR5P2mNIMKVWj6uV/PgI0rzo6OGRxWgD4KgXloo
DqcQ1yYdk6eunLzBuZQcbDFAlBLrySKgChVJmtfs+AkELNn0SomxiIQtbpCNGwZrJQhjD6wjDybl
JiOjBKpGnQ7nxsF+WIENRVNeKkbglMqtdVZ6hZoQc6Wn8LhNi6aDCuLU9/T5ixKftxXjnreD+8Hk
5JnVgKO+KK0Yu2axj1S59ar8Mk3dZdmHh7g21lYJ+iWYN18sR2rtgQjEbZmH12b23JTZJpYmKvn8
yp9uppj2t0YI0ImBgc9njfqbn4xEZA8pYRH2+1aaxy7+hHudLDibXnKXFM0wHVaE4hLTpmNomqMt
0WJi8u8vM09fhUWH9ja7H4CLsHq80JgX0Inus1Q965FxaBP7GHfBoiMDu+tNsS0b3H4O00ANATd4
E24IVZ5C5XGNCOPWLcKDF+oLLvqNcvptG+rXBd5EOyV7qAupJJx4k0doFuLYuIrr7sVX2dro+m0+
E0M9ggqhi6ptl7GiARN5Zyl1V/tzz9wt82EwIP1YTPgQO5uqXKYz3qmyd656K0OfxRO2NbtYUaN0
LCMcZiGFjZagZhrn7jSvXlu6z2jW7pfCUksySnaoNZegyy7tol7qtH6hMVyCm1oKlbCos2nJB2iR
1r5PTaTyJKWrDF8TbBokmMjobipumKK0Fz4hJT6Q7TwEzzB9qSJDToqfP+226BuYdeoXJdnWRnBv
cKdLzGA+sSJm865n+o05nihtUByT0SYE5Uez7GPS+nRzH5pvqe0v40nwGodaZx5msfpgds6KGJ7D
scYTNWj70jVXTkY2icUAr2bUfDu0D1ViLIeE28x4DuSzF4CWRL9r9enOG+zPAfMPAQhbKLHENOqf
xZAvekcuDbLrOv1zBKld1u6V6fLpVdURbPZFIC89BkFR1yyJL7grkJD7ot1I4TF/8xeBh92UZy62
1L5FleuU8UPKojDVnQc6/l0hoqVe9GcvD+7Jr2JAkS5j76q1sNXaEgNvukRKtfYwHsnS2ntqTqNf
hfFLnL9HCQB727wc0LjkKUu9VN7rfXtbApPWRyynk7stDB+abI9ShQ+n69HC+XsZ2TDqvEXnHTLU
NFQlLubALHohERVYibcsSyRtzkhKjGaswshZzZ8FC7GO04dLLz3kMSqhm1lm3RTG1qU/L1h9IIjG
YoKWq3uM0LLg1+jtN9nXe88Pl06WHKDKrXv/qS6hjY5HZb449m2RwTtC5h5q8LsicgzCRc1TbJXa
Uh/NTzWPHqS+KSFDxIQEcpMsCrbhZaz4E8tdlxiHhLrXnQQ7xZgFHqwwn50ccDrET8neHhjJ1EeI
AYtAL8hA5PW0r6DZmQ5hVMaHG35owEhtt2ZaYy+N9t7SHxXTmVkOicGtSoZlX79VDIiqGDGevxzA
MgkquyHHU99iKfbR2vjE6Fz44X2tfbYmAkilVhEmQ+nvvSGkVN3b2vTRMFyyBn9lFs3BSLSN3Txk
mXHqtHZFx3NRI6vPxINAnln7w1K5l00vLggzuSBZ8iKL1VVqQYHHruA1r3GCuCvm00OWn6yvUf2X
GeThT925N5yXyeTx56ay67e+O/qsWJuQhPPyHGRnqZhexuHGVB/SMbYmwYIlalGmFaAEf+K/3aa4
7+0se4pY83TMZiW+gtS990CdJZ17cLRhkVNZZul9AQCgF9sAxpYRgnQeU7ZhyLurr877igJm0tYD
RyKDFbaMLstJn7F/X1yEuJkcZrR8h7VXjcgF2EJVvD6fpfsxDVZzddr3LtpI7JcRdssCO6XZbOLx
Pm3f2Q1f5MSk2clA+uFHZ44bYsSXtZseh5BVcuLs0uTLtuAcYPkPhIYur96A1yVotwuWoioPLadT
CPgk8uwHV6ltWwEj4Too35TyNyMHIzFhHPyXmmOdRFFtIy94IxaMCxQfUKMxebH6Y+gl+LklgjqV
rZD8kWmpMatBFqvbl1rXvJToLrza3TRZuKiabtU4WMRjROvcDrqEYIBUrmS9bhDthGmZgTyWyUht
Q/BmsAZfM8YsEb4dw4nXqVkuoNXzabH03r2v8A3IFHSbcPkcK1wS8Q4gkk/pzQYiIkWlGpyjMwhw
8HJbQvM/iAjo7kI3hlNqh1sqpwNvxV5J/TLV3uWk1kl6xMnBIA+MUZale027dWD3TpwuXbl0NTQR
pI2EcsDf02tfYmKsRUey6eEazx6zs5v5NcuRmJ/YVIdxoBMVY7QnwORFNyTaY3F2udo0qe3tkK2N
jpNSn1M70mdkzEszkdt2fuoLejN7Ys7UNPa+CcurKUovGyKlaMHZVxTOKWK4KaSzb1CIZCLfVAU1
TSndR8fS9zGZCIlTrpRrnvvJYFuc57vAme6bEfVHqGBpyn5TItGUTnFrjkyD2c1L/Qu17jEpeDKD
yN2nUi2ryPioffsp8AuGBPoTTzMamZBFnTbcZqb+OhsJND9f2nH6Eg/z3kcXR4kC5UJjWK5X3ZXq
x01cT6Rxd3vh9ygdmoe0C1402E56CNrdjfcR246WRWYFP7TW9ZkRjpQVZ3vQi0ezBr2JScWOkr1h
tFcEa53GRJ7+7qz+pLNymVUJnQLWADNjMGH6c54ZKQo/dFU/fPn3rgqPAflX4HQxVv2mpzK/GTOr
BpMBYz0arn/1VPY37Kk26VnyF87u96YK1A1egJnpSxPGywJe+wtNFUzQ3zVVfIcZ+W2DJ//J8fo7
dRtOtCzxbX1YmtK/SKdx0+TezmH3pY/9wWZQPUbE/6Xj7YxTrGAj9qPzCm6paqPPxuyOro3j08B2
4HunfPpCaHNZ+/dzHMmg9YA9zPUIGcGBjGhXBH0jBrbn0iAVTwQln1NBlI2+m3UlUnCcmijPuHcM
zWXtiplhNFNCkgzwaZn6aMLhNIqAuyE4VByrINSYPQzcefaAWbR/ZLaSX5T18CnDh2bUb9HVICeG
nda+t7zbADUJiU5XSQOUpajGO11trMRbOpAKahevqcvu1tAELJtgOpuauExw8jWGe9vp/aUTjvd9
FC+zGfXPGRB24UrIGsdAc2clJWLbaKW7CeZxvx8uNMtjcrQLah1FfP9gEI6VoinwO97oAp9Z5iAy
SErQZTAl+2hELsOK30J1YJ2t+pTZb/5YMWzbJWW8KCnw+s7fRaS8R6gKqTawvoUnY+5t6+nGbsqD
X5tPWd0d82I4Wnp5GAICfDv7yidcym4VINj8yiNYxuOmV9HwMGGqDepggVZl1UXGViqCprt8aaJd
cdChO9G4nvoR/bSVUCwUS6fDn2ZXs0zRmlZcY1u3ajBxeDDV9bfCG65y3zw7YXAJYpblPyIj4zmc
ioOvF9eRmpnEpGwa4cL0PyeXJM0x3dFILnzgR8SYL23rsSxQkTBzpIl1WDJYtJgISKxGbfv+qfSq
Q23j+KzIWWcJZiJONCdyqPsbrXkoB3NbWNWelEkiZkLzypuoR+HvTAJDqEkdYbGN5vpEDRCAP5CC
mSugAQC8AjqnYd+F+WsecllUAahJlp6IcmwYCoVNVKt8iLVr8rAvXP2qRioAzp3uiODVCCMrE2CZ
tyfRendl1qzYw9+10kJkJC8aqjfPvU5CD3sce036JeyQXtNf9HBk/EQs0jo52e60q4jSYJQoH91o
OeyxAzAtvEtz/Rw5u4rnP2CfCAkR54q7Euo0+TwZE/zPJohoakX0t7L5j5XNWL8YWhlCx11GKs9s
sPrzY3/BfOXtf/5v8duB2h+8xPejn0Blz4QzYP9zqfJraTMCZpLZOf/RL9OPCVTHPw/UjG+uM285
pAdWE0+a+6+JmvHNhk+AANuEw467TP4le5kjfjj859/egDVAujP49fmH+PVaRVVUkx1S1WXaPfkk
uIz2R2yYJ32wljAQLro+PYbxKbLxDqALLiw+wPRyRI7iZmF+ZbQLyZIRQ0zWQaWEtOX2HBQBMgD8
G4zrEIqIi8r0IVbWgPzcDSOkiy4jqjkZ4VllqzQ3b7Wq+wr5aOZ87Ak5W9YTl47xZeGGaOiAJsSj
Lu2PbpCJkADymWFpkm4hOfk2Ln5ayORrEl8BGwyNdaXvrGRM/QwZmWzhrTEOa5uhgUkWu2M99bA7
ohb5KUqTCQpkNsqVo10WOMaIqjv65Lr3Q7MpR8Q05aOjh6dZ4R1m9qIlzcLDEBIjq7BIck7cs+m/
20FxU6kbI+U7ct8RvbrWxBcwX07AdjmQmJan+tIExTUj1GMSc0z7NlHlEf1ul05b36DlE90pSEMC
grvDvOOqE9y4dX+bNsaJEL1Lv8blgDBYMj9JremguG4zvLh+8ta71npAAdGRpapz+DCiOariBr/N
Rc++RJCgJxhX5P41STY3LsNOxrv8ZszwhLFGzQcl4eAzpnLK9pxBsfEI8sJHvky8Hnw9ERq0lL5C
c5oMhwFpZ+U9eGQ8K9GgnRMYkvOlqOWSCfCFWQ+LJHeh8MAZzaIP1xgAnC/0SG1U9tyC/GrkQNsY
rmWqPUTQImArb+R0XQYfHUT1HtVXwfopfWueGJ8tFDyG4i2zcHtJGJXoaSfeZTNzd3kPDYjhAlnc
qx7B9eTmhH+kiwI6jInjpB0uAzYlKBM6+aasap1EeI9Bmnu0gjBEC6e+MB21MXibRkTyDpG7ifPl
t9XGsceFdEC+RMtGjBemSNHrDIfA5JlGda1n1jKB0qxUgExYkGHybAqwVNQvkRLwg5DsEAyGnJIX
FpvM2+t6cJH6aEPJlMvVuKrJQNI0VuSKoQilhFc/BSlwsUxeJRmPs/SZvVZLk/uPTGtcyi2u9mJh
+cPCmhS+yfylc60Foo19ZntERyFSH6MPv+n3cpLvVCigBlKs9ryzoPEde2M2n1FaoAtVqxKxyZCw
bYOH4Bf88hPoAUCCwqg3tcJHlF9pNawMT792KvpsMUOUpr3Dvaz38oZcUs6FmNMCLRjYzUi7L8eW
hQ7PIslqCD8KGj9GG3n52HsBqlEuLTTNErapDgraGz5kjY+qzJhIApjXIUYL8eS3Db8DXxrSzpbM
zw1tNUBi7cPgloHgsvSCS52DxetD1INQw/CumV10Tu25ddaWHeySOI6Rp7+arb2uBOrBUP80VLW2
7e66jcMdhO2llaA28TFlu4OODre7iol3y1hTSqYdhKO/JzJ77NDtE422yNvsXAuGrJa29mjF2vwk
J2vVMuwT9bggNOLVIaBdJilpcSFKUG9Xi2lVJEzDE2Nv0KiZBl6tdISfRapO0C31DEtAvh9ZuMXw
J0L/NvWA9cbxKoGb7lRP1Yg9jRPGcIOtxTTRDrCyguquvlziEIOq36ow2KPx3VbkVuih/6kqRbjA
iLj8pWdA1syzLuyQmG2IwfyYVfFZbK6qQqwj0dzPiZJxMyJuAzNHVM/gGpdW19zLPln4AvyDZe1j
bVi6hruyvWJDCbVJQ/gVlj3sdBIdmKiBOElZ8DVF0INLgjmliUNPZJAVaLdj0xKKixOrFOFLQY59
ZuZMTJ1o2aVQQMz60MbG0SyqF9tFbKqNjypq1lXuboh4uOzAlFxYLbNXuz6kAf0C+TpJR45eZt1E
E8vDHB9uS3VLujafrv5ohYhreQsD9hThkC2chtKxDnfzzyZEcKJzWYia0njYtFwYbDrXlkuGGDpo
BzmltLoHN22hDNzGVr03GoYxsMhEcEV25UUSXmpcWnnKY63fSVV9Cis5zxVzY4wvbt7jWM2QgXGz
WMW5SUhvJ9gDaifvHANGZsgkbh5VXnNGwE3muul5ZwxWKwb7Yaa6Ny5KTK8yWQk95ZASmQPWcxgo
/gq9DXcoAFyNSFNkl6ZlPIResxcaRLxKrSs8hCYy3VAQv8CsvYxngCfXXYo4l01DWpY7yvxtzBgn
isRlO/JQBvz5BrbRUQ1fURPMncZljLrMU7dSU6sEYI4tPiw1rAurXuIeZEvAMx1Nt1YFQS9gtaBe
W0ddeZaGW4QrJ9M3uQZW1HoZrLXhnQrmP5WAxdb1VwLvtEBoqw/AU9zgQJm0kayjm1I/Zg5pa8yC
rcFZl16PtDBeh7ELOgwcm3C7mxSv4hhrK4qIbe31y8xiBiXufI/U+3S8qzzKeS9q7j0YMTVZ5IaT
wrmpjw04Dou3Lsiic0AdPXEiRwQdWezuHQigXqOvQ5ltK5Y0xFPceKgHTD/c1ISmBlhodIVaOK9u
QtcDfwOgR3eOqUZYQO2s6pB9hoGMMiu3WAJyUEkxP2IHeaau36PQggP4HFf1vmeG5k7JAtkWRqjo
b9XTH9flEB90dtzUEDMIC0bDv6vL/3f92r3/fiDz4wv8XJU7HgX2PENhzQ1e6zeIYXLQqcipifm2
P/Mgfllzz7MhEF+C+nuWQv3acUjn5VnwipFAGdT0fykViV/udyMZF7uhxAuJQWduTlxkVb+uyqus
Io/UwE9l6VELeajts3skO8a2TPWvyVUnEpK4UiZV7DVirZmdQwqu3UTuGbnnCwSel4aYJojZsKra
CDlxUhqkgHkNCwxgvi7uohGgoBWi4TUb8O++fEl780Axu2GND+BJJCe905g8W5sYJALqG+3LcSBl
+uDwOtCopLYkSbtrew5Sf8zuOoCYjv8IbylcjloAi8Dyb8qRlF6HL9fNrdYf4iTbwoXUuuQqLNon
38rJ9B0AqXJHphSUzuSeo3Q8JfUVkicI4+lpGEDOxsPdqOl8zxYOA+5vuqm7JtDOs1GVqjN2kZnE
B5TAr2nkPOhs0GgcqCe6kmDTdlJ4ypo2WBZugWvGREMfI6sUHTd3mj7nKTFrhkZ4J2Arv3Se8Koi
Ex7SN0f3j1MV3Rqdgpur99cp8v56GE+9iYRS0yuk2Un6mBbWU5NTUU/STo6aZD2iXO1zKkiyYzcI
CMY3XkZAEhcpnJqurUmgrwdoEsRtOGK4tDLzKmvINx49NnF1e5e1/lM5ocduJRxOQz9PPfiBstav
y4mnQfr4WQSeRY7x6t4lU3up1Sb+quBR75G051n26Euo07WNIyHq7YtuNPAENt5aU8mh8MuP2FQ3
SZG9EmX1oNgzan54dMMaoLXOHIR5F+f8TZOwITb78KNLijO5dme9ivuFgUvoKs1MifMje2Z1AKjX
5301xo5BfegQaIuoNyA4CTUtaiCHTKeYgV9V4TprIa7ygVwg+P+IuU46t71OXbiMXpRamyLjxEw6
KCZ9fMziTsPaWcRjqt1p/SQcELp4TEkuxwwebfD4sCmuHioTMZ0m7vRo3LIZP5MmhncovDT17p4U
EJMCgIXSCBTenXO5hvVktFtoZrhphwgve3qbCzxNYxLeAcT4Sgo8MlzOFyFYnyJDwY8Wp6K2N68z
HL0Qugv7k3jzvWFCoS2H+16ySgLpBQsD2YmSj4EdLocworKIrlMhb9NZoN4G7KBpAKD934a5jxVe
XkZSezf99sxCazG3Tm0/AuDy+Tx1Rv9gsrG3EFwT7GVhJFjQ762i6LLIrb2eG2sPHhsSuYaU2JjQ
cEw3VqnvR1QBkw6+YSjzsxGeWl1DsW/me9gJV33WXRpOcZPo7q0kYkswbxqV+VUW+SfP1SVZvBa7
Okz2k/BONHCbgLcNAZu2IFmIQiHbFq0cWHtrJ5lZhykxj5quDnJgDzg4DCs9oFzoyS70UpyU6++d
0FnGwFDUiLBajA0OzLVhoc9b52P9qnEjT0L7ZOey7BBN55kDQnqC708gREo+Peaj0aiBzjTm6zR/
fgXMjKm8kQOfsypcRXW8zcbHKneuzALrg5Ot0brXK2x2+7BhZQag1rdIz24enWDcMeR8rrsGeBt5
BJjYxNyVxtZ0WfD4jkhDqlFs0CRGrTzIsrqURkb5Z/aPAzq9wAzWAgaWi1OqLOu7uqv2btpJDtTq
FkPqq5n6GIdfQwyovmZvvGgXOu15ctnPQCUYCYJFn4Iq26bJlQ4oFzZ2FNjtNfOUyevZl1snsytf
tTKWxEVrx04D3N2n0ZOJO2bIixMksfWkVqphDJpO6zakjivSu7SJVhqS1iErz+YQncber1YEYVPI
logAgwYhPKLAIghemOo3G+VjQJWNba/iLkKmStlvj9F03UlUT6RuZsfItS61MrzzLVDVOuG+XflY
6sHSSl8icom9aXqrIA6OWE6iur4vWKZaVnPW5lO14C2piZhYiUyguJmKB4V9GQ8twjI83h2BnV51
1ozyBj3ijiXvk1H2CIPkrayeCAI8No75Gr9Z3Yi5IHq1qeDrNLka9ODGitUpymiEVIVYM5dEnSfs
chNHHAct8HDpDs+ajcpTp31OCOZL+8pcIef5zGgE2TAcB7NYRzUrfhtGzIVLWetY7WGsm2QZD7Je
d8RwVDhyO/u2NNt1HjJ9KgrVYldghUHu2VMfDYy8ev5h42bJUnS+WJS1dzNh5C3K6pjb5dosvhLZ
fsUWqdbkdi2tFjWYNd7b3nAS1jQsJ5xFC2kUVNfMhzeti3cyU00OtkNe92GJWilJP0XWvo9MrE9+
gYL5xev8YMtqZJPgjIpLa2XV2FqmiKS0tEoqzJ1orfo8wPxgbFODSHBSNa5LQ9ClD7HcoPY3F5bd
uBf55DJtGlay7VDzqvjebWVHhpn/POUsXitr/uTUJtYhE/d2vR+yecIAB6aiDM78btkTx2hhCdLY
eV2MReRwceNwxzAYXgyNdomX6X1kSF6lsNo5cVvJaCDz0zW5Uyx97FOlmTdV3V8bZgUN0j03BduR
JlDnOCwOIkkkebGjPnyMhs/nSj0JbhM1JM9VqUD9iIG/Ss5t0vTa1qzghU6pux/dQl2bBWZ8vbGy
dTRl16oCmg6K6AZW0GeZWQCao+S6ieyK7h6sUdZXrA+y/LYhckzXa+YVgllfnbRXsR4/AcXctLo8
a4UVLgrhfsgG92A8FA9aGDQL4qGvQyMiHyeGcwqxbt/XoF6CSp1D0ZyabDq2vrxMfHHDsnxbCZLG
BCn1iNUzmCXqYUzKS1WBfw+oJpoxz9akpz/hQyH3rrbumZ6dEag9mEZ5QBMOn7h3HryBPU7vXCN1
W2lNw4TGSJEaJOi8GsvMN2nwk3M6eyUWdlU05GW2/a6yUOwGato3te5TUFAmTgaddI6+IrkyIlRa
XZk92u1wl5b9uY7tBxHNH2oZnpExrnyjfwzjkg+g+RX2rFkceQ5K587Q7LceNYw9ircsZPwmvX5c
2jJ/1keUhWD2EpleqbBC8kPw4E8F/v/6Z+byqUhVUOTNT5vN96IkligI29/9539fl5/5THx7/2z+
c/7CX/7hb7/sv6/7z7rt6s9/HF/L5h/rLv94ZU6T//5rfvMSfK+ff5Y5//k3/7HK26hVN91nrc6f
CAna7/vX+V/+//7Pn5HHd6r8/K//eP3IIlhBf7yX9gy6DpvNsYOP4ic6yp8vKOZGqOqiH5bTP77G
9w2F/k1CO6bP0ol+/qeu97vxQ3xzINiBNoY7N5s7aMF+6YVodTwQyHNQNPg8mw7ml4RY23DQiSFP
BpsHA+8vaX7ZlfzQC+mOJGnLND2dbOrfa34nD0+y3zMIYcdCu9BAuIfY1QTW3bzHr7d45bK1NX/u
1XwCgAwm4ZMzAdjsrpxPiXQ+L5yMmJKJI8TgKImtniMlfOvmM8b46bhJOHgarz+380lkciRxHl9x
wF6XHFV15J4Kji7k++tuPstKwgfms01xyDEXeB859IBLzOmdnINqPhEDwdk4hGo1cFjisADc5Kya
AQt3z3HaD+Xe4nhVhbGq5/OWnEb4d4CN5XwWKw5lbz6dA3IuC47rgTtgrgXMRTyf5dVPpzrHezaf
8ylSq2g++XOX7Nz5LjDtEvjsfD9EXBRyLFcNF4c/3yAqM0pKHeRe1lLWcc6t2VC3M7fI4pTKmU8r
qwabBb2CwGRYFrWZpX0VrcVRmtWYrPXAW5ugNAUMvBnRlW38XG/vWPgfPXv8qjztsdSciKFUejSb
djpqZY5grCUzoXMQBvnGSDyF483izK5YWci4XHd8qArIzqkR4pArdaC6JiCo2rXsO3jI3aYfiMbq
JwRwtDs4tVsnR5ppPSu9hGEwBQSWzEa7yk1JDtDs58abRQRGOYOp0TrquewJTonGq8Dui4MbTfmx
Mi2Xuly8hBlIa5Um3c7Z4UcOqQYyJ/axWBj8pVLpslIwMHg67NRNYeF2bV5r9hU7NvDGRaW1OHIS
3kQtN9Il9kOTngSzeGD2+WaqYO+4/XBqglZot3Xid5Bv/K7dgVBhgQuadNKkSm/DaUKhXPDQFoqi
RkD0QyLbMjzEEOz0qPia4EVohB2IoHklb5J4Xjm+5wxW2UkXDaAA8zLp/FU4eEdDssJuTSoS88K1
4s1MAiwawR6ZXTYNFVB8vT3rHUkYuTvhdLdPKjWffYA8pV18+b5xmjDVWGxNLkzyL6qeRBTLOOs5
CHxnOhrM2ZLeOIxt8xEihVQaLnCaV73vKJQHwoAztILSVzAOev9Gc5tskWYZntvmPmLf5Cg6U61i
KinM9pA68goI0Ir9iaCuMG4MZX1o/C4Lr21WA0HAFX+dhdtAkzFs7QG79rlqsUpliie2KOYMMFDf
Wht9mbHR74zMuB607j1Im0Xsx6u0zx+roeP5NQtEUslm8NAiY6p+0lCjsQRM37Qci2eY3YvQ2fZl
f2rQWncGjtcgAcUcsiipMsyQpbv2jXxbJtHejd3nDgAQvqnXvMFK4OlbzqmzhzgrtpkVgm9ZjRpn
wiT1bZ0YV3Cal9lA9ybtp9ELlwk46AY1vw6Bxa30s+loZNyC36sq/zry9V0FC8DHFh738X0eoFSt
/KXVucNCTNXNWNk8sxpklWod6wR5tJV+GWX9NTvuXdCMaw+Jrds15NE2+qEx3XVreuQFqldjhP1T
Q/ALsX22CYLFZmNZiLlVsjGYqq5CWc3ZxMTn9CBDZfxVltkae9LRyet8+/ct/se3uIsrYIaVMT40
baaP/26cuXl9D18pMvr/+T+/VRq4P77K93vc/MmliRTBsOfUNBNS2vd73PxmS3N27aAz42K2/pVp
YH9DfeZhp8H2w/afkecv9zgyM5eLf473NOcUBoQR38uc3xRnwWfx83//AxTGqYjytvmv/0Cb9vt7
fP7RucgxCmEKBav725lmJugOlZ5BtqlO/fD/2DuP5EiSbclupaXnnuJm5nTQgx+cAoEAx8QFiUw4
59z31KNewt9YH69fJIu8Eql5Dd6bZGYUSIT5Nb2qR41zYVHL1daLfMrPjUkfWBacRlmvO43m9v5W
lMPWbrCBJ8Fp0IhkSm5UOYhr/RQTPLSn5F5i3ekEDGzcpOlg87QQtCBSosSTw4eTUnTM+TLYdMG4
dJMT+cd1n1u7sv4oQ2PVqI8BMS0bevZClxFqhcmcALV6mWMqINrs89QqNJrp8adbs1QCU9fvSziy
5bJkF+1RzU372pVoKppbkH9aTbQ3Y6wEJgBRFjlFMof82CqGEla9YAroCf7Zn4HdvWoQsnyLnVTC
St2fxLXvvnaV9U3WJMVj/aKPOnf+YiXcbjuygYqI+RuZdaom7b3L6FpJgGcSSiUI0q0prvyKt3ZV
pxqyRrgB1bA2pojyHbqueuPow2ccQ+3IhH2tqcACZjotavO50rSrk3zgJV93GVt9OuGa2fN0p5vB
hogw4Ea1Sydjk5TfPIneYggSjiam6hsjaY4dZ5QweDm3XmbjXakJ4KDdplAvtaj3bZV+tja9AiK4
86Zsj6a9c4Ay+KxGStM49u7nHEqReXk0RAZvTd8S/lqkIskItsD+pxotKLp7vyypRaWLDo9CjKM7
TLpr0bFJzGFtsNGu+UfDrKxpE/VvwS7Cy7woixofm38KqZpmA0cfRreWs63PYiArybT2lCE786aY
kFF670JVVTzrrMrCdv3ishqNStrj+ZJpnV7UJdps+lRH9obEy+NEEeqiF4RYeawhvIZkTTx6JnXC
Hhi9WHoDf8q5pANtTzXsjzOnhzKNkZf59/T8y9OTU8omui5sE7eAbgoWIv/5DnR+zybqYKrv9e8P
z794kV8OT/MLxyCHHFcgxfN3bn355fA0v0hjBjxakqrH312CzC8cqoTfMe5ytOqk3X84PDHvshJy
lbKkwQ7H+ieHp/ypU/J/bsD7b//nf/NSfP+2cqTDTmy+VvH1/bgQaksrk5qWiVU7jDnISOdxFOEt
Oa0duXg6zbINJ/w6ZGM048Usp0Flw4sDz6TFWapj+CAXfyN0d5MjyTaOBtN3vAkkZw/8LwngTSVq
l9TtKetNbBfMsZFxTHK17OzvbmoffSjftYs7NuW9b4DLy3q51kks51W79Il4ZX03C3Svxvi1wUDJ
7mPbAefF9xsenZyUiD4rA+LkKRhNSMumU52iCBWlmY65g+GrdLuNLIEaKaSgxH6t42qrYz2YfH1b
5dyQOvMO2uxWZFSH0SThnNX4NnjDXW/dWHTd2CxiO68+xnTgVtM8uDofyWjvDKEv5sgTwh63CKBm
/leIvOu0L2/c+glEJIQRfdEi4DvucFQFLpuwWsYSjCdOlGnw1pkvYW6FQLnpMGtwHinb35d69pBW
5q4MmoUlBOwotbbL/CMeem8f5+rR78IdS7atTjVGzV5+qKZN6aU3cV8veVISZbEPRLLORLwWCbXR
o4QiPb5m+CvQismxPaYIlSWTvT2rmC1ylSsXDfzdsZd7bNHbsKZ5ZikEpq/KPCC6LixKLIdMrLt+
Hrz9tQbn3dKeHIZgKHyHTk+h1mFehtmWQdpSQMNCz31ySrEy7OaIKL8yu2rZuEzBY/4xBc9apFZA
7hZVYb1F9XQk8nWfQ0gUHQgQGT9EIcWJOh8dAEpcVqSlP+g6GLM2oCzESYLXus2Wet1SGjpsUv5g
gDbFZZBaObd+6+LyhdqRfR5NnzVkmKGRKyMo1voo7ln8rW3pLwuh3+t4PDrX29Jns65TuYvd5q5K
vI022fczIWXoxFUDvSKBBMetto49f82ebRGJYtWVDZTU5Kn04X3L9sEEQBz7+sYZAdXIAGshzi7l
6Ttf6Tfs7Fd91bwi5O1MaIposavM+u714yYEqJ1Z/VFE1vNAP6FbpUvfrLZTBDGx85bkVGcPzLm2
KdXL+iNa7k0PLkEYl9QvUMGClcY6xwrrvXS8lQi7zWDDYKtfe829sAtZNdGNSpuNR/bPHOqfakxI
+iP5U/mMwULPum//Pj7+8vGBckZpF/R88pVkQ+Xfenz/i5f4/kcvwZ9f4JdHh/pi24ZlckDPSXdj
zsX/8uigZUy5AnSLac3G35+1M5fyCIv8BlM3OXwL58Cvjw33C3O2yZPkp1J7Rfz+H4zcpj4/FX58
avz0bSt8CYQ7+O6deST/gZlSo9ux8Cm8lQnoMZKkBYV7W80Wybnl3ZwAqWbX0IZIZekLjWFGEjPQ
hqe6CzcwcEklgHPvilNmcwnWLM7955gmp94g/myIc4irDOSpQO2K44rLLkXfbmazvGhzkpvuk1lo
lyrX2J+lM48bA5EHOk6F4XPte+TxcvlN5xMayCdLAmkzI8hr3bpM2qszKRzyKUFZrFIqCFfw3XnU
jRen8feDbM/EpZdmSpv4GF7H2SU3kb8aHWJjmQPX0j5JUK59VC7trtkTR341sBd5IGlHTi9Ud32f
l+NKyeDRN/pgWWjRbSbUnU6e3xtiyI9AU6Z4NTZsEVANfCt/6PJz5mX+OiR6KXO1h/x+DB2QTI0J
RRA2lT2CRVSzzW0dj9QrEh+ZqtdMhJirdOsYpSb/DjCNH2zLDpyhjz3XKZ/ntos6+VQ1APXmNoya
k9bE2ymf6A1zOEMrzgzsrVWqDrU941Cf9bTf4kDAh5ducxwQfYA/q5h2k3Obpz4VCRYJ97MH/zcj
S0Ev1sphV2VV07oIwKH2pMxhBpf4UAvL3iYmbslyVXk76AlRjWZ32/dq7dSXsKAstP8eWuOxdZ8z
59qwD6bVmvP0AfTZMqduc8DDxswCT487RjXyS4mWEiC9RRNjwwVMr77Hk3mmr2I5fyuhJlaID6Au
H4cIKJ8ze4K1deB+CIo59PYB/M4+zyjtVOWmSnPY92B6J+YVinOLBHwCjpIofpigIjRBsE2tB5hJ
q7FlFWnFe57AUJ6DpZR8FZPGJITrr32NNFpIINibyUPnTJtxvpXwuGy4z8QguSAMIOsSFCboUQ0L
NGhc7YSKMA5I1p+GrG/4RaZ4yz2HLKoE5BxfCq1dF/jFBpNPxIh3raxonXQPge6uus7PPvIpLPn6
u+zFCd4MP34JtEvg3ofqOcY3wi3XTbz7YgAjENsrG60wiNUOrXYZ5bjCWdB0abiz8BLiEHrLaQsY
GQvG4s1s2lvRF9cxC2AKGKStch5SST0729axdB+czNz6BERn3qWhvQVhtCsheLugyyJU0by4jcOn
EBSf3gV8qKhIsRrok3jiMtAatT3caxTThXPVgpXiMIgyjgdTZDuZyYtWBdcxOkk7WwaOCbawIl+M
W2J09lkS3aWk0VsvI65dEGCqLCKX5lqp8tlgmcSvwjkV0qO9xqMDXNJWYQ9nPYjuHA4j9FigAtpb
hEekVf1XitaP1UAIO2sf0PgW5VTctm2yiltCNCFwc2hFNnihebll5cSy4mQfsVzUM5PxjdxT5j1k
Npqb0wJSwLeRTPiR2GLn5j5R+TovnH3C2zId9MeBzrnRSVdNyvg84mDwsEdE2g2Z3L2nYALnwzKU
9tY0eTYbL/Mg0+r+Loy7S+l5aOjNsi77J0svlz7f51Baq4yjxCpNEKr8Rm2Hcp2oxUE+noauhFRK
7YS7m/pua1jxWtFblWF6tYU2R1sf+vihH5+n5MkudzbvwEY/OsljAxWiqV6g+K7K7NPn1u6OFwAC
mst/0f5sacrJ6nNvqrkyvTT2XnjufP8wRlR4SfHURjsPhw8WFga8+BDxps9ofeg+SsUvM/aGi2FT
JJKrZsfT7mxY4bmIxMFPfLjoYo9d4a0e4n0TTzcpR+ZExp1heM1JzbFi7c2+2tewe8PewjBfLEMD
HnwhbYawEMM2/SokwDItoGTPWNiOtzU964LXdWkWRDo8f9Ma7RJ78FJp3noC4umF08ZiuoxwAecu
kEmL6CvJa1ddx8oouRBsR6PfOulDMb0N8GGDSG2Kql1L6ieNyIM8UQIXxAFR3fe3lg7ac82K2Zy2
oZ3c6X3IiehiScLfGbA8iSmaqN0Ul069hK209Ex/bfY8ZXDQpKFxingLsD5eFc5sY7h29rQLMYwJ
eLCtcUyL7OAM03a0oSAWV037aHDJhpSb+drNyPFtO6SJ/e4Qjd7Szm4DKiBbn8QhBIK0a8Em04Xc
/msW/U87Um7Z2N4dhEpOQzUbKv+zPsCO9INF7Z/8on9+jd9mPOYnpFPyuNgL57nshxlPIk1AbDEY
sv5HOfh5zhNsVlFNSVYJHCeK//065/FHhpwto6bQGQRZlf6TQY9R7k+DnqT0Bp0WhyrDnktj7o+D
3qiN+RS3dFz5Lckg6C/QLbrE31nJ1C9UDgdfM1JvMxWFtRJpOHIDTAiFqgafercpa3fGoUyAadry
Xp93h/lQnnLfvRYT60Crcl4pUCHBkVh3ZdKfm7h5ViOqa5D33+wEeIOKJ7qWZfq1JHYyYgxf+iln
U17smxHTqVe75yjodvkwbZgDeasLyrpZ871YerURrXPn+R6xYOOQw3oeBoEPzteIvkt925OSIxs/
3vklG5YStvFksIACLQ0PneqyHLvM7BsH6xAxxxR4QLgrST5Thj4YPGmGgcWoe/SH4n3Q+C7SZmYW
tGTNNI+Ql6ljvDFphvE1+VBU1lHz0ktRdhfL9J+A35QLJdNnq9NeGp8DWBQq2uhNsXUr+LV6BAtw
xrvSQUVtmXGsq4qK7zQU294wX+y+fpcoJ70WHYQRfJ0IgyMATM9wHGKiTrSmTk3fLwb2YYu4lAW4
bATsHvMqeAcGVGMY7a0eW+2ytykXi2yCUV2Vr3pp3KmYvksg9o9hFryoPr5kPiM8RiOaGCekAd1k
6s4Jzq00yUnbp2ItZfdphMYzbwv4fK3F9hf9mRnFf8qSFg2GzdI+k0W0pW4BMi/AA1PO/EDVW0sP
wyTNOhMqOC1KsV4vK6uYU7btR2I41kuReqew4DA1nUVn4NCvpuCO3Aq21yEu17ofwEKZsY2qeDQV
lNYmurfq+FphrSrd7FSSAOujJn+gfPZFDMb9IDv6FPDPOc2OqlxaYe1TwzgIX3Q4WTGbOd9gq9dF
6bMOh3RZ6+6LUcUjWRym7xZPErWnzaOIbAU8Fv9Wcat11bhIJdmMQcrwUItLGtyQpQ6TkLoQ9LFl
npV7q3Z1Ku3psC9pHbd4qVsjvMrWfWuaEg/WRJUaEesbPAcOa3HDLS8THb6+j8u1u0tKUhqxJr+b
BOlX7uDAryJOlZQWdUmpc0Wopv8Nnb8Kzp42ERnbtcVrHOkbO2uKtWyZxOsk3gA8fjY9wtr+1Ly4
XAdIP/jfChKj/BhpOEidkaYA/RIN1sYZqishYgqURx1sfjy9jbr/2WEiJiY3Ys9kSIIoRTWXFdOM
ULWRtkvJ/lR3aInmEmbaU2RxjSpduW5l9GIm3iWn40ezrZsxgehYoqIvBDSTxpUPTfLdojy66N4L
c6GN+K94RPcsp7GBltCy0htDZxardaQyR+yGcva49fcZvAyu6Gx3xBpPeLuI0+pY9/33qqBlOo6s
Y+gBW27jQx3FL32mbSabnvjU9KjK6Zn9EFrqdqvRgYLzaE9Qg2vhbaUMfnKOa61oqwUnZBMysWCs
h1631nxFojAhD5WbayMCd+xF5nZkbu6dGAQwzmkyWywzvGMt+WAaR5mTshwZelllv4Qp5Cg+Tzes
cXmfTep5TDiaHB3+JO5DQGi3PhWzntuBIq6DW9Hq2t7yhg8j42ZR+CXrZ2fTeNHeSqzXUFPBpjfB
urjJUOwyMewLz2ceonI1CulkWPoeBTaRBZdJ6qiCJATuPFjMC6I5L73MTxh1j5Um2lWs8ug2IPV2
1LiQBnH1JiqkJtd3zzYUEToOH6WOmZiTnTLDsSeZpmlk+5DNJ5fWEtKCVMx4DNhBHz4XacOQNLTO
esqbfRzRntMH1Vtao7phDoMIVdXPqaiY8nV3rab+NAbDWfPltfEnPB/ZpWqajg0TnzEaPUaIZ7xr
XScgr9CFJyitCzwBu4HT0YAQdOvZzZ0/iPvS954SPG2AnvBUABIFzLqljWjv1cW3wRaPdSRvWsZl
CsWbbSkABqmsODoq/ppUDT9yzz4YGgv1EOyS5a6RIZt/Fyz/yWRG5FwYbBYMQdbG/NsFy7J67/L/
dZNXzfffb1jYIf/xVX4eoYjcGIoKMeLmP0leP66n9S9kz/V5O2zCkXT133pWrS/IYxJTGnF4/oYy
fhuhrC86qxU0NMGBBw/TlP9khGIt88cRat6qkBtxDNtigjL+oJUlXuIJK4EnVhWILHkS8+avylGc
2xoZKshZIlY6GESiqsSIoSVy5GUhWZc2MYLbzt5kIxC1VZikLUcyD315Dp0CMG9X1gGYYkj34Rxt
yMg4eHPYgbQFFwqvuo3JQSSi/Ra7TCs6frA5KFEiY0MrCb6aljsstDy893ILo7hDvmIsolUzRy5M
Mq8MbtFrOscx1BzMqB0ekIk9Xr20vBpkN+AS5uvC7O+4vt57tv2A+B8uJhmdJ3IfmGqf6HJ710R/
V8y5ED86FolDfSuBkbyozEUwh0hShXhPqkTM8ZK8954mJY7YxQmeyPxRzlEUdw6lJDr3Y9pNbvU5
sJJN47UlwVLOURbPs19isi1J5RyyOeyiSL2MWnsy5hiMSR6GKxSlZSRkxjkqA/H2DRQkhX9zjIZW
r++2QyqQ5V18rnNCJympm9EMn31BDMe2WvLu3XQxK4V3F2cx/il2YeG9TYYn7pOvRLr4Imz1Es8x
H3SGj4rfZkz+R5IDUrN1fSqiPRY6ADJzWKidY0Mtnm36oIkS1Yoyl5R0UU/KSCNtRNUq2605gER/
79UikZTM0aRU1Ru3mUhiNA90Wm/rOroEZJkc/wZ3zsUm4SS9rl5lZJ6mOftEiSXRlhcfyi+xrcyM
d3Z6FGrXz7GphkC+SY6Kpg/GrUbzV+Xw3JC00khcmRNDVkIGSxKHFb59iDpK3hrz3SGrFc+hrYqd
Vx3h5SPNNUkcPRb5LswpR7/X3uo5+MX7siebHB4EmTBfy/bhHBKrddKdc2xsmgNkbdRNJHayk8H/
Les5ZlYM+PT8mOhZ6f8UhiSO1jn9pSSfRqON3A1Z/Gh0UY7DoqMSF0eYCkeYV3jE9WORg6Mek17D
bAcix3YIM3uhuhUDHj8Zd2tvwjnGtcpBx9II1RbyeYgqB8wodAjUaaIUelGslD0RqxfjC6jEo8MC
bEnj3IOV+B2GRusBs+GbGO1hUZTxCEmnu7N85L3Ba/Zt21AcxUWOdWDd7AbbpKPW09VjNCljyWsz
6Hei2wWxExxUCmQLtysRHzyAW91Lg5VS0TlzYbYYlRYvHK2nzNOn1W00tXDnGoNO1BaTv11MJZRC
hcBX+5cymodhBWHCDlx8+A1SArGlCy0ILwwdBwp+1FbOC7CybPC3egYkQFpf48qIDtLRm4WrE5tl
KJohdSaxPam6rdkZ506Rz2lJWQR6NZxSu8JK2XFk2R7ECBzpT1WXkldt6jubUEprZM26sfDDU5Ju
UfHEf1uLTfPou4W37CcxbYVtdY8mLVN7nZde+FLdtWGizV44sSDDsFUjbXCF/ZSZ9SdtwHdRNs48
j25BsgKYYhJ8d3P32aoatnaxNMiBAYnowvZgeLXzottcwfjcVj6Z6TggEIQXNOOcy8CUBio9GrW8
g02An8UXB0MWhzRv2k0XBaSoFd8KSO2EOutgWvc0/hxaCyNb52juDi6rsambAbBrHQvSwG2xJO5n
vU7tUD+2lQGhoHJVdTO69Ij1vq29jLkDmaMCV33XJFF40zS29/rvpu0vN21UbuLPoCXAoBfAEu7f
zhGb5D379meXxp9e4RcZxmDVZhHBRWjBB/GHVZuLxsJ/U1CRTm4WheRnGcago8AAs0Z9M7A0G6Tn
rzIM+zmH8C12NAN7BVu5fxTbBZr2hxnC0R1EHcOyKUtg58FI8jsZpoS/z7g8H+y1gdWswIzbDQQF
aVMBYFjNnNUeX2xVwsphXDhTFbRKReDDWk/fMmSO3NO2WWldxqyu6Ugbb8Q0HJyaYu+ssP2VVld3
jEp7DoaCchsfPjxlNorwBI3C7TWZxH1XFa+itxtIDukHOK41942Cnqx621PoXNfD6+hRvxc8qgqa
lnT9nO5K+h09y9t1Dt0FWlscXCn5SonCYy4lswqbkNltFU4FrWqByXyvjBvh+mvRWHf8cBepbm7j
utwIF3dfDSU+IFY/YU2oUXbdt4HLmtFVOz0Pbu1ZoI/kM2mRVeU6z5m6rRx32xIE6gRbxwyK80yA
IRZXNqvCY3LSqk2fB7vCfM7wr7sBDumczqx2+k4kcukr41vr4f/q3XQzqfTRwFM4Wu8pDAY6mGM7
BZDPXaflpPCHravRvGxYKyBL3DlYz1CzxsPsW5u3T36PkpWmJtH9NHtSWsAqSLtxTDKg5lx54pmi
W6azdNKVw76zipd/D4m/PCSIt0vMXDpbcPpMWIT/nVr78J7+6Zbxp3/+ywlBel+QQmftzsuav2sx
kV8Unw0+lC5a7ryS//WEsL7Y3CUwa7k2Ti4CLfzRr2EWzjPGtlnYJQZjyn90Qhg/4bR+t5Gfv3NI
i1yEhMF/8w9CLQWmtYeZhWpAxRK0KVNv3+e09zaldtv2TfrJpZvRODO7pd601qrlIFzLnISkC6zg
M01oqFjwzTNo2LX8WhR18MA8W+6concu8ZQ4D6Kp8o9KZ9GelI4LOCbn7au11k73aBKx8CetZWwU
gJtot+XjyOI96OGTzIQo/GA9t+xGes9TxN7KSvm0mxrZZB68x8Zk0ceq81SFOoUlg3ZWaTRzxktK
7gi5LvH4SqoumUbdlkKjuHeeqsHU1gTy17k/JpskiXeR0z/7jvNRZTNfT1nPqkKULXP7PI7SRVCj
Vz2hoJJSx4mVGalLhAcvKlraJVjImoB1NrFk3Dfs+s2LaemsvbHYDH77LmeCDWKhY2IEqHW8QqGo
1pPVPYXt9FqMbGOoR3t3qHxh8+w8dyNsetuGAjiF9lzVjKRd+oazk+m0VSJiNY3brTBoXNUtEZ16
eGWBbX8IMXIY90ZwdGrtW+j3Wz8t34e5MjgNim9+CIK9ZT+37F2DbbfGEhS5QhTtS5x0T0bVQaXR
Is5aj4oV3QjXXD65YTji0o6Ntap65zu/WJo9JGuz0RENsKPs4glnxP3GNcTy0mLva34/AxXa+Q8/
3CB5b8R4Y6jcP7KQvRV+LjH24fYy1Ng/tGRUMTuFS6WQYTOKNolrMrmCYAkWSPn31BOEIA30c9Gj
1g3dLtSHhxGrgDT1B9e3j0OhrtwN8E1TBcX3cBgghFfS3zpRxt0pRrwlNtyL4QnKASpY9qQZ43Iy
XLDYMRw1MAg9lENH4HjLD3wfCY8WecxG/xwAQ9JbQ51NfizisbHLzjjCbSEQYzmhrO6iMMCw7PaK
iLb53EzTA96adMHlhEX+SMypMfRmZUhSmf1QXxKFx8xwchJhztd6bO6TQOx0F8dAyMqNkLGiNYKF
P+GKnWF2T50f38veN1ed0e5zDhHMZj01AjTyGG53G/rdvCLE5AiRgB+SBKvVNuy1y3Z8QeAuNpPv
ERIDHGU52oUB4aAbfO2lloVLMwcDXfQuY3tXvbUKjl3i6tjZqf529Qz8pw/DVKdXQXqE/OGWBhNA
s3pCKRe2duXCdPW5huFICE+Um65lUHbMBojBXFXfGrjztWyygz4gLMhyOJQFrmpiUCY7UGsbjeaO
ZPPBoGx7oUbxbnr9S6iF/AQGWoJZBoRMEv2wya1hbpAJ9VuzF+4yYxu/NaceqJw2zGCFLDn1cfWR
59RRGknUwP9jd+u0Gm49sjhbgVEwyQz/KIuC/hzl3pRNCtqIHpxaluwS6hBIOUnoKGb1o+YPlhnx
/EaOwYejeUjpFQIuFDPe/+ZhSo2vkkvLrN6eIlVSH5rXaob9NwsNTvlOlJpH2MrYZkOn7/US/YNL
CnNQsg9wvpzQNKdd3lkoGGkKjEQ6byLUtPWUDd4yLdkV4TRulrCkD7mpJ5s2Lvc2xkds4c5rkJS8
XXX7eyn9j6hk2x2E4nsl7c/awb+K8zejlqHt7h1VgN3vx6+ExgBpON/8PjjYGDMhQJQ4xX0gLKGv
PZSyJltXWOivBQ4/K0VpqbGoI3gvkLkwwgTVXqUIP1rOJb9ou89Ob7CVh85JFO6FOjZoaKP5lnm6
WNLtoRFOx0eR6g1YeC6BsQVWlM/yykyLI9t0b5knHTYGO3wLilnqbohCQ4WNl/SJOMshpSYryiGo
TAQeUktsgHHtRT0+R+lQbcK4gonXm84u01BvrQLYgg7kBaDMTHpTSbfsuSSiEGicJSb3ZG0QS9eg
F7WZuFZO8dzTEO3yLHnkk//Tv7gWLtdAT3i3xLDiZW8oaL9ZmC4BiL1N1sgefNRJPlMLARndXY8c
gRgsCWzYkXWTZ6hjYPHfYg2zEZHcG7Lq5kaYNRB4Jf37MdG1xdBi8B3z8aIigXuFz87Xf0e0vxzR
2C1w0wJo5NhARnWTQeU/L9SRPwks/ff//b0Y/Bcv8cuYhmeSQYjgEQSmP9jtjS8IvRyR8yqfrc0P
YjDdRCYXOfK+xIgkVsvf7PbGF75Uw5jTVRZ/jt34n4jBjGR/usjx3bPQRwfnJsuX+vuLXC4t0oe5
1aHaHMbC2CWVf297PMJZuWVGukWu3cX5uzHVFxdFiVwsXbzRecjdTVvd+61ap021TWVwo1AjklLf
VNg/Es7QZC6Lx/q85tMLdYiISxO9taCRkjS6NFp866rozaatEeCAvOYuM6CpjXcB1c7dED5qFLmu
WtsNF61Bi2+IWakFqg+6CRickz6yBdobvrXMOvOJKi+gK8l4T4wUqiJ/owqoCvHeOdsvQjkngOBP
wjOuCQ2xdlVsjIHCY7o526aEVg+BUch5978dQrnNa0olSgM4QwQTJO4ehB5/6hB4jE5ua5h4oV6+
0lq38ZitVBbso7I8dApV0NxHerkeYmKmVncGRwQIMt61U7HtUSizzHj1p5wGIMarwOGiye6UWAAg
10ta4+zOWGH6HTTNSZbbqMHak/Ngryd1jPXvrYjOkr+tOcdEk+dShJ/SKW8wEGzjwYOyU8l1bIuV
FYzPYUAVStQdpBF9iui1Fuo+c4oj6fJD4jOS9vGZRrhtXFZU6CVA+ix5jUP1lFfjrSE7VESi0DUo
Uw1LhGYmx6GzieiWzRGk1mczJI9AeO7oVfiaqXFbWyV5oPElaqlcr3170+XJVfV4plBPlu2Q7wIn
Ohj+9Cms9GT41Uk12ls7tHck5G/9RmevVh0tfrB2+hHxHLRiyB4O3A0QFJWptkMvNrUeXjreS1GC
DcqXzx69F07uPYz1A/ZBqbVcFYg2jO5Co66wjzagk1j11QG7Mr1ZmoyYoe3c1IqjcvwYiEBUldq1
tvlhWFq/kdHwwsp3TtIvqDW550pzqJ15Rdm81dgms9zBXWdNm4TueV/tm5ANAIgBtrRoCFp1U/ku
m01nFaj4DYDF2Y2yOZ3dM0fBbmybJ9PpbiN6P1AClgkiMEoOa4POXAGNz10YMnlLzTrsypo8hz6W
zzNT4t8T/e9O9Nl1JOYKt79X5v77/6Xfy/YPF++fT/QfX+K3E50BY054cqn9w8VbfXEJlvJxsX6i
XP+ozIEhBXGnA3ZwDMTC38KnxhfCTmD2bIhenPTgqf/RgW7NB/aP9+75K7dNGuN4cEAUdHh0/GiQ
MmGfpV3PbJmjpLfoPk5ZbHhfU5A13geBtjbEyGrPPFpu92LU7hIdYRGPYhcM6tCYGoAbdx/FFIQ1
J0N3EPQsa2MiQoPqUtx25WmwKlyqn8ov42WMKuePUFnG5zy4D1Ou1F2Xy22aeGfPTwHV4R9NxhQW
MyUBELMP8JyilZ8Pl6ZoXqIqewha5xqrbq8Pgh4Gnjy+eJhakEZWeGeW08Xr6DbTe/yaphef/BCr
allvtWIS62Aado5sKcz09TNJqmWNFZtMLPetEBgQQmm5RJ7ZRTGaQJ/cJC5GizY+is7/oJwbZmVC
Wxyt71h9+ApNGtsNWP7CBisW4s21te6p8dJkDfxjQ9b+aOPaiH1Jo3121t3hQ1QSRv8U3yh8mose
9DaksBVG9es0aMRqEii2eEbKTl8DAD6q3H1LGVnJNsmtObt383TYJ42885V6deL4zo7qT2l1lzGo
kP/tduPU3a4PeEqExdoJ9rHmxkQ8OZchqx7r1gLoyxoviqprgqQ5CL6MRKJlRjD0h4BqpPkk5a4F
iSy9mzLx7sekZuP4ZLX4GEirLik/2CkXvLlP42fZmxQiUetue28a8imopqWM3TUuq2dun5u6N59r
llKh1x/qkQO6xIwRqeptwIYe83QtbHlNevkEBPBkl+JS9O9dJw8DF6wF7DY4vz0M1rl8OlZPPqhx
xSoy0ePHQeNvjNjW6PLEhsUM7DnkpqsZhmwX/mMyTGfh9Xd5jbPPH/Vr1nA5NbPgrYhwiOTBpWO2
cB3/jazfoqH82wJeXkyAmhBsThk8jXSeTsAHtTP8PC63Oc/MrroXAZWFdnCG2r10mHEUs06Uv6M4
71ImIJ1JyGIiipmMQpdE1mAthv4dlt86Es5K9/x7y8kIK8zem3aFrW87tNU+CGkeTbJ1rSESGaXG
vSpExcb/Z+BUCpsbWVNsNGr7WDDlVww8Q/PQ42dvm+b/s3ceS3IjWZT9lf4B0KDFckLryEiduYGl
IgCHFg71abOdH5sDVrFYJKvKjHt2r7qTGSkYdDy/795z5z6YvibBN6dGrJ/8ueZADwnFEesUc055
iFRzPTSCllbzUbeNXdykD2YLa7mur1yzX00lW6JpW0xJRyRsKBQqbawxTfM4jjxBWxkBDcNbB6Z2
8YhS94JKp9h5pK6IuBDj8W92UcPB+/GFjvRHbtWZuALM0KCCNIwaU2vzv18jZrSVZvlPyaufXuHr
M8eEXGRzgZjCTR53ie+SVx5bIk+l0+CLY5cB/891ENZb5D8+ZrOsQdV1vq2D+JDDrYLPAOP65fN+
6aEz8WC/e+j88cPDheVL6WyGfhB7cXkEMlCnuhk/uOQjOZaiu7SkEkZL24pqgKWWv9ZaRIlTQgNZ
v3Va5yEuKVsj/Mmyam2n5rovMwgh+dMYoHcZVN1lBXcNcwHBbu4a+W1SgvGevJHhu2uYizC5APy8
7UEjgr8JFnonmb0rzn9MtxH9Io5Y1tWxqTmwUlByxjKmzyx3HnxmVW7/dMYQCjPYaBe7XK8Zcr3T
FNkNTe9ZhhYeu2CZ9/bGbc1NPrbrULZzz4vP74VWvUaht9H1EN56RZA/wHrscsugD2jswkWplht1
rF81zASWBRRareH0s6eVnE5qOi7N3jy3PJtieS39ewMvRcRyZiwduTNyhYK/XJ5xU1/ndfKoG+ND
Y9yhh607OfQYM5RlhG0ELpSca0G517rnkc2USBR0hSKnLoV2wCyEnc403Af4NFpvqaG+KC2nisWh
qI/mh2G+sq3AIAhXzunQMnToAd2yspoNXhRGcxefX78wqwxJD4S6uu+hnqWmqyx0278ZyiegfU96
59Lsamz1ka1bTNjETta6Fu4k8rYgALNzuoUsF1EFQIZvYkwPCf+Py+4844z1z0p+7b4Sd7LoPFB1
pCuxECpM3OcmvFgFV0b71hremuA1GJkNtHkAptGxOtIQYhYwWcDGWlDHgYlAmbXEuXtA/B2+gY7M
XamUc4tSs5HSuGndl0zsAnRgzJaafnRMdH8O+ALME6MFgQbso8Yste5dbjD0Y/rjR6Q+goPolfs0
Hw5RlhKQuG55ZvgVddpWMB/9UxtiluKeWKe3Eww+61+rnmZxHVe43iyqlOxZzZPVJghd0sNAN0Lr
sT1U48NQ+HDj1h7/09XKpRPGECbfbP9eyeTSzmaqRPKaOdEJCt9c8M4SVF4nKFHwppTkyfGURSbL
fZeY856f1LDfWhEsh/S5EsPGc5KlYBbDp74YiycvP7S2u7S0el4Yh6bpMR81Swmq1gvf2+5OoajX
cSriI0SgvYiyBSqxapJs5kKqd1UAXszBtsPvHsR5ViMLhqhriFY0v881031no0vAL+bSEtBkiIcE
fBUYJ6h71bOvIuO7uF2L6qoRw6r37ROrbfKM9dquweFngKHMaOU2YC9ydi65aG+7Ot8UkbP0GmXp
BUjbIw8yEPVsF97dcFz9fkj9480In4JOEaEKsZc9H7ib/3pIzV84Lv63+Pjf4eV/c5bMPz7vfnqp
vz2tVB4sNg5DHgdfYHrfcsLcS3AguBp1b+aXB9m3p9XEFedhpOFgML80Xv+5muRpBZeHVSJbVJBC
RJt/5WlFy9RPTytehHg0mAmKat0JUPT3K5KC/T4dYZou06iZ61LHddXsCR3M2P8/DWRhfYPA/YQy
9sa1m7Fh8m8bK9snfXDyy2jZjbeh/26MxiZojCuKWBZGk13Q+i5dVsGwGRdo4DvL6h84zYm1DlDQ
srOVyGVosu3DiDYv8E6vBlXbJOHYESzLnr0hXdQ4O+ZmBwkv8vin2Bb9ppGNuVGFxjxo5ocKEMEs
IJOxJFrozdpAKRbdwPltaj3hWY9gl1E17P4q9Chb5i+trpwELb30u97Y2lUNMl1vGOMte1mGybmW
RCIJHSRzs4bBTXVw0qZbWeaHJi/4WSV93ipF0/V1UgMUy8uFEgJScMqtr/TU/gb3fU0nAz0+JVmy
gJrJXmOlw4ZkWp/KXa55932OhcruFl7UHBNm4SDg2tCJU4snr/KVWw3mb6HJc1kON72J0CSD+gJU
aKbY4ly1w2Yy75kc9pwU5SIpVlnUrW1IXkFp3QUlrAd/uNHVHhFyXISwHuTo79RkZ9KQiqlS9N7e
9SyegHhTi4y9aqpTXtM3B48gTmqYyyh09qNtMjjXz8AJ11V0G1beXE+TmzK0jnpW3VWUccb1CyGd
WTNYS9sJdwIJkCd/s2eDQg1FYB3Mwr8pvSsV21g/0hgzlNmWvevBMHr8Ll6wtrqX3IwX7fT4Q4CE
k7k0wh5+L/pdhw9RSejvSCpWPCRmCTqrehlz5A5HK5wivDl/Rb/PvX8+9xxUdh0dnn9AuKz/2/O9
li/vL4ksfpCEsE39+BpfDzzjk2FSTskfwENh4sn6FpqDVYbgY3CeedjNv3zozwPP/oS+iSTEt4RI
5WlTC+dfXgyYOlizXXRGFYyY80uOb3CbPx5407eOQ42jE4nJcqaP/42OQC6XpjBw3gujC266ij14
owKs10xKfrSYiJq7qzR66lWaKdPsUIwjNerYRuGI6XgWqxpipnoDs33R1OZ1RBpGdpSXm4l6k7Xk
e8e9571mpvok6mFRRCQYFONYN49Z+0znCJO5cd1pyV3dPRudBU83XAwTqEw/gJHjrs63wEBwmboc
tATqi1mQ0gsUHN+DFm9y/XEA8z1AGq8qqnQGrMO4QqXKpd4DqmzYa7UMr1WbUga3XIZFNi91QiyZ
ZwMBrJ9FEJxpLctcDZeCQITyGCLppHyzy+K+71h8i3SPYeDikFwJ8Y+myUFV9Lcum0biaCVs+5wb
tGWF9TIdR30m43iTOWwpO2qGIWhLdtDKpmD9W3kUv5v6Sg1xbI0UqeBgE5LbkKYtU6W7cyN1kYAw
m8WusnFkyrFtroouvzSxtsr88rnSiPjFJbvbkZCvEqyjUt3HpvU0tg6tkZ08+5OzWpNbrY/mlGzf
GEZAGq/ptq6wdxkqRqpBXW/Cz4yRJy0bVloRETbqjmY5XqQrHgtZ3wRFvnPAEM+LUj+TkmKTGCRr
Izee8sJ71jvs94MYlgptpZU6BEgF5mfpjouyKp4TacBOsPNk4VIjw24f519DTQAqW3Tz+3j65+MJ
nRp9mIu6gbLMVf8/x7LwH5jHP33+16MJLxg2L44Xhi4m8QmI+HUWo2CRFApHgquxAbS/s4khNeAh
VSeBm2KWKYX759EERpGnJatHuIto2ggIvzKLcdT9eDQxjoJrZFBUdc8DzPzD0UQ8NrRtcriR9Rhh
pBwBsei19aII/VRSnhhFmU2nXLEVvbzCcL2MQwmR2DoaDi300EMkj3XAK0bd3eW2fOzoVqGEhKpp
b0k7AK5/uZKtceOr2FGjmvRdXls8xWGKxAURdyPeFYr2AJCCfXy37CHgmwPIJQWRjZotpcHdouM6
ME1Ol3AluRvbWUb/4evgASpVUwLvsQHB1mqUF2KmxYxCmG0U+7RH5p8daBNj2q/1pr7BQGHOgjTd
2rJbxTJOl1mGeZTKibDyP+P3ThkV6y0kkZUHu5bKm2t/9M4eJ86oUzQPNinsqXdADloFIQWWts7p
51YvPVwevGPj1ifIZ+f6sZXjvdAjbDF4sYyKqYgaizQY33Rit44AfoN2mWXj9O0Y6yKflPodudR5
A0ndikzSdJq11miWXBaOcubCxs3PwxXX2jc4XDY5Ne593N1XtcYSzn4MU2fhivykgnGEwRqj5yKg
i1hbCMU/FY7ED9Vuaj+5xuV1ACqyNEosdJ4eASpOrshIgOkBh2m0L05krkyyqNmQHrQW0VM4S9Bm
t3oP0VIY/O7QIhxcMKoBG4bOAmYryiBjLuHX8CC32oDLrwCRgPxDIZwawWIxTA5G5SJFcalSRkUs
PJnDHK1AxNWt8d1kRRf18SZ24z3Gjie6zV9rKa4LFsQT9KM28kNvlbd5pG4BU18lOcyaygGn/04w
cSXS6LYTBZHBwFzZLTK9ld3GKap8kymMjZ3/HPaUQQ62eROE+cpVsR/Vzgj4UlwqddTIbFPCM5Tn
2orXuL62BTXD9cWj5lxFfSlfE1u+CBHv8jLcSE1OhShzV4nXXttsOunvsY7Mc09fF0WxoysCBpx9
TD2fnAYFj2PG057CjlEbNq7EsJR1NA5oz0YxvrJMdrJ0mdvJU2w1izzKt6bK6+BJGdMG7jFA7yQC
r5IX9wYLFa/DnEYsYh1bYhX7zb6BWtp04pCq8iQ1HEWqd9HS/so35aZUrU2DkMIZsqvr9CqJ3qCk
LRwgQvjCCNVWOqA3R1ubKaZOB5RH5p9yI3xohb+qeu84aOp7Z1BWX9fLxjTeBgt7mUuwjILlVRJ1
U8Zpz2/1To3cjUHbiy14gLcZx4WD4EiJAzhTAHxLmTd73PFrDN2b2qzRYeCTKAM99CWpIqKbIcRS
hVA0K6Op0LPQxW7wrkUPozx4pgp5Uwc0W2YJiE7aLIUOlB0RCtiAMdNrUCvJ+GZW4U05ypDy0NLc
xXZ0PTbGq9+WO0VxjrFngRxAyJdhuY9QhnQyTny2RDdzNQL8osyXpV8erNYqlyz3npjWDr3r0o8p
wPUR/g1DSjtifZ0FDe5VgHqNgJ824VL5rienm9fOo8568wy5d/TkKgTqTPZ3nJk1DqLqrixQqUJ9
WQT8lRj9xYz7m1bSQquEb9PTu0wK8nj21s4pP7Xihau/dGwLAptfVdes9EjCAEjneUTDR9rsNBJq
0gzX1ObeVf2TYSfLjJPFIfbi0qYbpjRNJZTCFsm1qVbrWDxosU4IhtodFK+maMFT4zzVC3YO2qJP
sgfcAexb9L1vuot46o3sUSqh2xW4Omcen1wK68ajU7wzzM3vQeOfB41J/+FxgI6iupPf5z8HjSmy
krxU0U97ip9e5Ou0wZ4CcCnwUAKuzh/yztdpw/yEOW3Sb+A1fz9tIO9QvMAAAG9kUmSmGeGb8sNk
wLKd5YrFHQrayS9g4jTn5z3F9K1PFyrNxrrIveq7i1BSQTRQiipespG9SYburCI+KEl0J9EYWnFi
swFgCPHYRaxwzH7R9P2aOqEHEvW7IrNRNSZ9I2efXUzwHIQPDYdgUUf3CoIILN5tEBnLAqEESw/E
iPq6SvQTMci9FVWnNCgPoZeBdcMEy20+iQaQkrjI54OXnvlFcMHoVnWez6PwkuS3BsyKhebHa8tw
IB09OH48z5rsJKPPWo1Cn5fnyLuvMnExzMZAlVUWHWXTVUeuPVKHYzH9NKm2cAA1kZA5CoO2GR4W
fkErdSoWoXroA4wtgDClLXCUjjPfp6Gtd9c2zihKbnC2F6wtxse8F3eedLElyxADNweKmzcPg2ge
TB0aQlnWLG2xHFU1jfG+dtP4BZ5yQGYNkGGdcjk6YkIJjM8V9E2O815rYZ1AzzLFyY+fOeaWQ0v1
XLczjDtZMkYhFeniDcuxQ0N93fA4ranfQzvxRXWUpHP94bPitju1q3YBvnorGPc8lpcFv06H+19V
n4XqnnsFd32IBt9hevbsY5ib80rJd37WL3rNeLGTg8YjoCN2HGd36WjdKgH+8MbHEiYza4atYJ25
3iPFSrO2YZYJ+2Km6WC1HaDcozGcB0YzHGM1z2L1tjSsRV+pDcym5JWJ4hzBgAkzbaexanfVcpc2
/UYN21ltonBl4o7WPXfm+FKZq9mjr3SXUNhnmXj0OGMhpuaNRwzvTRhMIBPODbpYgz7WTULZ70Pw
nw9BVBeyMSqd8ogy2Cn/6xC8AU7/8j82bS+TEk5T90f1mv+ghP/8el/PQ/0TrTKcXvgu+XKIRN9u
X8YnrECcQ8afly+Oor+EIW5cGp8FpekP0tJf56H1icDdpBmB4TSwC3FT/IXzUNd/wmbyrU8bYsvi
e+M3wT3v78IQw6QYuAJ2C3yO1EOEIl4CaE/KIya/J7s1lqahnIKqXY4dnryGVHNnb/1SBz5Z0/au
KsdKeSevQyId68NQu8gsdFWX7b1h1jdmSIEmfd5Kn52HHrpMzGouS3162xo6LIJ0rprFY+wY76HV
7XBTU9hWcDg1hzYNFf71puz9wGUOOLgHtyXRsqdzGCHtoW6bVZnzIqa4ThUqzCOYLVVkfDD9IPnS
sBGP3ZVWKJvRKHeNiO5dLaKA07sNhbYgvczYo74XVDb1NBRqoltNXhM1GQ8l5qHIrzaBhTckGtDE
o1VEMSE1pPNOGjhluqtJCiGZfQzLKIGbuZH0CmskAHQvu4o1Zx+nyT7I1M8dAGofCg2guDGeJYLi
SqL8ZDlgSIb1xW5don/uKaskBtAIu0y2HIWPCC5X0AhhUqso+awvqTG3oOfSiIMpaAzuWY4fbT/a
O5JEvSfKVYktkwDD3GZb5mig/xp84xdpAKAkvqQr+sb1MIIRkJj08apu91LN9l58FeQc3fFZi+aS
EIQZ3+Wew8Lb3YbWY+nmz4Yndj67B0LM6w5Rzss84IDA6azoUEjoAhGo4ao11hkaUIFfqFC5tRbl
W21rc1KzJ1Gn1HJo/q6croR6Wz+S/dk6o7bBLLQLDbFluQDkx30UWr1JprByNtiLMtUfo7aZa7m+
C12DsHt5Io89iWhrpcZzitO+ba898pOWE6xbx7uuKcj2G4pgTNo6s1WcvsixPIK349fFqkILFgG7
bJXuIUlMxaEbsYc/HQc4qDCdCTd6bdVi0VjRdrBA+w3nwPD2adBz06CylBuKcA6kzCYg6nBVtRTX
samMaXH06/uuD7gWdLiLDArBuo8RISNV8AYF/Vw6EoPzrCDN1pOGEl1x9gqgrXq3Ji16jIfD72P8
H49xF8wxG0zXwTWDqP3fLk9Gsfrl7ceOkX94ia8nt/PJAGXMGavRCvKHOPZ1knWw4LuUfpnA7qfg
5beTm0wmPcsMsijnoFPR8P86ubVPOOzBwqDOUAxCzPLXdpg/+/a//PRk8fQpq4mw//3Jza0ctEZf
QTqgh8LqkZlGybRl0dIVgwxRrH4Wo2uoufkGp+G2YePHNbGabtm5O6fB68LEgmEhJ01kEWYho7OP
YnOjN+kuUPN3kXOnNpeB4V9nSkI/RkS9hABca9JmeOzapy5/Urx2V1l0/NL+LuFEXWpdX4Z0dMZO
dgqbfBkrjYNFVD9YVUDpThngjHix3eGlFMQJ2nZbh8ptUSQrsL97otxHCGuHsC4fgtR9nZDtWp3u
IZwtFEW/bmIomzw0J3wWEFh5dhOxcAainbT4rNteec8ldk8Ft06tMTum7coo263dJSs0r/3YNIiC
EHXb686A8BzV5R0iyZIH1Ky2k40wOsBtSOI+BIvMX5VKsZpoILBRkNP7c0iFk839m87fB47yFYcI
Gx8AUP4iwCVrtxxryn3QZqeOW7YaCLDCNa2l+nHEGx6NJuqaeYqsZF75w6rWs4MIyttYhh+2Huxl
Rwkm2UL3QwujbVTR4FaQlQ2yq2zEYZQXn7MUIsr4rofajRmD1WDLEmFaHSTD6u8T5B9PkMm1NuWy
2WupNF9MC7h/t+zt5Es2jYD/540C7Z9uxD+90NdzhGvvVEgIf3xqef+Sxf56jlhTghv/gY5dcOJF
ce395oVgHYBY7hisr3DvfTtGMO4huyP3cwRNjM5fOkb0yZf3d7P49BvQwUtwgFj2tG/8/hRR8Lf6
Fs2Vy64JpjrQqGzOHeaITVbEWjBBnt1TmdiUJlgywpWUK49qMTHM4sQ6E+Ju4NyWZF+VJMhfuoqE
K0zq0dv7WpbQuSFKKHyh7DYZEufb73fpv7xLpy2NjWzBYojmFR43//4uxViKs/TtD9tO/vrT+/Sn
l/r2PgUMwLOJHkvYjz9wX3kPwgNgOfVV1Pnzfep+mm4OgF95QPLMg2D21xvVJcLGvhmPEVlHQ8O5
8ys3FSSin96pXHjwwOK053vk3f/9O7VsqlRRK4OETaje2XZ9nOijNAmy16hRBj4bGcen53d7VRHz
hATRGL/KeKSZ6B3EEjabd1mdbf9UgkxPLGOvN+U54PzU2ugOTD/x4Etc4AO3hplauys/MuetWq7M
1Ju72jML3q2tiG1IyboJ230w63kU94zyGOdYp7uOmJe2d+7tci5LJrvxXdXlrWIcLD9fNNEzigYo
tay8JQF21B2JEaSf1w1yemUq57bLrpvaWeqG3Oqq/zjK7CXG0ipbk75F7coV5js196BR3KVD/1TU
Ui5uEArOy4tiqU9wNuFPGhXltiawr/bMeos6azppIEi+F7SBibjfy1zbpGX3WNnYh7riQ4v41RW2
fHIdYlNN92L2jneEIrNWtZxdt68dRUOydkzYbKfavRUXObnxcC0KsuFuwNO8LmYTAb8eAXVLV0VQ
71/HimZEbkoxjYaNVhzjtNZGuIb+G4ipdYGJh19dtU0U/akLrWvhuu5MpMUTXZ073+OvpC1WGuHm
ecO4stAzdT/2CB+oemRIwptCybejEl/aorhr6+TYyGHTFxmhwDhGUOtevIZktmIsCi2p+bLys25x
x5OKuVXc6IYVl86C0V9nQjnUufqsAH4K7Q6/F4q2lWTRoh/wYtojdP9aGdfMAqCvG2sVJv11XdvA
Lr2bMFHfyfGtDVF8mK64RlAXaDTl2abfi9BhOm/UEuctYhnVBeT6ME2+Nph2+wmCn4LYTgqY2Wqf
4AG2Fk3WPgAeJ0StHYIsBEwAf9bsnjpdO1YUxekpb27NH94sL8BHRW4cMpzlXRsCY0UH0wYvm6h2
tBFthgrbrEqbJkDY6NrLxKzr8aOZ6VVtYRzVk13fFnRF5DiKeleHzO06u5p60R4uBCqg5jARjWAB
VdoXw5jfbU8kz81KzAsQ7HJtayr9tTuwZtFqmsjpRDXhr20wCkezgor1WeQMr/o4QCsXGV3PrTWT
LRtT1x8P4ZhdnBZ0Re+2i4C/4sh1JRcplVHK419LQh68sSC+qfehNp6Huu6IOziIZFHHX05nPUmz
WtnJBwDArRmhTtKR4RDL871glwdyNfAeIOu0skX76gTNWxKJtWaAM26u8wlBHtc7qgYOZolttdQe
XPuWvydWZJDDcJGXQ7gGHz+HEnbv0cdDoBefGzf3kitwmjyReDLgg0XPceK+yKwlSFKsWyppVbRa
i/djRjS+DouzbhVvjmw2eZ6vuszY+LG48kZexEiUfiHo1xyJAy1ihTWLaNeOEp1hFy66XDsGWXAe
LHOVs4Ix82GpWRQZ2eJou/1NIuoZBaOXBI5+F7drUqakSMt1o9Mra1PFZrnpDq7zs9uyGIu7bePm
F58NquvmTxkOxk1rwAmrsnvb715UnwNlHE9h/qBF1GclspqXxaMFhY60zyJyOeYUuuRaa81oPlf4
42H1zgJXHcVtQ1tBXrxU0Ij8qDrUbrWJ/P7YQIP38qpbUs6xgYIMn8Q620HAwitPmpUDYL9MyisE
A1NZJ3jw0tjYVT0aL1UtfedOnv+tJqr5wNdIuu6x1556/ZEfQ9Pqk+b3xPJL7HBQCgiFjZMFwFAn
cYMfnS2yr9jAJnVqxuP339PGv0wbExaVa6ym8vhmOv6vaQOnHNPG+09Txk8v8W3KsLiqIjVCSLUY
KJg3v07DrI64M7Pr4W5s84f40F9TBux4/oOIyuQL+uzbfsj9hIjL4wlrC06UyWv8S1PGl/3Pd/Mw
bEOkV1KTaLMmZKzvp4w2G6U+jO3UugHAN+nth8ptdmV9GL23kOx201VXsd9uVJ0WDSbdbRmIQ9zl
6nzILH3eVfFjUZE/NunwjaJFlWRPuAWWZUSF89gsTYuSi1aemrw8BQLBrfJPGvuANhtOpbRJyA1s
qrv0NtWjRcGDGNr7xpIWD7lwk0XOXDdBWKrjLi2r8xQuy0NjEbZiY1AIo8XZGm/BPLLyD/5NllQg
lTsm/4tCBdAgR5arFIoCbmQjdLTa6XpP6j8PP8siIy6dPwSiX8r+edAliBoylU29HssbBXwjksJb
ba6sEQ3A13hw1PpqkIiyQ3glcY/V9ErSER5GOD3cE6wZPMrJzJfOqep2se7co6IwF+nXRgEQMXCX
WsCOt3nR3QDGpb8IAXHGo/naT6YJZZjZTkG/Zk8qz1y3eb3K3GreddjlKi4YdEwuKH/F02etCjBm
FSFCOnIWWokYGMp6HvfGBgUdq3CHz1a/6ZNrK8xva0vbNOqpHcYNksp68IpN1bcrWv5OpVVvu4xW
IMgumTWcGrDmdULhulDWffGKD2LfpdbCtHZuZy+YYNjT4cqZoKAxIRm+4DxjXVTKamEK7SOD4yyN
s1rlKd7H/F6w3eFuxYO1uMFNyWWK1qF5qIfZcsjStRZjQ0iVZNt14KXUvjdnY5+tnQKr+WgZn6sG
7TX6oLS4maX10K7GHHYuvT93hpXNx1Y7gx8/V4rBw1hF87D3DU6cRS+c5z7Kn/QEOqZM6UD0Sch3
NyPu5ZUlnM1gBPd2pjHMWvdq0+N90K4UWL9kuVZVfjMFTUi6rHJBkU5m3bb08NVquVD1D6F5N31P
UN0txRW1LH7qH/vmwygOLrWkIY6VoPuM4XTe8asawrsB20kPvgXYw7psNz1uIwAISe8sLd9dEL46
dCBPO0HIUpFrLd0rqlyp9msWUrjixRegQdcu8StH0Oek2lvU2ytFiza6STFLYCELB/M2z6+0sVwr
FBR1yq1LUcTMyugmQUHSwmNnUqWgebex5fFVUNnLLnoOzPjcorVUhnh1jfIw4PrSATB4mFB6506q
zSMpggcL1Homt51NUNooX2kjmvcOpBzdhjzKYrVMdvU4fHaT+NoMoOubhryk1dQzlCs7NS+gsxhb
N6Drh3dPF5SPZXLNnXrK8PKGl4IyBt45EXwGdn0ea0HaNBaClCpzMT4R62VU2nmfhMseCDm72yNt
WcwUNPuhKO8KzVmDtod508Pgr5KjX2sKzi5soAXa1+DjtwiVFBqiRr1N2Z5zPzBgl1bU8pb9TTo2
7CeVlWH2F0sMzP4O1nVWjdIxi2Wb1vg82Hr2hYC4U1nAhDSLkanqTqELJdHEj0vfT3jbWtXZ74sz
peebIcjo1yZJ3YDTAYxl38Y1byiMUr0RrVVPORVUzCiK8S5aa17V4qHXxOc8WMZW/N7X4zJLgscg
5h9o3IBqahhedTp9/fSmNNtXpeGkTJT6ouvxm2HUVzlULiPw3nI7vY1FemLQcGrcS84VlbWyI2g2
XBzFWRlJv+9t4kueWfx2kPwLPX2Sw02OTwsrx8Qk/6/54DZ6/X//94dl6c+f/3U40D+RyFFt/vuT
VMayFJyp4+Cfxyj79+HA+4RFHuWCdx1OVgYAvqE/zSMMB7BJbQ/zPf4S9xfNIwwUP0oQuPt1UFmg
dyas4peP/81Fn/aYmVonN3gGSoDEPSuluBAF/S+eZP9ffLhdPW5CTaRrXzTKdNfjXG/0Y0fzqmyK
i+joSkgH8FSB1ZYLIyjYO4okYjFUgH5xIxwS2A9AJDthD/GFFrNcKe76Kto1I8an0GKuaJQQfIK3
xqI+a0uSKzm9gdpI4FVW4w23R5AGifHhklhVkvTNIN3CQrPfDGZ7BIFM9UBovzl1j+3RvfVSbqBe
V29qYo2NSzI9wKHlmjmYms7ao+oFrCh97IaJW64inQ1lFDVUyY0Q3EKZD8dOH6rDWJbpsqgBVPWF
tLdeWWeLtIix2NrKHozVTpTVsQqGcaam5Rkg0SKU0RaR4lUx8hWuwmFuVFk7G5tUwwZRvppp9RxE
lUW/TKc7j2Fsm7SV5lQvjI11nyslS1o3nsjVQl/4dGtkLi1YqbOtjWY5eB9l/Vz386Q5CsKFBAuR
Oe4qLHjCircBnkzdOySxuVJy3L4N4AJLfykpwmpsa9WDMye7JIBDPIU9XXsW229Pn/vewOn5nEU8
vm3jGNJbayszq4bPqtuXuCwW/Owye056TVbXVdRiosG6o1JYV2anduxPWt7ecoF+K4fm3LidsUg1
86L7+Q7xj9Gv9WGLWU9qNXHfBmy9ALoBB+TbutePGcMNALR1Z8O6VZuLYhTlzNH9Fz3AizSM5s4i
0s+CZ6Zig4ll92jTBUQUwszpZaW7VaQfXZFvld540GrrHFVEotX6JJgPe0r6QDNQ/TUgktUbLfCv
UjO7pC2mG2nxds1sjKGmtXG656Zb+M3Il/GmKatK7YNei88+CPBZCLSw6nmdxrqLNGxA0bAY4QLi
8asZC1pjJ8P0Yo4juVwLnpMZKk+tEAcASGyu/HbeuJgLh4FIMyZWgsort8OCUNT6Mxgohg1i4LyZ
1czclZb72Kv1dsjbK9EaJ5IKw8K1zNtA+pfG97aZb6ozHf0oqhkP2yI8VM0ArgT/wtKCA3Eb6B7o
DH8/9B49oLLa94lw13riHq1Ai6EJMdcpqdM7u9bRxdrpjZqpDJMmYZ+54UZiIVUwJL5Pk5lhKOSW
85G3OU6q2HChiMd5sNXUsGRc5y2oOwN9wBp1Cn0b+vO+tECXl2QCC+MykeOnVs4EGYFKIocp3BFy
HyTZY5JYZFx8nmGETIpOeeri/FaNhwvxmxuQ+4+yrB86RUIUZPvHj4nPvY3lqou7J4rnnc8Gtma3
CYu1xKnWdeFZ0j+D5crYF3b4rJYO3jUdtJWTaAFWr4mlB/x/3kbZi6kStCmwNOzygiV5EVj1zMvd
NxE796nNMoyfJiUxrAOUCLDa20c1q97zgbSyxhRERAQBIf//7J1XkuRWtmXn0v+gQYs26x9IFxEe
HspD/MBCQmuN2bwx9BDexHqBr5IsZrGqjf+0ykpmVUY4PeDAveees/fawnKHgL21kad7UdpwF823
g8bFMEIyUizjeiqlHUe7587QLpkmHZGn7edQgSnSP8bEBzZR58pJvQ8LZFfTKFBsTFEQC5Nbi3Rj
ehpJhIWfzWqLPSySfVpRAkvt7GgkxMwZXI44LX1VnGSWxc4z2ybhhuOOH2GCoiiJJqcSLdKvk/VD
WtLpukFI68l6X19pdfqBrqTEalTptABTkbiqWXiVJkECAI16WTbzIFxS7UBieR9o1ZwEMFdk3NWJ
H5lbvAOyWHiQEvplpLZCq9/0+vgQkadqR5XqjkqCH9RcTpUuX/iX3GihdupH81OXy4HQ6V7ESShp
r3qZ53f9IufOzIgA8+RMryOsHyedphsNSpKMUvEhFMJrbJyRHyW9hsNU9FjQMyfdpOjUa5afCwBd
F31HnBICtyX87hayd3oF8VykY2Q3ONlgyRQLz8z7yFOYPbuhgQu9kpf3SdZNf4qBCGlpLR6UXxWT
DZFqgnVbljBEIlqnmZKIp35ISVTq7klxG/dmyOZoJh0YxUjEHJ8fqqTflamVeXMi3CA7uvRL8biS
G0rq5gRFs30OkYJkU/xc1sOxSOc7EDy3GQFcgyoepgQpJDsPx5Su8UYh9csxO4OWeDSM8ozX9Loz
TWJ945uyq95MS3qjk5Y4jdB+9UuMqFNCvihsbk/TuDGl5bx2rPVCx8aYiQMsXbN7EksMUP1YPyYG
8rsVPrBdxvVFl4UddNDMlXN9ZXHNb/WKpnxR84rNgjAvMSbZN/TMQPPOpry2yV0WTxe8AI2j59Nl
WPXbNK8su964ql1c3U5zu5vFeXU47ElutYynYSqDnrgE1txeJph3m+UblXSUldLP0+FOnZRvEltJ
/uJ0cvy7yfVvmlwiSRt41KH3o6rdZG//fqR2NbTD28fPmj+K1J9e4UcZq/0iwlLUNdpI2Mx/lYf8
6HEx8VWNTXBn4Gfc2P2/9bh+BbLwjizGwUTz4Ez/rYzd5NEb34XRH9JtZsnmX+lx/Zn7XUT4KMK8
RKoNt/unSZqex4gnVAARyEd8QTwtWbVrsrLBDDMAuq9iRiGWTWxIUEfKeeIUBwuttgu1PrR6cpDI
vSOm6BIt065X2wPeSwc/Yhsqm8PFhf20z6rlUZ2Bx4cbAylqv8tZcKuo94Q4vhEXxR85iIG29UWp
sEcrejFH7cbKCL+JJGVwoxQP5ChfBqXedzmMWE2u6E4T71Hiqz7keCfJAdbsZuypV0tZAceaHRiy
32Wa6iIPhECBBbvX8WTFR0OQ7FSb/YYsO7KKjys6Xj1Sz7EY7vRYxprRnjhgBKq5XHfth7Z8YfUF
RHW1aKHfleg8KNKJ0tOSmBEQ6mM5viP+5mOIMk/qE4ho4Q754XdSgQnERaZTePdcqFfq+UAcsIqW
VLck1dbpKsC1ktaPwRwoCQhcldmRIuOjzx5aq3OUeLPs5EFr6u4svKiEozHLOGJPguHR024ibdZA
T1btBPpU2oiHayH2cIkvlXw0xehFU7b2P0nMuQFthyxflWZEARByTWd/zZtTv0bTLuxgJy4hW9Ww
HlYjRP82fRKd81SPg9PBpV01wDJocJhd1Ult2Uw9hh1c5nedHGJXEiBjKxZTppBkIZ3wkkzuXnvL
vB+kUUcHMzn5+D4LKIH6lXgbpq7JGJi492qsqnQXqDWVdz1cD1DAbmNFf62VhZoEslYzQDioDAdh
FtACVkVhuP17hfs3KxzCYpA5tLN14/+XEnv9Vr71PzNtQYX8/Ao/Vjg0LZII3J+hHOK7P3TxWfzQ
xdGQBz3Ix8TC+o8m/raKqQpaaPN3bOLvJo/NSsqL8RWbRu4viZpJa/r5nL69c1oJjAo2xYS1/f0/
ndOVblBiaq7MG5k9alrYI5Lqg45ER3OtbLMu3U2UqqjTfpDli5Ra0HMSgqWrrNktGpF/TfIyCkLs
yfXsiVpDhSbbBkBvjHmpVxD0HT2naP9bbeLlRyqmxpGwP7UONtY4BgR6rPwi0mi497uRAnVRErfI
p1OVXafdW93djGL/uuj6ddiU91jonCZ5MCcpsABQkEt+FoXc7SzlRJkYhEJxoLjn7QoN5zvMrrD7
g0aGzrvqbg/qIo/QpIoi6uMlINbjvtLTQ7Qaj5raBWk7B7kY7+m336jGimePUoOzS94S/UFmGBYS
9MoiS7qEJYEIhJ21WRTw4NYWze7IxKYA/gQrg6QoXEcKwnkQHyTMDvPmeliwP3AU9WJ0zeTVU6Fv
Dgk5o/LHMtFjnRixUNCl2VAfRA4MuvEQdvUjzdd7kQd+vFqwYAhYMTosGVKiOeilrqtRd0eI5QvW
jQwLR9fdlJnkjeatOb7pPY1oVtr0gASSSnvyrHrmyFEFKrJvJvkYx9DdSVSs5L5bYedJo6QgUWw9
yRp3jEfRzt3rjXkXQn6lFNT7Db3rzmt9FY/rUdY0u5Vuxf7ODIV9jdnPZ0jdfMIpT5EBqyBF4kl4
nAzpvhzYWwZsuJxS5MDKAVCZ0RavMKTKWVlxqVpgVsrmOpLM1wgByDCxYdSGdJG2UjPWShGGU1cj
Jh9a30IEaTeiefl7yfs3S95mZ0caRzy0Sv31HyeXRK285cSt/Av4FSXTz6/yY9lTfmEpFSnDWPG2
le1HVaf8gjuVqSS1JBUVo6zfFj2LUhAcLL52jK/bPPW3os78ZXOD0JOEeAQnmOXvrxR18mbc+0nI
h34Pz74hywoOOtRWf1jz4mgCEl/ohiuuhKuO35khBJmym7WvVPiK8tBOiJJdoaZJxl1CXMY8g9IW
5vVKqZjJF5MeVDoJSuF408q533OTE/bgFtY98b+GdqU08y7GDmcCnVdxXcdWjEH01oyKcxovJ4U6
Kg/DvZIRwNhTfyTmOZGe6q7ax8aUPVsKTjqhDfImO1Zr66ua4idRK7r61D4LIPCser8UzcE0jIsS
qiGIasMuB3IZFzL87ktC9bQBqUE+hrSN8sIVjfBxZLVAjOjwhr22AiBX14FisRRgHEPX7ZHFdmit
zG/X5gHbrb2CFLXG9ChW2XuWbUaThuFCvMLot0UBj4ssleZhAvn4rEEdZ0xt60Xi9Mhb3Fau4KBM
/kK+wmrG+l4TOzIx8iBittlULymG3azfqZlEuda7a6M78KdImFnPRrjSusmepOKZ0FunJZlFLk4D
GgljfaKPYuOcpximctabt17Ndx2n/ix+awSGjgurmd7viMYlLhv3W/ioCwbBMGQQV8O+gBCqIeJO
ZoVk7awqKbiLS2VCbFfDm0K5WIllp7Lmq313FS/RPoeMCm2WOHEwebFBrjGBM7j6Ah1GVSXOfjRo
dwsw+Bbv/lwOH+pwHrsGkUrrJbPsT0t7pxqFa9F/FaRxX4M6VwhBto11PAq0oGOCrQw1DxY5xMqi
+2LX+fABH0YmUtVi7ruBNGnN9MYlcYWGz0ohAwZzeSR/dVr1qgsPuZA9zyRNlhkhYf2SNlvT50ZF
frYuybGcyhe0hveCkrb2zJY6DrRSEiFKvAJMrzTJh5CWYGxId1qyHsN2OaHDO5hk6akIXd148ce5
e+GArxFAStRuNywlzG2DcbWy6dOJ0niWsJd3VbQj4ZNsFWk9lsO4G4cMV+iS72RANuGEnZ0VyE1J
MLTRsLymht+TiiybL6LymkjsldD1XHmUv9ba2s3W8Fxt7K8xsmyDBn5mIiuM5J1O19oq7+RW9Gqw
fVW1+jH6AUEP7aXrD0SHBGsBcm+h3wO6XLXognNJSIN//HuX+NNdwtysc5t8mkESQVj/eX7lvhGl
9Mf51Z98/4/9Qf8FBQpeOn7D/MEe8fsWof/CcR/96q+RW3+gQG2bBwJ03gzfBaRp60X8oy4GHSXj
h+a9Es8gUjv/lS1CU39W0P7PO4cdwGYEI3zbjP65LO4K0qRxHIkQr1lKaZfKUXInL8JhSPRgJnO7
oZ9qNPGRhdKLpSyY+v5F1DTfGPB1qTzMUuWlJPn2kgbwjsYU5rKbhrKXGurM6oH9OXzWCqQhDfbb
fJjfCyUOJEF/giCF+nVMQDqiWAOrHxK1HYrGtyxNV/SZoSQ3xSlvnhMNAQuZrielGl7nObqpqIkY
jH8ZGQTmJlcep6rwWlk8iFHrhZO0g3+5syqet0kEFWBqbqwXrpbmVwgqAtQFOwgeB6mPH9Ulf03C
0DGaiFN2g/izpeGg1CG5SlZ+7psVTeu0Ygb+7vQ6dSTitvQWv/YUJJ1+JVjzVUvw7LzG7/qkMnWH
cKqRtGeVO5HErkGPU2fM1XuCgZ+1NLySrAStrn40CWQNETY2A9/QbOyJBtqq+NwC2WgLmagKtfSs
IdsrkuTiI/DUfHKW+FtNdL8rJC+q0kDLxRspU24UEsd7Xb5RI/lStvf6pKx2CU2wJ2m2y/tb0egQ
Ik2v4WzYUmW4akf0U9bWrqgzLiprwLoJ6T4hBCc9K4gYjstDsSReOxQvaUMMIsnHXqLo300iPMfa
DEqlV/cEG3lFU9ABr5k47ksshTMS4gXuu2Glp1g0XLmmJEcoaFT1bpqvEwXNqtIHCgbwtBS8Xntf
FWIlrOKWLu3DmspXrSoHkQ5SdWjf07oLtPIxHWOvJFMjbavDYm73KcIXNSVVSHPNrr7rdR3dzexM
XY86cfCWpOUKV/6yPiLuMEtCFIe9VqFJ4I0LeubqS/WSZ407V+JdaD2rlTB7kOo/iJvzY2V4SbiH
1d56xojzIiIc4pYZbZ37NokJ68mE9DjktREwUbMt6Cm/Whnr6XUqXgZ9S2vsbse1CIZm2JvWHbSa
XaYI+6LCrKnpwtuKJllP9EueZo9RLe8tIVXtqjF3okm8Vj4f6mi4o4dCRMa0X3LwO/mArF1YwCES
vOVK6opZS2TSaFwzBXGWpN5JgsIpUBrwKRoh8C1Ztce2cMcie2licW+V7HnETZqpxIQObUfVfaap
EUjQbhqKBiF8KXOBHl24i6TCsRTtI9OLl2LEehkxcwM6+TSLoV/ANF5UrqdSwc/hwdZ6W1cA1PYu
k7cLtHmnr6LbvIZYDkVMTB5qBnPdyskJPk8m4ACb+bkUTsRR71Ct8tHLfhEW3riRGKvxMNR0wORy
p67S9cR0dVBDTyHBzQRrJla9ZyL3YI6y9N7E5eCOV1wj1zyl/hTWGpvbnTRfM/jgzhJ3M/gjJVNs
XYV0NN30QBLSxWTDF/wwji+IbKFLo84Ks3etKXfgpzcADed8eCVR+AFu2o2M/huGDywGqol5PggF
kqlKfIxVJmIFte84YcZavaQCvmy9ZVF+M3XxVd3Hh7nJPEPuL7mynuig+Zq+vEsN6+HkzJrsM64H
WFMj5K0yTtNGD2c9p4qKh+dmjPcTDzyF61EjUc1AYavqwyVXkXiZul8NiKTX2Ys14XqMK/zAZIwm
872aVjhLOzejWES752VqgufMuGENfWc4ClQmPmAq8joD2zVoqVRAGjxH+nWjf9W0MzDo9dAlyfAi
ji7ywjnlUoL4LZnwoQwF/jQCQq6Fvdkan0A93NAsdoy7DrAlDlmyM0vFyatw15a38Uz2DzdciTG5
EZFHbRrFWHSVBuDESG2+kkxY3C2g9IgOY30tnAGjtUDoTFhGIKy3GW+5D/uJnYfIisHpp8toOlIR
ejrnt7KjL0vuYjXdDKH+vnT1PbTAS7RqBKZqz2PD0LO6FOVAPiNdUMnLIV8Q3uis4CzSETi/hLM7
mDd8fqY7q6g+jtmjzulCYYhY5QdNftKHaF9G9ZZu7wvkq2+eaGOdUDwNB9CpHmaLo75NH+H08HSr
OR5ehBnrR4IYPBZ9gN63Vqb8CvtDRHgsivBgJjzeaXKMhUSyFQJx+GAjL605CkT9UyMBeJVb4rW7
ayOaWb2CenxI1hw4BvPInDvcgmkBiWOe71N1huwhxDshor6GR04BfxCsmB546Y5z6poleqw5+RRG
na8RYKuKzWVcCl+bus9+7ZmbyeKxEFbiIeJql+pEDDSbdV68GcyGHCJB2MVltFmjHVFI7pCMsjHI
X2UYexYTUOlzmeJvctpOaLAfieB0WK9ijh643Q5Dp99YxmOoBCgXKqritLtoq7hTp+ZtKotznxD5
R9P+72r1T6tVA8mTKtPi1EXlVwvYr9fpY/7f0VflvgGm+J8EghOdjP/zv4L//q/i/V/ZgP/6Ej8K
VuWXDdazjcF+bUEYf+hp0ECFdgMyAkH2r3awfzRy9V9EE60VteyPZshvBSt0CgpV6M2AVgGNMiH7
KxWrqm4V6R/V2Pz0aLE5NqmIzqStov2nRm4vx1NGbMxM3IeMbrK+baUpc6xYuBfxXjEE3akm5itl
Lo9RpVxMqw9KJAAqXVVTn7wyWbwk7E5FJW+W39d1EwgraLLSNR+cyaoPoT4eliWF2ZMQFJ0cc1n3
0950UkxHC3FQhcQGp1VBaLR7Iy5pfpY50fL9sdWbPYLRoFmJq9IizFuCp7Gcj+icFBmdrsQ+PbcE
hLbCd4bmUs5kAHTKQVOE3dwo0GguDV2ZWUXZFWPHEPE2XcOeQANiejIr17BKe6A0+7aCtMCReyS7
BO8Vms4kOkdDy4AYYGCi9Q9lwbk10tIrHtqd2Bt0iKXc1er4ViKKUzUqBDudv2bdOW5zWo2aZ0SK
JxTRflxTBAYLfhgxi+3QRGZkTXt0FQi/CDIRpKNW1rs4EyluxBt8nU4Zlk9Do943m8l7kG+qKj9t
BZ5gaKdVwydVYqzKOOcXvFH2O30m5QCN0Q2tsx1hP0Hfak+hgJ7NWL2lSTdBw/pQTC0fSi+Jdr6G
ew1ws9A25zo3/BpoxIDTuc2Gq0yeUQ7rd+o4HAk/ju3UIvG2IDarrx97MG7IG4KwosyJKB4jYzyk
g1bajUBKY1Ev1I0K8gYjB/VdDG5cYOHpB3udupu+T2+pXq+kaLwtDdQCYmaCdY7vWbi9kdSbIoSw
r0rKvl6r3M8QsM8J8HTlQcPn7cTWpZPrep9H1NcSfnS9MGxgPUFKEqijTZ+t/qbNoJPadXipByPi
pcRdAnNfqxCVD4nl6wUnsr57rBYddVt6u6BWndTqroZDjXGJZtJkJ0XmJ7SNV9YKex3701hMx0jV
j4tsfqmQBYksQMGUkKr6pbTD41zImNXMbtfwcY+09y3GIW3dOD0MbHnp/SSZ9/GCw2167K3b0Tob
pWUvdIVMtsGaya4Re2v1BZPWNkNSdvPTqEleab5r5lNPeEGJGHHmCjLdqNnrE7olQ5WFFFGdz2TY
Rblvx4LpF9pHNcc7vM6XKraum55NtqJJjo9YqSR43yWjS4jDU9jZJP/54fgc5Rbl4QeFKZi8jRvS
kj6YuNryIMMpXlrtlKadb3UUfXqDaFz1cjG0BRO5jdXUL9CKSR3poUa1p1ydSXSShcdWVt2qS08p
QUJrxGxTKjxcoGDlcIW2sTegA4nY5stsOE/tdZSe25iLt1geJn6nW1Tf5GmQCMCA/0DSHxcU6fSi
WkGNMNPBxxi5aUu1FJbPgoLamKkDRjzXSs+lvIWAWF7URzCvODDqYEwqbms21Q5de0akbzKSJBFV
HChXOzUq1p7QbkxgNQO1UXVCJI3SB7m70B6a8Sjz5K6aYU/6l1UD/S3M5yxrjqKc3llZ6ytRdFGS
lvNkx7GtfcaoRjM3+iSBNhDzJEAq7uvSR9QDykGJSmbYWYkYVFGb9J1jYu+s08+wNq+HGOBO+W10
32kkOTl6/GLCqZWe6iK6XXRislQfX+OVVRBlMdNXiEqeLTQDYY9lMeHnxQkUIAi1LU47stSeQznE
k0iZuojflrB85FnltEZx07b6LhvQqQ63iSruSmRmzVaurcl1O51Lo8tdpY2Oeg8Sc1kfpFb8GMkZ
PorjMdEtWAjqRR+yoFflp77UvzRTDOTVfKYte67An05qgWaHjx5xwlXO5E6oqouFBVEYS7IfdSRp
UWRCnEnrd/DXdIfj7tUUaL6FZfHUz8T2FSiPpE61t4SMsIGeWqVygJ2U4Jpun8i1t/LpZwWtBgvB
V9Jwig8PqVFfgZ9wywwfX9Sc1WZC/6fHx6aiVFU56iBGB8WdwbskY02IaxBEza3ZiE9/10x/XjMh
zWEUo4IhVGWZkcx/qpnOSZX+9//9Y4tvgyL89AI/KibG21Q+jF8wveN233psP6ZAm7bH0ijSDPDy
P2t7UBnBktmIycTNbaSa30ffOvNyxrPMy5kFEcjxV3hevNAfCybeuYIXTtURy1OmbVOifyqYtDgk
ZqfOC7B0BdziFi/nMcnn+anq1gjs38xaRdWORRlzNOQGAUZwkxuLLzdjzi288RqEDd2gNxxiMllL
KlS1RnvbFBotvT6dSLODKduB93zMm4XD48DOyJiTXffv2/VPb1e6u+SxiIi7wChwd1CE/3stWoDf
EpLGH+/XP3mFH/er8gthL4jHkKr9PLMEpmlsVfyG+P5nhpH2C8I1a6PPSRTeOt3y3+5W7n5gddug
k1MB//yrQo2f6SO/vnGGoFtnegtN227nf7pdcQkIphwqo5vPqi/2iFLLOXlKjeFKmitfHax3KV73
uflR4TlsZAFLgHEHmwmpZhe6JNA4MvrZ1BjPC4YMY7AuJtHdblOlx66Onw35XsAbZWmfZpIBLyqC
cYa5Hw/144pkOp5gsSXd5nVLA9GQPHh8qES0BzPUXXleaQqEp7SNh8d+iGhQZW/z3BpOmdTmhgrf
Z7H+nKjhMy0Tl2WB2KLGq7DPNdo5E0wnF+lx5DoZxaPHSG3be/Zr1pw5g2MUfMnE4j7tMIlEUbC0
9N6ILPNHOboftnkawz9bbCe0re1h7FZfFrpTBtYa52X6MBX5zpDKA4pBkHWZP4LflucQNXGV2zqs
NVlfUPVpQTVK6OYmZ1Q5+2s6srqu7SyCBCnWuhJjwhIiRVVJQ9DzxrEEggezcFfk1hVweBwcZXdj
riskgQjbJUnonj43x7AQAIyaT4sBOKmoW5gA3VVaKH5HGNsg6XTl1x1rw52E3qMxAMT0062KcSVX
up1CG7WQ+z2tqciT6/FWyvA/0kAqzGmn6h9xdzeveiCLGCdT0BMW2ZxJXO8oc7GRFV5saU43Zs44
JbsYuqAm9hjXlP1o5a6k4LAEhgBN/T3hxESmYdDloie341XMWStW4Elpy/WAaUYLu4OyInQfkRgK
UmAqwDmn9saIDBz44XnAOTATnhDftmp/bMTqlK/ijTVrgTzFUCrK+79Xuz9d7dhbWYvwVgNEwrqt
/sekg3NFdunwNf6r9vbn1/ix3mEiZ1im8toEhP6ck8iWjW6DkMYf1vPfpWkmmACFnZtVD6gDb+r3
/RmFG5s9kzkS2VkW/8r+TN7Cz0ve9vPTPNlQO0zhkGz8cckTSTMd2iQjWsW3QpuAdNym/EppN+6J
mL2Il+GkvtFsluymdZJduzeDxRkcjrvHjEMlBahrmm4hkkywM7nB6UqCfjtiFCG5z+BIdF2IXnMK
5WDRiVqz/bUjj9Aj2pRhw2UIpuvpEWrk+oQRfHyPXuFkJHjZ3PA7JCrOzapg4WS+Ms+yRS/vHqTo
XSEPuN8pWAYQoeoHfQ5ayRFO6mXs9xIKNzJCnjQw7Zt3mkgthyH17IL45YwnqY78Nj8kR+E5DIb3
6X1Q98SPptfdbnDiK3ybAE3U2/xKDoCjqMUBYQJclGJX6h7TAGDrw4IEzFkifBzBVAXELhK+J3qM
R9zKiQ5dQPDgCd4KyTDJTnKzHf1pIp44QyUYffyq5X3ZHPt9KpeMLxBaHFYnrsj4uT5ku/qBOUgd
nWTloJdeZAL5vB2r60TGKv6VYcgLgyp+zuPAzPZk2kcczPgTn5T6oCqHvN/HtT3EaFgOIEHzR16s
IDmKgIbZjc+95hFAwSj/srWP3FXzZHG3/V56cIL0w3hFc31445tI1OX66qzSfmW6zEj4GdYCHY2b
1vbyxqF/tK+JWkZpqDKMi3w+XP5yw1/6uuC127+Df0IoHu3sFN2imngLv/uH1e1jv9/1Z6Nzc7TM
l7a2s/IwRT7Xhg+M2D5RR6vn4nbivYkr4A1PeI52hk2IZ2idBq+7LLUz3yzBepNq31EFIQU7D5dL
8GSnoQWW3FRNsAMAdCzgJuz7F8W+0ACROeE7LruM0bjSzQJJFYLQPRLgXPUushh0Hkb40bLFAL7+
Ml7x9obXV8bSwsfz67UZNG/Wx8w5NAoYcK4fzff4jHhupnG32AusWhoEKAsjrwAX8LpW/Lm0jR3N
AhW34sXy+z1hFCZ3MRJ00QEbGBl2n8BUCRLDr5QADKn4ZnIxGTjiI/ocSDaYbMufTjBzip3itn6M
qTotieJITa/BAN/09ihVFymHNnVub8QR0WW8nxcBegwhSnuTqYc8uluShzYwR0VokxzD8j79mO8T
WKJ2+sJBWGAUTqTJ6KjcA4XL/TEVLqkDbHcNkaDQkVZMWTYjEzpRJADU6OYHuCe+KV6jaMLwKA0M
YiWGRR4pzdH4AaY2sc/BSIKbnR8pCDs7WZf70Fe027Io7hTRsPkWO3EAsUSC3b3wv7LpAGSwz6BV
O2a4F0XfWh8N6BHOdM4cnwwKnR6fI+4DclX5vp7vsLeUZYwtp+0b9gi+hAtfT3oTTzoi1KzANfMx
ryxcQ3SaVMst0+eY21bpvmLMkmGtAGWNrrcvVBnfZtfNWVevgDGqhd+HF1ytGQkDe5wCkuY7ZXtV
+QpRqRmRLgjSZFd/rq7iU/tGOcN5HIJR9yzMwIlIV7OxnNHfKrk5OqgJtvVmsbKCrTEcg3vPK66i
0R5j6LXQObwtcuDAFVwR2vaBakv21fQx+Kta0062haOGkl0E/oj4czbj+3ZyGoBfdb1TxIjCk5jX
3Lg6IdBBbEecqLJXBOZDHvmyBo+FDfDSMXdOfSd5yadxoA27evw9zzRKNU92+1N4NAtWtbPuD/t0
1zysXvUAyvih2p+6fbwT3cWVvOpMTHj0ovvt6RHv1b1M4p4n+IP9SW+6T73BUc6GW6UPhbITknc0
Vsc0KNbSp/YJxsYJbXpWgNJTibNd6aTNV9XdfmE9Gs3Os9xd7RQuQyzNye+EoLaVw+g1V/hN+e/s
laf6BD5t15xRZ5zTY+nJV5Kn8GcaVuub6jc+U2ITZ+25kN4bdZf5on3fOvCG+U+6o20v4BauwUnY
zIt1eGqzh0/VOi/oqL369tGMIA4WHzR8kMz+St9KycdgJJ+e9Km21/S6rQjZKn1NfGx6N37HLSLd
6bWtuq19ODnVGelwbosPHD63pupV86CS2wotyM4++Y17xviuT9lnthxLMNbjQbrUdnVuzmS0iwlJ
GLRd7Hp0Z9x8Dko3tGLMxP3pQbskZGTzhaqvONlLcV4v2jcu5rvxonwb311+lb1kL+gCp711Ge/W
1+Emep4f9afiRt2NtwsYe25Dxpkev+jZ87pCxcUuGIQfnN7Jd85BQ6xn097tSzeBxDDZ06fyCP7N
Tp6Vx+YFucR0H74bXxn6lGv5Kj0WL+0hPba3UJauixuu9nvLZNmfdssRcYfgfi9P5TUigkcjdaN7
lzH/9Yiv9lt8Rs1p7qzledX9pQ2EF/F2OGgP6h2igvRKvhVvhaviHbuIwq3/0D8iji8+ONbrMX19
ZOWPNbMLeHCtq3fEL3lS4W6Xne5Vbxtcp128155bFWKKPRyqJ4Lg+bWNq+3soteO/iifqqfuyTjz
xSINXfI10VrEKCx97StnsVDs1DwiI8Dd/RjS7S1sJDCYJokeCUWH+TktRwHS8uuGR6ndViVqBzgP
2nU798Jnw2RG75CPhq61bhw25Ce+h0jk6iZ+nY7pI2yppXPCO/4v/am+HlOkTza58ZDJX+4JZYJd
9543+FzIEUYIf1BFO4lt40U6Y69UD0kGHMabvOatI7eAe5ZyjOzNytaD5qJ+M/Zg+2bvblZ2REXZ
1m/1tp3QgtvLk/o+fcJXr66mKz5vowpSbD+bQ9QWCJexzdOwm267A3Fw7vLe3NNVRJRvTI7ygvsb
B32LEjV2GCpAPs9MV+h2UWcbH2agPLCqVyD3JjA154KhbuiQii3TpX2cUxvhKQ8K0ynDzm5Ubhv6
NyJWZYbw9GWT7bkfbpr7+Es48pOwpU/f2k2Mqze0yd0bkUswJDiMz8nF4q0+pF/LTnAJ7qx4MN9G
7jGmDXZH0jJL+R1XN0VASshC6w1c7L2JGZJNdYuR82eW0hI6n4vCRkydT65M+7F+aH750ny178ZJ
YoRClOZsy1/zfrrTjoafns1gymHmgF2jJ2qv982Tdo4f2y8eIh/jgfqU3DRPKt40RlwAiFa3lH0V
4QVrb7GtTwNi30O52sULd054wul2T/hyebaeo1MccEeUDLDfi3sc4BSPKzsEH09/23+ZRwI+FK4H
tQcb08hj2F9b++Kpxrhv9x/jM+8qR0L22X8ilogSJ6uID3RIDpduxFP1Ht30WE9up42qXmMaPwiv
PIej8f/YO4/kSK5s207lTcBprkXXVWhEIKDRcQOQgGutfU6v9YfwJvaXJ8liVrJYZuyTIQACyEAg
xPVzz9l7bXcNtMB7Si7RMcXNP/vVY3Qz33evg8pzFIJv203nrNuU669Joa9tVuwLfzVKCfVQv+iy
nZUbje36rXaqeZISR5G88UJSNNOW/l73KZ794LZ/k/flV/xuuNFtd2UQ2W8Z7PS5R/IR+wjaJ5Rd
OBfKdFt/rfSJs3mtNvo7yxiMfN/aD5vgRvfKrXUkc3Cn7Vqe+mqjbrNtxGFAPcpbnL62Sgm3noJT
tcPY5uRfig1w6TR9pr78VH1mJ/bnF90Tr437iGBvr2/Sm/YxuRfO2U7eyBvpAq/hiUnAKNrz+3xI
77bb7MS0Kf1CCld+IVG5GseZSKVjP9v5W3OkHpxcdibGMzPC/Gt64eCmqbbKmpDaLR7D3iY5O6/s
9h7Bj3hE/ffJj0if9TceduvEEZime5Lb6Ip4ujPRQQ6DzkjbJQ/RnoDKJ8LneEHfdB/Fvf4l74mw
lN3kXtzTgIof+718gzCkf/9OxGcK4qKPuY9b9gzpo/naehoufbzCsX1g0uZq99YxP9yaHm7d8rH7
kG+Uy3QZ97VXuaXHeGKjufXX9NEbfJDOA+/XU/VB0NTkVscB2aVtvsqbhqeucqwteVmuuBG24m1N
KjaoMafcart1CQfs75ZPiXQAHOnmB/FKt4ZbEYTdkHjRtJl7n0+M40H3/ula/EXXgr6nhOrBoCtK
m+C/jxTK4vPbZ/NTk3a10/10E380LQxZpQPMqGLlyv84VKCfgUIDyrKCDBj7HL3YP5oWBioLg46s
TL8fO/GPTQtEURb9DKYf4HnFv9W0kFeCzk9TBe66aKqajFvY4Gb/vWfRDEWmlDkyN8uadA4ND7HK
ViOS5Td6jP3B6KL6IlZTdqm7hdeZFeUbswBiNg/aW8khqVgAwySBpNjlNK2+kXrbhCLmW8Tv05g2
RBpFyPIV/O/SllzTx7QEF1eH5l0cEpVh9t2n2AV7bar3pY7QwsQj3PftLmErM1rdSdBJWB1mX5nZ
IKMf1sceNl+HPBeOJIVkihhSnZttN0Oqle6CSUIcq3tLzftsCXwNyMsQPgYAKaPJy2r1mJf5NiEy
qY2tnQTGVcEYi20I8yrCQWhco+poaWCbDcsNb8UwpEFiBa6VHkNz8kcFMmX1PozgCRR9N+SlKwAg
S7Ird/KjJ7uviywgsJR+iMPyYmYLfbGi50UR3CSh0MB9XZIwTpZsHYf3C+h6Yi9J62vQTBS57qtF
9TXO3atUC5T3xlbLEcWgWM4gwGB7CyUEnMW8pbNLcTCcpzTFm3A1iFTTcTlK+W2oVU6VhE43PAhU
wLMUMRqi+KpCxAapJ1O0LZnuxRqMG2Wt1qwNShxX4WkSKZcauC59Dh4VWzZGBiwSJaTiXSck14Dy
J0KjAb7Ca1LZVqhAYM5yt8kCXJL9xMg6w8gyc2Qe44eO9vj8PEtnoHWbctrV412bPa1IlZahbCJp
0EIf5TjfVN2t0n8i/UQF+ikWkt+I12h5FWUD62bhBcmNUH0oYeNmyW0M4Hcg7kQC9CZI15zBagSv
IozacVuNKpzXVtgPIUd2lXgOCGqU5xwYx+F1MqLssVrzrTBoKwwjkoeO6CsiO5yYKCyc7DDrkFgQ
TZpQ23RoDGW5hjaduqGIRyrmYVAcjCyUtMUxJ3BLpEoeCeAq+RgRyFWvyVwDEV2wb4DyAiYqCkzQ
1mNI7bAmenXxF+ok9teps+RPrAi0rZNNT4q7Rpq72hDr/s8a/hdr+Oos1jRWMg205zrW+us5m/N/
/w9WzZ/x6X+6iR/WcEOWVBZx2aJNjJ3vh8Ew+ABVN1d7HqG5P6zh1i+MmZnSglJDPMS9QgD3W+PZ
+oUcEdrHEiYV5s2i/LcGw1gL/7SGc/sYG+FIrONA5ae+s1pPTb3MVeQpVufJvAEQyHptll/IyXNb
yAI1CrDQam+KWrxOgQrSgf5BFt1jbA0S2h8db2q1pY8G6oGoHrtvtVvSyii2kue0pZNYw/7EdSfR
TMuE5VzIKMHNBUYf0xXrSTGUfSXqTkiGm8YAzUKyW5J5OWbNRha0c5KjyyuwCUrJQO9JfJl1w2uq
2ZHGYQMEDAtdYyNQpqenw39Iu/gdHdR7rCt3cdo/xhx9jILpTIqbd2mopZu6p7E2pSpkBMo1aYwf
pTE/6dxPPwrpkZSCElGZxZ1P5tu168eHvrI2RVDSDh/y3AlKy0LvTWtZUlgA5lG+onm/YfAWusEE
eMJYTkLOJldb2HCrk3xfBQpNBBkYbFfHN6Wls6rWUNfNolhF0U42WrvQMi5axzZXEEjoTInfNFtH
WKSvaMHm19KXK5f5RAC71zQzJLbePBYtCuhFSxNHLxABLXCt0VnRCzH65VHVsT3EKXAqkdbuYgbH
PgiRq6cuWp1dxgyhk9XtvAinJNBM8szxJDARZJk/61p8E2nRnVRMO4g+8Bh1kZ0aTYAlHe96TNN2
0qbbIFOujah7HYgfkp3Amef2UjO+iFKn15RTaS1uqI1PtSbczhMZTHJD+ODSoGtRnmSMi2LU25gG
acatSO0x9cdKwzDCBjWst1LU7aPqTja/TUjJyiHkkeLgNDA2FEuk5YrTSPey8hCy0xXxh4xjv4mD
wTMkOq7aLteaLSGLJ7Vs4KMLtNWXjRhJN9NyFo1bHXbTpBqHoBbIzX2najlIxUXWG6pilNjFXkCY
XSoXLYNelLwEfeTWYbBR42uOmqxMwk0TIEcjf1FOzeemYD+8mHtYTBe9U30E3FHe2kpf4p3Fq9hH
NwahtCZHxzx5iPvl3GblccboUKcMJ5YCnRJtO3Heas2NLKa0lmucFYunsaFMZVLCipd0GD4MeqzB
82SAOylGQmNwCnbCXYodqVH1jbZYuwqEndxbdqU8dfE+g/8fAo/Vir24fIl5v8kDVPls/IUusSNV
uAQ5PYqoka5G0lxqsqkgmR5WgZJEgUMJ9FBnklNpwJbGbvBEuqtVTdQbd3GuOQAxnkUOHrX9zkiY
LalnZGweXDW3HBI6WBIHQjjyyXKu0n4X5uigapTpqrANlolOQHWazSdBg2MMRcQStplOxywjPFNd
buSSKoeU5m2L0UTPTpXUeGbdeYr5zlc2Rngwhsc4kjbG6r6EZzxFEFC4U81gXS0KLTA3j6ZALdhC
hJLqFbkX7IKEOZkoMyFp/Ibe4yK1V7O8i4yLmmyX/F7ExxIGpA/NxrZnkhKq5avAG33EwRx0ZzGf
nGjMj7FCYVRY/a4Hbmc1/ZOhhU+tnj+SXHQw1G7TDdeOqXgblleqarebraMs/jMZ/guwKONa3I+M
X8mDZ7/zX/dYp7L4kzPT+PMN/H50Juke0z46d2Q2q6yFvdLvsi35lxW4pAJEYgAs/kgsWbMWDTZP
HIahmaggT/91dNZ+YYzLBksnGcyACIpp8+/Itoyf3fumjARMo0TACkqW2Xd3/w9CmFAlEdVKJDg/
zKBtpXiL1PHbYhWetCTPq0BdrGJmQb2wyZN8Z4g0rRJQj1WjPGc6yXxDvpuLT5HkWWnOCOfDDTmU
TkuSRNuMz0laEXmilazC5XU2FXqrlXQ3kD87assxrM1HuZMfjbG8tqL6Eg8m5BNrhMZBpnkQWBVZ
idWzrlWHkgZiGA3XSj9WqnUd13fo8joIDF8gnBFC5gk6qBJStPDnCQ6LJurddJsvSFcTZmXKfcnW
KRENdBmszKTELpPq4XvZ6sStBHnnQUdjahvj3TeYPprHVDwQBEGUBQMDRKdDXB9G2H4qQMBJw1e6
fIs1etJmfjSF7NDn1bFbTl13UyfqTtY51gWXQlvOaVTTMJYwdLadDVUQ7l9ximaUtFnBuFjsGCRK
L0KW7SJKBugo0UEIFUY06ec06B6h1ocgo+MmoNVGMcMwXOy3Mn9vJYC3DKxtQuAvjmAHJIluz4hU
LK1AyIUZStDpi8sQQJiedcY3DAPHBUfoNDIzb+T3eWl2loyFP8GnILmBoD0YKSG1C8rZYQr3vRbc
izO2PeJiYmFxcrq8o2Q8x4h8k0pwtEHyJJEMe4nnJibHxhpFVEJjdNChTcXo6jUg5JDq/YW5KTuX
+6VNLVbKehvn+LMaBo10Z1sFmiH1kT22tZPLtT/Sgp4rdY9zzs3mRXcYcD1CUXc70XKAvNCDZteT
W9EjOXQFFgzCYEQmGSBnwubVYsZZzcJmyLX9Ut8VM7Jd6dFUjiodYy1kl00Ecyswq7akO3wCN3L3
PDItyin+5J5+LDzvPuPuicpulWUvcXKMCwnYMzQZeekOHP1wdyZul2qHZgiPlRm+pclpDFfsQ/Yl
tzGzCJkJTEq+slU8hKLo6QhvIbfYczb4pWG5jd7uDTynWPQAMEyKX0UyuurwRks+rTTbSspgl615
rsNhU43gIEuwPMM8nxSLHsQs74xuhojd7iT2zhZz6oRDcqsxNwfk8jyA3A2BBth5KRylujqkEVMY
Jb+SBP8lrUZmi/BQHV12kuXntsOARlH7oFXSpc7EfZrph5zDa98a18YKgkNlzW+gRMm2q67YkBfD
uBnopo+Mwod1Ey/HiV/FtCmXzuDAN/uzOWJjJEZmBfeMU/uMxsvXiFGXgnH3zx7yL/aQHCEs1LX0
AQ1Llf+7eqn/bLryfxxETNiy/tQO/NMt/X6woudHl82AX0UcOhvGH7aS6i9EtGHI0lBm/sQPlH5B
8Wxxpyx+BNj1H6pNyFvokleZJcIjkR7m39tK8jf+1A3knuNGoxuKAhrU1793A0NNLwEHozGOS/Gz
hxt3aCYWJ2nqmInGdOujRjwM4qyflBVZMZf9g5gI0SHOn5o6ZJFmCwhBOwr9ITVIKYBRt2kLDQmg
NE4EA7GHjA05h3+fkdxLqq03iECiU1TLTdO0VIGd9orS2evaOvg2ybTq+4bcoKKdUUkBfJeDovMT
3YLFlUjpP+2SvyjH6FcjooNiSdyaQefiv7VLfg3JPvYf//e/f3qd/+lm/nidw6ajsDLxCq7N7R9e
5wiN4cBRXymYTVdx8I9tb4TLFm8NC8IFRHjKxD+0erwpVs8ihsW12fK3eBkSN/inVzr3fSV5KnDn
8Uiu74QfqrJpbkcCD4nEBs4wmLtil92NnvQcLFuafqa7bKFfbHBG+9JxfLSQ/DjhqpIrb8wv80t+
a8kAfp0/9U9dZc/tnmEcBACUdm24a4n8Mm1NcgbmkD59bWHUITJ4KN7IMRk24B1RzqFI8n3//Ovl
1w+7f/9f37//47u/fcpPrD/17vu73/7p+rG1d+ezf75f//33r//6099vj+/wJWn9ZetX4/UTEl93
/G4u3Nq/PvItfqJ1+NKv5/UHvp/Xf/Tb5+vv/+18v/54zC3x4fsX16v1+zv+oYZ8oACKhK1ph1kO
x+EgOTvzRcmpU+xwo90YXniqN/MN02iKl2YFFLPxsztGe2stg8uQvus2T3cBUHLmq9WZOf3svaoC
qLeNbBzQ7YkFWD0vBLzgZCj3XOk5c9/L25gmg+gGzDRqj4SLQHNzZOgMGxjJRZN9QtosCnT47cbo
vLT8mog7xy1qtxGZOWQ+nzJEUI0fEh1j2inpf6XEODTNv1bI/HhQ63cRLH7DbE7qne1MJe+zpvWP
aBny94gBa7qdZDcLD03uNwLp6A8ShHzMQMD9OxpUF3NwAlhTsBw6p8g9lExKMrqzdw7FlQLgvLIf
uCeZraCCi/QecZYzINgiuqim7I00PzgmT7J1zeML+syS++fnwy0GflNMMCPd1uXRfInS+6K/EfR9
ax6Nzq6Z7hy1+c7KXlvx1czdtj+W2bamBVgeotidaQlSXPakfdtIzr6LIchji00yEd3OImbAqzM3
/KKTA/WQO1RgvPRI+MA61iHHqlQ32kCMcbOXbofIA8UW0oO9dZb33KhoOmaxEVuqF28h64UBfuro
JhoyDImeFqFH92bBg1XRCXsevx5r/uKpEsht1/rIxa0sY0cnb83jGrTDzLhf5pm1s91Eg1/0RORI
FlCGTZpCcUQ+dlRVFx9dO1L/2hoDVs0O1gS64wtMDSQAJiOR7figCE5TPgMLkDQve4MXEz3OHx/C
J8046qvGgBbAy5WdAbFkOY/CrvgafW5I/ED14WsbEVwCXQ6Z2bqJOfQMvItIcDoyuv1SIAFQSRSg
0dnYKNSIVGdswnXO+dgrzuxLewOdv+J0X9ylFMAsYcxE2HyS/IKOlz0HBESThBenL6/QecretVqn
xouZ2tEHosikcKIMsouN6OnhvnU0kgoEt0X1hyL2tX8YYYjcQWCtU7dr2NC5tAKzjkxHtMJ66Fjv
KnRWCCymV4y+IlNH7wTJaWsbfle7mUMnpDuKhJm71bvGwyLuafZIgrusZBO7JYnzKUudpmDu4RRu
8gxXzTpIPLUofohbJuPggcFKA9bHK3B7zN4M52B0h8ArVY9Xf+8rr+VHBfaswS2xPluQdvQ78qW2
2WG6rdD6sVkixYHaPiOqSHXn/Bpv4olmLgFEx9RRC98QvTHxoOBtVV6OJ2wkWBdPEujNZKNKfjQf
SV3QaQvtsyfxbhIdvM5kCZb9bY3dIfL1Y6Tt9aN0I+/q+KAjlsrgJMG0V/fDvdHtdLt1C9NZ9o33
5C0bAuad+PtJd3lpbNZLvLE8sgY4ctBcdi0ski7GadSTPBQuw0CbDqAzOMM+ov/m1c+D03itS4C8
uzjhfc9nuj05tUtOwj4+wib2NS/klqstifeH8KReqqfwoXrvDumpO1g36YmhEeqfT/OSfw7vbEf2
62nhY8aaNdnLVtq2n9K23iCVfsp8nM2vmd+eqnNx7k/gxl1Msr5f+YqrOr7k1ryHZGdxOcb9+gmB
ji8ySnbFhc6yZaPrsKtzMrc/rdfNueX1Ub5y/DzdYw23C9fyEUj6uiN7zbfWlj3JZWN5jO332vHv
Q5vz52R/Cr89FuGOfbkn7swjyk1OgiM4YOY8hF8O954Ta7q7Hqhea7u0T6dnjhC2uEfny+KzXvJV
XWwP/uTn/MBzyVVpv1r26/n1/Z0h43CuT+WJ6MgN1vJt8i3cvg5HY+RQCLdO6Z6RShI6wfPEbpMe
PpHeO6FxrNm1RN52ToJrac7eQ5E9f1zS2h1vCbbcVPmBnsVFdat812se2uyjsBf24y7bTptpU+2L
vXp4CLQN6/BF7e8tdR+2+1zww+A0lBeGfpu+Fc4RUlP2nVQK3q/nBrzpbfEQ3wkvoeBk8x7dDOoZ
TO3xOT6jAjzNB/oley6e+B55BLLZ6+mBLi0n7AaO9VV9/0ga27HSbdmXnPFo7asbECI4mXyZ0+Tx
RRfTks+Y3VUiR9oDdtoAHGBBhL1jv3EOHZYrLkxpOT0wqj4jXPKHjb6N4fY75mE5mYcGzSPZs17u
51T7bnG7/k/jrF8G0uUwH+YmwGPZFr/ghWgH++kps9cTEGhPdVlhf30XofHh1Psjp54ldf1IhBsX
Y0OeLLtdn/Vzfu68zmNVcvE8cDIc1SVAd0O3QnV1d31TDryBrJNya96xwKa79cT43zwv+/XNZZ3S
Y7wDheO1/vrT67uS2bojXwDwkXDJ+4q5MIbkQ7e1+LrFO9c8akifd9WhOqhcF2hkr+AGBbJuMB4A
LSMkpnHUb3V7Vr/liTe+6N+ypwiYLlMpbFUMw0dbvdBScHmhOeZFuAaX6E7D4cHNy7ACaLWsAmeW
BQIg0m7fAPaiSzi6HBdybAUMrzX+lu6L/x8aOzqo1kfnWI8wFhlzqMcV8EUWxJa8nOBNu0ePhUDh
MuOquEYPKCUj3rXcHTAHMJmQPsJO5+iBdLp0lAdyW7zBw3mmQttxgo8ZERq6cdNBhzY+i3eMb97o
WRqqbxhOCL8ncwPUHoz5STgg24s3JMpjEm0ccbSlW3pPwhsOdwXf+5ZFmZW2LeC1U8zo34A9mPdA
fXngRp55vAESzz/ybgJn0WUbTofAwRO+8m+8ehGFukG/UbLMlvTh2K/Ld7qvWkp0EkytSfRmtT2U
TL8qc9kpEMs4OmSbGHwacLwVbeNaw4ul9Icukk+VJmwX4EXM2dCFjYaOPjBBRk/8ixBvkCy4i2cY
HiOSwK0tKrDpW9O78uDHroREccFLZkrvRQ7RKowoU5STBUw9P0lzc9CApaOPBPcW3lXZjO6wBWNa
tRqPNXkm//Ri/mMvhrk5+zJo4jTgCa9fVUl/Pc9/fMsIo337v/9tf/KS/Ydb+X1/qv3C7s+ibaLT
UFFpevwxNNBWWZb8rzjSdev6uyyLf0TzxiKPzCKXDCP5v/anIgGnRJStQaZ8nQQQ9tR/Z2og/azL
4r4zzFhvDX+1xtb3p/2pHgc9eJyK17GRa5+tHCFIAepBb1eQgyDAQknbfTfWZuGmaUJe8JyB7FaF
diP0xqeiF/fNbAkE/xDHzbQh96YiolIv15DSZaslyutYMtgdYjTaZn3T5iHHEE3khhXlrTGVJ53S
OKfy0qfwUhviM42YPQ443r5ChZC9REmuzcrjbKKmDKu3JU1uewg+iLdatyHmlIg+dJVEdC9dcbNY
DLbVkrgYpWBl6NgPq+FSOb05f2rgG7CCMQQ2WgNlkoRcG0YM0dI9neREZ1Xq4jJyI2ViAptC9yiJ
HXfww39CMXmvqgxVwiR8BrACqzSwSC5F5Rtpc8YSqdyEPZbPkV/flmADgY8dW0ti6RdKL+yJgEnn
+jppyl07FIdWQG6VSiVVyDTc922IrhglAMovuwzKZ4yEyH+a+oBXllKhMg9Fpz7VRyVNDgp3J50F
lArSMwFblaMSxtPVeKKGmvUWpvB2GeptWlonE51ppWCyAEwSkqYopAlHcGE6dsSBi7PJaJRaX5MC
jnR6yb4i2AtG9S3vSzeqkl0z5W6npX6/KMfMlG6jBDhtk13TlCOMSdbnQvy101WCF+rCLsnHr2kU
DnPXQb0N6w+r7i50oPdiNlUs3gGuKEV8SCqjpaSv/YYXFq3uztrruvhS1xkT72aUwYuJj1KI7jzP
lpq0upgageSNhYmuG6UU3gHihb0FYZGGCNTltpdHKNVYMNrMj+oBD2FaYVKSlmWfRmisB0QWuK/U
cJsM077pljetTk+ipn4z6+GduW8bHjuNef4YV8d4EVA3txOUp05RiIdlA0s03MyEXkeUz6x7q8jk
V5ZBSrzQjA7d6pjUN+Z9ojN9L+Tx3I1tuumb6GGKY51ufVSfpqC8Tlb72SuoDi3iX52w7OobNVmo
X7Q6em2ixXL7lHKwVehizsH4MbJ0OeP6vBpiNx10o11uYpQVOxQfyT5fxGuuGjWUxaz+pz35n9uT
JlQDHSiYTMsbxZX0X1f/X9uT17J9+x/383+ct/e37GeCwp9u7YejAIZii/afyO9jhvfjUcCQVssw
rxp9TaVm/f3tKECf3qARD/edWcH6Xb71W5dS/YVDFSdL/i3M8m9144Hl/NSkJJNS1AnMhngPIljT
f2IohLrMKLYmlHBK2fMvcv6oqfUuldhfxg3utKi/zQJLtbuV8ii1Kzhcj/CvEEidyLusB58pF1/C
XH8Ynfwx1MWtHFeP6TLf65DIqia89BZYxkGx3NkwHiEXsdMPNokVKftlJPQnabvnJpJUu5pKV+jg
e6eFsS+mgPigbE821mc4BIjsi/PQsbcX76NWu6/z3u/i9t5QmmOtZAe5Kj8GbX6tGlppHAdc5Lug
mnpD/ogXEwTY/E3VhDv82dvcki/mKB/1Nr0U5XPd536VFUcrpUkr4L4EQvSg1WxIyXibatWEUJTt
ZrH/qjGAZvJ4kNN50+SzMxvDyYwH4j3mdG/k5Z28WM+jZe7yKrjp6AU0xWUuKGDHfrmpc/kcqbAO
ZWszF9lHGBSOUEAu0uhVIvyi9yUfl2WmUJdsUjg2MRZYDTdj3T3E6J7mIPA0nKlCWW0EaOpRFZ5V
WWCFG45DI2zHgni2rn+gqw2qVRqvkHhtS1k4hOk88FTD4g1cOw5Zkqea0HY1sdqDlrjR+/zR6NCr
zZNwqiZ9V0rsYJbqvGCyDAmV7qX2KJXJTs/TA7lpjkrwZGSYbpYGxzgPU1rO8abPkDCP1gtCAPxq
oWfkKZLfZFOmxkGfdYKXF3+MRS9KeggyygZNGsZbw20UDUeUfCjr+CFOiTYRHAuM5hjOmzbUH2VK
Y8O6BPolI5x5FR3V73lyVatgk7Ubwwgca+1Oyb1tSMlh6LRja84eky9AlPrJaCsCp+k4yC2PRTHZ
Uanvs7r0ORh6hTL6JJn481C4Y0VScp3dFQsmtARE6NjtS8wd8KLtSZP2IWj1hL1Tm31Eq267filx
1Ob9jHvpOMqxUyK7Fodgs6gx2+0KaVK6k6fxHAPoBoHcuMva/Uw6H5QtoroYmdhlNl/i4H3S9q2c
OhVmrTlP73PYoULS0SI5mXMOsj5gayBd0kgAu5XecGiOmHmTPMmkHkHmoa5QV6zdvNL4NpFNMMn4
tDR7oROoI51upHQvdxqSiYgXQ273bNraefaGKvQWwXQTNHrROB4yHXsrKZJJy162hl/YimTP05MC
JRJq5VkVcEar/X7OhVNkItofoZjy/BGYZfp1MdA3f5XL9VHOwz2J2W6nHgKSuasmcnFoSkOK7+Uu
DVGQNxwApbcknZ8mTXVrIleICb7mWE60bPKsWHnKRYPtFn3s9LRYpS/SfG56cPt6eIqLZCew/KQJ
u0jrK5KsBzXgPotmhUcUy52oHFTe3glR2YQZWvNTRd+wMK603bHbzIcS5F3DuH0Kai8ujI3aQDvh
MZe18RSrE/1YDNWRspvy6CSLD3EWvRXaCxRC+CpWfoXHdyTbAtbhUh7h+YJ2xunYZjtB7TdLHW6k
dPZD/hBiIWpIbIDK+t2CHbmcJ+oClTsd+KVmHZAFqLi8zfCjXO6KJNkIQYTu9CbUZBDGoB+TOyFc
lRThO2phOkPAC7D8JYt5x1CJ0YTgN0bvakXwapAPELMCzSJBM0VxDKmFCtY81vVjoOrbUepfpsq8
qNiRkyJlMiP75mLeS6nxVK559RhNzcjyk8Y6lUmOwxMKslBhGTRpK2N4ryH+JrS4m/eMtMK2TvcU
WTaKYHR6BlX6Al+TPesQmqhkWWsxa1iAGtrAUykUS1k8Joj8yda8DEVwY2kvoxn7ZZRsZT2/mtbr
SFBXFQkkFMYUSJqd9MNmDKmap3x2jZYDSJi66YKzyVAo1cNN2Uw3wRw+EsKw+Wfz+x83v2yiTMRy
7IDX8AByuP/b5veuzD6/vX3795LnP9zC7yWP+ouxCvBEsge+Q1x/KHnQJqDOk5AXQHpdMw7+VfKs
KgPKI4obGSHCamP6V8nDtwC+oE6Qdf5Df/63sLD8mv8gQUAGQRWlU4CxO2dn/uNgFshQ2Y9in3kT
zVt8twx3eGGvfsGTeWs8d6ArzUv2QRKnrUi4BWu38tP2Wpi0/IYjXSnlpieQoDAE+5OXr4sf8A0F
tN0PVwvmc3sS7OneH3b9Uy0wBrAB2Scew6tK2LD5TN+jY/BQCHbhpM/gjevgoFws92Z2X7hIzox3
f+QkOaatXHr7APcfgst6MR1ctw4gF5YOR7MP4y3YaSe1H+XThDUwcRof8iZDsnobbaINtsQNrtej
ehK2pdf5nd/44kbc4B7snW+//sR6XW9bfh5K9ZWp2PgOSUMEYEF0CAmMoTMpHp33g1TtkGnAi7Ex
gt6eCzcoqRm2hXhcWGLp4CcfkQZmgu7XBqqSCkTDOJbe8s0o7IP62nyo9EM7+nvOLbFb7/xlDuwl
Jn2V4+q04UOPz7IjX4kgmbzKt9M5/lJP4nux+XK/vgS3cPYxn9zdJfbX7R1N5BdE7vvUvatwxOMM
P5jb2b4NvPkw2jhBHSa+m8jrTvWd+iS/Ew/wYMK3iTfdtInCPXk9kG779iAM96ycerkftdNkHKdh
i2186HACuQNiL8MGQ8HRedCPieFpDNYx26t+0W161cfpI6t+T1oZCjzOX7fDy3xFac/kUrpYpHOR
FWCrvIx4QuA8jEQW3ErhR504Il7z2OlRfhnuoOOudWpKpJk5Z2aXnU/4LmfrGEdntnzKQ/COj5/l
1BQhY9oUclxjkWMEvpSgQyiinKV3ebmRxlSa1BCMRp0+Rb5uDyZyaK+s9zEzYJzC2FUxBrxrzLpq
bdcpXnooEHX5+VY7qg/rJT1I9+tl2ZHvDPKCCSV/pHMmPM7yKRNe6UxATGXyhvHa4Xv0Y9nBO/rK
ypE9C8uD2y78I7x57xjCNZ8OkDwB3VBpjLCLd8D9oJeGesL1HK9nZiDQhmbebUznlT3pDq1OxpMv
YTch3yLyNBnIl4vnLmqB8IDkd6Nv1rPx3L4ZXKtfxG9wlJ4zG3/7OmVut9bHeoIS+mF8rC6tL67m
rx5l3/fzRJj293PEID3yTMIFMj+JvJgZ8XQ3uB2dcnOnp/uIsLreEaCrR+s5xLSt2+zv5RlaqacD
iabbTxdM8Aqg8EvhtN2Rwof5Nlo+dAN42jDf8wl4lignT5nOvI1lhoF1zUPROwZQmtop7uMrgb/X
5JJ+v84uUMMu63XNx/pmOf5+CQ+wewC+gyNaZ2CtrTvv59ZeJRjrEI2P53g9r6ffPjBAW0/3ks1n
0Fbs3Tqvu6+dX8/prbTN3PoUe9JhKnfpbfuQ3WV30lN2Vz/UDwnXyV3JZxHXJdfraR0zBBfzElyE
G+G6jgvXoeF6MW4YkHJSrsUTKoPIly/BkS/cGDfhSb8Y1//P3nktR45l3flVJnSPFryJkHSRMGmZ
hkzaG0QWDbz3eBu9hm7/F9OH6q6e6h4Tal3PDLuqyEySaQCcffZe61vLfwSJPUaP+qviY1AgcsIV
6UO9Jp8MHOOV3rumxj7NjnQ7KmxdWBkchYg/ucbBnF6xfUJxSkZCLiHMtZFysuEaYmegpmTi0Y27
jH4ZBvfvEzjuwb354NvgWKrCim0otUn/GnZHXdqn5c7st8Qzl8WGrUcvrvgwyUz68ZFRknHCtSv+
UTDxWKbiyz/4k4p8/ha9RW/Vp/St+Uzo9jFugReINmR21ORJ6D2AWcsH3aXPFAflt+X/0dv8vPw/
trwRQSmzOU5q/BYUl9//FIJV9rkMXpNPf5vdJXf9XhKkF6n/hIILTm6kvSUsk/huXbc2fweMinWm
5s4sOpG+fASC7ml3cuAm2zWRLVNHisNKfmVrP+5DJxZsSbILOz5teQ7hCWdtjkXI1q/j/cLD4ah9
Q9EQ0+c8Kl/KV3b1T+mtIZl9swzcgmt4C+9bDnLmbcfjq3m13H7lnU6U5/vz+fzJ+b0cbHw+b79B
kvaMzbgKHuuN6ihr9pQMCbPtaMPXsZP1KnxI3mJHYQQ8rtKH5rN/5o6gOCihXw33+xRv6z8UB2bj
zKvND/Q9bul2zrO2FtbNtnAqb9oqtqvYtCicZDtJDnjRhpS6ZfA1IOM9+ZvENtx1/A0r737bbspN
cii/wqfK0Q9IXM+M+cQH4y59Mi7jl3WJMbUdeNlEwhdOzyZsMHnFK9k5vAT16mi+RNems1fKTvRM
hqKTo3pHvL/Q0leFM67jjeTOt2obfChfPQ8UjU0JmMFNWcTldbze5M0qO9++/wm5hH8mH/n97Fq7
5IO4SS5lB77cwJZ3uXOD5Kc8YRMSoTmtdXAs4vK1orcbBqvAFIB03WtPwGDCYFVtpV3PAHRVf3yT
nNNbtO+OJ5oHJ8vzvp36U3PJHW2vbLgedHcVQ/bKjpA4MdWH8GNHl+hC8yfgawjUHoOd9I1JOfep
eEPzBy4bmN8umLLqB3KWXdTbqMafrW/D3bV+CKXVITi7xaFxllmqtkaXltrye8eVMGRvDLsiuvo0
f0PnFRb0luFgunplhBpc5XeA2tw5vNGeEN/9B/k9uL4yls2f0LugEaeBza5zOxSrA9bAk/gCqb1f
xbf0ST8ZdxxHR1mzM9vcJvZ2zdG3Ps9rlnJt9dyG9qp5Xx04GU7PPKTG4VcT82wnZ4VUi8o+8hfF
15HkEbvZKk8gk1b2seZQX/5rgW4xKOYJaCwsX+FR9Bj5Smv5pLkIKJCC6Ofl1XbV98njPEfC47a7
YDvunjk8XXPlkvLhHdzD+zKaXp8bb93bh4O5eiWoYwcLZ4EE4aDiKELVtxv5DtljUn5M7/2VsdND
bMJkp/KrO9VVT9advjo8rw/lpYYL4jbbeiV8QXty2ntfsJuXymnOgMVhjnuHSnJQFlTkS0EAKpx4
zyx/Z/oL5gLAErbAVeKVAD0e4enkj3S3lXP0zPR2pa0ed90JORAyh5e6Xukn/5Qf63sE8jdil6wv
mdrnncGxdSlvoqdc3teI7u1P8ZVLCIdzvEbmgDhqomJ9DZ/n43ipXlyITQFu5vd1/Gy4SHIUEWP/
vjeQWfHOJXeIaKbWofOIGWpVsek+HXhVTyN7SeqoU+dlRIvFG9IGIy70COyu8TcuOmhDAgcsQC6u
AaOPK6DwmMzWzcVCuFi8Nx4y/tLNXs5E7LjMnAHSXdodE5HsZS18Zi/TSXXQzDTl6nni5UVNVTVu
/LQEMQlnAg+EC6othFjmWqw3yRZQN8P+74oaXl6M718cxNIXAeHYL7faLjqDoi1X0dmgYenplFwr
Hr60juCdIbJhXn8/PmUfnM0G0ojl5G8cESVEw5ULa4crgc1qDrTjvghD2gKr8VQOh3DTugf/Ic4c
4yK8xTd0XZNtXJCE8R4VB8zrSrq82QeyVGhqrCTTxgjPEZttjxOwoffx6/XAIXTIb+qL+e6/dFfy
aCJHQ57HkOgjuXJhQyfGzoOTob0NB+NJopMBEY7wSshT4s4q1sIu8yEKOX5AP9LT23XPgIRzlEfv
cRJJJFCAQ+d8LT9S4Rm5teqO+I/8O9d/Lz74yTDP5W7Hb5RRaHgxFyz6UPdq6vEsWmPRi1Q8k2n1
io0HuFtY7R+FYv04fGTvO/hBvuyaexnh2tui/yhonHabTnHohan+ilQ42envQ7RpKPdkZDZcJ09i
ethpi5qhv8xUpVzWkUbpHv2jjcLVr6PZ7IQ0OhFGHfN8oY6NFg4fW/exS60e9Q3ZZZ19s/RtJBxC
NGUjtmMgequgZuyT43h6FGqXD7pqdwzko6fsKUeHm9oGgOvmXl2HxSlXeZOsY9qtKTrpHtZcuc7p
ld5gWUMBxOVqJwRjBk7jlo071F5eb9t6m9WewY4L2VEDiYw89PQOqDB7NgAw04aN5A2ARUkxgzZD
gGrjYJAUzvlRfompEez8Vj8BIsqRI6DNZGchO9qufRKR5uD3SUEs+stbNgNno6N2z3yWLACuElyT
qgZJqw0DN+7vlfGRcefkP07SOYIEeV+gLsbdsryfoLNkL75fSGkzQ9cVmSWwQ2kQkfKKNxWQMRgj
Bw+M5N4ELwlLtzB5WVwR0BO+WXG8VweUoDB3IsIrId7Lw43TVICza5NSPfbPi0ZI4kVAXgRPEjJk
72ShHY97KJKNTmyFdNdeE5Y9HjOFoQtHQuHAgdDBEdHvrI9NHkL+wLC1E8pHA0AhlCETyeOwUdTn
C7v4IT6FK3kzPKOPeQDks6ZzJ/Yevq6vafXAgNxJNUianjhDSWvsyIvyVQr3C9sv19F45boc9Efb
bzaXC5kGXMZDRx1WR9nrb+zsltVlWVlm19mw+p9v2QdX9/vsI1yKgHgzXG+ValPGXP0X3g/ApXq6
gwYCsDHiZUyDdQ4uGg0kNNDtYHLkQEmeXf0WsXHryeVbNfftCQDsIdgPJIZgQw82AplWAVrG2DaA
qbp0g/2jnFyIOrOza4Qo+SxBEiztep1/alTe1RomtvkyOBZir5wgU5sNW33jHcb+blwZqTwJD/K6
Td9oBARUVNaqBTpxyNdF6zYQRy1GJ5eqf4I3yZ6Mg/qL7aGyIDRPbBDlG3zUst2Ipatb+8kGeAQ+
8GvYYfu3RyfZW/t22zucN/l2+gqO3U6/ZzmSG5s3rxw2uXbUp8MYTHA6F2IX7424rx7MfXdqL5mj
brTrf3qB/7QXyChUAQ+kKxojSFHRmAD+ayHM+b/+93vxZzbRP/kJP3qBiGCYU1qoTCTiDhgw/jz+
JGxbVy08skhevvs3fht/aksQ6oKzRzTDZJRG5e+9QO0XhDHYkwBxLMRlTZP+kgZmoXb8wY20PHRT
gU0kGthE6If+sRXIMEEZBNL9YPO0Bt4gKAZSR6RoxGI2PNUm+tK2vZtIhhpFKIJzgRixNr2M+aMS
VY48odSGsWqOptPqFTDGBWLcnMQyfY6D4AjjfW2OdMbi8ClUlU+xgLNjNYFb9m1ih0F7CaKCHERh
F5QKmj3x6JN5PcdE2tEsxFgC0yhjm0tZxMLXWBRUIkyFhvJKqQW8iu1WHMpyZfj5NqmsDbKCT1Qn
OxJU9lU0byXEjWZLwVFFMCjKwnrv9NSTVOuu77VTsuh9jPZOLzBuhonXlKx+MGWgitgJ929olGj6
U53pbgdnUcafGAjFPUGj7tQlmzilxFdf+2jR/8My0/mSOOCHpcYMVDeHD1EHnOlIWqOxvqs6rvY9
ON6ARzLHi+PWU5md+DOXzLoM9lMBXI4UF70c3FIyr+bY2mId2CH1t9xGa5kVXjLLay5/q5SFOow9
TBfefVlztMr3ynKEFz+BHwQNKR0yhg5abIFz+Ai7yEbX4ahttSq7Nx6gvZCMwpALpZXeFVzSSvM6
oneZ6OIOwlbz248wHmH9a7wLZXUykrtsqrCpqpB26+chQzYNtr8twNzr5D02Am+TRN5o1EKYrerv
SQRwbcvyriynFlct2qA5vu8VqIdZCw9AUppDOmp7CWbUOMNhnu/SQNoN5KUqhmBPmBvEUrmPVIHE
ymJb+Yj84+FiRt1ai2W7KGgSUAMLqUhP2rgrKOJF1VhlmbpNiqeQnovOMLfMzPfAxMYN7oIs0RWJ
sxW19rQZS5RLqbZW40VACqClRYEpTTxkxI89b0jCi2sV+sbHAaBRWBYia0jQbbQBeY4M4luW0OkS
uCqm67KUdmqTbEXGtx24x0FjsNOx3+hjEFLsWA25QtKMWHfwQWLMrDQMV6EzDWn8ClFlEwfGuZWk
Y1Q8ZHpjS5P8PHGSGHVyn+t4XHrKp3CBSrhxTMimgWASI0XvbxhUsoxTrGj+XW2IHIOqbdA5Mcqv
RMtIDWVFaRdvhbI2SiLALV6ldmkqdZ7cI9Gn9p5A/loNQ0+NbomqjQeJEPpGz3dTAb14ylfoOGkZ
1fN+LPHL/GeR+XWR+XlahA11Gef861XlWqRRdvsn3/JjGVF/URcsvw7MTjEkcZHK/AAw6L8syhoG
Tb/e8pOWkrUHESUxIxIuRAkvHjLL31Q0UBuIBsTqShLPcp+/NFH6RzoSFCZSBnmWDLVEjVDEP64i
6dSFViXLA8m40ejVSVBi8p7SdV8OCQJFFF/bEKfriZj7kO5XFwNLksUWDItZ19a+b+gACrGFwGvW
JdrYfohSXuknl9N73vdCnK5bLndIyfusPMZCm57qxeXdVFJJkTzoXNeYVM9F9yQXlSLuisi0dvIY
xidGXeOmC7sJHacsvAeagZWjhwDvi1OHHLpjKK3SGND87r0mJu8UkCvnN4+iYQAsT4arGfnXChnD
JEZejnXDp9vt68kFWZF2tZJCflRG+r+GDO1NzIOTkFL1qmnwMdbh8BQ0RvWm9fijIDqU66rq1LM8
BFinsgbvW0zPvNQtJ8FvexSark53hqlAFlZG35vF4jkoaAI2go9KxhpzNrxxkOv3Y+fXzpRKmzat
MYslJfjoMT8IpAM7WWT0W7Lu/FPj9zNt9c6PentoTCZ2nVqrLKMa1hwvtgS4cHLNGmeRr/bQgZe6
jrIq71M1bpCdy9p4FUKrg7d0NZt2vJOnrHLVKgxeKr2iENWLfBodnYLc2o+jwC5RiKP+GBhW/4Dm
Kr+K1dwCNBiEARLhKNyXbbcLhe5IbmK1r/ym2ZAToKsR13MlMnhyWRWPAdflfjzLUYqPEbkEpL+K
XlvOXKHN6lcix8KHtstld/RDpnM+HusRx9YwPdayRB2fT8aTJY/3UpE3rqpE47cq1OSnRKJjp+XA
yAvS0mzQceOlEfWcMVagwp/N6n3XwrvptKRltJfG2y4sa9QFKbFyYje8+8RhYiIIrPRxSrL0PRsJ
1VQaX6e2jzsBOo6qn+VZFnaE/wjklLcApAqCqA03bgI6SIOfAMQKDfYAUeU7JSHpRyP2ox1y3YaQ
YuUuaBmSNkU58i5L7G0EZZhuDXSzj9CPWacrrdrGjYa/prN4eUM0oMEqmMAYJBnb1Rad8Lruq5B5
W1208MjIdd+K4SxuOWUBNlgIhWSjkr6qsUSs0rM0f6h5u2xKGEWppcCAt0gkOuVa+aUPk6ivra6G
RGsm4WMwRVDTo6RnTMikStdS343rSqZrNw60ouKuwbM4CuRU92H2EXVDh1nTgjwRBsmIfrnW33wp
JZNRnMKzKCEBIeYDOlOQKAZDgTCtvX5SpDs1UpNDm/iD7Gl5hnuhSuXmTlIn66NFSUOvSxDY/QR1
X+6VqkOJ1jdJEG0NpcX0I1WIyXRBl76FYWdcDTPSLtjq+4ciaUs8DkYWngBVzZeuk0OSkf1Y4LjL
C5O8DTUnljpOibbvKsWbRnS6LlVb9aD3Yn/2MXtvFbSpV73UBchMeoocXB2ifPbKwTTNlV7zP1cs
B2hfPdEsqxhjuJNV7cDURo3FR1kQ/ed87kiQmM+V1oU1FA4j3AVTAh2XgMGNnpm+E6O7ca1ADfYi
0jjYmJH/LJox1s4pBL7bNiWhPwQI16LC0MxPo6dB0uZtn3S0YhUiKV1LQg5sd0ZEpv1UY5Yhxli8
6kR3M4WxZlvxVYoJvclaMB06wp9K09WPIZqNbZLnpO71yMSGIMCY5w/FOdC7iR1Cx8y40hvAOa0a
E3SUlQPyHHrQftOS1CkM6QSDjTO4mnX5nkMheSjHuWRArgC4YxMELDir84ex61oymhIrecv7zrDF
sgqv8fxWD4rE3h7mWqKHXsilftQ6f9dVMMjC0mDkmiTlRYwiKP2lARq/5ULlUe/6BzOP51dzaAGV
lWnyGqPtv1ic2VdrnJ4KAH2SrRS02WvFNz+SbG4jzEBN8GywEeHxipLvBnVJSFLkY3pr+2mXF7kG
aoaadkwJmVeUzBD/P6qfu+i9Lpriq/0f/51Y4veinOooCNvvxoa/f3bqYWF09eff7tAA/g1A98cN
PX7+5+/5w49o/tf3m39LOv7DJ27eRu10AbAx3X+yi/n11/12z//XG3/LTr5OJdnJt4+MC9K/0hqr
RPQR32dQpCwf/64UctO/2Z91zT7h53KILEKwTn/6IT+KIw0+B/8zDbQsmsY29ufiCMiIiPlExVDy
qwfltz228ouBGo5HxDKtg+W12Pb/Vhwp0KkW/C8kYUkBF4I15i/4TKAN/8MeWwUSo2qqIQH9QAn9
x+po0AelrSQATizCzpwOzpwBep1tITwMJrEW7eDI2VcfwkeK9nB4u5a+lHzIY1QBceyq/YeJ+Sov
XhWt28SxtSlbgIkY6fXyQWCrIpftY8Kx3Yvy2hyydTAk7EsZ3SqIXtDZaEw6BOWs+j4GsLMa6J9C
VLhKWzg5HX/dHO2J840ddng1gHFPBi0pCSS2Ih4lJdnO7HhyuHL6qCL00Hxb632GWd1Vk4KSIQXk
cGQAsVRv2KQgmK4ey4ABCfPXUGQpqf1t0aQrdUw3PTJGuWpBK8EfKCL/Q6hqVk/apCOd0EGQdqEx
Qus2vZYRRdHrTi5I26YwPcUvScWwSg8d9SouE89qSzf02c0ExYcuwAMPJS8XLK+KN30rbCcUGrmA
UHeOcXaTdU0u0jRGexCe66ZT3Kwy7oMldiSOoNMt8EeN/KLRDcADBxZMqv7D7yP88TjKS9oegrop
yp4NHuB2xvElrmxDpGseUXxBc+8l1L4hUKpLMDdkR0F9bLABlsNLYzUXoz0ZRn9C9ryyNPO+Z7Lc
6ZB75Rd/So+VTgRRMuP0M04ptL6wyDxzKm+tj6t7UFn/gpq3fh6uaRVupJT24qAbqTeHWJbj/CCP
MOphEgD8pOeM9HSQ3qNoTljamBRychz7ltmrMiX3waR85bPkqBPkqNh3lTq/8zUiECAYaPWwb4bm
Pun6DZGXG/JpN41aHwuqic7Q1qOse6L/4XewYaqMJXfYU24gOy2Fg5oWj40WoOhK0SeXzdOC2eWR
rrMi+hK1lnZ6forj+J2S4K4Wy1elbe5qv97mlfZiKREhDctCi25GZtOQtkwSfP2lai2vwwo/pzAq
xYEAYyQMPOm5SD4EIw7trlY2Qdnsog4ZkGD1HIxKt/a14k2JGIz11QkEJS9BQHG2VBcjgYCpGe+a
rNoK5fSUImmFYkkt00YY1uVmHzfjY+8nR9NKHCuM32WivDNTdzGm4Lqi+tX06hqNhE4PSe4Epr+v
89IrWbJHjWk+Pkhfem4TBBhJaZ7KHGFEnOz7vHwvJJ2GhmXeJ5ZBVHd5qWLTnnQct6YAPmN+mtJw
PyHGK6SW11FFPZV9+grJH2ZzjUsSVMKESGYUAOpDWSG1kxn4zQHScOF1Mo19YgiOH4nnECqGGRaI
KeAvxrdS5ifCbShKJE+VmyiT7fc7QwmYFyhbCXJHpAdHxdc3hTW6E0kMlV8flS5bd0a3NEbeB64A
oYYvP6C67UCJoVyf4sZm6fWssj3W+leALDZCCN/EKNzGZWT6rYzHY0Ibq6YrIpOpZQ7xJtM+o+HS
KS8ZPRuTULKBuAGLKJPRqMlIvuaoYEpMq36tXkAGevJC49hH1j5t5JUlPqQcxWp1s+STScJGKZt7
vZx2Fdq0QJbhyh4bVOIy4QU1srTWJOZiLO0EHW04GPaEl5/zfMQD3s93KHC3qVSvR34NGDT062Bo
Fexm2i2WJK9kbjhOn3P+ZIw6UNjnJHzIIcit1AYXVUTWQyHtyzR6o+xzg0oAPKAwUpTBKnEhXIpy
v2QDYoSXMiblJ8h2vczYZpg40LOX2MRsnVY8b5V+ytDkx6QfP+shPSd1iOYDIDiK8rD6FDswcBHd
PVNAxZ02DOZ9smFYGpQoJNKdkbTQnSNDOgAu247hiBn5rFmHhDDKfAlRkRVkYsdCTpAFWY8Sv40t
6YYnv5kQv6siuwGerTieciWhhYpwYGJgIhEONiOSMxMS2dibK0yPgVBYMC/0qzptJfYnkXWSJOsQ
9I86eouyusqRdZ16Yyu0ZM8ZD8tGdNAQneClxGG8ibXOGfD9ddM1LK9h/q6BoWD/4VTp7AzDCxcE
O0LDE8m3yLwb2nuzzWmWYlgXe5ImGMu1yYLmo3Eq7kt6pJMMzyC+GTQKCvmUWMtRx+HWqxzQPuhv
VC9sdmhq79pFC2T4buIjuAze0znYqlZtG3hLApG5VHbtStSC2nM5stOLTTTwDH0bHILyefbvoXit
AzYdRcJsrdPttmNQOIBBGR+xRdj0bHcBpvFeBrEykl7HQBJvglDH7hzGRNr35yCTeCraKizva2N0
kMNfTf3L8u+Lfjd0uZdXRPghMhXlYZP4SE3rXTGPbssw0hiJECpuPT5+PRYcYyAqBpffUDNWotlZ
0sAw0norK7yItYix/CMYUIqpSGfV7mlA8KQD8FCybq+Vb6qVbnCEyKVl46pzcMrsNFLsExoIPbYV
PIdOTwSo2hvXcFBPBSusGb5KFrFebbcJMw1hY+yY6C0BLjrZ9CYpD5P+9p+G4D+dOuGRX4pOmUGO
ZCi68m+nTvQH/+v//O0p+oz/VBX/k5/y96pYoa41qbp/nS/91DJkviRjy7ZEg3pjKXN/V6FDVAeX
LoMAW2jsTMT+PnmCqI5bUBbhwJLlifv6rxTF7CH/VBQvjxx7n7RwAE1FFpei+Sc4GLfQvjC1yE27
HDGw5c5mfsAngzPc7jr9S2rCrZXD5qglGCMlQmq80op07KLnVlN2eQlFnGVupgwc6DHV5qOlnvwB
MLi+MTssGahJpA7gZCYsqbePptU+TTSyY1/ctwonPqkbjLEwgcnFvSSQABq4NfQh0FEGqX+F5Ijl
Fy4MN+sNt8C4G85UPJRkhoGAdDBOQqEd2uybpSbnYAQ2lEjAbOo1RNBtGQlIcVRXKUMnYefc+Ex1
GZk3ZYfKQ9tNw7dh2tbW22wNy3XXHWaVS3aJqTsYtqrK/hsTS6mzdsfPRZq4tZXurck/zb7xDHL1
nA5pv0p16zYGzSHPmge1updkxAc6eoNxHuxyNJy4xdf0jU0ufYgaOxoIVxVuwlBY9lwSz5hMFxHl
nIkgGgMc/bJqp1SNJwj+e5/OT71oNWy4sf7Kens/m+ZbFptwwlDYjIG4qqzKk/LPgb4SuS3buose
ZT28U9TSnZT8oW3Gu64LvKaSAYUZTI9uMsQQTF320IeTNwwiBBGBVluMNoHckjCo7no93wfjeO8z
YZTGcFchBBfo+qqjeKLDdRhCEeppCJ/KerAms1nV5DZlqXkpMdTTtHrW1PtqQFEC9Upp8q1puQrg
iyBHwRgpBz8lmdNEpWUMuuhUubplCTzFrOExdxYb7AG8z5UWbSeyZXPYh53esKNCURGd1ORtHO46
65xqK0FHphZrl8gIGK/cZNpmrYqmoyaTor+Wrfw4Ngiu2tYRjMizAJWwa7V1Gout1h2JzV6bxB/O
eK2CFuFkjeoijogHQWJo8onUmQ9aq2+MnNgspq9G034YNQpM4qXhbYDUbtDuY6zzh696ULXNmMGD
oe3MYUo6U0KpkY87ZVoY+uswFIX1FCeqM0sy2ty2fM0J+FABddhSTOxfpShvfm2FvETTpTDldZGP
x6jRtpKf73PR8FrExUPdf+Q1APMy95jEnhRNP0as+XZpNo5fJfuyIKwq1HdCkvPECjezlM+mANkn
l1CnaCfny4hYZnlV0BT5xcDek/a1tgj4faVdlzUgrKnOL0JUfrOWCtrS0KeJNbI/0wd0I1oyYtiK
SakGyCnYB51+bYqaSwOPTtY2vvmmDs1Nqqhy+pLKJgk3YU0S34jaMmXOzfpaHMSGXGApe/Z9MOgC
8d5mkZ54PR4bNmVxKOErndal2R85bjddW4IGEnuOp6UqTdZK1tJ05Xigjj77OegAIdnWLdk0WvIS
muKrqSZMMpX80s9v+oytsSFHkVkoMsFhhlxUppfW/2zCtUR0qpjvpfFqFgj9LBX9m8ESnB/S+ost
Ncq/mpq0ZpZnd0BpC32xaNZIfgZpWCVVeGv1a4C/wbdQWQ+O6iPKtnaFrF+0vkNyhIJywqBWWI+y
8ZrQlQzZsIwMEaWxseci2jV192ghcDIWhkGLQo0EGX+eThrIY2l0tWjXRx3YCvZsHizTa1egc/7P
Wv8v1npJWRKyMXzpIuB8FtV/PQt86G75H1tfINf//O0/Fnn8ZJjjJQig8g8/2Y+5IB562lcoTkxN
/S3K+wdjRfxFWXjsoshkcOHZsjb/1vrCaiZry8KMLwyjGn2wv7LK6/IiHynSKSjy7cf//G8kb/HQ
+XGqDE8Ugc3ym35e5fMgyQsGzWCrBHR0BVDl3JmxN0qK51Ofj2ReSI3o+mWzVfMHc5DWgRx5bLs3
kzTfBWL2ktHypT9VA2xSomdVVB0SQpBLB9i1JOFtpp/KafhgGgBARAWpFroxo8jOlRV69wIb8Mc+
fE3xy+Zg2tYrIjyuQrOaXo3hgL7BP1iudjzL12RdfwseBy0E/oYM19tictWNc2nc9dErJgq8E/U3
zd/P8VVe1mzd6TdkcjQK9JJ4N1M7i8JE8eApwUsQHer8KOqPZZm4uRk4haNYbjg5fetVEehEt2cq
0KOBIXdlp9t3GlRHmayJ04AaTtAhBK5IVmKzgfGd7GVA3vBP595TET7OjnmtN6iK52N4K871ZREu
j6v+Tfsi6uk6fQSHpn45+NaO1tbITAkRSk0UMV2gY5ll+7Q/ZScjXc9l5CGKUOYFNCVYbmdsjdQR
tP3QuBm7Jje6sl2Z8VntBvqHYeXW0wG389QjQMYoTCxgIsvrqPc0yWPuJgt7s6RV706VOw4u27Xq
oXoghVV5HNfmPnySTwQLx1jeefPQ7FHboGaJ7NCiKmFFRWizOlaADjTd3uF7TXunYtpJQOJkK5WD
1zyZcLqcBnK3LfxlAC3v9OSxF0+C4JZEiRNsaK2tHGb6t1t2lenGuVz0t9Ba7F6M7CQiXOwmgJYj
slj+bJygW9NHgF/IDvJAuaUVx1a8Y9cZg20D0NmOpJ2pnwp8fIKSZSqCV3dqee81h+0gD48tLqmJ
dFWsxC1EsDF2fnlMnPIJwmdMjof9pU2uiFCGjGLgcvJ60Fw09ipWLv/YyY5M7WLCI9/gBZCNzbJy
TGwcVwIpzFQGhO9OJNeCOzjornrEPYcakNCaV6JYCK9HDbPW8+1Xlr2oLKL2ZrexScXd2Pz5/Q/7
wd6EK5u/Hpav/frx6+3Lv7npty/ufr+5tpe7L9/ETfzEn/7mKfOl5ablx9niil+1W37ajvtyx+9f
/fXzh53NLTF3/fXzX/9+/P2ev997+ebfvpG/+ffy6Y+f9/unNh0rRDQ22UYjYlyLB6Elrj/oq6Ha
0eQhRheapkldQPW8Naiffade72g4YPPTPsfP9K2GJPxKjPEHku4v1aPOQqd+DfeVx5q8Bv1HeCwy
1azZlE94Zx6MNdinztyoafPV5jjljTcFx2aU7cwAP6he3IcSU/nR2oe6vwsyxpUEwUwxZgJ1IwIV
tEPOga34/NV3TrneyOIqgEnLaroiOHZpbHgRPQtv2keJvfz6r2kvbL/fRMxrONo9+aqJ7AokeQs2
HcQUkqgKC/EUur55SYOHgv16wuG50QJbAGgPlUddV+WzGV3RsjaS/Z+V+h9lOhJrs84Q99+tzofb
39bdLY7+KAH9+3f+WJilX5j1iEy8fvVy/wznZryk81XTkpfYEqZPv+++JfkXblCJq8STbWL15qH8
fWFmgCYh0ZQl2Gl/ZVWmOviHVfk7ew0yOJt8xIzL7T/tvYOupj0k0LVWR3M/VZY+2plSYe9p5jGS
VzVQMPhhvhW/yUmX7ZNMrd6DqZnpzwqLcE4bFfmrCieO0rEuiFkhGgKfBcMqOIISosNVOZFcoQ0p
UOCwUix2olZr7oW47OH96TGO834ul6jwIGlZgVMl/vJN+npe2OVwa6O2nLxUFfwzVJHCcOlJZk+6
YnbI76dYSIKNPw119aVKU8smVRsIkRfaXqGVm0uZuKsqs1c8nXkTvMiEBn6oZWrk9Y1F0e4bQl85
krlEP3RlBW9GkIld2WTM8+fHKRvnbfF/2TuT5cittbu+yg2P7AhDAeCgHXhws89kMpnJnpwgWCwK
fXMOeryNH8AjP8J9MS9cqaSqUv1y6J/ZoQiNRAnMygIOvmbvtUfPazcxsBoaPb6aPcAX1KW2rpon
L8hgGJKH01jLPOxyVAqlDQzMdYaYPBGavA7uw3sc4bOWfUAYU+r0nVhA2++fo5j5BuLRYXx2nKk/
5JlAsK6lsqDiRwj8s9noc+AM68RlkkkdolefDPDS4tSNL8yBkS8CoeOM8TMDOUqSB7gmTBFG727Y
eR/DMPEiNMwpATmUpJgtTULPDr0M42ypdXOySqs5eJAbtwjQn7sWSXFVJT+a2GvbVWEUk349dBUt
a9Ch72HyoQX6oWsyB0dpYGIOHf0wg1pnlIFY+3WQnrPCYJuuUhYouAxmgdcQtAG+zCaQA1IKYfef
1OiV7VVn5szG86lwjqUKEVFGVRxcO7kI7WOW5B3ymLQNsuOoNT69MBONOXgO8IxfZp4inbhqtUOd
WOpRKBuepl54OQw3XZrw+Qai1/smmdYIYGowx00NQcgj+JS9ZMsIYEFuS4WZSjrsFqco6n+e8nJ8
HVWK35RnccIx44TuM9y2DHDoJIaPwkelzG0tywe9sluUaV7HbN0b9Jzwy1a2pLQoy+42XdsCeZ7i
MVYLCVCNTdRoU7NluoH8yEvi3X9H6+EENVIFoJsj8jff1ZJnq7aIFfrPndV3jfr4aNALfC8S+EZm
8P+0sAAI5Hx+EiWFTN40rT89ua/fGhSAb9+1Vn+8wpcT3IRBRrQV01CkBd/GiIifDNNgoW8zDf2W
4uHOBzh0MsR/RApbDEm/HODuTwbHOrAaWycOy59xmH9BVGDMeM5vO6t/f3KBuo0/Pi0l8+Ovz3C7
yWspJJFHdZZitV/rmBKnqdwZMt7muVj3Df7nYNw5oue2xSHOHCLveeTCfztaStJ3qi0cnJfQ7baZ
lr2n+NBVHV6HBdTJQgNhDdHW9rHZJNUlct1PRYps23YbzEBG9tm2SmRnELw8J18LZhVlCHWgdQgl
IoSXNEETl54NH9iyyfIZR9bx+DxrMWcWBMFCOeab0RfeokP0lLQnAzFiEcptGTQfI3CiqXLOCVNl
ZHQtEEcdiX/kEY3S3mQJqLPc+JQgSFlqtnEmxpjFliIQIktvIzskJtkLlnGUXUTpvWUpDYUxlkdW
y6dIps+WwNZp73RLwoJAgN4QO6UVxUUF/Z3MXHYe5v1QD0dGZmut6XGLQ7KsuqpfMvk9J66xaXj9
sVpKnhIzfDRabN2ZfPDYYJVZexoQpLAn1FZeZ34oK7xoDcFXWNbvi6rCL6odhr7bjTn4Ms8+kKH5
HjcaJIkIaXaUG2dlGa/s4BOAt8ZrFuFjqgEysqy5bgmHDsrkDKAUL1i1jRL9BEYvWzgTk+ygug76
4RjX2vVQdyddDGcpnUvmvEj21f5036irvCm2YvYi8b07xJchqt+YY3sSxaPSCQpgo6dwevglI9RK
XCNtezIC318SJ7W36vIge3EwwYLqeOf0hkrV897g7Hz4XnyA++AuE/UeRozLw+wlK8N7p7lYiXHd
ono3mDS3Kv/Zb+SLsNQLbTsrLf1TWGLmTwWqC0WvM/Duy4Yz6+kA3S+ly7UurHueQY7LYe8UzsFM
GIAaQwDiPTOepWmfyjbdjpbkBqkbE/d8h7xhOrhDeh2qcU3zpfA7gwj7z52y/zhnb+8f9f/HZ6yj
AwgWJPjNAivOvT+rju/bT2/qX//zuzP2j1f4csYyozK5uM5+Zw79pa79TdZOhA3/Hy4ohF+//OT3
6dUc4uT7wIsQiGLY+u2MnUFJ5O2g9YKjZCMxtv7SGfvHMplT2kYCNh+wSNv5RV8fsaWnU3C4brYO
TArkWlPBRlYaZQxWio/C1Flh2wWZtgtTC3GsRCliC7PUy3zrqV1kltNuUPEu6WsmMrlDHglU+s3k
VpWCi204N3/fkT+epnJXCM9kOMnN47Cn/LM78p/qo/ieVur+8QJfbkiBL8JgK+rY1vc3pPUTRTdE
aswUMLP/3TT9ekd6P5FwSbI1laZBU4fK77c70vvJsKkIdMNgNspLnAHpX3jrcyN//9afPzob03my
Cwtubiu/viX7Im61EQow7QthO5bdfp7qOYNDP4K1A9ubHbqgXkwYkfBPwOcJ2k953a6zUDCtdIgw
0Qh4sfTn3PbOREfD46u2ljXsaYkAsAeniPjLKFDLMk83Za6xLgDOq9JqZ5T9/eROm7AEEIALL59j
DCPMRrl7KfR+TxkN7xfvrYADNeumsxwKFKmOFnuQhZoigFPubvSnc1Ly+rfMYGVwZpuo62EQQuh/
7TPnVsGTaYWB2RXQqs7srJuzXYbqbtKLPTqaPeJSrpgT+5yaG79DVKSi7ZTjiW/0Oz1wTp4Wy4Vw
vLXe4JOVOpGFCcM8L2wenQQdTq5vjZnlnMdbNyO6SHMeyhjIx1QjAhwwpzXhsNV97aFojSMvrlVr
dc96Ll5knf/ses21ln5qSSFokseEmaTXkAzUWQSnSV6XPaGc+Nq7mpEj4jUgoNBW1aoN++0stHFw
neihT9M5oqCOPkmWhG1hPw9de8q76rYZs/cQQCjN77PbuReolRsklNsaV2ZupWt76t+F8rEvghGr
+3urD1dYa9ZeQoOYdKsGMQxKfSJl1A387WjRNGI1eqTcJJPcl7HZLX33U0tBpSXezjUB7uh44gIf
KAVLI2fWhyo6VdrhZUGAcSEzoCuPIfJKXwK+ifYTf6rR888FDbQW5Gddg60ZR1e5aV47tNN5Cw+F
cJuuTFYhHn5zwLnogcwYc7hZ9tIedWKmP0LT32sF0SR1uOtTkksRlkcp5jYwWXK48QfutUZbS/KA
9MFCW+Yd9eRSGfWj2znXst84mvuQ0ptXkqyvWu1lhR8eYJkvyhsdRBJ78u2kn5uGIsM6eF4IDQkq
Td4xZUvbZaS/2anaaUIndIzBvnrRPZYRPEF61bL/hL9gvgt9a4LLbeuflUNvN0ugup4o5HRDXOTK
Dq1Fglo9im87mC1heYqtDpWZvXFLuS1cYzmRoqV8a1vXDxGGpoXosOh3YYEVM/bWQZRiOjL1a9dj
2dd70Y1bpsdaAFCNtPKGAc3POQmhS8Dc7yhxcHua7fNAvQlxd+PnNNzVWM37PhgabghqvWH+3A/m
MZ2Aa4UMQqL+IRPTneL77RPcqWX4JIhb0izG/QXgmRgCDO7OGMxtVVVoFuLbqslvEjhiuXxuk35d
m2zYoYr2qSK/Q30OakQFbrXh7btuDTag2XTOWOiX1UtMCU5a18KOUyyZ0yHpP3jjrSMrO4VbkxBz
z0YPUJd3QQ+dtdVXNp27ljk4IrNzUzz5kBtcctwmi9SlJgcwIbc6jb8+XrXQ0aNKLrtghUdUA5Si
V9cmEoIIyyct1wKT8qpz+1VMdFhsm4uqBMCSVadgSlZTEx5Eou5T/2Ya1d5l5mH0LwZPrYj7U+6F
p2ROnhlgXaUtOOFQRyuXuURYC25izBQ+81UsLlpETko5XSdsL3KyG3VxO2kU/AWWX8kx6413SWav
HdhHhn3yR06aNMNXmRZ3ncjXkXNvTs5dMIx8WSMsc3MXOcUmGbXFVDSEDpfbCCUA2Mi9xZA4H2FW
TMbF96YDQVt+Lh8jdTUnmAu26Qlkm7FdMvVfRgbiXaiEbe/emek7EcRrzWA1NKufcYNGRMxaXU06
WrUld/g4tc2DNQD/MJma9yF3QhqReQKG+2xAm4uG+lCN070X+PeWjtx/SuN1bRVvTm8ubPk2Zd5B
GjC9+mxtBGydiUD/0Ab/os1jEj9JH/Uxv7DkPjFN2sCef3Ar+7lE1jJNzRGDwIuPrrAcyP9NDfU+
iHFT2fa64TSIvUTbeB4u2Uxta5G/6a76mPrkEJbDm0Avu3bTYOd10l0N+PDaKLkeymDNSBI0NcOY
oc9vegOfWCrVJ6XpJA+FCyvMN4nV3bEnf1Z+eNC17CGU4pBk3cdY6Fhr059r0Z78Tj/V+lNVsumu
6JT98gaV4Nb0bs0sR7B6UxvidiBrM25qZBJeiG0biQ23BY7IvY9vLe5zGBfjwWtBPqWhQTLSPAY0
TnlQbtMBBJzdbf0sRcNc3v5d9v2w7CNJXNjg4lmjE6z5fxn2LAgrGd++7UN+cIEvZR/EVgIqGdr8
khj7bR9izCmarkOjYhjUcL9N68VP7MkZyKOho8DjXfB7I8LsyKYiZMNu6vhvSU7/K2WfLSggvxn2
8NFpQJAJQqnA5OJ8N+wpRWbrLaqWlWZhBy01gqZ9p9qiXb8iI/ac8I4Z6hqwAhtTJ9mNAYgboZ3c
xjpg0CO/DcX15EREEmU+GX9UBrW4KEfcaJMHTKEG4lcDb8xWIvc+6SUiWUlkunoejHw3RPWtF2Yb
JtC7IBTXTUAN2bn5QxaLpUZMuQUUwCmaswVQL+3yZ9Qsb81U33QyOKdWsevb8dHlA4QIUBdaXt0o
I39EeXRlKLkNXdbyFtJ9rrpqENQWtnNx44z1ltw1ItkYHsS76l7vTeBe45MaABdo0fQaQLFd9HF2
GWv3EIQjBWe7JW90XeTRs18Vh1xn2NsT9GaN2GiGh6olHl7LtoLUy3qCHQGtKOlhq3inIBuQ88Vn
PsMto6A99eOmtMZrhXisjj8bzi3G3lc5EdDEHFn49U6v/TWKfkpNxd4WmP21AHw0YBNmfLzSA7WZ
QnvX1ch9609dbK+0KWIRDG+B+pDg8BXGGjiFb0buL9g0mKk4yTL4wDD7uR1QwyOdLsxzgeSxJl18
YBns5PnWSR/dkb0il8/amF3odVEhlCrmikBb2SWGHu/Wih45gj9sOBY91KBYIoVG+hx0QAfz8hSG
3iEf8g2CBsO+lpH54KtqmyqD2VJ5pnkF+VWtCDkA0vRY9Rm2mWDVhBap8AiwWHNa1eAsM41RYF3u
TM7MsQxxcJTGHibGRpbjoXHgz1vddkhpNsL8GEAgGCYU8G44rhzZ3Ldj/+zrvOTntQhaftlEYLQ0
DKwUe0jzeRQICXhITOPNLivCeKInoxt3hl+dCydBxQ0DkhLfZg9sZPqdAubWhsMLtgSKD+fV1pNt
EDgX3wgP7K6eRxIW8BkcPLlzknHLAX0VuoS/MDpTtTwkZrsvWtQCNWV9nl+zxtmEQ3Hre+K9Mct5
yYFgzdwMWQ0CwXwwSgDhJLn3ZLhUBewN1Fv8qpUDnS+hF1nURfwmlHmbdupRKs/cGwg3ct0+JQ1T
MD32QXw4oGGjMNzg6oQ/nCLEMtFhKMpbzW0upc1A1Npp3eeGAj2NdxrjRyfrb/qN1K/AcKYIJthY
x224NIInMU5Ll8i8xNxpjgYfPNvXpGlNwt4UGI36ON0YNZxbOcAw4SSgiCk169EZkXBysXGyV25s
rKuhIbBCMR0FmIG0MYrllRLcNlJfOYBfgu6oOqIGqO9aMBR1UG7i6HMY2fusN2gfkM0X94NzaTL7
gKTOVHCwfP3nAWBa6d3qRJoSwLMZ64dQw3hL12C1VwYoSFsiwEQp0sFV8UQ33PS9xLTW3EZpfyh7
GqBgwhJVM9eu75vmkXfE1jKHTWtYjDPtixqBKit7vCZ6AL2fudBoPwJny0wZW1Cz1eLX2nuFc3GX
gCKppfPWe+8abQiytyK6oxvZ5IVaxwRpd4PALPBawDapFSmL6Xsvg93UfxLutnGg3smDoVVrUnR4
vUe7JM8RI/CAYl/D+5raZ629LUGykt0DlTJfZ+ZlCEByAl5JpkuWe1vDaFcl2uQgMS8ZWtUofSyx
BinsvFNNLaawJaTIBYOHBtWhG54KlcGgv+ky6B71Q9B9TBpSndpY1+OtlbsrXOY4mdctXrzcCm5S
rFSRZy1q76GrkfJoEBCeRuM65UwNh/rOTYfbxNP2tYVxujDqG9lhbBmkg3tPe8m4iyyy40aHTrzL
eeH0tClZd/DSy4CJ3qGOzuSmn8ie40OblNutXm7R4RL91BwhhRzSOtlPcOmmiVcDJR+abAHBkV+1
lJ2Dl2RajgbPu3qIspCHB+nQyI6ZgywbiP8ZXitbv3EwsxWNiVmMFVunE3CHupUwzhFMV+Vmn3HR
ryX3YpSQIaw3p2aWSXn5daZggsYTTIfceM/8qQSUYm9IlrjLkG0mproWRXeQLsaYwN+2IFJSnbRc
LIeLttyxL9jjmlv0hX5vqXidwkR2FNzZrF6PuXuYAozbYKoLA67eMGvIa0BCguZO90ysYOPVmHh7
U3abII+AzQTB7KE+SQ3R1iSveg8un0NLPlkkSGifhNSPOeHNk9vOp60HGa/GOKbfZP2LmcP6K5z2
bvCMOzsxV3XoPZhptW4Ak6WkAgd2+gmHCXRyfW2U9Ytbqo3Wp9d/V5c/rC5dhs2oKCkATYvN2p/n
IT3U8dt7q/71v74tMH9wjd8LTFaUgj0bxaKuux4F3hedJoPuOXsIGj+Oqdmj/FuByTjbxWfhMj1k
3jgXpb+LQRyPgHZG4LavI7D8K9Ul+LDvqsv5c88jbqIQqHURIHw7VEylEzZ2QhyAlqlzUCUH1uy7
qEvW5ZSuiX5+ktW0AuCxrvNTXUif4RvR0Z618wiHjAA2E7mB/Co7CKteVCY/r9WNHIwrJ+HNKSCr
5y6hw6W27vF4+A2YcuElm9pW3qLptxC4toMKrkbGd20yUk80qDfLi6YzPFKvBfmWetAT58r0oZ5f
m2XxlHhixV/kZ6Z0VL3REqHJsqzbBcs2DkTmmtVLHYb7bo4wmbXV18EEtcVnTaXEynPJVZt6pjMP
QfQ5cNH604S3zbA0mqPDOZUIl2roKIhCIJGsmKtTtgA1KTiO/tonZMeo91EDB6wEso/yysMbl1jP
QAeYE01bMW1SuzsWJTGu8akhN/Mlp5Ft0f09xt4nD0ctk6iV5xPt5mymKthLNVzLQmMg5q4qFzeJ
GwyvmGaXsnZe1NSuy8TdBp61bTz7xuB469RHa/f7GJS8youjKgG1tQgqvZggcYZtSor7Otq1jsX6
lgJVvQamutCxLM37iQzRrIIznBiUTtVynkbIJth6VNttz0QnXutTRjRdvyxNBnTMmWQQUxoxRJrQ
JnrevlDi0Jr1c1+G16U2ZzxwWMoa91uJmCVcN/hwdWlRgCPYXSAkuXZmJEip71Qc3CadedAn4VEv
H5MY0D7HK0iOvTH4p7zNnwsPgW+pte9pDtYzEtVuBN1JCw08dS4ymvjNavu7MRl4Qaf9Im52tYgJ
YsIobmBnjVwWqnXin7WeEdyIdNY2VxZ+Vc3ICLIHwqz5w6eiTI6+Ud66nbirKZD/Pjh/eHB6OueW
AZvB5whBi8HJ9ifads7NqJTtx7cH5w+u8eXgRGrBZgVCFds88b0Kg10LKMRZAPErWvHXhQz+Nhv1
OjoMDnKsbrTLv56c4BMtenLMb2jTQT/8xQ2hmBvvr/Xt8yefqY5oOoSvkyX37dFpjvhR02zogeYG
CDHlsq387USxiD8ecRaEdRE9Y2Vby5jaMIgfqj5/5L/92cr9rVfFax+zKSXJS67jjA2hv5fFnTTS
tTY2z73VLfS0/SxdJ1k0tKx5MDyGboaOrjwRRXawgOR1dcFkCdWezkpFUThXumDr7p+H3Nx7OgPG
yEgh3SqmVqSVnuKWzq/kYzB9TlfSBK/Cq2bhFgRf9t1N2L9g18OLBGSYti6wCUgOpXtBD3MQqCK8
2FjGc8Zvbw2rKieSGPaDpPoqoM51hG8iB/A68ryFWo9hgywcQGxmXknfJNXTP3UK2nGRb83kFT3/
zkT5lTO+rmjM0zAjMMKCl+gtO8SJM4hLL8rTSE7JEDgPERIFUkJXTde/Mp081am7hvuzUlDAJ+DE
jUEUZivlNembp7TIPrutgA3BdGOUT1N/W9dzcJ1P7d1o5qnT8otk+MpKJDz7I4IZY9o2dbcQzBKq
ORQZd9BEQnincPlG/T4QxkeLfj2W5sm3TlmqrovYspbKb6+glh2tUnvOZfqiGdF7PRTEjzqkkIwT
iRl/Hy0/PFowj+iIOvVZ4ORTS5h/drT8Ez9U8d3E7wcX+HKu2D+ZeGCAMs0mFwOV19cFGYYZD1XZ
TIDh2f66HqOEQ17g8s+/RWG/nSuUalhmDGaBhsPiWHh/ac/LWfXducInZyPIqFM3HQPV2PzzrxS6
ceZE8WiS4IuClW2WefYxuQoDC9ZIQJBT9wc5eHe9W2EkzQ+pZnrLyqrunMA6gz197wkg6jU4nma5
nTqx9oBapjHewAFUttnW46EDYc4YceBp635W4XgoG/wEIYlBfqfeYqLI4LM8h661Y6exjnWUrcAf
+rq7KhOWEpOFeqtkA0YTqDCuOe3NJKONp/puoYb4UmgUVFqHzrJehC7w/jAB1mqSWalv3DYC1h4t
jTTY+gG5xXm47sZsH3bmsijjF6OE0jzv4GL3qsKpnxrxu2hZdw+4JKHUYAnOkKoOIYugYilgMxFh
VKZPPI0r036OIN5EdNQNs4ZOg0kbqfGkiptAj0h4CWV3NrLrOd8Seivy4Ww32iJdZ33IhjNHuY8g
M6UwrX0AdwZ7mIAlStamV46WPmT5jGSeN8vpyNwqrWB3TGPzGsNlUKOiPxZH1lELNbuS8Cw9x+io
lvW8cqxCYOtZjaXns5D2VWhlh2wsDto4UzSWSR9cDTOu2/kwQ+vNAZnRkUlZF59srXwFahFgxQ0B
QKSq+2j86FII/Sgi+4mF4joW5nHC3kMEMS6JmAmg2PhZe9TS/kYkyaUHPGA7QD6LZUax67CNX1hM
Lqr6ZYxKNkPI8dLNRKiAg1YPRElyHmCR2v1Dz6ZOavmOGOu1iU+YofPj0HSIWCCtQnN3ZHkrrUdf
IWgt3PalY4nVN+OqUeQFIUqcnINM480c3Gkq6mT7OJrQwzoGqUJbjYgBQ7bCOtkwMXi/VAaPnSLq
oJObVgF2BEoXTe4x1OtjkFuXibSEwbY3XvrejcfYVmu7q/Ypg8QgMtdscmB+t/ejwa2SdWoVmt1L
Z8AZg32iFerG1KJH0cl11XovPnkcrt6up5qefWAzWGTV9dzRexlhL66xw0C9rMPgJKUBMq9beb15
GQU+4prsv1Em99NEDM/AvLdG3I62bpSsI+uW8Jb00HbkGw3nmOVsFemfk+qxtaMjM/yFcrxtk/bg
VDF+iIJ4gviCXhloxbkwyG8o3HWX7tzoc0pipVU99OVL05n3Xkpu2D5L7ofyLra1ay878r5ddgOc
/jS6V319GmMiCIt9RZsmRv6NfSWHiBtILlU1HTpsxUJ7ZvE8UFuLZG/lx+KRZBzNeKPNYYx5AMfc
FWzp0TABgtU1k4G+tzO14K5SYm0OwcGfd7YzZJiNdQC7c+hfte7dFI+xzviHWYQZ3bHPhUcFNTYv
7mslLyLtj81EBFmlXmQ/MQZKaaRixmbbwgGw1LLOqEDNlReLhWgfI2Ltm4U9NFsG1Ys4IoyBBNMo
vu+ZQUEZMuj7mnbVjcxl4/uMB2EQD9IfDr3N4E8lz4UiZ8Kftpqs78pBnNOY1CmpAJB69cF03BtD
D2igcnvEFpATUTNwYKEtN0DnjbH3UMI76SgDIsEMsXKBaelPRiHuQuSnI3DMoXyzAXMxhoYtBZpa
gRKJ4AfD77kfA+tQ+NFjUJVLE0Bxo9VPFfaInpnXpFMkqaz+DOTsIfOLk+X006IQ/q2fp2fpqG3n
0l82nJtWdeWH3VWVjxs5Vu9/Vw8/rB4ozTHfMNuw2SwjE6R0/48bEzw979FH87108QfX+FJACBjt
KLB8qpNf5dy/TXRmtNwsG/xKOf5bY2LZsOow8rh4cikWKDt+60zYapK/7NPveHPQ41+Z6bBl/K6A
+OWTz+pw00Qmac2Ny1cFhEIflCWSGr1gDWY3MV1y1bxUbFPkkHzkqf6W60KhS/Z3Wd89Shwei6bI
rlKx98OraAxwfR77+sxkBL3GvRESVAg4GviphtmMMYg/TymGq9KFFFQSTICOQHDL1+ZDYOCvSwmU
QlkSEA4cBg9JHC/d1se2Sio0pku7vAoJVTHghYc1o/5xoY/jIiMDxAxQEKXHEikZjf927D4CV8ev
QW58ryGnIr/Wtdxt1rmbEZQeZnu5EYKdlhtCBvP7pQePriOBt8bWxDjEftNzFy7SgC8UTENUxC9h
NBPdPAt7fN5dTFVfC5E8+2a+Gip4eIbtvs1I+9Bkm1CG/R3Q31tHppepnnZeaV21mrlXwLMTUpL1
LN+BonwqO/GaWk+8SsDjNzfk0+6MOL4kYbIpS39tdvJuCmIUYXO0bbQPDXebj8lr7A1sYHAaDWSH
wU/L5o2jT7fnga5yJTwgIl7dvEFWl2/Biy0DrVvrMliG2J7wPGHwOha0TBkDZIbVdJsh6eL8/cTk
EPqEHsFFSvpzpydrbyoWBpSRWBDaUvms7yKNURnyP0HudB4RMEScUpbvZRJdGV54b+NpDiqylmLx
rgqwCe6011pWXx7nVmsi2GtivLhGf0x0cex10EjqZLU+BDN1rOtxHXf3HYk6VvWa25LygEAgIMwT
bZftHRHPLfy2uDdU0GzyZH5Tcn+YWfSRBQj5RXIoZEXK6CVT/jY1QbCF1sk2ASOOyTFR1UMg/VWX
VFceaKch5CM5ERRoHfopm6hPIhqOlpWf08RfRSVKsMl98R1AXTXghxIQUueV/P6UlY2iecyOpXuJ
OuPx77P2h2ctY2i8Li6TAcYxhGggkviPz9rlm2reQmS5/1h9/GNffI7f6m/HQT+42pdTl7bNN0z2
7y4H6C/D8t/n6C5nnauTZIF78puujR8gIwcpZBOZMc9ofp+jQ1ZA08s7wvBAFPh/5dD9gzaXdlXH
j6CbTKzmRJFvj9yiL7DtjSzQp94n9yu26mWPwWb11Xd1/mW29I+izc9lXDT1//gv7nxyfz1ympta
FHYw5flTWbbzXWJHId3Rp2zIqF1zwClZ6LPkgyfDxFOylmRm339Gv6zf2oUmoQZNVJJ9E3CwhGaZ
7QSN5SGP8A7GZdNEIMtXensGDm7ACUMaoXF+MWdt5FSjrnP7TxV/480iIhNhBdEPDnnTtP6zllgw
E40+SQ+VtKo3RlLsAn27v7d14JtEcRUDJqBxNI+ujQ0xzbqSVCDsgXDQyr5YeCWF1TzDI6p8vorZ
JdlOyoppdZ8F1t7W5oD4em6KDENmu7wZgienr9y1BCq9BH8MC8YsU7lp6iK/K9z4SsmCaCR8Qhhm
ahCK7UKy3Yf2mK9km4oP2xkwCTWlmXweRodVxchsJtWpavukC3ejnilcmLbmnkHclLSVzQy6LsGR
X3kqEp9Dq2oeS/Zwf58SPz4lEFIxbpnNG441k8++uvNXuPN+BQqf3nKAwsv4vX3/I+3s+wt8ORis
n5iTzLbpP7r1ZnEXj+Wsw/9uoAPSTLcZ5niEIHj4rim6vhwN/k+QyRjosBKbn+m/RjvD2/aHhxbU
sLAYVQNARiv23UNbOqCzIsthTQSYa6TTK4lHFXO2SGFo2kYaSCCBPhseEbRkW1MhRFDMm/BZM25E
DuQdiKEfqK3ZGOu+YA+OhKMeg40/IYdqsumSUMy5sXtjdsbOSc1bv8O2gjh2BliCVl+Phdr6Ts+K
OQcr1Mtr00TlAwO2DsJDLMIDWeZQcpkIkyjSlSALq4YHNul4sXb+DRoqWX4yS7QDYb31dTK6SQsQ
A+5As9uKwSdumS2ZiO6d/lLHSBaQvernQvKk94a2xA8OrPIqI+8395HrOMML6PYXarOLExM1A8Mp
5yJtpa/MmhgaP72uUYM2jMkQlcNv8IIoJwlLp222miuo8u+unw0Xy430hTkZ/VoLaZfiXEl0Pd7V
JM3bArNwFCLsrjPIloTUqGJvS5XzZarbWIU7kI6vTjyZQPlNIli8FYdaSnMPqtdBjFPo1UOqb9Ji
WrUpAoYC+JhyoM3r8pQ33ulZptoJ//ayHGfFBN+SkuM2Bzk5RORqBhoqVyhguQtLpBY3llHvIdI/
RTAh/j5AfniAzD4aXtIcISzFUVf+6a7pn1lT/mPx1n7+1//+x389xx9ztXF+a8r/9m2x8YNrfjlT
nJ880OAWWPFf0lP4dV+KDZc6RAiQ5BbvYRw5v5cbDut8zHK+Q40i+KRfqUIpXvjJ74t+ipS/Ygb6
AVccxgSbMdxHnGxAuL4tOITKmkxEoIiSXsHwM/G5+BXCmRr1jd4Max+tYFG7N/EwvoV2OQDfj+/E
FC7rCFjdAPIbWePapu6X91Vn3pm5x8OBB5gkXOz2UdFfUcqsOl97G6P2s4fZOB1NCayHkYoCypMl
JCaHnXuySwYlMhs3pUYCRzdu3bhY4zgOCbIw92UEkU5NzUYXSUeDFn8erbsBpZRHHZ9l2sYqABF3
xE/50cA8roO222KU94Jmr+IBCasBUTXx/SenBdHm6zzzUQhl1RX5dO/68ZOpVzdhgDSd4sm9Fk2f
7jR99Fcjo+6NJrUD0LY3LRjfxqLYDgPH06DI6C4n0kQn7BKlwXgbMf44oVUvqgdENneuzl6p7LFV
V9IjM2zsrVMeKrKxYPRA/ijRIcKMrNyQHCd6+i1ZXvFLVhnQ212m63Ft7HKctIkS7TFSZbYe9OHo
miK9eLVC6BO457QR9QPfGQBDc08EDSs05WKULev3IWKI5sb8rY02mO2Ijeaq+j/sncdy5GYaZZ8I
CnizmQWQDmmZhkySGwQtvPd4p3nHOVB3qaWSWhFaT28UIakqyXT//5l7zw2Sd5lnWTG3SmRAcEEy
0nbLIp4JVYmWcFm7hVbHoOKi8lEaSsZSmbTUs9HE0X022nZfNiEz/7oybFCRb10aDq4vR+9UdoIt
VXyCktT4muR23IyxYDq6n23IUvP2eWZYTj0aj75o7RUz5oIaAcKW5pPci+q6wh9i+5bwko2QgvwE
G4va4Tj3jCgjF2z07ELpoT3PEjclG9VtVwrjutFwAWu9Z6B+kqyF7BlQ3/PiPGkSdZpuqHtZjDbY
4HyHzz8x1ZBEbMEwt4IK0S4t1OdJAUeiymO5KHSlXBt4gGFNx8gKMEvj3ic1OYeHaMQiGeoo3xhD
Pk1aNNOS48BJhWgFwsX1NdwCued/liM29DGzblZ/EgXzO6gbDEt6dx2skbUhABJ7mvF6HhN0sd4V
w9DbozztvBjZZRiUGneN+KVMPRRxMqzLCeFwLiPmW/Zk5ZCGYq58yeudMkTFJVqscywD08oU3mY3
SdGjYyyE7Dp6/b2ciO2mo8FYqu7UMn7i0maI0+Kor1VyMNt+1rFAmkZx7efaFanQKW4gS48RKSF3
3EEIEF99CxI/dr3SmJt+iP9mUbTLIavPvRkhEuzQSwuxM/ng6AmmhdXhYD4snADVoWMGzET6PP1m
gTFyL+I8qgJmLq1F9qcSlVsGuPmU8/Gv5thqn+zYOBYBTLMECdV1nLzELSmZ7dA9JFV7IedlcKzq
pDUlfivzltBe8EsZljvM4u5Edmcda4Xbvkx5n0tJWnSa7rZ+tM4mbyPqeymaEI34/AmRZKZFk5bq
Oo2FYCsDcEVTk96bMu6cQgrBl8xOI3ZghWMhXCe06L2u2565zzJR6wM+fH9jqfc8PmniHPhbIakV
8oUgRW9WIFUI7SPxochnibCoDiuTAAKWCCLTl7Zl6O9hvRu1cuuZDWZesdfBExg4pqyUCOII4U/a
RY9prsASD43v2Mprp2IAxEPw3mn9uPKU6lH2sB0R/uoaGfj+AN56V5d7KWHSnBbVvSvrYqHXMkop
mRRUVcObiV77mDS9vx0TEmo0I+iYk0cULepcFE4ZIbCaduX1S1iZYzP0ySjOk/I8wNBcpCVr7V6w
XlSQJ4DqxmOqpmtNGktHN5qnUtKPUtcLC7yGPgVXukfOduX7vshNdodeRdx8XXx0unGrjI7owRQ2
qF/s81GFKx0vMXjvw9JcBo3yLajyG18BAbAK9iqEzudM1YmSl9qDOOj7TlHuuQd7yLQ6J/fSXTAL
PeWkeaiFch2p0qMoFA+pUHzUGhWoKAzqEiDsJhAxW0le8D4a1inzK9xRI2RKtgVi76Hkb+AM+A95
Hz6ibn3w/eE+KNWuadLJCSWRiZPhvwR1eU71cEN6xUPJWS+V4nfXeXvP4/2JE+NZ7NBy1APvUVh9
+T5Rx4XZv2g9n9NZlpoG1aPRdsw4M7ZOg87XzvR1ikr5lamnydaoPbOoVO0eGgw59qjFxBoT5RDY
XS/vfd3fDipbXWsqJUhd0tqMq1uND90Ji7lFZnOxp/7cxLF6HbETNsuso+EV1Py1EIiyiCUMnaOM
1MljyhdqXg9p3VJXqQH0nA+sDjKjf9VVbCB6hf/AlB9GAGRGOWKP1L/DmhmnWUsUDarIggUyB83t
e1QJN4Iv7v+rTP9LZUqlyByJwo/ZE1XG37W2x7z6YJn89nMh+qeH+FGI0sEq/1EqUOb9KEPhJxgo
bwA0/CYR/W3TwBjcoAzh/zAyo0j8rbWd6d/MzyArKBqLA8Zl/6QMVcSfMQnIg3R0rfOD4hRUfi5D
/bhUxHDEqF1qxTaagyZIbsClvg4KspHFx0EQFpUQ3nxh3MLXf1OEHHxU8FxELakT8UHLM74Nepba
yJbWRl86dPl7BVWQAVaRDS0gr5AFcX4OChJJcyQFWVA7Hn7xLK/vjR6vp4JswWK4VYC39eGxFYhC
4CRmeXzCBfo1BoLjNfqhLgu3R/8jmjEzZ76rLbkJ+qAgP5XXZFatsxaSSvVJ4BTBABxpGjt4Ag5W
JEM9VR6Rt2V0HPT+HovdJhiUYJHHhUtGIQliYvyUjKZkeykJXfJkuTB4L9EU0O2LqMO0dU9WfNZw
lWB6bgLcFd2pm29U6pom8UnGqsadpn9EUXyz/CFeKL7gsok+FqF2CDv1nEndMqthk7HLERp1GSjy
cqzyzWCSzoktPimqja+xSpdxLhuQhNUc4plhrKsIs06GSXIUlRfP1zpH0/yzb/Uvwhh/J820CYyX
nP37lLQE2hvnrm02jegv0pDip01vil5osCn7wu5llb2OF+yKBkrwZNZOS66MU+dohiuckzQHhgU1
IJJZzI7yK3XuJoSxXjJZsKuS6NUgXWAdXSoiZToteNoXrhfFyyL0T/kI/qeR9mhuN17YnJR+4jpr
dTYtFUBsUiv8UX00dOqX/k0W6lerwy9iNa+F3x9oGG9DYH7rk3SNJRJ6Jh5MxPPNOng2Y4Z6d09h
dCV9+Uo861oNB96Nd2R2K87TlRRD3+H2DLnrdSIdFOND0ChdogvzU3RuxSIWvIPmUQYpGKTJk8Ss
jvZFoUaf4kPuDVBnAK95TCNQuokaP1knWXFMCpEJorfFAn5AtIw/J0Eu8JiM6scQm1edengOIEtw
YudW46pCD2FVXvkKWXoms4+i2uKTZyAUkNFcVRoabUaSAq0NGHjZDF4i1iWxqLw2kr/qEPFB5V7p
5NXGiXps82bdKQX1ZMvCPYvcDo8STt7JMdPOt43O5PvKIkQSlXUQ4ikoSXeOiO4jvKO3ViLquEkM
d6EGMV6vVkAuWC0FREZppaPosLfxM2eBdBoFfz92CHkzCkILxuzELKgqP3LlGwQxpQ1bfcrg0Gsg
6BOZ5/OUkv3goe8Ln6JeZ2it26lprNvSWpkh7p6gv3jEYqEaXlUCDZoYUNJHKxkN8rx4nMLSEUR/
Wcrl+6wcEUh3N71h2XrTr1asMiYMI8Z/PpHfRIJSomiuOZuEkDuGmvRsmt2auS9yDpUAghGXSCNd
6Ab2evmUEx4QCePeLGLHRxTgK//jXv/X4Ld5LyQhwmVAwX30tyt4yJpPTN1CzHF/uhh/fpQfF6MG
7wcM268OW7Yuv6ds8r9MS+VuQpYrcyuxaf/31cilqXA3MoMGIDW7ev+zhAenzWYE3R+9JbMmWfkn
N6M5P9AfVjXzT1cBYDHtBlVmzfm7v1/CG/1Y9lLQIz5H6SP3j6RaBMvG3NDEzRON8CJOTotXdhXU
C/P7iTp8gPobLHt5Lao3UJWy+QyqX3yVIMwWJ/gsnnIWcRha1rtgfCjk3zDECevRZsaNwVdiLfKY
iVcLrEH2iobLrFciWdytsg6rvSbuTXNXgOTs6peAWN322WwvY3GkXs/Z+cz5DPnIqhlr7GuQ75P2
hLU2811k9aRsyepKBJqfLkNtJ4rbCr6IDwsmfZF5cjRLbUEOxluvnGm1ymFRZ1evexey16Q6mfpR
707yYOKUhYBgPNQh5MvZlkHOGx5K0y6HR1W55SgWj6or36RuIb1iggIQg3tiF32Ln8ZF7G3rUm2k
C12vvjfd6m5geH03b9NRvOLLHU/SUX4wFZswUrrfyLBJ0rwOd+tY3aud94Ab0O+X/N2IDscOD/oL
j6h+6vvQqV+mi+oaR9j4EbuiRbCY7mZkG8tm62pL9YET/pCd3OiZyAh0arnDn4EaGb0bFyFyjCP5
X1ydhf2Foay7T3Z50N6Fe/A83CfPWUuLm2AP+8Th/nPwcjr+rra7jbC8qPto09+CzVvv1rcSoaDN
PxYovxJn45GRftZv3B8UO5rokAGk1fY6F2zrUb+qROZeTMEW0AK85o6H+tnx4F40tufqxrISbe8m
XbxVszFd48IUY7qjPWD1j/obH13ybtU2v7D56X3yH3kuHqlj7+oL6HGeePnIfVg+EnrW7HxbuAww
jdHobTFZEC7PLaBcxhM8C8kWT+UCoMRGfxhs86XZaUfhKf9ouCc/hFflFQbGeKo1h1B2F661d802
xXvNGc/+zy5v6U07K0fEhKG8osFOicuzs6decZCu8f4R5eB9dpusdozldDQei126jk68vHBD7oAj
7L16Ci76x7Q2XVgfO6zkZ3LIeMuXwlK/BaMdu+neOph7QtfAmwan/DF9zDGE8IFIdsUydNSr6AKD
J9h2m53QB3RX4z1/ZUYWMIG6S0d/Xz1ta3c4Yle9JW/pFoWfQfwacQssNQ/Scdjm++LSHUkrbtC6
fDImOBdLPm9ufdAdgOIwKbbDxtso5+gY3rqJfBYHwQvKUvm5nAGitnL44J1VoDOVa+IVzRcUp7xZ
AAVnhErs8J6UjzlpJKpdCU5e2hZgEj7dt6+L/CAduw3PnIY9XogDYz66VTu6hgPNLnII2yT7eVjF
3rZUHF5DHLFQUT+tV+pBxBnFU/LOxwAKfC8t0tbxo71P48vkhUz5Z4toVmmhD6uGAldzxmYByjB9
7luHAgBNYk7eSY0PeOGjUunXtbrW3ChaK+RPG1sxd+PGkbEO96t0USGhjB05s1FJRoOTndU996os
PgSiS2FScNczN1SZoDCGtNOb9FYUjjBtx2CPQZMh7Hy22Yg1SLBLvo2DDstAXHaV0ycOSFYjwZu+
LMRl2K/J5Sn7dSuu5kI5cKMRtvceBy1xW/EL+3g+eVXoFMdgeMPvlZc3tu02NHj5o1MZRYNcwki7
MMq7imtKuVsikCZHxNudLjRI/+hnD61nv6mrQLfFlcKnmi+sTdAK5cKDuSjVhRkuKE7aYMFqme6C
cbws44LaRfLWGpckfyb86v6KF5HYlfzD1Jy83+S6w3nWa07VgkWxlRg192ESN43lEM2RRyeP3bk4
7r1xL1pnRWM0tGsgHtjVVqYEzBztaXrLjt2T+WydOcqTbzJ2q8hROTd4yx98GfkReXuOVCwZ9vKh
f82hdrrdUXqkgnqI+kPNJBBLfe8aHG/9KhIdw1wUxOIw+xwo4xbtQiWHQbMbY0EG5PQm7vsrAsi6
XvPOspsDug4cIIixXiOOXZ9ln40EmdFOo/LvYHydUrhF2TvBNUG/LHdZd0uEDfpPw3ySlDsCcxt7
f3fDyPcZw2F4OSfRjpjsuLxX6kJT7HPbPUUpkaYsJzn5vAWDpHPi8KW5GMy/F158xn1bQ2OOFgMy
ze/vnh7D/5W4fsXbH2Af65fjZjNu/MVm8/09uoCfokXwWO/Mi/BpcXu8f5Y60CBeB1tfmo7Yo0wz
eMLtSgoQQmBrPGLUqfD/0bCU7UNeXZmiLMGskloTCV8z8GxT69uE/BRLc4JgXEvqgqhz0qcjh6iE
8IQ+tOy/i6+0/9LVU1vgk1sP7YsO6hTuUU2BhLxmDvslsvffmhHSfn8P9v3pX//PqfjK/j9gVVID
UmhSEaKOYdf2d1OYOWj4rUp5WVgM2gSs/d/urfpj5UkGys+P96PypIicCzqi9Php/CgGPj+GMtov
CpMVEfmAin1D+UO6GiMSCX4NAk/2h6h3fhvKWPNQhrQ22H7/nPAOsPCnyvNfvzl8QCpQhUS3n3xp
adWrKcgy/GVYcpVqXYraaoqyByPxthnxad7oPcsQRTB2rvoyWGciwv2WyspbeyUIsuhFnxN5w/M0
R/l22wZ+S2rWS42paizvOuk9VX13JJfbqFjwGMQanaRAOhrltJY9ohBzZP51e5BjAsY1VydpZDYQ
Dz2hG+Tq9qZInMujEDzKJQ4qs1jnHUgErXD8NGBg39lp/RV1V21siVwoN14uPQysMOIG/F9A/ofG
UQaeE2kDJ3mi30exXrYTVKtRH9elEVz8ZLqrILA6TTlQ8hJEqa20NLN/9ehxgGTD3Eorl7iON10H
M6srxitUDQX9JFHhGlAtQrTcUAuuhhYeCz8+GaDiJnxdsUeoO8iSI2P5jUZgstb1mFdi8ujCzWh6
+6CH0t6LyUJuvbe8HS9MYTYYUz/VmNIKBFbkBcguixgpOyVf6Km2X1hEJUcsnzRzlxSk0XCL5TXx
XXB/fRgD4aHIhY0Sw9JIS6m1myqiKSsVW4rUq5+8VwnsP9ZuiKciEPHqVg1nM+2LTsfcadi0sS2w
OF2zuwEYV7hjb5E1gkxWbZbDWCxQoqIRad0Iqbql5mutkDYdcxQFyHBdW6ssprZIvnkJnd4wl0Aw
PkOFzNMohzYUujULGyj82AHJoy6lcy9nhyRqYKnlxzpUloYCO2X8VvRbxRxc9z6KCKBjCH1Co43A
ylBGxJymwUoUj6ycm/5dtT6T5q4UUIAMwSYGueBzArEnYtWXea5nVGcEzEeD3C6QFw7O6fPE1tAz
rZs5QXwuInLXeVtnySjgPZVAz6LTnkPhO4Z7CMF6g15np+QPQZWwYgSeWRf7EC+zH2/DVLo2Et1D
eS9qeIhaxRtPDZPuR2jaNJyrrvwuAGqE+BX6fC026Fuj3k5D5LdEDYXEtdbadCog4nUWle1LLEKU
aLlYM5KN2hEDOdkHESO2msmLRsVtJvWiVqRDzls4turOIjfPtLKzhYBVsvy72fiXnJg3pEeMa7q7
2e9n81ElToCPzMe0wb2vhZueHkDVgoUU9l/olAnjMVmewblEfQcWH2MjE8lQ6F2WF3RI16R+t6Lv
vAAjE5wLj/2DB7IzVd9ML1szsN3zoCTB6kxLGJAp6ibEsFI1xmuV+AA5wreZPU3E3JeRB5kjkwOn
yKco6E+eNN56BXWB4C1qSdt5pnhqExksi/ekAY4K/ZEPRMMWgsV3qy+nsIdBAwM7hmeieP02i0W4
axA/K3mrCMprxzo/kz13pIJObvQmK59aSaT8G8BCtx29gegW8fhaR9lGRBsozMeE9AFN8VGQuMK7
p2xk5qVNC6CnC5kWuf1Wo6+sfSkDFUkTOkT5QUEiJTHx09KVyDowRu4oRNlS7iM+wq4EbqeIv2US
wA2lWkj+k593jsDXZPCPQnCfWoqJmNagl2+gfrDDM3qLycr+qMjbHciuGbwI8gj6p9DaNPVDJ0FZ
iT+BE6CyKFYt82MR6xdZHI5IB6bJ4bqYLrTaR83y8M7cSizFrTAmTt2Fzaox6a+avnMhnRynUPuk
YpP4FQXtUnnk/obpOkDmFQnGtiqoFNF2rorRWGkTEAAScQEsNONrb/BiYSYcv8ImdQy/OKjlXZdZ
hg3DHBzls+xumr2QPLewHWplQ0Geo9WuKMhbTXXqVF35uNPYIwl3PSPJs4s+J13lczatoPXNod0F
G9t82/QhJNHoVMXGvswQp3bvAoc4RLH1QKVkJv46CjlkGUbg2KmcwjdcPSUouZ2cXCQEMHQBwwWL
KqiWvhksuqFhzgqPhpD5XRecCHtwaoNFr7rNrXcx5KNMbJMQ6lRuwnGMJmzO5C5J2Tr1lNtAxzKG
2xGnGQQsfZSXvvhR99W2njJGIE6r7VVOm7T74vUcycdqlK0OiTP2uZ6Inq+NaFdN6Soshs1UTnaY
NivSKbEkEIlsekzqifROgvo8CN3BEkmVIjTcbvVyZarEXbGdjXtm5tKXVl7qgd+VrJ8WKCXLdZA8
6OS204QXDKpDK34Tf3nIrGqliPmLVZgfkjHRsyv6thLm3LHOe7eohhOvOYixbMO9XWIrtZXhBX3Q
qsNoJ9DQluPHpD9jB9MDqtWQpGCBbOTWX3RM+vNMZiIw2Jp3MkWqcM6zjOFDLGQO2YdoF8hsGTHD
oYAz+niXhwVNB/i0SV2GKPqSSdl4wb3CNlWIyINqkxKB5DaVUUsVPow6zBtitRuFuMEEZZ+prQUP
a5SROiPnjpXFgHzEXRAYlyImFEQHcyMoy6B7NRE31WmzVJERixByavU+kZ0aaYGj6/eeskKq6bgt
9VDVPVHWrLblD14F2c6n8tR30dVggpKNbgxuTJBwYHTPSkm/YoVXsbfW/VBdvUnf1L24mlp52euR
a/HRVYdweEmr9IRiGk9/vENssvFg2Q8qshLTvIpVtfEGLjr/U66Lu2eERxlqjx7DBev2wSA5YrfN
QLF6yCJHz52YEVgV6wtkFaSOsHQAvoHjIh96J/HTJRNtO01DzS6ZxwCyB8MxugHdpVad/ERhAic6
XlQcJI5JVXqvSZxlf8t2JBxhZ2mgicHE9e+wne2461eKZDwHWnBSacFS8MOQPJet4u+tAXlYQdAq
LphiWHldua/ILGC5zDsnLn0d4ixBb8KUs8/gh8Mma6DNtQROER1og9ucQ1tfE85Hi8l+JdRbZExO
EvQHGWBdmPBFNL2HMejgRCUIlYjJY0uTChZKoOiETZ/55UDZNq6wCa+ltvjuR+2qkUUaCOy2J88/
GrVKxhtnJCUkmAI10nZWMvHgecFkbyo2BfdJjkK0G5GidFOCqaPY9XJutxQJ0Ga69jBY3sZDMrER
KzMEaKx+Rcl96syHMienNPcXohUdWlhbEeqKYryVkNC+a+nA8Y6I/Bv7ljsW5dbMhENeH0ap24oI
a9T8KKaBW7T6Zo4PRxQqpp9yuIjoDVNrLiYZ1eX3gu1DYoRuGaPGMpN8o9WMKWnE0yEmSzza6LwE
XVS+CjLAE7HeCEF6ZQt29phmKF77IHmNM6T5vgqkR0uVP1SBD0oeXHJdtVkB4nHUcA4XNKRW73Yx
Hb3go9nJm+ey1p1BVJiMSGAWpK9I+8o0//i/nvK/bPYNFhhM8FGcwgn4ezDUrc2iP20v/vT3f/SQ
CvJzmkCcLEhFgUBhGPnRQypwSgwU8uQP/La3YG9vsk1gpQ+xAIqTzJ//zTyoqjq2G4wuCiFmsvbP
gg/+1D7OWBNZUiWe85w6ZsyLjd+5B02A3F4/xqRog1DsGH+pZsuiPOGOS5Gk15dOSLaVetEa2Hby
5CZZvBtKbR3n0W7QTWcydaRtQZaxKTDNhSF1l9RsPvSUb68pBw9j094qIbsowElzg5bU527Ok+iD
W/FaRaz7NbN/1yNmomZWTU5mjuin2qtK3jUjn8Dp488MGv1ABo02tIeyfBXpYiVW5Tr5lX2Tic5o
MKquSukw6AOtzoTkky271n/1QwNNBXWdMMvzKCCwz+vGxq+yhYFnR/C7D5WELw/8nkTXZAZU5OZX
UKeHKYn2vZQ5GRghQSNdkMNjEIq96Qu2jF5BbkkA9ISXiMVp0XF/+vpDP0tbh8+orpwxMhxjKBZq
qL4WurbMGeXxRd0XeCgbSSAW3Kf7yJ60XlmpHsF/aBjsOFJYoQu7Uh9teQAVnonbWugWQ/psZbST
Q0TJoz5F+kkQmXqWFylV96WZLrLq2om+q5eTGwTEfRukY1b7kPpeF6uLRfHGCnddIB8ua8nuu/EQ
tFeZ1FRCt/MKdV1BFaNJx5pteBDw1ops6duTbiWfpMdtMrpg25wgMFY5xEfW1R2RiHpDhbZJp/BR
t8JplcMNjWr1ASL93QovYUO+sU9WkDRxJ3jVTahqPjusnUIKEGssLlou0njryG0bFFQNPUUhIOmE
rfZq+BZ6WWnhScVHJNxNK1wQHrcQDDKa45J1wbWxvnsJymHwotTAr0EwKjRkpj5ti+axa2bR8BO/
utOR5yoq46nJOicLzYUUrbEv2dx/mtsua52M8xtG0dX/Tsy/PDFBKePM02YjHBJ9TqW/m8Jt3pow
SfJ5BrfP3386O//ikf5zdloGunwTLrOM0XsmJv84O9VfZAw2HK1g9djyzumG/978WmjzVU3mRCNb
CSM2Lpx/H6AmO+F5ZkjsooTWin/+k80vYcl/mr9pRIHIZBvM+CpT/2nzKxQQxaSY7IxBnzZVnB2m
oXoUQA41TelOanAFZAAkaWCqb0ioaQaFhN0hcfpilaI/sRsrYAoBVx/Pk90F2kVrtZcgrlzSFktH
bsZdnifgE6Ktx5TGBhBFckKe7iNrPJeAR4GugCHmBHbMsapss9Ceey8/dN2wscrimSQat/G8lzzy
KrtK61MwTBVrpfAx9hHlRmPPATaNCJm8/mUUxF0tWSyh0MtLqF/EFq1gNLqN1t97wTxDiNn7hnjE
jr/t2dlJpUTr8JzTLiwKBbbntCoUoH+lPB7CPD+Io79WvO7NH1VALEG4kMeKvI72u0bJZrcS+WNV
E521qASd+RGFGivl5Nyp8HXlVHmzJgnoPhA9ZkdvJFMlLaW0iq9nAvCOn8p4LYmFUOoSsZgUR4u8
iw6J4KODyq9yOO48IP/bTp3e4aRAxqJXB3djW/Jj4a8DXOlTGrwNtfUShQi/IG4aHnsUv1xx+A0F
T18IZv41rY2crRtoGl7D6MZYF3gLCxHIiVfdobM8CIOyigc2o6GwNIfEnSwsAq1pS8wUFORTZq65
fc7ppdHBJN3HCHAxFFgS170bMEkr8ZB7vvqgdKjHyRPricFAXaZQ6YbrPmD7UVXHxpJOpMU/pwF/
uGsIOkmGt2gWsKYWVuxK6B9ig20VcRN2HlnLEcVBpCEY9tnKeX7mVrn4mkbC3pMFBlF0WlGQXL1W
dyUt8+yoaL9zKaltSQCb2Pi7OOzf/DmWomAQ+r/z8S/PR3QiEsoUDi4si2Dl/1YVg6DiPWyg2f9x
M/EXj/HjZCSCEPQ8KFHkL5Dk5wLyx8lo/EJZB9lKEg2SX83fuZakX4D3wbLgwNZkgr7M/9SW0i/o
WaHbY4VELIPG9R+JYv5lg/69f5lfHZs2hTSPCnB13pz8vrZM40nL1QLBHGa7yYYbflBG4Sxbvedw
LM1Y6fA6KazOZesjYiPbxuEFJfdZyOQ7NoYV0a4bThE8N+20LIfwNFiMUoYAQLD5a+bNSBzt16AG
NPPpKkbwH8HDnrvYdAT8MOjtSxKNb4CS7A7StzKahAdJYC8pmYLMDYtu3Qnhsi3kReB5D9OcZVT1
H2JTHBVpyCCHdkffSKHaJIg321Vb1jbgVNT8heN5fOfye9UE6E2FXRqwI5GHTTHpb4WMGLyrdlLd
Leo2PkIjsE3CYydBdCugRw2ZHdYYkg1SP9QZqezQsAbmMFkGLQgReGXBy+cuUaabrl+DCR1dKBVO
MvJXhxFOzwQGK3sOgmPsjy+aMqI1Sq4G44oxHl3VTNxeD9eYkrYyNa8OekMr1FXlY3kmlHEdSp3N
nG5B4uBLBXdMgA4hA7dnkpGsLM3/1GucoD4bY1UgkaSU2BqYD6kEQ8fU3FyaXpMpvBjZh0+pPvmR
k5rFmweRtckr7EiIF1NLJllw5NwTvzUiCLqyvWlT8a52QUGSCP4XjflQwkno1c0ZDtOrZ3Q7re+d
UJduKYuErgvXek5GPGmwNz9o3SqjxjON8ZgV3UdL2vtUH8OEiJFXQVKPtRS6eqZCu1c2GQLDNtK/
dO0+YQWKGK6ZfQPzKj2WmKPgyCzNUbG1RMO4yjPFgrBofx3NhMuqYeyrDdKdod8q5Gk1bbKNDO/k
JdG6URs3kR/E6Ktpo5YJAFeKEFrk1uY174iA5iqvDlMTbKfIeCZr80Ouc1dOE5kzVbVFb9iNYn4P
oOo2mEy9Mj5EOR/FWpaO1QwqCWqGR0F977AqTJawrfrim/wfYxEz8CV+aEuluoSEvgoYQoSl7AaS
+Cxp49rMNKczo5NaPntitQ9YZER5vWqIk0dZ5sfsAJrkSaaZimY7oAWjuidvib0QvsGHKZJWXZMt
8goXVxKWFxVqm5gFRK7Ei1i6GlirsGOxi2hvYds4EgRFQ/efI5QFSnhKo5KVG4QXc6SB6NcWdZDt
0U15hbnrIjSkFbGhrT8vc4qTVAs7XyoXLa6GUCbr3DNyO+uDvdR1j4WH1Iu8I7Ci+z4ns9PzDqmn
bshZ6BExxVbtTlLJcJMQqbFtduzK3HhkieD7lymKVy2SGNVi9Ic17Y0IXlZ/rCSC4RA25rxGgvLd
AuHNd0P9WDb5dhLiW0xOqGIG6Dwm1l36Q0CzYsshHiMJEWoQ6ShQEaSZ7aPuMVryjFvd6g5G7cAZ
a5HNWpGsK0O/gR54iAb2TaoXvxcMzPKQ8SgLVHFAEI6lrFKIkKrbrZrGT3KFHKhq6ifBl07xaCbL
wkvNVVLwwTTgtEWZdSDV9Yzo8SPXjXNcZAMSmWlY6ka2bcKxX6QF0TytXgDp84JVArD+f3f0X97R
rOkJdmG9T/TLLBH92zv6Sg/Tvc09xtcfb+m/eJQft7T8i067wV08tyH/kqf+uKXlX0zFgF9LtCH9
NSOg3/oX/RcJG/6cfEmQ4K+m5N8aGGzHOkZICycGLQ6wk39k6uBC/rmB+fUFIG8GMALOYi79P9zS
GWGXgP01wLYJ4XrRJ5XoOlKiB9UPbq0hYV3AVOgNLoaDteTHN4HRe1miEjXHRRqHu3ZM3aLiGwsD
P01mYdlsvPNca/J2yige/AFPqZy6cdUsaq584M3CRjWF1zQdFqICfXZQ33wz/X/snUeS5ci1bafy
JoAywAE4gO7VIq4KkSE6sIjIDGjl0JjRb/8hvIm9hSKLRWaRNKt+Ncm0uqEA9yP2XvtArNSLqO11
WTifZR89YmqC8uon3wa7eMvCB58m3gnJnJunGmYkhkXrdDc1oFTzK+OQKsBSMcMWO0ivuFQQhakP
7twtUUNrj7zdSBAVZ6DcK/pPvCElTtpxN1jj0QxZWXvl0vSyNcAVggvkaggYpFjaMffkNqnsV2y/
5OGlHz6GOCYzxaJzSdf9rl/0Pc3IvfB93tJ3FeYPOntuwxv2KvEYpo0bywW8ONxG/MwywzBglqt6
aPd4xkicqzvMqsx2XJYRzjFxCKKYc8jYYvZpshPdIVYE8gJvKZmlywbNZNmtMxqp1ryGo9zkosRn
RnaMNhFUmHzTjeZtcF7rmjUje+xiQttvs3MYHLab4Vbo7c7q7TszMVmUeYfU9Vjw6QTcecFT6oDB
inCRCBaIhctBMxavqqPlIhwxqchTQwEb0yIMqP2KsELhD0qcnhKlKTQJrI5Jr386wSOe8k2mR9um
eS9CZIjR+D1RKLIK93MMB+wixSZryK8O57t/NTHbXhS4F0kfvDZlBZ5KbgaDqbbTkRIXfNYiu9Po
gtLW3btJfof1gtVQhoSaSBGnCz9Jrlv1bXa0ZHkPOnbhWuVBAg9l245rL9ylcbsfFKa4ttkb/Dt8
0Oe0LwnQQEg5leRBT7SDPIw2yUpW7+2Chr/+mEaPOWrLkjLDQyHWFSSBRYTQFbfUSw+6xXwRc6Xb
BXe2w9kex3sJqVmY/FI8f63CalFzE9vg4hP8Jq5NzeC0/H0nhIrELdrGWqD9rILyKsqJBCFFgWlt
/zrG//0xPke9MoVCAzUnaP13YMSvJob3z8/of/9//tM5/seP+f0cnwNjmXj9mgk7d1S/HeMmRGDk
XC7MB3f2BWLA+/sYyjB+4cR357kQ5HQwTv84xcEIO2jGGOQzydeZav4pjDCB8z+f4vM3TiIyXn7w
yXRv/3qKh6AK/NBmeCABrhiRk7Fx078zvcVjxaQE+ZS9E417S6OtMMJdXTePpqo3Dli4EUb2MHwK
qW/1Nj1HWfVIqt+262xsYBWTqrYmk3LcR+yrUlz6hioONacUYD0Uz55f4mPSkUJY+hOG8p2YXLbO
xEmE5QvL3AvpMKjhvexSklczBnLjNk9WOV5KrNQxwjGPPKBUaGsjPgfJ3sVKFdbM+qf+ZPjiiGd9
EbZUYd2woMQ/C0/tda/4rEhOxVK2E7m+95EFLawcJ769y2X6Irp2bbH9TbwY50GxwUp8aEfwOTMm
IZ9oIvSoWFu95LSdS7Oya+G1ChdfdMpURiPqAV9xpMk9jqAVfn1opX627NiqJr3ax2a4DVS1rsbm
OU6aTYLDgk1qy4AnJmAHY6Gwop0SzR4j05oARtbfr9lAAo5jbTr/0UWo4WnWU2+65Bz9MBo0tQQu
daH/2KGLBgO8T3rrKULnJALk2hkcn7Tq9oiLfHCz1POPhpKb1M6+dPvRMbKtN1kL2P04uupDgprE
s79UHuwUXzNhd57Nl26CJg81jAyoj4NS3+ijJP3C//BDgiDc4dq4Lbpt0F9B41wy9vVGaR8F9F38
8KDlDfXgJahovHWPIKKtbqI5kDeas7sH/VtyMSjvpLXDZRDwI+W0SkIAyrZZrwqyGL0gRlhIaHYN
xzlg+RFqP9zcQefC/sNsdr7uUc2zEC7N18yxz1nprpj8lisjnGGDmQRNhB5rzucE9Ih0UH9KyBpb
5kG37ix9I8hJphmB6+pXx4A6uUaA3PtkcEccvbnvrUpRb8oq2QVR+IzRm8eNYM3MLF7y+OQ7Jzzl
qSpvVRvd/J5lkiPfYg+gmb9z8nalkMlLUa1tr73CgcSvB5W/J0eqm42pOAGnTN9kPjNcjAQxVwT5
u+lYvfroUgI5rHPdJTgjP4tkepKKz9ciflFIzzueOcjVrP3HrR47VzkFDxlaAQrJtRP1p6h+6ZDJ
NMoCwCZ3dov6MLg0aCplF/DtG/za0Y/IY4Hg5YMeUsOBc8hAhUwBW2UHKx7Cl4Vs60uky5utn2Ls
M0nkvGvZeLCbfFF1Aua1iZrRe0iy5Mmrhs/c1a6VjdO9crLjJIrHovdvQDO+RbDB7bpZ/3VH/fs7
Cira7I/DbgZPwfnvrcbpPXjPg/Z//99PF9QfP+O3C8r6xZLcJNw0Jp//z9NAJMwgD8EiUuH/7V/+
sSaxINjTZuCO432yMYj/vifhe2R8CUpNzIhDbpw/gTCim/n5guLmdPDiOVCP0VHPALZ/HgZGGDt1
WbNtdWP3tY/nnIj8NoS4QF1SfAbCsmxSZNJGbDOzvbft8Uao66qR03roKDFtI2tO3CR3ExZsEjJI
uvU+ApeNIfJcTfWvU/3QEWHtRKBlZagdmtB/EszHERKxMzRGtrFwykHYyuw+bBmo+Nb33kuDeyU0
lpGILU2LWXw67SzhfiDZ3XtDqM2CqmnZyWw7RwrZGhITJhW0GLhDojAgdNEvdVwb4etgGgimiw6L
7hQdHAPUdyIYsTgmupUmCK+/Hte4I5ge7VtmeB1GjkGffT9hNK30GIeerU+v0B/sneaEzAhRUuJH
YBAZpgiisALXC0cyVAyqIlw6Oi6lRLyYnaQeZdOQyEQ7+Yn9Y9ANuE6VFW6Jgbr3hflJB4y0SzRb
5aqnaSaeTaDPggQGGlsgBC1i58x0tBJMGg3HLgSb5jUtQPV8r0fTIQFaZzR4yx2y/HCk3xuNf4x6
yBiTwLSf6QBRCmLrcKsPw8020885S81JrQTvEMb6LO+dpd0jvXW7+pin7n1YBK9ClUi6S41gOQeR
t6QG6IT3oMG4XBV2g//I1olZiUO0157y76aCCMcwF9yWxWNkBaQHA54khGjbpf23tA03fpyme6kS
2jc7PNQ+lrKiOkrJX6Uly3FpseCiP63Yr8PgW9i48hd2Ue0iePEtyCoOzMhfeAbGyTCZDqLIAGoq
nUre8ChwyEARPfumblhWBGN7zfhawrSN5965gqWVRdYFcdI2rwoe2vpktM5SgzfU2PbSKcXByapD
me8afx0nOLNzUOxSu3iKbqQ2V3kZv2RkyfiVyQaMOPWqbvaUdUtZWvei6pZWu80C7aHDEe3F1jLO
x/s+UnO0NcGiNptzG7wASe0Sa7f0DjEi/kZ2S0h0KDGCz9hGcaVn4w/4qEjRe3qPvmleTG0iQskY
32xZbUNy6nWz/1GmXrsi0PNkuA1QFrPfds1I+AyRLa34HAJ/PYroWeG873SgQIJ9ZlPkuxFmuw43
oFT2jWTrk1VeKBpnfMDK6LWrjBREeIOerbn4JYpAY9jahU3c6omDY4GvfW3G50aFN1wYaCPY6PnK
ehvjx8gXPN8DQDLN2Yfkz+iRsS3cbD+hDC4ZfqUNjj7DZ9pJwxkgAgv5vqG/072BrzdjrJ+EVsUI
GTyFqxChr89/kJGT4FLKmBbj8ph1qvg+YaoHvPoaDxAHcoIEsaka/j7IpqeaSJgqSdtFXz+LCDcW
GRWBzjeXPRZxuq+KalWECkKZ3MTV1auKW55l5Hna67ZPd315nMo7Nr+LTD3E2SWAgAQGauGM5i6e
ri2SUPaGa0c7xijNsuAaYDJkjGLLvbBeuwFlXwSUelZCRhQU4k4gL2PcsQ2yB1H6S1PpbA9SKKdP
mWxgREBD5OhoLaIkxpuy662iPhjnAjOF7k2UtcXQJuUs0je1Os7i2xY1zsA72fFK6t10LxW9gzWF
zx0/Q12xNvCuJvVDHXHuKWsztKApqwQBDG5KS9/OCQ80+EuLrLPBwI0wZ6CaRIgm2oqnI0krLPvP
A+harXxvi88ZBxYPnyk6+kp4DEKeeDLex5RRxzjmG714A131FpJ2ZI7ocCbDW8ej/EGw7k6Hcz3F
3wsHGlTt6++tyB4ddKlWApzEI1ySjVEyWIyKfCaoELS772Bq90H7Q4YD+wI8JLF151Yk6Jq8wQp/
iUheyJHYWZONIs9bggSawf+etiiD8mtqBFHfGb0EZsUyqdat4o1rphv7+JXmWpwTLl9Gs+27RlTf
e4o4YD5jxylPghIFmyI/AM24htRwGovnqLLYuw5ns1J7r9XONrufHpy3G6I4LTpqr9Am2sx3O287
1t0jAHSSLsOMlYMdQUyhLxhbkAVs2PaNO72gdn5EN723i+4hq89TUBD2xEyMYUNAqEqalncaJqBS
d1FvTQfHZi/vJKC3lAC3bg13hjRe8yQlzHNwP9vAPBZQHbykhqtJiqcGmy32Nl5rHYiM2MaAGOJG
W4+jRW0skfXOSuIMQ6wWrpNwDgx2ohXkC+RUvJxWEKwsovtGtz61GQ9mTvDosjXC+KwSbRcPOlk0
q0C551A+ZAqDRjAQGUuuR95Cbf+uohepGQuLmZHvtnj8CGDZN+14KgNgqtzuf9Wj/6EeJdEMLQzz
aejSLIR//T39zWv4B0rv6T18b37UP1ejf/iE36pRwi4lYsq/Web+uRiFjema7KSxzlEL6/809GYm
wtIZdeRcbZK4YFJD/s7v1k1W0oxZmJNbUCL+XDX6h6G3nL9xZjJQSZB6uj+NSyLOhCyNE6YUkO3N
GFQBp1IMUz+3cot4NLFVUcdiZ2JGy2YUmUvK/GBKUa8El7DjWG8HshO+Dz4KRT1boJJYmUP1JKtd
OwEN+277zl2bWbtZRZMP5Loiw092EjcLLv3khopf77R3h9Y6a7v9OFj7RqJNDsbFZFIjTw2LpE2Y
uLc2LPephW907oKbxD82Xr2pbF4+UuG0blNpdyKgEGNMrvY9V2Mg2mVEbwl1bGnMiF/vMqMHS3gw
HXC3iOoHCCaDnGtd56u2dJDYWIe2+AKy2zb09v3ByDRsOgkD31tUYj/PfyAIQhF6IEZtVXds4Khu
7e4W1hBGa7GKRiLl36yUfrWYjYNdPK4dcYwB2iWyXHCiBBUJjtaj4QdHAToz7a4jloF+vAsppnrh
EXm5DqNvjrrO8U8W1IARtJ5Z6m9Wk2+sCtTPmL6jKt20frcDefzA3Hmp7GxHjXtyNIbljSMuUWFs
BHFNQR1sJp1EyQy3c6EOAPK2XVhttey+bwnJKv1FnZyJUWh6g5XjDo5pZnOWr7IiWMwKHGPvdTc9
+orFhHWvWBI1j1EeyLLYKV0CD6qXQJqcinNqvOvq4ZDkn5b+Huhqw5J7Xdp3EVjTgj8lv85hjgO2
hvYQVRM3pA6VonMzNsLdnJ61EzLcZIN+KMZy27XU/YPyliWKH5Dkrug4UB99itSUYoXAOrB9mwzB
5qQ7W3zPi1BpK39kBdImq3ykjMzY+bJAzHa6123k4D5r/mFwXGSy0EOyjrlfAqGhao9mUrO3IM/I
z/YkdB3CAT06VRJr6w/G/bcysJZMOR47zIq5X+8YK6wKxBZWKFcqeArhuU/BWxtEJ5+ZSA6rfhGV
pPlQHiyDkoGE9jkNznvR2WwNkNBKJvb2dGzM/Bq07gaPy3MAKdCUn1XAelZ/GboSD0G1r7J+g3mQ
JHJ4CuIrGZg9Un0EBhcXXo8x6ncN8KpwwkRI6HeXBj8qKiml84vnqSklSin6KlZER9u7ptOTi2QK
dpid3soxfIkGko/mIJ8qd3dNJA51Hd4NvHF16nwaBa9AqCiVXb3/poPQNOX0nqJNIF1xm8X3qi9O
DeYZBHnGtCPmZWuIb47zag8Dc6FtgLrClHKRR5cwBcTSrTJtPzBX0V4m/1CP8c2hvHFyAokQ0TIy
xF3AWmiVm9fAyFYjEy5LvZRoMhKoSDpUowwNlyxea+dZsUJoS7V3sJEmIZgCk5EQ/qGEfK584ORB
dGjed6R0D9m+78eVmZVLHTVsJZit0oHg1zSWrZ7uuzDcDOSIOa3FI8+Kpnr0Ce+omgt6Igp+65si
EAnLyXMusk09GjDLb42807G3Tl3Bc1hwoNwX9pNmevtWDtuemij3b5HU4A13G5IbN1nhHD3yq+nW
oV6pb71T4z3pQ/ZrRHK5c5ALVAFpfbU+VishWAKSDdJPS9FNgG9SyqHMT4mZNdhLlRPM3UUJTHPf
ehFKmC57U/mH06aYcjuyKa13u/rRkyGQO+7RJWiN6XYyx66Z6Nc1eTSw7lSksgXEs6lkjmkjr42h
5UsXN4QYcLjWsbiDbf4NI+1SC9Wbm7tYv1C4YNVBCj5kNNmRRbAnAQRkPq3sOTNOH5CQKHJMFEKH
OVUuIV6uCmG+63PinCR6TrornRw6pPbXTIfdYbpnnqdzbAi6W6LrGsQSEVF2vnopCLYLzG9B/4jq
BGdrviwIvzNzqGY1JNg8gL8jQwNYWLjUOJIbT1/piXUKnXAVo+sYq89oTHcT0RR+Pn1j4sInt3d2
g/jelBdV1t+49vZ+6CDSMdAi5GurEE/MCm85NGKCYK6GIpBnbN8L37+zSgJ5NN9dCjybxTRgYiVo
DFabg5cFl7gHUpREv8R9bVmpVWG61dGf6OwKHC841QESbs8/9SFPMCqFtee9tyWmstjYVQ5eqg+O
4g7WSwixV64DZ1vJFi4RM0sYE3ZNshjKqILnMevOMmtWPqy+LnuV8dWh8c/DW2h/MGv4q/r7T9Uf
NjLIBUTjIoX2KIH+c5LL6V1F7/8DuGvx/rPtBYHfz5/zew0oGDsiY+B6EUgVWVr9tjMjnhdVIoUX
mHcLcTel3m87MwI2PdJdPNtikKn/usr7exXo/cL80sL3Mk8q5wnnn5hIogP/w0TSxFxjkgjDEo50
lblG/CfrCwOfwbdDn6WUzcuXvoTmHVcKOX3nJJ2OI5YLu3rWrOoUYpYdxh+qfLQU/x68pyygc0LO
5fRYYbINcrXRGlKXEuy36VSterPMtlpxqbCTxuD+mFAsW6sDcBVRtIXGymUq0sTpA7pJbOTkM9rp
J17pbYAVtiDWqtFfXKEWLSNCCzl1kd+YAdmgxnVCjep5sxyHTz086wpxr5kQlhhfZ5RYfKmAzUBK
sMbkyQCNpSZ718bYFCU4AaevHycdLruT4tT+CMSXFt4QiSJioosmJgXh8VJ48dK0+KEUhzdJx250
q7RoU4j63BFsLnP3oFL7PrXkWvdB2ECzFXNOuh1uvSg7Q/Ld+Z52VIzlgCHWZJiO5qUWe2FfvNn0
zczM/izHXQaMuXbsbWM2t5hpk/QJ8Ux9uupIrEyHMNFGO0wDTacM76RdnO0+gjyPXpB0CS1+LVKi
naIrOfenvD6ATXSyS5q+t/GDxFxk/hD6eRjPGnUWuWGY4iZ94+PAGUbELTkVIDOjqV5MxSWp4R2Y
P9gJPlbVdxjQpEp9b0d31XiZIn7D3dRFfTBYaRntOWNJ1VDNqVrbp3NEhd4uRZntO/PqeMnWEUyQ
xwfK7kWXv/nqowlJuHjosUab8B2Tfrhl8T6dEMRgZgy1a11gjaxeIy4kHlUcudhzAqoabRXluF0R
FWbii26FeuUiZ2F9uJ/k6xC948Bm1gWbybi6TnIHoBi2/YfBAZpptBrALdNu2Cp7S/YtPUGBqq3y
zKup+7sh1tYN+gmkCTWx9YzHugcgGY9OedPcXTef0GX3nnBgD/PJrXGENxzlLke6wdGuV81dxPNN
ruyz0v1XD9JdzlXQxRIwFpdDziVRclmIAFcZZHlgERRlXCdR8B4iq18a2XCNK8osrp0g0J9ATTBP
0Q8a1xIqxX3NNVVyXUmurZjrq+Gp0LjOdK41pBO70fkw/XEVcekZ8+XnGqu53sy5FOsg+CxIko1b
+1hX1YrYoFtB0iwMQLqNdK+TQOuTRIt1bRuSTGva2nFApDP5OIJJrg16HLNgZzNExJNXr8meveke
IZEo/jY52bc1Gbiw9BkEY0ANxLtF2ohFTokkM5ed3GpkIxmSpRvozguZuaumDtU7vc6WBO9tHYyH
Omq+nADsGNKWlRDxyI/NYLmW+3Ro+T9IevHpA4j07fRmQ/7vZ0VApzflDwnU2WUQpVTz5YdU8sGZ
w4GTdkFQQLoYCrVl5X/NQGSosfysCEnxyZbsrPLokDU55fpOYQPzyaAsyKK051DKjHRKU5hPNWmV
ZpgxQSQCm8XM2hlc9vR5wLzGYLVMqVEgPlK5P+AJyYGm9sdgjqPI5C51w4PdqyVOiL1lfOQpEld3
Y5ZEdSfpc5o+R0wRQ7NbQsreZmrlhpxAEfQZ/4IF/6OkwLR68x4awqmPh7NMqlPgDPqyRxol8vtS
p0gIo2M16sZidKLnFKxtCBcFWP/SEgiCBajXgTMr/qh986mt2m00vml6zRBzsOmCEGt5IJ16Nb34
pFc4gMwMKyVP2GieSoaLrW5/CkbGZdsxY8s+x2k6TkP48ivcoDSOwsvuB208h3gOu4bBVTSPtLxX
WMVrAqjo+9tDjzTZLpp1Ns6Q1Uk8FHm/aXxjkwXGskJe7BvuV2Orq4zjO1ZTZO58tB3l8Jie6tDd
WWF6KeFd+LPMK7GAjOgCVQRmFd97Cy32Vm0Jp7edazNq95ZErmSIsTFKna0M6+EWrXalpRvGZktF
8V2oeKt35zp+MAllDpH2Ce+xrb19EaCazfgyebFmh99ADuqsbhPY1d5klw0gkKpuGMEAENqcYpgk
UWwlK/Gi2eZHknJcUIZlDNzdO2n2Ozb8T7b90FnaLrASxG4uewPjLimQVAxkSxaGvIjq+a8a7d/W
aBQ/FEgmWCfbYXc8Z3/+5xptXzdZ9HMw+r/5hN+qMwmICgUpcHAXCirqz9+rM+cXw8Z97BGWZ/1r
Mvqv0zv2hQ5iKMZ0nmCP+/fqzPrFdGbpFVHmJoXbDGL9E/WZa8z2kH+xjyCMspjToXD1JKO/nzbG
dltGfegx0jBsBbumecmGib4tDM5F1p0yoTuLwcOs1mnhRVO4ueh67a68SEveiUiu89TCl9FBAWE9
UtsO/t/M2Tsds4i8UnhR7HrVJPLes8jFMOvujqqDNKtG09HcmDR8Y7+dAuOVkXy4a5vqUbkWDGfT
Ow8Rm2LCR84AJYzl0I83UTpkGEdUBH5DaaGNzrW12UiKsf8WZuO3Lo/xyuoX0rwOet3u6oke3mgE
Sln3a0pALg0xBVjSVRcdWoKDioN38NUuIqSOur3A/biO5+snHy9tTwGoavM5aaq1Y0cXHMafoFvW
8SQOZRrfwhjuTC7rw1A7Pwxz2FQyO9Uy2vuNCzfCGVciTZBUjf57KYuzixB9SLO3oMsmFlrt3u2I
utBrEhBKDVReXyIo03cWv05taHdx1O7QvC1TvsJiUvlWhclFsA2wDO1rduFl7AaJDa2WPZlCC60u
tuy51mjT3ixcykkMoFAz7rKaM8bovQc9QCbr7+BpzudfMkBOcmiQXZbjCMNMdJxzZkNXkD2fA3j0
4SQ6Pt4gbacTiDhnrwZCZ0Sq3TM7XhF6BmxyjgWRLOa1kPGdQx51B9QzUvu0ZM0SmBtHjKT/NPej
JKEb5tDWkP7O8Mrr1LATN7XmLknkq3L6hyyCSVbH94GYTrnefgYjmedT+ph3DESChilN89qX0Z2w
45fBHXaFSu49X+4J1jnarvpiZbJLvGHnJu1LYg8rXKQPvsoPRY1FZ7RP/VBflLhonvuo+dFdHAQ7
y91HMl1nt9RST1YyfCPWdK+8JFpz2bcITyOYSbr90XXhuvJ7An9qHVuh9j60+BfSdtvMI51Y11iC
jmep3BTZNPE7vTGR0OgAYoqeXKVr56hk0+h3xDVVlfwOs+mIjPjTTnEu8G0d8NfrvHtYq/qEGpLB
ABDdfHp3tBohQqQ95zWlZpp4yWWS01dVqJp6mOW7Lyo2udhdoYekL1mH1WuYkyHruDxrDcvFOkE7
XuX8qqXns8nSsCOZCe2KkZOP0pXGkkU4sqnEzviDGzNcTMgfvHQaIXbt0cgY8RaTrk6JA3atEcGJ
oMpjjBQXf/l4XwfhLcaAxaOgY4idCJitnihl34pSPKaVQwCk9HjMCtLQcUzSHe4qazwkrXedBsbP
qrbqXeB790JOV10k75WyblHMzR6JHe4YsESsGBt7IJbJNc+yIRSOiPdnH5/mV6yPcGOJp1u2Mv0a
3DJbc+87kOBEvrJt2PDBSASAN9A+Nc7So/XDtjatOkEIVdlYO9+cinXd9MVKqe4+VeqbP/TXzh6O
DbH1W4mDb9ckCSWEYzxraXoyNF6crAE3bxUOcYPmWRfYc5hR75Rf3tLBZ6unuScRenA4PQxZha1v
CL/8MAI73JiTG++rNC+P4PyY5c8h9eWEtb/zJ3pJonar2Bie+gHaXDnar6lgxc5/3aH9jtKVkVOB
ToRD85oKaPx150OOBx44QX3tzABBQd2LpeZkz1ZZk2bFFbCKUusBxEKEBdrEVivzb8k0nWRVXx27
3ihlEfDeiocott+U5V5L4nXues/bBt1Aqxdv8RLj8c8UNjCD+WL7zZP+iw/1ME4dk3V/C+eTRk7X
mAPW9qesGJKmoJFs0w8A1I5XLTf2k5+wv27E2ZQQidOwfPOKAqSLSeWYYx5cBgb7TclYqs+f0Mxt
iH3axmHFdrkIw2OrcHZpylxPbE3W1Dmr3HPeJ7SedgmmByzhw+hq5n6iFFvEpnbLzfJoZpm7yGSw
J+tj6wLIaoaCnjFrXfWao4CBkAcue4DMePGbVFtN5FNQusc72w7P7PK3VqHvOqRGQo8aVPuZt6Or
fh4j/pdomme74lbs0oK5WSxQL3CELFIpH2dI+qLu7YdWbxBT9ahVLJVsU8PMlqlgpYpX+bXOYzqQ
Otk2nr0cBvZRSW6dZFqhksjRFA0NXEQ/CZ48WEPCcvYxTU5k1GgEmtUApGMspq1hvuDmRr3rqZJ0
m+SrDuOSrwjPeGSbsqj61liqptkWLROThg2uqmeEcZpecy0+WEbUraaED7KK7FPXqs+8mc5GZb52
BmGzcCgd6lt2WJQnKIFRce6dobb4lfkoyAzzVU+A7HatZ7wPCWdLKSJzg1joe913oJms/jKSPuCz
TAEBMiPVS5M+W2Uv7sAazwjLbxRF0SIzUXUGCeOeVtrT0oldfyHG4VX6+r3lxdtCi8JTY8foOlPe
1nH2vLnhl2PwkvheSH6kkwEIH0wW5GpOXkrkRov6l4Tk2n1pMzAGZEZ0wliFD5GTXzjInpXw11jI
bx4rsaxNtnWrYRGoopvn+g+JGZ0V+l4UPEF4l4ZDdEiitKQfhgQXd6RQDK1Iz6bva49GWJzbcfoq
JuOjIukdpVCE9TPybqESH4BEmW30EDTRMWAJnNzkGnnGJ9GW49ZKrBxwm/bDHIztVHN1BKEOMxL8
KEAqDZ4wQZ8McRgWWxVQwUY6S4u6bJNmPiu0/NJHjbdykjgnSMvaykyLOPv7s59oz21uhctGmvxQ
U7sbMwt9HuZUMbFxtcv+jmwUCR0rfbakLzZI3I/KZpVkiyRbkz1C1TWXXxbiLuPNrmiN4CJVbeWs
VBPcPF2h8rCrj57IE14FpvaOj9Wy9OszNUO0nEr9pk3GtDDRIvt2pO2L3kUf09HMcA6itXAMuMVM
7hcMIJ9HMEtGXAJk6VYd1Q6JFh+m+F5F0wkt0KcP+K7wxqeqY2Kdelu2ujhKz1alYIbh/8GRr0Fu
8l9z2nCbA3jIxcbuMcSY/rmxnENfMSkhtuCIznYfxD15asADzOtQhNvey37oZboNWn07SehrRl2e
B4fjJpssubSamTqdQcjGjLCj+LHWbi+PbqMr0IDxPnYq7vd6Xxkj8TsqY9GVQV5JLWgLRe3sSRp5
IT4GpZkvSyY0BtWP2EieLUPcTY3+VJsOmsNplqT9KlwGhG0gTHPftJKdElqqmGRJZZs3p+RASCkt
nBgsOuyLFJJBGlvPnD0GKvDywUPNDoIs2FAT7h2ReXCtubqSsII5S/KZljb3AhtO53QfHdMRx8MZ
7GfFNcmwiw15zliCDEcV159OyCe6QLBS+Gbdm1lYp9R1GKOK/RjLZa2HmyhKtlVBrEIQEJIrLUgO
pX12puZZJI+1GTy5YfCjNbgBOXPubI99W61hX8rDb3UJ5ZnFFGxW30pYpMCUILYEhOZwR9DaUvbp
4+Cq7YiFFh+BuGn2tCFLJKPSxQbGPFevGfDWqAzt/pRV8W5KXPZ4nFGE+jpWDEOTbTsjJ9a++zHr
9g0MVC3IT53xVaXM/nSVH3O7PPgxt4cNDS0r9zV6r3CE9ZDFL66hvigpllFzguVXQ7a1+lvJxqkF
viGBiWotD/H4AwDGomwR3zcDVYxF6KXwrY/AqXdGSmlietVnrzFNhCfqjh+kspU9Gh0epUMQqnth
9geXv9ng8k5jugo1RF6mn4XXUt45MUFFdDWodo7W8Ezi+nMBFNgZxgmDWrPP/GPpoioiQfLN6IpL
aWNXKNrrX93/v+3+kUvj6LFIKGFDIsE7/7fuf/Gu1HtO2thPCp0/fsZv/b9gBQMDwpA6+SgzP+L3
/l/8QrjZP4DXs3rnt+WM8Qv+p1/5EX+3rf6j/Ue9g2LcxIUlEXozIPhT65lff7p/af/56QVKeWkB
ypYMKn4C6wydjsDIs33arYdiANI1skWedtI9R7AFgole28j/j73zWLLcOrPuq2jYPUAFgAM77Ou9
TT9BZFZlATjw3rxRD/5RP4Je7F+oFkmpyFYE55woFKJ489pzPrP32u1VdsnRNd9FWqwaDU6115K5
edRb9d6KhSAMRVXfKiNHY4z8g/vAEeeAG6LWiCJrFfoLoA5tuEhRz0rqyThdptlRq8y16hGtpEOm
5q4To9hlYBs0f+GZzUdabNXcEpAbxC4ZiZpS3ZtnVVu3fkVkAeh/dJneWd2zbdLUGPGAXMNgmQAp
4IyhdKUTpKDSDhRefhCJs01B9YKNREjIrSbB5feLaNraBitUs0G/Jx8z0fB9M6Hw8OEjPghz4l2C
+cSH7vxoXhDD4bTssEeC2CzOIL/8FjBWLNOeTCfvW+wY33O1/BY67Fprh1KMtNAaPa3AKFrXOit8
hrImvTuT5CRbjjkZYqm+7wZ/mYjSpyTgdXjOpU3OBs5cb26SvlGhy8/KJ4vyTW+hHHvA+afNrcfb
qefHqt3klbUqQyqenvdDoFFHgtL0FriNY1dhRMExRgJnWUC4FuAf5XZ4lzZL9SlUzZuk/cS4PnFx
TS9f2puOe8Gl4q0eHIPYAc5bx4CyLD/H+OwjeaAoUIJ3s8RfZLEgl9S2FupLC7yNYKbveMCdp5F2
tKgGNuQ8kZzFvtsDNka6KlTCEfR6XvRMlAd117By1hvqF2J/U0SR1zRj7uKsLGAmAwEAeP6YlrKw
sxoAwcRUhMGdinzWNerCy0m+sJuZgb4xLMxNHufrrjNVRIz+g2uppxJWWdNiO+sKH24RQndGcUfi
cDeK0a07+KBITt/yBEF1ZbxkjrIsTGh2thU/p9yXntY9t5m2dTLmJPFDm8a32AuRxIJqZUvHoOda
JDeFBLV4ZJ6LncpNxzW33gMk+01EQnrGlEqSWccYuG7IZDHtleGnuxZqsjAxuqnhChjca6k0NFqf
RuutU67BPhHHLAw2HWGxYP8mYLNJoka/q2A2DKm6HooEpZKcVWHDZ0op6Ocnn6QI0uiWSFpfqrrm
9pvSbJEwo0MgtxRfmTmS/tpqGA7R0nbghe99TAqxgcbKkICTM34zfB/8mEz2oGcRZ8wLFRRFoq18
JDqKjTpaKchUM5DQTUpRfFeQSdiezJqy3AbyWhWvSUP0D8rVJiKphN2QHR6JbMVQZu/HQDxrUbob
s++awHTh5ofUsM6qzibL6N5cKjwNXLrhgujOWFJRiNYmKKaRnihbW2z+8BSvm+hVLbpFGus7xTI2
gDN2vqYsG2RkNliTaDmABKM8PKptx1TSOPpotr2uPxa18TkQfdwyKXdzZmH40wxjeGcESF1RJKs8
g1tfjvZ2GNV1i0sMbTewWbr3RmlWgZnszdg6trq9qKKWDzbRNwGRPqNM3vDJ791cLFw7frdTsVSy
aB11zqFtUTaLj7ggFo28bY8fU2OyYZHg+Zydlo4r6aLw/+bF7QbM14J6QZBfXC4i0dzhHZ9K8wlb
wdyvvMlYd4+iZN7UKpOUBOSIRYA2sqKyvwSZgGbazTjv5kGRcEby5eA5aHRgkQawg3+v6CaWbfto
/IgsAormqwqmUmr4lN4AjvWsGeTGJVWy9/NbwM6VBRG6RD1ehfIw5vuS2UwUDUtZi2WpvWWcqRqb
2oya2mJrnjfBxTE2xJbzyN8aMmHQon80JHMh9qYpWGvSejTit3p4ieyzXTpXqbXrTmoLMz71sIBl
bz97gZjgmKD87Xbbyz3ygTeX5tdSF7p6deMaz42zdvrwRbrMrB2+gkTM4OTEyO4SkQx9Fg+6GgYr
GwQJBwx7TLT24bgnZ/AQxMXS997M6E1ps21TY5GXL110a5lkOhC3x3GcaYj2GZPIItsnlGjCepYM
rHMsBZATz5XBSElHuIhyyNExhULTjAPY7B1SJaW5WwZMfVRaFaviwhTccfmLlib3Jo9XdWzzK9dx
H3wmgVyUub70VBR1pIolim8fC0ZdWUUjISj2jei1wELUEeZUy00ZPJT1h+Msc//aBa9t4c7Zk1nG
YQShw0lMwzeXFWPf16D9sLPq6pKdHaKcKktYTkQ1xvGHHcA7yU7RIG6Z8m6oj5ZyzCEjqYNOZ4ic
vJYnx3hTKrlkKIWK7SEUj6GghH4iGH5RcxgXwBByECsjfJw8gb/mupe0zzcmSBaT60GCCC0s/dyL
r1mqHKqAyIR8MaDOlaj0MwVCAA27Ta5Qontfp7FCz7erlfiEvceOVHNuNn73bP/I1YlaiN4w0lKf
l91pN1Sc86oEvoecQ7jNUWsZsTsC8xgKCM7mWdWUdIEWh3PrPBoerQVogsZzn2NfHGKEtQHEl0r2
d6fzNtkYHv+qmP+4YqZaNqYcQstQOYQnO+P/vS87Zkn+9//5uV7+/SP8Ui+z3yL/RVWRrcPLRdn5
W708xfYiWPqBd/mtWHa/6GBlTJUi/oeQacrT/VXJhIjJIBkGCRReSEO1/syuTEx/+1+LZcuAMMeD
UTSTA6yq/PN/0jK5BRYTklcZGGLOHySalRhjcGp5S1/YuxBJjULgl4km0mjNVVUPR9RXCw1BgRoH
a+m7J+7Rc6lV81oNN3bCXevJM0UufAr13vv81Dv9XrOTjyfCBpa3KfT+PijlsuT3bObJBzCiuQ4G
NyyRSyAGeSRc4mBH5pzsmpPl1Gf0gcsMiUemWhHbs/7Fx9dfpQKBMVEi0OKWmZq9S2ZDoSHWZZIu
+rrDBpcWp1aLvwr1Se+KjeMgSMBmX+nEv2hynidveWmQKG6c+/ZRd1c2NHaX7r2Odn72JALkWRdm
f7g5533l7fXgM3fuXheDE0ufNEhPSHNrVCm+2q1Skl2JxqUBXtErL2xi95ryacQOWQ84aQLU5Vo8
bwf/oyJ3QkaYVZV2Vua9M3lhCKx/Ar/GI8SLbsxv1UQ1dvNgb5GXlwcr5GBLLpCvnequRkLlGjV/
oCBXoa51H7nVbcpCQ0bhEnD2GljZSmvvheZvU8X/GhPMaoUEhQgqnay+KIZyLVRrjeg9g6s83qu8
SJBHIR/2fH3PG7eU5DVqI3dr+0zLxkRTrl2uFcHf4ou5MQFmOX7MJSm8ZTKloiAl+8G4YgU4I3mG
RGDFIC6o27qJpHYLj27n7hV30pxo23rsd2HP6HPCn4wEE6D0eijC/IN+bE4m/KwnDd5lAiEt76GR
7UOVc2UmLsmR7DBMYk9EDEaMjMnom2oFeyynJ6fwGUxB8tO7g17kcNRAeY5yVaUuEQ3WWiPA2AsG
BldDdbMBoyr9rh/7t8Il37khfsaz90JKTGAoggPNOiS9vbMH+jIiaErRHkVg7q0xOGtWcXNK7w31
Bl+yDJpbhQ9L64qegt7QTqIHnaZjlwtL/Rh54mKkKpqL9IKceeuRUI+yYxflwdfaiZ/bTp59pWNa
VkVPlpu9RDnMmSzIUf6aJMn5CmGaAbKvPnP3TdhdvLp+KOKeOVy3NLXsqKDer4etZcU9iX6ImAol
eQbnwLSOdftMtyQSvhI3QrGPoq6ZxeZdSattQPhj0JZvmercPF/ZVCFFa+ZvHFGtqqoDMcHmBquc
0NmZEMAz09VPQ0u3kb12KmTiYJPqElGgSfh15+wK4g574ryZnC2HsWNw6h1VoT4UOkREgwVBHWAE
wVpAL921BTmk2cFqjX2Um0enGeaWMwnkvIVWumtD/6yktc3Kl1CGi5Led6YquFIDc10qaPBIpPF4
SEdLTgqvYnSKZdtna70t1gOT1FEYyso2aSWNXi6LIt8IWrWwpaNo7GdT47W32lkTop2R7oNJUtkM
QXRJtZo2ZFhbvX3OmWbPTIZbA9r4Q1o7J8mmuy6nSAsOmhYAX5zCwbNWTVMRnWLSBmKUbk391mM9
WMcmPbuLmVpOrupo8lfrGK0jDNcWxmsl/2HExIudTq5sf/JnR5NT25k8297k3vYmH7eBoXucnN3+
5PHuVFwJk6azIeQzcICd9D0qAP1774UXFmFgmCbHeNYrO2Rm887KrmZfLhODUr6JlY+/ioI/Lgrg
AsHeB0ZqC9S+1r+1uVGTvhOo83tA9e8f5Je6gGEZnjU252iVp3y4f5qjiS+aSjmiAg6y0T9PqcX/
GKSZX2xmWoivBRY5uEW/kYHML2xwSY+z+IuQU5H9/JnSAL3Qz6XB9MypDeAuGPxNQEP/Uhokoaub
FAMdypZimzVkzfsV7VLSVKci4K6xdIAh2YazmB2SRToMO9MspsUMJYj53iOAY1xBi+EHB3Kk7L57
NpCY4lEaT0qVLOws26W9QYziZNHV/fMo9PfCGZ5702IxmJ6TCGhDlh2MmK2CYcgnXSlUhjHszsCP
EahZ83uUmNqLKl9FmXmh1JklgXiKZYdRoI9POmRsxWQ4kjCO3rdVu03M5Gr1WCKw8GzdmAUrPdQN
V8WnNEZ7YqchyNZWDhDmIkUQIjoSogiF1CQBeVX3jfH+tnUf3EpjcaAg+bMZUBV18mHYZ7Y+lyp5
Q/K2st2B5VmxBKWPJblkGmA70bNvRgd0PR84fr82JMvxxuIZCotgxW5+EyjilMtxbepxPCtVCys6
e6qop2ELShrODJGSt+8ykt+pk5K2m7f9ozTbQzJ+Byp7kXoxs1jnlaI55nX4mVoHJmbvY8G9Z/qM
Efp7F5Iuq9GXDx3JBVkqV7nJVsxWz3HVb6OUUJDi5Cj6uer1xTA4D0NlP1QyfgrdkZUuPF4aUYMY
O121zn8dKn94qKCrw52AOE7TwC/rBgX5/91p3MLsb9eGU+Vv/3F5D5P3b3//n//81zH9HzzcL8eL
9YX2AUykY3Jc4JvlDPnFRGF9wbwBuRHkmP6/KPvfjheL+EnctASEQHXk9Pm19cB5wWwffy0ny4+m
5c8cL1Bifjpepmc+qfPYJQgAVsZPnUdUYNKOQ7ayqVqc+jEhRq3q35m7XrPUdZEiWzvTQqWX9pK9
LEnuc1eBLN7YQLQM9yXQGNkEabYgX2CvpeVz2bN4RXo2pHstJvZNpAuCp7a1QWIvMc99U1IXBnss
6dsY+UmUS+AM6Up3rE1Z5nMjUAEZEKHM57bw3RZgM4KSiLJ5CFT74BVxx38Y0CyDQ0oy8tiVGyN3
ViZg+phfk9UN64DZZpn0O9FQuNSILbyAAU34KthzC4fERp/UsiY/RFWJJqzdlI13trDWgvLHF4IW
ouyJo0RNjqNyIWp0d7JfNkTI1kV6yH3nwF1uY3jNBjgCGDZ0WaM1GQVwJeIqCN9tNTKTrWzh984C
LcxS9J2y1k2SlPrwyUvNS5sqy5xEM9slJd2qVlYaMyA1LhFNzKwyfZKPm4dAsTcmC0c2EwdHzQjj
AqEsq6ttf+rkIOlRvmhZGzaOt0gcwITV3Tdfpg223jro04BiM090S1RflsAywLDVWHoMRsI4upme
JG7Nll/RyWyjRjn7WnnrmL2MsbFtCkb9amSuUeJjd2HUYbP4XIRO9IIUCmcih22oNFdPiXZqEp4H
Wa7CEVab0Ji32j1Z4KI/pa22NfLscdQfjaE/ZnpN99iewgDZCGB/KBzJRm9cDGwaNg0TnaTOaNGP
xm0aoBTqgIMbVQbPoDtEeXTRgfsKPTiWjrh3VnHKlYCLpVubSX7KRbMM3RhmPggV2tia7GafPkbY
fH9qnBWRN0/rdOcmI/FuX6tee9QBclSRu0FbsGBMu1McmBvJS+ISyp5EKzcO2VSRYBPIFSt4hvLj
IQhyNlDVciD0RApxzI1mlZjdmS78IvJ8pbsRsYaIQD2FIDhKU93+Bgjm1sfdxpbdKhi3nYzPYxyf
wGqumsHcMNdbRr55QAY4Nesb6QPTqTvsdjV05qS9VO6IfKBUVoocVyn6nZkdl4uc4amhEanVZkuk
dV9rKzoJMNCRHppLSUQVS7JKG8lPU4M3moNVZCBJF4O2F1r5lobezYvfksi+mrEHsqlY6iqeaYih
EqIqTehXpaC7QL67kXbGgWDqC6ex6lPSQ6TTXeM1lCVIN6wFpeeCeA8YKlb0jPSGG52aIutz7i/t
pSecJq6UtQ2S1m/ac88QtIP40QMJzAwaUcdbOl6Iq6h+aDuHoesPxIn1tUbJiv972RfZooLWNtMV
DoCu3Uu/fBWtslWg9DU68ruxOUV6veoG5bMYM5rgYutU9iFSnTWEz6X0lYvWvTBxX8fw00VbPvZE
OJrd0MxUrL4BVvqQXRL/3jHT8lVK+2lKgTjWPUn8yWju9iHvrIOMdGiz9RTh10T4U3KfXrB4H11/
j074Q0XXm0vlbgZjz2rh08xS/ndnHZHrbrrpkewhZGD5d+QkzyXJ2tz830yEUQh6kMOQCBYRCagy
2NaIYG2ZEyMSXtHCwWEJt1KLMSkzBSbDlF3wpsHmNdjdohnAdiT6xbfwqWjpR1gki7hgmqyVK6//
rqvDwVWd84SHy0vnkihiNfjujHMUN8i4ysvopGNdEfa4HSJzQfoo20jU01Af5i0BjaWMmPtD8Uuz
HNAAkiGB0kMpVjGA2aqpZpIhueWTpVhqi5hvWO9WCzYxkBAXqcdQ1Ncg56aHsotIpYVe1dYX0cUL
EC1LTU2P/MiW0eCuHRKeJhN7PsiFZDwUa/qq96AklCiQeptFZ3SIJsUm53bNmV8BZZ9r0/GX1p9x
juvDLHOUJT3G1NYkHO6vmugPa6IJjopJQUP/b0G8/vcBapcwDYkD+t349XcP8UsdRNgPlQa5PVgh
dAMy3W91kPEFDYNmq8yNdCqifzKTkgNER0YZRByQ9aMH+7UOcr7AEYF9R31kYzflCf+ZQoin+VMh
xKunvQSlgmfBFrb2UyFE7krdiR7/i5sFWwlu/DrKJvz0gCDpjr4SSre0hmCDyP5WoopLvO9ZBptK
8V1ODf0ay3uvhHc0e4vIYJyivrhRvA6LT2KOsPu77a1srW1NlCOYOgJe1WKldsOZkQLcqxDRFJpI
EN1LdzKMWrLlf8AphkC7j1gwThaCVN4zNJBhdJWoYJHAz8JmeNXQ+peDsy10e5Vl9zBMlpG7j2OU
O6ODnCE7yry9Ehq2QyI05/Bbe9jvvcSeR6jBRsIRoqbcluTF5hqp2wNMWDlG3/SAJXrvrSy4Sey+
UmIwCQQ3W5SHn1Y2fPScyPNJq+/E2F5ZVVlGfxbAXnNdf/PgTTFTmen58KorFfTnkEkxTVUYDRsu
r24+GGO2avkglkNoj/O6A5FFntFu4J12GCPPILkWc/Ctu5pYY2Ekl74fIQyyTMvDW1R2IAfLHPBZ
4W/CcieSCLBGt9SluJWmeyObwfS7heH63JXa16TKCQ0TNXw6Mky616wDJKskwXHA6mRX2mOVts9V
bS0GcxoPR1y+HcPvrm+pXUEl+T1sTuTHeok4hBQ7qIBTGqoFWEQa1RkCLoWLEt9su/y0wxg1of7N
jZV7Tb5jGPc3vTZXLYs5WIbaOhSFhGcI5rWOqnAxkvNT48wP1ctQZFvSuotMPyXIqPVG+T4W9aOp
QBxPxSlhI2A1Hrm/xGy2kJYcBelky6hdgrEug2M6kkQeC8jtzZPSKPDRs+OAiiWtnMXYFs9Fru58
L3lVzZHYVAyQWhaetHbSWpcfIamYWe6wP1SeDR+Si35V7a0jx7eA0V5KHRPm40vfU+CEcf1eK8V7
KodbAV2+aqwHoWg3PWgkvxHkwWP+zeb98qcY7IGvYl6njEkBrnTtsQiVdU4M6FTlTRzcriR9BBW4
G1wNS904KfNMvdnGyM8rxToGQfEhQKGrCBDNsP3G5bEuvRqZRQmrsblaHHWzNJqCNIMP0unmPlAO
Yl02NlwEe1zXpfncE9FnByoOveLRC6oLXsR55UTHsDH4mdUrj9JoLm2x1ADJGdSOjb9ylfAa9MpH
FiubQAtuEXN90wGYjKuzCZM7qY/ci+NcdMF18tp2FVqYwGKQ0Z2jBMxJPi3NESWaZrLtmQ2mQeks
dZ50yNqhsr6Xivsu+LrxJFc9GV0DW4rGe7TYWUTT7oIdRkSByX/tmnYFJX/uKC8Tss1m76HzS9My
lML4g8BlsBtp2wffOeusS+zHoN55bFA47ubCJXv6MSF0kNsUDelrzs6lqvs1QOEZR++sifPNmD5h
nv1asqkZppVNxe5maPQ19+smZafD0H4JiwnVgq89BGx9XLY/+bQGytkHleyFQr86Mz47kd3KoIaf
DvsjOS2SBBulJKQk1yUJ0iQMB/VSKe6trMQ8mVZRDTupvFTvAzuqwu7vGjsrTP0UNgSmwi2D9TbP
qurcRjYLAmXVCxtVkMo3fzgKdmEGO7FSj+jv2JHp9i5hZxbhUGagjWTbSnYt3Vo6jWDrjhW9lVyr
Dg2u5+4sDaeEnGifZAoSCkCjyOT/NewbprvULhzUqKkqbRKxAA51AYg2gESbiSjKO66sdCCjoFw/
AnujT+xRUBy8BnCk7cQlbbJPf+KUGgBLPeicdIYwTMcfNNOJa5ob9qMJ6NSaiKcN6NOhuttO/Zqj
0Onyeha61kevuWfF6gG4FQdjIqh2E0u1AqqaRVg3EJCmormZUsOGXyw1W2flhX4E290qB88quYno
dFmSW2P82PTettOInWk7wAHdm91gq6A8x3NmAuq32MuYKattwrH7XHtC/uQ+VJYyskHB/1Gzru+I
qytkO1f7ZGMR2I7eOEcbRETUytCVdwWXUS3VpVCD78HozABrbRp6q7IAE5RHAwg/G7ddNq9IjC9a
0iCYO6q8X75Uv4YiWTu5evcb7K7kCfcqIqNEcyftg8S0Zr5jejBxXZeouQwIfIjn+wQdgj66WPj5
TCy2kKnQn7SyO/nhjzxk/chv4DMz3lt8U5PEK/C/D02091EARkjc/NHbKm00t6ELVRmurjw5+Oot
coyVpb4z71u3iK59loyiaZ7H/liV3YbtYG+HV8dp5ia5QnbrJqzClAzq+V+F5x8WnpSaBqt2jsyp
mIMp9++GcbPP+O//nf5vDGX1t/9Kv70Xzd//389kuz94yF8KUUb3TLyExsTLFeIH7v+3gRyRvBZj
+x8FJcffr/N+7QujfJ1ASgsqnoC4J34tRJHUOsgKXFAklkYN++cG/rb1cxTA9LRYHjguI0H+pvPT
wF8SPNJREpeLJMB5h+HwBXfbwu2bPX76BTLMU3TKza9OUC456twLxhK0WWoxrAY2laMCKD5GmxWU
Cy3OFkzhV6qn0Fu/9cF7NoykYJOzwgaeTccGRBGzd3I4Yprd1lVOmuMflFjbEMU4byg4xiY9dm6+
CVQX7kiL5VzZFHVKkLy9shqsBGq0V1GzJpheqpptZZSBJupXQdOS2KggvyksyTQOJbqnHFTH3yEq
uzt1vq8YzLtOtCxD76DQuQaNd3Eb85SQLt7Rrzt6yxgvrZddUF2zgTD2QZ5Cy1hA11grw/gYoH11
m3jZNsQYZ/o6VBLUBDZR6Pk6kGLttuq8RuaqD7DvuIBR7MXriE0w3PWTC75Vy/XNSNzVwszGUi54
G8aloqeHVpQk3QwLFoKrLFHRfT37cct18JFnxS4JMX50/tLFYYKR+SSZifT1uCcFh5nLLMzcjZpd
QPNv25xrfDgOhgSOmS3D0FowtVlrybYh9VdXPtvordPfNKaUmhVvEIBQPZRLv/2QqDbNvEfYbO3Q
UO9TFrqGV+7I+JqXOS7ZVj357ZZNxrT+mPUVmVcIFxwGNbIsvkW6ti6L8sIy2xbp2hwK4KzFrYPb
FZO3LChb3Mh9clnotAZ5pilB9vmTEhjLLKvX0uGWNQFwlQAIE3uXa9pnDh2tDeNDaby4OP4ALM4V
KzwpUt1RtM2MBu0dfjYjxnfGfpTaH0i0VdlLzYOzoWArYsAM8S8AyloDR2uYM9f2LZblRnXErMve
R7whefTCnANr2DVHDIsLEgWCN/PlbRz1MzFH82DCdpFhNoRPLtKHYJrtlddpiNMwQKwLfWZqmNJ0
StkADM54Rba61YJunvgDPDUJ/m1I+XjkySq8XcSGq4Z6ZxT1rcq6Hd3uQ27myyTRd6VhMpCxtpG4
W7q/rIdJKt1xxaLIcNpDPD2JoNp5SblX0v4SByTIGKi4x5F+iW9HxXx1MIllZawVdR9D5R76xt/Y
4iN04vVQfs1DEC95hVgAY5H+5KvJulYvqHuXTOSR/0yv/2qN1daC5jArLEy+abl2bQVvibyoWYsP
WMP2ke3rhGzrkadb958ptY0ovX0V3slUoMRpZ7IP1yIWV9UdwK3w8Iq5b7KY0Zn6KPzg3Dv1PO2a
DVMjcgq1K6USH7WcD23FJAZtuiQRz8ITQ/4QAiQu8GCWTE4w/9VIoHmMEGaY+Kp45vRhmQHtq9m9
pxbSHtZVXZJBDqTf9Zq1n3242aupM8Z3gosSprciIZBHem9BB1wRblJMSnXgZIs2gRwYmNeySB46
PJKyj0BwMh72IMd6hX9AurJHUvKmtvZrpuBM996op/FK2sraKwo2oGoGvMxYdzlps3F59sNoH8By
rNiy4T940cmrrAZ3wOLKMhOvaq0gT1Drl1pzdqOWkckB6IPkIhs4p8TBVnXsArAThDrmaYIJbSpf
uJwPhd3eIOHSHKAkGpLqPUWs7STiClbtWe2ic2YrC8exL53r7X2ltubWEMNCy3IYnYk+kz5IIMe7
BWjqA/gGlp/PnTH5DHCAxT74QT6CoEESNIgCXorYWYr5nHAUVmX/bBV4BJT4xWRd4HTaMHdwCMWs
Q1oVS33jLy26O2YAB1jDh2jK5NJ0oP2Eldtjjw6LBEhez5p94lNps17wqxFxp09gYOk9Gpl8K3G/
zjVRnCuZnjIDFgq5UOZ47lDo5mR3MwCGnef0WyVCoCkyMOtOxYBQa3dxos1ZbL876hQJk8RYoJnf
ZXClhW7fNHc8dN3IB6hvQ9SpBc1Epvgf7ogpMC/WIQSF3BiesH4s04phfJUSyAsFqUdFn/SVgri0
vAyCkL/EvmuRs4CasNFTsfAH65lxx0lCNjT47ke5+yTlsMaE/LUhVgTJXznXmd/3hrsoLcg+hWA+
w3syCjxT9oglzLG2sjGW6NhC0jbMb7H90ZrhOiDhwAjCE8ZwUaXPUeA/qqCvmgISI1mRhncR4Llk
Vm9pclEWt59+4j746XCtiQtWA0l4Y/EwFsWbB6o7UFXaIWetMd6NmColark2ZXvsmbaGMTVvy/EZ
ERUGIBGdf3wfhHJm9HTOcRfnpnlkSWfPRGpyszDbtpqAYlpcQ2IfIU1CHsOfH43MdEhU3ZoKg58W
Ar0hZpZBa6eJDbBetp6NP+twMcxbMLG1EV9c5Np2bjJB1omyh36geUs2gLMowSgT6wsom+TZvzMb
RHcw7jCSLFvSbUq8+a3oFkPgvgaCc9lvLilhkG1co8VrFhF+SlwIiHIAyyDVxQu7GotXqm6+1fF7
PiZzSdsJqeIKL4u6JpuHKb4Z5Dam8jSda13RXpMWA55N/ULKsWjCddGkBze+dXAx0qhaO/wBCS+I
ERAbAN45da6m99GCtj8pkWjRnVMSnSudiJbBfXRQSeiofirzrNFPNdiUOuzTIRssNE1Iqz7chMkG
/M9PhQSxpDrKoJlnfjbzIm0uLOZ6TrkoCHMOtG7R99li0HiFhsf2DOU0eNKxb5Adh7xGQux0PkcN
uq+Gg1UhwnpyE1p1MfIBxXOFi8v2QnQPbBeSfkaI5qWool1WVwTrGrMW1GfIGIul5k562rHtXW6I
8kwS2wIK5cLzujtPHLmmjJZFO251T/3WFpPnqICjAdcX+YfKgqw1CNGQ7QLiHWVTcg+gv1mcXYJd
JPqFtvAvsTUZtBmCMCZ+JYNgV6tYfGu6xTaZc2puJq0CqthtlhTzClcNw5tLiKJQsdV57hOBmxj7
wMs2adz7sxZE0YBoS1eGTcOZpNcWCd01bgxrV/r85EqHKc2Lxt/HyVkTOxsgva/n1Md0091WjUC/
Bs6sEc5KGgEo2G4DXx6VYnhM+J73hEIYA2z8YlwTb7v3Q3dV+ONZiATzU7TOxme98872AAmQXSar
mnlYRvvRcm9Oivc10I5q5byCyQUhxdbDQE/uRWc/rwl4JfFNhuOdKeS6Dr8PIgIE0XG+PyS+fpki
5YIhXxhqyK08fTbcEXa+ZrFP4BW6NCIX/bpmV5muo6FaTkscMVibv9rEP24TdcHQBq442EtToKX4
d23i5X2cesT/KvlRlNlPao3fP9A/mkMLRCUtoWqRBseO4scq4pfmUP+igr8ytYnpNP2ffouJs76g
WOe0pHn9NUHuH0LxSa2BzZGthgGxXOVH8We2FGggf5aDOfr0ynXCfvTpgdXpn/+TUtyKrFoxfbIq
7K7/rLwcJSerYdAbu2b0sKYwHiGNi9EJw2sZYsYrbBs5Ik6OXi0udk9fh+v5SjDIe5NgqMGZ04N9
ie/oU695I2+g3tYugTEZZiPTi7oFPA1c4hO+V/rNtiJPi2HkG4KXvfRC/pUKdFNEFJsi4wU8kFVj
ZNsyTp+LAou77w9PXch5H8vxO/f3NdahwOodpuhGN0kbcJUSIztHZ6BpB00S79xqPPXUZaQbhAGK
kMy4qdDvIJIg39BC0DjdsOsikl6SyAP1C1kl9nTAalF4IGp5Q4La16609l5coq+W2bw1gycoJ0Cb
rBcrx9fk5NW+alrC5kZKxjr/Hhf9JiZiZgrzRPye08fFQ055DEWi90hHwda20dVk11vhR9cZd71P
sAQp7cIbi11md1dHoHumsFsWWsXWpx+Xmjv8f/bOY0dyLcuyv9LoORPUYtATKtPSlblPCFdBrTW/
vhezkaKysguoeSEe4gHh7uY02uUV5+y9tuAMVu2JRvmrS+VTtsAeJESZItlIFHOWvufmcKhmWi+d
xSlc2S5gBYM+REpcnUzsAE6M82jUkq9ZAwCQi9VTkyyPTMovqbScy1rRuDvk/2jFmXqCuwjD1Vwo
4S3S2joSUaxW1kFRhJdcaOmfK+ysjTl/KEaGeG2c7Hw0EYdIRIDElpHYVlzdzR6pjRVl7+IIuWmE
NW7TR+/9RM75HOH2xIFE42AMXjqZFkjQNqZtsv+JRCljC6z2HF8IpIlxNrHDCVGd42ukequwfQui
/i030tmfpolFrcYK1OujeCIX44c4VZNZvFLtPgekU9R576pqxhQtjarTBX1+FMcwexXKcCOzBX7W
1Vlk26ShIa6JxKtqwANzosVwMtu0fhAEn1I5sPDxF7Fwz9M3TqJESBXJ6yL8pkCUq06JMMPFHf6j
8yBHF3KcXgyrU49VZC53QeseIVVeBCTdcFPkVeE46hw4y7AN8cd2iTeWWnNVpqq8TbWlbIdUGj3w
kARK5xnbWbnCGjAEPaefHlX1LR1IJwwk8bFoNNpB1faXGdlC2K/BvGOX7rQmVX/7hHIGSiUFSKOQ
3MQA5U8pcqDO67D3MW6F+wKVwVc8NLMn9kRhK0mgv1uA+Kl+Jkd1VA9W3t9KqWUPFKF7DNcgAvaa
olk8AlnehWP9EMXxXZaLa5dJG1NQL6KK2Kich+eua9nyjiOA/Y41ldbWveubn1aa3oyZq4gj5Ruc
wB8pRhzWrmCsqcYzyJ5xJlSKQHL1VlTdNaXeWoviC0k9kj0Z2ncUVrupMdFHoSRqWwyflVoudtMW
l2wdOhaRiyjDH2EUnGmS7OQOSFqqB7DKE/HGkNiWIU2avtGeh7y+z2pzH5cBp2HCJ07wA1AHRFeh
MV7yHiV8VQq/5ajuTUM5Lln9h0ClEg+r+d2lDSwwTfby0rogFHu3Fl3aNqG6tdLl3hESmAjqbzfO
W3FCQJ+JrkEaVD9Y7EvYaFZx+bRU2DFiIgwziiLdVOxaEjPpKH4VpXTUIYx7Tcp+XNJRosXSZ5NQ
V9aXeykH9yRv7zInoFKjp4vkPYxBkUardKKI8+162uWtbCVFOII/Qs8PfsdIoH7NKRHBjX4GJAk7
WDWuWaX/qo15AWJ1auhA4Ybftx36ulhSvobKmqjT9zcUIH8s5k6MnDhARyXezkuVMD2I7KBpGCzh
sM3rnjJbBnpSbiYDZop0TAyYKlYQfXNSwsuun01Nz+lHtPeclB0Ev+YFtAxUHYvd8DQXGB0i/RVw
zMtYETDT8LFkOgW7aKJcleoGT1dBGyPjOMMTgnk4ccpGICzGuqbohzRSMeB25rs5z8HcJ1uQIBtL
L18KcXkljYGYjAec3WAtjv0RzejC9OYtCstWq+efsObxvyj1vhaIC4UL8yyXzd7oOPcGeAdH+q+2
UOs3aGh3zaierTGLfYO/3DFFRdcbBaUMQZ9tCdk+RSgmfIuM+lZSn+pMeqOO0TmLyNejOTwGSvBQ
6vRlzCDzLNLLJDPwWiv9mSTOj1ZsfHSomxcdyugMhtWJhvw2l8Q5DeLA9GiGL3PUezDyvTIztkGS
3ukZcUYinSFbe4acWxWnkIR9XqTPijp9BEL8J4thIig15pYpGjW75WguVli0y1J5G7XiNicIkkrT
IILNoEaG9Ais4KjhTChH+jLxUUgkYRdzx/WinBy5R0ynDSvwyMTyS0DRYk7cQU4FMmeQehr2gTQ/
dXx/hUHC6jBuDw1Fvjjpqc3llDoEfLMYnwEu9VZ+ys3ZW9Q48spJ29Wt/j4b9alPDc1ph3ZvySWe
JqN70WVxCw11i6BTtPua5j2c1QbwUw52NjLYe4+U0sB6WZyn4kWhP55z7jHwfEGG22kRFdmgp140
JBbMarbr8O5ZL7QhOEdrtofahO+KwpkqM7t9lhjoQ4OdURlH8Ng/laR9zEr+3gvhMe8ECp+ycDRi
7Qlay/O8RK8l4QlYPU9SZB4MdXnOSlVwpAVKRJfFMF5DZsTB3BoLcW1ayM4mgGnWCXSExcKcgQ4T
hFQsZ+B6+0gqLnofAmXJms8KIKtXVc2zOcsAHOEv9uZ5FGqCvaf2pxmSxrZ0isxmJNwwlnltyNMv
hyLV/wKdKALSYvnqw/ylAPlpTwJGZnY7bi7qhzQWXg0d7w2xCk6XxuYlSKMth2yVpmPH2VLVToKI
ykEwJlfPp09yRI9QsSm/JdeobnemyqpX0PgrZY1ZizaWPLGM6nOMnldIN0qJN3nmwKJhLkY7MgPF
s2hrR2bjm0H6NBX1S9OjDojZAw5Td+QozAeSVWc4fFt5GHeShq227YTN0LGAa53MUq79WmadADYQ
H/MQH7tlrBi55getiANqkLUw+AFx8qUo02NQ8FGlJjGGY20AYcLjqKGMmw3pLanV1w4g8B7Gw8tS
wH2yWnOfzryL0GCKETK5eQ5JmsSpULtqGcW+viifikDFYZ7Ht1Sbn9owOYm9HrhNL61xL6gelUl8
qFFyr+rgYRaIGObAfCg5semkgxNQS/itCWbbArVbSTpWqeqj6vvnQBgvBltojFHBdrDCD/QCqjMv
/SHSqdMiveBHjPPqxo9CvIeCkd2CTuHkqV7aIHuVZrRAsdW4ZShiRG6zV4RtbihSqB0Yf7FFNbaq
hj9SU++XYiV91O0xGJOz2En3aEXGT6P+DG37nuYYOdSpO+Wd5Wvkfix1eusAaRN7v3yMGhMRP4eV
ueWYHUwndaDOXkyz35rGR18iuS3y8VROxcU0SKSY5O+kgjKnljWaGqWGxQxQMVzOWWNB+qhJoYgQ
d7TWm9yKZ6OfjkWgfsqhcWe7QztIgqKnHKa0+KCzxtLSvkzafJlJnQlVrabOEp8zofvKx2UrTYWb
yP1bQqvQxmD5sLLqWQeEPKUy+WTDK9lm+7FrzqiiN0ZmegKRR1bdKt4oSN9LO/ykUnuBaU1iSorA
czTDkyy1qp3L1QZSKt6xPDsNbX1rRum3FXGeU6OI+/xWIe8tE3Ls0nUAhxN1YXVusckvj64Df1Km
hEetoGszCFkIlOe4Qe2egROMg0c4QjvLJs4ewQ1MzkYqpnM1929D3T6aYT6ohAtys/YcQfgFRXst
1IU7iBIKcKEjas1zZ+YbJcpnSoQd/SujfiSVFXvAt65dXT2L2kDOlfSoVi5sFwLRpdBmuVNK2YeZ
mPVNqyVbG5F8sH3/juLWN3NyDifVaDjaWT+TWLwyDz2oIb0EOr3zUMP0j+oy08vrHIf7qCU2FaOR
Q9ybtwj6eyj1bICGVws0ohmCUqwUgPdh7kMcByOZNe/tgHEuy5TPTqbMP6CZW9gjczyAyGqKDTRU
4TMypivCgONkFN91Il1GCQFBScEyIxPJaiEDzCsGUTcaekfVWCNgnj/bJCVUyAypBxaCz1AnP8Eq
ftO0oMkpceYYOn2P/+CtXIpnMYp/9DD+ZFHJ14V4V6Nu9syM7k8acTn90EDRnNqPIcz/xAUNOIIz
d0XGdNxDNbACGSdVHtbbbtFTL9AHixBtCaszG+DCEgxHUdpPXZ4zeFt58hMWIiuSJQgeqaZQxkB3
bVlT5UNgKJdUxPObQZShUwiReGEFSsJuM9YkovDsw1LjHhZN9mxRDZpUZva+MZmmrOk1r60PtsN3
VW7BTNCbeyCz4IaP7VlqiMTm6peNPqbFsZXIlon7DCBb+DO15a2NhWtgEvJj1vK2C8XUM1oiKRew
EZuhgtqyqMGa2Z2jcOik4aCn/RPJUqoL4w8YGSecihj38aqVowcMRl07t6yYBjxQxXQp7RMUkD9k
pLx6OL7HsIEaGrpzWBJp06D0U98JOtPhDVnJoYsJ3ZrCtWx8mvJ5Y4qkI3QaqE/4DAOtsiR+pbnK
NlB7GgvrAEcXndI57Ay7mJH4YcFKe40wtIY5UCnI9pGtnV4hVS5oaS3dWSJSmHPGltiGr0RjllDS
NcmLdYxfr95DHYVLDd916Mm2shCZlYSmOorJ4bYvk5PO5nYaMy8T2HSJxI8OgnqSLFAsOASY2TRU
Lxk4JqLNX3uthIHbYe9Sdej8f2VTEMWmVMPHMhkb/LGlH5jLOVzbtwQD3BdCETf9VFq+wIdNbMBJ
NC0XyQPJsxWui3ygsUyEutYS0dnV5pHTKUcoelJyADNzqtJVUNmDcKy2I4WZuSMevDK0F0MDV0zW
WD81A9YYDclLbhA3b363meUFsQCLEy4tosOt1JdXRgmy90pwREFwdX2+a6oB8LnHNhPRiDL31iTt
5CHe9mn4QVTZmRqtQaO9vcqUnbGYgQs0ElKLZu1cTnoNBFjey1MNX0aq34kvegRiczEyaT+lzWts
qO9lTp0frdEpUdnuSq0bp2jFgpZTBA62L6pQZMNlyF3z57hytWabVQKtGf1zID8Eg7iX0lZP2uan
xnWRVzw7Uo23QEhkcx8qyUnpjX0KTnDRqQJXpJ8GdbKJOZVn/eg2cgSgt73DIDvFIvjhIFzpQQFG
gLzo35B6IBgPxTdt6mhiTZ46cqhQcRnPgUfJCeZHt13MZluNHPz7AtuFUD3SLnjIcvg5mnQO2DhY
pYbqSS0cso0lvwQuxYr7ow7da5L3qMz0m8UIV1Sop+QRCqHsdsXs5WIbg1xpr0GNrcdQsE3CcSb2
o6TYrII2CnvC3ZIvRZ9JjRcfKCA2sgyhxeqp1o18Gk1BdBr0yjGFoNSrxk8xmBtEElvMjCWXTYrD
HF5ksd6FRsN5OcYk0hJmkQ7+TPk+Chs/1YpHPFhfQgNENIXv7aAA3y+VAapyPOZiIjmS1h2C0Dpo
ACi5sI0U9idoyZrdlCWPbXlDF7ODneI2oXnLw/FlSjWyDjPNw1tPAnMws6syvUxZtaLAuYvq2INa
EKvGQ2bBWp/9gd7rVi0v24fXSpn2QScEblVJPuK3k6ap7jJNb7mmHtMCuFsVZ0+VCFch1t/7UHMr
udywg3kLIShU5ppXiFqi08jkMHXX6KJjp0qvEoLfvu/e0FZ4RVRsjGDZteJJGxi9ZLgURXQYg8pt
hPBmRsF10dZWWYJeF2s6BrTAkFd63MvUg5PCTxNiYMMtgShgdAhRfF07oxqMqjid6P/hzOoaUiZw
1nbJJW6XPzOhumzB/VDUtuISnWtZu1d9vaMU7feNckR15E5tdpmL2UdParmkvmEham5mJWPA9ZsC
GUQaHk2dKEo2ymcDEnw8spyjtGMeqp2GAJ28b06RrL4kQIbaqdsJU+m3i+LjwzlSnoOi1LDmWyBr
5Ym5BHm3j8fUMyNpm9bqcVDLJ00jFk3t0PaGAdmWcnObg7TdTsr8oeYEDPWlQUlZetY5/LGAnKQc
vHBR5YFnZZPuM30BQjcPWdI9zylBSmbDLmtE6VxrIfnD6oQhaHpTO6z6fR8fYom4oHE4/k/P49/2
PAwkZYqur+5RRcIf8V8mSDz3zdfn9780O/7NK/xDCUfcg0F8xGqr/yvE5u/WVPoWZI8AXP7Hl/6G
kBT/ouJKFS0FxwZonH+yvoOQlNHW0QgxaFOopq78d5odssSb+xcqDno6Vm9aKBhDYPf8x15HieJr
iBYkXkuN+yjnicuY3aRchTAochTLnseaciWkcsca5ZtMkDuFLrsJYfS2pN4Z0taAdDaKOLmt+jRN
qEfEdj6g4/CiEhZOELwnK6GhSrFlNpeKckJSgFTJ5vcJdVldVyuRanxOk3ErRKQ9iBMpePVuJiu6
n6HjfGeh4cNadqxcBU/cHsPFOEph43Srl5U00WQQkCOHb3TonVZDa4QJY1ml8Qqiotp06go5iXaU
mvKgqmTYpGD7atFTm8aNNX2LKdStYiaJeiMuZD3mKs/0Vzcufh+eNK5uoNuYXdkL+bP0LuX5ey6Z
mzjM/Ei8DqbOpLG8znLzJifjpSDPHlDv2xovEMnxR0wlrAO9WxjsxCvrTY0FYnpwC4a/iNugUke2
2CFEbsurnhzNjL28iL1eI9xm/B3UyBXYioj1RmaXK3byBkjJTRYkx5TwVpIQmmsiUkQBp6Oyx+P7
bkjndnowalDnJK4+E2MqpV95ndF/JsHDKB1Jqk6N8FbWGmA40GZ4NOxmti6zhZwHudq33uYOmaeX
2IByMK8fbLuCOVutv1ZDtq2AGLmYQ9wg6nzNoPdSq/dKMxAsFVAEqZ/oyk6e67MBe94CrQfNtzhw
5H7VBn4n9oGnNCAJ3kG1pqsqvWIqzX8AJzL1z3sZp4EaoGXuBmFxLbgQm2hRH1GHhZSKq5Ar0V4t
TPWoJgFNFFWjFJ6e5HretbW26zrMp/Uvm5JrmWe/oMmcGX19hNxIodyC3qCc8TZLn7oJRpEj3yyx
hg6SLxAgjFt1xlQd44+Qxm1sCbS9AAOjCkOtDamspTxajCEHDd1imyluNcClNb5Rs+w6F2oNSBn1
jHeWw4z++J+5+N/PxRZmCjq/pA0amij913PxKwqY37UD/fRZ/C/s1r//sQVt/OfX+tusrJC8rSH9
ZdYTJU2XmRX/1oKGR6KvyF8LJ50sYdr/uz5ZBwaMaY0W9Gri11EP/12frP9FMQGUWTRtNZPpFOfb
fyPXR5IAFvzHWXm9dJ3AIcgnhmz+9ev/3IGm3tPPsUCWS2seBlHT9i2mEqwg4VUB2CHkjc9JnJQK
Neb401VY6EdHRrFIHGxwqONkY3IyyLOzxVEJSujCVxQ4q0H/EVnpcRCeAxXCJ2ljME1WmxcVefiV
Y+/MUk568A51nUci9ErO3SPI9KmIYBdJNgpJgU0T7ydLfZHLfN/LKD8A5qKVculh4vOONzNKQWP8
0Wdtn5PSN88ZrWZSE7vwJUuof4pMy4u0Q0dCEQ6JGp3ABYhrk4wHY8JiUScHCIL2ILagq7LbLMvX
vEie65GaRCG6s9lcK4u8hMR60pDFpVm7keC1Rw3yWu2W58JOGjRvzLXXRZ5UzqeqV/RQhHAKMTnS
XSEpGRCy8GYV+WaeKLGPa85DVO8nk8DsdKVLAQFBnVopQ0ImwX0eO5eykxPME8dK0a1WgD+XIoi+
SEwEeWVCzmy0AFJH/dnBi+N+asiDlJNOsVygM9gOkewLkvxG1eV/0IXxv58cEP5rTA4aTwcPmsaj
+V8ARX7D+Kds/mVK+M+v8I8pwTAtSWUXpCikdv1zEKvyF4s5ggmBTZciAjL6+5RgrlIWvl1jOmAP
yVbu71MC3llpxZFYIjoaDSrif8s7yxTzr1PC6txlRoIhIgEOl1dLwz9NCaJJW4v9kUFfHDP7GEk6
/JtIsXvQx0b/luWz1w0yISuC5QrIt/JgOJjlH6tB2q2zCerqiwy3D9XcZyKJeyPpH7Buo43JvssS
tDOJpRQNVL9QloMlDpe5hiqSo3wXK2U3TrBXcdlSvCAl1TEakNiScskIUndWJtuCwKKKwBPMVv8Q
K4slV/ntIWPXEZlikvIx5cJ7SwZZtClS5SNVIxh9Og1sYcyvOPReLI6bY58iXkUzoqEwkzSYBR2s
tqlrfKPHUiEWu5JFWZ47DwjIl9T2q91rnwLRiJNPU0KYIWPzS6EKV91LHrOvGZKAhCQIshITW4wT
r5AxPVHZq0MqemG9UbX4NlNYE4IISlvlySkdfdXcpsaHMle0V6Yjml9fTqcnbHjk0k8eiIR73WW+
XmruRI44TlYvKQk6IIQ5Ai9e0SmUSbGaDNIN0fgNc/Jt1qovKMysU9OcpD59nhTjLY2J80QU2MrK
ITWiL6oshMJHaDLIXhdz80j98ltWgxt1I7s12PzgFXSmCIgGop1LC3Fgyk7x+AphcrsYyUHXrvn0
Jtfs3v8owiPs4o1OaIKVvC3jvVE6ro3kjFYg4wepi2zk2xA9niSMDiRMR+TgrwjWSUBXYw4iia5U
DHXT45wNY4kwHcUxxpGq+3endTuNmMwMsmWOHC8PiaalzKR22T4VU7fQGIo51GAaoHil0Z2aF0to
3Ulr/DnIbDyBN3ZaLidzv1byrRSPAMaTfR51Cpt56AopDheJ5maoWnzG+d3E/zEk6J0xX0RFyLyb
4CLB/NvIHikPTl2mr4w2zLC/mtoiBkXS0FT+mH9p67uyMKbIUECS6VVDljqXpt9Er3q9OBWYhzTI
qKSOe8kM9vgvbNaSXW+wO2Zt1Qorg4ecwqaX7UXo9zLKXykP7yKFyKhubrTcb2onsxm2dmJRvqec
j/SmIzYipgGtp1sUlscsUb6qsvuJKJ1NivIk1ubHMivHEc9sSfsOb0byVQegrxKOE13wntHmpPmb
37M0Q3dfXSdZr/yAMr9FOigd6n2cI6H8nz3mv11GOI+rgOZ0juMm0NlV3vf/X0aeP7/ifznt/5uf
/9siov5FxE0m6gQ/wL2CSPWPfaVKKgSIBYxnlN45uf9jX6n9RfwrIcvi+y2JI80/QFTqXwBnsQnF
/AariuPQfyswQhH/SljgKB2Wxe7n//xv6k7rexe5BF6PVWldr/55FcnVmnyUYphcmiAGDLk/8eu8
ETfKk/yh9XYHWOEPjiWUVfmfumEDaYefwhZ3dmkPtL84KVLvn535xiD+QKH0pD013yQk4TrgW4KX
NQ36hh7qRtUX10/3Pd+srfIU0rz/yLfxwdxTR9uNXrDpjvFd36NqcBc32ONo9rtdsK/vzfN0zH6i
d/E1+MP4b2HmuJy/kh/LslFm8EpcyEB0IdAjdJfgdB2OqeqE7ckjXzKiTEHXWLF9KUIxTlmamrI9
/8o1wXl210E1d2eyvwuPqYRXFz/xYq+FZ6Yq0SHdN3glwA79ol54kwVL3ptWqbWD6R2+Qvka3IIb
8IjhGWutuXg0bWUSnFFGIY7n9xKCTooDUpuAXqbd38dT+lH8zIgbLAf9/uKPxAYQjVB4FLr1KyVr
HQIPko/jBIYJdTOd4ffup3gXCOgRUYvYFRZeW90/hpJSsa1/wHn3wldWEr/9Qxlb+YZRgVowQNCG
M/mR3wvAUTqQwE18l/xst86mM3gJG5sg/qrAk8iAyt2FZpaDTkl6r7ev2Ii+1dtElQdhwuvko2ql
yvlZxk4xOGs75YFcJNhobnmoMgdrIxfDSsc/Fs/950er27IXOeriTM/6KxEgCAaJAx6wupDGZGcE
Ujj9p+ITd4kqEixT+VmQsflnFak6wWb0LDfbRC/6PXoxvfag7QAmbcILHW93PkS3LV3cTewa6/0B
gL7KXO3kwZy8frypWzu03SXTZnrF77arz0AZ6AGfYSdcPz7U2pmOFvfnz4h4iBxgTH8/MPxLMggi
l/hFQ/VSumE/BEs8WRfeWHxW99WOW3f9KM/LYH8EG9HR94OrfdMV7jFRUgZAhcfFLDZhqjCHnaIi
znC9e9hwlEswO48US7Z1MlsESy7kf4iEZnfv229q+WHpQSdI8bULnwn1JL9my7GnpLabPdW5fMx8
UhOZD3b/kXo+Q3H+XMfBM2nhjmB/gH5b7wDjr/pZYNMO3JTsWXSKnfLgY/lMP7UMqL3beh1MJ5Q6
vaNcBj/ZCcbeEu30ZmCIq3wotrZBpBxORRszR0PeqZ1AzFqcFs+CbyEfwpDuhr6xs2hhOD1IKR7Z
jyLHOerhBSJklLvX0XbyQtNtMSm8Nut9HxmP30Ddxsphgkknt7jCdQxXOO0XMEobb3sgeFaeO2b+
FmGdCSAXHFn7imd9T4LGkbE6Alj5o57yM3letBplzdZPYDAx9JS0oXGnuB9mhzrM4cpLuxW3wuMj
ZKStzzEkA4Ap63MT1Ot/1U9ibiWy15GePZBgQGgzpedA3ETGNjtmy1UadmPguOGXcJBv1pP1RF7I
Up+khwFqfrdLP3rNjdbxhsJaSd+jB6gFyUahxCfz3oX2NX8BK+3tpkPgmjukzbZwX96kN5I+bYid
TujRE3SN89p0OcSn7hDug9GetthXEnfZpnskmlTU0MP9Kpi9iKV9Ki7lhrw/R3VLh+ibS7lXjrKH
L3abe3QZ9ul+J22xrm6DHbEabuDGXuEr24xvj1xpG3vKFsLfhjntlDrDFv2ck3qxJ3uFS/ynw+iy
MzdyWlvgCUQg4q4fzNdicz02gTD2MbN/7wTOeKhq+J515CE74N1EfuJjHLPZQTvt//t5L7YllxxJ
XqfyMficMlc6rO96ObSndL9eWbqvndiLnuLb8qVskcA/pbf6FHrhXr8a53STn/561XvYpX7oDdu7
vtPuM2BD+MQEDvgqthw0Aeul880bwcv5m//je/lCht8EbvjRHGLnirbI8K5X/Tisd+eQv0zcIfIt
dhvLCfxw8w2G4Azm9FwdhFfdvYabX9W941/b8GPTvdja95z7OWxB6r0FV+zFfGDWfTikp2FrnTcE
4H5854/sEPi/30z623ITXdh22vWm/UXnHez4J0e416flDfnQC2/xI/5I/H7TfiTf6WF6ns98TpWf
fPebBvYo1qidzo4SFTsuUJqRT3T+3oav7g3NH5QPO3CV0L6ru/h4DXfi7ooPgOdfdT5QCNpf1JVd
3qKLYMM2nM2defeFXh6BRM43Am/7Ezy3O38xi3pEntuf77o9ONop8Dffumted0LJiEmeeBwdaEKb
8V18D19iBnM/b3Cimbfu7U7n/vrNa+UudfkNoq3P4tM4Ka09czEA1N4Q/zB445PgdAce6ufBrjxv
trehf8s2oz37194dHOBwtmlzAd8C4y9ykQ3ehXtz4ILeBk/0MT+dfU5T+0u61xjmJX+nN0y+DnwZ
W70QP8fTNaGUB11hmz/RG7ark+GprnAuLuz1vfzcbwDLM5YFG9K4C/rR8UY3vA6eth+P9S7wUfhu
Cvfrl/vlfNNc35S+hwd9HXa24Anrs2b3butYfntqX9X9geIO7d3z9KMQVsEKaw8/MYM28HE/74ZN
eYGk7hosc8/CfrwgIbpHT8E13ZDB5QhPjV88xyii7MF1x1u51Ru7u/ab4ApLYBa2hqcBW0OegD/K
QX3FjoIU2vM6/gKaJ+hEgRQ+FJe1+DD4B+YI321c7FDMG9goXLvaVtvgaHg8/78MMh7siHCgdXOy
67l66xv0Bw9msXN/WDJtqnl2av/0duFQDHc7J/OchMV3dPglH7VNwdBmb+fMHmVvh4K3/Uw4IjNK
6DFK3Mi9/+qu/HOv3nb2vejsOyKV9Hf36+/a3/oFtaCfXBJffx8RO64/ZSc+iEHbf5Zs/6K4KvPP
slt2BuNfYhCvo2edT/76x32+FOuMxJzCfME6WHMpJ5kfwdDOH9Fj6Vv4DuK3vemwXtc9cCde5kuw
/XDL0rkHgHgO78FGuCxMXcG7dRfO/Ylnz2GdhOmCkrCxl2OPO9deJ8jxXtvaecex3eUVX6KnhVLF
Id+PJ8YT+1e/3PvQlU8h01fiWn56SLfsKfrP9GwcTQ/V2cE8zDvu4y1+mg/FS/RRnPrtNtmwarqT
L9jInnfi/jR6/YYZ0V5nRGmbfyhvxVO5Z0XprqQcHNd7re712+Avj9bTb/kr8e0syjI3A1P0pmXv
1RzZIvin9eMxLvJm3kc7zf74YEHkdS3nl2AFp3V7P7M93Sa81R7do2oLTuCSoOgwQzG8+RQjP2fx
4JZsJFaLiGHEnO5cRG/0qt2F/rLNr2i90SF22uudhD/8vYn9yIvsp9n+M9u322NdD2QHlr0L2MBR
nS8wstvF9bGm22xQU1tz15/FvO2+ApdxP8/nJ348dCOG3p/XB45aX/I5bR87Nlofk3uaPdkZuBGE
KvLakl/b/lds/7L1d4g4s3XX4gMvnWdWHheAoctHRnvGMd2r6Q42zzMobu52wWO/rmK4M3lbwBJd
KIsu/GdbuJxGRjfqPW+7vqvAWffQfEny4QkxY1ClZTAhWXJGvuw/vi786q3ggCdgdWLa3S6HYGed
1/sY7MpNuJ8c5orRj51v1d38Ws732Qt/3gv7ukHd5OJltDeqzazXuvol3em2bdxGv3etk7RJj8ZJ
db9ZRQzP8NIN6ZVucPxWNpvOWz9JQuqccif749Haz+7b9+Z7OAgsl+yaXcBINsZY/kZbyGbjTob5
+mzudpZn8Wqa92040kbzuAxmBfSTl5PJGPr6ym/NwTiHx8pTTrHzxtnp+l1tLWdz/I6P9OpO4reE
Bv8OYPJsX1lwneYLyqTgpDTrFFv+MX/Wf7ROb/K3tLHF67Rdn5xN5HY2v5k5VT9aHqt5v9EO6d7c
rbNzdqgf9sB9pxVsV42tefIVfxwr2m9veLThTPce2htiya9V78/WHnut7ipn2JhsmIavhS3ROwc7
nlnjEBwJJegf7eNtc40nJp/sK/vDzoQz4MV6M3er1Wq3fjrxDbUnG1yWtWKL7ZtNEPnTe+Q+7Grv
FoNqp1/DfXpTDnBYNiSycMukGweSJ3l3zd66PUXDAxsM8Bzb/8vemSw5bmVb9lee1Rwy9E2Z1YQE
wL5zp7cTGN2djr7v8U/1AzV9P1YLkRmppybTTHNZyCRlhoJOgsC9556z99pXace7QHfs303qLdUV
c9iZS2l8qOBnuQH3I5XWYmCtGxbswXs+j764pe7wBOt8hyzPGd0bUWx33GrDE2dQ3sN9f+s3si1e
Fay9rBywTy/KV76GBLqEwXDCul3zvU7Ll2mbfwYf3Zr3kK+8iIJ4QVHnwFHGEK2+4u1D/JheO6f+
RP/t8r/98/iKHoh20nN4bW6EVCM4m75ll8Qmp95P23Bf2iaSwqt3ZR3nS1CLxXQhHWaZh4v+VdlK
W2kFYh49jvhpILIHWwAJjkXpE+v+Cju0T2n6OV06BuzLicItZeuFndA77M+Q2ZHG+Xjf4De3JOTa
SWHLOU3XNaHj+lV85K1J2yC1673+mI0L4Z68xE+AB4nV/qg+5DPxbl9qQNIzTrUlIVfES0scs8HI
H8erTFDzFYzhfpY+L5J1eG6v0a6/dsf8yy8W/DafNjkmN2T2+ZUYPNFbNERZs5hw3n3Ov7qb8Y0d
Skrt6ma+1tdk3X75+jpvDmaz7kUXQZr23G9QDZA1qT0nl+yuc4Cik/ASu+IiczAm8POU23CkTUkB
kW/S87bldSrdLl2T/JwFHqlPed9vkjWuKlvdm2u+f4ce96bd5GdpSR/ZHu1+M71nzhYJo0Mr3BbX
pavdIWABsHxJLs0hPwFnPCTbbGvyKrmtu7oLP2elOLqrOLSEgXDY2K0XBIe48ppEjQUBZ6601Rcr
1ppX8dO/NmjRX/236tjv62t8rh6CteREa2DZbrvPN42Dn5J/lryxzOlW7eN0IHB6Hbrjblyra33d
XJB+orp10EC6mSMdMNuV5/IrPSPYH57rq/JsuiFUmgNXhveju+UmOda0Ic5MvLb5uTrS/eaxMbbt
xtpa38Vx3CuO4iQOri0XaWu3Kk8g0D7Hx/EKqi6gEDlLz3z73qvxbb5GpI/esnDJnY2fvu0WA6c6
iI7P9JeHp+Qdwp1KT7uFMbQk6wXI+HsxK/EXbbZQntR9fp6ehW17boxl9qScp7f2xWSsAVIHI1K+
pDtMCcZffGOos3liu+PkMF/cCgf0KfwKl8QeLYKjcMk3mNwvVOKPyqrcy273UH/1V3rEOGVoyNJG
H46l2x0aKpN82bJH9UvE3LOe+yl6B3Pa+EtJXeSnaltsrWfppiw7fSF9q+1SfU2O1U16rrYZ6x7y
MS6+ulPX3cpcD8983gocNEst6/9reub+t9sNLB7LiV/zt/Lc76VlvSEm4j2oFvEbsrOJAREOguX8
cuTPewuJz8EXnC5hIIc88LwSyZ/8e7CqbumVBSW96p/Vd3QLr8VteLbYRCkcqFyKReK75D/JbFQc
JfRFdoRZRPjcNeyhsy5htXIDSI3LBYQb6HHMuuGRNfmqjvFrQv45B4RP8iSJiOdm8lhL6NUAQCSK
UFyi9uOufx+GhfeBkf+IBZDxCckYCFQW5SlbJnfsrthE4xftTXxp7sX7GC9FE6YMxqEVl6BGqHKF
DTouitv0bYFaqsCKo3EmRnGxGl/Vmv8Es6cdPRBem2DkoIVBoVi71rfCSvDMnVxf1T3c/HvN3eR2
t5rmFmBJDrQJAIll69vTkWAh4x2JZ/jFNR1o++Q4kJfTOylCgOcbdm7TMbggPaAMh9eJkTmdmnes
dH6/zYArs028TU51k3NAhvgRl+R6sHhz8yi3+kulFyLh8VmQOz/c+5Pw3bOCfWIN6AxAHU+56vBx
iMqLMrouy+CIzUT+tFbsoa/FQ3/qT9WFr6E58noiYvGSjK+lR/vEhHGPUYouLbN7V6+3SrjJTDYw
uqEu0zAvcScRZv2TUJyJNOrLA3lXDO9iqrjR6VBacbNpUIocErpkDG0bthTkO8pzT8PzmURsPqgJ
sXKZIyFCRsPxAtcF65635HGcwM604LftLFwzRFMKt+xdRQMsZuf1ShlAWDj8blQsPaQNsc0DyU0y
K5sRBVTALhbKBi5RB1qXGaJrfcUfBJnDwJKxXjQLIXN7stdY2wukWovpK9iPF4ZgpLEbiy/lLHzp
R8Ai4gLi/kzQp957YVYUv4jvksRIbEFSabSxHjtXe5weS0c/HMIH7GbCGoHotQcki5HnxTddzGxX
OnoV37BiR/fk3i+iw7rdJYf648dJd0foixsdqP9tz1m3a+mt2kP92YQP+QIn7Ds7yVZiQeK6fSCX
F86XZJ2+8UHz5ggKJVzgC0cIP95GfZvdOU1wlD/169qxPqvAVlfahovLRO+RcNtdfY6cbNnvQveR
jNXymnYrz+FVxxeLn47jQDnb7S59yXf9y5qB204660/jw7N8GM7Zp3IdzvI7zRVlYT7Mv4htpL+7
oIX489f7P/5lrp7f38lKD9jZBZqwbu7ZsoSRYQEMUnlTTgYi+UX8QP94/H59HbfJa/yR40NgDNAD
fjqlj8U9e+LBqHR6fvyR4N5TIhzwGQJvw946dw9zVit5cYBtAiYUXWGwnAlKC+MUH2nnqs+qM+yF
U34jkDS7Us9/ts/8QLrb/J2EvmPSL8IP/0U+dm98X4G+LmfLAKd3YYelDlc444hxBexPPSiPHo77
dxqUO6YgJMnb6jszDCS7xWdTLr6bO9ERFiygytZHl3qAA5WxCvRFpC+Ey7wJ4Hm1DWhH39oWQiV/
Dc7R+8yOmHlsP183wxayqkHqO9SjmjYWxw2k6Atjgwd1ZSqbjlbRMa93Iu7Otc8xiY7tj18kly3D
ejfjNvfChouer0k0+wDPe9Y27Vo7m0duP/mQO2Zm/z3++9Pxn6GrOoQTlVGbyQxQZkb378d/s7LM
vVfZLfv63RTwT17m1ykgUElGbYosywhO5p/wU12moiFj2mf8CH+flWf/kpKQhKnMs0MEHqaJMFiD
0PlPwIn5C5ozBTXwT76J9FfUZcS6/FFKwphRBdDJS8IO/N0QMJKwQJVaSv8kl29Cmz8Y3XDoMhr6
SY39QnOGLHro5fjNqsrVBCIK+ax/ytuUhGdtSbbuqdOqvYlYdhhYCS3oAHK8y9RmbRZw8kbqn6Df
mkH43ET1wQSQgHQGzKOwS4PktTAaRBzCs8oWOFa00hr6oLGKvM3ry2ts6RvcO05uqeeAsNxWju5j
cg+unCr8blzIeN8ytXZxpTnKNK0ipbHNWtoRXEBZSqhc2Q79ognQd1rCLazVc+cjrtdyGFCjUoGM
sADAe8VHDyFKUXs7QAYcjZ+mEp8DM30gFXAIqhz+nBUuE0nbE+ezHkyffTqgJJgzLYdEe8L7ew5z
JcMCV5zRDLliQiEXthVshHUrNUsh8+4+/XwzA3stcHRLIrfvtK9Siw+e3H6LFJwtoX4ing8V9GTR
BM5UQSgohDmxO1E4r1YdZISMdkCfv7UF5DLcRWmDbA53jAsY74ZK6mUgJkMjVpvglQeh6hNSxjhZ
eYP5qTQtndO2fcU8/QWw5jk3kmLhZ4yMGBNTN9WFE5T9cQoQZZjkP+rkQCbkQSa1uVfirlvIRHVU
JEZGDRRSJLg9SZIZiZJKsbPIl7TmoEmRxEm501YxA8WsC92Og6VEMqUptHtBTV2DxEopK4652G/R
BcVfRZU5BR+PO3Qn9KyHqXFuSL5E4HGFRnH1SMSckHETHQolAwR8m36YfX3VJ4JBGrI0Q4aoQUi0
iTRtPIsbrbd2MwUFfSL2km4TyMoqKyWuuS+y6HohEIPeTVsIJtQ11nyj6CR7EmmEdL39KAqikTr6
NbOMMpEvComgmfo6NrDua3GnhsTDxHmUrnJ5YKsd0RSXGvcdYLeiOhvs2bPIJCZ9dCo9xATCeoge
Q6xrXfiWQzQvS4ndrV8HafsRVwFs1HY2VXJGxDlikXVazU8cBbZhAqYWuHBTij82e0ihIOc+45Tp
SQVwPlGJzynhZkfJaMjtSe0S+vn1UwQaXQZQETHBZuRvN6DTIxDqJHGDoLAW4Gwf+tHf+IPwoQn+
JS8FJwDBLkJiB8gObHROg21wJc6d/PhQgG63QLjnoNyVeDxZ4UzG0F7yGIOi/CSE/lrQZ5wG9Wsg
3CoNf100dc1jSGoRkyUlu2RJttbxyEeFR0pNjf6+NMjJLciJbLulMIT3Qaou+Cd3IvzaQdNWqZhc
/t7Q/nRDY6NRNfTMmmwhGdbN/6hnWbW3IvytKPJP/vzPncxA18xmKbJHiDLpjIhWfu5kxi8W+dwK
6+APO4r+qyhS/sUQ0ScirJHwm8i8nX/uYzISGFVEXAnCC7GgpP4lSaTGC/1GJG3y+qgyZYXN0tRJ
KPmtlqWJfEUXBTAOEOcbHANRvNM77GlLYSxQo0RmwSOcaFIMqRlbfY5KRFc/xX5sUsYkdU1oYdWJ
rS0SyCMuMa35RxGd3YllOn4leF7gvNC30kOvltprqIQjk6h+xFCPid4wl4FUcK4uJ+KG8jH0GPVH
2EpDpSoPjdoCCPDEWD6abRkz3Z43SyFXkSrEXWsdU2Fon8dIT0RYd8Fw0RM/PSW6NkXLbFSJDZCQ
4ZEyRFwjZ3xPQ1USg7WCKSUa9XNQqoQ2qV3mk/5VqgP5JVmh0xaxQn7qBAwQvaAEtu/vB+pPHygD
kT8qKVNBDywqP+7g/1whbm+fYUZ0oX1P/mt5az9vv33A/uT1fj5g6i+4HLCFsVObMw2Pp+jnA4b2
S8E2bWjkn87l4K+look7jELRQkaG7BgLGQXmv0pFXmqmmxOqzoOLAeavlIq6PJeC/1MvhneXB9zE
MqXMwD7cZr/RixVjPSiqDiIFUM+GILd15DW7UhhdLe72cVS4Y4rFn5AGTyC1TbX2PK1LLdTWyM8Q
mOnSYhwQQXrituffRSYJhA2HVekIHdoDet/EFrtqFruFWV6L0VuXsooQNCdfxGtjOnjJaw6nGQi2
K460bhMaWCPN+JbCtG9vRq09dtZ01Rt9HafKUyk21yFqdrJo7NqCBBELVJCSHj1PfoH6tUx8ktzz
4hyVH6MQrtSCZkreuUXebpXkFHv1yoDrNUzChpyWixkC5g2NVUxgmOLThmOtIQkb9BUE8znUBa6Y
XRjqoajJUJtIL+A/EAvJkVNc5+pGVc2tJCeuMPlLPa9swngWRSTOKWD0s7V9Numkxca4/Eu6GwCL
p+FKPtECuhMC1ZZwwTMsGLdm3200bz0EpdPTVtd0Gr8Jg1lyIIIsWeWozWIYNWRI2G2v23mencaY
y8+V79CItUGGeA19rXEVES3PEd4+1jGrHfe43DfsvOds4GiO3WOEcdiJ9ynJ3XSQT4LAwR4eaSa3
GGoNOxbxfxlrnZYMvBK8yuU6G/zzj2PDRH8rvul+QodcEmwrQVVG1EcnMiVMsK8m1UJvup0RgbBq
hf1YYZqoXttYQGVeb5s5oc7sGQg1dtig0inxpXTMwKWEphlOskJLPprkKdAmx88eZVggkEE/LOs5
lmFAZfXWb4QBJ4YMuCaBv4upnQ5YyYWD1CGPM1ab7y0SEFaFborWkhpYcWK1eAEht03i7Iwz3tZo
OsuGB8vBXzcSzU8fHnltgQCRXqYUTYLH3TALuSdqsKoMPmpuqorel1boW6prgIU+Yvke8kO+lQvu
fMrCgCxvcCpgB6Vt0X5CWLlKgFQGUlUaUWe0Ni/6gj2Zl4j+TQi2UQRDp0XXzqQBgKJRF8jRHJbT
FB3lEOOddJMVFD1xczF9gMQkW5HeA7OjIWdPcyMsiACxz2HEgMpnbJgUu1TRkS2DeRaRMRME0Og3
Ma8R2jOrHV861VqVKcw53S489TDK06sQEQpQnnrhncAXR0h7iN4GqQREiffQW4LnVDF2eQgTX36a
aBLqfQhZ5UsJOihYGpRARlvapRAFhxzxUyopLpQGWxFozms+CaT8J0ifaMv0mrK06PkImu6KqbId
BmAvzTnSuU61G8W0aMfUVrPvFlwskv8pe7SK3p5qxB7Ra9YRQAPeziJui6NnmYsbkidsv3kHcYXS
DkZydNLEZmMp2YOfAS3ziR0J/XdBuoEzfKtyb40xkjQpI3USo2KsOiUE7YnZI2QOxSuFhZemz2ZB
SH1Hp4tRmRZJ9xB9W+XLC7FSoXYyZY7BdmUoPj24YOKg2Ri24ATbdSTvxuJDjoRVk8A/4LyYa+Nx
ihR7yLx1pdUbuZ9NSYQPEQChUQe3XJegPMYNp3EjuY7JQ1QzMCs4aEmctQdlrQZtvSyUdqHIvq3M
7wCXQcEX3wjgXzJSJnumqWRlMX8DJpXXtEfVlekPuDVRjFQ85UxMTE/6SMqaRjHtQt+nYfsuzzo+
S3cmQ3tNM/FBCRkpVNpz3cM91cBPzq/IJHA8Whwsva7gXPXQ8bNGUTiNrGUNJ9dRHemoToRJoSPt
ok/PAltYPnaAQrG9Lwa5ZQz37ge903n5ixenGCmCb1llTB8aawkDpykWq0wV91M7rf1K3JSzyVMq
twLbBmzE9F4TbqZB+AdWvwHJtSY3zAaG6mQlzAxx2sp6Z+ehgTU+WOutdtDjbM2LrDI5tC0AGZ1X
7UZP7hdT3R+1oF9D8z/2OE3BLB8zqabPz3WCJVyF2SbNaeUn2ZsZhrbfJ0sMn4teTV/HUSS9rc9F
QMfBXtGGjTlVmV2PdOmG4pwQI9K1nzqTVkhpWqy+FHWmLrnDWAZDDumK+ZLgRU0yBQ1j1q5C7WLB
4TboTMsC4DLiVKPyRSWRrWyDZV9Xl0ZSdwakhBIzSSgUu8rEPuArdL+r9DIo5k5txW2TxTeBHMcK
nFOUQyxhCyp0EGOpqj+Gwdcgq6vG49pULEq+Jj+asOn10XwYaf/UBsNFI3wzpQzDrLdsC93p6mqV
AuSICAnjGGwAiUBSMDzKoncKoW0YFsrYAElwxjBNQ/nDxDedhywSUk9PuaU1j1MzMAwaAlTNjCc0
jfAs5bHyEjJvs4+kY0qtqfuy1V48+lLLTrD2SPePbTxe0tJbC4zxPAtQpOG7gy9DkxbQm2hKiFZS
WQog68pBo54I3JAc1J7RRKBC/lAhXenptBY7CCGNj3NPR+E+lbR5sxq5UGqxjPFxmFq1anYqGU1H
pX/p+vgcNXxtRHCUVbRTpmofKgBYxeG9QR3rFe058f2rkdX7vIK0baXbIoie8nlwEig7elEgSFKf
aRMCZi1f+5KOS7uSkBwz1oZdnvf5NuqYtmriSQ7No0/nJYYuNPiKU8c5V7Z1K0MHFRM9WmKzG1Nq
fas5F713LRIylKdmfAkxgukZSfJ5v06ir1ya2f6j8PV3xf9vKn7FoFlrcpbFbwF44cd1+hz+t3/P
7Vtz+687HP1mPN7S+//5X3NP+Hz7SH7fECbR8nev8bPKV36h30sDF9Y1eGv8vP+zyuenzf+XyRlb
oyP8r4aw8YvBiWAOIacAh6PAaflnlU+oOVZjzTIl2eLcq+p/qSGsqny831X5pAtwysf0zJmBmv+3
Vb6GFUqJ9Ey1VYF+orCe5CLl4aSBY/nCWxZ1+wznnjEFndMP0kUomkc5bc6ZHOymHnW31IinpEke
B0V+r+OwurWm4TaxiHhUO2i5FLITjghsaDqNBiOgMi/p702M+gWWDiI4tgHp23YFLIZsvYaUcZR6
Qh+8WNU44EGm3hrQvIshY2N8MuOORggz0h68mjXkBy9k5FQx4JRlwgmoCSi1IH3pQbkWfDaNPBqy
FQ8tiYS1d/MEHaCkXK7zcHSLHrk4SX+2Wkk7w0doUvXDu6awOyhSdK3lrly0ExGGchMv4V/RpJbE
D1lSkouCmYbIkkmiPgsYjKVAPBule/YHdVVnAvV52a3GfE61kdHZB7gdRaG+TJNMWnk1NjZNsmNm
1pTVus6uLutzCtpBMPzXCtSZp1fUnxL60Xoizy+K37Wik93G0DBMhDIJ0D0T+KnGupzXBjwbYDF6
LMKSqJrn1jc2UV5hdpBzBcqYdKj67EWPjKOUSfsEE+EGEPujUDCVrqfpOlnyK3RSX3Ks/AIpx1Ln
gatFQH2BNnpCK1UJWGFUYrO9zgNtYaB9bHvG0jN4O+Az6op3klPma6MlAR2rH7IkXsdReSVCggGn
0nzm2C5ElfAlRX8qTPEh6NFXGeEkOUCLsUUQb30RRI9QOz0exsM07wWsqCz+8WAtVDUqsTVo4a4R
kSX1ISygVpOqk6IlMXVtGDmNQZU0TsZV9wVr6afiPS6N4Y7Tu17TtFRIuANwMaFimPaT1V9BXAnr
kFiqZRZh3BibQV93Tfte4dNbVhIh532CUJMmOF+lZx3jMh3OfTC88SxF7PQE/wiqxCRTSfNdWM8s
PFX3oZ2o+Fz7x8nTr4T7EA9mID1MK4aHVXMxZKag6dhvmly+jA1TeD+e55V6j56nfJBy/V0w8tAO
I/Neh0YFZERCgipx9uhTa0fhj6+pBtDVevpemTRjAUW8deOO3WPouA8F8C0WXV5FwqkvwaLNh5NX
oiP3eGRCUJNdQ7qQTNRuJvoAv8PKiXoRhU+tkmTVY3wXYvgdRrpoWpkYamnTeOpXVHKOE3TpHoT+
0cjHceEl03vVWbsAOt6tg4pd5WyhaqtBfAsnZvcgeQ2dyXDOQVlXy5rMouo0RMACEgFLki6Vj56p
HetxfOdQvbPk6ERCFNtYBnG+K0baX3l/nhTGR8VkONC8KAlkIFkYJzwcqbWB40sM1rJ6oklHMsBL
L4I1rKbu0MfGyUqZrpRklpE29MK3ufcLdvvaeFY6nG00KbetBXU+1vunEWCtZpGL3o/qA8nf58Eb
V1MQCg6kw1OZd74be/0hEDVyt8oaEa7SfOdW68oisd4qe3qkBA9ljZ+4lx+lLv+gCxLbRkGqZY/C
gvzWeAAnWEnecurwYNesGYO5j40GRxHWGKEvvzGn21nEJMYHMKzo/Vy6kz7btr1dptPZaytkR6Xn
bQVTvGmiYC71LKX411odLaCZOWKRyJtaMx5MxkEE/aRXycgA9kzIwgxYglmCwAjqFn2QfK2RWm/V
9XFUu96W2uC1DN8b8WEMpMaBT/ds1jIraTOOTCuGmLRZpP+VGJMBFu/CgbBKLezh9sniRWj1cVGH
Vk74OuaihlNePLxNUIhbsVnHZBkpuX7NwmgXN6zFZpcfJOR0E8+SORGup8ngevuLpGVrwAkbQ2ie
IhkpsyfiOWvNWzhGoAHDZRzmLmG/e44MVJaNjBGtU58VA3lMLoKl5veXwNOY0pvdnDeGe7mQIcOG
QJAlb69r+85/C6C2EImK5GPaitN3ZnJyl2rQryOriSRwNFD6pYoDUDfzxzH2XywrJscuImtE1w8q
O09QMtqAYkgZOnUeYhZGcWOu3JtkeGvK6tWoiARSU3FXVtXdM2ogNvF4VAI8eiajzUges0XSqAKJ
TjKUDhV/mFJO7XmM6eJoVfpaMRLNk+CLAs83x882iKKdKZSx08aNY3VZTzmtkso0YFSMjsas2hKl
jRJr7t+135/XfrPDFjuwBneG3I95Gv4fur25f0vz+vel3x9f4mfpxzDEEKnvZNUArkW+4a+ln/wL
5aZo6Nacis7PpSr8J/+L+ExozLSETZYt3hL12j/7u9ovMwADqgRRmZSShvFX2rtMS35X+Jky1S4Q
ABzL/Caf/7eFX9QW9MUAL9r13BYwzkEgHz3Zs5uByO0yRVHfrZSqQIaWqEuTdkokwDtK8NaOfsl4
T4uOI6FkloXNz2DQHfUPOdo7beKhVfKMzlK1yMPgfeqDfWkBnrXA03S18ZCq+btoqgM2XO2eWR0W
DTptiuYoavjZ+wDpwfbVOX8c/i3uStqarZc9V5n+ZSb1m1GUF0NQX1gYLSN5akYIkUL2bmjtmn4T
oZwF8l5vYSoJEG2FzobPJhcsB8u05Sx9VGLxRSqaHVfamWE5JaZZw8SQXG66Ensxx9yqEFeWElDX
+E4fsNRrj/HUXknM3St1dYpG7RNED+Bow43x0fq0Nxn5M85UNm2o7NteWpFf8eRV9ZmkgotfJ5dA
AualtTWS+mI3KcXGHwt6pYcwCNycfousYR+kvwtmFuxptTbiL9g3DOxF5FCk0SMq7VJ4EUQ+Jsqw
7IW7Ul+LvnJlQaWoufZjBL4XtsNyaPFGjxHqa3NlDoZt4pITU+yegxOg4TJQKJbGV0S8pYdp1reS
TworR4evDr7qJUW6qXRPMwxYHXeaWe26SdnXGlaJ9k2vc6jqwmM2Gy+zlubP3KkgXMuIepRyaCYS
qNvaQU5JliJHdchzaS3L0L/Qk4u5ch6z3MUHT3FFuEYg6NQiIRBgSaCZoKjRs5JgQM8LMnfwFXti
emi0NLAL2oMAod9oW9HY3GS+dGqjOXn1C7K+2w1QUxFmApekPyc6ZtjvNCGDAmd+CpV3B+IaLUM4
0YBNvAVtjRPDvROP+aqu/X7pt4OjjzAkfxhVRdQj48rIzFOaNwgSoU8uIi5TqxADr3bnCviyssLk
S9wbYjylpXFIfJmMIah7zUdb3pl02DWG+B3tQ00CI1KSuIlsZifE8Vqqq4Of52urap10Stb1GEDN
oG3bC98G0PG/V/E/X8VZRyVTNMmIQtsEy/E/reLbe/3f/6/+r8Ot+u//+4dZ3R9e5+dSzileBeYz
dwh+wLlYTH/O6iAE/WNY+OsY719LORNqpnXsAYYoE2v8K9yBVd4SiTsG8QDtUVOMv3SKV/6wmBtc
AtVSmfzRY7DAJP12MU8VoaWILCY76Y1TWhUblePyALJ4yogCwDwe0LzDm1BmxaZo8KdSO4i0O02r
2I6kys3RumPzLQhPIQrkpgncBEWIjLg262uyC5kFGe85GsmaOPcSumqNabTRwIZ9dBN9SoFgBIuD
RktOq1Qvwg6YHqqrpsZtgUOE0zizViCoeJrpo/sWOYfVw0zBLof3hKe/Ur6HhIFENGf1bDQTwgP+
k4KQQqwYWkkwI9FwQxsdBb9+gfZuG+BrOg1kZDj3HIEraMrL/Hr66NtyUJOtgVrUEzTwB6IbZf01
Ib29i875hMOIAMwBeI2EgaVCADMogT2mq4CJYKdTkvaPOZLSArBFQlqon4QnPXyKk4+MuPcBwXSK
djPsZbsi9i/N7jmJyoZWgJhNnChKVpY5LZSaKU7F8LHtjpoWQ2XmwEIAcCuiPjaMXaGF9Ilju577
tq1xSPXELYa7rkaXLsR3wE8wA+zYZCdMfXPsaloWykwQx2rTQ14IWGuEhm4010w3X0KpchrQl2kR
OOWEM2t4ryXtmLW6W9MhoS/wRpQtDH4oGcWHKX5r6tLPryiM8NsT+6yFSwM1xGgUrKco6lWh25jt
ACXjU/c+IzrczTCSUEK4MdkVnYR+Tfuo84OeK0sdRa1Xv0W+uvGrlapOttap634CO8kW3qTfLTpr
r0I9y/GVMSqJPdNnkJCS276O5rTuQ77dsNklzMR0XXbL8SxPrT3F4sEXhY1ifRhlerC8kYlU4fR1
tmOmsWR6uVRwBZGxgz+MUy7udSlGpA53IMYxYLxqyrTVxzMZmsngOdGUg9mZGUpHRScdaXQVtWMv
OcpGuK0jwYHoEbfolPONBaG4PdbNa9GuvQGq4z7r7mqwksmmSDlIi8Zz7hk3tJM5jeiYRpQhRlst
34BfWXkAeiuCNSPtzZeDtZED4oqPtbVJojlL9dmP5aso/0DvGQG2MfI7kDnS0WmZ7JpCfBrbGexQ
LIXYJ2trnHv+4TJtH6MqsT1dctqAebPWkN4KmT0Pt3L6VZOzwMBd3XliY666Wt5PWruXquhsJtZZ
EPoHJcgOXj4P4tAYR7hxO+ERjQGQqo56L7ol0/RIAsgZrDbxryWEcy/cKKnPY6Guw/FhQOBXQtJs
h+2krcZ+YGL83RpvBTEY47oMIXFdZIGWVzM9yH5NUKi5GclYlQqaJfmE3Dt0hsl4MdKQKHT5M497
RwDCEHLS1PSR7GrVtsjFNRlPlPQ1pgoIxfTQ+vLK9AIiqfJjhB8u6+O/wx3/HT9P0mBNSki52Co1
tCH/6aQzMzVb/na8F3naft6z3x969D+82s+dEukKqud5L9ZETipzU/vnTqn9IiNoQeUMwXhue/+q
aoFsPOvFOAXrP0hH83non6ceEiM1TadPDiLpH3/srxx7yIX83bHH+PHWwfVJoPmg6f2u352LpmgF
ohw6pGVcKnNypVR2Bm9akci1zAVx30rRfQ4RTyNWm0p4bSuwDjHql9Z7HKWSG3JuxmQN8booIaVE
OQcAQjnYc4gfm8LV0gpNc66eRT+lRBbSvdL3RBMVGZ5K1BO5OieYZiuleB6UZB14+4jhn5nmjq93
8PqzbeTjlReNDaRL2yoVrFKIWfRTHnxJ073Nn7SW2Xv4YgL+8RrGcESgEql3rap81fWYs0Hva9KF
qDHez2ibpeUIgkBqRrjMSwQpoHCAoK+qAJKuEDwXSrRJ8VxYgb8pFd4bCQNxJG9K5vh5N7jkgGS0
3zHsQBEWRf/QzZu72FPi5m9qU2P5Ut2kBPcfVa9MBIha6F2+ZiwfAYGxzTISjSXb9qYch5Ukx64m
4HnPb6kCoqA5GOPjlOioW7/HVFjUYgG0KSTLDt99N72FAFhimQNoSNxXxIaqh5qrifGbHnzS9T5P
5DIysMDUjxstlJpdj8ygneK9Ql6v2BnuMKlHPfBsYXokCXKT5NVn0JIIOar4jvJrwaLjgfBVRC5p
OVzU9v+zd147kiNZk36VeQH2Ugtg8QMbWmZGROq8IVJSa3fSyaffL7qrp9XMYPtygbnoi5qaisrM
inD6OWb2Wbzm5faJR46nfKtYjKeutioA00DN3wbmW6+/NjAVC8YqNAjgp7QvNDBU+HXSFjNDb+5d
l37APt86tXlKTbGTyIJtQTYQi3innI0Yp2PVexQiWTvqcheCVWAYOSuJcyOoxdyqTG5T+VKZzqoo
wFvpcDbEqBAq2F8NuncDDnDfxPpp6kn8AkOm6mznteWxjMO5y8oyl+lxshoaG2iKUNI6x7bcXUtK
c6aWPEaNzfVbLRieiuzaQJ9BN4U4MJDKI2nVgMl3cccb/bhM88jnFkeJgSDPnJ2D8Tx5yT4KoMFu
tk/mXb03rhmYhjT90N4Ovnz15XTIGmtdD8HJsdpFzXp7CMytMF3qVVB6tGct3uasp/W2oZEqX5gD
DfTVkrvQA0+5FZ4VE6dUoUUb1+xXfvnkixahB6pR5i5LGaYbK7WOnVNsLNqcnTa9M5HeE5aE+Zi/
UdZz54gSj7f+6kboCFc5I6fvwjwlyWPg82MN1kmvqNY7NNzvatQsK3mJO22nZQ9xo5ZCfPhgnbAq
Yx/at7FaGuUp7uh4zo8FVBfcAR0VFKA43f6ckIRqe58gNt0pAV1GtG7an3HtUUB+1hza5QFRCmwU
GHoKdTZtlAla/Hxn03blYqimE5xsNA02KSzMQ69ZTOMt5vOV8mrisPYiCgS6OK2mKVXNj7JCZjEO
lsYatdrVjra8ohRVjwVAQSmLLdoUp5IaBf9cJusArEVvaQvqkGaqIyCn7G0pudvVEA967W3q393s
7Exbp3mgycdOibVRVQvNKuS6bofewZWfZvEwjhtTNQ893QlwI+nsAvs2fqZev4dSuMHqOubwIME0
VaxQJE6msh+58Yu1URhrJA0MsJyFESKBmY5w4XHg5x958z515/KaoExPE2l2oGDw2hdlf1Pb9Ofp
bMpJUupEKWlx5Tih1ZPoggtYFCaDfOhRPdRb6x37EFOfdT+ld16CB53coEJ9mgVaAHA43NSBdaKw
hGisz78V/v26GNbpREiaPJXOq2rle8qypVMFjIGzzU+Y0gVg9K+j+1LHWzeHYZVSJupcu4xACeuH
JB8owNH4QJIWc2fEd2YxicnWf26rceXFwSkiMpdNh8LbEKY4e3a9GwKwFIrmGkqeMM6/8G+MWQAT
BpFR1sGDdQq9bJuQkHF8RBA/2HZXDw9rDV3e1P64aKtu52beqtZTUuijt3DCz0bnaPQ+Cj25n8ov
/EhEX26yCUNy3fKyxXIc10VoHGj7MMxjq1guAVGrMCHf5NWXA4vIujjma+mzTd5O6W7w7eOQnAY3
pT7xxa/DfVVjP6njNQ+yGydnA9b4q8ENdh7iqZEwBGmk45xQUdPCKtES5xYcaK6zqnY3efORji9O
RwjIuc0kdszbLJPs5HdlEK7CKtznWr3xk+JmdOK1QVN6qelzP4XhT0wOY17Aj7U6iOsEA7guGHzS
CAEHUttS3B4tlKgOCgnCMrSlTCdmSlLXfbtUGVWe9aHKn5wmXxCquKfbhq0k4qEd+ouRVBMA60WP
w6IoxdGgcdakVYwL1LX/ZJXw8wfcn2PNs14ptCPISEpT9M3K7gU6ivnu5HLLJBM3b0XMcnQ4jbyL
LT769NOeRFc9Sat/MqfvbCS52CE0RMnCaK4sAsker1tXGWT6RMJgcwmldsD5D6pgEuCaO4IVbJkH
Su0lvqL7LPecpoxn+Hi0kWTthI22bPYMOwt/IrNjDE+ShAgn3kyG1mpE7utgxbot2DyTNtO0XAUF
vG8vPxlVjwkRUBRQ2YZq9jFRZ2UaZLjLC7hsEKofRgpkkK0BkN+Uo7KmhMykmbdorl4ka6kFl0CY
F724r41HjOwLpaGnedou0MI5wspqiPjQkJNF5CtFfvAcWLtxdqdVwbKX+L3KhoEl5QMNNgpU9oLa
dnI1ao9NdKH36Tb2SADXtbII8DD3KB1khO7Nes1Z2Hq/IdsVr+k82GR+eldFRH6jEkh5L748bQVZ
Va8nnFzHWh67kGgXzy6lH3x/4MdJr6OzBy89K6ma9KRNqZ21NPH541paZ4w509jNI8ER5lnHugoO
eaUugVMdMCutnL4/pI23DOzmv0u6fzOAYJGxCWyYcLQ9rqts0P6D1PJWYry5VN3bz776O9n+2VX/
lxf7df5gHcdqzTAcTPAwU6+TxK/zB4Z79nABphmGDc5kTDU/NnX+T1euto8Zhy0iU5LL1PBj/iAG
Y5OxCbixUsji0hPzd+YP2/xLAJNv34IMrtuEamiAuf7+71jek1vQQJq4BK6phFvoZBPnY+RidcUa
uEmc3FzqjaXNsU5wrg3BOGuFsm4KG3ZnqY/RvVYxj+BCKM+BiRLQ2744lwTsNh4ofyrpr2Cuqy7s
/KwQ9/A3Q0Rj4mnhruiniLHcOAmEZcl9f0nNWDuPEZ3pcQEcQPfT1IhvgSztV6Nk+RYeDC5/I8J1
U9KmmCNlh6ZOGSIQbCRuaZNRq9P2PTLtuxoRnD7BC73pIfFBY0sZ4KpRw7e46uaGxw0+R0rH9UFS
PopOfVtp3Kz0tUB2j0z3Yl91+AlBPkWYDxN2FehWu5QqKHwWwSN3qnVEfbsOSCCJxm3j5MGiLSxF
wZR2FjkPBq62lBiywgmdV0M1T076XBcLYNS4oy0CgSqmFMWFdGs5ax6834WKuQDSwgyy2g0bjtRw
uOXa/jFVxh21dta2jhFqEtusl6nHNjSO/S9dFksY3afBB2yjSmwAY0rnis86b2ilnNkZFQK+7Kik
rPRH08zeWzjTy1GSySMczLM88FdmqD1MmtiYOSn4kg7IZd719+i8uNRLsI0Y4vdOw0O+0Wiusvv2
6BNmmOsyvjHBtGNiaPnn6OOPwMuw8oeXJGTApJ31MUWFWTgq4Fkef0YJbqsscg+yq2lUN6iW9tUx
7ClBmPRnIWkriOP6dZrKYNurAnIjRnXkNHDrRO8r01xEuFntcXilHZMs/SD3kzlyGMdhdDf2/fXx
ZT9fdZeepyopSHyWiJvBPk9gGtCp7tDOFm+7Mr6v+2IVx3ozH2kBxXthxLum4X4fZz5IlWKIVtfC
Hc3Cr8xDyNQ1uZc9iQIp3GdNj7hTZomck+r4jDrQQX1ET0sCFrepYqizzm1VBz32mGKvQe4ItPqG
qtiDlaQ4s3VQ4oX+7NtgcaqwPwSx2y/9oY6WVs+mlf/2pS6JpXaMr04J4821tw6GE6tnBhIRPgmr
sR/cJHav0RMMBcBnw0jDg50V8OgKlmF90T8WKaGv7IqrSk2YvZN7q1sjhLEahINO/mIej7QZ+o2z
GbTx1fTY8NY+VNshBotl1aSNA816b/Nqjl1CvGpKNx60lu6bJEKXLbxvTgYeYCW6Vdqwy3U685x0
Eo9r4bIql7jQbY2rBnXZ3tyL9I9ctuKQGxaFeCwGojb4ds2aBbgVPJscQtQUQb21NI+NAA2xawwH
xyFw155RvXW2/dSJRi7xRsAOaaoAoC8VfuKMdWZbdhaHTZE/B2XPBzGm+aMc+hUlBd8xVxdMeyaw
kKAu77KBPHaTSn8hfHGriTFiwAQ4Kxrq7sPe7UErmDcGygN3z2nPsc7KsxwnHECk1AuKdcHTMydW
DVJrORnFtkrbcpML87vubLQzVbmcNDqrVuPsZnxGB69uDxU+in2UeNSB2/UlCq2EKxOrUxJ4xLkT
Rc2mG/MuJGnXD8a5KbWPSpZP0Vg8uf4QLqM4uhskUyJN22thWTz++1dCh4B+EPLA399l1vAsEvml
OdE+oFUl6ksUiXpZe9FSs7UOona38NoQFdyUzwSU75FBXjSpKz5G6KRDfVea3aH0soeobwERNXBA
u7F/kX1ycqPhwUiYl0QUvqtpupWj2tAecLRiyNgBqXbKaCSUmRjNxnssnOI7qM0LtqaNE027UNM/
au5MpA2QKlx8QUl5zCvBikl/cZwQTIx+k/g98DaNVheJSEOuij0Pn18uRayiY/KKyxrD9rabgr2S
44tVl4cw9tN1YETevEiGsxVAaY1SeCw8eSpl0LdQMOuze66Vx4rBX8m43pSN/TYFNDsM2mNqsEan
4gGmvriUNiOxbuJwTCP5bjTMbv41Vqnx+Nx6oj73gfbihjJeNA49VlX0xWr44k7ZXWBkoIN4EDGN
Ns7MsFK57FOIJJP/HrkIt8pWpOQbA3iiy6lu2opMTBXs/yuw/muBFcMJVhSXfanlW8Z/vru9vhXv
7dtfN8Z/eYlfb2z2Tx7maAzYOJADBNbfaav2T2yE+QtN0zJ+XOZ+3NhYC3smL8ldiieMp/8mrQY/
8XU6SKu0Mv3w1vydPiaU2D8ZpK/fvEE+k8oovDzWn6TVzCupRrECKJiRtkXonYvKxx4h826P02ze
NclNhu95NtQIoBhv7x1rQNcUrMiGCfjXRIA3GtuVFNmjljoPJAd2Rmqu06b2OP59OBFNnFNgy2s0
BfGcMHXX/F44b4TDfNbRuaKH3/QX12xBYR+kevGkXQcv3DrwxLvXosYZxqeGpUi8o3kupA/b5FqZ
J3e1ydfS4TkFXWS/cF4Sr1Fnv6sPZe2h2w0pMSxj0Gb4OjaK7XbCltuzxw1LpLliVVeyBW/0bG0G
0VfN5iNk9SOMcR1nxrI3xxUG73PIVITddukyJbHxWoVMTQXTE8+MQ800FTNV6UxXJMc3xC1ZHWKI
I/RXRtwg033MnckYxMHIvlytwDMOYWssy6Ma7V2F89dzN6kFg7NOvsQAgEeyESVK1OkgdF3zRD99
wS6MXgwax70KJtWIZtxX2VHl8MclwaspV0TmbPpNwPX5FXjkWLsR6Xjr9VxXaFWWHTxgikVCqda5
DFgwFvWpyOKlL9sXm8vETC/Rk6+bby17j2v3Lu4amBJ9sgh9RbSkSAD/e/gereRomofIPVYJUpyy
DhkuarY2e9fL1ozB4Mwre2aI607Eqsl/hjH5H6CeV70+Cz+k522qdriYnseqmYtcEHzEmdWBUSnF
wpXTo6jIII5ehNu7pAxhdK6ds1icZ1kRHpp2BDE3TctyGo9BJxmQJ4F0Qcsem3gegDonvnayxfSg
+d7pv+fhL+fh76dPg2YNNzD/o4A2l+VnUr4Vb+0f8+C//dlfDz/a6BzmKubSqz8E/M/vx1UfjwhL
J4ZPSj9/R1lwrtVT+D2ueQ3XNX5fPYVRxQwcBuxfXCXXDru/cfqhtP3p9IMGQziFL/AqGnIEX12E
vxtXsf0bViLyfhFb8lxPfCxok8Z15VKjwe73xbPFtxyGhYBwBLKFkrOJjFqTNsWnZSakceuwQrkW
Tu0jPzkqfmrDLMfQfp03TWU/TiocPoZuVNEKfA+ARL/O6UbW3Rw/weSZxoqJPV/WuHJXTVYVx8iU
2iWNI7byVoObyx+aOyMyYqwgdPou7f46iOWOV8C28+MegzX4w2aiR5R2Z6zrksLhDuGOvsv5YNkw
vJiEj34UYetifKZ2lDmi9or+XIStuW56hoyMD9imnUwBRcwQxzIJxKqP0eTaPtkVU78l4/siqvTo
+87WoBspc2nxaYVLrVL+PvkYAXpEqupa5Ndp6kMN7qVph73VXd0wZkP5vKDp2ZSPYZy/udzY5rGg
P54+Z59iCZo0HHA4m6DnhCvDFzyMt7XXv9exQ1GLA+6sB1XIJYvLU9jcxL3VYrLGjagnWB1MF5wj
fsy245Gh0AjrFPg80J+Zj3cvqpy92UaLxmMb10Gm86etJZ1VTlgub8U+M8ZjrE0PcR69h6S8W198
F91rVhCdny6CsthOH6hVbpZOu/Z9vmuTIjGh3UX+Mq39XdmgpLTGEVFzOXA7d/Rpocf9Pk6qZdN/
DKw5Ita3ocpPUdStJsllnY1DjXnACU/CpuWroCmrzEBIlwiKKDkyyb5wz246jaeArR8Z0O7S0V7V
9PLAJqSIviGk2ap5ZDrztnH1Zdo52qIUMcLlRJhI8+me6CjgWpMhpVPazmgIFMV+HIdzIwiGKvU4
9NNHgQ187hYGHil0xFlrd/zMHfur6ffGNbOTFapeFEZxLUupV1Y0kYEULjgxTcVLWYbxnVaOV6wu
T8+T3cpoY01W+6SHfFYm1chT4dUMuG24TcIkPVZGVzzpJQQqK2rYeitmxaBVX0lf5gdMkpjxtQbP
Z++MbLRLLiGDacAQt/ix1ogqc6dq8ReNSWvRBtY+2kNXb31bDAdK19UTSJSkJDVqQL4bY6e6TKEE
i9tPjMeDKJJNI6fbsoudO56RI2SCcoQXbzjNjUi6+mg3Wb2slIhvacq2Lm7VwWj0nSY8+IhmRKQ9
91xIHfwlLj3/RKcvTXPZJB4jwY0cmIl1FD23AMLDzYHdivvayaCMV+zS4601Ru1qsKIHMrHxmrb2
4SSHwuT7ygRIAuI1ClM9Ez9EMD/FbhLsak1hqHEIJQfwma06nZvCMlHfOg/32kirMW+x+ybS25Ol
Yo9PvGFPFKhNQ68vy9Dp3+rJrE5jHv6MOE7qYJZKBWCwxqIw75jnydBw2cCEYxsAR0tV27MmhGHQ
TJP25oVF/xDqqru0tWqShRkmBE4Zqu8FXLBoVrs2ORrq06p3f4qIB6sqN0FrloqLWkMAjh56mwvn
MdW8jnuRMVKyFjtHxN8G1nfhjRj5yiQyoW779Hk0GJl8R+urpecp/ZEqt+CA76d/HiOhI/rR7buK
htA+e4HgL067QFJ3XBKV6psiurMb5b3bRha8aYkTfI2NUwHrHCF3al14azTdFRalpHMXFUaJfTeB
gDi0ocIzpg1ABQhBrfLMRqV1nfKjrML2blLjRMsFiCzpxeF37xTWNLcJlXtzLBZhMMtk2z86fp89
BqUX3hahTiAiFxs7j+UuaeV3qwfcqIJMmd+V502n0Tcwk9EsjwvBwfizEEFObiaQFL9kepB9hBGy
2MBctyp7u18PSrbrhizMJhJ1e3/NGt+UBZXRoQzq9zJg7TCvm6G/m+JOvNouASuRhObSs4lmYcIF
yitHzb0ZzTLDwK5kRXa5nhB5J28XeFdRFgu62nO15w09+XPPHxtJSikYj6YMowPbv/yuyGpijTId
DmmrRgyDkm5lDpd8nScj/gxHxNWZ8zvYRWPKnTI02FbFmtd/IuF7O3aRBPll2PpPVt5al6Q0YZ2b
MUuUzO1izq5mOJmhznndA1V4Sp18vNh9wq0457zoYpbBVEZb2SGnNCQRmgknuRUGHzl3bNDI9P5e
NQIwnOonNqdQNbapTLulaUXxScXXhCHX7JnmEWXLZDnA7vCQ1C3RynlmNvpd31rdonfK6NVvNDl3
Oi9d9EJBfm1yvWMfmRaPZBZCIL4yDO99E7VyZnSddtf4VXUwWSktzDqRz3lZYZPoORr2Y5x7L0wp
JmCDNsDpyNvwUbY6m43CxQQ/+dq+SqsLDBHvkHZCrB2et7MYJX2wvGTTK+HsAj/hoxGoAbO1ldgG
hAYnD5euHum3UaQ4PzM/ix+4xNdfo4n1c23ZCMyOM2GYyzQPqJri/dgGjvqsVd2B5Axd/bsJTAq7
SRYtjBg4LgtYsZ0iG/ti0zfXSNpglGtNau0+aMsqmnH/Ke81g9sPWQDVbKMwzY96XeufRIrGt7Km
0nfhJaZ1m0rHW2mjkewqt04BRGWUNMSe2ERm6C+TLsIOWJnT6C3bwpHgWVJE+zDAuhmMwj1JJ9bu
0rhx6TtSo0m7lJV9RHj4HwppjwETRTB8uHXeLhDK2ldZBsnWjBqBwyRpV2HWt3thR/Zep7Z3bQlL
nSNkXRrR/PiOxShxxtgxH+1RqfdiGutFT5S0wRs6IdxGZQdzgycDK+9gfChCl8X7ELIHnneyNJe+
yGNCwNWL1QXDOqPNvavrkL4nLnpD3qtT3qRUOXq0go7zRFVw86iiyyjUDbtuQ8ij3vdeeJgSc2+W
PpTvIK7B/WnYePym69a64Idcs6xm9eQ0F2circVDwzy5nVsttLI0L37Xe7d9lJFhUK0ST4H048Pf
H3GOyQdSe/Ut/vf/IiX+UdVjm0Sx+Pma/duvbvuvVsj2C6d53f1jxUDwxllf/vnP/OEluv/5+bd/
BM//8IvlzyH0s/xqx8tXJ/Nf/rof/8//19/8EWW/H2ui7G+fRUITzr9Z+KCUuT49ieTWr1XZ/0ms
O7z9Y41vKnn7/ZTkOHj//vwavw09NhxUx7dNfC6/kFB/1eisn9Dg2AUx1VxlOJ155J8aHcsXMvok
4lnrONhT/6nRAcViP8WNnR5eTLb8ub8z9PBH/jT0/PKl0+rM5OWDwPuzR3Dsajxavgv0stzYQrwI
rPNsNkCJJg952CzijCZ5YsMNNVnG9CoL0B4Aki6xfSkxBbpxsVUSmGbQnMoyPQFd2aFaL0uQPHaU
HewcaotGz0rUA4MhkVOP9OXAqjNZfUSKBg1xsYwLl06QOXjUhQc7cVgn4R6sEmThAD/endNY4NMx
IPvPDffJqpQryBJTnd+ZSs3tLNzw32fufweudowKEC0dhXuyJeA9zhvadAkwozVBInaHZ6XFIPSr
rVa4m3aALyE/68R7iYL0TvDh6xmEer1eKi4pgsBXbKSbImv4MriFA4SB5HglmdxMrtqXofbe6S0b
C0L+WiWPAz0TjiYQP6iRNNVGFtM9uzJsN/pGqvxC5G1mNfexiuaiOQyS4pD6AffyQqsPbuttjc/E
6nY5z6mCXHYx3IQTgBV8fgM3Cy0glqyvSwngfeCirwcrS/F3IeybnTf3wb9nHonLKZph30fKGzA4
s/mJQ/tQiHJ3pXD0XEfsVJ3iPKU7oItWxVCRSfaIW6mV21b73kn3SFgBrpoIm2E9kpno+5ndtvus
OesUNtaFT9AT/D6Dyzpi5y+NgrfLhCmo0OQrrLYeVA6yqi33lnETtvUucio80OUSticLQgDwE/Xl
JKbHl8TEYuNo99XYx2tMStwjjHunpYyjC/2Njt/NDcWaO/Iy7IZ121HQInVajokEu4Z+tlS3jtut
pcqnKU3e7PZCuvzUyY4vtp0DcrgKKky4xDT8e6k/MSjmpb/trt0OAR1LPVdqIoFVby8kOfcIEr2L
IcMM2eBF7UKRwDB0DcQpl+LsWyTWSrduzYHS+CbZjNDwa9QsyWSUEymwZbgY+HnnGWWFWbnyiWZp
UAGa4R6dE9KquUtEerBT+SAc/lxj01aXwpXJryZzk6HL4Nvzog4607QkUk8j0lAd0UGvaXHagurC
nI2+NkOj/jKHYt1W8SoogwO7r5NfjPddk+8tzWZ0irGqxuUGtNECDN5TqQpQMu2NN9j3FgQDTQNV
ERTPqd8cSpvJAwdJq+Dss0w9pVO6dTpxLqx0hUi/Avm7ioANS2ychBN3kZ9/ZBF6D2ZXzG/DaqAv
mBb6weeYMIvxMOaHXuC66zDJWXm3KqWJSKmfOxfIYwFdEqE+662N1tEU4y16eEXGUF9sl6swSq8R
n2v+HbSovFMkvFv+nTSTUoaYHF3WUo9xE+bvY31r9mA6rreN6kMwhISutunLbKEF32n05ITsgt1l
YmN67j7FiF+ZdHM5dseQHTWD8swc0WASXEYQ1HLrITZeevfWc2iSjO2VWfH9GQ+NpIYYUJZRwcmn
ADMq5G1VufCaThmBODNxFxhrQYqwEw6WQqPeSJQwc0Oic7yAdnIK2rj6W3ABN7Hg9Mm2Q04hqfHi
aelcacbMgPZDePys6wdBhUnZDbyv62Vw1ZapLOgY9Vullr3LLp5YiqyAAug3mslFg3JRzImA8mkr
MgCWBQ+2M84LyB/pqWfXorXs24dwWhVJvVDsvfsknsshv4t4R+MqBVeB9VQjG+7DIwlz+tBgoA3+
sANP9RSH+Lc6QCAWJrgSYbyw05Xh4g0XLqrqkH60YM1S1PBaYUaIwo2gJyKIoL5TWRFMxdKRyNy0
tDuFvHB33TB8bpvCPNuZt0vyn3laziFkwaYFIX2yBZyjCKNcN2+deu40b2iiO7c81KW9EkO65fYK
Zb49K8ikjkWZEf5t7iQ5UuTIxBuxe4lRnI3syWqYN8svZ3rPaeCJrCdmEtG8C/M9aZN1hwgddizP
hnNIUajel8smzQ8TCzNPTxZ2drzuwAudm+Q1tCmxLjDXAPXAL0GHyEuOE5w6DKC+y3p6YbqdTRGe
YZl+eaFo7zy/mJmeerfL8W2anLsKJFIoqINM5Db02g8Zdcze5rzVsDB0mAMiLtXNve88jU65lQY7
eJsTLOs2Ay0UpZYtR4xzadi8+bxRDcbOtE2x9pG5stsF/vG1VuDpLr7totoaZXHC53DTuPKOYPDG
nqpbnENLslYzr4DbSGIIc7jA+FwHS0OhCuNKsBLts8Ox4gtrrnx7MZELdrPXnPcimYE4/wINAeD7
wc4oJ+OBbCdqaxaEeSHNhHSK1sCkcdOSKsRHXL9XTnnGkL1TocGt2rxREW26NmWoVS/egiB5aFp7
k2fthUQO2efovvaLtbKcx9Iqt2Yy3eawEKXdb2Rzk3ZmNvMFLltj8A92r60LCse7PGTvBTaKWJg9
Wk92qh917Ic9n96RyaYfm52TbDWbliLoWxNW+lBdwpw4mxed8ybgXtGhFmCPjPEQpVWzER5xscpc
OP3FKvmfsFzYeOcz7Suov3Jrg06+jvtv0sEYEKYHxRDpBO1CcqhM9LzoRY1II9YT/StTFmKP15iq
JpbD46aQxjIsL6PgmRqZm9wP5j5XEBchS7kJvX+2cdtz0LgMGHTQTDikDdJfU21tYclzv2/Kha/3
t6wc9lnNwjl3NiqzbzJbbsp6iNe92T736bTLpuBVRmLFVo1hz0znAe+tYQx26IrcdJpnBPUMDr0q
thaYN2tCduvgS5T8yCCw8pC3M1ifVO4y+9vPnWaOi3qijqREiCvIF5pZ/+JHPIf7Kf+ONSB59jh6
q7QrV0UadbvULCs8zOqmaYqbwXCx5kIinfuhfdPBfuhlrWZ/f0a5pVbjH6f87eOr+/PE8YeZ5f/r
KcXXESS47Dvc+a+3/v9oKVwn5Re69B9nlH/xCr/OKO5POmkpA8MfsuQf8dfuT5ZpIVWTHzKQbDwG
kR8zCtOLZV65XUSVwGNbLoPTDx+h9RPhRcYUhqorDsz5m/SGq+r8ezjv9SvnpRiHzACKw5UQ/Htd
Bg5k4hdX5iy+WEUQAXtwYyd7bXp0AuzSTWU8tym1paI952AYu1i72FNAqVpZf+Cs2wvPeGc9f8sc
R92l8ZTH5tFgoq98av86YkJeuLcGRpIG/ILtNveiaJYmvCWarbwlmIy9Y+YfnZsvBi+/yTr1wD57
P16BBQZ3+9gmWNPq+iN/bKu6nAymWgEBaoEGx/cDm52Z1Xa3aRPey6Z9TSIc+TmbxDqzh9nQZFiu
k2LhconswuYu6qJLP2DxsnmmRQmdDMcszp6aVls3BQq2LdujV/bLXIvecohjXHuOuq32rtYsvL7Z
sakGXAxsawwf8zI5eT2V68DAF6kWHpwQr//k3Ia12nfasDcM+p5I3tS0QMwy1tErFUcHm+FC6MHG
LZ0DXOCHpneIF4vXcKRqiS7AKkl2spY4nRyc4ZRvJlynphCn+7WJJp4+/aF8c3XjhncGdTtITLYx
NVwgjE9f7xY5tCnBnQ9YK6EODqDRCHWix/vcd9d1KV68qIUYCOQ/uU+6CXte8W6hJwyKibJwtslk
bkA2SaExBiULQYhU42lf+4RajZnS9pNwF6Meza9UiZ68dJURt65D7SuqOXbbgdKNrX1tbK/yuewc
d5Zr+jaXLpPEpdaSz9aj78sGrDbtZbBnUcqxvQpa+1wlGMN8sej5Z/VI41ikVah88vnyTQeegvUc
c6movnUP/gFDU9Nl27Tm70vVTaTeVTvO2xS5K8rYQALVgIZUi5uODsTG73hy+UuuEfMmgkMGuKfK
mazTD9NUsDIpJeGSfqMyeo60cTm1FLi50Y0T0J3LncsKknvT3qXWSMXBki3crDKqZYX3bFRvhl8e
PPLbQW9BH9VPqactlO9Bl9NejCk6ma42DzAqlfZd0hL8wzia1MUJZtt9YPH8Nr8Ce/qvfv6v10uI
ysQvOQwd13BN/cok/Pde8P+TF1/J518O7r+8wq8Ht3U1bEOwu56xV+gOJ+dvy6WfkTqwZDiHdY7N
fx7czk8c9fTsIO1b0BjAK/7z4MaDpOMkCnwHtd3w2Fj9neUSjxD9L0e3B+DHoCUBSxUr2T+Bd8oE
ZHGoT/3CJauhB+NSimLJiLryrE/PYkRrBNEdEKfsaaThYQ/aS2+ll48T9zJTwPja9wMdybj3+gyQ
2LU4jfBHcka1YAtFQWT91WscACSIYNvZ5q61OeHYHvj63CXbooFzEM9B8YLQ8H/ZO7PdVq5sy/5L
vYcRffNQBSQj2FOUREpU8xKgKCn6fkf7T/UH9XZ/rEY402n7+DoB38dEAobh4yOxCTL23mutOcd0
mMmYz9JAU2VRLKPJGzB60uwasXScesDWTLv7vWkf5fe6Ypa+bpRdN62i6sh9FBFFaWJ/4nhaI/Ks
LqgWHRbEFhCANaz6+FxHz+GcC9JxQjZW6H6gQQy0p2sP9WkJRO/WYEJjKsvpEjXmqkefXWPQWSJl
zRlMtGtEPehP+c22csnhztR1T47rIv3sjxnB5p/38lVg6FC9GOcY4ehtsu3sDY7R3F80V6itOghp
aVn7vEw6E2v+3V+qq/xdgsNmwEGYpEXn3W1xnb9x5uVUvS1onS1qToHEbWNsJFgUF2W86LOF8VS/
QiTsNNcHLTG5CSl7SHpwhtnuREbfNzkSVKQpzi6iYqAUeNU1OIlDfagu2Pv4QXXn3JcHeizFNXxS
XtHfolAOJvoyHtfD771aXdjrO94qsWghIgaiu619lrLpbXhLxeBhzzcaANobfDe823zct2TBKA/8
LZchQwPwmgFw5g+L7ikE98P1J7YvWJnKhuBpqIoMfMEFUcJHnh2s7gM0s0fx4O/Y8OCrvTkq+dNw
qB333VA9KlQod3zMuotGWzvkb3SR2lP3gHfPE2f5iybmmHgte8tX+GpeJyLIDXUxkBV4LB+wHnh8
VqAkIE44gCXoeXkmLN10gUNJQGWku3SJkfa+3Q9bfYml1jYXK+jDCV69E2lQ5Wf5AMY3/ESgkAHq
IQpzcnmJ/m44QK9/qq4dMzW82/Nlz1VvtAlMJNQ6C+8czeXTqIN1+FRc+hFi5hK9OZ3OYMknMX4P
ZO36C34Xc6BxG7+DdAcfTpyMeptucaJ2wOiDtUJToe8fRwLtjMKzW9peo7UDA7rxS6JAK8IM+Arn
zZtCHmDAlpcYHoUACZa2V0xvcoSjDyUvmx8Ek8TVqdn9DmUXeUNDCJ1l/hV7UZeFVzoAMSsTTeGj
mr81xdMhkLgPaPREIJVb9GnSaci3VrTSCAGtnjF+R9pROA+6tdUR/He73v9QupPavQptXbQb5v/d
exq4A6M5UukuqOjHbb/tHokiDkA3LeYRjO5OzSqdKHA4HXjOd36ZUzRflSMpyuiZg+feQT3o0WEM
jGWorulcARg3uXA0pIBBtusOkR4EjXDZgKnjsYKVneFYW/C04j26wePQ8HK9IztJSQMUj8PRXoHd
fimfiZz9Nm/+q/Lc3dkf3VG9qU8EEmNOS3jjEOTVHTWWDVXm4q+001ADteG29NDkpC/djpjf6Yrb
USGylBNAw7fiNdMW9R1wDFsQMEEOwIJ3dOzv63c1ccXX+FTQSmW1JI4zeBWPeMBe8Uycpgv/Sz8P
uw7n2riYvZoU9nBG0PUN3uyDIH6Rlh5CPfQqC3kv7/szkuPoJioakQvL5LTmkmtqXNoDgoLwxEXB
ZV/x3ay9Sj+ozjbUdxyPaZ8DjMHDwpiKBy2nZfQ5R7Xqu8jBcrtQbA84D3mDtLakL4y/GRcyBLK9
yB7tQ4Eamn9gR87Iq0X2FpLkqWH0X1pY+m2PJ4AyyLfgKq1pZXDx2idaso2Ebh0X3MK6hvv0Gicb
GmmQ8xVWF8D3jMmvjB7oMUzX4AlW+/QtTvx0ex+9As9/G+FhLeg/OyAqkVNe/deeTMv80brMMb2Y
oAnBuhWYYAkvJK0REw6W2ScLmIe14S6gIclvJrfolYyF+MQghQ+SbrWNTjZaEsoms1gQZP1pXWil
u/oLtt6LzLmS7jMB1Vz0YcHXSeePjefYYHGwW3vFU3gh2JhI7HsYplghr/W3elDuhqt0F30xLhcv
0RN2pAf7Xr+vP4pXla8Z3wpzQwYHL4RPCXkU31QuHk8zQFP87ENP5XqcCQF/4iXzeVYPHCchvPnk
M16Fmx6dd/okKGOGEdLCIiabOl7wRriNosyNL/oToRQg8GyCnCH/cuvaG4bUI+ESzTJkrpDs1NDD
x9x7feuqChyflX6jS5wflUv7xENivGIsQOpvfuI+42ORP+LBtQAyR65NFig6LWy3aEu+o6fhykr0
qJ2Kg7nJn7nfjK/gTb8Z7+YMBSAF0wXRV7+ouBMIFu8fIlAPi4g3/iUE9dmifKGhAy2PV182Kx6X
d8+POjva69U9zQw+9Ojn+G9EKUAzL+0tfBnRmsEsXfQ3/WwRoGpS/cB0XfQt/8vCaX6sT8iT+9fi
EJ5Aql+cZ/lVJr1ddxkGN088ZnNvb/z9iBeVsAiijRjKkxH2ySpCQDGaPCvkG0mpYoulHK4b3S2y
FcipttngXaWjy8iIdjgfGUOjoWI2sdC+4xT7LXHR2hXOIGCjJ+NLe57NnpywaLKTj2yuuH5ESyCj
4z6i2ujF/HwIBI1vcLzk/hq2G+guP8LnwF1oMQljOEX04Gwt4jl4aYE6X3kHs4zHs0yWlxP+9ypz
04WY01cFw3w4c8Z82/NVncWH/NREnPCi8MEDLLH0CWXd+HcAVhHZ4E1jHcU2j/GV/Cpg8DFYW+jH
RM94FTOvaUXlVOdQ51YZhB2wr3SCEQ6rLj1lApj91+laPtLpnVNZLnOqFHSsYatpe/JVwP2ajQeI
4++LExnMyMR4Mgl5OC93WmaNF9zAclGyZjRC0aVFrt9sY2vPekp6qfWQNS5tMxJvEaofrTd6os2+
3aPUeJ4e9Exa+bX5nwbWf18HkYVG78oE84n5lO4Q3aJ/UQd91F/BjxyePz7AL2UQhFFyo2RLtQxa
mb8LIqVCApOnGzLV0OyQpXf0zxk7iaGy4+hkUMxsOuPXMggkPYh7HRkySVCw5My/UgWhVv+hCLIs
/LlIilWm7DIMvB9ssF2T6lUN4d7T6vGIg5R4JwT2So5sTMJquG7IN5qjNzU1I6s8wCM/mZK/HhTf
fE0Ko+XGysqNidZkW4Wo93tKTrJHErABKT3cpuXAlKQEwQyW8jBaLPeJWUj3Ux9NexFP/iowwrMq
4TGXtfYFMKNOy6U+F4W2DqzwTg5NryINSU5tEBdKsMwCtPbRMIau0jAJ0Kpv0eXfAmUPgmVTLBEf
XXW2+WwU8EgLwXraM9Ptq5Qg4zCJl6ZfvEER9VcYGw244ADcBexKt42lk1yBK1a7pHQdowOkY0cP
oa/knl+NeOTQQZIKFAdeZ9GkmOr0AG2UVUnWUo+evFtNfoK6sBxQI1vUUmb8OdpBeUYVZR/VwmAQ
a6WXtB72cWavipmGYRo4vJTyU+/SxlNUoqp6Z5Mq8VaZ2q9Jzk7lNG7C2n8MA/sNbqYBd6B8LWXj
NTA56EsOXAADCL6bxIhYKxs3M31y9N0RDmRSWHLqHqj2SPuQ2KE5uHW5dXEELAgla5l5KNRxI2jq
DICbwXS1jM8hIZ4pwU+EbFKYaeqwTEnKeJTqeuY2ww+Tgo4QI0kavUlqIV4w1sxlNtMBzh3wDClN
rEWqdkBOJFinpmxrTFA9uYOJ4aBIdf2k/winihJI+9QDlu7WEfLKqEXFGtwDmFM4MZhgo3UTNbAq
XlBH6+ugapmhBcy3LPyveBCHVd1k7Z2jaNepHnZxXxBsEAZHuk0fI1JlrxUYbHXKWzUGTU0T+d7v
caRqnda5TlpJK7mMIsrjggp96KKlrrGBBcEUrnpcn0sGkgFIZ6kD8jqi/cxmklLRr1WG5DZFaqpH
iRugq12Rn4V+sSqE23DjnrOanEFRWcdpMp9CAbRNRfllCP+uSIKbShTTiHqRd1YmC4cGnpSECqzs
+DsTjPkKU3k2iUODkA71jRAvOTI4VOnjgVd23w2ltgyGjk5wwUuI/HoZZdNjYVJtmuUAzgaBDPoF
ECJMXh1mYqmJzqDV66UyZ+2qxZs1cZ5MTYQyaUGZypjv7IyMIgdlQmXJPJcQ+LrYjSZKDTFLuKKO
2tvX8gjjVQGYSRUYWIuz3Q+rqFWuPuNANxHijkkKdYohW55StxwjdGD7TS+v0yERW72ftzwJi4wD
lD2J4RZ3+Sox+AaWnXPop2ItEH8uS6gRhtGceglpRCun37Bhw0dfIEqXpMaTLMaffb23rOIUVn2x
kAQRcfF0p6GRXWXp3FLmwnRK65nlFMH8Y/4e5ZcGqeIycPKMy1D8p1v43++StjKT5OBhc6/M/8VW
8ue7pBteb+E1+K//91//94dRzx8f5Zet0voJ7Zgi0zCEiG3rMxfil44h9Acw2ejAVBJWyVj9tWOo
/DRL0KBxAw9HyWY4v8rRlJ9Umx1y9uCYKNnwKP6lvXJ+kt/Pen5+6SjRoInj7rHmhuJvPDi6n08l
9oTeawZxCdEkkBB2qIdMcfVG33RBf+nN7D3L61dZN96LrKEoV4i1t73EAeiUhJvYrO6KmjUiUuiw
KIyoYyrOpDgJ4763KBGEFb40MlVbjMPMsT8DOhuqvC2nubGjHbSyvjfnClSHAznq+9F4NKM9WX6L
lLy7Mt/4KZ4ZR3WVeKSh8FCQaMxN0p4tjI9+syy0S6tJWxNPIR2HGFMfwFpX9iGqBJKn4nws6+Q8
9Tehf7BYuAHyAtaLO9qftDq+s4mJv3RpWJhNgk1ipEt9yIuOnQO45ztN+wiSF9iT9HHoxvmDzkjh
BJsCMlt9S0PCqbPhM4Q2wfT7BabUMkCF1JrFbqocMhXqTwsA3mJKINs4CciH8Alhs8fJag6MXAZY
k2cLxyEjq7Ip6lVmWvsetzKqcM9WA/jb6l2rY/WjPVBPGWDpkU31mkUndXIus8gBDf1y6kgYLwWW
Cpu0B8p2v7Vo/d70kON/WawrOmZMsxZOB5dPrrcNcKiOjLrJfEUhvc5DZuBduuNcdY/UY5kxZY8V
3SsK/0kasvsqy7cD8pQAsFoEBgEtTOEFRb3xdQsXpuM1lJsG8pvBuZ+FHAbenzqVH2MnOekj9W6X
3bU0G5FFuVnd3kXR9Mg5ZqONIGdph2QDSdujdAuc6hSXHWJXHQFvgPbrIqHRTzufTEdSFY1hpbQ9
KebxkoxqTFNvUk2KYPCky/LOppTqymnHCQ+ZgL0W3bXL6m/iGzfqmK5a0qnzZjY7eW1GmnxBZ1H4
b63Ymj2Dc3Q7ezgubgQd1EbHznqLEqBR16ZJeh2ckqhLvIzCe6zlW4eQrAn8p2L6Cgx1XcDjMucQ
RSVdxdFdiJYoD/N7YfoEqpEZ2b9pljiMcbsg28XDYotKy3InwnVCDdkQBycfEV3bfVlJsiTUndou
2ucNwcIAv4OQryuFekn/HAnZ2glv+uRvrVjadzIdx+qUpPpyqqoRuLp4gSNxGULER7UlrQMmWb1Q
760m9KShf9L85L6YNHz1/a6JQKCk+lGS1H1eBWsMbTXkB0a5JFnC1PKfI+IZ8UY57X+wRH+yuWAt
x99oq0zn4RIZ/zIB4m9VG4lr/qPSmSSFHx/jl61FxYzO1mHCMNXNn5UCv+wsGD/1eevgHCrLzIN+
LcKMn5A0sBtRhhHtPTs9/zmLMn5SABHNRRg1E7+t/pWNRf9Dwu/fXzhSa8Zb86ucN57fbCzUeclY
jpg7Bd1jc2Q0MekrKciAEXGPg5IYrStJNp2XVXHpChMl3SBdi65eOQP9E3QsC8OCFhqMy5pjHj++
cHrV07Ng7UjTBqMH3ZboJcIcmENP6yVnM1QF5i84P9IMWCvDRnVJAMKmYun9fS7mxq9ZoDWyZw0p
yaVjN5Eibz10vXQlLWkn5f1bMEbNWmuHq+B2xRLFwU99laLYK5J2VfrZ9+BoOyOIOaFxVPOx7MdG
e4RL8mJHDEiU7FHvozeCpk5DZO1tpVhbkgTvhYFJTZlVhza9RqX28CW96mW4N+ps1w/ho5muIwrG
dhifyInZlzXzK1mTIavWr8jW76UyuvShvtYoQvq43BPE+1hW1llRewz71VFXtCNfhp1Z4MqqZX0r
0BhHXOsIfnQRzA3YpL4FQ3mKdckbJ/geybh1hm9ciDXEADVqL6bodkaW3Qon3Seq1CxaqfrOE8gm
FJiPyqB4Fqtd0qOiq9GohvXAzMMYzqPT7LI4vpenhrXKRKLhp8yIRl3nIYqIrFNSerRWpT9oHeQw
RbWtPzlTAv3QYmbWLYlf9FJmN7qTMcoLD+EgViqgkJZJI4EHbk7pqUjjndUmG7+dvDaEyu0b5wiI
7VjFm5KYZl9CLgqczkBGnOJI6eMJQmy8r0t1lVgEpflGzl+AOiTdsdJlWt3k2OoPDhqPZmRCgYyM
Y0vwPtMRh4bAqyElqbihVTwJwjWksaE+D/2HKdSfnYydrED4zTBJoatnbhtfOTmlMXl2HX9MmrNL
ffKEAmneAAm/Epwt3HHmBQgxeXVtXdKxwojzWKEjnlNG3wep3GpTcQ6HqPfyEataV3oR86oC/y3c
vDBxTUX9SqZqqzQDHcDKE13yISH3t4zKvBspP1GQkUsCySmkfm2b9Qh10i+h84RR/6ymhLhVJW7c
pAI2LhvLOkUUrgqF+JUs/HBS+9UUOCJz8+b0/VrGY+pGabQlJ+NVppGOs+5Tz6+SiRtI9futSUvX
SqvVMDSvAZlTDMMIE0bOmhGAJwtrVUWkE0FJWk0+72cYmQfQ9cs15xhaO73MT2aZbToLM9bov1n0
wWsnecFSBviFwjkPWqzYimtI6PY4RhIVeBwLPMFJOXKLaz463rnI1HAyZ7T+i7VRIrg15ArlnsNQ
QD4O1kNDe98m/iLppW9ZoGwlFgNj3cYnJiMkLkOdYzPmSDliNLSKPA3UwJvZ8yWAYzrsv9q+RMtz
mfZOqCyNcau3Sx/ReLpuAUZpazSbDeEdvuDGAAMZKAx584KZm03QByj9dQ9mqsPCYBEEEhIIIqj+
XNTqa39I1jlToDgtt1N4tovszamLZR6TjjMabtL3F9MwEPjUykZXZVZAsk2oCd4Ln3TYxk5ussqo
t62Igq5l3/Hw2qqcwFrT8zu6AxYGSkjFNMWFdRtbquogv1CyE/jSaAvR2zvEwSttJq0lCceN+Evo
yWMkFItYU4UpaBvR3E24Apl2NxgQwGLb3mezdhTZ7qCQ0xUIbG7CUhMaz8Z19gEuSnpPGHAPUSfc
GjNuSXavNJVPQ0DIWWfDZeKLOatwm3upDt+BTjDidrqllhkz1BTau+huDYdvKFdbEqPdvvFfRhB0
kZ+tYwxlaZs8RzQcmoIzua0xXrAUQmLikdZ9xsStML7tomNcgQzX8klt1Y3oLnOyp9R0SPpLtbUc
ykwMpYYpWrNzRG8s6GwUiDeVkcHpxG3hnCsf37NDC0GrI42gcMoURwJh3Z+7XOEG68SdnD2OM0Q0
VJ9+LipnNxaeqoe/K+2wY/1WLPnDH//Pv6fG8rdV8yxeIRKF3uyfF9wPrWiz6/i7xvSvv/fLOQhh
JLsbEptfQT6/HISsn8g/RS/5G73OP7rRyk86J/cZFqnZlo4d7NeDkCT/ZNC5pvwmCBVGzgzO+Auc
C6r8P9bYUH4sanwZBp+l/lBjx43cpliyMq9EPC8lu64jtonxZa3pp6QkSGmBE1ncTNPkdi/owcUr
iEnJtSh1TEOmbZsPhZalnwnz+yPkaHBBzRB9xlotyRRDfr/OxooahLdUPTa63L6XqopnJtSswXD7
3Ob73o0Klue6oOPYOcJcEWvvXO2wUIADhfErkmxGXC0X45iDyTsauZKeARhMS81JMPPQW1uCZeDY
JkNY7JssUw68iZoUJbXak+pZfFeESTHGSQjfw+xc35Rajs/RfEsrujWnU8U1b0YzukNVlP13xaa6
MawWxEcg5CO9fBNWbGrv/FwbT0ZoEMpO/pedIF2BcR6RArjEwNGYOxFzlFtl6iBUeEkxm4GvN9kF
MVR11zY1Sk9AwNkyYom7iaDXmeLpo8WMWIabpLSFWm6UScfCgCdEfhlDjAX2ZKYbw1akQx8l+WtF
4/iNA8akkXkjQ00csdxMgGJXOL5RDaaWhbqK/MWHvooYLzpCVdxED1ltyixKHzS9Q/VRJVZzNmSj
/4hhFq86WARrep3tW9syvBsR2b8YdZfd601QvMArkfxl34baW4pR+qLockHHxC5Ckm3KM02SfOlP
ob0JUhMLQNXkCk3vAsdElemsgpNjYwuxUotxvlHX5xLbUtsFD6FkSF94x9XB5YInn05n3rWh9Wkp
kvEY9ROsoLJxaDT4oZi2HJL7s5VP1kY4OaGgo78ba/+jhUV3VKwIsGHmaBtsLA7oZ9MhqbGnFh+o
31/8rv4qbDO8irHTj6oYq207NCXR1F1FVKylz75uP1jVqVnte7bJI6lCwdqQqvrbNycTx21kyjsp
gBSfNAH5XGZnr6GwkFtQdf0tMib7uen6cd2lMPockszcHlgdMjDJWY8h8Z2LqGmDF1OT+nskltG6
1wr/We90eYsxedhmMBq2Y10JZkFlTD/JsIhIjXOMWtTrfixcWraZ4wIZrr9LM6nVlWoxEmhlB1VQ
bft0r4nzHZ7DLqvOmV9CN45MjgSFYzWbWEUBi1FdOqGHBsOk9p11mprCkJAIW0JmytEYG0XXQpCg
nNqXQqs4GodOHLh21JJHo0Ffn91Bylg8hEaI+7PToRLKG7grqH9TfuAhCfvsIergepKl02xxdalg
Tsl0aHJSgKpAIrc2/0Kqu1JUOT+ObXhpYIsLECKWCE/ykFcn1gq2tJ8zzokihdL/mlkFybRx96Ln
xT6Q2l1l5N9hhI2cfIBxRVYAdiTslO5g0CnyNc5VakD0UZxIFwAn6blgeXsKJYgJiZamKB6m94zT
4FbtbYAs9psGZjzRmKdL5XjDX7cVSsOoIErG98DuXW5M5GhG7YpxPgTH5SoLRP0KyUpzdTskt2fg
AF4Ud9mkYrmsB+beifOaIAwsoC23VlusjCQ7OEkYrrVwlA85bi2vF6STspsv2xEJHXNJOug1t7MZ
mzu5qs2b7jQveYNkpJx8tH+2n3e3wWxJh83T6pDADR8dCkYtHTjXAwlciLG/sJ+sJVta9rpAX8A3
acUwr8YTJUZiguLliNx3EwLfWZeKTSITSuzat85xbaC54a/GBq9WgEEtirHymAlKy0C6dGIig4ec
aLtHAdJbzarIhEMqTQ1aTGv6kzWS6Cwn8nQwoiHY+ESMzC7XEdS1Mq3S/DvGQcZp278FbcUUJ5Pe
ei38avNJerI1aYyhs5zkrkrWta/ozxRx+S7PacpJ4dB+6J01ncsgMInZCbuLb8XoM9pOpOtSgtjb
1rAbEyMjRrdRgvKS5WNXL3Q9K6/S2LEIdWM4foODsVFMD86dhs8mcSPdsL+UPpzWsp7KaBrhiqyS
RHFuceIgEJlsvzg16sxwLxlXdqwSkjKg+dBtEKORJAjcU8y11DfJzq8Da18D8OwOHWAUvi8MuOCR
BNH9BOpyEdfBF7U+p8nC7qUzqITsxSjs4j4A23CIfeUpsNGkjalmuJqPJqqvCvuxDsLsPq9D6Z3W
eFMsijABGsri1b3mZtNtzZCJI5jhgu9qIGcfbTuyTQ6kw576KRsfgkQetyncJyDHNSEckp9s7Nml
HYQO+hh9YmQW4s1ah+WQ4Hlgg0jigqZH6JfyKS8ka6eaWFS5V7vnKPUFAUic95/sZrT2o5C4UZu4
pRIvE7v86CrVPgS50t/swcgOQpmQ1qSNSQxBb8SrjtMMEhb8xcHgAN1UoEQ4XiX1+qqw0ebDaYeO
gmFPRqg0EBT8mFgQCGHLNeJkJs4bno/HEk/5JlT5aFwDTBQFvN52e7tJjDcrDNADN6VSDgjNYr7O
ZJNnbImDyfYxVshacnh7BKDkvvVkBhwjTELD3MzM9AP5lMSe4GOHZyJD0UPCowsseYFip48UYaVY
SFVA21aFiQg43RoCuKQaY27VauzVxOhrXStBDk21CDYhNgm8vlKPStacnFPqIFN2U13HBNBjr7IW
1dzUKKpRezA5FpGBNtW4GpsOO6MS7zKrC4nViMpihHPqVG9jo9Sr/9kx/izqry8BqeHf1yxlkUVr
MD1CCcIkCWrKvzrU/w1u3Ud7+92hHifQHx/i1/O9piu0KuWZwqD+LvVJY1CmywrTMuvvUpR/qk3A
2KHBp9Vp6ArnfHnugf7DLUUPlEM/onvFknVLYTz3V473jOx+ON7//NKRrqCJIUdK/pHoADxJrYFR
DZ7kmysn6h45uOz7Jt45snbfl8MDceycAfKNyurACOKtiJNHkckrWDfPeXxvMQEByrFWJ/m7ZuXT
a2PVVMd8jpqudjL9IUMU66S69zkhJljOlegqaZQKfUqF3pX4NxGVOk+pgfajQZFud54/QE7qEY1W
zl4h4G3CVVJ/Qla6U0f/kBuSGwBEkQLtuzD7xeg4m1wWBA7ZF4ljg+mrL/Oq6wbccMWkeE4lv9Rp
9RhEcFNmAnvioEMoqbnh/tYFA67RDPc0b2mhBdVDkWS7LsiR9NeHSJZ2hlm5BvrjNAuf5Rq2jFYR
dyBAA6hrTmJrqZqAqznRTiWMKNeIiSBRl2oge3EkjJ6469/RiEBT1+oPOaaJFoRf4zR8Zs6Hbd0n
obRXE+V5LK5mWbLFC9gC8TrPHE/XkZvbqNIYSJXw/9qQcWAqQ5/RMtSSCXp3OopUEgtDhQVVYBme
7vgZrypZI1vO1VVNpkv8EksE0Tv6Q9rBsWjGHcBi1njJs3P5bsrkd7XUD3Uib31Zf5I7HAUGKAM3
FuJQdhAUBNRns9ReZ7q2iK23VEwfevABredUyjS1J1Jv4zCf3V5vcLa+KVtWdk3wMT1lju03ZVA3
NMbcHMQPCHiyhaIt6+Q3YZ4ZmqZTJgg/GomciVIRuRIHU03DiKUN/lszIuXTjcrtyu5OIVqLhjY0
BfMu8aNzGYrVmOukL6nniV6O3PcbJGV3TS/dAGOcZVM++rbzMpTV2c5HHOyMQ2sdvAJE0TE+5cJC
LarBdlDdzEj3dVNBZwcMNNSu1rdYepVVI7L7uMbU0EI4tFNXVhOUGD729OFJsmAyBQ0Hz0TDDOC4
mt0vtJKWUGmCMbKALZtHcKMRosJu7Vun0v+mfbk26yFcBR3SfQOTw/9s3f63t7hapqYielBJmJ21
BgZtiz9vxdwVFK6/7d/MEJ4//P4vS7ZBnDgjIbZW+gEOzZRfVQ+k01IvWbbJU/LcOs/6j5aMg3RQ
k8ni42EhgpqQdn5Zsp2fFJNlXGbxnZ8Xp9RfWrLlH21S80tnI2HlxlOLn2t2wP5mOFVqYWcPkx8t
LXsovmLQJ0sY9cG6JV570EXhlrHFitEPjw3itTGJ7+NGv8skFVtEu0eFc9UCSIeNoZ9bskmr0Vn3
IfKjtscJHqMl7wm1mdC1M8j1i5QhQ7yCa+dzk08o/dYcP97ory7ShvUYBTAg+6WZlEdr5jNSAV3y
l17Zmhw7i3oXWu2GYRoiXuzoZMZJh7VJ7Fa9Q1+Y5LfQDtwu8x8TtGElhSGIvf1QQP2I4Kgg050s
6F+2c5/UZGDZZbZrY/VeN4oj4BW87TVagqfSkAmwxY8D014WZOzkHzJt92m0XYhKQM1MDlcIxg0g
iaw38oIuLTwaVBsaJY7RPGa5j/lcfZDTNACByT5nYJ0YVFSHLWHeYGQSzqPkGZHJ/gkIbUUn3x3g
rEYheVSpetIa6+jn4d4e6DFl3PAZ5J2s4UxuYStbGJ21sdJkrZkZrznnCN4jDn7KBUESQt40Wn3Q
lQ0tDVllPlJIVCsDhhsjWvuBvPbFtyozB9RfHXJ448QEf42aGzlZ1BMRj2HWEkSKhPIqRDZeZvrO
ZPpHwgqLZHkXy8au65kE6pc8Ss6Q+866irBCdj66FkUZR0su2LTTEEY4cejl/a0MngQsABQqnpGY
ByI6ngOB8pomF5S8VLtHfuCaAXAMSzMXfWm7tPHxqRHaeBxM867C8L/MDAwOlMGDLA5RaKG/q5hC
EooHakgWTLoi1keGEqJq7gx1F5bfjIKnRSV/dJb2aPXzJ9REz4LZiUTSnxGMLxXTxLl4YvgYxdG2
b866Uyyp28gmb7ZhMjLEgDwzEY32n0W1ETUOHM6VXz/z07af//t/ERCO95QFjH/LhiKrMm3lP19U
oZv9jbqUX89/9KD+8WF+XVttFGDM9TlrM7//raIMeAATfOb99MLl2aD6z7VVRTaGXZKxP6pw9G7z
6/rHcVj9ScaEasrouGXG9Byk/8rairzhh+Pwz1dANRUN8r5OEtH8979dW4OqmBwjov3i0MFsIpo1
Tccge0iWRANCBPQZRmu+2Ld5qtx1tcz8KQwWSoaYFnbfW9UG5EkqJQ7NHONGWtrvcZ6ckVnMKaD7
UkHgpQ7kQoRuPxaLEKpnHeTHwYnvxEBfACSma9sBoRHOrQvJO9FSeqjVeCgJkWP2tM/6bi93xY2L
MS0YXG1GXdqVkImSMXkuGNYSEHeL1S+jG3YogKxFLLKXGIiOlgzXsoiXQiCRNlp9NWrJCgTiSxwe
61Z5UWEI0BbWN3nYL8sIgwYxxFaC9nyyxb5kdVNjc2OK5N5KVRpe1cw4w/f0iqSgcx46o17ZFQdg
rKa+OSwri1a5lBwCTEB1SdNSwN8VYh6R4zrXHiW9PEjTRySGLyUSc2rofvS5akG5ZWt2k4KeV4m5
VzJh2hOlVKMv6GvjkDgXYGRuRC7rhIq5syrgyVy4CNcWM+fUsIuFCuxnpg2kBOIJ4i1SeDDxvdK2
BxX2KIm6WLsYqmbyIcJfqVa47fruCLEamf1rUzOyTwzXGQmIohSAJf8gusxVpvysRrEb2/PsVtvp
bUk6WuvVU0HLK8cPB8ClIKFcD84iwl1iquuBh5eDYA1Vkukx00ZWM59OGJz/da3h4FS7jW8igSeI
Xq5fozlgsa3uGkLmWhIl8+RRsV1gT92YHUy+b1rz+f/ZO7PlRrIry36Ry3weXuETJoIASZAgX9w4
hc/z7H/Uz/0J9WO9PJQppUIltWU/VsvKlBYVQQIO+HDPPWfvtfWk9bXsK0A1khQ92wxiTjArh/mu
ms2rYoAeotmG7ng+5xowzmk+mKnmT/D8c7JGUyF/IUPGjeJ2Z+T5ndwZl0o76Ay9YQCwc8vcDsxD
ocdbi4cqyFh4zJBvBPQYHdbRovRmqAxLiFKMqWUTZl6RwYVeIwRwJgUxjZ2SaiDem/iWlag7K2Dr
LDX04JKfkznY9QuNLJAD65Xe1WwNscGF0hHsqxuJhJsqZzNhFsCupoly2pqAiac3AekjIQtujZpy
IN5FAoKKF4N2FRr0mQ59C2oPeUSQivRmSBeqipaRgfYtzxGjEWJFEcNocnUQQlRwjVRe+q666Zl1
g2G2JXIJqpf0uBTL1qz7fTmBJ5cE/NvVWsVXaPenOtpUOIWDJbzFA9htc4ZekxDD0naewD5gYO9U
SYUXEPUwmdWuGDEoDpJ6GgLLFwfL8ngg38pCe1NnGSvi2B7L1NrJogRvNH6jP7xtUgWETkJrOVNJ
YACE7IBs35spni6dD85wfZetJgBuRpyyVnPuFYkYhcA3xPEGVPBWNepJWjMoclQODSGGldFwScHD
4HeYAqyBEkwAt4MQnhIB9bqSntWw3+pDfBoq8SKM+pEoCPSBTCk2RinuBl079lCTw3p4MjqG1Q0D
ZOZNR6B3ByvRf8xIDvPO2M1puheMMt9ETfxaGPN3Y5EsA8BbRIcnZhjT8gStU2HSFhWQ10ijHwrY
zMW5f860co9S5oKi8og4BZslaKGimwBltcVHoFWfcteDw1VKMFszfMNiMLDC9vpWlil5zGzCkLkE
Oo297GjWi6c2yhphpGBukzF5AxtwG+2hrktbGuvPzII4H6eEcwrQwkCB4eoseEhMmXmp9CK0DZmJ
CNiXwqBZCM3WNwLDoBYLD40lX5aMffrQS0eu5pTBmHbKmWZs2jJFKaX9P/bh/sfv50zY4Ti+mFer
hqlSIfy70mP38R72//W/file/vkVfq86IFWszFXNNACsyz9Li9+H7Gz2KDcs9WdvbkVi/LafI3uH
ooIcCUsGRbFu6P5Wc6h/oVOIrt2QSNmTJfZhf6bmkBG9/6JiX01oZCxq64aS8oZ3+mPN0ZCSB/la
XRzUf4SW14Gy1QVspjSkEKlDInQCJMHUBliqVEF5zBfYRYHF4CE3aVOkNcEBQZ2029oyFrc2GYCy
MVxQVoW13cKHQnJWnU3CvOZyKZmbBvMONuEzfD6Bxk5ZbUvJwsfb4usfx4elLLGaGeWtollxbnVk
UMyGY9/kTh1adkpM1mmuVSb5BAsBuviJmbw66aKlvHmyTbWULs5A7soiFCdzTt8no0ezEwhbJDB3
YRfslFLVQR3Xy3Ew8vOUxe/SpEYbY9QGu+wQY5VB6uZZunqzu28qfBLdQFe7AntvRx6w+2pl+pRA
XZgFhWxC0SKdTswnr4314oG+mbZRoDi6pcHs00zTgXfHz9nX1bHPAC+M6lOqd58VIygkSAl7VXZU
alQfrWlQPFDO98tM/HjasXWcaphPuaQdJxWWIrvqb6EUHhU45IT6GdF2EeFRS7Jck8g70gc1F2Zi
+UAXtKpI/JmRYKmr1Coq8P+PSIisMSEPsII+aMzS9xzhAW8admLynMvM0I1kmyBtajHyh/yelodn
ztpCaSI6MKK3ZjC8JcrktxWcO9HE4a4rOyYQxPnq4m2uxvYwLMMh7NIno8e93dUmlGRdY4KGotFI
13SJ9Zx2EBZkvda8epliBznATmuY/SQFqo1aMfmE+l2AE7fvaCaAWqeD1WeHYGkIdWoLSiPMtK1M
lIVafS7qeIzBulAZt66eGy9zb3wuyQT+UxAeej1DkFiOuY3R0FXL8n2ROt8MFVfLEPNZa8baGlM0
KvRkx6o8axTnMNmBciciqcS1FrzUPMcJo2RozGaVyoD5lJHiesjTJPErXQpI4IUPa5H7hAqKAVkb
7DOVx/Kcqe9KatEmqYGa62gVNPCeYUwsiB6nL6naTbzIRDdD0e+TKEPqP6i2iiPMg10sn/pRMLaW
VerM/s2Sj0wE+KSRHblYeM7EKevhry8RGBXcBEEu99s+GAfEkRY2ORGE06iTE5UuD4baQt8F5k9d
EhneHKKPNSe5t0kKxXhZkMFbImYkVe8i1GaBWw5BWo521c5Cwc9kfrFWSU0vAjz9wySIft0Ub+TI
aw4pAOMhUwLVT4xY3TMuJVNwJJdAAu7n9jrdYL5HyGFVUXkZa3PL14ZOUNW2IDmUjZaLii23TK5m
XX4k66SwdTmviFOmNhVp3W7SyHicQuMqSyadEgv+RTgDlSploaRPrFX+oBhIgwD8MfNn/5Bk+uzL
lSFyg1p4QkbIHHpaZq5A35Qna+aV5Vh+imJQ/Wev/i/0+WjjRXMdWbGLNgGD/7sF037PqzL6bsDP
/TK6gjj168v8vmoixGcnLDKh4j2YVLEu/b5qKn+RqRPpdiJP473/QaMvMZRiD8WYinWTV//Duska
9zNLmAX+Z9Dwn1o3f/Y5/5H0tx46FgIaFiSC/HRS/2GvHmdtMASoSYizFkEjjB6aD7sXG8ExxvEp
ZpVCSzoe8zSDqxf56LIPFGrveTFAoCgA+oo1+7ZlMR/SUTuIiwmpAMm/1AT7tE+f46q+L+PGLYpm
33SVyPOppfcvkmIgXlSlAgrEOJ1IEVpz+sdoAPYUIKcScvKdtc2ZSe2dKloX5HKXGXApG0HpcZae
ZKt6HmlLhoTWhiTsjgNFuYmqYu7ea/1RMZptaI3HQBTtKH0VtOBeL6PLQv8NdagbjBNbbXJSIgG/
WUuBv9BOi/1KNjchy3mCXCmNo20ZCttQV+9mKzmXtCAXM35stcUHAA02WXWlKH/D27VJFoZZ4uLi
CUVoYzXPdRJCRSZIFABwcUxXpk/X7LQSj5X8aspQRggdVs13aUHfsZROGoj36dI8xtGLlMKToBEo
mJ+s1vQDJ4DfgafXSI+n8hha+X7p8q0OL2JRtG3SLtdkbp5nWXGzkgGcbp5jOXDYH8WoV5XDaBLW
pKo7hHT5ppNBR2vAy7EBnZvxORyUwwJkWRvrd63ooIWkOMggrJLwgqmWJzb4E6m+iwBPiNJLFEc+
SRUC1A8FbA6tjq7Bsh7pmodcZpukEhr+0Bfi4taN0Z1BqLQS4K1uW3a+AnIosCWaJ0vBPo6BnAfT
YZY1xkhtTBXWAjaxzOZHNA2u/DMtit0EGxq3VkX+kCx2S0eeHZv42M3KtpPXzPfs2IQUHQ1aP+KD
YggXKva8GiJrQEzEIo8A1y9ZGVBHoNZHEBeUmiOPk1+sOS1ddheNICYngm17PiISv0jVnSZFsCze
SsDu/Rjs5ljbci69RA0fFBRQKBupBfszThabvelBjAm8mb/5YhzkFrsMZEkdXfIaP5UfA7fBoovG
Jh9MW9d40JOzGGDxR3HWIW2POjbIGe10oZ3Osn6JaO6gFTuMkQbYPDypgD10uTgAbX7saqDvpFe4
WqS43UBwRhkexWY+E+Z9GYTPEVQGWUAOhpFDFeaHZGQHbR6NMHcFqWA/CZ9tFvAwD+zTZ8dUv+JQ
ec9zjc4+FQdVEGacTUYnIEBZRCzIVumUu4WUtYIAgQK/cfE2jmcDZ3aN/ZIFNNRsXu2BJd4XJWUX
C6Jt6BTA+gLVl+t44uhD6cUglVfo4lesQt5kkANbKj3z1gKoWSX+Z6/329L1x43aXyXQCp3nf91a
tqPy87/+93//W7+vTmBoWZ5wBfzVf/zHfEDjL2uPmX8z1J/LzN+ndObqIDMskVWNf2WIxmH81klW
2COqaDHWHjLaC8TCf2Z1orH2T7s6lMGY2KSf7rl/Wp00KysHS6uYP0nEF/jNKAAZnEWlfy4bWafG
jkTCugMDxo3RrHxrKzG0vWmS1oPKqZjeTJ3STumJlnKGGD+LrTV9eYc/OrxpYkNIVQFSA4IOe4r5
fiRTECbCXAnCptZq/VuVJsBmWSRWbEzyQBH2DfpDDAWVud55xVjbCT+tQGiSpC+V9glVPF4HSj3C
q9tOgOazVFAlECrNxpMsF9MPsTAXSKxGTNYGvfzqC/IzFhoNB261Q97VzXROR7R3+Cf6zxEsQmy3
BMzRnxt0vbHVETtuCLYXSo4QRqONXpnWGTbT+mKFSwbjIZy7L1oz6geiiuACfDod/KiVSHofrGEQ
wM2V2leXyAse0VhZ80hFZdXeAXWREEzo0IaioRd/qPpY86jsUpFA0qSvmAaOBoRyZQ1FRwcjKTxe
U7P3CiXrzrlAaBvlbmqeYFzHsAjlXH81rIJvObGiiTVS0oNPeSSg0UhD8rbTssK7o0el+rUMXfRe
T5ryNofmbG6Chf4VT7KIJ5FqmgRYS9UofvQ5vTQ6wBI0DXp385NAq/pD0cqFxNlKFBk0LMYjpFe+
kUC3pss0zOltAcVMdsE4PTEK7IGiNEn10VR6dq9lsDk3dP3hYXFNEPBX56P63IPT/VDjGilCUGjj
OUsy6StctACZsJzNl6Sp+id2oD39vVwQDwYZiqE7WRE2m0zEFU9obFc+kARFLyLV2L+yyRxkEpAC
hUGHgm3vTe2k4d0UkxAaTa13zEItKc7cIE1YLYZwMhu2exLZ6YbRy8PjEPYtohJRC4OXhm9l3JLp
2ulOFlnZRBuZWKVLlQcMIBOrNN/GapagNJkllLA+WcEWHbvOrS5L803E1Lheok1EO7CtcCexldRe
snDG56T2qA03ZpMbInL/NjrW42xIbt8HsDUbtMez3RpSzsYpRO5xbDMktjb78FC2x352UPOnb4Ry
smfWc0TQjq4UxmMhNsvDQGDSeVo/BcJxEXdAhlLYnnI22kg5m8W19HhA8b9M0iv6RPmGPZo8rzJR
xhcKQ4Msslr7HOckv420vqgFzUXhjm+oEwqU5JOdZ9aCActEu0wJWxLENwqDdJ9aSZOROlDpMBSD
FHNUlGohfLosoQMsF5mrZMBi6H1PaBUnYdB9M680JNBETeY9vc+cMgWbfz2AtFRIylh9EcVbXsqx
RK8iAAEYxHA+82SRn/PGAHUVo7mevVaUif1IUn7OVTVF/uRtyPPtCLkBZtY0oUSPhNQN2GDBhEMj
b8o1bA2tJSMn5sHiXVkXlIqIa8TbWFPXPNCmpQnfTQpBcVZjoS+Qc1hlcqs9L5GOQ92MxGCyEyNV
vxRAL/VeN0bM64GCCuGglC25HbWGILTN5+FTm7thBCMpxAK0TNyoVN6jZuzSnvZynI9U1VVC4WMD
lVGvOMH1g16XXDG4QXhsKkIL0KQro5BQeoTKitPzdUrOjKSVuNMqnk+KZPXvLaIH6IwxO19b0Mni
WDBWVFur4yxtURxg/w2KkjwiU0hgCtZWPfaHwNDlyl2FobZR1kLtViNRnJtiLBV51xirmhMNA9F9
uWj3s5h4+WgYj1kVDB9qoGNyiRXz2WhpMy8ZHIkYH8EVIzWnUwkGKhITAStfJQ0mLGUDQmkZRgKt
arqY91JZyk814/wHGaE36RVVJO/lqqwzXwn75bFV5RV2I2TSRSUs9rsT1bFxSN9EuIQySrtSswJH
4zlTz1dBqSYSKZIkOGfm+GpxDZ46OvOk8pnNAS1+FGOrNW8YzQR/7Cz91hlI5qohIBtjbNhZNSN4
TFXv5y9BQvDM4E7E78hLjBdIRfEPuV1qwdY6syMae0SJD7/KyqAC4U3f5/0cixsEtyvUMG+EV0E3
EmvXqE39DL4pOUuAi0HVjt1I+mW57IZo1oBSlrr6ZclZfl8VYmvaphYD1QjYWKwgvJLrQ0GdnFBV
K/kNb1a6BimWJQPFtnlVpkW/4xxFh6qcohP2wsjH2WPZ2pIYP5YkBzCYNrXwtODbie26K1R105Dv
JNDRXCIJqVs/PKSCBCl3ZGdo2Hkdy4kfG636iNEhp3pe9PA+oleENFqwQOMkeqk9/yyY/pQP7/+H
PDYeH5RrlFqkpaEaoAr7N2XldxMXyy9iBRr8v77C7yUmpDhpNeetSQpgksw/CMHojQCqVugsmxJZ
C38QK1CXSggV1upS0g1m1bT7/6bdtWSZXHLeEgo32IM/Zc1DefZLifnz0Hkv+h9MIjjCfxwcsGIu
OGYBbfYawlObgST4aF3ea2hkMJbAJq2es+qJfHP2c/Cs5WVHmqXyrKXXtIlpXaA/EuDuf5v5S2zZ
vbQLlT0y3ya9AoOWYGkSgBpy5R4Q9JvTNUfX2zxJGFfC6T0CrW0KL4LyoxMLLF24Xm5jiIAXoWUa
XpTeNzBhXJPusSluEtXV+LrErxaLVdQy1nUH0YmZClounfMcH4L43KqvKOE3OPDD9hzJwFrIXAq+
pfkBR3MSeTOpMawG5LVZXs4yM4ffi7JNTZoizLB9qOcbbmKRpvB4JyRPKEDreT+Wx6V+RLffvpbY
iGowCskZfr0rVPCX17CkpXDLGDswsMz+Loh57LsWD2+dRcBpYi+q9o26w7kVVtBHbX2Ev8z4dqNZ
IFhIctoMXwqutZz4eq8fXfhZO0IRnM/5lab/DaIN6l3GExFsLscirijfkOmE8pTpeddtQs3p6A/z
AZj/xl5jUmEx97en7C7WwUtuhnN9YQzEUAGkCvtZgh4wnyiqP9J9eCg/JZ9/fyaYlnojx5tN6wQL
I7paBMuJFyoepglsk2TdsOdf0LyCEnAWZMmkVD8G8X4h6+okdRs+b3stYs/8YvK+vNQYwQH/gLvO
ztUXbWfGGFABiaDFYUbfisgYyh0HI1oEX5O5FLAf1qWVAENKhlMxruo3CwYPy8NYzuA1mPz8UimM
zO2cOLsA1CceQ8cUtumy4cdNwxUHV4i9hfqXx7kGqnCEvsrAd8fHyXJ3nSFFiEIYEXg6UXgH2ieE
LCmCPfRuZd7FTLqButvCDRWMxIRKvlcscvRsLXDq2ddkmvJ3kslnYggztYeq99LJl6e91p8rFVcl
pnOHNK163KnDKyvhpu7vx5FAjX1XFQyFIbsdlsDv6tdMOyKZFkEywF+mqw8tt+KPFde3ujOjH110
FBLPpN3mlfSQ4LSukB5sb8N7RDDI0l2V9IcpnmPp1KBGWa10YyBvDDgjwVHtX8l00ORtbvp6+B6Z
FarnT8q+DaTMTZm/WYvbN+gDwG6ssh8kJ8lDJtP8UhRHXWWZzJ8eUR1IuMXgahM3+DTmx9niQJtz
oT2FxlcL1HVAyTRWqPEUe+geWEKB1fqLeUq1BwXAEoawBl5Wpb6WIdLN1y5bibhWFfnZci/KzzAR
852V7OBC1cK1JkZKOgnmbRAexfQqz4/WsiOmvOnSTUd6mVV/mcZ26OB2AxR8VEjAZVlNt137oSS7
pvXC+VCLm4wWl+SiZi/zGtyupz3F9P9UqA9PwnIzOvRFzBUkSmQnJ/Zcd4TUUegqiTdJfVQnvuT1
RHKXFVR44WORwsTfa9HW0hxtepWm1+W7DFHCLKe2ZgN2C80PLM2tcIdooIFLUbti8KTgUxrPqQ7k
AG4/tdm5k27oGqOUz9K8hXAVlrF3TPRCgflKErQiPHTz3pj3uP7xlpayC/mv/tCXj4UQsNiTV8fn
NrBcdiDKOtiNz6rIrUHckj3v8XouiZukLn2zlPkO+3XLrV/ZN8oPQo8ofjO9rhljlSMD45cYojmW
4cLLgFU/7oojuQVW6ZGMyJ64YPcvIQmDf7GdTU+dnWEgsBELARlnR0ynGZL2cq8r903i4iYQvsgz
19hRreNfFg0HC2Axkm216ZuN9Chf+FveWxvt5JuKNuJMGBtWA86PO882ccQSUzzFJWfb0IkMQY+0
qXo761wghyDRmDPOYOnhgCCGeUIpFcykHOxICYAgr6gubEICFuXcpTnJ4RCxrBCYMmzpkgoDilgb
AVs1wwpHKGu392v+wrgxH+YSY6attO4c3qEhAfVhQuAxbSAv8EfmhxFd6YAEbSPE66eEfTJ9Zjey
CrRzdx0f1W0aEe+9QdyjjHZ/mOiPf6HEK24jRkOovnzDGpARnsXwzjczBxmessKD1B91LsKRGOQM
t15Fz5X27mYVzJXrqQkSG0ZIFu6XyWdEO4wb9aQQdMnwkICCE4LiOHCLiaCvPdHhBTkDMFoAGbuG
uYuejNST510VHyOD9QYlEJnbTsiOGu5K4kT4P0UMdR5G9IbJBomAic8IuLgOYNC5DSbu1Y2mOhxT
jMZ4tYdsuFW4bsrUlj+4BfTBzsR9K6HDcdMfIUiuYsvZ/vOF5/9MAAS9wlXtyoLzV7EsCGFKOEb7
QKxEJCL/tvSMUMkOMLL+r6/xe/HJiI3tmozoVUES84txDGkqlScaXUNl48mI7TfVioZSFhQxFSZF
qKQDMv5D8SkRsMVslf4nZi9R+1NKWWyGvxSfDA7ltei26KWC8hJXVcsfpm9qxoY/E7jdZJWlWzae
hlYljaQ95kJ71CNkmIIZvARyuK+z9iBnA2v02vmwZJ41SX9vCQLrZwYrJdhq7dzZUrpO6GUVAD4T
+ghGAJ605Tqk9EKm8rPRoOSF3TW2tDsjTiZm4Jafh9WxY+rmy+zOKA/y0dWn4LrMX5H2gy4JpCyF
EMCaMG39DsnpVQhkG4/9a6XHdxKwqbIJbyWGBIQjuxlu0gLbuxOdeSrfewBetYxutxq+pALwjpH7
Sxb6hcLTY2RdTRj/1c1XzP5aQn0vlME55WOLOe8W8oRDK5rvCis/xHp/m5JuF5JtYA2MvDuR0ZcR
+WU5v4y1DvpIg/kSPqPWI+iFCIwpp3gB615XqrEZw+AwqYR3teGnpMqvoyUdkVOhGBnmo5JZOMuq
BwlyEubyh5i/F3sWSqGU9wssSAWYH2ZwuwkXv+7TfW41frcAN0a8pzEyU6r8UQNbQC/TSQbLLXjI
w1SgWZCDVG7d3gjcXO9fLSnaYLW3hRqjcXCulQ4qsAZDq8oZSd1EudilhYwZa9ybFXaTrD5EFtOr
WnIWaEbGZHixXO/LoHdEoSOKYukOCY/Fymw/mDNTEoP+wnIgaNVWYRgF7vjlP0+m/17GL6KSh1wn
KsxGgLZwa/7rTfFjmZfFV/mrpZXb+9fX+PuTSTEQHeB/0n9PIv+7LoCNON4nhPOGJFqrvP9vT6Y1
MhDoqwqZQiKjj+fJb9viNUeKjbIFGdpaNffWn9LTSbq0ivR/EQZw7Lw9KepkAUrraOYPjyYxb/MI
bgy0Ss0lCCqXdszagZEVTFYEWy3t6LOfWOLdufTZo5C5StvJBKvUkt9LfeWjJIZEkgmOqrDvJf/S
1VRbuRkEMLWb+lJ89e9hYksmo2Zbh6xZ2aSE9hQFmjcQ+tJug1VW5RISOJZ+b9nDDpUwTKmAThHt
NFw8BFKPCJs8sTxpps8UN+uJq9vTFEU/j59yZLJNqg+9LMENYcNJWynyg5LInQ28m4DNmUs11ecE
DG0zxsiQA0hKYk9PcAT6KJmkdZv0H/7fgtdGEUstFjlI9gi1Q9LPyyNpH0l+UCjluM8dfsYkJiFi
G83tjpJhfVv1yiDpmTfSjs1X8kVOEz0G3oXcHXqINCItzGLsuVByKza98FzcokFQycuwbLH0TTYq
+sb6FDKbo+MNi9yDDktoEmFNaQugxCHfSjsuu+6eKCGRZgUidZtgq/S9ug239CF7Ck/hOzjB4ak7
D+x+flAPgQShby5YG8XahM/lD5OPSsxGZYcv+Y/ltv553rT4hxAjrergTXPPlH46juRPIac3HGv2
TNOmedcTjvTCtgP1ePRNoQ0jl47BJbjwo/q1fkHG3/AhcXDxzP4cf4zv+vc8bcqrsQ1P8oP2OByz
r/qZE0CBzQuTqMWXSJfABAc22QRJAmysNg3JeLbVEiJmczbk5+g1Oa/n+Iec+7nhkHGVyQ5ptihJ
OvIgDzLgdIg/sh+nO0YXqDhNjp/8rcJWnoYbyySHL+qbkJgifpETrNgx7QSiVz6js25rn/3Mzm8t
4+uH9aImguw5OqYMh+wxd4IfnLYSaRxXKOT2lik++nKgxDZKNzoB1/xdfas/1It5qR+KJ/K5Xigo
o2/jPvuaT/2piDfaJ2R87pD7jsr81N3G55gwG3iHEc4VmvJEiuGZIS3d5n1kMB9U67fsS3up7dgt
XoMfXGImturORY7IJwlMWrBsUTbFE0eS3LJPjhkCvxIRt7xT8MM8M1QitzoIXCtycCVkmFzs8QFS
Y/9evKJqfRvO/OmrbNaOBOedDcx8Gd+bp+Q20AfeTE9cGNQe5XPxpSF8gSf82TI6I2AbRX2GIc9T
mq32KR2HL348T51OsPXJlp8Na33nZld9CR8LYzNaDNEawMb3x0OFJpb8zngLziEY0JoAldwxjtmF
ARtt9AziDFY6/iCvVyz3I8FdKtk32S6JDhM+uh+d5vIl0VRjgIsbslIc3gE7TI73JL7jEUBoV0c3
jW3VE2cqP2Wvf31QmbrNgfZoNj9paU+P0kE6QK5Hgx/U9nTkRXPTmUiu4fkBGKgmY8ZmkU24Xo7h
M8cr3Iqn6Za/G15/iW7zO3+FzWB81p/7byW1W75SLlR2ufV6Mrk0tNYmEl3nK2cTxMPVuvGd8Ij5
4jeT45o7uslzp4scTqb8MPsdA7sNX18j7JfMMzVy5dY9lX7tfzRn62O8k6/9+/yDEzM81tfpRTjR
ETj3l/Kaf8Pum5Eorc/t5LN/47bjmuJ6nXJvWrx2ccXC5XnC10Ly3SKvT1XkQNxtAWZDy0dpSgod
2ueRrKcnlYYeddFJf9MgYt74TFyvCnlndE158Jl0dxysJGtU23V8CA/xgXureCUxmvelXzW+ddWO
OGYt4HF+mwzaJZ+lus/Vs8QdMHIalPZH0l+L7j2aUnpCaJK+2mltFz6mX/MAkHrbZdue2LTlLucx
bGgzPM8CSLSOzpu0ghJZ5SkLTgEDZRozSfWlF/dCvDVb38QtKfpSsqUwzBPAmR7trEA6BIJPNUuW
lFHZSF4J95gIgi5ZtDZMW1arpjenHnnfs+RZAByEbaPvTQ0tj00gbmY5U+Y0kh8FiLQ90qkIFUlH
G7C4kMM2sxVMcLTZgAclTj64CIwlDLHzbu78QN9KujPgnFFODFsXZhyCN1kO/UM9OXfKtTAvQb+L
8l0sHzvumUm8U3jKFwdER0QkjLMHeWwCfNv4TcN8Zk1Pgw+um0xePPmLuHfIi2ZK+JpbYMYvHGOy
G8UbSBHrjlG6RQycdlxlLCf7Aitz6Iq9Hyn7BSNsy43OM/K+icjluB+CU0eDKd2b8zmIruVyiq3d
kO6ILs3ZPavRQ5Tu0VkTOR8Pu3HYIt6Vyr1Vc2rsaIFjdZcNQFZJUCX7qDjUqhuIzjIeLSiOtWOU
z1bjRQ9rlhUszmCXSVuRXlJ5mJYdEUgdYM50W1UnsbzP9ENqvWvtQ7bGifBjp9K6pvGDmL5ZyUsh
vUbVM5GsK7amc4OefQoNDZ8TU8PmZd9h2kC2xAaBs2tkTlHb/D3JUcAHSDJaClYfe87hFtnomBRx
p6fHAEM2eCLQXrSPST83PWPHnuhlfKm+eYQ51V15rx6GO90T/GhbnKx9u6t347HeHdnP7BE/bNtz
tt33j4Nv8hcEMB3HXbLtd9a+OcWv0UF0SKzTPclNtkQL7niubkdy9Nb/Npv1h8VjdVJca296Fr+u
2SeY79v+Cb/uAanERtvL3uIme7ZU0Vt8z0wB+Xl1nV94cGb76NLc4dVJLvLHNnkrrtYu8b/6zUHw
lJ2xM0/91jjrDygdXH5/fhFeL5lf3AkcRugJu8SN9vK2vKes8SlMtqlX3MUecFUn8tUHJ31RTxRx
O5xkT/mhdOWT4FEbOMldcJq3F2FnnaO94IROzLfWb8cDGut94dYe8wL+J25xgz3Mh61wLnyMdg4/
fM444OxN3gLpccyX1Iv24hYv4j72urvubq8elmt73901vI6NrMef+L/uNLw3+8kvvdTjF2deMOLd
8/ton12yt/UFgIfYcCgujZ/f2/O2vk/2ySW62LlHdAhNsfyR83kRD9El9WJn/S45TJp9bsbLZVcO
kgO6Tx/Xw1n/xzfDP1V39Jgdu7N1j9gRp9+p3jXYmBu29N7suDLQ543AiSP4zDY9k5M8HwUfswNZ
b4rttlwjwG1dkRO4/kJ8Xv/LYMVX+VFjDwl+r3rrSUZc7hn78Tgeo63qRVsutz1Bf1vEnK7ilk7n
1161z73xvtkrP79gxRb2wv4kuTBMdvGZtBpP2Y+e6NFYPI0OxECXF3WILeOtFC68bEtgktud+Dpt
iZfgv3frobuyY3qhjfuBH593khvyz3SYHc2u+VfRaTgGyV2v4MnlQ/OosvPd4A6u5SO4P2JBs1U+
oOC3u9mht8gHpGR21u92i72MPzJX24hOtg3tny8nclQjb7S4La9T7gy/Pua7dIf9xBtszdc375wi
LqrYm7fWDjGH0x6yu8JHNnAil+wQ3hd3IadqvW4aX+bC5dT/vI645O65CP3E723T/mLV4tf7bcRf
BC6FkZNwhwi76BLtoz0Pz73MvW0e2nviYC/TXfuoH6a73Mtc/B4bzZn3xfHnchg/5888RF39LTkG
V9j5z5T584XW53ghF9rtXqfX/GV+yF9097l0G/qRrwe2+deEssPT72i9SK/jB9heurOUO8m1/iDy
nIdMbG56wkFHOzittwgf5TGgg42a6I7b9Rxd08Chz9p+0GTuX/qXzjjqD2axNTqn7DbEd36MNDFx
6yHmuOQehbUbXaNwH5tPMIMjSHKWg3wirR1YW+pg2xWowha3qzPrbiG61jOSA1O1O0I9WDylzXBq
zwQmknlx1LgoHkdsoqWN9oQ1uGIWWe0anc7+pvwa6hODGwxVBm4mdUNMHC3oaHAW6np183/YO48t
N64li/7K+4Hkyps+hw3vgUIVymCSqxzTe59f3zupR6OiqF4cNzWRKIkgCiZu3Ihz9omu4SLgTbDv
uifzrmPRghKGtcVDsqz2JICGLmLTeW6vZCYcZ8S/uFakjZlPoTcTQZ5rkGQmDVdS2vAvv5S4snBB
ohE8wHXEPKXtcEShK4EMPqAukWehuM1reIkz2eCDPmySlfwUPOCm9Uk716f1U8NJiSqkRMbBam1K
Lb212VOCGuPA5xsJVVmaIAfkBy5oGq/SiZ5IvBk34bP9Skd/w7gfgB0tAO/nGii3NzblbTFh37MU
p5SvSIWubXyHiaNKXwpsLtKqzeaat2j0KegFNPXpll1CnU2Va7zV79IXj5hRNoSANxaxs1W8Y9jh
9V2Zb92RmKI/A55fDngY/wJQEMxZEBv824CH9WOTFj/NnXFu/O0Bvk93GMCAqQGrABPtQzIDCkpo
ZqiXPhAaGOGQj4cIAX85A5dxuPx9umMy2BE2Q+yRmayqv5WPJ0wm2D8Nd2xrlP8QxIdk6IPoAW13
3HslX0TABk8Mex/z7F22PHIkezFV9Wudc1kFKnuBSz8tk+HWAXdZJkE5bTUEQSXJjZYCEdEiwaRG
eDOLQuVFlUZFgEjL1WAVZ7mwpxgu7mKW7UgxH61+pAgoM3sxWPl+DAnXC3uTqNKMMBvJrXfYO27a
od5KnXUZTGVajituichqoaT7ZPz6hlxrc4ZPvRY8Kl33nBv+pvHEItZPyOpWsqtd7TjcRD1B581G
yS+9Zx9GJRuSs2PaXeTEXnlYBhFcLQ0zJUzTvUJgRBDWKosOSr1PkI3p5feB8A+mB4mniNH9aUZy
hw8PJRxSo16elV44T703K5C3cQ0Jnri0K9EC86AM3nRgqYPkPmD7vLStxYsXVEe3FFztuTSgjsG2
L910lfweVdhUPfmmdxAHyO45V9VLy6K7sdujT7mME381uKym4mFdo6ZlG7Bo888pKpQSbkSidFvP
QgGiJ/uMBh7AKTMp9IHSbRIRYVBRR12OcK5BVghaiBQ4XXB0duAOqnodwzDmszsp7Tc9aZdGxP63
Kucdb5pcass6WNkDFHonmeoBERw2G2FeR4est1mUOwuS5naY+yca3BiVCIGwIshVK2aidmdyUaHJ
Y7wh2SzeuqkjoXJwWOwLZtrNwlFeGmlnEuahStkuFQPKFT9HsaDsQaKuwx77XoCQMMqeAB1vBBFy
tWlclNoBVMAoxLTSPxXvv5aBD8u2UepEcaHskPOCrIr//OuR9p3/8lym5Ydd2z88xNeah9CLxE/w
MSNXazSBf59ny9C+FPRdpvrR54b2CzEXcWas4Rg2f/e5gWjEMMejYTlnDD3qxn6DwC4sfra/Vbzx
iUNgByAGChJR2YdNG0JH3R3qMRa5t1+VeHhp63iXENqSV0x5oaaEYEDzudTJWx8qlixfMx+hB5NA
N3sxOkylhRS/WqUwprV9Z2jFOg+GN68sl9pIAGntqZ+hMjbxejmVWDRRuFAHOIaEOLwrg3+2ooKE
T9Ve+0aDSEoHngFd1iXCiaani5IbJfNBY7V8ddjiuxJh3wAnCiZaperd9V22sOqnSheLItd3BrpR
m+W2M2xE+trKsMucjcwsKWdEbeQ9yTdIR013VdE5GFIyF4yajIDZMh2UZxUrG55EmWk3mfQQFTC8
zZhZDZeBlG9lKJZSEKEfoeextIVh6HuRNdMybfaKRE6PFq0M5p0qgoCqxYruUw0ZWTqpZ0/yoVn4
vrTpJX2vKu3S8+xd2GZHEQf8QBo1YILXEKpEN00kC8mmMW2zK8AiDFrqVLXrKWtGxFWv7ZBRHckU
p9ZWPa/MqBHDMtBG1mtpHBWmf3l5oxJ6Jln6IsjZzwOqyaO7xKHNHzy8uks94ARKpK0Tnp3cmgYN
lzOgJHJy1wrM40GzrsJ7KWZ0K+8Gn+GXa03J9bktsN9Z+VMWkrWcpc9pTMYY1n8UgEqinQVtYliK
PcaaVR8jOImTjRU3K7LddlXi3bC13NdovcjY2Nt28AQq/LH3ghmfv03H6+qwOdDq5GTB+Wyrh46D
BY5HuWhbhREm4fC4Ex8VjUKKhfixUPjJKjDIVnodkJuFyudCjgiGdP4UwX8uguzkZEz8MP8Aq+kI
D/6tCLK3gZ70oQb+wyN8rYHoDUazr61QYPAV2/Rd36ugSqel4NlFPvCXaerbVo9Fs8Jv01jpGSyf
8Qh/E7vqqA2o1tiDNXXsCX+nCgLd+FAFvzx17M6kTdL5KV+oiD8s9Qy44KJL2S7EFAThMtBSybkR
xY5EAfZW7Ivq7pBVVjofYoK+/Ti68aVRGSOfcSSOIzMIVnUOsAbRfWDZ94bXPpZhsxY1639lYID8
2QCY7+hQCimlPSaUCqu81a8QoxEKPEYxdguXLNk4vCmdalF53TRs7mWoNJE/JjqWjBMpyOM6pezv
nZ6bLxLb3t5XrmYhZohJmlEPnYuRUc62ptvvlaDdO7r+GOF7zEtx0/RsltBPBtxoLcRcQn0p8ZxC
YGLHjx8YHSXdm/4WmKeBwHMnAhLhvlbq2kF4EEF711gfDU06bdN8YfnRzHDXQxytRHBs60eb6k7Z
MyMWQCYiy23XPemwcyLjGEv7SnrXo1vZJnLIXsc8eUFZiiqknymDh5416krUKGEFZsoHTfKmss8k
WNnH1VPAXZOEIUZR9FFKhzAB/qx72wVPenKSsX566L9GKT+EgImpXg3nWJu8HRhlipdxgYsBGqBf
CLaAcydNxFEZ0ofYebaVZJOzF4FrgN8VzYcRn2PduFeN7iqb3UMbxBtNI/+vL66Dnt3njbGp9WIr
MzjVcxMlVK9tK9885q66holyIkEBs0wEWGJ40uJXn5VhnO4LDdu3VbqoqMmJjO0rHKlzHxSHAMij
pTXzNo5uTc1dlwLtsi3fD060BcXCoC3tV1bbomKwbnXAw3hIDykg4sIsEQlDNDfGiYj6WSMUaLCd
aW1auwSQsS2lb2p6kOvbEsixQ0S03WUTXGvsRdkgom+1bMCWMIqb7NiASnZUBKCZfA1AKCuBu7Dk
oy0yhuY9GXSbwLUYORxU4Ms5xVkAY66AMkuxN42DYwGquXOHBWiPmxiEszMEqwLtV24amzZvTp3K
HcPyNr5pbD2/uik0fWGApg1RlqXBcNRzGdGiE7xACF0IiT2TE+1MH61aXRDiXZmIUSFpplr6aCXK
Y8W2MkCyHQ8PMUo5q+2umfZmRHzP4IUSH5Wjeg2eJaPGNt3vXV6SLmDfwDyg7t5IXWXjYpyESWI3
cuXAkZ6+1MHfskb8P1GoGdRk2ldoDDbIBUr6r5vm/3Hr5//M3v8z89Py47Dgp4f5emhon4B+crW3
YGmhhPuhc4afpNJK21gu0XoAP/+mBNE+ATU3eE7Aa+mOVeW7Rk0jVBhjBLzz0c8wUs5/58zAdvHT
mcEz/+K0gLPK8/vQOeMe9DtZJ0HbZYfepGIvquIVov/Gg3/oaIQuZvGi1NgqGf0tQ41F7QB2jJdE
klBZtnGKdjS5FYJvXpRNO5gQ5jY2loX5mrIzrMkPSFuTuBjyhGM2jdjKPOGteqIsPOS7PsVOdm02
vgANzKadwTJmXWvuu6FQpqrmj+BSJmUjHtdIONgaec91eoqv7QGm7rIPqqdEFbedzFpYLsftOuCG
BAqZ2cnTVMtmatvctgU4vOzOCN7ysF7LarmQvdu0eiRSkAS/floPaEe1ZJpViBsqxgv42oeHJGN9
JGNpcx8LFFkBopgWeb+krrN0BttM1Q0IPG9E642qcC+5MyNj2qdIgUfMHwdLTf8vyUAVEOdb3UJl
lhkF76ZO2pI8h+NNxOyx6zrSUVRU7NKDQEXtEe/LrXugbx3zUmRE+rXlb+KOtT2uep9NXASJhzeE
yoWmpr0rmeUkeU1uBCjYqlq2Jkhgr75JGsHGki3hmG0puj2kyVlG7m0vaMGt+2zQj7JEsiWIHgVz
gUqGXhzJyFWgBFfyOeudqetcydqBOiAWTgxrEe0OL+Cs0feVTz1H0dya71Kt7mQ7vhROd0MkKYaY
8OyzxAf+Q2fRXFol2Yd5t4oDehFEbS0C9hJBiaoG71rDRsm+NeK7qneXXfJeCOtFUzpilqoSqnxx
iIigrCT6ClM9aWq9YBAyELshnbuUTUN9tnzMAVXA/wCkbmqxDXYz3DUN7bYX+M9u7qy7Lnj2SNIl
3uIGIRhV05v9qZa/GKrC6ObmziCTCQN//Vu1nD4X8Xsy1kv+qc5+arN/eqivFZO8NyYNdMYyoF1I
dPTwX9tsDaIB4w0NCMGX2ev3kqmT98ZwAuY4egDgBeNQ9FubDSIS/i3/jhono737nZLJXPbnkgnx
Dh3e6FFjYPsh7s1W2pSoQambdSFD/rgtDyYyWiPMHTbILGOitl5mQlqbTbgNCYhVg5xMq9acFG30
gqXEx/Zqkbf0HI4bXBiadiStdbCiUCzhrEXTBNxihu3E781DD2IGUNzWrotVlkS3UqLMVT86JiZ/
SFvNtZDZhdkcTTkjM1Q/Zka1TWvvjG56n3cIuzKEWUUtvyqwdEeVbS0j+s9T986PQ9zLLq2mHZ15
t+e15p28AHIa3vbaX3cV/XtE8ilZqBNBhoUmD7SpiUfeI5NL32rnloqTJnPQ37jOvi8Z+BFuTTLS
VMTJGUzATagArIYd+llVESyUnBu2bJ2ZkM/kkoqWnxLM9QDV3lVMb6bJ+rJaZF5+45svauOsfDpt
SQ62GvFqZgby1o6fNJTKpaou6gDLVE8/j7Cm7+sHswyXlVKu08jb2367TlVtEzGBMNLkJcHW0Ufm
XG/DV5sRse+r856880Anmh6XjJwdc8lZpg7JolgkYLfpSQWfOz+I2J6U9V1a6adoWJWeNaeFg2Cz
syj7ZJmthfxKHtQ0sdiJ43BIM4bYBlHvvgMmIJsHuroB7DLteCa1d4wBxwYDcUFxspRV/DzODrjA
osX+Uwlrbg7BsSMhOVSaRR0ZhyEK72W/JEt3YIodH6MsxJC308HO6oTm8PFbNQHr4qRZDL45C7V4
7pTlXNiIIGJEToX/5qmsUdmfVSob0BTCeZBOTTBlkaQug/ikG8GLi1vPU9Q10M/pYAZLHZIOHPKd
Yw0n2AjzUorfIBOdoNxthxg1SCquPolewELH65zxhLX6zbbzFWyMV8dO/Gnlk9hmuT3abyXc+wm3
OSSiIZ8TRd32CWBD+yWAhWhFLUMlMow0XD7FcNMm/Ts5ZJsA/5pTiolRPBCShfAznSaJWCkQadLi
KLTryE4L5fsienGbhtXli5o9K8LbOdUNhuJz67xIhkeCiYaOha4bn6NfcgQV8r7JacMj9TGojUNr
x+eQW4jByQw6YZaX2s5NXwOCSjrAeZLbrxqSWnnpJq7CatqLEQwM6gsxdppZHRxysUKeUimxoa7v
bUm7xfM9JyB4XsXUAatWp0RsbcNevoC6Ym16w7oK7oK+7r0GENBr3mL1K7hNKjZXFL7w4kGt020z
citD1FWts3MCGQ1Xd8OLvkgLbyb3sHZDqZ16rXs2wAX1rQGXQdv26OkdreMbBQMk8bKFPCCCjDHj
CePaDcPrSLXrJHsbSdnK6QBXk8Dt6Nq8JHkprIx56Vy4sKCxktZEE67U4hIKbV4U/YxOY/PnxPzV
iSnrGmJwcoiE8n+Yr+/9KHqOn4ufMuI5Yz48yNezUv/E3P0vIfmI1/l6To75HGM4kqaYCteLsev/
No6S9ZHmaumAf8ZZ1fdxFPcR4lJxxlicu5ywuvpb56Qufj4nedr6KHc3IdeO5/iPGnMh9NKUO6Rg
YHZmUUONSzSVKIOmsSZyai9Dq8SuEl0Ij5n5bAtYSEXvdlBC1shbf5aP11zDRDasa+jj2HZGy86v
rqDOtm7h2nN9NK2VWAkDF29x7+JttLkMTEGFXjrbf3SEfiXFbExCb26rUhzA0y9FqB31ql33Wg1k
3bGuEKuWgYOQQ4r5X7sWuYVh1DM1rrHoknxD3nFh84wV0kETl/IeGCgAJETaQUyyq63XTz5M48zO
DlrBDtHstbcykLFmomE0lLpHW45kUzG5SLSrKm2vJqHQUiJhMfws7P7sKnA06rPidSv+8b1PPdSW
qJL89NKq0jqiwIdlNGvyYdX2pEfW5rWwXTLPGTtJNSu1Yl5Uzcwu3Hmvib3O7WUkrMWespaQC2tk
+llaOTP7ftsg/+wLfSVaf+G2xQ172pmim7PU/WyLcsMhdlulKusG/SIVzFekaN6Z+sJqjU3ZROtM
IsNDZUxd08KPGAorQKZih6shKeaW30011KChcOHIy2/SmG7BqGpIR2v2xRXhPoQq5kjivvPyYUKo
OvcDYwpZYGLBE8lyY5yBoTAmCzrwiaukjApzMjY5qYh2mSvDheVUBTvTBkj/tIR2Hum5hegoxwrN
aR1gl46Y75daMXeMCpPyu8NWGfrSTVbmRKuyH7Hbeaq2d1oKHhWcUl3RwmUaWZeQC2kTfOIZ85Z1
hOTgM3LAIVH8NTHNIJIYSIWwCXm4W33cTBEfk6wbU6Du4xJxDvuNWCUVe+Aw58rUwPvxiL2rI2eb
89sCskz8rD60OBEyhx+MINq0sNZJS9ImHmxR3OO9n0mMDFNL29c54EUX64WszXrMSJLAwJg66yRy
Jg62CTsVq9IJd4mp0EHlwS4Z3E0U1ovYc+dVFuMS4jfWEjt9d9L5wyzjVDHqU1O96Nx+cVvDPibr
88rrKFtAz3HB6yV0Hz4+DmpVkL263M5dM1io+cVs6qMTsW6quHBqNFygPNKBV1U+SKjMB6RImRpe
SnUX1/FN2bw3fbBK5fDJgCPEjDZcGnG4jApvXhNc7Lc2Zml77bCq92IX5b4p7RhyzbQGOS33WoOs
qUwJxxjRHR/StYU8SOqzYyL8te1a67zwDtKQo+bU0nvVbQ4iQhdn8e10ddRu2Dp7FIr8wK6DVknF
PRATXS7aM2MaVoFVfWlrB8epvSryagcJcuJm7tEJ+Nik2VIb908+PH78+ll1iaoIXTgmMwEui/lE
P/SkUii7FHVArgMgCDD781Wb9lbyylG+5KN99EdhbU0sW8L8r+lPpUENzJxDY1soW+1HI4ba1Icb
QnfziR/U+xznM3jIZai08P1g6sv1Z0+L1nYlWxMj1Gdars7aZrjUktLMIDbT6Sa7rI4XcfpIxObJ
bJUdZp+Tl0orVZdIWMDiN3A7NpXXIjgk1Z9b7692Stx+sIpy0oLLwy/2r7feNHsvfhoOfvz9X49v
iHqayb0UFt9oPR2vml+PcK6643r8LyOqxmzuhyNch2U7ctfRGcFYMTlYv111CYHBI2axXzRUTv/f
8olxTf75CMfjhneXH1vTaGH+foTD7Cl7Llz9yAs6D5AbpFbBGlk8RUpzU0YvIEmyQCb+9QpKojZ1
dHjKKuMLXGPAMosHxcPTIecLReo3riveDRY4Gc2+Pzgzm+ZfZevkl68DV4I+17f0nzOjWwdcGLiW
RXuiVHDplM7SHm8VDtcLi2uG4slvNleaWg5XOtqZIq9ZRyEiLJoQIwZZciyfDHVVZj02eGXrK/Gx
4BQKXF/MGLjNiz7faZV93ydSOuk68y7K489p1lwrjCZhpaKElDhM0aYI218FTbJSy+ZF1rhtR9pN
CtFcJWlETp19FqBAVErWWp2OFj0fTW1ZdCgK5TaVqksPsiN1/FfYTzlnQ7wT5kjuQJOP/Up0/mOW
lbc2KhqTpZiIh32LREnzik2Zl8eOTQc2wqkWocey78ijXvaNyy3Snap9sHb0+OTBLJQ66b2ClSCF
LlnngNJzi3ktmS14c2GDz42829fgZzq0iEmHpr4/aSAMfDflXfDmaiBmI2MtJO7MhPAZgEgIlAjq
TLQeeBPLQNpSQaYmMzZ39Lfm0QZvLs/2LZWiRccMuM9RccXZSUmSvXCGgyVI7wG9xyK9nVWxuDZ+
tgb+t64z8FwuRlmAdksPw01nxZs+NDZa7j7J6DFL69UufHfWDsmjHSAh1wVRJc1aBiaTaRr+Mcz6
HMoyYIigRJ7foZAmb5JvAgtFpAddnCILa5m0yFNVLadWmRrE1YYHYDizBP6pr5hPNW+AA9N7AJmR
iVF82WBUhBeAc7B2necYpBwWIYUZJWZf1/Xvorg8+aBntdR6IIiWCaiKHcY761ljTpU6XPaYJRsp
/VNh/7nCUsk0g309Vn1DjEO1f6+wiP2fX72Pt6R/eJCvZVb5ZJisWQx89tC1/7a4Vz4xwrNRCsCH
gruqcx36703J4A5FqBZXIv4+jiG/CzaNT5rGPJHwWWRW1Eb7dy5KJH99qLJfnrlBMiJzTbYG2ocq
q1RKruu2288Se1gNTnnkvnEOxbUtpGf6bXiayC+1ZCuVyRJlwqOXxStudsw1pGWlMVj0SJgJTO0z
zLilJbNDd20a6qylA2nvmgB2YSGOZkp0TFXtgTGuTL+6HbriWDb7wTaRk8e3ImF76pHfafrqStVs
9tYYxfxsb6vDvGWIhv4TclLbrRyUKoYWzJIBJU9mLa2MKge+ijmShNuyY5JQLsOuWHUOQ0VFoBVM
1xbwvUGgfwmdg2pBM1HoqIxInwO7u2aWMY9oviu/uctTpZ+Gir5sBIDORsvvvMLEnWff1+qw4rs8
8/X2SU7ilYa9jXSEjW4+Wq589ka8uDHIc78vQEtH1bSypEvlKWfLQlpUCxyD3SUxVOBbpkrdDJYF
wbpS0t1XxnDy6x5Zd85+CBh6M1op1WQtjEuiOBKI1nBt+NLeibrbUCk2LpeSqDbnrp6uuqHGTyLf
5QlRGZZnHVo35z570eLykcyOfUnkLBK5pe8PT6CWHzjrd2FYQ/8JT50UPDMA3MnAAD0PNBcYQXK0
OBpYX+A5QcxV5+1rgmA8LZs/5eVX5UVRgPOTmzM2S/9HeZlH/5mmr3X/9x4OgeHHh/heXFTQHwLU
yJfdgkwF+drDKcRXm7SM5OBQgH7s4f6qIKiCvuofv/dwxifmRGDzEDGB1mOX8XtqcPunLNTxqatA
+kxKDLL0EQXwgypILwPFLpoeg1DLnL9nsNLkx5Z+d2KVAZeI/qiyo5u5JRkng5ZwmVTkbVSTWhaL
O8dI540KVdRI5ffQzjbk8PgzPQ9uurS8Q8zCUFl/b2QXqwOK595jfK61xyg37nhJgXOYy8x/LRT2
j7201KVL4uqrIVSnsl7cyqNRxNFv0xpznNCmAd+myMi3ZgqGNgePZLrKgxfA8SkLzZw2mo5BV4uo
Ri5exUvsG8s8APjqsIHNK3DHutGu1YxHTy0Zg0c7goesdlNL7jrT9yRUkZ7ZkY7sX6MtuYJzg0uq
oeT73rRhr9dH5gfTSo5ugCIzKKmChRxE26iPt5qJ9bXzPETlxdKSlLmk7hTD2UjpAD89K2l4YQpV
RYXt8lbtw3nB5KJo9Y2KL4Zh7LsfJtsWt0gnq0SLeYuK8JuofM/0eFpG2aqO/AsC83xiAvQPUWwP
OU5R7FMlM3OaP0V+RzgICoHGeCj2LdF9DSg7aUw4xSdJRKyYyJZ/Bt3MbFnC2gMO2rDfKhOIYRSx
B5eyZCOy4uha3Q4JLPkL/THxDOC31i7X8j140Y3RtFtHBODpYvnGUc6er2w710Hl5O0LK96ZkkSQ
kIG3tgRZZ6640xJmyLTZ9GiYrPCF0+GSl8OZudo2NNp6ApyViMXuOdJfyM6bW9XBpYG2t4YLhZbs
Or3GeYVcs0kZsQw99j1zODE0NBlHZItcKLegkuncW+da0pMzcsPNF7r5HclIdGbaogngFvok3Lp1
vciwxXqofNJwyQt6SgjsafX8rlDTXV0WxzSV/sgqf1lBxyEuO09ZMDIeO5Rfy2SWz/H7PyBEPz7A
9/ppKCptGSIYRJAfmzOVppA/mcbor+vxtzE21hwyVJhXj2DPsaX6dgUen6DNX+hayJtWfusKLOyP
okrKFM9cNQUTfCimI5X/x/KZ2FoI9BnEsKcbW70PZsCyZ3XSbE2yNifkKrySr7Wr+mCq8q2siKlM
yL0SdYzeul00yLNr8zEFm87c7NaC06EX0dz2+7mKz0b2+OKJ+yDjEnU7aBgiLHdlcStV2+pKjGXQ
kafUeXPdZwKuxOF94kUzTXPI0iNMXYNHhGj7vsvJCtNjbdZl2sYV2DPNYtGVOSqUZFKg1IayBOcC
5AlEXVZ9xYrRGMSGQLnrwXgQebbQQDL0NoPJjpV2UhPjqRJpBpGk7xm0tWCIbmBEH1x758fQIbeW
Y8qTVGbL1XbhyiS4S/dwqJZ3ml5yd8djSUUSDmNq0r0qJTrLZcTZoc87Kd4kBelIcZ+vU8c6JLK6
y5rq1c3aF69UL4rDqg3q9qHTgqPTvvjl2B96D1btHxOaurbFvG/DxoszYiVNKoXE5HJQsJiHDr9g
eWwMR1OVTz3KUtmFFSq7myAhHlSqSEGvHi2Zs0KDHT+Rg5yOMj955nBvm5yMQFyLoj4xoQepoWpr
XR02eiERz/zaudnFztIXszMWccCGNweR4slXvVEvOa2jYo7nCK9DQbymSwqLY2xU5E4hpr8m6hdG
Nm4infySVtFS0FvX1L4ujddq8tA5IDpNX27Z0CcPbLmJdox3ekD+WkHmJ0kiXRhNh9aeR8UFvvUi
siF6B+pbPeBkdiWZsaLyqmINiIFhyd1nQ2RbAmUmbZVNekKwoMKGh7ZGHs/VnoBPtoTof4t2IbBh
6cjNJfrmwU6AgEdTtuioEyCABk7yGe3BvNR3qeU+5427+7MG/NUakLwMgu1tdQyFGudsv66ft/UL
19s0r9//3oNytH58kK81lGEhs0lWdppKeAeX1e89qPZJQaxusIajQ/3LuvOthiIt1OhLme2hl7f0
7z2o9onYLF2zTUaJ9I2a8XvKdPNjD4oynQpqMcwcQ6rVL6vCH3pQO+g8X89ENzOCbB1U6kyS3YOd
wHYpuZoZ6VbHwVx61wYyU1YggqZvHJzgXPrwl0QCDgYQXdCWS1MkG6kdm4b44rPsqFxp7gO/aViT
x6T8VU671e1h4TUlTuFix9wBA68e0uMAaxD5eqiSteQNE0Y4Ezl51Y1q77lajeMuXkLUn6bgIgwB
CqSwGKwPexnHyVjx9a5ixIaLJQmmrUfiMrlUtYKhD89JIMtbWyTngj2SSYizWgRUf1tAUfW6XdTR
yxFIl4D7dWsIqCA8ZRfqKcF2bkvKkB5sDei6Q1Ch4igOKnN+tQi3fJrWddOdrA58TGAtJRtxOTv9
DFFMxdGT1s6NIXSE+ogAWJ41lnvbAEmRAPh7MsmTaTdPIsz35UVHht0I2JZt7u+7GhOUiluwCO25
5wKTkPNVkxtvKYFKvpwvTYQ1JBPAtz/mmXKE68UjOU45a8Lys25hxw6Heez5K7v0yYN2mk1VZA9K
/5gSMmbiB+RrwGvtjU4Y3t6uUCexCeq2gPJcwW7oCjKSQEl5cFfk1lyGhvJccuGYtIFyaw3uKtT8
S2sbG8dqKEqAqZzorGCN7kkdSqp8qpTNwfLNBf7XrT9kt2Emb8HS1409GWOKXf29zKq1AQ9bZbnY
tGi0GQSiWm+PLsomslcSNFbDSx5a+5qUqSw0FoPzUFLyXFi3CT+CHnMu4mfAvzWpWQeGaflQNcNU
DtuJIg9MDlZ9weND7k8TZ1nIzBo9+10RHVBdfZMV9VlnD6cRvBI0+UolXiXB8GCQ2htbA1zfVl76
GvptvYO3AX20HW8gPggGVLG50r5aDKyt+iZiOu0lkF1gAvh6BwM5e2uHYSlL6qXz05NGFHJnp/eZ
x81FWFvb9Q+ahwDfnRZ2wXD72XY+GxF8BpaVw4DshDI1K1QAkY6/9Gn4iRI7qUl6GoZo17XpWmDG
sDjLnZTGO/bIJIPjqGen1ovmAwzapAvWgbselamdfWq1fOHb5wbwEOnf5AO/tc1b6lcLN/LmHRYK
29mmFhHMDFRKrHiWcTUAmHvmlRBLoR9Nh5nJkG+bpADos7TYI8YksUpuefpz1PzzUUOnrOLSpG1m
oGkq/3rU/M/re/P+9jHv8OdH+HrO6EgzTfTnCgfHlzynr5MO45NAfskQl70UioFxgvvfU0ZwlHDq
0Y4jc8fspNFg/7dVF590XRFoNpmyAmMlVep35qhfVPF/c4FaX544mhNOPAP/0zhn/eGU4XtQFYEM
HjksoFIFMCY0udl7mXkTGA13Y4WaFuk0Q0qwkvV8Dt30Pq+tTZblSwR6C9JnXnpsnkZIwXDUddMO
10wWO0Uxz4mg809QfahOcWcpKCsH23pG087OodtYHTl8nctn2EMX6BXEbMjo1lhDTFLFXgsSChHW
tT0Z9nZ6yOTymDhlMXX16KoXzsWgyrQRqXuSBp2+EfI9ltWlBbGZkCCBapzF9iCUm6j17xrd3eV+
vvNL9Nw1jMNAWXutDZoQ31Ar+lEbD2g2feS9WpUqBpMyIrLJetDIj4VOkDNl1bZEmU49p5lVerW2
CuYTOmzA2GTgKe0b14Nt7q8b+menbzhgjRzYiArVvuHrjByJ9pFJQAl0paNspvqNmdrsqupnDdSZ
7qCZzJ3uzJ91Z3jmzJBZNSGEGMzuVq4KCN7xPBlHOWW6y7Jop9rZUk+cTYGeJ2nShdQ3qATAqGYe
ltsBnhvIyco297Z+FWRkBaKd2gqgQJSDxNcQDhhsK2nYFP6dGhLRmCgHF8W/5Dj7zoGiFD0OtZil
lnIYpaqVCDftcCSMh8YB2rPaLbRBxv7vLBM2cgTcH+XMB0uYL+zmngnLOlDcXRcqJyyBi6AIbgb6
8zCFL1Ov3EbZxi1uOw8NpREa7OOD2eAOExuTu9zk1O1oFfvxPHAYr7TKGL4Hbup/2TtvJcmxLNv+
y9PRBk6Ep8BBnLsHJwosIiMCnHP8zYgjPOmpo9WPzUJ2V1d1FjErvSzS2rosM5wBfu+55+y9ttXX
e6XszgQPEXRV7km4uqjsuLSa9nGt+XQtCDaAqKJ1JzEODtnCrHTQIfmNyQNmMDguN2aw7MJ09rIJ
LH5bodMVm8OaZLOJLHETS8C9J+lE1Oa9ReSRZjQAs6G5hfU1ry2vNZVLZ4T08KEjVcMDslA/7mVU
QYk76Wc1Jr/ZMPZxOeDRulcYBFoICJZO31nA1IOg2QYiNybw27IK7iPAavWwilTbiqoJ5ktKRJuM
7rk11AcjkpHXWvtuQbI/GTtkzamdpdZ2aZlfhPWThaRFkVBZMI9JMVP0p0jkWxgOx0WrL5wHQXAL
+1YCcYd3pE6aq5hIh06Sa1siJorhHakLVnVIkVEEzbSNdWhkmnbOVDA5STLgDBFfQujl/cKZLFJe
Oqt4wTDtGVO1Byq8U6WY+qkP1k0RMmIQbeMluc+y/j5KUicVNUdvRH8RzW8ZUMQZh1ZVizdW2322
iKlzUXND1Mlyq2xyXIopEWjtbNmlEX8pufqE4QCr+YiuttwN5gj3UjZvRb32+p55jobOtQN1GeUf
NJPvIwpMt8qfSSj2a31Ag1bedFWK0NYS97JewUQPGZ6HCgpnStu5i3poQzDJyM7Ix+VeGyBogYDs
k+WBpC4I6vjQEhp3XdbvJ6M8ipR3RD5jnytnxGlToPf231vt72+1zJuZCzK45Hwjg/j+s1Pduf8c
SkYL2U//v/jxXPebh/l5v1UwgtH6AliuYrogsPGXcx1/BVrYYn7wT63mLzsuVggOejTANJOTJk6F
XwaXK/z8O8eBHZq+lmL+peaYscKK/3PHZX6BSIVG27qzazov4tc7rhpH1lC2xug0JvA9n1jgnBK9
fW7ohQC1Uz/V2a2Dcxg+Z+qnWHyVy7YBzyU9ajWN+pMGIWqgapS9VqDFcSBNIpswXdnWVodNysr/
tlzapxFx2WvE2O4Z/QPhD8sHFM35qyD0FWd9joSRVIDVB9DDFSUzbbZh5uIRzdqtHrgKw4av6Jh8
rhIUnGbIqm1ATaQfmK9LiyiQCh1VJbuzq4onLfNOUGYZLcqyrwsuzTd4xT1YruimNjE3OENgk3IA
6BgLKLkEAGh1hnuQD71aPNWSH6ZbXhPkUw324JrZ6s+COyCIBxYMLHHYs1/S3ZEVPytv9OUemeCY
unW4rSJwv+jh/AEbVuWipYxvWZeUzOPVhYTPB6eGjErtlnDi2jrz9unFoYoYrtmL/ImKLroqz8Pd
AoQU+dgTb7bM9hkIxfQpGB7QekTGB76yhCFFfR374wSHBR5W4If5Vq4OYv5kCue+eCLtuWkg8fq6
TKvf5xjYzz6raJ+iwD8peK0Fj2yGNLpYirOIB1AJgr5dtFsde5dunXN0d215KDF961PqcsIijhDE
6HSHxA+6MtBjXw53gGtTHnHeNsJrcGPwdvt4smlfVR+l8awG5xIpz1xamxQwLINWjvE6M5V6leqx
4X3pVYBz7SvU4S1rEQOqw2hu5nRnCldRfxZoMfbsquWhB6IbXi2SqtWDkT9o8lVGhhIMt8V1WO5k
+aUeH1B/SNV+DB4t/aSm55YjN526CdmLRqniEoFsth5YWlnxOuzNyqGoHaDVcrZdOFS/yv0ajFOT
+XZDohPEd9VwjG4fQrZW71vhLlV8ZfAl9TFmkEtElNkds+oyP2QaPg6yNpnM7PX4Q9MueAdt7Z1X
0X9a5Y6wa3XZR8ZlME6V+iByGRqCoJ8LAWbIBtGtHHpSeAhLVxm9aDynMUJjdmKH2VYjAX/2DMsj
jol4vYVLpTiT4gqNHyuHoXbnyZbM/RRRs2xLrIwwmRaUuiSm2JW8GQQSZZza5PJdCv2UpRtJ43jm
8UrL77cFBQ9e+0Y7ZcLBqn0dSzJef/OYdYdWZg/kM3AtSJK0BLAAHeed+q0Di6xnMw1sp5u/ZYHT
smeh764CL599gaCqbXWQr1y5CHvoXeINF/UBFPJj9Lx+LCIEOVu6Lz64fP2p/QwnO7gCd+NP/lzA
Es39IHRgFWVPGhEjoi1+kGCXk4sZH3WUndANUVDqblzDYT6a/SEeDm3vIjvtFnzUtAQ22bZuEaFu
dEb+6Wa4wc25tJDl7L4lPMVecK7wyxoBBnCFXVO2894ODuOdCX4033RfFKxIopEbKK8NUN7Cwf9q
WgA2q2kl5LF7DxyNRY9/by1uhyZct1XZVZkAJp4RbqbCqbudOPij8ACghJ4V1FdCPqvAXcCezoRD
o41wBMMJGieSuNdPkno/U+FIZzn3pvmhFp+M0BuszbzcCdWZCZ8RXBG2C4/ZY/nRS7bhx8fiDIFX
DfAHbfCqKmd07u24FZEza7vcdKkNlO6gmsdIPMlo9IuLId+LEIHhpwuujLZcPQ7NDCraKaDPiLtZ
2BfZPq5e9OitbRBsEMolboXgLOu3U7a3VI+WHWrZrtqvQlZYh+AVe1LitzXCV/WawJBkVkptMzrk
nBPHtEv055roRqG6ZtNDxm2BOqXEcNPKEMCPWK4OWgoGnsyuBnasa5mHuXmREW6Zy1NC8GbEGAAh
+05eDqX0MZV3DFO7Xd5ts/ocMYpYLpm4Ha2d2d5Y3E9NfDOYh2Ry8TsJ6XWZ9xLBEFb6mKTXfvga
+VLEiKSn5AxzJ++/FuUuTe+JxqmGbRLuA+0kaedKP8epNz0wZ4QkmBM/T2J56/C8jXpogxvy2TXl
kMz3k/YUgYCQNsxziV7C3YYIW4DcbM6cHkksHS5L6pf6BbF6DoWbyDjlcVFexvgtmO+0mg1uogYV
7ujUdySl6+cOCIN413bQtU9mfzZrF9utYLqMx/VqW8isDiXgeHzQs8+IP7BhKxIpxSeBMWmQoSM8
By3wY68Tt0G31+rHcT5kxGN0t4xwheWCC83MmTixWTrZ6vI9KuWGMTJyGyy2dCpj1+iPMVcprV+I
Wm/VTRE9J+aBjuXwKIe+onlEVDYy4SDkQMHCQP2Hoc/ndmrRMOeeTsRm4QPshTQGpJfcVBMuu+WY
gT2x8J9n4RIpft24BdtHiWHyodQuerUH5SHJXpDdR9lZM9y/a9k/qGVpm+DPVhGsmDLDgD+rZe3P
7Kf//m7tfcjfm5/+39uPBe1vHuvngpYGkkgxq6qUzCv2i5HDzy0k7R+Mchm1ipoiExj0KyUeVauh
4sPVVXNVCBrar0FiK0nxO6gRMZ6J9vmvtJB4mt8UtLx02EEKcu/vWUD/WdAqhdVEYpcrTt7cWpyH
zQIs56g/6YpGuulzPxjndMYKwZE+qG/1stsaZABr5JIZOaaYHlpWaN1Jg+yJdbWT2vAzkOPDEOjP
cdJhYoywXWQBlZ1QO6VguIll7cmFsZkxe2FqXQdx3LQqw9qcSWc6uV3JzIOgun51yQSih2d0rpez
kURbkFNYjSfEryieR+HUqwm7OaAGC8thBhmQI2cDEKZM9d1khEzxcBKmb32P9bCRvNqYtypdoGQM
T+aQraoLZ2GP4zy6yfBPQuavl/BeA5ulCIQNIY2xlPE5Fxbf6KNdsaSOiBUnyEjVi9sbE4TkSEXW
JRxTccAwBsM7NbzqqmDHVk0ooXxAAMr3lHb9uC+YWKPaPcycyK2SkWncCbuwuCFg/U0aSYvQzJdq
HJxIwR7RyLwbuvKXEVwqQLKsZzUmPFIjk0PvsfA0xyqiL68k2zwoXC3fyynl4vhZQPSe9Nid2kcc
7Vf0yzhQ2UfwZqgEQ+eR8FSlVkg0Y3XMIvD1SnLTlCxtYeWHa6XZsOR1gjPU8DEqgs9U9Ssv4QCR
O9Qg7kYx3fK5Bjuxii6RqngtOhO3JM9nphxQQvGth8xIE+pRaa7pXLzRBvVJaeKshHA75rSS6ztt
BJaQBu6ap91KwxMzPB6PoFIgc1VVfJto+yzZuUufOPRjJA8cleF9pKG7kUkpqEgeGAuvSz+qTGc0
8yXQR1SZouSm6fXs83Ay9rJce0bzWinlrjL756DCYjN2Dt8C2jutK+q5V3OLZjcJq22j0/a0iIcI
6uOY3GhooZI2Zl9qvIFQv1LtbluAUno1OUCm/IR8Fak1b4qq++xqyO3WVlGsoyrHp1S6iWYCCFo/
Rjsaqd/KhdlX3uBg7y6OZsKeKgOvw2j+96r9B6u2welfJkWImeqqzfmzVdsnKOKt++m/flysf/MQ
Py/WtBho8gM2+45W+L4i/7xYK//QWIwZ6K7MRYYBtNr/1e+Hc2uxGlprW+K7A+WXfj9TZX4FHA4r
to6e5q+F+34XYP/YfaDtotB7WacSsrEu5r/q9ydlmOGOJOYbNqECQWbTEwsry7NX0N23h072xT4/
iEbnTRjl8GXvjNi41gMFWNOc5j7bBhm2lpn6TANQb1LkpRrBuBMpSEkSOjI0GpxjyiejPkTE+NEJ
YUdFzDxawPJlmjqEHPk8EnvQDdFljuklhJyCar7JDKHBsFDat+gCi+SplaptN39BaDtMMVkioXUz
toKdSfl9akbU6d0umBd7bN+CdnnibPtpWd/iqjpOdbmdF/XTjJqviEA0JMRuJ0Lz7vB9z+LeQGbX
h41nZomDb/IYJ2AFmBgiVfJjAnfzRb5WU+mHU/IFHsOZBBFRTrhRJS8sUw9d4E4mwn5Fy7jT8iIa
I39129elN87Gm4H3J9Y/5Jk8kRXiFck1LOvoblloTwLvmtCmmLV4QCxtQ2AAsqJd22G5UfTWzYjJ
zabkvZyCl0pjGm5Zw0EfgoM6wX+MI8ruHGseOhgiS7WNacDnXtL7xRg8dRxuhC577WJOA1HMVFWO
UvYc/a4nL1MlZgTaxPz3qvH7aj6TTgmecEQh5lo5rZK3P1ajfDelEyC1/LZv+duH+XnlQN68Bh6y
EhAx9mtjuoFQxcTMAKhWNVdc7L/XDYm/YRxoUQSuvjcdK9y/xoTiP/gvtgzWmu+MLu2vudpodP5Y
5Ekaghe00Dwuk9If+dgibUtcEnKHGSyddiVrhKUwN5lrLAngDp2xwnLWGyWJAVq78DWJr8KitFc9
oEFVhbkOPlXJjL1RJGJy0ZX0qtJcCMXqmht002RUauh/bwol9JZWfu+F6UMUCdmZTLbRQalPag/D
NK+Nt7GvrsnS7VWJ8OY2vc1H2nhiN0xPyVqj25GiOSXHPyWev8RyxO7QvOlEQjWNTuDXHJ+biRN+
E9Yfo4o+dyIqJx2H0E8tvuW9wRcwltuXFvn3WSrVV0pGLxP1p2ZSdmKQkfnVf5tQFAw1uRJKJzmD
1J0KBHGS3pL5yAxDrFriAnSd07UQw3rRIwW92JCepEUGdTFXLZ7mhciLqiYsRr6aeU2LD6FzWkXu
PCwgoiSVvClckyWCTRIEBiMzPA4iLD/jeOnq/DIZaClTt0rJXTP3I6GrwpCmzhgMl0ZOLgXeqigy
X8bAPA1VegeNgiJCRODM/BtRtRg7mQHURU3aC4AWLl/WPAYV0Fqs1BJWPoa2rWa9ykWWe/2ienIU
IxIeM4g2IQLJKpUPpkgGraLlntxFyALN+j0ZlHtGcNc5RwM3oPJOgvQ6hsadqI8PQSY8mdMqO5eS
+7knsklQ8r2QxhczAuhl5cxhkoC5seVIDD8LK3weGoOBav7cBhgVZ8XVlQIJ/TK5o1U1DKKsDwbA
d2onm8B0SLQCdKS4U9X7cSO/hbThH2Urv5lH861NxXm/CFFFxDXtsZI+jjL0mm0pUo0fWoy+aTHR
421fmwcDavsV6mPIUBmRkyQsw1adGsG3Zj09xyPVnlXVb+ESNmfRxFUXyShZcj71SI2PTZlYttoY
p9Gk72ONGTniYXBmt5G3Zi08z5l6wucTHsS2vZMb61MaueBzE5//Lud+t5zDCIaGgiMuiY1cUvFP
ncb+T/8Tf/vpv34YJv3OQ/y8KMs4iiUZ3DInZiTSvx4myRjaqCC/o2iZMq1Wt3+VczqLLysyGbvY
UZBw4Eb5eV3W/4E4G4Uggg/yd1Fy/DX5xkoP+49y7p8vXWIsBd0Lz8wPsQU1JiixHzGqtKJgblo6
5j3QI9y8o6tExrWCD5qExSniNMoR+Wacs8PKUwqr9ygRL2iXPGWKfU2hV0p61SQjHKsk2YU5v6be
C7F5HOqeBqT6PmhE1GjtJetJt++E82jIDH0AsIaAbwrlqzCtTTaNtHcFZLFp8lSp2nZo9afESHeW
nn90cvmmtGjvCki4cXUMOQvqlf4mt09NGH5lyXJnvCzQ+dJqOhax7MWlhsYJXtIMO59J85dhCEiF
taMuj0cppyPQqzNChPuI0xqA8I98MPfKlMKjmN+nSvaGoKMUTTY1BlW1kFyhtW4TWKYzEb9zoDx2
nM6EriFAe7hXCyZMrJ4hHU2p3utChcWHp1QhZqv9uVpjNvt65TxYTo3LRG0tvwPXkRZEIS2w+wSO
oIJAvk4fP6hKdhtU78byJazcg+gaxv0F/c0e2gkeZhSTgn6cC2sfFgKPWwFtGdvxlXPqI4r5DjeL
tE2qQESMLn+jZrjV4+YLrgMb4Cxu2ko5NRg/7FGVXrXRctJg9q14usd6ji4OEUHT0jpHlVCVCu3C
9AEn4GTrWvmRz3StY4TUY6sd5IbtHAn5vrH6lyxRtgWauhqCOCoEabdwR63A4Us0l9tqirymaS89
rDIDgGHUia7Y1aT6kt3FP25ziUI592tlfpxyMtCW+aEchNdOq09N3O2KECNOpnjzMpwboX8BMl0k
HG8DhgZKmhzjQWaJr5mF1QTFGVWwk7L6vSrrG7IvLJuyNgH/ooNfH6CozcHLOKORyJNvaqXeRnmy
M4d8O+LaFsvqMo7l6ygT9ZdSJdfsEHHTXbrOfBqE1J3l4yJUb/kk7otFdKRiuNfbySvTEpXQ7AZJ
eM4B4MZz4UZo5PNc38pj8BKr5imWRNSB2nJC0nQUinGffu+d01VODOYQTdg8RbJ1bZgXYmzfobi0
NSYpcKN3GBJbO1VR0kzGubVUlOzjqgsM9IeOcZ8wzr7RLIfAsG5iS7st9OolU4pjGkMYo4KyVQlV
FN86uLtZaLhCPvpipp3JriDJMIzfOsTw3sgzYdDWvzc5QPwuyx2B05kbivioRqa947QKeSdIyplg
Zcx8cXuLdNSrRD/JRnVS8oAkz/EqB7BmJANMaTOLdDoKQbYlMHhdMN0Xqao7ofoYmfTBZLV5yzAv
bSJd3Ehiz7PXr3MAdYucXzsN0L2msei3cudOM1mPfGlsxBy31kLNEiW5X6U3dWLtKsrDAiivwQ0g
YojtpvcpX25Zfjx8TXda+RnMGsQz9mpTyxg9vQmS5o7ABWqm1qqMiCy0klO0tCYHpos6J1eVekVX
m2PGTFYb3gpEkt0cHPUkfxBl4VIRv2HV0qGQX42wOEuUsmOyynqJoexyyNBK6OpxwuqmjlsJ11rT
Y+WS3TCr/RFPm7Ka21JcbgtuNya25CHS8mnxwcU0/STmf0NKbO6CGlaR/RneD1oaN9jIfj69xpQp
LOWLXWqnfBa2IX67ajXekS6MZWU14ylRMu3UahIQg0YIrXRY4Lqf5g8DPr5OYUK8Gvua1eIXrmY/
RVyemtX+p+MDHPTob9vrHxzzOFCxc0sagBHk/RKi/D875pW/1xr68QF+riXAEFMR/BY8Bu2YWCT8
WhhY15PlL9QS/mZt0VAt4FT4bkX4dyHBg2FPgPm5Io/pYxl/CdDJo/5QSKDG4YBLrwmCCoAUgzLq
132hppi5tbMEt4E+v48kPBbyNS6Ku5YGj6BU7ohGv+3I3AC9V3QaQ8y1Xd+e1QWbTk/YIKPEznqr
NdxUqfQ8qYjHS/YlMY2ZXCfDtRVaA2v69CZX6obNO3TNtAICpZwQW2IpN6VmI8hq5HSpdN8gCEF5
DRksDASa8qrbo6oHrspaEsx70YqxziO5B+ThGFL4LS0A7s+ZW6LDQ1f5uO4zY9q/6QjsOzLOdP3F
YBA+pOVdshguUNHbLjARtXa3pA/t9LkDxkJW6FwSb5ydk0Ly1Fk9qV1/UDiAWcyGF9l4jXTlBEbJ
EZR2rzCHC1nR86Q4GRq7chZjS29PGSAoDizbMsTKadQc0TpnBaJ16eIE2DEHkdROvA66stwIWQe/
AN5YOLoyjIxahBGsBEgAwcE0ImRSRGySZl6HhMw4Q0Xfp8CEr2xJYiAxJC59PsLURJtcUhYLLxxe
0/w2blq/XFAeLjFjCPCH5WtJJ79HfJi0DFsCFtul2LbhnQhpdJlTRw4v8Rg5FWIhRfdNQq2sELSZ
MuMPQTcg1JtWLhg3S+4Yzds0SH2kzjtFGz2wZE4c3deI5cCdHps282pwT6agHzhgotYpNrm1wpfL
xG+nBlNKsY9KzbcaLmByJwrPeGInkflHeKehCVzApoQzvmYzh78SyEb5FmIGa+rMt8LhZEAks4L0
tA4eBrXf9GEJHQ2hEA0NHB8i22WaX+WydvKgJajFOClp5cCoukmS5zxutmNAorYJDUUlmQF1xKLu
FuUrnlh7QWTlIgGADG9WApahsEkDvy/jgjT05Dng0vRK40dV/Sxwf0RJ43SM/8OM4MIIUmgxTgRb
GuFJXvrPiv0qmtCuCqW470vTDeVViAGgB7eH+dZ3VLXN4i1DxDmW/C4zQVKisn9asG2GTQ4dpyge
/j4S/u6R0MS8z8DUWEkA/zqZ/fEivvvRdvs7v/3zCk6gk6ys9KhfluNfmvsiAIL1RMeU7nv77t+O
MZy14hoqp8BLUb8j6/9tu4U4yUsEMGBp6wT3Lw1iWfNX6SCwgbAsdh//9//gB/7+xnEcf2/88ZT/
uYiHllZ3DSBIRzioJ+min6KdaNwN0G3nKwJy7TLfxI/6DX6nC8IAUriTa3nOrtOxPS/HaRcfGN9t
FU/ix/QXb/Jad/AaJ19jxiPCnDf5uTwPx/oc7Jej7J5K+/W9tu/f76mT7NtZOEvH/lzflsjEsPQm
ttdcrMN80o7poT8TbLRp9+3eONI7PH6QbtSv2dmz5Ob5rsP1uy23YXsOS7p3zuHm8LW92+7vzpvi
NagPSefwtXwKn4CLPKuvoq/cI6PeJlhIsf68CfLdKLkf7ZN2jd9IqUvrzSqGBHHuoM8nQkrCWbxv
8E75QvRIWF6ePE+XG7pxLs1Ct3Kcxhk8eui+7hc7EAk2roONYc8buCq2Q+I91lf4Chup28eCa7Ru
NG4e+03tMst0J693TV+kV7nrnDbdnwY+Ms1O7cdsM9qjDSU/WpN1X0WyhOen8dDb9QGx32EmcRXU
5nv6bnwYH+1W2eVP+bv0Ur5/iAH4alIwnwxin3jv5MnzGgmm8qZv0zfVxzzrN475gKgQVdNRP+kn
5YK240b1n5NdeK6O1TE9N0fk0mV+F9cfxXzXZ0+yuBNaBG9OSS0t3/QBQD2X6j9z9cI5iGeZH+mq
3ur8EIn6EJwhIZKiyh9EPBqpI2eSPxmQfv9oBkfcyPwI9lhHEHlPnHyO83k8N9fmChOL38NODJcS
RTxp8eSfLzsvPdR77omttmVhPbWn4m45KFvDEx+5q+g2mgdZ93QJTJnbiy6h9XXhmF/1Wd6s915+
7nhfwiXmHRbffxqHFAZUcox/e6RQWKjIrBnsuiVUx03JOd5F3OX5uT5PRx4DYCKCs481c+pL/ZK/
2Jxeq6N5Q9rIxTytP/0+OlrblA7hweg2y3W5yifhkNrSnYEj8Rt5LstHlzC1t+N3MdrImo24SMRc
ONsKAfW+MGFvROw/bylyCCesNc65TqFsRg3Jvg0sZKf6cMI9JIjGDi0894rTcW1TXOSb7tgd1X1z
lPfVUdwnu2gn+5hctjqvDK3jeoV5qq+cH/1Vfe08YBIf/7w71rvxIF2EQ7sXDvKZO2w6lkq3XrkQ
dRpxDLaQuBKQ6y8rJg3FC1Jwp+86SHEU/NxnuMzmBYsa8+nDZD3gZW95ldF9jDbWVgQKldQ1jGZD
dKG201PgSptpODNqtzytO5jyATknsoXxhBgTtSRdiI4SobvT3jnqjyej3KYobu/Kh/SU+yJGRTbj
l9RwTes2Sp8leTsiYLovn40Nx7ORLw/frZHgw434jWBaO3vsF5xzW5QNJGKnbipsknDTIk2mVIBw
7omX7mv4qo+CRunlhHSN5g2Cz94Wsw1edvK2g300Ixh1QXg6wpuqu3wfPnk9tW1+6B9jZcsvuWq3
nwWquZvqkt5g6OsHJCWOACmXP/g1Vs4keFhnib1S39DgZeLZ3WV3TC0RZ44Pw3V8RaJqCnZQ2eIl
uAvvwx3iyRftKbsLjvMLIhRci0BVQHZXtKselFP3Ne2jd0h3NdcKJ1XiWOtnLmGyGjz+y5DcjL58
6STgVStbTwC6eNgXGnUHMEpKNqg253o76bhVbMKBisWxHuZv0pf6TFWy+mtpCnKrIf8keA1f5Oc6
aCxQrqBa3fB/UEAHqkMdqj3JD2NqN1TH0kYbPKXax+QYX9JX6T196J74t8hYZZQqZF4fIKWjTpTI
Y8Zj76z0uBc0gABFyleREoZKtfXl1h5PDBRIDkF0/VB99G/Nx3QfdZth9ATRRnU7+mDyrHc+1+CD
8OFzcDVf5NJjHgyxd9XXfksu5HCMZI9cTfloZHeqscVHiqUsus0KEsRbRD756/q/cc/B/6wIB124
HRiNAtEnxdUvZATUfhlBVnbF0F24RaR7jeV91wEGtE5T5iCmRHY5MIg52iMadnE3LK+CRK/Q1mNg
Ujsr3S06SiCnkU4GdNqZkYhdWxCQnfVPaBsucsv5W8hgJHNCX3jLuUo+4lyfm1FItsN7uk+Tc82t
jzLmIVqczmTQvmmeUmH7GbUHQfXVEfHiLkHUfTmKO4B/iSdz3ko3gIO0YGOVDh8vLt849c1mp2q3
WUDpfIoKt/kcBxqalyncl5eBwOZhfWXViQKaslclOoouR+zoXHZro5lOHjs5C2UGN94tm1Mjbslo
NXmrQBWFU2xuxcZRaFhsEFGrRH+/khxAzOE7VOqWd4Aoma/uVaif+PoE0kGo3A4hAc4EkzUuVaBQ
vhbSTjIO1TljPVf2srp56Al2V7wRKzXK2I36bS6dIsGL7sYEQSduG1801nVOCx8GDep4MyBR+Gi5
pvkmkU/D5FSFQ60f2PMRRTFe8DLyxfCQ8Y4mh5PK9+e18XcZOI8HG6GXtmzC2EEPyVBw1Dj/UIc7
SChRTnLcnKuXhHaucozab02B2mtHpFU8+Ia4I/RGMTcNhgZSeQZb7n2OHIRnTbkDbNnkIlubKnPr
xBNwgWlbA2UQovraHS/GI9gegnChe8YY+RDz+9Kj8pYRmQ6edgGNjFbJrXRyuXwCwMfRWx4icLmy
W9xkNzPxNCcSENrGN+Y9HFBh3E2jK4W7UHRUYcMVNAF8xhvYzlLmoHGOkRVj11zjbB0JiUVsvxWm
w4Fq/QiAMNsDycYYlHE8N2i0+4u6UKe9C/e0j0cmuMiyjgoBqHFj13T/sVRvcGlJu9mvMwc4vw7O
VKW9u4WVoQ07gtQ1Rxj3c++VFHMGP3+fVf7grAITBfoO8yNmSERa/1nDCeTqt/6n//5BjCT/5hF+
Pq+I/yATxuDcrDLI/HF6JXFewH7EjIrDya/ESChHOaYgcjCh3is6hqlfNZ0YMZG7xfmHlpP613K0
NGn1Fv/ncWV95SoNLA5IKKp+0CKRA9HUlUAHYUQDqhnVTb3v4uiQCMtOLgx3MYPtwDCfnDnTVfIS
oEEC+iDHw/gNOUR9MpnLo8XGpzCGDXCgWllwwTNdtZkTGp4pZThgyql6KlMI0kmuk4pC9wngwQLj
RW3N/NqKbf5Vh9BvgnKA3TiqRDnBt4b9FcR7MSI4BRumAZQAaIxe8u+kAcoC/ZMKKwegmwxWWT0/
zwnt2EyN36qi3Ou0r+i/G5OxT1aQbgUS91YdgHm1adK8F3VZeKFSJ4+B0Up82zLlIrZodPTRxInV
i6MTDCRSltEw3lSjcGPWQ78l9yx6kMV63mqJQr0ZIiW05Kk6mHNooFnQQijrerU8ZrOuOOU6FxIy
FsM+p4FhlPKwt1LjFmu0jAGl8YEWHWmGbOtkoDsDU5yBu5PN1gm27DavVrrCdRJ4G6UqsmhVycOo
K/pBUcD2dIHwMPauOK17CPjMqiu2TENdQygcYr6Psz48VjJiiirwUWLy25pfTkQ/KiQiO3Wdf1YI
9/F9R3iK5HTcTAKQfdpV1yjX6fm1nbaZ6vopnJSJ14ZeQkc5Uinm40QCWMmzFK30mSrhdtRYqMIh
+KJ7yZ0Q7RVyCKc+BfkvpxxcGzpDQv8xjHgTTMUv1OIYxvHbXJhHczAGPy4ekE/dZVPjT50GbAkD
c1++I9wl0ZBkNZ1eYQLFybw2BoVVkDc7UW9OeYzSfhA6FKFRCzGEs6tCe29WhwZVsuGKIgfmDPVC
FI0pqZv9lZaCn48Jzuo5dMOlqRAr4MBQMfyJRGJKVcFWRriI1lZMUQRM1lGEZS8i6cfCC+1gyIfJ
H1EwEwfx0VQhTrnieRzFaqtE2SoIg8CcBoxSJPVcp/JRzXNya4bD1NV7Mse384TnaxrIohvEmlJw
8MG775IWgqiAOSkxpVttmq55zN4dW9l98L/sncdyHGnanW9FoX12pDcKSYt05VCFgim4TQYAAum9
z2vSTpegG9OTPT/ZJJvdEb3vmImeaZIolssvX3POc6TpruZ/Z+QjVB7mLi5Etlflcx/JpIbq97qW
vljq6NVawH4zbTZiy8YxNLvDIPK5KpJ5xnx9JShL6iSZcFSWtvTIt6BWyW4scwJYlSq8i+3OmOUN
YliSb3rL7Vvhflnqbdspd8kYPeUZXIIubpHmTgecwFsD+YudMUYUO/GZpCk/iue7Jc8Rmoy3Aouz
oMzckrCDcRJvFcO6wxJ3I0IAtAlLR7Zc0e/ms2u00TZK+jf2y09ZJAwuVxVDQDKkS5ofqyxOVrUQ
jFA9Fjp1tkxiBJcytjlpfky7AF2ImgBsNa+XJMfmXEJ+Rpe0+qIQdYdy+oLUudrONSPUDmVJMWiH
tMaE2GvClWUWoj9r+bYdm32kj0Bg8OC3dcBaqGIcg9jR7QzK3khbntvks4GvrycmaX/zSCHE6o0p
ckZZUlMOVCPlvGAai68wmLUbsTwYw9L5vTSOxHEauh1E5gv6nW6jFRJ2O7nIvVSuMfXVH5bWKVik
Ur6TY2q5SwlnXNQnOOBslZgazeImi5LlPczb26FMKsTRKJ5QJdXbeB4XLxCMyZPX47kzP6KC3Jtm
wMXfgB63h1i9l1VKGVby7YHs8JYDQXkxYkqyWJBLggADYhE6RZLcqNCv5F5C3AiEQTWke6GZ6IjT
ftyQw8oWUTaaW3PpWbHXggIBRZ6uRbl6mpfxC9lXF4QHxBcs05MKT46XyQwrKG/mVO38hL7VqeWJ
CBl07vhFW6rVEbqLoY1YUjvkna0ZM4Udq20916InqGvfqy8MCvRgE2H9uBjj2smGr8z4LMJcWxIA
ZdJTDOYNYa896KPSblO9a6/0snyRyD7wNC2SOFKFy5DLl2YpSdctr9ohotSf1WVbVENGvEqb30y6
oNEoS6U7itN2LGfpZM1qtlGklo17dtNHnKexuE2y8rUjX2WWySjOrfQmFWbD0WP1eTHXGm8Zj32F
QWoyIbAvnRdn4RUCQVylnfhaZtydxKo6B7F+tpaIPWcf8sUQ+crD/qCrYr4Woq9BuYQRGYtl3kTb
dKDvk9IMktKkICooHktWA+7SA2wL24jgW2Z4cas9xVVCFkaOBY64C59D9GGIy5M+YVuEv3VbzJLp
ZLUgXvVdcJ/pCkgbEHxOM0qnqJLEsy5zn2k5Ip0ygNibiNMhU0vA43V86jV62sYwkdaPobVXhRRz
n9GsQID2g4vgSg9IIIvSOzLKj1U6XcuVsLeG8DJIGHWXCgO/mDwG4rTpkNQvMTntqSAcpqi9kTKx
9Mt6rLyhIOitDs2rZI62RtS6Y0xTqtYGYbYVXZRoJNflSvqD9QPNxQvT4Vav8EayD8omBnNBNpyM
yTyOecD1ICwEuqdYEJo84twKH4Sm2WdCe181nWNChAszjKR9Mt/8WzT/smg2dPl3C5NMhQqdeJ1z
//WA/xa9M2y41x+r5l88xNeqGfK5iORLMmFooqpdH/2PKT/2f4mKdR3bfz/ll+DyrD/F9hZnATy5
bzWzRBEusRpYUxbldbv8T8xWGqKyH0pmw4B7QKElUrivCKCfSma9iVOCfdLIQ0jMgS0KK60KFWe+
x/WEIiNAfu/Pam9dD0ExyS5osPAxi0bp3iwsaMM9gqpLaiaIlSqk+ruxFwXZlbo8eKes1jewYroZ
G4DB1HZaWqqxMWjVzk4U2biOeoVaDLFL4k65DnMDEl14rqS+pzwNkZA6PL0a71PLyQbwhFFTrEzC
dhmLLEM3NLefUQB6EitwrSJ3ylndHohsgMe1LFp+TIlPXDyVHOnKRQhd8PSs8lqf04EBQT/lSFZS
kRi+hK2wq83ZvGxLSL8SbqFluiaDu9HsvkmWp8EcRuRbDWdXlxnUYv9eZ7+8zlZ6ogGCysR4omFp
+VuD413/0b7/dJX94gG+XmXKb/q6KAOBAalDXn0t311lZLRw0ZDUQUPwnbCS1pQkZ4C6ukSMC50o
l+a3XZpI94B4Ae0Gl4ZKs/m//+f79D/Cj/L8n56z/enf/1vR52e2t137v/67vD7SDxfa789cM8iv
gV/Lym/Vw3/nkzHnQKy6DlFxW5q+lnAP0E3ENak7dNEuNTOWUpKzMrOsyHD6HGRoyOQFDU/Zwzol
yRh5tp9bol8EkI8q3Y6BZoXLYNMPb5N0uCHh0Lf4uWTqb5JWJt8JEwkB95MIPacaiEnsi7tQKbbi
JO/bSKntOuVX4xGANN6THj1nndjcQ0UgExgPy0hjETFYW7PSb6os3+cCV3JAH2mJWFW60ryp8fW5
SdGCKBRCniwroLG+lotqnyUspBGn7OLojv5s0/fLFdC609KwhR/718JIYEJ0AJQ0dyj3eTintmC9
F6ufmTxpt6Ri14k349XOhS/SleQtk2dL2vaxLDHBr9odIqjL0sSbXgve+7Bwp5akVX28GosIdkhX
Py4II5u02Xdm4RlasuVaP03GQIallHoEj5zxtEKQqA6tWXq9rsH+U+kisYezSocW1ThtofgaxTPn
EjitpL90zPTrGMTCsI+mcSfMMloqS9vo5uyT91eAyVrcATaHoXwI6PUKfZ8G9GXDvCvxCYkNJBB2
EryBO9GKduTTEWwXXyVCs5PC+hqRgjuSYWLT8eK2pGTG+PXUQTiRmskTDdkXEpi/9G6HGLgTWi9G
7AX1TDXYDSCBMYALMAbougYWKaE/VcmVCUkLj2owOAl5PhCItRVVxROXWAM7FdMMy0rPYdQfLTUk
IiY6itU0+dDatgnkLnkub1txPoLcfarKL2X1Wmjlk0yJ2KiBg5i9ddKxBrVRLY9ZExOBmbEgbT1Z
Dd9bYfGFYLBDTKQlk0xsZBeF6pu/ZMeHcuqFnhtK5/KloNFoP+pFuDHGwNOqBzP4WKPRuNbPUzad
s+xJNwYgS/syxBel7xOUf9OYEbDG5qnJFJ3ePK1sMyRjLEZJPER3ZizZxlCBejBvpUgEtVv5A2Og
ueBNCmcnKqCMGgAKwMU5pjhfldGsE6VHJtmC74w5SVon26zInDTWNS/LUhH96uI3eni/4MOPWnZC
/axdtZJlHgZjAk7CXQog+r93h1/eHaB8i7zhCvA6TOgUPX9Xhd2/tu8/MRN/8fNfbw6UYBLJM9xx
EOLheOehv5ZghM9gdEeiRwn4Qwmm/YZDCnMWBzbHNank390bENaRF2agyIfwJGH5/Ole8Lf3BmQZ
P94bVrw5hgMFGxSWTVn9SXQ/T00lZENI82fNb1I6viMqvwr11eXBNGOVTGVjuS8iwwNLvdfU4lbM
tUPWVduspSSCE+2QXGnrU+/V+qENH8d82PUt0tn6Y0prMCdvjYKPPcFTvLT3rc6OLG5dunemmUzn
FEkEK/dYztcxvFRz3hOTuBt19U4aE8zn7OTjhZwJfUOIg43bCd9y/NZNtwR8upUc3CrkIGd9zJAl
7U9CrF4JXfjYx1HsdU3xJpHJ3Rjzw6AYbGO6AtuNirlQtLM8lN2Bmzk0bN1rReET3/8jiieGmeFt
kyCUYyYjg4JkN0rypqmExyYQ361cPqWDyMa8qh+UfLhWupAFahG/WQ3QW3aoSy4cFyJ+8wDbPbR2
XFo30OSIMp3xfo9w4HFENhnvK8inthx3zIA3QsBdwOjvhHneVUlyyodhUwTjXpdj6CZIuPPhKasX
t2xjdouVdC8lxQ49965ZYB51EctOeUexfdUUKmo9fSsGJDSKremIyXhhsuZJAQhiLQ2OqiyjWz6l
LF/Tcj6JRbtpzenYwxVpw9UMx0InST8MK7oNzORlSjsnjtTUMcaGzIl5Twr0Tiy6Qy8+1sPkMyA4
lNS0fMsAIGrHuaFmDtVdHo14kx6knIp2eZalyJ/H0BHr4txMwkbR8W5QiKRA3u0wG9cMMqLKguek
mz3mP1QoHYREw2OQAEBMthXxs46Dc9HUGy0f9mM6PGhR4MKLRTsp36jc8qNQvwR1dlIBshuA2RsA
7Rmgdh1g+2TVb1LZXKLoXQXnroJ1lyE76ivnvW76cwX43QQAHwKCb/G/LYDhxwS/QysiW1aX4alW
h6NiFldNGu8XoPLzqDA9kc+1Il2PYXfTQRtVwL+HJo5VkkbsDDy9Ji3+sPLqcyyBBgD7EpA9JNCX
PH4bwdtDdjhJK+8+BHz/78n9lye3pJDLQBGNXu3vLfD7jwbP1P/9qX3m7P/pEf44u9n0AB9hVSTp
kNJREv9xduvw7piSoV1WOUT5rW+WqfVesnrj0a6RO2ZRb/9XZa//RheyZooBaqdrp4f+J6c3rrA/
n97om3FgyAwPOLtWPt93lT0D3KiPso7FeC5srfBFCIXnybqV8mxPHAxFGdraPmdcRH0vk62Dto2y
PakGv1NbQFkwkKCubIYSaFcee3pa+Lm0QqEsD0g2U0jzuTHqG5FSfE6MSz9qhwmDeEIATG32xMGy
IO5V5T0mdZ5mmIQv8Us7WccxCfxKiR7DMjgBmbdH5DKFIW3wvKChBXVtjh2OxYxqKH7v2vystMGu
0rU11ODQZiIp7p2vpoOdd6KjdyzUu/RUw6VgN+UxbX5XWni26XbV8YyqcE4yY0PSqj1fm5XlNZDR
kdsepI50iA7dlCsgrRkQmUkZvLvwfg5NF6ecnUj5Yeyy6zYnRcjM0MJVkMnya1WL/GISn2pd2039
cjfGyc0M3D1tHgNEE2o5XtP1+30uPMPb5FLPXwIxfpiTUrFLGL3drL5LMEIiJXoaG7Y5k/oKsPyQ
l6NbNtYLO8mt2YGKEzvmc8zbweVcDRbosEpknZIbwyMog1d5Bk1K+JlpjiANiGqeUaZR1J776a1V
5eMoBm/arG2bmil6Pwe3NTlJVLidzY38OoBJ3GpH2Zrfx2TYlV250SaZo3fZWJPI6jG+qyLzHGiW
jz+GsOPpi9oVjqHzimpTQouVXgRwTKKVvVZKuJmigfmISZXJpLXs4nsr68CXgsCT4n835n9p0cDU
zuZax4qvcIr8Xdl5fH1/LV6zHw8vvA4/P8LXw0v5Dekws46v4YVfTy7lN6Z9KhyOr1OJbyeXxvG0
lpYGYWm4O1YR79eTC3YHznydzEPKYwJ7xH9k9pTFXyRC8LwJqEXZS2jFWhV/f3IVohQUmdoMbm0F
J6m+FNW0T+cvZp4C09ZfQP9vM+284Myo9Hifp+LrnOVP8RS6Vkqk90LWntbXx4kxuQvCxyHsxQkm
kxVof2jK8CYI+ytRfm1QcqlUZoPFVhzdprZopwCxVQyfIspZTsfBsTerfdRtVF3YDCAkx3jZM7Tc
z8ZMHpqorsZyXxBMgl61bhto6nQIRmjWhXSs1eYu7E1zlxo1WsOqd6fSeE8XC+cUASxaZpdWdJqg
Q6XDcIi73FZ0BiTLudVa0Q47EtA5mTWtYYC+TZfKMbTS6WvMp9YlZ0URn4TysSBsTYQ2ZdeVuBND
6tH5QzSED4z1h6bKnCHqz3lT04jnTqqGt+wvyZHArzpypBokW0tPQy37nWK4YzTuNWY600QUOR2s
khXHMpA9WQO/WGrAhgXUPdgcoPKE6o1IIIRgjZs5631tIp+tR72WVl5IglGLCGwkO6GXLa+fla1g
iXcjAge9Mp/SRXnSo3G3EHvkSCoWNDmPXzVFsIVJ7C4lHnI5lHYWSlJRM+7rVN0wtPNWX0XSEo47
lkS99qzw5eYyYgu0dSPdiDmT2vpL0mLqkO/wPTxiT2cPuSqlEuOBfRqxjsM56Oi8NViWLd77RUuZ
+aIATi30XjCWu3dthvig62/yBGg8hSSYh4/igG4A+tZnJrLJqRFVlVK4ncjnqDTrpgmK0m6t4Bqr
5E3H3IlPKa09BZ0GYkPdrcTxRC2K3sWA8KoNz1K9AJfpD2q8QKFKrJTNOjruWIpPelQ/REx+uKH4
Sy3ByqarKbrwReMEDlEuhCo8y8LajumFvJTrDp3hv3XhL+tCDkYsCgZELaosSiTqs7/eqxzj5vUz
K5uP9k+n688P8sfpis6Hiou+HXnR73ubPw5YPBCIlcAii/8VN/vNQCEz8SWwjJkv5y8z3m8H7Hr2
sm4RVysERnt8cv+oNDTXA/QHQdLvr1811zmywaj5p+0KAoygyRtWkE3GwIxraxXBxok3KJ0Xlckx
iIunKScDJAX7MedbKTT8qCO6zFBrxCKMJAvLFJyuijdjqD5a4abt2mOlN5QgafMc5Khwsebdkygp
UPTIJbtz/mGoVecRgfIZ9axCNIEJZqFhJC4D8LJPHT9h12W3KWLjKc9PaIbg1FVVTDnWP6ixfNSF
ArJn7YqR8i6TXCZJ4x0Fxm23kpJrOrw23OgN4oA1Fdainc5L6yhlKKOTBHZyfWGFczu1ywaov59D
iJdDhNlJd530+T4dptcIvCTOaiSVGSXp6Jo54v4F/Tgo2HAoHiSxcEkksEPUuoNgbsqhP4SZuQtz
Mp+7cVsE6nnCcmbmYNqU8F3KlgMY7Ie6QqlchxcdsCtWqHOU3AGBuVclTmZ5OJQ6cY0LGUTMQB2t
VhqWzNNGmpa9FNfXRZfda4Piy61mh0hnplnIkTzNSLOJquhh1qkC9XqTd14iyJmry/mzNgWXlnuY
J2kLWlYBDUcGx65H8o7bd7IjSzsaYXdRimU/mtl7QpZSI0+XFXWD/93yVD2RwA4QsIA2wQl72a37
dWs2nzQp2BsScTjBxJQ6N9wFFh3pU6jNir1qJFspj+5FcAM0ts2pXweTAWjXnFzgGm93TIbcQjna
Bolfr7q1Tgv8GMR3IuZ3Vf884kGZ0/rcxPNuIpUoFDrPynTQdOhiQT9U2nlEml0kRHTo1pWZBZkt
ITRlRc3/Ac1tdqR0gNV3wwmKt9l8Zqunb2whPkxrpsIUTAekNHtpfR2R9u9Q9NfVKfsnS11dXhSE
Os0vs8G/PkLv++51+Rku94tH+Hp+MvtkCcNiQkYwKrLo+r61xpqm0D2D8+RgXWvDb621pNHo042r
UOTWyvbb+UlrzckpYyImi9dal23/6PzUeaQfzs//PHURVSc3EFrrn87PuMiErKgwEWdp5sI0/aJk
6CwBSqAm3edJgujZHJ0yRCjFpCeI06sWnTyphl7Xq7ddcWuQWNXU7WMKHZmISCz6/SaqkShFNKaX
YULNEfQkM0KUgH8xaSR1peaZaHtmSr9Lr/xIAczegFPoS5QorwLE9KawbFlAiZ1OfiTekvSwbjj2
WV668dBtp/ZuXJOgKt3rs8aVGskZI7ACY55tCe64VQXNH1IEo2vrHXUE3Zbbci79ORxu4pJ4iyY/
hsn8RZ1zjA+vMqE1KRjJorvPRvF9ridfQQRorViIJQw2yJUOnUUwmsL4jfC0Nq6daYSXKQt+FTXP
lUlam07ESEJ73t+yFHtAx3tuGZY7udg8Fi14zBkwfDJhSFiW+5k5syh1dyAzXUGFLRz2qGUDX8sp
Cy1iX1piXkrVAXUEmX95zq38mBjlOR7QD6TF20iRR/zGHbdsppiYZUL2ia4mcXrF8b1eaXYzCLMr
jeahyq1jEoqy21G6V4F8lUms0ILiOq2nk4gSstHbtwqQ3lDkqZ3z4TVteiQe5m4Rcnpe64n1HTsg
46A3OArl8lak6DYYNnQVEccxZ5wmY1iMWePJgs3O4clc1mkogkJS6i5FHDFjJ8G8EA6E1bbatRiN
BwGJeiq+E1qC66A9R5oF+ytwM2H3bxn4yzJw3W+AE5bYfBOFAWH2786wY1mE/f/7Pz/WgL94hD/O
MMZ80JE4k37HHSAK/1oDcrwZ7Gl0MMKoXn8X3nyrAQ0NwBFjL842U2fV/+0M037TVdZPrHb4gX+8
+F8L3T8dYrx6zlgd/QFAPvOn7Y5Rk3RvtihC6Y5pFblUlTvCUSWgLltz3sqBN0muuhwjUplmb03z
sdUNPsAohxGA39sWF2csvK6DhOcTHLdgUETLF9tPHQ7FZUuAjHGXf8qGE38aiie+1JVTvWdPwO6K
zBeQ/zYkPDhzeW44jVRPXHYzi+DG2BbM9+UrScFjFzbv1nWt+WH3lgAYR8ynha94OlmIFxaOQ7/j
oeJLrvmLsY2w8mWY/TezszyhzxGKaxFkDk+F2IjgpCc7MjJGcadSPwl7SURO78aSX83vOR0rIQtm
6o3tBUF8r7Bo3pmhL5scyBWbbSZ78dEsN0K4AdbOIiLZTbCWy2ceeKiuNfFkhYdmeMIKVht+mm+L
HEVofR22H2OO+PkqlK/51anD+/dYlbmDYSxTU7vWbtLxCgEz2QvwMq18G2HS1+Z3PcFiJLIKeFSF
bb5Ka4nAapa3Tt1VhT+FMPgPU7NXWVGP+Cit7RAeNF4eJdUsYsmbUAY3X+plA8IuVu9S9U5sC9sq
twimBeIT0tuyuJPIzx2eOhOCy5XR3BkoBYT5Vn2uo84WhpeQZMGB9UnX89YrI7eTypnCkFSKF4U0
93B8bsx73UIOTSgGM1/SL+6KMbbTDXavIPAjwVPbvTTvrOE9TzJ7Vk9pdlDyi1Ffz8NbB4J/cqRy
G5No2R2a3iOQKNO9MroRojeQFxqq7+JIooUQ++3HlB/L8jauL7L1EF8K5KHCdjY88wse1B12A9Rb
rRM7uit4qRMSZTDdnIutcLK85VF5LI/6Mz7F7HEy7PDSHfgcr8x7WgzlBJGj1pw+IRUeNYU93Wov
2gkfZHCv3apf4iOgKxBRiRtoMBs2MSawXXMIb8yz4aju+tdBpLcjN/GxBfLvmte72mZx3vnmO4az
xlYIud29tcLqTgyP3db8gkB2uZFO6pdiG+447LkhbIK72a9d8hp2TFg2mPL2yQMxk/KT/NTkbvfJ
dzT6BHAVfep3Md7fz+wgYe9E7A3oiqfLa2ke4w2rqyu8WIiPr/Kr+gk0tXRLaYEdkF8bNJuArfls
fiHE4V48LyftZb5Gq19xtc7rTxk3k7MxvPAm3E8HPpRtuvkYDvWHcSAbbTN7jEP0Pa5Lv77kR/W5
QqVD6s52elwesVNGhJbNNh6PLnf61+lKeYq314b/pmwRPrgCKQaV3T0mkW081nvzsz31GyiOb0gq
MP71qUtkTU1ryEd5l7nxnmASV/PjrbI1d/ozb/q+3vSbzI8P4WG2HP0DMtbF2M4X6S2/Ubbzadk1
1+NF2VZ38sd8ET96bNfJ9bSNfIQRruFM/Af7nm04JGi4qJAOfHHPBJSQywFeU3lMDwg31E8Dg3Lk
dYENmCS7L0+ccHvpihe9J/GS52lAQtynewJBbKqPXbElRuR6wq7yLlXO79+Zo35WXWkTndIrwVM2
1cOSu3HnZTFba7vDW597JtF1NFj3sMFQWScMBY8VBmxmbZ1dXhk341PjCQ8wV2gvy2bbq16i+ULu
RbfdQ6w6FlcXI/grppbIq1pHwjJLyM4ONt3S+gNmCgpUnV7IXTMVQM8geFwcobGj2+VzbTLfY5lu
0kYi9JReFa/peb5qqP6g0NvmU3T7zLeujry23ZLzJ/py5j8bhiv6ySl4Hx7CL7wOjmBiyxwSF0a3
yOx4t2QuXFB7cIQLXpgrbWPcVJ/Dq/U5QiO3tc/43BDPaqtX6pX1oF1etVfsrtgcE76+CyMzFzvn
fEe4Axvp5QVKFJDyqHJ6AWeIs1yQzpipk3lRg4sXU/T6bOMv8+r9e+1i0gud9AtVdOdjlxC9VypE
/lYSfWtWXRHwT39hxbTR9rwOfKSM7V7J6gPKedRuqgdKxeeK0CM+4N30qj8NHrE0n3S6ys36Kcvv
xMuKRMUOjuzrBFIs3gmZqEA6j219vlYnL3h/5u3kT0ODvtNuZt/YMC/sTrG6yy4tH9DoGGdQQZvm
3cXBdWgPaz86OsQNb6XRls7BjE/SCW77g1m6auXVb/nbOm5wkw0BH6I9v7HDIUGEnCs84ThYlGeM
9e6KM1Bs06nJtrFTQvsI8MmPxX5sSWbEgo1KwSdppiEhA2BM7QYUyIRg4akUvJ5/TjbvehUT3wpY
FcclCY04NF2JFJfeyfitclOgeWUzJxGi5IRO/Uyd3ec+NlErc+dmZxnucIM1YSFvQ19tm3yeeEcK
TmOCmBD9kSzOH8G7huUyckkOJOimmrysciII3BjGmDt8MPfGvMsnjt15upDWy04ySt0FHcTIfs1j
HMDKTtFt/c16zh/gEIgvc2cPk4MCP33XVDvASK0SdemNia/h8eaumdv9talvwJzWqgOgjRGMplM8
eD2xYglcQBcwXWD6cuAmcAt0nq7dSdvQ4m4HINC3+BXea+4216s28Q4YUe9KyBVsbLBrispLlbqh
aa+TGdWNkY8I5MzY2lm/vYku2rl+BIWjOTRNDK2PxnPsCs/Ev+CG4pPVzriAErxXnkwu5K4/FByC
SJh3Gg+VH+H342HA5dVWAALWT1u1L8Ej44yOCcgZRgWbkNGeJE5Pu5eJVnSjZQPeLXpRBx8nXwR+
svZ0CYGBQ1PZNccYMpvglVzZHJPAgOUNvzIiVf6cngoJj6wfFmftLiEKbWZGttdnr2q35R3Xo4iK
w1zfDHnLCxjV3QhS72N+5Atpvi0fM31l7KnzATojcdW81eSBllBhgRw4MdEsAIL0XRBtutIDP8XX
kgQbFgyt6CaWJxKNhDAi9SK8H5WnV2QnbBoTpzWU8iuYcK224922IrYs3IIZsdtMtqhWO+gkYPG4
bKoVlNAxsRuxXDg1Id9sJDCUwzAhkRJu4RYqhEG9F5HJc92PPnlNZPIM61fBlZIvcn+aldc6f1LK
Kyx2E+hm2UMKyFsZ3+njg7Q8JZjORAzumyI9C9IhKh1R8mAz5Nm9URGdQ1RXucvIoeT+P+ys0CNV
h3TnHUDN+oGyWPzELYHZ7CE/5TZixGMD54qv2QtDy+WuhRoz3vC9V+AzVJs+4QtKc2jLt2Hllcb6
wiZc9viO4g2MlwmIBFyrswFevbJv8jsJNY9rheT0eCMpJYWv8DEMqwcbLTrOkkje8a9ckXrrttGh
ACW5Y7opy076NBMM8TLfLmftXuSSwX83u1jWBwEnmM/iIYSbIDq8zXjZxNBG+bIeP7zZcByY+go2
31gWSqwqcOe3DiiO6DKH/y4o/mK6BgyP9SH/VUTyCwy0G389XaMzjeueLcVPvemfH+Nrb0p4A84S
qH/rmoFlw3e9KXJ1FpginbH+9be+9aaYQYy1YdVMpm/f+6W133iKrFFW/QrDOVX8R/sJZZ3U/Thf
W+Hr+KAgWzHHQwnP738nXYnLQGM0Jc+IhmljjEHcqMJ0CzHUz4QBBYvJhVHARBp8yxJ8MgVssxn9
desw58RXDeZDSvcV5E9pVm45/FPjzSyEK01Kjrk52lkw+jNQ6w4AEqiIpBLRChuscHGNdup2TXMg
NZBv/Y3RrRHk+f0iPtTygvpsTz7zQ6M95myCkQa3WyHsbqdYOIRIRjDaHcq080oRfMwA9mBI/IYV
Qp6QVNWWb2Y5eEEBALYtWgKjjR3C4lcFS2CcLrdTRjXK2H8oKra4ohel4lmOzU3f6Fj/IMUnUIO1
EZ6e9hTIdOddiiU7Ga70iatSGhRoV6J6DwF8p1QqzAjxxSrAZUQClUTB9Tvv86HkDNXPsZBcSeNj
LOmbQUEEWXF3iyErBNUxKPudLkPfkOGmVAWhe8gUeyU/VFPtdhHYBAnMT5VnBOum3I2Rr+WWG3Tx
pu5b+jXupuWrlEqXJBIO+M7z9n1api9C+LEknBxlBzKk1jnijIzJ2JTROVXlQw5wqQRMAcLUMLYG
6xKnnYN9bcabirxeLXosysTPx3YraTdjivFVpeVdRf5CtgnyetNB/cFmaec0gVVn3LJHBXfeuqae
+hqqnNnS8BA9aN2HsKYeWcm+4PiyCKgnc0NR8useUDNrsEPaMLXMQS+pgt8Lzd6MGSRgmKzRJYrd
viZOMQlrdJioIQWgKpjI8c2707zgC35rmhcRcp8OK2cesO+m420iEipO6MIN6PydRXEUxKWTxbdS
02/QBG81cE5ByxRvprjIqMp06aEhMzFKOFuN+tFMQeTkLXSifpfU78xnHUUf3UHjEzByP5aaU6SY
CPqFUyNHm0XLN5mhHcQSgIaB30Am3g3ZZt9SITFQrdAsDBMlXf026QEo3dbVh3GnQz4a8xJkMPt4
0WSQM+zJOAD88RynIiEldGbBB7nnhyRqd2MYunqi19x+rZtZSk4I4fxQoFprVqYPX4Qct7CryBlJ
gxmZIKodTak7RbKdhMoRt0luE0OyVUX+dq7JWmBupLN2A1YYI+gMqvGAtv1sYikxMtONeiq7FV9Z
J2BFypNgtYhcV3htcYlqf6BuLIzmRk70m4k/qoZnaWkfcAbcB8nCtWxYt4qQvI1LABfGyB9ikVh0
ZtJupUImkhQGFXLs17X2ORDIHmvMonjrRgBJpXmfifRfET5mAVpWOHkVRSUDfi20ABlI4mUpStLz
OsEXlNH7dxD7y0Es+3j2KGveBlt5hpx/O4j9PXSkiotfhI78+WG+u+Oxc7cwOq37KgJO/pjGcsdj
hYOySVZNUdVXg9a3O57CaJSf0Cy2PDxFntc3GxbkRSyQ3KhWRwAz5H+yUWLR/9Md7z/vAEt+niPC
rHXu+/0dL+pLBdIxPmu2qdwkzNFVEQ7PItNBxH1VIzDem+iq0+BTVUtQE+oUuUIfY63qwX6lC/O5
VbfXdnQW2S7pOUoCJXHSoXuslcBBTXwvaNWdSiLrEv5/9s5ryXUrQba/cn8AHfDmFY6gJ4vlXxBl
4b0j8PV3QdM9o9FMT0S/d7d0QiGdQ7IIYJvcmSv749ypP6kOjDNp/CbUHhTASYUIf34qulNvyY5e
jzsZf7rdJOM20a3PSqtTyoRYgo8IQU3NmCOP3+DZ90qof+d6+hCHy37IE3ScjvW5jBQS0uYphE5o
RdsOUu1oCN8cgJ2aOCL43hJPh/Rtm70ZKAMIuy72ybvRyYxSRYS9AG2i52+6BDxaDHdlU/uqyGPZ
3Tfz3Jwak6nLkPFF5c2TmAVWbWyUsKMYI0y8Yqz36USIa6KVN0nDhzRHloLOfhvDVvOkrDm1af08
dXCkJmhZCLER1Lrpnm0GTr9GToeMLt83o3HNjWijdTMB0Yw4lnoXtjk/0j16kST2aCkbdDGh6I+h
mNo9No4Np3BSgxtoWBfidyeBlWE224w9u2p9yXV9m7KPUSB2HYY3Ff6tPjxaLAqwxuItyi+t2Prz
oL80zXYyj8KajcrYUsK9cVm7OLTzCfG0ydt9ZVzCGB9u9ibXNMgRFCqEGUz6LHs1q3Wzkm6dCMFu
pvqjjXrVbYz4OqOgc/cfa6s9amHmhxCOsmKg2jq6LqgiQ0fZfRLtdOB2cVScW51XYHkgZYk76fUx
G+YLCT/MB3m8rZPEpV4ghGreTLjflW1bG8wBhOXqb2ppAlkG/TsGMuSxbpVu8MUXtWCL/PQz9SsC
XA17bDp2gXHr9BpkYKWeLrHKHDeAu1fdkYtTGwqCu8CWKzpGGTV+Wkgwvfmc0/yH+vFjIXNj1hkN
twkakRGm13tEILZSmWdlyRZicVu2E8ezQELBeakj2pg5OxpmlSpjwbNSM5SnEKZ8k0soIQvbo9zP
Jw3W31saA+qk//BVFV7KMWTKkV9DYviQ9vR936zroUk+8STZpiacqlLnoET8967nf9/1YCrVmABW
qxMWKO3/Dlq9Een7q9/1f/75f4z/EgWiJoMr5nuS6/gG/mv8l//GfoaBHCe/DkFqNYP95/hPHwoe
KZ0/atCMIjI1/H38p8mOwzmJjZLCjLG2j/4r4z+7ur+O/7iwRHH1f2G8/Q82+p/H/8EU22gmVoVg
Z0oneo6CTNIrKJ88W+QFimvaGvmt7CIxEJuC8RzMhlC33+2oPi1F8tyntbS5h6DBG615F1ulOyQl
BFRVNZ6bHNKSdNcK27gPJ3L3lp3p4uFeTx6/j1VwZT0pIECwUbHy06CCtCsfxFxJIT3IEHNlh4xY
SsEQqiyXlsfMYDSb57H1ywGOj9EvaWB2i+l1xjy6fLuWl8XdcFg663fUAFsUeXh3zGk0HkgoCk6s
oqIzerReW4AXvetfoKSIQ1ktRoe++1aa5fOeGY/lor4RzOvtbspgdwqXUIqAe2c5FLqICjuYkaEW
PciNkiOgNt+1jDanpWXjLHrMuVOK8KOb+0SpWFyny8kUKhibAh8+LkUQJRFzUsGSVYjGIDaV9/TO
mX51z3B8KSouAD1yYxWpccqxUgyi5hSDSdsIuiqWfssmJ/EyqxW5sEz9Hsx2V8wDzRWzpjj5Mjxp
bReBwQjhyRIMolfrJ5XhjLbx/Qh+6yIkCsvdOhWdkHRXqVjKtqm7J1Ur0U4TqfbU5v4Q1hnQVgjv
MrAYfcH9IJWTY8bRg5Jg4shN6TqunvsRwazJd7Wp78M4edSs51kY96G1fsqJI5uZbWvXiM98+yzb
U1jkBfwaIcwrl5oQJqjw0g6EAiw0wHTBORXKe2POPiUVn9aScz6sAqiCiFm/xiPy7NQWt7lJ6OYu
7uuOQj5L5dyDgzFRAdErdpIqWtdaJHxA1q5mjmF7OyvpZ8YFdwWzv82moHhE7Ti6sgbQSfgMd6Na
cA6ndyB9dTDkdVt9awmtY2Z3x0/dsLmMahIpvSS7+torYuRr5fpkSIfCVF85c1eQD+XSG7LuWZzp
UTPEeHYF+tayHtZMVtePUpkse0mrjoNYPZpG9Z5aNWj0+EHEwRH3LRtzikfCp+jOPlFpHySjU+xc
n2BQJtlRvis74kZsAvHICSx2rgYRsX2hTuNLlFG4O8Xh/CLlssxx+IQFTkvznbZ001ZmAfKpxBNi
2sBOhhqEwEyK2rdSc9sM4/CuKdauH8VhM8gc5IVGs5HyMnQNMbrlMsyzTEf7HzT5g7NZjomUW9jA
fW6baUcnZeaEcwOwTNPO/R06YtOw81QytvVmyi6mwzBtJCYriap9udeW6MrqfJYb4U5fLCVkRYvV
eNFWLlM775VupmBSYN/Za6e7IrxlcUPFSyfTWpPpXw3Kja1CDBvL+DjoSB2a/p6M8W6WZ46/SZLH
8620hjWb0h/H5DqZ6760fRQUo3aSiq+4E4aHuiCB08jWjjsx4ZQhROesKw4X1foJy03lh+ywHKUx
L9pSsV+c27PR45epqme5v7/rFvqiuVqERI4HYs5Go1H+TqrxVBIp2Ge1dmN42Mdmc4PBTx5PF29S
lZxHQ/aMqgNlE2+nnrqGyXwScu1Dvi8k9sddh16cGaJv9CFPgiY+0pdwJvRAJlPL3+bQfLpnIXtM
sTqqNWnBjmy2xNmE1rDBnRXDEYSBeHzaHtTyTtHt/aPotFu2mA/FHF+rUuKOqQ9aXN+G2CqBhzNy
TvSyZzTrCLGwG5OVuyyrh/s4/TYL1ZmVLJH27jl9QPDI7sKBhkK/a6zNGKvMEKNwtaTwfYm0DU6u
m0Ztoa0MbL3btgrGnsShSkmn2XcIuHO4bQz5Q1/uh0XvP4fQfOsLVNpIXHZd25duXsUPCE27KBrP
HS1vpno/jynWychCBhDrwfDboYP5lpVHU672Yg0EgmVxJipPy1j+RhWnRxITk61K2Vuf4ByTOVlV
24UjaGljyGWgRi07fRkErlLUn33VNPjcpgBzv+lqhvwsjSEV1smBJBcq0Rw9LBFIuMTEB5cw5mcp
6WLqPasm2haKfuxFVO+SsiFEIYujBHSday99g2bZ3ZXpOkXNNV3Nb5H1mqddcJeW870oK9yunF2Z
DS6UZa6df+/b/9m+ncA5wM0/nETwNf9vmbr/GJP+Lyo1G9+/vsQ/1mxkkRRgQqr2R7cc1db/tWZD
wJYktuxwi2QLX+ef12w6hE0ymayTcNFjB/3PNZv2N435R2ONRf4Sc/C/6KJnFfjXRdv62TGPWawE
1zICPuCfF22Z2QsQseBT3qHzRj7QOwW8IjXkr9OzCO5Roei7I143sY4w5pdc88LlPVWd1gR1QRk7
+b7mZC5egj++I06M0u1oUDKCkMHgzuKtAPluOZV4rtYEk0Emuv5Nx8nW5UAYGTs4O/vgCEi5JLOd
vHTBGoeh0WprBRj5O90v3/Duu/Lz7NEtBhbxUH/Tsr7T/PdwZ/lwb+ErOXf9YZSpejlMxj6/iL+a
tVGjKx1Uihnov1V9yuoT6LQQ9zmIC6daAH9xvuzqhtvJhHLcmFETg4ObotQ2buYB8waRbCSM1VuZ
orjbCNuatuOIMuELJhnVhj62tttMx1SALXDA8TCb3srJJoYejJf+W3F1p3wzeg+TvuFLkJMpfben
ZRO3OypSWOZOja8DK2Zl6ZoY+VnR4WK7yQRweNNsQ2XoTJrmaDFq8X5IfefxVr/h7bBi13pdZHeA
bPxMjjWBJbe/f/ajH+0yiud720+c2G/elc+FIROTiORUm/g8Uj1auSDKt/TxhOQJBAd5g1+X0S+e
UuDigsM4Fp+zyuFHVCQn3AKGapon/jFBAJl3LFcf4Dn7b9Y7gTauJuXuO+0Bc9AKBL8YCly8D3HB
sSAwTzqawSZ2tdZ85qbdUCvxk3jpDQrMjzlttZf6THX6nZi8nYMsKs+LaKfcFPO+2CzNphjoCnVW
I81398Ei0G49c2DXDolafnWix5SWlpcSi9onv6A9Tywu+BLPabVNz+2teqemrEQ7whMT3AOuIAat
JIlBxMA42Sr0EcaOAhZvAaFsT7/v4yG+5Ajytf0+LzQNCE60bMJsz7WIxI35cWfVz/95M9TVj2QH
Kj9ot91mqvh2Q+6aZF9fLBxjbgcOpcUVlOQ+i7HX+ITa7d13gMylq/CUVSswv23RXlGa7fp38uEB
obHMlg3RXBr5OuDk3kFQbMLK0VmcSl9N8UVSQzzmX4jWzRW/2/wk/wyAE+1qN/Ad7pI92P4XCmsD
0eNRxs42iFvWajuiwpBzSnvYZPux8MHqqRQ6bRIOjTfiMfLGFwoAEC2ap+VFOC17kZcE6+8pdsuf
Hj5oy0Bm/hm8ozYgGntVf+j0PQ1+QvsWFUHGZE+fcLUBMGbiJlkDeDi25o97+oFtguf52WixKBFV
rNuz6p39M5E503gBwsf6VnkZ9+NLc5yehtVWdln2BiY5ajCBycOdXe8Maqxg3A4uV5d5XHupEMSS
gPXsM3sqoz/NKXMnyMZj3d6gHdhJ+mwOb7X8lOIg+MlHnlcX2SSJglryjHafGtCRAlDAzYhsxzG/
G0UBFd1KVsJdv9U4FaQPC1gTvhY5SJnmH9JP+U1+I+SINSN1eITGl+kxUlwQR9DOsXUO34C8kYCa
tzvlUJdd/yA9Scf2HYXGb0VHAGn+k2LqBMr+oVrbFY5ODjLyCS+Zr2YA+b2x83f9k4uv7vMg3osr
kZhQJoszYfKqR3q+JE/6gPlD/6K0QK+HYGRX32npYoAxYSFzNl9waGMPqtOjAMmrCQq4m4GrxgzG
5xgU6epSi1S73ZvnOHFgyStZEMdHckK4pEyFIlEfkHwKAutSyOx4iAs6FSM9VgqcsrHHMBDa98aZ
hF0n03vgNhAxzaBZfONjfPCwW7xF/rd1iI/RWX4pfJi4ysdHiw9quOGtkWO7XeAAOd54yr5wgmCe
gRs8P/IxUb9w5Jyai7jFjKbb+Euhtlxg9+uQ3Ndwp0u0qdC8FGQTGqpMb5R9whxG3zufc3GMTV+4
yy+WH/E1GW1px49nrS+R5ztZcZbY6W35hlkN9J4ERj1gD87pIPbEueOrfDa/6Jq0NpyBikf4Uth/
gG28gsaig+QBotJBf8WBdioex+fypPzSVI3BjDvvIH/hfYSUeZj99lnF1djZp+gteuse21P/cX9u
P1odd8d6gXb35/7DK0+Q6TVYY6qDoY1k58jqECV4/WdXxoPMV1E44weIKMpKaURYyA+tPrHqonji
ofHZ8XY2IS99tB1i+98aKTQeEkxQqm3ugYaMx/xd/rz/NGfYAu4crK6caZ+4dMhGDmfFWImA3Wff
J+M3e7QZ0GwU5cI2H/H7XQ/riKW+6l/ZY/mRPLJWDr/4EiAwia8tgMzViAcYlj1+8xhdZl/Z1X9Y
4BK7/4CKbfy2OOG4Lofikp8GTJwXnlIcdLBHHrvHYdttV3ngVfvNLsm3tSMBhgNw8Wg6de+etJv8
aPslOILzo3/m14ZY1XtNybSD9cVOzuURT1C7QXlPblMwBzxB/DoHiS/vGe49Um+RPW3hy3jlbjyq
AT3dQci/oniRmoO3Lgi99Gi9RaXdLW7K8ErVxqf0zZal2jfBwFf1O9s1BqHMRagK2K/49WZ9n8Sf
9zQr+GAOg3lrBv11p3i74YK5OGJu121kEExooP45zMcxxIOK9y+ikxYzKU2wLpJr4so9Gy8EDXpK
HMjd9R0p2UERas6oy/cfuXN6ikpgdjU2VdWcRGS36lacsxv/Iju3xxTwCy8jvNVH/AFcbx176RRY
bnLrf/qf9rg09vi+PMlBe8xu8ie/A5/W+lt/5H39nnzxGIYvu36TvU7fjZ/v4h3sxsDalhs2rcfs
nCP4UD8B3y1yes4JkaBZycHC2I/H+6Yk0R6uRramd3imMBY6so3M4aIU9L6rn4S3kbbBoMJNxnpP
9gqfENx7vYkPgs+S59HCZoPZFigsYPPBtahBxSlkufGGvf184zJSMnGcXti7YxrLuaWfaEO6KE/5
e33ksrzgrePuxRCUvA0XkRLRH0ZfY0fDheJ407AxNH9SDsTVDbcWPJ4sOkdCepcwCWEWdWtsTBXP
EmqY+lO3eF1/lqHlOpiuBWSTbQLcumybts8tbyNQ7lveRDKWuXieYibr9ntozncGwz2AIXvw0kO1
X+uATIfl32bY15v0qFxoDz3NmyO/YVe7ZJAC00mP3ECH5jEPwELdyqdyo701e+7p/il9D08FjU7N
fli7pjzGO7faa5fiDGF/rwZToLmWy8XxTZ86ZFfmAZBf8h8sS3x/MJNX29mTcan2QqAeySZhtsRt
vcFxzi3dvFiHmRIqwSdEhPdV9Qu3/THe5FN41G7qlffbadv42gXKmUqTTfxYbs1rvC3oJRIeMXi+
KW94V3coirSi5hsx6I/CZdg3e+VsnaddvKl8zQn3/VP+o5+6vbXlxP08bYUdB2Bnul3Lp+4FpdM3
T7+ZHwcM3G65iZ8Kflbh+5rdeCGen0u8Vc7LLd8WD/HFPHa75Qxdb3wdfo2z8kokoHpoPPn9fiGN
Ib0Oz6zn20MGwogql0dpi0WQ1qWWNwlPymV4uUW3OUjf5X36Llwg++JscapA3Bjn6EO5xcfyuhzV
l2lfbroXDg7rDR0eeO94JOVPHfAeUEhbP93pmRJYZm5F0zfwfvAfOgchhTMSv/EoH9knQXhVr/lB
uFXoddiuTezuf/yVfrff4rP2JV/Fk3q6Khfdi7cqFmzCZY/9pX0Mr81sF8/G1/DLJzoUz/UW9APN
00zbJ+tr4LxwfQD64xDUrr65u/NpfFw5qV/6cfoVCEfodv6dXrLTK8a7Pa1g8E3kdB3R0qfoltzS
nfxZH+MrJku3oG0qfGpf2V+ZD8K3+ZBelaeMYuobVdUxS8q9elrnbbKt5oPytg6bdn5UtvczOIdm
g3RiUVMGLTnfNi8IsCNfa+n0fvHBJ4p+jRupGa5X88vXhfeX2P8TDY8KlZfUnjhcRhYB50Wyc2oT
3nFRqKITPwH34gJSdhd+cOTYvLjx0XwYAuMg81kU+tfQT8p36xHFCtCMHWOSvgoBN/Jb+d7/JDey
hAEc2cWx7HTN2HJaxsbMETW7mG3cJzhWrUe60bibtHPC0vgBj+4BLesz/Zns+Fi8rHvN7/x13pSv
nONyaJwfyu1xpv9Oc38DgA9dHUBpeMGdWAXN7zS5CShMH17Qpn1NHWrf7ARHhofBgnIwERFY2Y+V
g5l2foknD/ercJm304v1Vv8U539rNP9cowHKsiIG6ddV/k9vxTn5+vhfFZr//gL/pdDIikShr6Ea
SCGE6P6s0EBKJlenqcgzpvFfMV1ybEBtwByg7FA/DKf5zwINHkJgz+ZaBgyY4V9i25IH5mf7bz7C
P8QlcNW6hkkDjC4y0Z8FmtYa+7rvch5+HvxHdvykZJdhU5VeAhWeokOWtW6r0PvgsjsTd+o7t+4N
vIEludFHClruq4akyhrz1WLVy2KX+AyHVhLSuDMgm9vE0wgqvGFMUh4rnj1MX/MvyU1GM6HlqBpb
+eVuBKl1LsOdTpfKLyQ5LNsEqXgVnSjAtO/Lcy28Z6C4/Bk3fe7yRqJ4HDsKN0AV0E2LgGpb5+JD
n52mYLe51+qjkdH7F8ANrFAIcj8VdobgqzM8UIQdegFnShwTW/pan8xz94ylbmbUYJM82aYFY9EH
VvjyTavJKPnNXrfW9iOWEvUYDPRBEotiSxz7veEZ5WE2bOFRP4mDn0r7NAokqn5Nv5d83NbXlBxG
0AXNnt9luJqwCUUv15z6gPt9K3BKaXfrCLDCHV70q3wdAZe+kAp7Y825mezucwXaGna8IeYGVYCE
2at5lJiFBMCqyD81369yk76Xr5GdAmeXs2NErsqAZDrYP9J2m7N34BtoHkEXJ+KWM7G53PQkh5uj
SLuDSudwIOVkNuzpgxzjPdyNEU1SNsMqgyzugfjQW+ugqiUu3gOuOzBY1jW0xnvZafb8aF9Q41hR
Z7dHRjMUJw1tS3HC1scrFsZO2Dij4k3vwsv0nu3by/RgcO+wpeTnuYbXtcVx8TFbuvXBOms3ZCOK
LLWv5kMmbOP37rxb/PQyHko/OTUfXDZAbJy23b/vTC/ceO+yatfx2kQnfHKcmNRO9T498W8q8My2
+IPoQKq7YhyNnPwsPhWjK70sWwHdjTUex6esBIMIaoeItWUtLC0VdxzRmDyNjW7sYh8S4KlRsYkt
5W6nX0iN6RvPiBk7TBAhvhAshMysTA90/xJbivEowT/HpeRjIaRicVmDQv60kimcUfPkOyV5LlGl
3KllZ6gwhENRc4F5WLGn4t/tPC7fROgMHyN5Lug44rYiKpeh3m012WWNWXxUbCMV1rtOq7iq5Yxs
aKkF83IOGo0gKlwN5lDuRL/V73LmnKv+qRY2tg7zrfQ9X1FGAQBDtiDEnYFa5lJzjEU0LdqofOuE
7f64BUpUOPA/yILAGWdHQVP4VXgfyqDfJz4A+0nLUXXKWTwWFwwGEYorjKQ9/YcJ4BI2x27MjP+b
wogkiYBd67vkCI6tDDEa0iOMNndXJjvEdzJSi8wz4mCfqp7ut+HKFQZBD5u+WGz+FO++MA3j91w8
bj5py3kcp52wTu+Py6ksA84//+NXU/SpIYHL3eMBCwS2WfcN9KA5DNRkL6beQqSFglt1s4TgNC+a
AlDUSfs9uuw8BXm1zTIPdzMr/oxFpwbDe1uNG1PzTAqANDSIsQtE0xOzPcUPeeoT06zhZWlOWwY6
p7SoQpln4RRmg0Tsv/ZKbSOmFwJsCKY16pOEgOzTLdPJvkGb63CyRl/4lDOPLsUi25f54107r4Kt
Ggj4b+6PAqEW3wTqhX2TzJ+lMf7tGpESDR8DM8ogKiTPYCmx1PCWyW+1QI8cUqMm9w3mG0yZ42au
NvXbPfEkiIXPfKGcySLmTWAO8DaAoAk3OefeGm4zLM/kWRzjFc0SZYxbn+sSjRyKu2Wzo7KRP1SU
3LVOPDrk/1F/RkJEjGyfOkvFKCCXC4WkXVyCdw1tk8wBFf4JV03dPPGp0owyaN3uQt8fzeWZ1wwU
z7gS387iZgNsKLL+eNhh4+KSs1XVxfY7IXiZdjK6CaRCe7wtL3Bu+IsXkSc7+2meqifO9aRy+8C+
meY9c/Gzfjv0AbwtKH7yQfdnX/P6XXqKvrNvNIuLGJQP/Qm2LRWd/W+zzXfVNjlETwYkln2x07eI
Px5nE/7gKl74mXEmxo/6ZO6t3XDoT91j7bVBehIP+t58ofJlNzqMa+fWIJMKayWCIOQTFvFBOB4x
W1nHeh/93CtXO4mv6YOyo5F0mxy7CkSNO82++Tqd9U/FWT/mdOGM8YbtUMjdpdikz82WbB0ZRtin
D6Rgt+ahDRYneav8/lR68l5zukO0FY7mTd0CEPYSLwuMoGOr7ZrcvwH2DVf2yeTsKl8+aM9IfFjy
HoXf5UN51p7VAwGvZqs5gBYm12sdJ/MTaiIpP/1Ug+Eb/HiyRc858vdIQdpOBQ/nkdoEKbMBMz+8
qlwVh1pGl6ack7FJtvffEe6h6iWPxaVcCMDssaohNBG5SYCCYJrxBIdHqt3DrYgpfa58ksadb9cf
BAfRqJBA0fWkj0T0tQ/TN88HZJ/o0Trm+7m2lSNSFamdon/UtwVf/MDda8s4TEoPAGMVe8JR2hm/
/EC8nEr0k3D8sNF78vR+cRnz4E20qEZ2yg/kSIPRu3kujX3THmcaj5EDZXM7DAQDH8vqZ5FowdyX
HzXZ0Y4DeMZJHAFg0s4clJLrtmavog0mdjHlC+/Jt/a7lkwCHvEqJjDdx+He2tVWylDffRTGOg+I
FXYXUpE6LsoJv4pzyEwclB4/BBFWpMb4o3A2euTB+Z3Kc2NueLPYhc9bWyduGCLXJl1YB0va1Gz0
2dfxQC9OfGqSP7Kr973WfyrLec0G/CrwjEntUvCIfqM/NPOt2pY0I+c7/ZUvC712HjbdcuLzTI/a
L8/9o8YH7ne6RIrR1QriGdRy7mt5p6pcdjpO0Q8szQEpv4DBtOMA6wBddMYO2ZhSg67wGTp78Z0f
3oxdhBVCciTfms6VPrBu1epVHTfywgDmlvKxiE95wdjroUK3vd8lXkOhAoc29MlZzrClQ04pdhU2
2j6QPhb1Soh1CDcolbxmjUXFpShU77Y9XLtrqfudcEYpTR8iBCBrg9JJBSgCqpwdZADddFpbIPeB
dd7G4XAqHyDxZ4Q0SpRdZ7J8sqGWyZd+NMvXUN1SUD4ESKPYAHrdpg2Uyyp2W6J8DZ9TAXzl8EGU
ZwFlQve6x5PCEY9fbZGJ3+I84FaqdZv9XnYWX/QXvnUHXeCW+f0x3g0vx8WXd+Ym/47fSmqqOdZf
q9ddc5deWFrLRxbO7GMTVtzGV6Wz+rQlmtqPfMqH+tF4NVifbcQd2+Xla9JstqpavzGv65YVwVG2
j8PzVG5AUNwr5Ai0iJa23oosqSsuh/8QDAk6o2e0lUOKlU/kTLt1ZSYi3XznR5SevbQdidPiIz3q
AT3m7zGLqSfrIp6QaR5ZlMEuPzUP42i/VqhVBHZpa22PPdGVyh0+850aSE+i7My37IxQCiTHg3I2
Q05gxb0K4eUp+XLjH+UiveUN50t2+5Neta24kc7WQd6P6wgbsPOlhFs/zhvrGzmhOPdXiN32KjWS
r6heppf4Ku7TYxXMu+Sz2w+fKQgF3Yl8ik0HSK9Q0ez8VeE4gzCtPX4tl3hnMrO+s51Gyi3O5VV4
Uy58gpmanN3sFA/5xTjrSD8ER1cz1x+iJa8qMu8T5zBs67s36WtNfNZ4nxU6W3+ciE0BzHnXX8xP
fEtOvPn39vx/355jbtDI+cki0FVVWZ0M/zzp53zQSPmR/0Ttz3/P+hHG++ur/GOPrv1NwrpqsN3+
wynx5/4Z7W8QvNiJY2CV/o7Z+rvzVf4bfwDnKyUzbODZQbN//7vzFbss8Qn+E/FEigYoT/1XnK9w
bf66R18/uoIDV+bn5z3/wtKa4EH1YtFyXF3FEXwkvFWMJuzn/dZCqk7jIB/Ehx46TFRzQ7LkN9h9
COJ6Qlcd6gVndzm93jkMbQbWpzUFjWbkROXXYt7pN2aq53hT11qsYO1mHNiGTEThl8gZ9SXIlftR
nqfjOOne1N6JA3NghFkTl6UjA4ZWRX0jzMquJQguaxxTg9AXlNWjh/BLhaE2g/Yy19bh2E3WkmLS
XDLP1Uw8N0zmTdHB9+iTIJqTQB/7J9UM/dmMropqYpk/95Vy1WvmgnnEuMg5I4p2pFF6QM9zHaIv
4okw8vmQmPSxtOXvtBjPd+m5EwpHV8bNMOdHq0ImNDBrNCw1I4xrusxSYFnuu2E01xUrraj42561
4db0HAo3fWbj+twkBmtq1VxuepgEuE13UsFZECOpxElMJc3PopU6wqjj6mMZozfjfq5ktP/xvpP6
TnU6xWAVw0pGULFV3K1TtMQPWVmdljT+JqHyrOXiLTXyK/GOQ55FT2LNRlSfV0AIbuFME/CLcMZT
VuE2m/h2ijv9Qim5vbsYHeJaBrylcR7bSxz7CM9RBarFcvvoU18NFdSa4xlkgd7KOYjrkK52BqyF
g+uE8LFCqp36m10IHcwMYRxE+Wu4jA8108GcX/DsoQjo0LZBCmbKb9w/TL2IsdkA7hCVHwUYioK9
wL0dnLXrM+UEcuxSXIZfpvlZFmQWUstZxN4eBSC46v06KEz1Cns0i4mcSLfFdcv7Uy0CwZYvkyb4
ENFexjs73upBBTxo6idzNk44VoNMfdNK4Vguy16bCZ0aMafLAze97tOyyJlBkW0LWSYXyv5BiZh/
F/YuVZEcytbgpr/nXno3C6+BBORggH+1ejAt03hWEuAEcvZBE5nuWmH/ncnK3iyXQ0pzyGYwe05w
Ig7yT0lofIhqegIs5kIC9iSpvsYalCdT3pV5TySpwpkkoRXH70kzO0KDs0h+a0I0eTwGZl/toknZ
1+W4L8XqkxCOW88pZ3jvWS8cWjY5BWzRutV/4lbaqBUpJMKkuawLnCaxRLaMTRaKp9ykIjxS9npb
btMM7aGTHJHCKCNj0Yo/CrOXI/VvKkhRlRteRiJKU3/ukfGyfNPRWaENcJmmE4lUMADfCoq6lt2d
cOCArIbVJh4xJdpZD3O94qyDrXYzsvwymkNLEnYogANo0TZVKEJaI55hwVLOnIzf3LjRd0JamkBm
9dAv+BwEY9jMaa9wN16nejnLEbyOFRgPB1BDtA6xKi/9jya/W/W8yaTSW9qDwqK259Fth49WAnN8
r273OeWNWl9c+yVYpPWK+SYNnlV8RV00OUPzWEEH/vfU+k+mVpyF3D3MZDSMmKv6+8+n1svw0/bV
/3tIvv7S3kNK/q+v8o+pFY4bFUqqQWSDitG/xOhXjhsYSlLxf/9Pf59alb8hw69cYF6WKQ+I5J+m
VniS/AH+R/x/rYv7V6ZW1fgf8jfvvEZaTPrNeccVKPxn+Vtf9HzWciw1mlZPMUaoMHleMk51hQoH
XVJTh6vN7Sf1uudQZdhvGwBNulgtLKSZiXRramBrLKijppA6vQxzIybkF8xCm/p1zmp9ypME0Vly
+wpR4j5+GwvoIVViM2Ao0IV0QaDKyJGa/AfcXEadVQNYrAK9XXTKF/Dho0C+QMiTbR/KrkpuPtSF
IEnk74qWCGUuvLnprjqqTR3pvhwN1yVaKIWwzmaIpjJOXlpIxzItfxf9/7N3JkuyG9eW/RVZjaoG
oAFwtIMavIxA9E1mRPYTWDb3ou8dgANf/1bwiRIlslSmuQYymUTyMpsA/Pg+e6+NEqqs2L3rNSB1
s5Ftm04cC+x+bkcKIWvFtTD1limi+y6mcomx8zCAGeYwPHhNvPZHBFuCfptb57UziGVzC3YkFWKU
xnFgoIia84UwxZM7wtWdxm1KRo5c3Uvladu+6M/Eelalp+/oVQcRpMByhLP2ZmnDqqnEppgBdeX+
rSSaC1hGFXUtTswQrzU0trRj9vbD9qPWyrXjT49itN4iQ98WFIPFlbeNsanT1E2zhvrOuKZXWbpy
IucITfhoOMmrqrSrmCzEGIwSs+AmYN8qxXDXKTfelKJ5G/0GCAGH/mwly5jvgQpl7CidSo9wz9U2
hv7AIrA5kHtOF405RNu5ds5+w+Uh0tNXr+a9rjzMB1EtqUFnPehicA3AbEbQ8EIdKa1U8Urjk/9t
tn1aLZ24Fo+5kIXG7qWW4yOcX5rytOqgrP6xU4JBqWseGjGEwaDT0B1PyEeR9eQ0ZmDj4B6l+NAm
dMteU4EcTKB/vUGAJoKyVJhnV5sNGqfndc07gAsh+wECQpfIIoBDgtTCpxQCrBEI3qmsvnw6p/ia
NQIR5fQ6tymmEJV/NqnMLmUZ7eJIQTD24xd+48ZdeOtOb4AudRQS4ey0cGA5FB6ViXXObt3KVc0H
XNZ+t5htDxCdfUOiaN9KJZ9mG25AMR/bCRNFd+MrEVy8sxOegI5NVOYdCy3fkCo61q69FmW2L3px
sbL20U/THynb9jqiDrDLvhJPbTPNW42VEdAk9RBNUKXQbKch3JaN3MzecOlFuUvScR1N8dY08kdn
cj4qQSUzRw8lhHeF1exa5qWxbR68SWxNizrySVFDGr/Y7fBAWcouLOlEnLSVWdt7aXtfDS8BX5Ro
+nD0UWKmhL3APGjL3h0fS0gI5eQ8wfvf5z2LCl5N7iKymTeLoln1YP8ypx+5pbOCrp0aqV4LDK94
ieebRa5aF0P8NOvDpaJ6YSWG9r6ps0MbZY+VEZ6dgYtunYSrXJ82VsuDkfYYCWzIilEXXpPS2Pgm
1lFWaJUNA0r0cTBWzUOnpr0a5VPoWJd6ANZRjYtSh3aTopt49sBHRc/PHl5QKy1eum5mevRYAcnC
3lkRj90wPTbu8OLxBUayWxkNebY0P4uywzfZxyszjYO+i75rA92xYREyAxEJe4vNE4JBPb0JOT54
VBF0OoSSIZWbpMFZEUGuLmDr1Zk4Za2OfI83e1ansGVdbvGEernHa69c1Zl5Lol5L2q/J0Zi80qK
toYWnVwADpmbXApyeJSrPLE4xTPTYzAVhnfXQ2VoQ1xug7aLIIWwwYEP2HmnPC+CMksPXUuDdmJj
Na3s9laEzXqmLl5Uz0Yn7grKFiPjviwdiA0pnK0K90MMS5KC9bzmzVkW1gMZ3FM+OI90SxgYNbP7
gSUDXO0bbSN8nDJ4TrpBu5jXn+qGx5rS2lMVGq9kkfZUJKC5OozFhRQ/uTYsdGlsk1zb1Hr6syvY
v0lWEDFuUV2n/rDQ96HTfY4Kq1ERZiw1CCSm09b1FONocjZaexulbAbLRKMHPcFEZZWHIgbkEZU7
U0cOtK3FUGETd2DSKVvQpeCGHdMUKnlbESqS0ZHvt16FZfTUJzy9sXKCaLapAgZqJzC9elpCtqm4
Oe7N984ZeZztFYEVWj/aD9+b9m7tPGbDdBjjKbAK44OrzpdqY/7/7j5h/ud7ii4Za2J4vv6C5fnS
sYp7v4lXjoMY2N0M/wKsvahf0qS4tlO7S2YYk1qLXVNM7rXqpr00WTGbfv051iPsji4ZF7rDUs91
qQeK52RvTdpV6vJqypveFLFMVlI7w6bpecJjrKZpw2tL5hdTA85k60O691N9+Z+B8s8HStLDtu44
JpkU/vP/GSg/+vIPWZc//PO/jZKCCh3XFQRXbpHjX7Hmv9GCLQZGrA2/GiLIw9xiMH8dJW0qInWL
InZUGhI4xHD+NkqSdcH0QAyGYDP9w/a/1SUm7D/Ek3/9zrFzeBg0dKbJf5wkY9Lx9QTwhv2Ntyw0
EKieU6wMfeDuyvknqP3Cw+tM5BVjFMTRfnSybMmH78Es5CadQISlMFTCGQcyq09PsvKRHR2IIORg
d5OEwFnZFP2n4dj3osDqrTiTcvdOujNu5eau8yzMvPXW6sulw903Kp5Tz4NY9DGEySpj0Wfoxdqa
UJhhkksKFtzqUFQcaiVvXqwhd5bg8J/9pZVImlSStVm701b27tqQ9nrIQaa7dZB72iqmKyfKMfoX
pfkoplvIIgv0VienTGVN5CpMeS0tryphAx9vEjbQAhFaU9hEWutgUNcIPisokJpEhgO8uSSQji0h
7pEI2An1COtYDizQdGxQ56rGpyF2HR6CynkTRFp0G0GJ+aAHKJMzaFi42YeciGdW7FosBa0AKekn
vOzxKsofadrch35zrgU424Ke2XbqH/DzbEaz34/+dBTlcFY0b4Th9EHjAhxxi9dWyr6DTtjEyeCO
uu9hngSJdQLuTsctuUTlw/ewtkaOTA2uXHj1WkxhUNXfacMx319yie+h0k960u0K/OwtiL6csrX5
bOTjOWpBK8AcMi1JvDoxApmkm9h6ZY5YUhqGI5RxvdO8o22MRxPOpmx2mqm2ZZ4S5uG3g0jvCOQN
34fvFa0y+wUlc8cbGARHg8m23/t1y5SnDr0eByKt996t09npN0J3n3X3i2PoovvNaWQvUNTR1XOa
45ybR23w8eNKdrd5v5hnb5355b7vybiAGrNjaysKIL6RWplj9950xXHyrHUxRvs+5TSJTfmROMZr
SzoeKxCJjTZjn2T1nBS49ZwB83DBktowtQ25VYjH/JphrgAJOtpjiIOogLHrGNqDYRIImmIWAy7a
GL9xcyT2S8lzqH02cRooaTxEJUZFyco8cvCPUChiQj1t6B/qNOcqOnz65rx0qngxCrlz3fMorLVt
dafCTQJO3U2PvR+rgjE90Fe/GAd41d+3/kmv+XSjaw/3uIOfVEt7OVM4bJIrFY32ghBBsgr7bUW8
26Jl+ratqIw7t5mWlgzxgpCs0KIgdMl7tgENLJvbz2yK/GCIvyPT32d0Bzr4Aakyfkl6LZDaz0rJ
fUHepm3Bi+KGT1kkAhTB3sJqrXiPMw2cmkefnwfpko8lFpaCddgUn4zyvmT4VqwG3Tpd6s1BNWJT
GchAww+J+JpRIhCR+eeGghCLlSPFw4NY1hoG258Pn4fU0eC4+dZ9F58nLVl6Ubqy5kPO/Vb4vGzc
z3zm8pOny172RPjYoMjuKSnKLY+ebs77ucevlfwUoly7lfYQgbC0oFfWCllZs7ZaWpIEIRDSZSc5
e7tce3YyA8cMmyFfw5SEx8YVTVAN2cHQXz3sURmC0ATrOgdHo3F3mnSwqEp+uvzO/nM8/+nx7HLU
Wbpn2roJ1J///ld6z1l+lF/xP61R/uRP+O2A5hSG588qhEo+k3UKrsW/H9Bof9gWbRN0IsVOvwdI
+Qbykc/ZzhHtOgYKzV/XKBzQt5MZ5pVO/wBikPPvaD22yVH/T1ZHqlK8X3O4twZo76YF/Q6ZWE9V
piWhmJeTgxOD7Jadtl+RMt77LlnxxN7PQIh8WPppvAVut3Y9jiutOMa22pSk4vLYRfYnVMT2oMVl
Vwxfk98HuWHt3D4NRmkeQ04rk+AFBXA51N4Z30xeNIvSR+m2qLXQo42NXZlQLEDX9DQO2arLsRj5
8Pv68KsiB9ix9czt5LF3jZLUA/TW2j2WDUW/N9UGFEmxrFJkfTOtPmO/uRi87FB1ekZvILjK/8iL
lgaiFnq2d5fRcTyP1BRRmHwrUXPmDFwDpsR5WoTeaWRcmYyI/Q1IAH8V6ixlkZXpcFs2+OnKXF95
nOU65jk1Xmm9ioYi0CL63KbXPpuDHLebzSqpwTVD+sWeWIfL060oUGM77eeKDdGzHK++e4zTx1sV
e118Jjrvo+p7qgGZtLhpyPgOOjNGT7JUGQCHqkDHeQioBUQIisnw0jph4PVRAEovht/b229V3K7c
fLx05jlWwCcszIbNmwMLNoMDkZfvRtItRlSqqpqxP5KZSmDSMrmM2Mi0+gL28W7wgTVw+dJ1zISN
h+cv5Oc9cYM2F1buLj1MnjZ6HrPo2jZ/CsxT3qwoY5CLdlLAUvBBaebGhdQcT+g+QGe13rjI6DvW
8f2QBRlvGeWW1960iedynXewASdqrlwDnw87mARHkd5eCd2vR4ziteUSSx2ge0wbru57/XbycgIn
brR1YQLglTSP2dwdS87q0arWGeeYZed0lNJoo0H8J1zL5fqaimZv6iRhOfpBMVw1NIXYzTJ+Tu5S
SVJysUxWIZzEIrl2XvgamwxnmO7DPCIOLEC/2Et7ND+l064rVd1zNcIDxOKmytZN52+6nk9JJ8KD
5pIBLACpOR4s8xy2QhbfTxwBVqPv4GiuDQuJrZerMsnWaZk9RVb1KJPmwVDFfTtOWzEk77ro931j
vtRmS2Y1hvMryRRXYn7N7f6izeM+xzKit+OSteZL2L+Vs0YySdBZNl1HEzHPZlQuQS2IdBUb+oK2
tkVICkggV07M0gIJZC5wvdnWZ60IQWfhUtgvKlYHafJrpUTooPNNKDZYYyuDkod80K5U0C4aJ9wm
Qnt1i2nV9SNVFmI/luOZcusN26OdLwqqFatjJb4GD1cTnqCZgFit4nVDKYbOJkzmbGIiZvLoQ5XO
wjYeb+saenH52l4Nn6nK9e5U6q7z7KVhPWOmeRChb5WU/Xbhu8R1o2OepFvnQOnNgwUCrJHhWz5k
9JlX51mmO2m2iCncb/UuR6Qpnm49lykhRx0JmkiEs5X5yG/Wf1UZBuyIjJNuG4wN0QvsvpUePZsZ
UwIMMAq4rRW9TQdgm0HMvtGRxS2SHL+XhnuKDRof/W4XO+2qN342eb9Vol7oAEPdNGKSNbYZW+kK
isQsHaJ8mCchrZfoUiVkclc1CA7PekXmuZ1/0uq+BVq6rTpikym7PW3Y2ZKYM85gLvt7rj7UHEXY
MRF/+GRGebgYWLQhSxN1BzLePuU+JhDgezixWXixpO2hXnSM/FOQ+O3CpL9P4gsqXW1rViLIsDKl
NFjouBRnq+Yp9LZ2f5zwfjlZvbZBoaY5NcxdDvH8uQ0xE+ffbf1ly2hp6CADwOnnWrL223A5YAD2
KygZk7fXkeOaNDuHNfgSjNeQ2wc+f1qGAJxjnWJgoTZdH7WFwdtdx55Zi3Rt6ozG2ggzlpxtLdZR
PZCIK1c+ZtpY8UfkPyMeqQ539iTAfM7vTcRFqpG4sIhTxkdzYNSP2qU57pwJl3WkEDN7Vsnqziya
kwZItmIGrzR+tNOq10mAQdmm83BVOubKpANLjLukw+uMlu/nxq6L8Tal75MbrTrjO2pXBi7rkiFa
N1715it1jDe+P14THVa2b7iz19izn7QEl9ywNf3qS+r3mkeeVc7bWW8DEMBnNhOLTquw+di8kkzs
3NVQrMd2pxNl7RXNAh1IL0rcB1Pt58458eAHnplwh5ab3NDuNdkDwUkvSnYbu9Qf/LLdJ3V+cZEq
wyFej+a0bUJObjXc5VN7NGfnYZz0JyIZr840v5XVuGm1ZmnP6uU/Y+Ofjo2ejpmEiAhdTOzLXOtf
jo3HHzCE/nL9KP9Cdr/8y//+r/L7I6qmj//zT36cP/6Zvw2Szi8O6Reo3iYbQrRHBrnfBknnF0By
JuVy7h9JpIYJ1gSqiYGLxzVvjXN/I9Ex75moQ7TRATax7X+v2864iUb/NEmaOgtN1pAeE69h3ww7
v5skuZB0iV7bUObBTTY2/XWUAcQuzeIlPbwJFvQ0wo2A5Qyn2FzMS0rZzlMOg9qSpOnFoRFkVdip
TBQpZYAxzLkNOmCOoz0tdOtNuwE1xhFnBlc2g1mPnIHm7cJGrmJSOFFO868mF1n7FDPP+ND12SUs
p4ppyfXXxiS3FrbvErtKHesLSW2IRJFw7ZawPaLqxAu2y9ihAxnuIQeUPVfCQn81VLtrcRNFEO8t
4PZ2MZwHKU9tRVUGHJKxcAPbQKq23fqY5OoZ/fqxdJ3zAFW75w1eVv0DPoKrr0VPRqQtAUjlZU6f
BKl4LLFtOq+NtGIimELg3HZ4jmM4mTKbN8gPD3rW7aTBwq3SMY1IuPqdKoPY744R5IRlIrDS+HSS
JMP0wx2dY4KdFF7m9yTDU1kx1UBnXUSJ9zjluD7M3NqEBPFlPT97dGq4LsoQYXE2kxPE02YeQFMD
Tk7gpoJUrXTxLUas+PgloxJwh3QevNTYmirfiCEOYge1TdkX3jKBXbaQz5Qf2JX2HfJew8VrXAfH
3eiW99DO6f3kYbNQTLEjdqG0PUdphNODvxc/uR1uhUnKr4zjVd0XPxVMjo5/0zxFJ1G/CctaNxWh
19AkKpnDczExWSb1SnnPhZvvdWrt8uRqpGQ3wmKvRHnfZjWZ8GGtlRj4+bGXI9qCLRhDRk5W6e8S
Wa/S8oHvCeCMf6dJRcUV6Cg7OcHkY+tN8jU5SZG8syjbxHZ56cTWYggssQV5clj2tw9jbz56xE3i
3FwN1aODS/eHocKF4xgbq0G95M4T6c3S4HibnWilQSo0s6trx1erf/KmcVVWGOWjrynstr3+4Chx
EC010tPFd9lUT69hZrFGjlA36ESkh2ci7R+24AJBT+PfQcywltGccj4/CPt9BpLVxKj8SJm4pEnf
1PPByltoM8za4/hoTZx/BEwgb60SoK1VE9+PlLz4xcHXnHvKdbmegExhj9+b46Fq0nOKZdXnkyod
c10xPYbJTy9+bopdQlZFGSSbSs09NlOybzVzrWJTX5iJhCqruBJm4znUkrPbgtTIQ+NUZNolKYej
X3ecw1SR5SVjOQb9Jlz7U87j4TLgI9eVVnbsVbH2Z/ehsexXDakVHPu65tIwxPna6ASYfgOsIGms
rAG573CFDJcS9SUkAFw/6crZSP4ue+TWpBMQC8mJNTJfxm29bjTy/h0lcol2DYd0UYlXp/FAUuqX
WtmHPrcebFdsQ69EPwXi3mGSQkXSRuswQ4Kt0nt3AGFSzFedBsvO6JZzSi2IoLUjfCtM5C2CR3NT
7vkrlXsqcNfS34hexl4eMkpRyTvRMb9Yh0LwscBT79j1a3NDO8ofjjuuXf1nHvK/BmxhiX3XdB91
Nj3EOMFH5hIwPHmJv1zUO2xxdwVovZjBssd8J3M89zbCNRSCoabhyfnBPBQYUJHiUq0iamfc3F47
/c/BsI5e0q9KekEGPqRlDCW3f5chCUQu0+EApqWPtoVbfnelWA9Fd82kT0cOQ2QckeXzbyJas1bO
TyDP96OLgkAjDjXRD4gbQTQmb0UWg41gM89gXlhkH6YfoHCZ9K46Jr5KvGtV+eL2MnD4s0rxIRHR
hym972dnA/sRbDuDEryT6sYOnMXBT8xDr5nbxKzWgi5AyiiCPPWZ4+pVZKhF46P05fWh5tNQorRl
GBp1Va713r8LM4IJHfu/5qdZXgriF64AoAe8sOl+VtH4cNscOpr7OY8fkErhWz+5jGIYK8/5AAOp
f83n7tSWLIRbgX8/Pg1OEkzsBoYmPOiI0rlId3r4HuEOnUifGTNBMT7KnIynTNm8CLmX2US/XaEj
Yv5sWifQbTBCSAminhegSIPIg2Rlp3gkDe8HVaIbzShQxSmtgNEwYsqs8xyFmDSRRz99wXN7yYf5
xSjbbaiaHTKzayNtIJ4mGi4MmqGUPn0nFsjXaNwMdbHV4ocUALgWFzer6Wm01T6ttXVK0NqLoM40
nJnTSbSfGawOwwZQrTm7ruADTnJeNPY9DomgGt0fHVtKW+XrRC8ChUt8tEggeTuVkD6Px3NCwkkJ
+nvG8r5zr2KgS058010f+Ldn1kicbaVNQRw5W1WAC7GeWnql/BBSjGR9bHfFNrIOdqpQsQks5WlW
BIOT/zRkefCkuxqsbjukoHu6JgkXpYi2Edf2QMtYecbIOV7L8eBTC+YXb66aNrp9P4ORQj3a5PKa
GkCtOxf0GlGSGbBS99TThecNH7Y9rjvfgVh15yC9EhaE4V0cwphEIXDKHsF7kotGe1ISelE6oZlw
Q4e0npEh8MBKpDa1T+524E41wbatohTPL/1UegONA1cT210O4ilwiDx2FiGffFhGPMzOaN6NELhB
Y8c88e0tNxp7iwIER9YvyijkutvRfWGsU3+CLeUsmpH5w8bw2RBiEs2yM5pFbY3LviKVWTerKZzo
n43AuY9UD9IY7owpRV7NU2cpfqXDfTOJfTa0e5M7H9TaO0Eogw2R7GmhjSSfht7fg+tcl/r8KcaC
C+vjULfvtZS/ejNmsD5lcvalundxTMIqvbYVH6JKxYsJFV5HDVSo6daUPbRhv+dU/GKhRe1CxPOc
5U3Oe3cSS1v0j6E5yqU+AdKNUlJK3aj4qTHxpeYrTM13MyPUFI3Z3qlwUIyd+cOoYw4Dj1Yl7Tmt
63OppSOr6vqs6wXsuRIc/Q3lpAC+ReZn4f3w0/zVHYaN0wG2TSkLpewlqG56yDy22zHpX50YUkPO
XFDzB96FvnVgdtlmPbd2Ub7awifE7B1KFjyWNb5RRbEuTe9l4H3Y+QQPwUxy/h561S2btjxpZXpw
O+q/LLYqqjs1bQG7vAk3ncMYN0btjvaJRZpezYqVR5MtOKjuJpUcpDZ/FUrfYxXeDS3HWvbAbxll
xHgU0C7bmhK1yj8lEuw/Pxd2I95Sd8nU1DnpWd++03E8ScPdVZXYm6H5PlTRk4c/YDDmg5aA0upv
2teNhZTQPAZAo9zjc9n5RXevFJ0Zst1hy0ZOChnW06UQ15GF50h+2Ms+Om6rsbqy5roz9XsbjvMc
lwtVHhoIvWXSLvT4pcOGbUwlStG7W88oN4SSe3uReg29zxhvXcJfZKkL3f7sdO+pGaYcG0sPuCXE
WlyED0OmbY0wD3RdbFMM4Z22cm+gwzTdxWP9lD/kt4cOSarH05bvhibepBFnoGQtJa5dZpw4O3vS
fH1/jidyeXO61lrgRBTM5gkakpiWiMo8dzUJw29/1FcIi0XNYehWjxZpPV3V9NcTCp7faHFlvH0K
qUa0Sxohk01HgItSV0fmj/mcbGs6SWS8ZAIGD+Ku41DSwmYF3LyW3fgswyEwBxRj1Es7X2pqWuaQ
/saRWV7KXeWrYzHkF5jEm8Ydr7XzEYK41bQQi066NPtsN/EZdRObFEN4Hpt73a/vFZi7QT22tb2W
yGUphc6hyw0oSVd6KS+lMS8TfwavAyvDv6qErruk3dpskHAF3MWkCV33vlekx1iHDtFLMl1i/o0V
PD8bVpU5/4wGL3BlR3kRwUrP2AzWAFuf1TqeTn/0iaA5d/Nwjsp5m/jRQUGcysLA4dCwQcu0Mlsk
EA8tB5gK8eW8nEhqcMy7S5dwJyQoCi341L87CqXEAKZthUfFZQaP/MnP1HZOPjI+i9ZPXPmris5g
ohcyjlEOqzPF4VzaPERUL3CMh1DnJ2dzzlsHlJhFFWt3igwIMvJKlgSmoTmNMkgNVtGOHgiv4a8R
0x8V369F2CMxN6qCQZj8kLcK4og3Bk9ir6JVmp76TOxEWqzb5EeCud2hW64vKoLhzV3bfVkGWzps
9y12BbcvaCq/hUewNdBNXMQgCjpGfuOuYCXalRREkAXF/B94876OEDuN6rHkaLAJ0idM/hofC5Nt
pqx7kqY9bR3mKa64c+qc/S5HNeb66qDD5rUjUuUYIAYgtLnxI2N6ykMQZKP+ZEVnC57ZTZYTLQV1
g3OafLX0RyKjtr6Ar+sm7wbGdhM8VlmYiwbLBaVI294iCS2ydcythPnnLuuhr9TcUNt+Z7jlml/E
Yiox1fNbyPP4AZhUJWBKuZiGMN7OSaDIJNqsTIUA1AlWvfI2OEN5iBln2UQ3Ht1ESt5Z+avhhpjz
iV2PFj42LYjACrR0Z2Hl6DgiBVuR3Nhr/WuH/D2m6YtlQnSq/L2I27uM0D2DCJFOen1Awk0+SLxi
mVovrWQjJRDO84VH5XprXSxk1xhTpDcMQdElWP9wVZW3d91zTlBHhwpR9OHGVdauUmeHoZSb951q
px2rXWLmJOBgEfxHIvt/SGTQd0mnIQrRaM6+8l9tVu9/lF2SD4Q1/2B/+sOf8psoZv+iA6iBE0Mp
Og0Iv6/nsX8RBltV43+2rrel7t/cT0TTaGa4WZIA+loGnT5/W66i5/EVu44n2Lx6/56P3rnVzVX5
FFXl9vv//i+YweTnbrZ8wxP46LFx/6MixhNXZT6dFUvheO8eDJXwxs7vX+ay/arBQ0rQVnMPzXcY
9n5jLJM6epkHK2gj8sCRvEdVx1xQQY5PdvSTBLb23I4ZzmX8pLygctzOVLItOspl49DZ1cB7YVYB
W50EGw9NbGsG1WISd1MPVFiSNSdfVEKq0rQnzGoEdMJFP71NzPXxFF1jLqG5Uxzd3t01McQ+IlHU
FNASDOcR0ElU+WvTjhYplJR5lgA4YVAILBmzWHYpL7q8Wum5fqz65qI69cNmsebUhL+8ol3K7jGa
PlUNm+wxwp04xDYvasmPA5RuwZfpGnufzWbE+OjRr24xluRA5ub0GY2aijo9UDa+6WTvRow9/daI
GdWceV1MX5N4c9i4uOTu5/S94WLDh2Xt1MvQQYV0ztMkjiU4uSSmpM/1N+zd7jqr7bgaA020yqC2
+adzg/kofhF285SNxtPk2HSGgwYb85Nv519tAl4vQeerKnUxE/q5bWOlWueDkWCX2tplKgFZsd+u
5+rqdM7jGMdof7ts1jYjo5DhHC0KQr2RH2SbXSyvehR7vhIQMt11KNT3bdLLWn8hBL3n7rzo7H4/
V9FJb8sljXMvbZhuuslksggvfqGT0QLc2MYvVjtsmnzcEOdYJBo16Xl/MIihT8Tps5ljrRguXMFX
HuvJxPah0LKfsZ5NqS/bQeE5ATJD0CijR6GL591gjHtroB0aJc6hNC3k1t4JduB2fN/qHIm5eelK
iAJdFLhjtwtr/KKt9+AO2ZWR4a6vwyAb6lU5aqseyz0MDfVQGVmQ8yDMLM8t+KS+hc3bQ2MpWz7P
cbYV3KolO4vSZW7AL3/tcEZNXXqMyRzePFMx12CXj3I7t+9RW67ZuuLMARSklddmDBeJiKnTMFfz
bZftJ1+akd8NwnnKubqpxACFlAJ6yZsNth7upyVbShNstKmDTsPw866q9lUk8t4W5j4uGE8TIuwj
CAnVHB3LWNgk9ZOcuGKdfEDUphIeDkdV+CQCb+QfeLCQk3NUnTmTDxqNBOzB2lcrAgrUeoTZhUec
sn2N0jFoer7XBJnZURbbtxqkEBzwpg58ObEyU+U+xruLemBm1CTlOw2QpJu5r4oLYyDjZjvL+VlY
896H+hHBEFe0THXK+eEl4m7ENjQnww0I4P9IwnzbZYyAdX0VbnOh0Y4zGjBPgc4rSOMPUXR2Dfb7
8Zy+9cYEOW7rUyBtwrpVoGcmzN+Jj8NDleBm2o02M+1HbN/YrcdJUE3vTvzWIKMzGpH7MQINfSXx
rQ2PNP8mUvcGYYn+peapHqHgjGB0Jv0xZu/pp5/UXUCsGGu8J0C1ARA0FEaW1KWMHYRAG/b01Gws
+2byuBhheNFUh4PvsU0x1g9o+7UYTg2tSrjscYExWIwxvArotBZo7NAi4TvfY15EWdYw4D0q915j
UZf5z0X7KNJ9kYxLjU8YA4Y6TT8SugMgI2NeSfJn3yFQLMeUhcW4rqkFFshmNV+iW31k/MaNFnYM
Y66NyNDU9p3n8UPrq+U0y63Rf5V5TWt1uyjoVYsZXHNRHMqs3t1KDXoESseE2bCLu7OTzOdGH/C5
bEsr/h484jxVyQd1bdGRiZp29Ox6G6t2awLaDZEi/BkmYOg+xAmyuaeujOh0jOiPQ3rTLbDZGW66
GRNeiY75LKAaSSlfq9o9JLoHfhUce81atCx7iorbPXMeklP2OWXmBo130zF6s5i/t8Nq5wzRsrU7
eGBdCOIos/mPleLIjIIIZKMIMR6qKdnUs3/O2uLN8ulI9oYV8+mT0VJjnLsLv3aWaB0cFEM/sahI
uWxTigdDx6KGxcwedeitxJODQYsJH8z7/0xa/zNp/X5vaOi3JKHxLxeQ/1V8zFX50f35P/fXecrx
f8GO5kPXM+hB+Me6K4u/ZBER+tVK/vdpSsdlzi+W6CGxfmYx1ol/3zFq1i+4awWxRNKQmCb+Tbca
/ph/mKioqKXtyiWaaDp8cYZ5s8z9fsfoZtSc5H6SMf7HzRlXzNg7O72Zegh8g48gtyu12s3hEDVF
3cLB/m/2zis5liPN0lsp6/fghEd4qLbufkgtkUho4CUMuBcIrbXvZhYwq+iNzRdkkUXR7B6+jpVZ
WRmvQF4ghfsvzvmOYzkMlFuLVB6rZvug7PINJWb4PUoCzBCVoRFVmKogUYzmo+Cu8hIbLYxfVk/l
2PmntmRxyge/D14dZOmP9qDQ4QZTPO7Mqhk3tkKIIIpBHESh0tekY+plS++xqXz9mMSTOg21+Z74
ffOq2gKqumd+uXqIF3kSioWGJMIPS/hU3lahEz+FWMgOkVfJG6OPrF03ByGtVRni2U+qbO9XqKDs
gXXjvg4EabgtUtEV7IeQNUYVzkMyWqKssbVNMVb2qnWsbm/EEQoM9FPV1prs4LYO88klYHWiM29y
38a83o/JXRsyAMmTKXjW2ra/6zNONl+Gxq0ZRekyTAyCk0VKCeh7c/1Zu161TKcM0ZWFGQl79MBo
ecyHuxqswLVoXPVVBQJs79RoIyMqPb/Lx7wir1GO3tHKxmhT27G4WkHaHX2hE7PMw2krpxP6fedG
BYqJCm+Pj9dur/VVfRv1HQp3O5PBo5oSUi1HLYuOTaHaI97A9NEqkMNJFw+dZ2o6Q6WAuCqboZmR
F/26bA33zu4677kap+HJGgIDDDJJTi+krllrspA4qki1ITtWNA67X6+uYUjEMQyhOOt2PYo1FErJ
iBMvlr57JJ6WIryJtBBiWawNmwg39g2atO7QFIV7V8R5x4KCeQWSo8kSz3GfIHQJnI5IGreymv1k
lMO76UY2TvwS/IvQ2JrKQZVEY7p01p3JnCCPHCQxrkvuTNzGzsukp9mZhWx5VkEUwnCrWZsOCbZx
RlZ8p8uaOv427DyaAXPmDbB6fRiTLHz0vB5bo0v3nG1IbopOPjLs65SGchvkff1JrE0CGr9iUCfM
gnMZ92TAHNqtzG3t2cS+KwOb7iLCC3lJq6DeBi5XaJ3ZFcHtJcGOTmBb+7RrmTozAuZ6aJuQqPgS
JeMwjqxuiRZlNKlHVg1FTPh7jQkxLM0oST/athPnQGeL6EvHP4WWFW+5Ct2zU3vhi4cv9pZ/Enah
HhTBJcoDhbjFTR4chDkPpo6zoLVlfY5YLncLww0KkrGC/nkog2TVdrgGfC39iKwi2o09yQ/hGKQP
FRcpwZf4NJTn5acgtltjtj0GrB0KIH3FYBqnpoROGRP/hEpuehEpq+gBlc9SJzXDLlV0KFyq+EC3
itcId3G5DlkVsCuonaZYkXCHxd+Mobgs09FjX6uGHDlgPzj+NQq09DHIRIeV0iu/jMHG/4fzIb+K
vgMbkDZRCILe1w4qMtBrMgxtxUdlJPoFCzml2ZS3M4nAGNRNy1asXWVpMj1HYTw8xZ4VgW/QKwps
+ko/3Y0hZN2qTz4cPhjURrYeZyDwJk4xFTbo5dk1DMrUtkAKkhdRCGPXD551sWhi6cNqveqeE/S8
0EDZY7HoCgmOc2sqQtfvCevKXhtHl6syYdXXa549N5VD9zZ0BSMcX2TRNpM+IE20ZrsmtR5yrHRf
QUeOrMZsZvCioV5Ycdhe/bGb80HlbCWIW8yDekQjXDl1fE1JD+fUal2sIKbplRtNQ0QwVlJxaOu9
jTwXuxOubQtPiVRpFZK4arfIo6qcwHcxwOMfe2S4ukzaV61yOnulwgAsGo789LGdYuaFUm/Ta1vm
7n00uFFDcLdtXh3NZIbX1immFjSr8pIbjXZn1+msZjZGvh/DqtJLnxWYnNKRrLlFpHr1lLAtwIpH
VZodrEyY32U7WKeRj+vKcKN2F5pjyVquSd/wpCaYTpWajZE5jHpTaB1vxB6mTCNY5Ln54IFkBHkR
ZQWaVcvXjvrUEVZbGNbBnGdVicAdopWevPZsXG8Drwl1TkwzOrt9RZPR1hGYyq4JnzJ2lUfbjRnZ
O1n2gShtzgfqeS/GtlSbsFaZiaOxbB5Ye7NJlimOxaNZdPl9GyF1pRCe5LdR+jSbmH1iRIjMWxcd
i44vHwHrVxQRmGdX1VzRRqV3qKqhvXESkbJ4MsvdwEeyQ5yiQ4nJi1Y/V/FgbDxTlxEo+VYeSmt0
d6qbQKrZqfNUeypA2GM6VItN8z1NXYXqM1D3WpJGN2HOAQCirsmeirLzEa4HLCuCsq5erCBQJ1/C
/+nNsn0YeGN+UGFkWzdgixEO8nbAg7a1p969ThaAtdDpXMAltl0RGelOfMCcsc8/wgRM4Hxf7tRo
Dc9ioiNFj+P1hy5g+BAELoICJ9Hka1/0CONJafPXg1+SAUOLEh9kWGPt4BPVv+ZN3QAMDgb8Newh
M6rkXn06MtEu/jR4Fy3IjWOeawbCU7++q7H5gEPviIOJzJ6wAcsYd+XY9Je4n5NqS63plhO8hnGl
OZGDAMGaV3lt5mm4y4LkyJ6+v8Eyd1NYA7PacvSJ4cij57FqGjIcp7x5xqPl7qOOVi8d4lnbGI/o
P8OpNFcDq2lObiGglU81PaIlWmYuvaNfAvBMr7nntdzdWVasFY/dIuFOWO4Rr5crsI2TpQ2nOGls
dtxeicOrAUEQRx1c87BPL8IP/JMKdNS/rJ6hnQWyAcdmZToLKBWMDj0R9GU52foj5WfMsDzg8t9i
ZhOXUEtTdOq2DYCUz+rdFHn6XShME4i4nZwrP+kZEKTquxa6KL01or2Wsi1SEnj7mAMo4JBlXtHi
IYwb9VjKeVavpsK/LbQm/CRbNf5waIG+lDF2276sSB/R8EEVJG9+k1UEAb3TvHfFbj7fBk1WHhqH
iMpcOUBgwWTdDDxN2zzuxkfwEe4hcu3ikXZRfjdS6DeFH0gG+qO4mTR018vUq7JnK3EpaLIk93dW
JdRMKzSMq6GjQEHnEuKe4zUdb6QbwPSzwpT0hykmhjHCFZVdDVp7HPEmytPYMNeM6wm8GRtUz2PM
EsPRpL7lu62/5+SBommv6+FatwAoTBmjsm4btrWWVM1dlhHJOasSxmar536XrnLZ6i17vpThSNil
1yHNx2+yJCQV9VPuvTFYyaFoGBr5GZar2Ej4o2mf7MTobgS29L2maMaRvcb5Z1Rm+YNeEn+N91F0
TDRaREdNRkylz/ydzbEWTqdYV/m3nI/j0SopPM2OMZRVZD67olywFxQ9HNXJN7HHVa2gxPdBIWzZ
IYO0FYFr7H0yTm8jUWcn9qf006mFHM0LJ4j/U6LKx7CT1THm/oGUm8b1s9c6/qOyvfqmwI9604jY
vOZRoNi09wGzwLFp5+3qiHzbKb3sO4vlAjwu6AyrKbk+a2vsD37kygz/d0y2pInenDqqS/mMR7hp
WIexI8xt1AYOmzFjpY9dumMgJI9FWilK03R8i4c5c7cjgHtGGGj9A/1QflfisXiPtMEpl1WagbUg
jHw/JoN+oiufmMLSSmxklMAZ5C711hqvYA1zk2zeWM1evyZT7mPSCo6tQpblPh9rCJmFlz2WQ+DB
WwgGKltd+B8ZHf0hE5F1QI2KmijMO1DIjvSrFbm+lHUUfy1k5WSAklYYIqLI1M3bABEqGr2xyMOZ
e0kung3pyW9q86B6U7vLdPFZK0LodbuakDqMjXYeXF3fp4VkTghkpDr5UNUugTBJds2F3n0fNKDw
OHmLOFuVuWofZGxreIfEYIFfhQ9BCCX/NuGxLJjAIGd+b6/smquRT9OEtjMiA77btcon5KVwirg9
O2alfeQd6++/Pms4R99q/AVf7b/9r2/jv34ryqmOgrD9j3/7za8uPcygrv782/m9bP626dACt1GR
//5rfvMQzX/8+MfBZ7GCtP+bX6zzNmqnKyCi6e6z6dKf/rm//83/1z/82+ePj/IwlZ///i/v3zOU
RH8Stq2jTsJOzYzAnHFE/+3U4fb9W/hfhzf+/jF+3ugQ3ohmi/J1zmD8KQDgZ5kz4Y141lFau+yS
cL8xZ/hlpWMI3OoQYsAB/hjH/auVDrwkriHXYPggXMGS5sdXg6fn9qddDc8sr84/fv23vMtuiyhv
m3//F77wNxOIeacz//iS9YgD4tD8kZ30K5Uz/R9PW8gKAuvMACsIUml5W6hLWu8FWHqANO26Q/uZ
r3R7U6S4L85N9eSyPSWRnpV9swbQhhkeX3WX7Ph9ghqrfmX6XH/LJtoxT9PBhmeU8ge72SRi55DP
SPS8WPnVZo7h2fbkK4o9smTH2lfRroLBQzDvcMX0VNdgqqmQSD66Cb1Hpz1wZIbylAY3sPyG/L6R
D4Z/44I3Hx8N56WonxztXYdlzYrX3fNVHmE+zV5jyK3vEdV46qYJri7BjU8t2/UCXw/j9QU2D+Yq
vIdactgKTClrnc/b1sHcm67inuTgRYa+1NwglsYibSJzDYC4r/MIZ+0aATcr+Jq2v8SpdyAhUIYH
GPO+tZrR89yJBKuJLQR1GREmSELiqiOwDAottNz2VDbIcLdBf4fxRzcPYDJGbZX0lzS7agTelJsE
4aP56HaXhBEGM1p1FxMOWezh4BckdpUYxx4nMqJsGkx+5g2jCDu/C4q7zjjO+whgivKQ+/sh2GBX
IqBXT9i9r9JvBq+V9VCafOiQVK1njMd0mKxnZEm9fmdDGDRYc6z5pniNpnGlUze/lhg7hntrvBjO
tqAJctYtDpX+3GGGGfW7dvhKwh0KWLu4I81SB0mN3BYHtb+cSKp8I6pRVqtaAVXfxiGpVRvZ70dI
4NGBOzUZqaRXZEySsxcJqDqbIMbpswgwM+Gzk0vw5cp/9Ls7MznZxmHQZrQ+PQPWM9DiYNR1RW2/
06yvyj2SMi69dUgqsQfR5yTApQPsqtc+UFcc8Gp+FYd0zSuqm8dJHbCNdYT45quYNVV1a/Im6g42
L3CyUmgy3ZNgL8STi8ELpL1C2blpsi+NiF0g+iO49BV/k5Bxep2Ib3MRyasdXEdrrYKtJ/kcMbEi
qR2pHyaBpYnfjYlKU36U8kNYp8F8cQC2wMxKdwgrx2QJUF7JfW6/8ZKz6yNMkicStR0MIpyCfA/9
9+ldPjVXlkcdygXaRf5QUIMsrGt+1O+DE3jE5/ZDgKJRq4q5FQD5F17GCUqkhm6KS2/F4swmwqxa
FLyfgiUhCROm8Zy7mkIItfAq5w2Cxv6CbZ1/eXrr3ibeLNrSaZa1xrqLjA3gCIvmsbzvb2njjSf5
RewGHbPlgSWilof5BIgL/x7ZDQgYl1IR8kwKwAI3VI4HaTEyB5GLDG3NM1SmCYTU9/oDviXzeYfa
IUDvsNOLU1ogEMXWtozHk5cfFADi5oOELouKvTj65pevbtgFAadWUDzJAwy2ibMT0b52SC9Y+NB6
9f3Y0Qk6Lx6ykzy7d8yrYmFkWEh99nX1SSfBRXxtzWtRXpzii5BsfgZS1/jRLY6aWdlsfhXhe2of
NXFF99jh79W2dCPjBk9BQpYdUbY5aqZ11u6VOFcGktniKyCjST615muCDC855YClxaEuntJkl6eH
1Nj2xiHQDmF3p5Jd67y0Tz1REMmjLtEloVVUyXOZ3evpW0gYdtqjtyZbbICY4IYfWvM0pKeoufrs
SAgPV2zjmvo8lJfJ+ZaggwKnNtTXebfn+N06h6MqJwKKUKzyLnC/RT2HM4c/IRbMx1bWV/tONmJB
FkS29QNqr7VW3pJxDbCIZhpyNhqqlqNc7LChTIDtOebIqyPIXj2o5rEpXjT8rzDa8upxwDGTiYVo
3ooSy+sW2rf5aQFjzl6m6VR+RiiPwnIDZ00+yw8Y1cV9Ym8HkhOIEL1U5MDVn7skoexn57xkuxYh
Avo0XBrb5WzRSJYIu4by4PXrrt8UziEFI1agFdgCoHXiW7++D/0nqzhVcj9Y2+5ZsnXDGcyZQVge
PS4apef6XG8pe2Pe7Hi/5QIYfnSPPS2c/6s9V5f6Oj6idIa2F3RkbIacYii4YxR867Rb+fEyuPck
U54dW28W6423iUcW9DNqmhzvfcW3QliEWOLXrsqVUa0R4EtOvfv4rX3s8e3wP7mA2IC0CSPsxEFA
EAYpOvc9u1i5hIseTisbnfV36S6ymFn2Tgzr7HZ48I8mS0mUZMOuDZmbbPJxV5Fw0q0QPKCOCD7q
AVy4cSWgkJCafh18dDQn9Dak7WYLgmmQM5LeFVXrjHdDtVXBAbN8bEG4WDHXEfyFC4qnDVXpEYJN
+kii2bY/xfvw7N8Rq8jvAc56CT6yj3hLqdz4qx9fu+il+47kAcAqTzFxk+Ko4qPQ7gq555VKsO64
Gy84lGiKtWU7kPEBAJUIjUWHmBF3L0E0zpolnOas4wmLzLHwHlhsdNXWbFeus1DIr5gq62hPF+O3
Ap3wgDQXbQfUsNWIL5w/wY5FqPoIdGRdRsgKd+w9A23JTtjGY/IYsMHGVY63fjFBEYEvtwcP4qME
41QjpGfE4InVv+TtS17Kknm+CncKnhwmIu3omjh8nFuRfnOLPbIAQDGJfc4IErTPIdxAifQcUeqe
bTHL0l77xINkxA+1RFL4XOJz+TKu9tukLxWQOLngDfjXS/hL+Zn/7TZ9//bZ/L4g//+oiIcUZVMT
m2zRUCDZUCn+HHH6EGUf//l//oA3/cMj/FzC41QUroP2SSLhBJxACf1zCW//4NIESgRYBmU+O7xf
SnjjB5aLyC9ZZWJ/Z6f4D+SF8YPh2pgVifjC9yhRbP2VEl6afzAq8sOj7rJch35CMDn57RJRyd4a
S38OeCEMPNGLJ2TQRDpQDrrRpxnXr30pL053a46Ao+FING3/HIzdQ4FOuDgB5UXCaXwbGDNryEV9
bHXMZRM2E6lL3BYm9REZh8FRaMflNgIGnbk1wRTYyexPr+QAoQKwiaYFgrEeUutQ1feiI6WIMki2
99geQobQWfiqxqMVFmtRMycdgM8gV1GGXIb6XBzuGUoSz/tgC4YI0QvQSJygqKaQbaLANbJdE77I
luO5QJ478XFth0+zT7jM8ZYPZzWMWzt211lWb4oevNTgrFVEPz41R6yRu9gZV7yIEGBzEHmBIKYx
XbvhZxHSw0REj1SyfQBMffIaKuwJfrgWj0d2Swvm5KsARZoHmLrWxb2Jcz9FjOMzoq8C6NwlIT34
yTNOek1hPBrlXQqib8B67jbDzWQ4ICjaVxqhENGZVb6bCSEtZTs76lGJePO/tohxOGCPWkvnvktw
CpjWUsutzZhGz2zggKFT5LsG2UYYQ+tni3DWNN8ZVX6p61dBWZNO5KRTcU6sGtiXYApsLmpgI5gY
CEkbpMVJuIw6Ju/Ai7qeSxu4VTuqbQtoy+BOcDtOIZUdoTzBQ4+5NXKEfPATUu6sAU0O/qihIivU
ztaM9KnW7IUYp30msFIyTQOIQDKE3nhIb5w96A1sdzCr25pL+V4qVL1xcW/W7XJiomo08ogPc1Nb
EK1iE8pHgbzEeNM74ABcrZmYzoxBltFUn/wIClP8rkXXovbOg2luyuKpL+/K2tkXurMYc+fs8ANa
lP+KEKcxQkeFBqN5CX1zKU2qaJhNGqZMm/wi5AJLs6ObUxSW8TkhSKNDd1ZkhKtH11r7xNRIZc/L
ymVviwy2BZhULtEcu0FtPYwteY0wTLP4pWYIXprjQie9d/gIwztWCkyi3nTDXIlZcOcwftKI4nry
9eswYnzp5N5pI8T/iLmdvroUwaGbEHNb+mEahn0wq3zohFRHz5LV6KC1gx0ZNHVExiX51vMZuAH2
CkfrOCDPr11y9LrkJtLkOhNc67aGx1Tj3frh6TqaX/bBongWxEUJZkx98BkEOqhX/L9hthYBGR6j
TU7Ya6kPGMy+VGZdm4oPqdJXhY0OHGNuBXOuCgNUYcWGde1JMoPLRfKeZ987k94rJLPEDo8CXExb
DUeRoskpkubTy24tpniLjDDwSZBN06wcQPFuVuBxDq+O7NadTkgn7y5fxEAozHWllWsL1niE4Bsq
5gJO6MrVmoeO86J2RhpeXBkNGVElyF7nzSTFxR1B6ZjxrgZP45gN130/rUea+Sbm6Q7DC6fUqmXM
pKJyVdLJICRfJiwtUxzTI6ppia/DROaU2QyYqw/WuytdgHyp6lUX3rAXXuLnYzUUrPqacKtxjs8y
DlXSbFor3HtqOis/X9dExSjyBev2SST4/JCztQUPUeKVtJVznsjZcSEgGyzCoxenlGgWocCF7r53
abCDuxCHYt1nrKkjQsTkerS9hUiSI7uVmTrRUYTJBpNVrLFayBeaNd0Yks9k/1oO5SYzZhlmse8M
fGO1BL8lxM5k/oyc+MYJyFyzWgJzno1237PJ9hIizQOKeoYIU5xdTdv4SCPtMcTfpRfsU6JHqxnW
9TCsxoDgACzWVUmwaqfWPRrTHsOpAFyRJR618W066mtrlJuOqly3TBYb+fDPKuZPRpFUEYDKmetJ
iYTa/u9Hkf/5vz/Vr9VPFAB//PqfaxjjB5A+TAv5Gzw4Zcc/ahjzB5RHJJcKcOx/10j9agwpoTPM
EaS2x6iQr/q7slz+4PEllDcWU0P+hvGXpOXgw34/hpy/dQuVuiuFBQtsFkr9agzZ1JNsM5vRj9c3
+TKR4QPmrWc51PdDNL0yPEXhjGKkDP2toaXcnZ74qhOb9HDTvJgBxtioe+jt6QtJybeBTVDLhLll
iYf0MCSDjMlDUQHnww1/dTwk0sp3qOidDJewMfr06/F8ua4j0DXeOJKurA+CSPbkbDKuKPv+gwPg
CpiCoMni7HbatIwUisxgIiLVgvSFYJTtcbsIdcIN3DmdCkC1gOqTj4+2/pb01bYooH6mNVcxRCcX
nbt0jw6MR7eJP9mBbkFrbpQ1rh2nXqmhvQ+s6uIze+397Mksu5u6r28zPPpGidpKa1YM9Rr0RwN5
i76m37YO5ympi/WA8xxmUCCvgjxWqWnHoAu3FvgXMXemQUx3p9a20wDJ4iYCPbAqKoxso/aOqmoJ
trpYagFDXE+TRCr3u7C/U2h+x5abmv11mLH5Q3+qiFsWGdoOYpBygVDHHO6lp+2rXpxkjXa3bJma
sar4Xve6v4MnTbaIzyyYDKlAje8IqQgozTn1Z8VugFM0Ts2HIO4PXgdlKTU5aKj4qihYhl0J6tu6
SeW0wYaYwzjrTxiBV0FHtpTKIHfZhDcbxVBgreb/bHZzi663HkQCWUbmLabNoXqfhblDbB2rWVBC
KpwFFqAxwB7MlIxJMiAwK4Tl5tEk7gU1nYet2b4d54tYGaAkyyc0nY+AQ3cWFB0zAl7eMLtxs1NV
6OvA9MAfDFvBDMxpv/UWxpto5JJ81rvyHqHDpUZYrSsPBPmH29YLx6DGKl4lU9y0rffwvRddlJ/8
mOkb+7aE8IzyqZSIllzGzD2wHROqRzgVVErWOpz8rR4JJvHpfUGcDWopJvfEerfBXmf0nmsmFSnU
SYqyRMTbwgE/NjVXe7ZJYBvyx/5W8J6cKMLtQrv1ceMFySu1A68RW9eh2pX2fVYl22nCsK+i527w
KHlITUvqdjEG4jWcTB4KIrQzt9QdHsJkk/HW9uvnkeoBKi8kyZngAEkMubRf7A1n2Iw8d3YZ7EQw
u/dahjtIY7QkuvB2hmiQfZVQfpKRgrO1V72PrcnQT30yHfTmhDoCiGfwzxTsP7lidGIwXE+3XGlz
1s4n+p83yrdEbDVt9Ed88x8e4+drBpqjhw57VrP+JLj9xzVj/eDQKUtderpjzLakX1plkrk49FmS
kfrFl3LT/Pqa8Yit5jHpoD3Ctf9Kp8xV9/tbZv7pwU/OKSjYl8TvOmWOI7fRK4irPoaCMMO8wygo
I6SjNTYjWbcuDPbae0gb5Cj6ppsFSLB+/LDd50HyJgYbTxGCCtD2wpoTTL+snNMRAyJ05nbcAEnb
CtXtIj7P+kTc4QTDCuJxwwZlyyG1QS95svno9GmMsxL/JwnXCHyZmT119IbYOehb6m0uRrzPFXSA
8SBKdOpo4zeWH9+NiX7WCcG0kWgGk8PcGPUDczFfHQDnFzintHUeVjfY3JfhAETRiB+7OHpFXAfh
Xp31BMt7mzNJjNe4ha+ec28gYWjr5txH+kc1IgOyjnlTXarcpWlI1mUMoqxiZZU5ZwoL9v1w712o
gyklX6N/mRVIHod8kgbs5WI02tueMj0EAl/GCIt1EXL4Ohw59q72yWMy7G1ZCfw1zN4x+1usobwe
hEztnzLR3GQk3dbZY4JSuQjKo2Y4O6NB/sRCwnUei5KEBKaUXBe7UMxdm7NzI//DifqNM+vYzG7d
qug2lealCYkyCknPzMN1Ovg7xYgaFeVNWJJ6DXbOlxD9h2bN08q32wM7UEQtYbfsGwt5aq3t8xyA
kD0+d521a0bjvm092J5bd5YxSKe+hB5H63STRs4rTtOnEcjtQiPh2egMb9FYHtsPrXxvAOS0sjl3
Sq4tHVEtNMlayeMUPFZmvklNb+0bLcvK7BRmxiEx/V3FHieBnxAQvJhoH2EVn0YiJQKt3LvwDhLP
fXJ0LN8l0EPPJflsvJP0YYnOzpU/9ybAfKR/5CSjdNkp7c+TFkJutjfBZJCrRRI4+AXHTVZWpB37
Sd91HO+Kkl8kaBm6bFWJZGUoDWdWvsYvsk+1fpVbJKPjkrbph53AXMJy2qcEuQ60GRMJUgEJbSWy
7lIhqA6WXm3eZ4H2VozfPeRXdfNieYTEwElq073dD3dGzFvgn9POn8wRTPx+kjP85MN0PFISTaIH
sbaztv+fJAtR+f4/fv3PBzipTJbOENWxcRK4DBb/cYCbeB+wRHB8M8+c4fy/HOD2D5zdANmwWmDc
mNuLXw5wC8qbiwdxbiBoMjjM/9IJ7v3+BP/xR5+9Ejp4ODIC5lnor/uE0B/mq41pjZHvxRz/YDLr
FLGzyU0/WrYSmX0Bgay1rZuKkMIIMkzcDeQsdXN2Osa6vMnPSRYsdPKIePZn9se6V4wJ4vzFlF0A
Eml8KZt8WhTKBOo90Osz5RnbZzhxKE7L2znNZWAK2JbRQYWEXLvFy9hkr3nWnf0B8K8lz2MeXxOV
nWQhP0sHdyduJ0ux4OmTtQVTQgD8HFhqFwRQQXizywZxcsZ8YlwBLkNvVuCGC9EdnC1mY6l4UPxK
cXwV7doEi4FpdxkN3WXQvb0Nl45MlqUgajsNAvYmT8rf+5JVFUQxO/BX00CUPWgHhkR1aXz4aUuo
TUuObdJ+DCaneAinNCRxheHvJvSiZWekJ8aJe7+b44UVmzVN20Op+mAqetPY/sGwx+PYs1b2/PLc
Wgyo+uxSZIR4iA41NBbdifgBj61JZyY3BkdlVVt3haYfMx12xvgx9MkuSvZRXK5CdbHQrWv5jRfa
BxN0cuE6R43gJKuslhkIKdf2t26bbgORk9oYlrcgZm4h7MKLNT+GRmyGFvU/hqwYAQBzKUygoYUj
xX3vChhKdb2py+xc9M4mgC26qbsaKcVHmPrM13iG3HJXc+9i3Yu/DNypo4NMsTMQbLpFdFT4VBXe
FC1gId4aKM0i78nWodBkkXhI9TfXtdcihV8xZMbemLWS+Cs2XcGcONRY5rrHzOFktbTmWkuTSVt4
1VR1wSCAU8d6z8sWtHx77E0WoWnJZr7UuGnzEu8+NTV6ELXKZrZ7STofRomdnuaPEw4OHJC0ThYe
v747ppV7h4OWy4P0PKIdCgWFAqkBIVy3Uk5wrWDctrxg6UD+FiTih7EisaFxCMzRokNTW88uQvfB
mmgRi/DAKgAwARPqgnzGSkzbKNSfpTnudQhYUgwb3wyvfmeskjEmkoEQHj9K3iSRMW2h1lUpTsrx
N5HTImz37Wnbk0xQEKS1Cv2yRmgxkmM99fejU2C+82/1Sr75kQ+QKR6uQlVfRS5OIB92nYhukiwa
V1VwDKFXgTPZyAb0kut+Tz1jjydEXw4+kjy9P2aaC6CkWen+hx1kS7dvl00z3TvhU1EPn+nENqFT
/bNvDZu0I3EohzJS4t6DoHEcRECi1nBL6sZ3NzW69WCmTxabVaGhQOhdWnsTvkJVwmCTC73ZJ4KZ
YZTfDeb00pZcecweJdZRMK7LoQ/gf/zT/PdnTYrD+kAweTJtqXtz0sufNymPH+/t52/vNzRtv//6
f9xvDoR6LitHAkr4MUTm513eHD1DwO8M++T3ufh+mYLhquN7cayZqD9/2a9uN1ikOAGBjv79Wvwr
t5sQ9EC/Ayw4wmb0x2CW4ENw+b+93UofdWiNNhvogf8eq2fT3AtjYMg1MlFoy/E74vNtGSbw6viI
WGa59fTxM0vdDRGHTOJVMR3Tob/DhXBfOlcCRk4uI1sfZR7JDYvSS3ctJy3Zgi0fBOc1KvTbXqHP
o2e6JAxgDIjjN8TolaY6+nwY4J8fhO2vml5s9SAIAGalK50swVJkB8J7V+YQvfix/ZXY2qomyD4W
LWpak6EUi7tMlexOGnLT9VVp1/NfuE9Z2ucOvx7tO11LtsptWI4H6ivGo72AU3zVs/xutiTLQF+N
TXmaMkB0TLE9E7tyZHOFCQ+PY0wqoc7FboGuTmI4V11q76e2peiNAFQXd57+2tnaZZL2egLREwXm
W5gl0aosgodWr4Ar2d2LmAom2/q32OifFAO1uo/fWCGxpbeuSdke2IV8NpU8+wUt22RYH4o+bSrz
U1lNB9U60BLe8R9dsTdugsLdZKFzymK563Syed14GzJ3ydL20YEg0DBl2v2z5P0vS15G2xLnLbWn
xTqdLd1/dyQ8vHf1e/b5h7nFHx/j52OBlTzlLplWEmDTT8OJn48FJueEgmP1nYfT88nwq4NB/CjF
dQyLJb7Jf/9yMGAu1nUm6gxBftL+un/lYOAM+v3B8H/ZO48kyY01W2+lN4AyhwYmbdahdURG6pzA
ojKzoIVDAzt6g7eK3tj7QF6yeKvIa8bx45BWjEiFcP/FOd9hlmGpSIhhM9uGNmGP/1j2OhU9FkYr
dm+pQ9Gos5UrW+9iODTGsZKDSU9Ulz6t+4o9gZm32d/sgV2PquhgJVQSHPSaBrnv0F+1UdV9bUZw
BGGlILp1rRUpz5+iG+ieTa+bpTUypMDj6R1LhiJjU5szVy9eYPMil8wkAzxpPRa2YN3omKB98Sfs
+N1aB51lEaNpeXbL3NsNLiGNkSXHWVxbbznH4VpIz90quUvEt8h3RgGegxQ7u+yuudsV+HnGEq8/
/gTkz+scmgMDT/O9qVERyTa7a8zS2liA17tI3ZlNTZ5xTkjR2D7ZAeQsmT6GJG/AW8HOVikP5tgR
XSnYIpbQZ+VzTuRFajBkMQeoXdQyA9uzFitBVnXnnmJ13pnEA2ngajVITPyeZvbk8LCag0MFktbG
uc+7JwkRGb3xeJST/k+HPo/MEYbFN6kwxx4p9jDFxmsLmKA6lqtkCMdVVSQbn2isDRHZ6zCqdg3G
TcZzjzGW1tI1v9Zi2GTVuMJe/WKUxU6m2bOwMSMWnblrjPLqsIsbhLKQmM28zntlHjvHonL1HXRx
qb8aW3y5nWMVmFS5LRqwW8oINFDJiLHwrFkqqyeAsWycrY2K+yDMrEfTTK5+qS1kWr+1ZXOB33sc
w+QgovzUE9Lp9Q6eDwNTihiOlVcygYGdyI42N82jy0q4EioJ1nwOQFYkX7WYzkiW3Xo0+IKKmu8y
TjwZhSudKFpaho8EekWnkDaSMrJR4WfnGI0GSj5LBncIRg7QcpFsB8+tG11tzWGPw40wRslr6eEy
7oG9zgxAnJBzFYULxltHzMiiNuRmSvt9FxVXHeWYZaYerRCaVLPtNgOVYZko72mYUMRZ3XvuVFfF
0xe+HnIZVcQ/OQExEHXT76Uo2PVGyjNvqcED8WDQBNkxEqKhymS3qw4tyi/9pFnNvu7xURolnVhs
3LDdONPA2lv1TUxLOpB9gAF8VvfAt6N4eGM+RNcZqDBZSw8Bb+a91KQjzcBVCOQXhK0kygPB5v66
x9o7dzpz49bOo6dULspY6bBhb4x6RZjEeMTMSyR8MnZbBkUrbWhuEv0+rmfoFPx+GT+hrcVL2W0a
G7WojVACl0pCpVuASwlseDdqHKHwAbFaeYRxmMIVc9/Nb0ruPOGKPRsOLY8qwpNl8ZnWTS7gUSIT
9rzcWSaFfQx9F49PvGfzMFEni0/Hj+90Be+SrlT9okVAbjsTuqgfnxPXeLZtudMHqTP1V3UktAyP
dDfBK9C6gAbZ9WBuBOhXuPV9PBXqgwPoe8zL+lnJYDK2uvEq2xzZ94MWZySW9R2kUS14TtUUCWSB
xla3fHveNT08R1G7ByvVlLnUPeiOjTscPMu7DUWFwDLUb77lXDj9qqfp1KXjhllXmYE318zuQ4v6
tVJlqAlNX1njet8WZV/ObX8CfzblY6SY4cLslYbNYYo014TspBCSvA61SjBrs59FiKgQEAOzzdJs
d10pXh0ZPZG9Wm2dmqGjmiNpzLVw2Pstkgyrs81FANAcWe+AwNswsrvAZ40iTbtfTX6ueSc6OQ/b
7Khj/MWr2/obKhHiNPoOXQ9YGUxTN9vxgTkCpI0FNPhSt/ElDh+u4xsggYgU1oNIPxm94aDmiZN9
ThqQHYbKXIdrgEChOiQVn/dSFw2CfWBYEXk+ek/TpWf9TukwkJuduNPZcGqac/Iqd9sMxkNRRKQA
xnDQrYRPXOLlKFOAYhYFKAZQKEfXZnyYsMoJ+nwNXjuA6Rq8Y5K3Z3aHvEL12mNQ5aek93YMXCEW
1tbNMVjguYX52naQL5MYXRPo0zvTcVdJFi8hW25Ey6cn6gLkE4Pc5qmC9z0sHyR2tXljeGwDw27W
5EhRyUY8q62EdO29pa51qYWx5kp/zCzE55lci0h9Vck5GQbKwQqH4OArx8zM7keODzQt7Yau4sEY
3ZNhZd8al4GwhXjDtY4MTM7CA1o26D4Q/lgzMYpECE599KXo3JNuaWExIS/qGmdilVXiVPv9vjZg
lPmDc4CSQSBAAUYIU/AuTnzWC3m0bnIOTBVRjN4ktzZQl7an3NtOe4QARtp4aa5738c/ojPIAqS/
MjX9oOhse3WZrgloR01fjRc9dm9KbWYYToq3Vg+2da2vTXtKbSqNb4ir4DY41n0XG1fSi1dxwr0R
tFbFzCXcwwhp8WrGN7MDMz7GKnnew7XV7eecpBT0UUUL3Ng79XXu8qdxBbDS8jAyLWeHIQlqNJ4z
a/hM8/Kd3f+TT0zRxEQbw/QQBfEKQBbKIgU7ZxU7OAs42CtIGqiIrEdMg9Dnx/GFZ4TI6kQL5naK
LLgT7bfIyLetVt1pg7iWpvkJHmHjm7vQLB4cOpQZiRIngwwSvPMQ+y0uW1N5bfOhY1Vd7e1cO/SW
c7XT+gxYGSZu0t/nSfrVZjKlJ56CAzrf8mhANXftrzF85QId3owh3L1bKiC8kvZdTmD/QfagJIoR
QFYeEVUTefgW9WouAVvMajcY50ZGvJ+dRjcnnDbYNieKYlfnQi0+417jWbSime70Kwc0A/i49OtY
qYsgN094oneZWj3JSE6Iy/xag7ojyBLoKIDx2FTX0lbe7TZF+q84pHvHyYMSMqOUpftOAdvPwxKf
SAeXGS8LyoB/eo4/7zlUE9Yhc3aTW8Aw/rMc5+mWJJ//tfhM/mvd3NLmJ2nOz+/1W+8xBaFYdB+C
wQSyYIPxwm+9hz1Jc+h6IDg6TPL+0HuIL5NaZpo8cNSi6sG593vzIdAXG6wI6Dxcl1xcZh1/p/ug
bf+x+5i+ed4MI+M0IlF/oBSZYdjpik6EW4DYkypmpfrgggmZlrUxd/0yBwIWDXcKhIWMOZkeB0el
FqzmBnDXcm7jv0ngYjQKJ8+QvZsJWzLusoU5jMuUTzjAXwwD2B0azP/kKtQmKlfTn7XdIc60RQXf
vrwGfrgIUkIfwpHSsl5QuswyNVmN6mMNfl7T92aYLGKprNvaX0p9T0jGPBs6UuqKvZdEu7YqXges
S2DoceeG0ieDScwLuNwlng9QHic0KwhE1QtvdAigUcLu1U4NZurAwuFXobAlBiVqDYa8br3J3KS5
Dr2lgrjTSBUA9QTY1l7EJCOSbiaG6ipydweOBXmOubR7VDV8v1YYo1cMMOlRwsVuvLFbzAQsFOfw
ICFhfGi48tzSvZZu/1VPubxQ7JKIuZZDsvcFk9kSovWAeVHf1sRg2W5/0ioLOwV+M4rhEFGFWkZr
UfO7ssUSc7XNTQ6JeNCtOy+VX9taeZKdMbfxGYnU5/+EU2sx7XXjLZTNRwltt9DDQ1n7j3mrzUt8
EWamb8ug1c/WAI2myCPg7WMcv5aaGRmLsPSHg5PbAybHbqCYAf2wLStzR9NHiDceJep5OoAEt1c0
Ffo0gR7cbit4UobmVSjfnGgyyAz7cmy3pm+xufDXbXVtPPNg6fLdK+JNjyPJFNOGXvoYOjWeM6xI
hgFVIy3WtUknKsfuMfGweVcpiTvOoi8M3JXGKcFQVuOdifzxqzWZiCqUL8hx8vK1NjChNSN54fHC
FQqLzGpNfMq6Ud6y3j50fr5CGLfqzYInrTiI8MlDzNxrOk+o+mzr8OfIa5hPyIHIgnbkwJYJm+om
ybwJcmUlB279ngC9fMhXKHaWUUxAoZoE83F4F6VzHbN4nZTY8NrUv7Wj/1QEHS3QZ+8BZyB1qNf7
OaLBufAJLs+d50yv10qjPZWVsbaj5MHLs0vXkeXI6KsJqmVYsbCtjUXGFgxNwzoc1wWIlb6oTnXv
nqv2vigYyndpCb+z3lfGuDbKehv42VYZ5MGV4RviLPyEPS4wPj6x3zz6Kv6m0AS9LYvHMsq3Ongo
ziwWNBXhkQkIpYI6zvjaj+6zNP3rACsQ0Qe/cG0pMkyTGJaiLgbNRTRd3RtY9ILubijqh0KzXTb3
ntone1s9omGVj2P2Ebblk0+MDFsQalfvITLkveWki6yF5I/vLdCLNyJhsB0O7+wlMe2mqyCsjwBt
sEEaq7FwyOdBKRzGrOzpyJPchn/x0iD4khl/RE9bKey10EvvJbEWgWYsmqE+jnVzldhPa0RPMtpM
WXKmEjDBRMuVTuRsQFk26UFVeefSSAci3yYCBIAvxteqnTjhydfOHveK0+8bdlAixQbWF85dIQJ4
//oVoOy87PIP6U/Q/rJeUycZtKRmcAec58XCnxC5LnsgWg90F3pMmzuxzPHOhqXzMAgMcP/c539x
nxOrxMXoGOAAGd2xW/7rtcL9Lbl95F8T0nF/cgr99Dbfr3IhWBDYKGKJfaDO/n6VW18YEILjQPrK
AI8r4PcxIrNHe7qpUdk6rNZNk6n/v1S26hdW6oCWXaZnTB95479zkWNL+uki51vHdQQPWpt2Gj+M
EU2nGm2IV82icO1o7VmkQmoeGCtzJYzxaMo7HXGoo5Gn3diXFN4WGM1vat4fbbkt4OPppWT6n4LB
bGgmFBQuQKpotiHkpriHmAUpjXMMHBweTX3W2oNtPo19tnMMLJtOjNisvg1ZfOwtb+75yr4IlINl
XGu7vyvYHYNsWo7DiIYWsRHdcw2PTmGpIGlbDIHwEeVQQtpjpA7s42+AcK5d9j74BeJAKn9/PGUo
bzUtO1LVLaCSuWZ+LPhxlEQ5uQBw2fd9EL5BiwY9KYTaWY6zNnVWJcYmqX4bPTlJhY9GAQbYKHda
4r3ZLH0r6R4bkKzeFHJkYzHHgclUa5Hj5lZUD0kVYd0JMsfKpAvKuYxcneEUxFAvWmWC6EWp7wxF
X9OP7CPot3W95lQ5ZBqTE+oHxdFptySyrHSRROaxa2yQNNphIOBTJOFq6ipDwPgN84hxGC6wELey
aCHXp5Di8/Fgk+LVZVi5iHhp5TYOom/whGZNYS7LmkXwNE3tA/U2hlRAyMkCfE29nb1LOM6ibVeW
hi07weA262o7mLtyXHl9cmhHz5oT8JvNdA2ND8zFDTv0yZ6J2YEVS73Q6wYCuFm8a1X2Na97gFA5
V5mX9g/GkBzqMb5LzXynDs1TAGt3jpxi7YbQz/I2w7KTRizOB8aXHUeht61c5UIR8RmW4avv5JPl
Od5lRM9QJMMat77pXkUMZ3KoUBsTSTPlLbQPLevZzjKpPwQJqChnfTKgl35vHbpC3NlteDL9ZtPp
8SVWgnOn+CcUJOD8w6dwLA9BXaH0SKpPQ0xBpP1a4EvSBG54u4sOdSDgOjvDixbqe2qhS6qWh5Cc
1yjq35wxnnd1iySVuVPe4r9rrc0g1dcR1Bry3Z3qDx/9iLO28rojEcjzYkgWuHkYS6IFn8WTTybx
PrhyN0Ul12Bp8IE12zZL9qkRnT0HUgYUnqw5NkML5wBjlBXtBbZWOX44MtjnJBMKLVjFpbbssmBi
Os46JdoYWLDsHLKXiiSRXB1t/CgicJeQssOxux8oR1op3lKkuXXBSLEvDiUsYjLgj3brLiNUv4gx
avMtYshsALAgi5Yr8SMbCrYDeFXTUzMZsAltaMFEW0j+Rllgk33JBn9daxrR9gxt8oZJu8OX6JYu
O8Mq+6xzig48JRXial9dpLxYpw4cA3tW6OXGK0+qNsyjBMASPAuMS+HwrZLv4LRouAXDgTdS/fi4
Yc2i3e0/a/EUggkfy2QhjWAxMBYzMcgw3yT0BZd/TUVW31sZBsDggVHZIh9bmIGPAvud4ZHt6mcb
M/osssdQWvMg8RdZ3V/DzrvLWPLXQrsMAFld4ECUVi9aj0mAaTE/5GsDQ0zYaOZcBxBbefIreyOq
SWORLoMoOOZ2ukqAU3kQ2CpDzFuKFQPigzahWwuDEVNcH4UkIDlFsVM4u6Ii+DY37vrUJUiaOBXG
iq73Rq71blLQNYIsErKWO2uSkIbzNOnWYTpufM1bdTKbF2Wy7gaPsBT4xg5ElaqG+U3d443rKfmo
ttwdnpM5fO5tU43rCuwXlgYESVjJGYMHKWyfYSezeun7b0NhX+WQ7uXEfRC4GWS808Jo4ZvxxMMm
zcPBJYWFcFRHTETF0isiJnXJQcugXiNciRgYQigTsXLs27uU5YZg6jsqjASHNuIDB166qk+Z2p4q
V1sMSE01DUf6qM0yTz0Wo+SwNhYOiTi4FDlBDcacJVDEkGNy2g/h/Pdh9GuwFiqQIrraHBMDf2Nn
Fh98nLcVdX0K+aXTTFD4ZHawKuktErzHiWdD/i56xqYoqMVigo6q0z811Z/XVNovWm6mA7am/2qA
/uua6nKLbmVY/1hP/fwWv9VT2pepYqLyMQ0UhnyR7/WU9oW/vWuT86r/+vrf6ynzCxpvgTXJ5jWT
n+j7Wtak1GIcgpzcwsVgTZOOH2BJ/wmeROH4Yz31y5fGOsVeVlDFTa6mP6gRTU8NipIOFlETsAsd
JVUDiI31Q0qWQKwtlZDyaJLIYtteQXd8TAc2Bo7QnwcLdkHDtDkJhiUa77OTuSBiiGcPyHVPTQzJ
EOwzG/G3PYh9WCabqES2m5jJivHmXsLthc7IwDIo4NgqZHI7QYHgDChmDGS1HSSZheG9VetErarF
nqsUlZwOwindG4wySoafchif0nrcJ9DdC2+4z6I3tRX7wOG7LgL/1LrqSanRRmoRmrFCWFtu0MUI
28ZP/AdfUzaazz9ojCfj8q1LHPBJCn5u72xFUz4b7QoKc1sf+E7RhUWXMMQ22O4rS1+XTMVz11yN
for2GpFY98m6djvSyQaoOfswWDrsIShBZjYlibCDZc76Dt8K8pFzXz+qebP2gLnpzsD0l+CAHPwU
Kap9B/0HKw+WF9rAGoNxUZEbGL3rDtQmXOsJ4aODGZzr0jrHgg0ryRCg6JV+V+rkkBagmei+Lm2r
X7nh4c1PAQOTVM64SK+9WoB0lIqAs5iNsJuSUWcSGheBilejfU/TnYYlostyEQBVUogflTUXMb1k
5NK6euZ944ZnhZGPgypHU7hxG0ClY4oPVplpaBjDvl75bXQwXeyz/L4HX1sQ0b20E3tdpNG2z4wH
jArHTLMPoyK2aRfsgT7i/a6RW2oZ+bcszXkgFQqFNAvOQ0WOiGgRsJfVUlHqlQjyFnKnug5w+hI4
cBcFTrbwkvybI50KoxzO0z56N+t2pxklc2htTfqw03+r1A7oVEOHTU5fk12DNn/vpq0BElS4Uca1
4gyXAgqG1i3UwF83lr0MY/1bj/BmNmY4duX4NNoT41PsI1V7rtRrpRDRNRhUeLDGR6t6ZLNwzhuw
T7B6nAb9aefMYkmZ4Qcr7Oonng2CQZ1vOvNGvYvmRQ+JxTBOMf4mxzorqAI9AV8H0tCEFwisw4jj
vjMegbofIm6VyMtXruWfKpzAqdec6c2IVni1wFRW4WkyH7VldCxMZWGxRxt4/GqiEfv0MtbxcSQF
Nx6Yk+CBb9i4w4pGOjvXSiJZiKU1SSBOEgIji2PXfcv4v3rkvqgzyUTl9sY7gL5plihyxZ+EbAQ+
V8TrilZZ1VRTlV1uJX9XSNvL2H4EsQlil+0XURD1rZpIYkxepcjevH9Szv9CW6hp6qTwQQLIZJzG
4T8NAS6f1fsP2nmESD++/vttRaM+AUIc+99k8wiWNG4wdgiTyOi7bB5tvIF9ljkZ/tpflIW/N/6E
PbGoYuKOSYvlA/E+f+ui+kUf9G/JTb9815iLHSCVjv2j8UkGBTDLycYxVvLo+mJNaQjKZ3i0apsW
1euX0w+wLCk0w0rFi+6fvHagCyEnzrLBb+D0VNSPuEaBN8FzuacUI4c0Mc4zbC+aP8wZiVPpc5o6
6rIx75SAMrz5ZpbZ3PU0cnGyk+UrJy5J0SECjGmeP6LUJQfK3gzxW6n1w7xnpUYtSce56gobGU9+
KjyrWShBsy2d/Nw5TU8YoTWz6nZTQm9CE7KKCK8L1ezqmPpdF3v7QUm4BEL5NSkBYdVIFibVea4G
mzJhNO53FWDBYtbq2k2Y8YU/25msL5JzlIJs1d47GEZxNQoNLDBKHObvaoDPMcEUGcMS6QfjOqUb
VAPc0zhH2aEFO/Afjxq6GQJ7mDGYy9rLHmTqsliFrT9WTYCYoz5kTFAWJYtxdhqzUHGX+tjNQ8e5
yEwcoBmsRZWsC1ISwJceU4foqNRC3qLviUzfG6lxAjMwB429DzMQFw26dtW/OnBOpKUfcIltlBoC
VREUL23VHMuU0TdBEDOmvfOkhQmXSrLfhnzTWhoACBe1qDwZCZvnXNG5rRWmusI6m4jA45JER+jL
kTvO6ih5ktDNx8F5EIOKJ1g7u+KU0FWmFQoqqMk8/7BMcRsNtOmR54In1TiJ3XqPRGtVZu62kN26
TLmhMgWBN6Clyn+WLpl4dtqxBMi3COnkfBosSXx1HjIEnBCpnBVetWPQgXE0Mh+7sOsXvmrdczuf
CI/apWTTpFCvoT0Mt2Yk5dAoN0lh3tJWHntVvMRB/zVAp6FX2CjMYcOeaMsA+uIO6p3CPhku58JJ
2CSMcbrmCWERle78GCXCYNzRvPUzfNTgrj3viExkj0oQbAcsLb0ywWagiKURyhJ51Wa73mnnkf9S
GfrO1gBjKTKlC9VgpJjxzY2VU5JSBhp42l1542FaOxqapXIQqJ8wDnrxXBTxWgTNJrbjRSJZ3MfE
0iRwIUL9HXQxExI5PHm2/+7GxWNGZzmwNkZJ94SB5ew0zyWZHU3uBHNsK49gZf4Rn//FBYGjiope
sxmRgjeYjtK/7mjuQ9Tn//t/fpKf//gOv10R5MeQ8sJOynCYpuGv+t7QTJLRCXzA3hZjE9fT7w2N
8cVklOtwTzjgFpgtfx8Q8yI6HM3F0stNQTP0t+4J1f5JZzrZyQAxmJPWXXUne/AfGxqNuFoXN3q3
SDxt0ymAVkp0cfVLUD/n+EzDpPjMQzKPqjaZ60m5IztlU4ch+U/WAqHhBtK54YmV9O01mOylHyUb
uws+SqNY9yBYLFAuSkkGrJqs6z5YaD4U9Tos92HcHQPPvhp9f+7S4qEH0TM5+MkB3RdZ99TW6atw
o8c+Ms5pWl+CDOxiHb43rAyLyfPYc+iwrNK8+K5qim2UIQaE8RxLuRyZZjIUmjqcmdqiSE+NG5jv
2cDNYmnDMsK8q7nQCoV7h7VsMVRfI4V51DRTEvpBwHiVgDgJe5j1Es3LeHbteElQwDJgQWOKdgnO
ep4nOfCmZJlaPuZgh21rSQcjGT4QGFiF5rJQaROZWNRusa0dZ5elSrLSTSgAWVofZEcsWKta2wCm
qBQhGhTIROShV31JFNiw9Tt5UglhjSUJ2JSxaOFT/y6oGVp2zlEbC4zz1O51ZW2MoL4PFfs8FLRv
6sOke2KxGWIxU1P1zrgohgLpsK52Sp6+hbSPKAFpFxBEaiTNpzh/87x6ToKI3DwAGpURA7riHlT8
rdWxEGNYs22cycTrbpA6vjmK7ayYgYLW4XDVEsCKCPt9xFe0BdtgHDaqm22GgpFOGzIFs+SUM3Ym
3OzWj82yBS8kuTG1fJiXPrhF4tAWg6N+DIkzKypxaPIXS9evvk2SUTN2u0jY+KDSi907H0qxbyqu
gATJDwat+yZSH4hRmse28s9I5y8PQApFY8q3wiHPhOU/HYD/k+XJLUx/LJKF/eNbfD8Bid2aLJom
W6h/h+lxzmmEOqKGQTb/6+H4LwuO8YUD08BFClMPwQts7N8rZeOLjb5l0qfYHJq8UP87lbJKJOpP
FhwWdSAHBNU6M6LphPzDSMcmmARpcTJgA9UXNXNkmX1TjPAp0aJLag4PvRsUCPYoiiVCRtWU+8ap
rxURFAjdP0LsHkkfrViB7ZGLs4vuPkxIuSILjqMa72P1obKb5x5zuGP1jIO6nRGOm4bUB0Lp1jZo
DTV8swP4ZUUIsTYnFP1DUqKmOFUVqtSKSFWPlViNCCRUTTQ1cUUHmR8M9mZpPmwqJ1/FKnStwSKf
Guy2pp+Q8iLMg/476bNdB79rlq0VK3uMS/0Bi81aJfZoKmjzIlulqv8iHczwmpVsw1hZJ2BgZQIB
yuPQJ56Syb2FTzA5Z7lNl4DMvH2vVAT1jcaMQEM8jtPcLBCBUjHW+n3sJ/vIDKEsMybOta3aloue
46uqUACbU5xI5LwURkTYX31PtAoLelUnqtxYirJaDFFyb4cK0hov2pKyN3P0Z2c0Hj1wc5rvX1qj
nLPM3EKQOPfenVCC1475gFdFL4x4CRNyFCQ3Eu3p46ixgfevkiPXDBC3i+QpM9q1qbcrYAkzTFMQ
atWZcE6tHWxSfLdV06xlkixaK7tvaI8GFKtABFiA2btiTOYa8R1DVM+UTizIC701zvim9Vw9MeZa
Nfe3XPhQCMYryel7K7T2klw1iIkOmJOhtD/LiAna20TSsj2AbQFne+17M61Plpa7R3cKyvohlBqz
M3XeKNUqAVdYsNUjsG3Zuk/FSGBB2C6IPFnpBpUnMtIgBXycLAhe2WgqtBmnOkae/Y9m4M8PQ1zm
Gp4/jWdFx4Mzqez+uhpE+ffjuOBPXv/bSah9IV+QqTZdFaftL47D33R/eI6o69DaoT/U8Bcyd/7X
SWh/mcpT2KFUg0gC/shKsb5wVlOkcBryWmilf89qP+kO/82M+Ou3rrqWw4/Oe/4w3M6MXI9lPDCo
DOBSyuIiMtB3PublAR2MQuZxOFbHgbQkFoefWiGeFbfbpcSohkHITKCUb9Kp3+1gOJZAHzQYQIqa
vpY++1YZ7NSKnXievSRwQ+BSr/04vOQ1qj9vdL4VDnSPPMUnTG1TD3tYqisr1/EvgEfp+LwTfSKI
oVfNXWyiWWfmRzawfvLNct9S5wV1/OIyOg4aGmCA3mglF6HRrYYy1ilo1DUtO7CsZlm25QF8iLdo
TWcDZSNctKA1bDfYNl54iPt0GdfRObTipdeiamzSTxNMXpuIDbln+yBiF50/1WakzUTSvY26cwj1
eMkiEAyAmh47t3+o9Xqr47ZctH64jgZ3pbgTRrhUHyy+CasOLnghn1OdfXHmkKDQkD8j8g2q8oui
j9uokKdR2NtOFKuQxJgZATFzzBfbyrP3RqI8oTbbVSLaVvqDXkQrvSNzLQ8PanLOqzOUx1PYg3iF
dNMCNbNAwPso7gokj74ePDmBjrNeBT+lfErQJMJqehJX1UuremdiouOFPfZvZezfl0Wx7ghWnHlm
/CLMr2kTs642nDVFPnx7lVQ2ZdPnXA1xCjBaymvlepcOk5jV9mvbzC89VxIyM9b9dL5R8GyT/ZNB
8TTteMX6ea8GpU6LHK3cKNtlYXRWo+bsJwUAz+Sgts5z5amnxsbo4VkPTQQ51UiqFbRla1CPWgef
hIyBpIufEEntvTqBbdNzjfUa4ZKEH0tU4gYFesZORdagBzBsz4rQWnspU1k0oOvW7w8IGt8UvXlO
Mv9R6/KzaLJT2LakGJhk3/b4VEp03qBPy3sOdDlrSneh+8Oj0KKTHjNSt81VLb2jbzfMfshaaKx4
UbkPloUmfzQOTPzBYSEzoHcgH2hmmgCjXWjfbFltl6umF/PUekQpNDcMefIFcPzaeFEUbPn6pyeQ
60QCwYPWnOqaEkGQsWU+UnF9+mrAdlNw46WLrofLRd9j5M4WMeh7XypoeoZXRS02oH9vRg2/JgYt
6f3isSIlKEqV2S9n35Ti8j1c5Nd92ftvwTA//Od///8Bn8bpSQvOtMC2KFCN/zhSvt7Y/4Sy+d//
+9PQ4Mc3+e2iALwyrRgnfBbsWIym34cGU7oMta/9L6ij9kfXukH5KmBiM29gfvB9ZsASlLKWf6H8
Zntqq39rZvBnUC0qcCRvAoA2k+ppSfvHijnLhiQlG6qbpsQQRCp1HTnsP8OkvE9tpptDsRJ5urTi
cRfa+UWDPdhTvigKpWeHqMbeC49RmzcOlxpZzUyxM5KyGUPqQXuus2xJzOQ1kM1bBtJxRPBDOPxd
blNGxUn/yqGlLRrVXJqjCyUxuddHPtZxUx499i6tDmMqUOpr2ceouLWHPDWXlaosba1AzeaRZlvR
Z6Jf15HGdMleVOIucK151jHaVcMjwv2CGW+x9DvnjnP0YITOJabBdNujW2tv0DFWGWYon9gHx5YI
5koGF9U+U62z4W1bmE2R2R/qSjw7NQreQahPdmktLZQpdpcd3cA8otDeu9l44YhAWSwmuEQFRNZe
qRmzbccpDhg5960aXVzK08Ch+41Q2JFsKWP3wrmlBsl5UFJWxxeBbEUW9sYP3yPsfjLFQ48zK8AS
FRgkCgiLU02SZqE4myz4Rd0jNrag1pVKR74YV91j44uHMquvsuDYQoVSRMnK1bxbnimbhvmsxfYw
yJ5qq5jpQK7D5gSUGyLYUiUuM+VZnuXhsBxtZedGk4+f9EFk2oDVMJkFtxIGSTG+6PQ4VfsZQzWz
AIFhktoYIWQRvwAEbO64Cj5w7BOJ45E5ayaEzRL8kw7rAleSnlVrqbdbI9a2rRXfap9HLIpfGE1t
BmxzmBWIOOZwZVfJyDZn5z5V7RqgYdia29oq70fXXJC7h4VgtK6pWfkrj3GqiVlYC/xVENyPjHya
gpRVdOGeUxzbYHjuuuJV6u48tKKzwbMej9+E/0HoJIp4HpnYWzpuuSBXc5O3rbbzYHYq/4+9M0lu
HNuy7VSeZR/PUBeNbHySYE1Komp1YJK7hLq6wEU1mxzDH8Kb2F/wiPDqeUZaZPNbNN1FUSwPzj1n
77VnS2KCvBrWANviQ5zvZELKCkwH3pq0hrcO/cRyGPp0Knl6n9IEbbYHYBoXBb61gOtbTmBdtA+r
7nOl634Lt3MYyteJ2BYDVHBDVHxsExKjYKMMnwBCwlyIT5ahPCNyXgZmdV/ap79L+6/lLYhI6KQZ
OGC8p7T96Szk8q//qmUs/n0W8vNdfCvsFlEFuqURIjBPmqnRf5wAjH8C8wew69q/k7i+ngBALLrU
boq+jbfHUedB8e9yYZQvKgJipsEGo2IAKn/tBDAHnf9wApg5KiQLQCRB2sPU5adpcJLh+M9m/0oB
6YrjPJBTXMiWrHyiD58bxUNyle118P9xkO91Z9gNzgczP1i7IapX+ETnPGKwm9f39phgVb5MkYsO
orlN6qtMBx8bVPZWHdqHXvYfku4vE3RzvYGm3toOOqM8Bqdm1iKJT57YhMP9jezrrMNvOtJejQz9
yE9femUD5laFht465xDvXqt0D9hvD5hSn9qQnHBzaH2HmHXN7k9hoq48VL4qUKkkca9aukUPopDp
NTdKmZ4wqB4sMzyitbzhaRzj3lprFrbLtImfVTLAopE70kLCU6eFZvvrK8WKNlrQbLFwLvHArIUn
jhaY/lyEF9Ua0OPGp25y7xWiBSJWNIvO4QoA4HG07Ze+nBZTdoT2elU41bq3Hx2GJwzAz1Xlrt0+
2rKZehXSBbFQbzFTbBJYIn3y3OsAZEOXAFmR+LyPm2mKIGRZW6EhlCGrM9J3FuCFQtdR9HIhGTAQ
Er7Tpfb7mEMfnAhT4NcbHQZ4lG7abHwepHgJ9YlBtXzLzHJTKQcFIFVgyA9psXdlQYGTsV+kYCFr
clJnji/nmfTGLrrrpna3adlf+jG7V+CFOYV2lbT5i6G5j2mXo6JxOsgwuDPSvHjV4rpj48hlmI5Z
l1C5wmjZSeCWRXjNOvRKidAQW1tXyc9Yi1ZlGG2tLDt1eu8XibWZtaITOEj1HTqYBRMj3ydZxCpN
edQYz4hecJ0R6TvZk8dWT19Ct58g4Uyrypl2s67RYrHmVd7JzCaukcldrMeHrmxzDms3ZR75YR6/
hh1wzkhBqUQWFukFxNXVy3SeUc8fvf66mzsepwXpZjCOgyXMd4HuZ5uiDAH3T/abfgxz7OSk3tdo
3qMBiRaZrUa+sfN2mdjWxq77rTMA3GAqnmIMY8/HuXXwSE6TzBEHyOr5S6i4mz6JdjZL0TGI15iZ
b4vS8zGar9U4vtEcZZuJ9moYRv/vUv9bqf++/yakBbWF/qfTnYeY7MfPP1T3b7/2e0m3HUqwa2Lk
hJpvqD+UdI3RDRaP7+c9vw918IZg4jS/WEA0bQ51/FrS5yGRzZEChqLJmIgV4V8Zb5Ms+XNJn0c5
wKy4qHFc4SrxY7MeGcFQtIxaVmbszCr2hOQSqXfm1ZhNNcmKpoeWESl7VumIgj1pt8Q3FDaGdnZT
zPTNq7rFBZF2EUfWymVMriNbcyNJJJsbVCvZjfFJhG2xCwtMgMumUdLtmJTlvTZLeM0uu4+smbcX
JU9EE4TkIjbXQR5cTZO26l00O4hHYmmingvNazFZCS5xXh626YYWy8VkmCgniddQLoriWEiym4r2
tuAL1I4d3HclC0ASDHa9DlxGA1PoiU1lqABqyf7d2JzKT96YKPHKGRX3ZOdqeBrHxrr1qizeRF6u
PVZj9Ky5Cf9iALt0ZJA+Nh5K4jru0LQgYonewbCqSDXSbivzQWOc7IzBSlHC5qopYxRjSYZk2WpV
Dti2FzTvg7SrrYE++YR4n7xbUkl8S3ZeTDXQ5H0ZOrO5zyymO6RpiOVLpjN8Yq6cJILsEHEsWjmJ
2z42bWUBC+5xAOZGuXWTrrst+gxRjZYWLWMGXcFl6aXuFivj7KKUU/KUFHn0RGSvMy4hVBoGW1gs
OUgngYF1TksQYNUSK9OCd0TiklqmX0/pvAYlbkXVa9Xnb4XNwpxXfrVEyzMDhx6auIpOzqDHcMRl
KU9u6uRkunQgTDIhtrU6gg2Jg0h9t/LyCob3RKXU8MHaUS0+x/EgQRYjlvPGzFrHrpLS6ucghjVH
kC0zIOycnErMXmHgk4VdHh0nn/Yam0oFx30dPvVV6bF7jrKN0KuXMhgCnHp9fVQjfSLcw1Q53BHY
DSSs4KjhpkOwbqFkMnwPKmIkMbPsqixtEj+NNA5EMgZZaAd5Dgw/rwo/aNgns0YwtENlJ9F9FuYk
rAwBqdV9mgFxMSWxkXrmwV2T9pCtW+r1MdMmbauYoIoY5k9rWIIp2T6da6+dRIy4mhVkvcQ6hyjX
+wL+Qgd/e9WPgpdNBMp93fdiawVTl2FARRyieBKboIZq+Jhnc8KkYdTHMYG5uDR7d9yYKTRgnE8u
bMyub7yVbUiHVUCn+lBKWdSLxEChGwKoQRTVFfUlV8BeZ1IPcW5PuvaqQjRdxkpdECbZEd8qoXCc
LT0tBJYWnABezARR6WIIk1aHlqqLcHurbsnWpS6GfMHdazdxBEbS1IbhZDocppYxAwjM2nbhK10a
3XfCC/xAySMYOq7EfO3oApyH5qXvVjnkp7rl1QXw3KlHPRVYVio+bCuLXS/LeZk9qqTjfMSlrc6J
DcxqOSo5Z+GFPSPo+S+ViIrR6nhuhEVtMFE2hw2xLJ6liLtQ5PMhyK1v+65A2SmNIDg2Rko3w8lL
46DeG1eQ+sUbTaJ8sCupkvw2aMTChk0EHJ8Hcx3oCIwzOYjDlJEgj2aoe0l7K99ZsQOsOalFFkMF
CvJPYdk3tL8oqsk1T5KoZMrAOftYWZU77U1RyAwoSOg8GHA071NGozHxmCqjinRU6IMHx94FdYLn
o/AKED9mjn9GYWqbVD2mDc/iycF9bT7IMI+f+RzaAuTEYG8dS9CydQ3Ayqy0yqvWssKz4YUGeJGE
rKrVWMXJAYFHql81ypdKpmTRa90oGQiwmMAvWxEbUdkD5I1e7ElZiAt/lGPArNohegPvurm2+kG5
H5NI3xhgYl9gZcfrLK801Nf9eK/XsieodMzIThoV1OJdTzCpngsZz27g6qaUMrlO4InDYbKM4nOp
DdPB7SoSt5VO8zaMFCRy707c4woIHsxctBKen4KGK2iJf0+aLHtzewVpQsHRCHxJjKC6rJpOLt2k
EZIrWk2unzsKGkngnSKc072mR6+pIGKILLGfp8RtoKfRXAc+QSDj6xiSqE33P9reKVcVfIdTZRnn
JlEJ6JGhq3UMZCO73rkeHK8yYC6e4R3s6hqcge1ACh+EWh7CQmI1ScbIIUs4jYTDxS7xk0Gteh5b
rkzbWovc6gbmWvOkQefeu63KZ41tT4VVJRvB7lrjYFyLpq4OtovQL+8CfHmVzCEbJyxVLrIZJMC3
OoRd6mBeLH238zLE+pxIjE7XaFJzjfyuQI8IPOHSsuyR/t1B80VnU5Nczma3gpJQuAMIJZ2v5UIB
1kvegyabfjkGIShhUwpM1A2TshNEo/ZWRRh5KHvVeNMnqKyHqaBWrpLeUYZNYJUjDMfCtR9JA4la
SMxauB+C6rGVVfVI+hr2p7QXIr5nsNhs0Qa0Nb26wLM3qq5xB5opZ06v2E95EIXNparMtvDdXNhv
xLbxJFIrEIRWJpV2pU9TiHc/nRERRuuKd3Zr4q62EK4zL/LcHTMbj7C2zpAvemmOn6JszK4xmetM
habqNIKKLRdTVQYkLDfwwhaD7JvkueaNI/A5jcuOLUGtNQS31JqfdYGJezTAcYSBiHngaIas9vFM
Yh1vVRFVe9LkSqu5YhUhYg8zvKt/0vscS4HsMguhZauIBbqfwc/Rut/hJshOoTeJvargFusdfGw0
kcXB03h0jWqzHrKV7DnMrIYTbwYrxmnI/hq5KO8VO7WOVdeSiclLz6gHh3rmFfI1HMi98hzp3jNZ
BbrUKVsl8ULKrywOpL6l+5z2Bbuk64rlWJclbOYoKZe5Lqb3Ks2U/+Vs6LYV7+8tifD/H6dOMviH
1egapu7oGqP0L0er3/Yjc6r979D2MyzK//yPS1l8/tf/Lb4/dYBw+fd7+DYcYvWLDgV/1RfH+A/D
IZo/NrwMgIiI/3LI+MqqpeXnfz1TVzUkD9+dJBj7z4DL+UcmsyX7rw2HtC8nhR8k5fND57m7Bm4q
JDM/jf2b1tQIr0+RChokDJezyOS5rbyziyClsIzV6FX4OiaFbWYUHZBCMuKPcYQq4J9TdwQTgd1v
dK9bS30mnN4POUxYs5VE1JswYxk206zGpgQ5C9db8ThlpPWl1ZRd2TBZ9kiI49tOuGHHhrPhaNAA
18jTYqdrwU3jnXM2ikk3HseazZtwg+c8SD8m7ZGLz1WFbHaa5bPIaKFWMRJPPnWq+oAGp0esZ1A5
xBaPk58jxM0Q5GoIc3FpbWom/xOC3YbezJsVvDlS3qB+hZ35OCgT67wwuhpE8cpVx15ksYQcnWa7
ht2j0T6xLUbkuDBWTtFctFk8jIh4gtXhzqpiZ5YXIzNWkBsHs+44nxXIOVJkrE1EfHQPkjCf0QEy
QXbQ55C6P2XiyVYT30Uk09Kxyba/m8zm2e0JIKkiH6Mc9+98aHn6ECrxvR0b10MT+k2tPKL/2TqY
JI3Wptd0NkHFZKPEHD0R1zAm98CzfT3wnqELL8IuchBHIxKS6bLswXyRDtrk6RXUjrNOHsoCQeWu
tsQdXcYmIRlTcZLHPMmfIf/tqzA/WvX0GAbRjoCgp6bjEgkY426asIGVmzYND82ofQIk5GIoHeRS
FOlKIZzczSxU2jDFDfvZJI9LUUsfXRktEKsZEi14he3lNK9sWN1I3PQDq5yOlU6ShKeiq0HXEIjC
yieLrLuaFRBrlvYyGYQM03ElLIlaTTtWCvnBusSAYJTBMVXM+3Byc1xqgEnA463/Hqj8cnbuoE5h
HagajKipFOafzs5vX9/K8V//9WN1/MU9fKuONiBgg+wLJNMMMhhNfxudA62jaDIk/yKx/n4nyg2p
gJwrTVPVXIsffR2d21hDKaeW8QW0Zf2VMQtEpp/GLPMjJySDkQ0PhMfHH/p+J6oUyGJCIIirMa+u
NZXPNRxcSFQWWbtzOhj6ZZz6uXzrMwADsZE9FeawL7PoRlMzPtKJcm1G8nNbIyxTDPEgC+ViKMAl
ibaM4lXiohZQ65tZvqwggtVxJzbxGyn0NTuFRYsBVInQ2QzU2DLTrmysZXbKdtEojGMEnpLUVGSD
M9ShLnI/JDfbxkyiqnDBR++dOAHIWsx2b0w3OrQIbbywfqiJDhZJvaJEoVti5nNyymwdoQLRyZgd
oOdGTb8urXui45YdLg9E3ZfZ8RF67SmkHKZK/4qIOFtYur3VB9MfPZJuPXapDoeczlyiszwYmAAH
OLizdJoMzblt1deE/O0GsuCOIsxuAiYBZDp4ox+1MU19OMKsxJBpKnq/4FBG+K3tpkuj8R6H4kOT
06ZU86e4hQfhjBvDkOuYQYtjOjtJPJnthGdHalcWhpxeJVDE6kk9om5r5ngYqtt0YDjgpB+tSbIp
8XMHvc58JYr2zTRte1U92OPw2pn2LgIhTjCwfkoAjKQ6zVveMN+GdDDWs9o8K/YCvtmIiBkgFqtT
wv6AFoGEeC5qJtIo4otnYZBM2Ctr5EJLx8YbQ+QxV0wcTU7oPQlneGMXTQ4pjlrD29thsbYa+070
02etCHg9EOtzaNYDEvA0YZzsEHUmiU66E19PJTlKIiL4N/dVILa2G/pWNlxNRn2LWLLI4rdOTy82
SJEJB+swqIBz0azMDFuHHYXWzpJ7+yKi4k0RuVxaabBOGGHUaDvnxWnDmpX3hpkJ0CiQTL0eLOOY
lBayESyIEwknSVjIy0K7NRNBjAdn3iLeRmhskyl8w/K47+zoNShZvHb85Zg/LPKJQVi7Qq2OSl3b
zGCHiauiieoTjzcG6+sc7VVv6PuwBpowdfJpVCRJxwRoBHArrOQI5HfDomsevpTkUzNQnNgAYEHC
tNk0Z6nml78r/C8r/Lwf1D1d01hfGngb/7T/vX3NXz/9XOF/cQ/fKjz+TAP5oclI/DeywLcKTyA7
VdWg+lu/YQG+9r/4KWl/mW4DAODq8L3shTCs/7X3n3DUn0r8/NDxMuL45DHg+fxpkh4rgcxSg1F5
HnQkAxRbxHukMB+kxoTE6wkJ0Da5YZFWXe6qAN9IneJPt2ASKTsvTw8tGb9QgxdVZ+wLoV5M0NPb
FiILmsEbrTe95SjafYreWivCC1mgOPYEB/EwIwo9vp6XoRqwYEPqKX7s/FgOdMgDY+iYeBUN3DOU
Y2jdDudabH/1Rpcp35H6IQK0aHbDcYrlyhHFox2MGzfqn+oo+awKN0W7YN20Qb3zshGfYoFgzwgJ
hxT2SyZ6NmDwZIcsh8vhGt1GM0k+HxN1memYNRQsPjK6dnIHfhCKiy7Xt84o7poabTno5UmLTlqd
ryJqKtyGK4GEvrYUX6DjmwFtej/YS6ezd6S1rUAE8WIweQLbgZ2QEbShFUtbwUTZlWums9syQjNT
rh2lPlp2dYZU91JC9SXgiqSnyEcc2rgXJdEPulWvw6LkBEGwnUpK22eDVz6Ozy7y9chr9mWJKEP/
kLrpt4myFvD2bA4YpVLfV275AGhh1wYquktT9EuhK6gxUo7y9c0w6suGBXKX2VfTnFLEYhnqw0pl
0VwoBE7Pm+eKTaqrlk/INw+V1j7w4WW7Z517va8AUHIsV7HYqDzinskL+xE8p/Z1Xk4tOiRi79Go
xizCRxbimP+3I4vdnEW5hLNjqi2jQPHgsUiPLEDMnXKOWbCP86K9uNRZvAtZv+tM6BlYnIt5L2/N
G3pNfFCoCcyACG9wjmGR72buKUndZ3KkfP4eJ6/MOSZWuE/Mxz7k7a9AW/fFNu7bfd3BPFR0KENE
2TXT1gLb83cV/WUVpVekK3VMl+Oyzfbvf+iTi/b152CLX9zDd1UU9zkOGfiyc4OLyPtbFcUwQ/ma
nS6IvOce9es+UlO5uYcPBok5UsGvbfKc9KZZ9LaYcfDqoDb5K30y28+fiuhvjxx145dtpK3PP//O
bQOvtJsiRq+r6ar8aHyzPLThJqsr3OUkoQfnEtQiduWZVF3A2mB2v+BJgUvIFnn+qCkExSMr0RcD
JnRvOLCUDGmYHG4Wqy+N+SwanN5Fs6TcYTDuq3eNvX62LeuH0Tsb9akDZtHn7Sov6G0RmCUXAe9N
6uBC2RRl5oenvI4kMI+HBg11EV+G8rlmBVTOSfARiz/iIcPThHbPXA8u65hHVXxqw4Nan3Xs6NqJ
tQoO+0V4YWO/SMsAcpevtE9N80mqV422U8WDGq7712Cf1QwQt6V+lXtPaf+GjoJeZmhuqvBgmzeJ
e8JOYkM1CZGewRTxqMrXg2LsbV9uixPfaB0+1i7plpJ7fa0+V+gW5WOiJwBFtlBdAWfKV5ZV6XQ3
4BV3CMG7lvE+t896D6iO14GMstFMVi3JCp7NEHc1qRdgJwI4zBWB80BQViFxDiEYp1UGBIPOlLa8
PTfsRoj2sM6a/TJobzreP9ZX6UajV+9OcbQfx32BpgRx9mPyVicoxg+i3DKQV8xliiJCWfadn/Zc
Whb4wXXHh3ZmUYE1yHfrsfdLyGYkfKY3rXXSw+04Yv/zyRTDjcnpKUJDMWx0/EAxAA7XrFlbr118
hWywEtKgV+l03U5boe76bE1yBxHFDHrbx4Kzg7XJ9UPnrV3XH421Nh0jgs0SXz7DtguGTVehbrqU
nyy55iKfN3427VwYfPVtRb6EvQmHnUC/ydbZWfMUpHZQeXjO0TKu8viBuXNuQaJfYQDrALU2L3G0
ld2pTM9Jdy6ax87ZR4iAQLvo28lca8oR0aeZcL3Y5bxqqd/aJxlttdEncc8K/LZfqTEDLey24GD9
kf9MHsfpGkDBaPqdRfznwqPWc2balHKfwOEyMHrloLZ8h4VcuGbGQ9tvp2vJ6Wc8N/ipKu/WSm/7
6i4dbofyWhn8pF8hrsXfOjsssCDN8xiYAH4pDyQGTESEhNsi8UW/s/SDNXMV/LDejRGQAnZHy5iE
QkSjZK0Pr4V158UAJ3aZd1TJAoctl61IAUDVK3Qe/VaHBL/JxzVPUOXpaHtBhII4dfKYmseJzIkW
QtAay5qVbpFUcsss2R3xdMXNdmjWnGsV58CWJ57At29td9voK/j7kgwSyG7GVkIYVJeNss6ns5qt
k8LH3lHz+SciuycsAVjdqWjXir2up0NRbQzoOC3hEktCTwLyJybIluTNMZ3cKsAZxTLI+USuLRZS
HlVjaztrUrZDi1POEdkwwTk6pyFCxu+i+tCDO1b3TXR06oXp3cQWeKNtXa0sk9dgSWOFU44ucSCl
hY9KvSOaVRJCbPnKsFR1XyZrYWwUUma1fR5coBBLsXKadRxeTzxp5xC2O7JwSrmVLE47XsAdK3Gr
JTp3w0elfYk/2UQI5ktMt8Cymfkb4B454c9Z3Vtr2Ibp2pn5aqCSFo27gL4Zt0u3IQhl1VZrg3En
oa6ULaAeqa/0S5JVnMQHZRPb+1Y7KMWSjVtFXmEKdmJLAiy3rFRfCDRiSJ8WeBRFegYBHNSbSV8z
1Bsrv3vWX/KPAYzTpwHhbL4Ia5+PlYFu+XOJOztdmhdM4A6gwYV5Ns94+BxYWenKNrd8hGyFHRsD
002srm191RV+87k95dUqjxbMiJGcpLfwqRhZwF64H94R5vLr0l0XyYqJsjssgPc7t8pthL4Yy91C
3pgP0bNz692qNy1pA+FWL/cZTY+95JERhkBbrkQAHnwdj0u5s0BYxBuatn7EGb9Jx6VNmjkwLtSL
CJ2fp1v4dpJaZ/oVJiCa8hGQ6UKbaSVbnnYAJxF8aLCyEjQWS1ddpE9FyLKYg8SqaZhnLHlHVGtX
Vrux2rot3OFlCzvcRAOyIVxDhT81bIj43bOhE+YKiAXJbXmzzN7Fu8TrBLH7hasgCvroBSFJA5el
84k55jMX8WbhelcX7htfRD4dJDkM7yiNefXiWxTOV/oRTChm7wGd5wqhYd4ePGUbXqko7jSk8wya
lpq2BsAe2fi9efJs5JbCXopoT4p2LDYhmKvPzMlRm2ML3+pH3lXz2N/xxfR5npv+yIuMsXuRIUx4
ajmrL0j1NB/JD71iOTge3LN1Lbfi/jbynZvoASZN54+HgFvj68wXyufoPrpv3tYEXvM/arOc32FY
V86O0fgA6Qlr6VK+8ayIesrei3cQTXzl+PxzO+Th3rX5lu2TJTFNq+qT3I8bYBob95Qv4tfhqX2y
X5w757o8uPf2SbvtntWLcjcVS+szQSTeVjnkb7yf9v3f7e4v212EyQSm4QCne6T19P6HoUHxj+vX
t6wkWeEfi1K8SfHjiPgX9/ZH62v+U2UtRV6BBzNj7lq/tb7mPzVMMWzHaGMBQms0uF8HCOinZ3OM
YYHimH/7a+87Z9tbjIhRzdlMkNl+/ZXel4y4n3rfLw+dv2CxPtNVffbufN/7tkoTGmWN2HZIMXb3
OQHBxocZjUvQNxiUubYM8QGVBSQNjJDKtLMiDqlR+FBX+Y4I2HiwNxG429KlP1BJreqeiXKkkCdL
dtAogZJNQYp58q5DQlUD56iC2GU0iG0m3aRBycaZul2IE3K0jV4aHKuHu8I2lmIsVwOMXkNBDOju
WlKasrHwU5BMY+wc4+HOtpR7QxF+FytwLSptJ1T9tnWmq1TByDBYftdWpJyNO1uVK89ul4jJVo0Y
7yWP2U29W4F8WloW/598CkNtHRkZnRrNqyeNG7SBfiA/SWkdOCGTDunNQGrvvlWSp6pU97YRXaac
dHnPRtlVluWpzJTDBHfYnvCdgiU0co73TjfdZx5ARlMyNU+nsysoOo07gNKxtadYb1+7pMhIgQ8P
k2tuRJOfjL55QZa4RnZDwIS1a6W9GexpYdn1RvbVrckx3GhpLEHYdfBjOYwcMpFv4mjcesm2c8Kl
jMH1qfZKhp/DTrsABVvFI053JCpoHLdjRlnlTZhK/H9MeE1Gq17+wYhtYxu8N5ZN2IyzMkEp90S6
ELTAG+ssSeKCZtceJGTpYZq4aF4GRV+BK1hbLckZLBZ6yUenxOdTc/21niEFLB2usJH3pDQByF6u
9PqVEstLEQk6iWctTIF537iSTDk74L18jExSmEdUgD2+GFjBCaE+qmQdUdsbj/gPNCk+8omVa36K
VFYH+VuMAyVM7lznVKW3mvJAnA7NYswceI6jPnv4ZxsDafR4q03EdJJDmGMNEuNTEMKdkpnfW8eW
34Tv65AKB0tzHUd0AgT1SfpZT222YiDdlDg6jbC4aATSf7Ys2iNHW1tTesl44lL7UBxkdrm9U+gb
WpVYZFGdxeC9Ovy7N+W66kYuH1590ZLyre+ZJ1VuttJjtjBTPeu2K4fzlc5126bVteI7IdVFT29G
HodrRY/qUKno41K6iPiMgmdl4noeafY1YW5zryWiuEb2WeHOElyXSOrTy6WX8j3QT51S/z0a+bX7
nhLJXMLWDIs6CZaIXPn/3n1/+9r8ikTyb/fw7frA3RpIsmGRIJqY8+z/GI2YIGRVjYmMZn2ZjTCW
+Hp9wIKJrZJfQ0sBI4Uf/b5CBFLChYOsQyIAjPkS5/2l68M8ZfnZfcPVBhwKf8kxkLP9eH0IphZf
n1qMqzBoABvZG1sJLio0nZZY6xjM0CyS9PoJ92O48yY6Szu/RcW864V5tgV0inbGy3pEVeY71Qaz
XrWnLuOM5rnrNOlo5Jk04j0+VF68DcWHXZfXiS7vzfhdACJpMwiajdEdI9O9G1B/9YwcB76B0YO0
3WXQcwJoMODlw7bK7X1WBTtNq68rc1qFjh1grY58SY1sjfDYR/eClY6ndbu8g40bYMNQJ0RJHKlH
lKdOtlZ7E7Kre2wScgep0bFF/eI0AT9/y5u3LfoP6EUeJ1NelYUd1PgQacIlwg9Aq17VradJrr3U
9DPY0Eb4EoThja2UqwkPR2Mi2EPwMcu4Cy4ncVI9JF3+HrCri1FXeZ7h48x5QMr8UiCkyDM5C0BZ
InWZYMg6vhfFU4CiOc+89VyG+qo4B2ni21DYRad/jMxESmZWqNP9SLkxM9ClbfJRRdkzyY4Fg6m8
7dyFbCSSOz19jb+w2D0Ulcn0qbBuCOTbjGiPW/rWUl11vXJIe6guHDtSXEGddBY6+eoxm8JQVACV
FDCAxVIO3qqdpqViu3tTL3YuUNOkv9I4pRKKuWWvsouicjPgXNGn9ED0O16edJFXjIkIzQnJRjCU
bOGN4tCwLlPRjdQENYej7g/dnXSDedjtF2WPXhxNNG9LgcBUz/vzwN6ymp3+RtbvbClum6nae6mz
KMR1UaXrRjcQnvLWpZUOx2+6zqZoG5vtvrDtPUp6VG2l74HLfx6zG7AKKrFK5pS945ZjAIgsEiy6
jjymacRrnRBtA4pFZYSf9+aRpepOZ0RQWt6tYpWNH1gOyQyBdx77HMhXNe5DuDCLvzv0X3bojHaR
bpk2o1+mwMZsS/yTqlviivmxJ//F7/9Rc/V/0uva+Chn+LYD6elbzcXpgr2FskvCFsK1+Udfx9Hc
GgoKFhjKqvEj0JtefD5E0JGbNOzOX6M/zU/th5r720PHP+khOaN5+6nmmqMTS7shqW8SHohnNePQ
2hO3EJCQAmTHZ5TvE7X8EEXMFETxFph57AM3eowku6qqfK86eerZ0y2DtC8W6LqWcU0Pyl4tWsna
8ovWII2RZjhSnoTeraxp2olKO7XGxXPFxSRyS68IXsZNnZKmFdaOT13Vu4OF/IFaORtm1EVotn7v
mIdWe9apZkliLrXA8XWngyVuM0OpIPW7by0Dpdwpd02SHzImeXkOlNhRNnktNpG5U+dQ9xwFmqUC
95/8sqrNhRJiuUumt2KIyLSUNIL2cKyF2OhRdI46QWiHoi+CQtuXkOkax122BUYHcBlYb7yNmjFe
cRlSDU62GotqWxG0bgsXOkgPatqFYi0vYe9sHLPdsArcRcXnHpHfpBAbyYjcCwD1OcFaoGxDErKy
SJphvJacm15uA91ZEUlymndSaa/sYH3uVXItMgaAVmu+jYIhU3BuEOi6FQsBIFOuUa8KpB1OhfCg
0S8oSq60WHlvItyEcberxbAuaHszmkeVqNcome6KBoBUWjOxzrunEuxJ3UTbPOj3JGKSB5ucg3Hc
tY68JQsXrYWxSYmSRpS9LSDMIpF5q3v3PFbqplbJgRVjeJPBUdGltcO+sRtz5VSWc4IB8NsiftPb
UKWidldNVXNNmvdzQj3XgfrJMfAm1ezWUpM5qEqoRqIxc9fDCxjQdR2pj4LktCC0/b8L3X9T6Ogs
ka8C18BYhlr8Twvda/GP/1N8Fu/Nz9Xu3+7kW7XDlMb5nnJqYPybyRh/dJgQnsA6qdDuvDkoamZ6
fK12mPPseSNH1aNDnXEiv3eYJEWiYGA+gfwBxQULvb/WYf48gZgJT0joKHrzCvDfJAypmnsYX1jN
ZIYVrJA5E/TcuDuE6BzOOoXcdpXRgVf0hJKU16ZkLlEhBLXc7LktJFNPDzmDnd7qwr3vhqeswPdB
iB/qfDe5aIItXBSFnxEC1+uSVFJpKoceEtqqjJ37KuUOZKH5UQD5UgxYuDPdOmO0gK6uvkuIGYtG
izjpDvZJ9zwWLfXB0dWDaVq537vzSiGnHSijTRRLjECKtTEG1mKh3gMJGteBl95NeX5TsFDJvAqD
WsceZLgUvXf2iuwYuu6jk5BNMqI+UyJVLPrg/7F3ZjuOW2mXfZUffU+D8wB0N9AkNY8hhRQZcUPE
yHme+fS96HK67KysKvjegC/sTKdSUpCH53x777XHR1wK97jNb2WSl9iDJUQGWlzNRjsHxXRmm3EU
LIn0d+cOPnDkuj33U3EWpsayCYgdwpwuEs/yLpGfPbAEU/QbLRqxPqXluFS1/L00w02IyMZVcc8t
/9KpVGCOLaDp+jmrzGULI0qeYVFBUVMwPDzWUKTMVOe0KYN88429KTYvGr16rL03qYn2BEB2FXBj
iujtSIk++Zb3EbyqBG5V3cM7KoJ91/vwo5iukFwB3YeWQWEAyKsCSn4NPzpa4+ZeMURSIDr1qG4T
jQNM5qFnmVC0Ej/8VlFYLKjVjjPTcRqkdTRjt9JI3dKDIKFuqKTC4hJJDhN0ge1F1vpdYumHDIpX
ovcQA6B6zXivAM6XEherABukBv+L49+2gAdW41f05fQ5rdGx4IVlRY+qWb1LcMSCGSiWQBbzIIxF
en+UczVyOq9ZgVd4iHW8CkQonFisHyel3sfU1diJZm4NrT6GFOBQLLqyIu3dTxiD+6OEVmouprjE
0BHWbu95bmh+JlNxUsWPWNDeYKEuBU++ZcFXJBCxRCHWBNFOWsqHFI0fubzO0uzqRfkpg2OTKMlj
IzNhCPD/6IJxiX0yIH8vyj9dlOdIBPDlmQEqcir/L2f+vPqpqezHV/i+IoNSmiMLsJQN8V9sw7A4
MEPMED2cD39YkRn8wuLADoEzGMcEIeTfV2SIGyD8NKxmLORAtsS/xFKC4vHD/vPXD69bkqpTs8tc
el6x/+CHUONAr9iY9y5t7/j3h3rRKQ4IHs90RCaVzWKyVpy9jRYZZhnSOAYKMnQofYkxUaGNUop6
na7y0ZCd9CuSXZ1XAjXKJs1aJe1Wj7lvFw3bT2llTmt2t1Jng0am+I0CkoaQoOFqxhqcQnmvaeQe
BGxZNuSGsjyjhWgO2caMSjzbvKiH6FMqeDjY7Xy2vFTKEudtLt30iwQZByByTdmAHcAta2tX3etP
sx7TO1r3MN2YDmim2z802bIDYByvpffScGesKHVjFoduh38prLXaLwYB5WszIUpe5ddSyRjF+vYy
aB5eaBijUY7hd52sC2+V1Ie8xCMWvUqIWoYILn8zUjigL+RyV+LoMIqTn27Hdi/XS6nexEhTVAxm
B0O9TQpwvrMU7MaE/Ztpw1a0hTFgcCs7yYwTNHh/HTa64+TTzDWiq58E+S55r0WztSQAgJcB6RdI
g4hTJSz4/u+zEaUviLcEDAXxJIeXUNzI8dXUGVMjyxY4Z/tbNlxl6VknhyHpH32/1rvFtIvosNPc
Nl7AmTfUNbnMQNxX/ZF+ONWy04de5HCw4U0TVygqnh+o82D0N+zOI8Qv85zlByE7NPqigFKRL4oG
lZyumXOFTqkI22BaFsJWGligV+N08qVDZa3iO62jqTO4ssYitxdNrIWO0WynZaBf9PhpCl4DhHkK
oO0ptGtxHV5UrsTKpd7OnpAPkb55lNiqE2571Y1XKRtuh9ZSzDLueD/h2vW9vVGsM22NttAviWx4
9D3uFI7u+Tp/aLhmsRoDalmPNAjnWBw4RS1KQE3IkPGC8H1+8J79bbczh5X5HEUnWpQB7B/opquu
GyDUlLim4AxdVJFHOoPuQb865Rk/oaPudPoi5tFULYYPqnz1hdUR39uX5ZKqh5TK9L1ws27iKbhj
nsc+GXx1hVMvPWqX7GQHoZWnRkaR8pPar8xH9kYBXYdcKKtiF0gL7fJOfx5/ffDElKnzsdUTqrZF
xfVX+l5He3SFO7Ot3q6eRhzxFD/sq9HheFiPNMGhRFKfaa6S4CIzpucMwE/ek75JIM2D9DErNhPN
UolILbPdfZi6Xa+Up2AunoZbyADLVp+jOSi7JsrpcU/BT9O3BJPnBiHagAkBaFRQ2LGOwQcpZFce
YGLGwbqhqoP25m5RIe2ipuK26R7C8NxrDo055jN1ezcT9Hm57FPU+mU6PvBzaaElikssNBwD8aQu
cKPUSCbVwlMWpZu/y1frldA5oykUox5ZPNy07bpW4B6ew37bZ8tWPmbVDkNQ3KCVkG19tF4jcUvn
39yXBIugXEKIN62VPC8qMGs8rriCYaTLwKk75s956GaZy24vyVxH2E6my24EYnqjL/NmTbEEYzbR
9UApDvv2Q8zsif4iJm8q3i5nSlgCHYrj2F0SRkdxYUqJ66M9aSTWvrILTaf9phlcwDR14PrKvtUu
vbEGsS7FC4fpIqytV2R0+wl1i8tjctIN51cTD05FkMhOv+FEp1DUhQef+wvlIF97fnw23poS3w3E
DYazJ7xc+6req6Q0bCPa9sZGFJbFaOsbyyloe7StV+3SPAnORrvgXk9GtBhqMpe8xGgwcmP3xOew
zVPqqItwYS24WpcWdhdKkTFnLcjUWdRGPxuiwxTB4PpQjmCEx7MHb2HRYvqaXDa52Vv9DeZCIxxN
2TYI/qao+TZjDSAhserMERFW6wzrE6MAzDELv3lIOrIUH0W7TxnyiUd+PTTXanTLq4fgwrrJWuok
E/PCXQSjtHKJweqto3zFjC1cBnyoTqEd7II1Dg4R7qr/YGWreaDXEQg7FeWZBIm0WHBfqTn1T/R4
g0J98OK9Ipxr4VXUL2O7NXE4wQZlsc+5mjMqxUIHrGeSXkNrJVRLk2+vOFsdv3pgtyiQPcz7e+Wv
lU0XHQtunEl9CuJdrayHYdunD2h9k7mfFaz8YmECU1686OrXj5FEJxMj4X2GU8/alOUp7laZthyy
RRQe8Bz145XKETvLd1W8UYydMt6M+j6EhyjdphZ2McefllPx0RQf0/gS0YYDOIHLaupvongOM4KO
+ZcBoLrYqaObsQvXCh5vmY2tRgURUTLDzvjBfgn9isMYJppQvg2K4qT9p9LndoQaOcaP2SrwN0pz
cs1sExfbUtkw1TajbYy5yNuRMFSUxUTGsP/1JvAdnEgQ8UiGp3QHULejrEuBqhgXQ4aMDyVaRS/G
J5dDgUL56ZGyYBhGCprCV9KZ/YKbwGhZm22C64rmmgLlXRwbVxrO9WBPLaURbMIWhMA21hcN1S7y
uSl247RMhyXmI6U7lezQ4VJZXLDzdRYXtvzen8tv/EvCMTBYeIgcPnWktjVhRHIg4xLSg7fCnV7j
w+JC4yHDGaXhpOrWZx2N1M2OFM3IS8Yl/JMnVK5tMMlIqkskRcz5OcNnXIODiM3Hhny+5lS4oPQ9
454RtbNbDsHWG+4iOO72pOPsx18pl27jbDvvMvj537OWfyPlzc5mYhyc77UZev0fbR/2a/X2+p6/
/jBqMf/1Nb5v7A3g1xLzZA6aeIn12UzxfdRi/qKJFlFEi0Hxn80e0i+8JWa9qDsMozly8KZ+G7VI
v0iKKYFWRXdErYeB/VdGLciVP27seTlSkAyrycnwLfwwWJ48f4qkKkb28mVY9Sz3FATJvclzzr/S
L13SAQvZWtDB/k5j5ACNhlZmiBSyfhvlNbz6XSAkzILX45wpqdemd+yzawrvtLtWAxPUoE7v9NsN
gCqKoEUra1YeABlz/IIDa48RRI9pI0TYpGTN9pPHuvfsSeJJjtkABk3uzcDKmRQa2EqAXYHxNLym
uN8WhoXOdALrOZoPJoeRIcPj2F3M9kweIzA5/cemY06s1sKLqGzJgW26Djw4+tRQFldwfdt6EK99
L9+KijBGm3+IIUiOamMCXgpM9tf5+O4Dra966mZMdi0WJbhJ9tU33/IBbLiJwzRlj+jRxgg4VYm5
bcNE2LRPUiDybFeWOlFCCM8URIql3eQIZK5Z606dfsSZvpNVHl5DTllmABaJbUIR7Mh/gT/GwdyJ
QCQkSiH7wHIqhRkWfGYCEmLTkWXzejdvfAnbaJXywgAkRCVE1JRGvIIpLDu9t9ietqD7E9PqF01t
hS6F07s6G6JNGQ3VojKmZzKyhV2MXrnUskT/FsZBzREuunEafTOAqtplq7+IOFzlWn0XrPKtDfWl
ZPpfpSlsw4IjV99S0KCJCaMIyHlOOIHua/z8pdKVdFFm85bSDIJlFGfP4GewMCqWsNEDQ1iUCa1Q
ipwcjXh6jaJWOoSGhldn0HXy2PkthP7hFjwoV40YhHYbilfN6qXHoqamwMLew9eQYUVhOrOUM4Gm
ytjfl76CpGrGL3ISnGURttZAJTpWzWY7xHQWUtpL2XE1besQh97UG9chkJ8oYu+XeidXmCmUGZTY
Va5VInIOY3duqXwm+x61IV0+bNNM457pKIWtwAYuEEjOWyEYxjEOOd/V6sboBHQFwX+Wk9k8TmkH
100tLgrT4uicWdLFNGtx42nBW1dLOl+xSTFqVQf/cAL5egsWI5OwU5Y0q6a++BZhCnO6DHpGS3AQ
eI1jRfpT0GmPGkruTiEsaydZO9tRsWwlSjSsqTsvHVHC+OPn00cvWCfZAsJtjbW5y+pct8PS2Ce5
DG7JUPdxIX5mpkxvJaZK+PMDO7AQaHgP1TGUnmg/hZIVCg4FSq6mY16BcM7nYZwVm/lj1ZnbnH7u
VjGOaaNojtVnb4MQvZR571HyDWCXkSkC+NR0LlBYbEqVsTakdHSEeNgHYTGt1YK5G9alel2IKZsk
6pquDF153LZcWoOwD9KNYTzLebDo+lfKQTG90uu2nZK+YRtDpV4mks+oG4/avaifjUyTK1aKficB
HDvZRBLUKPB+TgxX6dhop2tS4+qvSp1DaVWyl8BshcW1MSn6i55JUjT7RLTORSa9QOKJNrlIriMb
w3d6DGmUUnhcM2sdl7UQ3CtT+pZMcuqkHWV6XWdKyzA13wMfT7BesCeeqvRpQm5B4Sca0CQoYnqL
RNYwEW0NuV+qhreJ6gDnUYmJNJc+u6F5IM5qfgR5aC0HTFfbXs/YjyBWyRNeByxOBp/KLmoVKWZy
aZL3gTAORyPyr2oqLtW+OytitM0LfSeVzbmYqL8bdH7SUnxgprRQGJGE6olSAWUkphBoWJ2yFLk9
VJxc2sZpENgDs5v8aqnnzsTG5Q1u25g1Vj31Hsa1SwzvlFj1MQvgiZkZVztXoWN2HlshRTmkSv0p
mc1r1NNTmzel/9CEnLcmKytArnbSRpY6tlt0VFFWL+WrSmPnLEaTuvAqBUOsigWqKcnoZr15RSp5
zE3OTvIwjzQhJp+Ukq26OFAfWWGpxbSzzgz1IiVxzrBep770NQy3oc/ppxiC2QzOKRruntVI63AA
O1oO9duERZBOdjcbmjMohpDVkI2jqKUHY5Qvg9iS94DwwCaU1SEA9lTLyTL1h1M2xccup/qYA42Y
924wBefMgN4j6ON6ss4ivsDVUCuCM0rMkKsUNBk4wAq1NcWyHRX5NZdfwrG7h7mKJZgUXHLNiukG
nxCMdHRQKj6+OYWbLHBqrdlqCYjBsLPWYoU9hCYZ8j9c8omuLLxGZAEPnKjCtJ4VZIxhqoak+Ubx
5GskQHKZB0JvlzHRjrw+SJ3+qqrpp6XSaBNEbh0CAaX4LJ3eNaNzWQ5AhmDznCb1LRPGp4KnPkg0
mspLF4TdkmJCMgPaa+GxU7kATlxBlvrSsdAozfM8ms/rNp2X2buVB485JA13yp+7sNvLqbnt4Jbz
wF5pBQZo45YTxiZkeois6hxy8vNMTJ4NEUel9T5xMN49vXigMzEjdRhutA4Pe5Ht9PwrtYxj1HI2
bIm61FF86sSA6uTuaQxrOgvNfevLa31+N3p8GiiwsSxvy3e/D7PmZIgLjy27GZU7yQSoXdUjre2f
qD4Lc0JjMYv3KDXPyjgntL3QHQLdVTAt1mPxd4PXz/fav5rTKOmQaaLFy/DfRujN64yt/jGa/ZMX
+b7ZVn6hqoDkIGUHP5miMwmf8dT8Pm+BffDvzjmTnSUlCUihUBzZj/++2aYIFybH3OGlM0kntK3+
lc02b+WHzfb81qHlzJhsg1y69cNmW9V8iDkm0ew63U4WZMDh2gqfLQlhnU6RHLzfMxe2BthGkaim
PlCAsszNb2J06oZ0rfkboHhu31RLhVtcpWKQZK3twWqvlY3fvXsKLzESXTPOdfFpESSJc4d8HysB
gzSCTMqbAfYijEu6UBocq8ZaYnQbpNG5y2vQmJOtj5QWtISKp2JR+7HTa/jiKjfN31X/XMfXQmUN
Aa05+UCRZENwu6g645SriKwx6ILXEfMQkBneRWV375njxf0GyNy6BZpoi1FJgoeOBY2TtJm3jyLo
L6vxFyLPFcQ8tngRtQjDrRE7Ck+MK6BCAIMim7rpQs8v8zF9nrsZDKYqongxSIhxlZWokQUxdK9M
F4K+KjhYcfRu8FeYbpfTetVrDB3Igqc0cI+m+QHGlC1IvpTKkWEDFhQUi04KWUuCNY/7Pc2lX2rU
P6Szzmsa+ksAC59FYpEow7Xx50HROFbbPO5012CKH2XhtIqMhrb40F9hmwErJC7yiiDXlL54yMwx
zwKmIhLQlOBBk/plbQlLv+C7wS1R1sOK0rejKPfUi+XMvHKw+lZr2hZZmSyCs5+La/xHp5FtDCko
ZiKsUJTmbKigWAnsfRj/H7vIIwoXHYFonsI6WKSJfM297KmYLEfuxJPljxfJzHBUirshbFzLL3a5
RblCJB00qI9cO+G+nziJ+ZmPYw8kNq7ykLpJin7PQlMvVbVwA4nNZxGRIU1cqTFozQnkOeG9z9PS
XwRa82gQglWHjCwRgbBeJY3al+JS8hIXCO2+ZAnvJmkD59WVEuKNiLySeijZyASlcGuCHU84O+jv
SS87uiKsu0jZKrH8kJTdKa2EL/rg7jJmP1WOaR8vq4PaBRst9wAw+Rdaxgg8lausLjZh0+CBx3wf
ZLorN+WmH7JVIjWPAF1RUcadMBhOLOvLLAh3QhCuQwbCctFu1TrfKglQ0FLt3CTND4H/pKTvoTg9
U6a8Cz1OcsVwprp6U4fGKRjVnVoaDLBzcdVQ9ETGndL54g6O8EVR/VXHuG0yhidZH14STcelmmI1
IvBlhIciZK8vg72t36Qpf8pAk9eKQUaKmCJPfnwcnGb0N0n+1hjBTi/OuvLSqjBsFGRflcgrRdDW
eAa73vhXmZ2ZhtCPkZ5yLJIAkEqS5tmrD1PYrBQYvLF+V8MnsVU3bbMOxv1kjjR6xKhfBoNc8W9t
+OcPNuRRzNezfRA9lsg4lu3/4Exsm9fmM5t+cCf+5DX++VxDGibkA9ZjrmMwMeV8HyIpOMIViZZn
GaLTXM/7h+caDh/MQyBHZscgsvXvzzX1l5m2B3ZklrRn/89f6mOQJGDff7Yn/vre+QpoY8A5xDXJ
7/9BHm6TqQXiaXWuVG/75pKSRFfKx6nejMlWtY54t2PvLNTboaI27JQIJ6H9FgLh77/l2qNgbSxh
a0qrOCXZgfLBBH0ZNW6YwgqiG3s/1W6tLM2BwzUDZ4eawbpaJhKeFFv60FANsqPSrFCSY3+pdM5Q
rcaStA9N7tA+FkG4H/pdRN+UdyhQjXVsKEBEWiq6H2rlplGfGTI+d9OUni1XFxeRcmzldeEj7pAT
WhXGhqVgKN2EPHREaNvF/hfhtcHymK5FYxn1Dhhvz6PrYCnlJ8XEPwh021XCHUkiQ3NKfSsJFKit
B2nJWRaI0VgtDf74pwLzMsezTWQaqooD+1TxXdlwLGFlwXcmT96RK3an0i2qdWKuakraReb2RM1P
nfqhAMhoc1jFpyE/cTqZzJgDMEaoNMc8iAGfZgENeKyGLr2mWAdl2vwKH4xwKUcf0uDbDbFF3adT
7CGbYPw+m/G9SR6BVUsNR7MDmJZ03Gg03TJBIRo+qlfy8R6VMtGy7w+xsov6VZ2vgCEZ6XLIN2ie
9I+V8RldWMUw2Wwy4ZTKhxEMNIMYjlT5mmNXPUOZCQb1rz1MUwLsLLPKQvWXQrtt6seW0xnpgoSP
+9AWlzh/m3/8PAnXiHbsEKQLk3woAm8hL2mj5fFEmjAhup0NncSxLsSYIqLtb+GteELzDJ6sG08x
ZjHBE5lTwsKi0/ZOQUsEU342RCiMePyxCzx7H/GHP39XjoGsFdrP5Z7GPCb+PoIQoj6SwL2UXflZ
u1hHD57zJ3YBnFQ7DvWCUzxhVGMouYETVre4yZ1Mt4sn/Tm+0VOsNYyq+LtJDzGggpYMttuJXBQy
WAbyQm5dOV5M/DDsDgFsBVlAkxaZ5+JgIsOvA5vqlrABBCc96D3Qg0X1xjsYuw2FVsNOj9zhrfxE
jPa3wfJiLZjr6YqNwT5wO56tblQAz3cfu5AprQNVGpKY54CmcIMlexP0/VmX9RzTWFxUJFHBVjfh
qn5GZm7IrDkR1R1EU3On3M+WWBf9CNB6MTnikgx6D3H4m/8Rgdic7PwD8WUbP3vfsiMRqAdmKTv/
kYz4RAHWY/qYHAH41I/eNzQcgnLZpXttH+tz8yBs88fg+JxQT7tBSQEwDk7jXF1YUZZO8SK/ffVP
dH/HjDQfHHXXn3xn3Ih75JF1sGgoyrbV9Xg1gBKztXa3xcX8Nn1plZ0+4kT4GF6RCtMzJVHTq7W1
7uVVb6DW2fqOixWDipOelbueEpEva8LMT/pcWuoGIck5O7sz40G0/sZ7Y7sFysDaju6s/p5vJnl3
inTt9oxQCRogyFx1iTZpbE0KZRfDnfkFocCZvmQbD9OW6PwheoVRdqfB94ZLILPx/fquBbE+YPpg
a6PTvxuH5Mtbcj1duFShIbniR8u+XWcdsZnUu9DOuaDDeoFmazbsLW3tyM+Uf4zjp5K7jKO7N/ze
yOtcKtZFITLx1uwQ+WUmtewgM1piZzAD91QTLKHaDQ+comEa5yjviL9PMUqcyiSaMhfENZsePm66
jXCTHrBMLrN7xPHNCWVUPpePJ8FmWszOa+Rc278Vi/5cvyvHZq0+y6SSWei6dZ8vSftJb8q6++gv
yPWzn8Jk4mUPBLaJQcvQjl12Rvyi8tTCW2OyvJPc9l6gJTNFtfWtAKPEZlTufWnkr9/CF6bpWBz4
mJHEzU1C1LfVa/6N+x6noMDBBC+BsOaME3J3vWlPtKb0nwNdyWjq3BcxEGwb7nf2NLGQGAs+Ztu4
fF6NWdnljLEd4ZyLsXWs0UkVRynIldNkvAetJ9y8JS3Gm2ZX7Gzdrb6IuRZfiBX85Xxi1gTzo1i/
E7cZGQAiNbPg2PoeS/0lutaf/WdhMj9moZJSsjxL6YX/D4BdamHQsfvMAVi36XIXMlSw5D8zzW7j
ZcRNxBUo2f2Ze7J6kqQFP1F4EnFPMnP+e2O+T8kZqP/1HCZ4OZ4ic22krpfbiJWwXuLUkbbsI/lx
09j4zsul4B38xb7BS8l+Et+GG67S2wUDSHBq1siM9+DiccNpn/XJe8K/9ZafyqWBrZK/asVLP3Gb
kZ43XkFFCt0FRXrgYWzuQEKZAVgNt2mWxgy4OaF796mTHBm36ALZKE5cqy5eVxjL8I+kRG+ZQu0g
e2TUPHfb/EM118mqb455e1Trneavg4drSE0ybU/PAUWcV2OOlT0l7an1mE7a/qnaoBR1ezO1W1vp
0F/sMjlo3cY7hsVWhwTYyPYHY/ue4giI4Vx4yDYt8IpFXDtrYBQIsxyyPoyPiSSWXaySFx15ljth
WEXcknBliiWrECU34DhgIDAZNxQ73wX7cglgvdoa0S7GIMVN2dP8uZlbcPoFKnaorTUdQqEbUpan
nKcJdxGBrA3YHgF+Q+uipcC3EMyFlGNC2XX4gxhNrUZnWEYbeS3BIbDLU/GirosXuDqrEVMYYPjb
DTkCgeikvzU3eT2/0KrAN+Mg/yj+pjtckQuwNdv5knVjmb0gZ62hHphLJ1prjnYbVrkb7Zwb66L4
yG8uvV1k3yD3Xm/J4pYvOW0sYB1tF6KdulsoN7tsWCAuBFyTJ28HwrMV3ZyibcHx5IXAtNFa+oIr
P/EGigM6ztoat3SaCnA3/H2gHdt8Q7dTthp3GU/fjVDY+8INj6rhiiLg+kOW8shZEJVjdyNUGwP1
YOMd4tcucAU2iY+65CCDZC/lM5ddfRU2wW56Nd8gz3nDXjnntLFCZN7xuiG8jsohccy1gV5lfGCF
4+SEabx6j/b8+vQc3s2HJsE0hqvLth4L6DZ2teXrPitQPjbp1X/PblwC+ZNxBu2QX7XbdMtuwafY
cNU72Sddwck36Rxem4Nx7x6Khwl/xG049o+47fj3OWMYOqHCSun2j9anduu6ddBtjHZtKqu/Hbk/
d+RKErrXfOpAPpf/Sx7sMST1/ZN60399je+nLoM+Ug36rvovyv0s6jPdk8CLU5E3jwW/DxOJT1D0
w5QRchiauj7DhX9T7uVf+L9Fabbkaqpk8Y7/yjBR4/T2p0QYngM+MrkLizoCUZljaX88co16Ngoy
FRKu5ZGoXKpJ1W0GP+X5H+Qt1kqrqG9lZPFIH9OMFTCsZVQrghPqKQ8ykupmJwCoDeqWNZccitA4
XUw7AFMpFZATGbD5aROPd1GuGreU0+FdoF1vR+UaD86yrOkxUaMWPppFS6/J3Io45VgO7HV6j2td
62Icd36PQ7YcJRQYmOP9pmv6wu2qpGUVk4mza70yfvpmiAmzGyIQWcAn1Ocu8+kgmbwKgK5i5VgD
2jLe8znlY622ZJmoPCsPhUrgFD3Ogxg8peOTLxVdbYsDYV2enKNW8r+F47Tq1FL7ltE/edHhUMLh
7iiKVjoRxs7fN96/ufEwzDBuMBkeqP+YmP/7ccf+9X/ALU1/DieZMzn1z6/w/bbTf8GLo+Oa4RZB
J/iDYYaOee4qwkniP+Yg/5zhS7/AKmEI8ttw/9c/9bthBuwqeXXG/tzJuOj1v3LbSeZ8X/2pXuDX
d67iTaHzjNLjH0YdIdPS1sN0TdFI+ay1xdVKCRY1iXQQGo7ftL3swji6KhbdKLnuHeMGxFVlVuee
A3sRRV9BGm6Vmm210FCfI3s4NwyvfGzz+Iug3yk2oHRRsOv4EhPzqFGIkbDf1I2vutZfWl14kRjv
2cZkrsus2IVVJTmGrrhSEbzKtK+DUX6vAnYPIPEhz4Xh1au6g2H0q6jt3MIzUT+pQ8H3GRXxhxqh
Qfcp0phfkt0s0gD8Gg/abtwKqfBe9hz5kuYrY5uUVuFKyQbMq7UbC/7OFLTeJagbL4V87lsMaJxv
vkL050SYtyIarVOIsv0wnQqhfyhrRkH0hTEJJwPKCWY2W1BgC0nkq0667VjjrmmZXyrTvZZwi3My
tKpo582dcDiDIk9djgwaAita5uUhnk9ZKb3teIoHwXNTFSfAcExLGR/oRIe64Upp6AYJ9htkEbUb
jxGCSc+7IMu4lyg1HDL9QhHjHZbuLaxzdOziok8Bs/qAbbhcXPUqOPpVhf/vyHNiUxqRk5HmipAg
Ug9HE+cE3we6LZLprHNGLum9Z62KdxGNkWPTLZviGoErVP3o4pfkdBpd3Y6TtYTMe0/a97Dvd0JX
O6OFh3to48++GxYdoQjiOg7Wh2U8DLgtFMYeya0UvqVUqJgQE0PTqTrrLkvZWh6Nox6VzsQ+0yMJ
KpnWRZ44ywcagop28sjAqkK5Cqvu0fAgO2I47QOEjEQnJQrRawpKjgzlRR3qlwjvDwv9o5dG63zw
Dz6gSgr1bsRFl8XQ687fy+VPl8s5GSnzCDUMhrE4DP+jxfD/vb/Sx/JDCftPXuH7csmiaMyvTs35
j5onnY+07n7fbkjz2Pg3zdNkveQNWbSb6DKJcpGE6W/rpUkSCYlS5OWovvq1qeX//u9/VMec/7EO
1j/89/9kLVMTJPP6//wv9cdtCll9GSGQfZLMYika8p+3KXqkNL1lcZfUVgwSQ+/FNnMSAyBzhPNh
XI5GOVVuRuXAmTaml1aTn9TOF9+VmsYqPEq1dG4Za+49c8a4VxSXLSaNwUU61nHL7BEjbSf1+lfr
edMhmXYS1Mp0xFpCZ1WD0z1SAQFjZYrdONZNJqRGzv49tNSjr4UQJtJKC77SWB5e+Xq7Y4QsdVDz
oSNWObQOBWrDXY8SLPpdAp2klmLlUhjpvHpLcgkYno1Ua8VQR9MMrFMQCfqdgGmGIznH8Pf3DfPT
G8aEY6P96opFpaCxgovq3+8vFsn/uKTtPvIfdhj/+hrfbxk6rHVemM25CGdYkbgm/ymnQFbDrstN
Ixnar/Udv90y8x/iRmOLwdNUpfb0n55c5ReEH3jFJjBj3qzx11gPM6nnhx0GNx+Z5lnq0fgLf3AJ
tGVNHUKPUFDNG4pSIo7ko/Q24k7M8zcS2Ida8J+yztwrEWdKAsz6dKkLnpEDep8vGPJKHUnslg1l
8wUTCGYR0cSIvQ12SoPzr+XEbKrgOzm61jHzgK5coTE9NDFm/sz41jHVyWBBBIOwrshoiUmxbbvp
WrfNCVvjQYWJ4tB16I65FthkzG8hg7NEr4AQIFe2QbducnI/fTjtsf3dfRE2ugaNwk7YFE2mHtJN
PG0CDGS2r783IWGFYsDDRgeIR0X0WOX17P9lgmbmL5FmPOdpt2qNdqWFMD5Joc2VgX0sPvZGjxOS
qJvfLgU+L55Oh/TsbuYaZMz3i8bYVB5kCy17o/4MSmXuxpb3YFDSTBnZhx4wuouYWJfpl6EQiMuV
lWJgcQAaHyq32tPtTq1dvdYYIjFNFIV1APY1HKQN4fGVIo5no9GOIZBV/NKupU6bKbBoEi9vHWxo
hpvmnQT1soJK2hDyKzthn4kkYyziDnVQ/L1A/Fu9lRsD8BZ4QtKtmOD/wwLx+FOt9cc//8/FAee9
aRKmVfVftdE/Lg7zYYdOBRVLkA4m4ffnqYbxCAmW0z3QAo2Cs98fpxqwR9YEqAksGQowg790+iCU
8OPi8P/ZO9cuVZFla/8izuCmwFfuiHcty/KLo6wLCIIgguCvf5+s1fs9q7t3nzH29z1W9epVVYqQ
GRkZGTFjTrZQXMII4D8Li8D3z/vpsb+MqeUnD5dSIIorkNbBHKtTXHKVKAdpIQiI3OfnyC1e71BW
rxFPhIeAttDrNwwvFpBpziiW01xcgz3rZiuL257iXrcfAu3DWGRROZUg6Xdu+zMYa8oce8iuQcdM
67OThJfGhdxPxoWsqd+l0FvFp2Z9RPHe66fHG20tNrGwemCt3PfPfXsRnZvjwj2DGE33Q++CGkXf
6q1YA1cl2zs34jvUDKSxN9VbPy0/dVrW1iPVvnya38i67NASQ2e2eb9vF+ib0otIrmI7QkXYphLo
KSH8wPNzjOTzchT7xYraWYJ64mtia6f64Jd+v+22XJD4HHUfW55wdzzT4rF7TttVs1Z32edtC55e
ponnXd7RJpou212zg7pdBWC/e4xj2pi2PeXPJS94X+CZgOcbKlkEW/9GYA05ojziUIWTuc3UPHx4
hmUDJaKymEE5bVduA665teVDGmhRRZJXs1eG4UFhRSoZaKbo/PcT9xHLR0cv7PoE40R79jdw5SBn
CeIbPI5b3zkYQSBlm96KMiki1nb19ThB1fuIc8p/Hf6It9IdJhLOs6Mj4NEUEO9gkT3YZ6Hw1amD
UEAMUJondT280jJIWpbzkgmhjHd24VFOHx6gI8poEPFC/atTQaCZ4GX0dn3NjvbwdHKNnin/OHmS
xXSur0fw83YTIydqQK3LHZhzfU3XsOFqe6D9+dN5GK5ZeHAQnuc0KIByp5UvdXU5NL+tT+UNKmVJ
w+sKAlxYmzlHYrRoXEDoTBHpFdPuKH3vE8jsyb2mL+2JTDsaJub64oyWkDrTDPq0KVmRyyfxFZxP
PTfhyGsgrR0MISFE8iksRxoAWNSa3TsAb/Y2wf0GibJjQQc22Jlqp0cbK20SX8W5D65GWaYJVM7t
oju4kJ0BMozeTRofuhHU/GhNSfiWsljDKVLYb3cNpSYG3TaQwnq1yKsV6HZMMmkylEGWBnDf363w
2U2OxaTVJ+fbvLktxbGK0orkcqhs6pfs/Nb0Dhx6xj1sUKeDR7p2Rsih0ggDGFueGYuyXmXa7ikv
wUCQdTATZ9zP+suCWnkH4AB5q2NQXCLO9Aal+9v8dgx6KzrKkfGcP+TIsoIRyDf0jShTaB7dNVXh
tw28GgFdHUd0ty2oyuOxEtG6S6WOAtaTJs29uoAgRIe59bXRYTHfUpd+SF9EBRZpb5rg4X6mYJSg
jjIrDVg1Zpoeyf3Kukbq5eNqLC2N1hYppqwN6FdOw1KChRRrsx+spgrxT1tdDIsqpVwX9N0cIIGK
thYEqUD6oC+x0738wuF7RPcpLQiE8uewPoeQd+T9TH1AheJUsj1wrrBcmqOBZBdQxdHAcaAWSO2b
wraMdABNCyyHOrjQ7GRtz2qcD0FiAgL2xwaHeAdgQEdNF0A1fNcDtKqsVqfmBclEgjBaF1z/lR6p
0lrOYlmJKbJSH22/SpZXYkMBu6Bcdoc/m/bhoDylJ+NFXVJ/q+HIXp9nWmBMAE7Pixd+1sWGp3ld
YM3UihZfl6HJafo/+3IysYCvQSZee2eO5kAMsCjUGskeQLWn2OkJvhhuVf2ENPVA/ZbPMWyG4EHN
hxJMH+qq36aT9hFyKiGjOprqu2KtwnSiw47vj0xQCGg6ukDeIV0pwHI2rrK9gaeg6s/OQJOvBgAc
wQLbhPfKMZxkWyRBcqdNHdpxTyYwNDl0za5PX/VVuBRTj4J86cGdD/IPSDV17ieSjLRIv5TvaaiH
6ikD7EAvrl3TYDC5+te3bE15vfiEfyG+rHK6NUOd16keFAbdnPYe2YchZiFTxH7MFNU/QkUlWBvB
FLo0gpmmPc780vKsh7cpMWZHEfA956UAEDEl70PHZYrOjEsH8GiCaCcF0Kx3Rd3RdCGorxuiT6d1
9Q96o+GwMTcADiDoCzLE2/LJZWTDt98pthJJdGgCLfHrzc1wX60shC4Wisb1dZnvj6Z9ubj14up2
osc5HH+QswJAS2qKYi8aOLrDfUDiuErfx6xIpKoDRujhytMxrb00vHrNYlJ8SjSOItmROtZKEe8o
57yKGPxNMtw7DXggD+ea5LnNdigczbMojttNBGRhPnofQeujO+gGQbn5RYGXZP59/mQm2JRSmudo
joVolkK+aIJ97lrO3Rcv7WkYELAOK/VpswBke6S6jMU+V49lB27FJqWkrMC4gCZgL11X4XNVqEJ0
gfy+8p13tjWrwnxWxdkOZYDjx/M73yKRFg7L5GU0P06tF9C8D7j0KQ0rrg5hAG+jEW8nTfIlssNT
CBR9HK33nOl+Ed28MqS/YTJMH9F1q63GmwFRJApyD1e9CS59ACMAgWCmgFUToCrE85yM3ro54kbz
x/6yvk7HG3VDUm9Y6ptzRBEbPk4kJxb6R7cju3mFaRnReVrdD1xZ8GFiCiAEetd6ekCmRc8hVPnv
108QO2BsayvILqHoUeuc5GEXH/p0jhOj+xcQJTCWi+nwdLgZ0EEmnWXjeHRf3+7TR+tUUJACARuQ
dPPb++RWBkXqqfthkZ20A1gCSiFYHETS3Mt1r/BftntOin362mcOLVwwgpiftG9AWtBcwAM7d7o/
AKdwZZZWJegLjKuno/ZO5ASQpIE/b5tDTypQB5dvJg8TtRCsGLwL8omap91oUYHTw27fVFr/od4D
s2E6KNPceQoz0hsP3Qp+Aj6B+zsDc1JcKvIaDzV4CDbgUG8wD5IUhTwVFDDLW6ZVh3Ok+CJp2CLv
8W4qMCE5QGq5ZbnxcmjhjJB3A9bGbmiRdtC0gsOTqbRmANey0+W7JJNJbPA2ehmio2UDH8G0irt3
VwODGKFaFKfR1tpan9RrjeVx3p6IhiDch98f6UGIpEW4clLjDvgW3wCtogovktHuETgZezo1fOQh
Oo6iPsyxouR/gkOvmt1nCKhADEgvKGlkHwIHZAcK0AK9DVTMq6DJ1uitHr0cYzrEb52bfNQLOXyc
NBR4wKi/EbPwVc6oBtP8+QCJTEcPzhYeDLiqIKlF3+PuyopXvxIEPlbtiJ4pYP3saD4gx46it1/I
DIsbotzFtygvFqmDWhUxevWhyb4MeuGUSEKUoUNA4bwx1+panV1vtmC8ammAxBZtJH9CYAoADTRb
4CHBqpypNjtwXY9c9xo3sRGp8yG47a8Iux+nyc3PWgbC6TUoahzmZkAC0t09N7Si9kCB7i76YhlS
NwhdvDY/FXP6AHQcMQQz1O6+qOrrr8MphckrW96lEEVy4P9kHvh4/ZDsHpTjr+4ZMA4H6QdQs7GT
HtrTvcHd49xA/j93tAKLJYljLgAbwBfZs6ABC2im1/X2E8y26o2uQsAB9AM/7NkbEY5YGe9qKJ+g
u0Vore9CnplKgfbWhOo8/4a2x5e2/AwJZKEM4o82nGE0ZGVG9DU42sdzrwZgnza3fUiYyGPyvGOc
oGRXuijjPyAat0tdyHEUI1vZVPAKpT7zeXvYdGKBdafXmFntJYLe+oSMpCn4GES+QOg6NOxRV/dz
PCeKF1/zy+O/5/t/Pt+T/aJHRhyp6cr5P8/359PflMcAJKt/ucBvB3zZRHnsR6Dx9358oNQjXegB
I87A6f5PRFvwZlNCBDRNDp/q/W/He5WfaRapQZ3DPSXL/+h8PxK5vT9VF8V9a2TeeWiID390yX4D
UjdJ96gG6kKcmnpBN0+oY93XvVo61ui2zmCmKQoAjw8C76usTavr6E1Ns4+HzoFMgXr5YsKpcxx5
VqYv4Hq+uNoDjpw+2d0kICf1OCyvw+uZw0EjP1HSJthV88f8WumcVRQ1tCyEfErJ01CnGQvkSvJ5
AUFpgVMdZwtq8U7/qN4e6fAqmRUFz5x4m/D0fHHP6QZ6QW9Ml60E01A54jAF38A6HfLalq0Rzer5
OkV4ZqCNrgRhfG2tGWrdEay2rpG3S8mkJHktTLIXzzfIleNOnG7GxUc+Jja8Des2OXqlxTFBTzmq
0Sc8rjqA3neAZoqrXhZdZy0yyE7pqnGLsQSGqJgnTev1V2P/LFPvmo2B9RnLhwJ6sBtA+iGq+MzV
txvCQZk+epeyfiWRjUaIJ73Qxt9sK1DoNTlAKSOGlxFKHMze1453zkwSNFHmp4RKV6lBjFOySVzv
b0NfBGpOGbA259ZQHSxQTvX5OTO0ZCMZ8DvSTNtemveKDfSiDIhFmoRsqF6SoVTBfjHk4zsFiAbS
j9KaSFcoy57mcV2lyCw36IO1omue82BSn2T0r5CQB5Qm2Fwr1BX8RHu/Kcq8Mp8vN+SLldtKIqS+
kBfq78lWubdeff14IoyUFOn0v7WJf1ubgC8VCn1WKek3TSCP/i/XtPu6v/+FK+TfvP9fnkkF+QBH
yA+rh/7nuoTAFWmqTEGADOMvxtY/6hIGsCIaLkReUv9XZ+MfpTwATFQyqIMAmDAF0et/lnz8G/H/
r1v/SY9SVxS+7k+Qo0QpNdQHx7JbX00Y37J80l6J2q1ufVQvWz1r5uPhBi0AzMdVU7xQZYz7Y8+x
oX9+1hV4okd1hkbg9jI2zpNbknojjozPbvyZqUWQD8/P3rpRRrDe8rv8fjkaX7IB1BH+jza/vDaw
XB0bka5p7ixd+UegRM9IHbYqBFDaVpetbScJFnjVeviCMEKD4E3viEWvbeUYxiq9oL+GnAwqezc4
/cb9MsXn3IgCnvfRAmYFWPeWRZsERnqhecuw21Hh1smwv2qpag8y3XmZ+t6NDO9uAuhTC4hIapqv
LjAUmZdzQe5CP1XtfYWbCs49gMnWCHPtqymgoEuAtXaN4QzkEh99vTTGtVe04zhFfIRmaARkkzZA
4nBpWJy9b8n8fEckJ3k6GS0hSvOY5yn9hcYx9eoi89MzidKC7GiCqJdKCyXa4nqcq+2uzLowN4hs
wYbZZkEMD6bLGLcbhIvn5LD9/677f7vuheTHWIODk2gEBJJGxfyfa5Lz68e/l/z4yxX+tfL1/8GX
UFb4VXEHTPK/RQckP7QxH2jBT0+V/7ciPkUHwIsU8VWDjmYRfPwWlkBXL+hC6TH+cRj/0cqnYEHA
9Ze4hKeHbRRkowZjkOiR/hPaMFX68XDWELjLEFSY/XTvVF8DicK1ef0eOHhDREqvEc0Lo880e7/2
73e4yGidRGiy9xBHuj8RunksGtnpBx8Oe7OH/9IfF7GaRWzmuQDlprNL6yUQpcgunIJkqkaoYJQu
WxldKQ+JTId7yZ1sA/XilbysPsmf9NCw21P5hJQmaMpAtuYj9FKbmZW6TzOisReYUZW0ttLsm2RW
HDfn4/xyXBj1rLSiRkX1KUIn/gy/QaLA0eabpturHAADhWYzZZkCBkffEFrlepJ3sF46T9lVG3sf
7w0bFjunior54J3X1ZbU6/qyHDykQZblEqbhXTNHeadeP6egNCmR8Cvn0LmDs7/aSNHbuzgHoL76
fNgryf0uncrZ5O6E+ohthnfnxQwhRwNqbcZAi/hxNyOV6SI+By7CPbuwEvvfiQ80HoRyExpua9dQ
yNHK49EgbpM3ngEX4mNaMuIrpLKcVSI+hY86u3KYuHy7+tytyPp5MII6hd37HOI8Y0EVx1x1rjpJ
t53belcqJ3c3vrm5HWtcC+SYQ9OGTWp/3sKu5zxBy3P05KNrboOPWq0Gu3Q2nE7d3H1J7btzd/o5
SSrv6r5AJ+Lr4c25B90MJUB4W2klWNwDGN94UOWlC9DOs1MbtUQ6Nah9fHNBmlj43DpMg4znRVjQ
33wzEAzFrxeT0eDP1TV2I+flpXBvDjh1X1yeD3A2IckPmyc1nd3dh+mR6sKuFT/i2pLLmETpCuJQ
9/ZyOdxmVD/oDCoWRN9wzaq1B7ss585wsB0yNJO7P7J3g8M8Xu3O1SdYhb2nj8K5ubvWUaLk6Cif
8qGIj1/NRGLI7n7OmZQhJJtmu/vD1T4gsW4nIWmKAEC/p/j8rHMfHt14gR6IuaCjg8O56VTuDiYO
e4+1zWYWHTC8VeLNjX2Ox86CdJEjfgqGkP9oULL5EMyKpJ7ziTEE0tYQCPajR7shxDC2FV2CT2EM
cQh3j70Tsy8+jT7DqP1m5tVJMu/cMqKPaQm9pw/dyqT19q3HTcQPJmG3IsfgXALLvTifMSkTO2Zn
d2I9aLAd8g6XSJ7Mil01FbeE3K17ifb8FjicK4XZlHyeD93uYkC/JhDvpLWIKtnI3RkuhjWvY2lq
evAi+hLjxog2HqOtBp17nOkBt0AmBese8WJSH640vb6KDECLPbY8s7iVh5NNG+/mXj1l0XLLub3i
ZsUC8BMfCp24ehGzTnpC2ID42E/MmqVCb+WCmts3aRY4dqgfoaAbjmfHFzVQudcsGq8Ke39zWRA+
DMNXBkXcnxj3xuv9wammsND6HWM3nsiO4tMvGCFK6bPs4WZw4v2niy0ONsZ7/8om6YQSLvf0/W25
lvu5yhyMNHN2tUcNgydRAxwn40fmf6Lsn/6eVUkvyMNxxWrciVnWlob7CbDKSwOKvvHYY8QYgv3g
iOE/4HFgrHJrmzOSd19qbr8lsbV8blXvdDgcZlyxc/digVO7+LFTOqOc3Y+lXu0ZdmnZC1+yT5Zf
hBBneZicMN7B03g4fO88n6OIHMCeaO/FSIhPv7koVzMiY+7VWhTvvc/tDKw9ZogmCq+d/NzjiBG5
2i6fMYOS1pO4R4071b1hbtFVC2Ov6sBmOdX86/wW0RTl5XNEl3mXu99xv+IPWVRfWY69eOfOChzy
nhVy8BcnykfbxK6ddLHdPm3STt4WUoiADjybpcQVCntXYSAkinCcWYAhba8nSFBZc2L5jOxYrDmx
rix7VjMGC9C01JzP9jrq7XwmeaY7XnZ29LWNUHB1tmc7Wix8hlzxzYAqMO+UWTm05IkFIkx258aj
yHD5E33H1i9fjPuKhaP75eQMJmNwmGdh5QVvqtxPMcmr1dFJ3GzWhhcHAjnvkwL/Vcw0ZTrM5I4H
ar0nHy52pINwKsw6pWaXzD+TdWBUZuJR9vs4xljw/Nh++AgT/2Hz/RErQsSAdRB/AiVgoV/t/exQ
26fFFjJfqJKbAKErSlkBqXHn4i4WCBZyYTzSQWyDwnvdXcZLvBfDvHqQGjOKjG6kLZWRM55rb0cG
m6K3s+O+xQLCSjA41qez4yFNR9yBNK1Dlj/f7XY3jHyEj8gisSldomGgvY+FoE7EvLAjYytP9+me
6MXmL5628kv3OmkDMtFuw60y81eH2eKrs9dfyGs5S74ofYSpm88IIYLU5xWZyytrpwlK8Y+zR0nZ
JUHtrguns7/s5Ufn3O2PwHS/onViR09bDEtjLxYzVtBB2Anu7WenlPHGswUDp3vZh+byL3/v7xn2
2afYH1lXI3vG65klHDkj3NgH0vtihPmPKwNudhQsyWedidXHtO17fxz8GuWf1Tx4v2aVFI1D64Of
OlAA+wIdQaXF4SOZFTElwg8lc+TZeDN5S/8MdXkkdpmnLwZQXLXfJ3OaHScQaGBG7UQK0ciN6U9f
D8FerFGxNfS8XLivX3/gzGalyt5BWMAJLeLKSfeFp3twqjvMw0Eh1tH8pzvyWcqO7pyg4p2LdX2S
f3yG8BqKX78L5yhe2Yzty/IYAKYYA7Io0HPXfNU5kVayVS7bLYtQeAZJjBYcL4HClkT8hB+QcXF7
d+/GeE4WxsP+Xm3IZtOvVwUiAMG8gU+EDb9rQuUtDdAss+PVjtjtZwqkxW2aEeKUGJhw4blNQPT5
HZbOd+6z2YefqzjezX72X1wXS9oMru9mALMAn606iwNN0uL5dE+ele4JeIrNj/hrpnKL4vbE3X3u
LJcSAcvhM475bOGZHx6U7LhEIkFQa56xSSPmwXFnPx5MdhbYNQwy636qO/20n2afScilZ43tCzeE
lSaYduZiuZkLEYtd+go/8hN7vbbt4FV0UCsTyhv21Ht9tZf8+GvNiThEzcS9LR4zWB5hZ+amsbpt
tF3bazsIdFu3z9Mc6ufaPTvBR2cHLAHJScRCcaW5+Hvd2VR/f5rDiejNrbo0Xcn5Orpryo3ONqIT
2BZE6osoWvtfAQtPLJ7W/wgCVs/VuTosteBpo9TB3UeJza2tl4bTvLEy+cAvfrLlx2dvW+JW4YCw
T6W70FwY22NtqrhJnAD4odTCroS00TIJf8XWwjZgGQ/EwN6mIuoQ9i32TmG8rFThKxpsKnV46JPw
14xW1NG3D1zCG7tfX2tchRhXMaa+9pqv8hX0KufJZZP550nzddnkE9yfr4TXQ31oZ7l3WxQTsX65
Q5aewic8p+WyLxzAjggP/JwHrvMnMe9c8+s53BHRcYIaeEipx0OD1IY/wWmDYgKfvAPFXFAcioMS
l7CgH87exd9e3O1iezr9cXG/XELNOLzXc3KY5VL2kpBeX7GDUtz2AGZ8QBjFKsG1qI5/WjAbPCME
9zb/inAU8SMQDuMRDBhs4xQTOM9xl/yb1csjSAxrgwfDxNhBmXzo0oXJ1ZPSLbyc3e/sQeABskrM
c8vFSneYyTPW9yTbn8AaeHkMtBPbesBtjxlQg/dvm3Y2vJQ+bG9hzlW2YiULHyHCEl8cO3QCCBEM
wCDC8q7Y7G/RLUKCeArYCFeCEu4UX8PE8wEM3jMaO/Wknty5vjAR8RAYd3Bx2xkE2kPl1065aAIx
heDEXhGLVU51kDGr2itzCsOEl6/qQHmtZ1AwTGAuWmQ+lB8R1P1xurkG0posC2PAb1f1rA6o9+Ga
+7gIjm/FLHX510sfppue3URf3PKtZqwg2f6mkqwAlbt7PRi54yZLV6a0GF0mhbzUKcLVszZ/ye/h
GQyWKi9V/VMiZIasvs8mN8OXnqsMyrqSci5sJl8w9EDC0MVg2uI+hEXBY/nEwiBRd3Mvi8uGZrzL
omUfmT1DQh5eyGRLzv0VXIC7jra0hrCzKfYW78QiYquc0uzhdBHYBOeE6fIbJpudB8MPQM5Nnieu
FIplqmCP7IqzJjBey4UYzuKgxcJShcWW/jBTv9pAGIUihomF0tSUZkWUEEC76In/uNMJWDwW/MW/
+LmnhRe/2pQLfFZMYDERg05iAH4KYWuAGLzzjH1W8oROQ8dod6/FTPz//grepouttfQzScWsj4Uz
4b0TyNC96ws2ztOiTeEMM8CJRswtutWinYlYIJ+ALmpfLvhK4T/Zvdk0C8+IqZRiysIr4hAwGp46
xk42lC8zmGhtph4DYQRjCERW+aR54ZkW5wm/+Ykd+lDEEGJuuBeP93U+cAooOLgn/l6kbiTu/+gy
MRAFhGg2ubdYjyxPXkKxHtBlM4MwM+r4DVMWJZgiwQfjcl6dV09yp3aDxidxwXnCnWx4Xo+sinD0
EjAj4Yq/gLeA0rnby3WQ2F94MBhjmHSGnIclFuLFT+HYhGFIzhqXjM0iBHBGR+LmQfXgvA5+giOc
5VHJd43bOR+BeM36qxDxk3gr3prVULCahCGwnr9wVw4mIqZARFiSBzTP+Rq7hqesIX4QIdd6Ha35
aNwtASP7l3DBIiDFBfuEUMLXisdhoIi3wJw9sQncL/PIJsIE/szLVtg6dmKz3Fh20jzxupAR5xPz
2XgpsFbVK8rhwRcZWJgSxOAIA2bIDiBETwb4xipkoWQ+FPpePk2i2tXtyjv6T55y+jG2pxf76Uwh
G7Y7r/Pe+LcYB/bBD/ZE6DqJlpfDovHVDRx8fvAKam9Ci6unu4ANuIYeJbMxW+bSey3tt8pWnHll
P72np+yKZbP1dL+JFOfp1RG4NscKOhBTpf06DcT+iGWQqwLXwBj8ClSD4ONiv9JmFyFbYr8Gr+yj
P06cMRPOGl8uHDucLu6XWPHBVxBc7AAx76B3PqYfULWwp0lOIInZwwTFqDLAGMUCBBluWfn5RtiJ
MKgiEB6twHrYAIktfh2YLsTSBSGCQdDwE3Qwmcxp7ixtRkV8FPdGaGy8IFMIRcZr7zx8FF2wIkI6
womPjySw05MeIRM+V6MyvtFyX8BeApRwajhfy9wpROTwY2M4nTjzK6h8Oh8f8rP0MiKKhGg89cXY
sPCxdiQT1+aPigtLzyGgEA8g/JQ4mrHUHWJSEZaN/HMov+dhTvRIoPpr2H4eQzw1riNIDteABeqv
j+7X+isyPHE+YA55DjH008a9YAR3O+CJQaU4vI5AiG3guEw3BagGE3IM/M7kZ3mx1fFFBM6mLmJx
sb3yAzGYIpgpxAbirrkGxG5z8Dg89JewelYW6wrMBMeP5iBCOXFYrZ1IGDA3iVn8ukURd5lu8XGM
S0+flpA3aDAyyG7izGElcYapDhwP25ub9hR4nP3Gsr55SBzZx1CORp7QeRl5j7f2rQxBW9llCBGT
37jtVppoO8VDfidk7/JA0MFa88YiaN3p2H74Dx+CVb/8FjMOijp4+Om8B6sGRsy8OPJe3g++uQBb
NQq6b3ORzQGmgt/rudJccd41Z+QAr/WbJVLGsTN8PCeI22tB+n7Z5ZGKimvKhRaMtGfNxgvaRvb9
hMHX+CDWCLpDjmm/idUDX2hk2jUr6RpV70DmkmUvR3SGD01oaVs0Lvpv6XADKXkjrYtQsI8MDtrL
shRVHCOzMK9nEimSG7puG/CONhRKQXXog+eMBq+ssEFkzh9RvjfeQeip6FsHk3rsPRb804EDfIdQ
CDYCw+NFwPN09m0EXfIX9B4K1X1+X+Y0hc716WNxm9zsOaLMUyKCFWTEzVsSqJ8PeDVwCycNLydS
HI19nVTsj+dDummhNQGrk8+AU5kZoHBm3WKB/dqV2RWD53r8maEmT9xOzdegZ4VmY5veTlCjVeVG
99pjj9Mf8JS8qqN1go0Q5WRA1YDyT61rDDl2CqOa/QqTIxDJvoqRLDYvgGT3ozuF53ZfJ/OU6tMT
eZYzJDDqaJqky+I+e3QTebyQusVFjQwQ75lBkCkfLnVit8q80ZbdcapBGnOZSvo2LalbUy6TgC7l
6zPS3j18AZyuRu866fDm9gqFGlSeFWV0aLKOwaP2bmCHO++MUmIXgf6BgSs7C7LlwW+NI8X6g1HS
QSDRy1qQ3y5at8hfztUblUAKD7sG2XEUpuBEgvO6C/jS4AH1YX0sPRm1XMtNOaHXE8uc1os6GijA
sZHsMNA5INH46jYbxhUCKARdMFVhavDqT+nDBvtFphNV8rfUOwLl0slUgv6KapK0mdPED7hoLt7F
g0EFPaQQcHh0m/QzGFleCr+abX6lrVcivfbwIMgJMxxJ448ar/nmYH7xqD0WpgCCwUDTknTbAmev
Pqxt+fV41edPwvEHaDxPWqakUzhPGzaEJGcYzKZt6lymGno9ZZxuUSWcPsgtfErbOzKW5K/XSmWX
HzspltfwsXM41oNz5YFssj5NSCFXj01S+nDyWKWXog2EwzjppT1m67+CHYW75HJ1RoSYOU1NsI3G
hhLCsy7nJPsFU40EjurtWNhn3hi+QLtwgU4MtSjLzoQyOgMyZqVcXh5W1DcQwSxYLwBQZeTEvoDZ
6afjyfqWAilQfkSOqNrevuqNPnUAsYJce+Faevh4PQ/TehSYV/dYRiSvV0D/QJTp8IDFP1UAZOYF
9q4lWy9D1GpXHCiIFWbGVoL85ZRyus7hALRNiiqQXD/d0IANM5bhCsu2Rz2wQNQiaTYZ0cmiOnfd
u8HPNLKlD3lH5n98ogLAwNOqUZJq2aiqWwXXRe7rMZqOfuV8A8SLQPK5pG9FIwQtCVd3PAcGsx5I
IS5NBl7ULCgy+6YDtp60bk3eXZ/3b1oEb6xzJDM2nj/Jda6PJClMb/cJB6BIh9tDYL5IvjprSXMD
zySXBjE9iTLtJ4X4IAfP5579klS2SB+LDAMXXIX3GX14m9wvFrfZ2c83Zx9GpkiKGLCfexV5+0uQ
zo7eJ2pLZM1FQp830r7GQzxCeFGpLaUT+echc18UnSZ6mLv3AK55RwVIPWnhNjtD7zQdpcAXQ1P2
/ltV/oeqMo3bYxNGGFHEVUXd9Z+ryluqyn9tcv3b2/9VUtboC7dUOtn+UC3/raSM2KRuwpbBC34k
JX/vYxuPFOBvBlqOsg5bze+NbPS4jlVYTmHEGY/M/wzopouC8V+AbooCYSlXM+AhHf2loNwOimLd
9Q6Pi2pcRtO1ZUI7rzxP90zbt2UzS03jveag3OqsHUV+L3TOVSqUSVp7maSXdPEYm5vkrkBI0Rgv
9W2gxaSDuxe2ZbvVe5POpgqCTsOpCrPGG1WAKeiUzdKxN9LOr3pGhjCrvHtyBjX91GkaOo6ivlw2
aJIBAghTHXo6mQ1mDE/VsNbO27YlSdp6jb5sgZScgzE9rMUtX0q5An5c4j46Wx2bDsTfbprGF7Hv
9Iv77e4AawPez4m7ybZ1AUKmMLZ5dVvqoxy2YikYjW5ODfa0MSkA1PNiBHAe3n5rdx1QH0AFK3sS
IspjxGQ5Qz0h8ynfi/s2ffROrpTeOKVoZAIHTiYqDiyT8Tf6yx0BKlnsAjWZsWf2al5Sba42qCCw
FdYPLczGu+OxWx3HXLxIlO2gP2hFSq+wBVZVbKRMA2fSvoiuZo6KBffeliUdg1f0NweJCFc+aEn3
rt04lVqdFFz6JraG8aE+3l6LI4F+MpzBBlsf/cjwn49+3RhWUNWUKJLSu3Km0tXBTUewlJhX0qlN
P1XL0US/WStrBB+dkpyd5/kYg0dype4teXSLcQmvIcZkV+pxclZFj++jcNNWpYh4G6x5/kRwfYCh
+r+423/C3Yr+dUQf6FY10atiVf6zOwra9/t7d77/zSf97Rr/65NwdSzsX4216m/UPhqy4yZw31/9
+PziD3QbTMUmyBeIKnQLJDA9tP8f46L/j6CUoLN2PBIKuLLxH5Hz4+X+7pHweQCOTRmaIGMsiH9+
g94OR+N2Gz1rGh2gJaz6W5gW9EbArliU41k6gOYqEZXWH46UJu7ZspaJub8m3X7cDAskfhzcnJ9f
b2gWNhZ8rsXXPc8cuTu+dzQhnls5uucoBqYV9fbR2U0T2jOeJDjVmipfqaCYO03OVGeGktb9UiFL
omfBiFcdAfrrZZW4knLj4Auzv5wjpStbnq5rsBK2igmVzyM+F+lhyEpqeU25PHdE9O04WeZGdegs
IrWqPkZtYyH4oqKZDacxTXhKSZq6AZJzUxU/Gcm7dEgm5zRZn/PzBPx0MFh6BM/FtFMtWCm/tIHK
NjyRBeWRFIagoYqOVR89n0Yo9y/X58O7lu/PIYs1Iq8s5xQxUFkpp/WdiBGivbux6OnBzWpXy8Je
s3wTimUpG6M2milo3D4iqQeGoo/xBBWilw3nLOA7zWPEZJBvVG5ANM63/8femSTHjpxddivaANIA
OOCAT6NvSQZ7cgLj4yPR961jNzWscS3h31idkEmV0ktJZZqnmcxSMiUZwQjA8TX3nvshwhqrbnnw
Z2bReBnztLzpC/M5nUprLYowWDWtd09o8qKZyeCV3bAOZUd0qHeZTOrIoaIO17m6H2cXBXSSY7ms
9lp8Jbb3bM+ygRqZPhNNZK9FbIFDSgt6gWH8DiN1cOuAtfHsQCuND45f3YSFV2G9s0+2il8n+z2a
goPo800TxbhtCPsNKuwd4qcyER2iXl47lb/Ou2kxSn0qM3tXj+zPc3jBuA8xaEWRWKYuIUq53uRu
u58GbLoSrCfqQ7wJlroQ7w5YKUsfSIf/MdcmtGKBr8OQ+xZkj1DjiyS1CbnVcMmc+K0j6YpkZcpz
/mTHrt5Ck+K6JnpBGS+NDv/k+vy705I4DyHA7tiWdBwfW8C/Py3hG+df8Af/9x8quF9/x++nJah3
AYoHSM8fMCUu+mBpSdtCGOj9fl66vwnvyhjkHQlpC9P5/bx0f7OREF41gZ4DNRBe0H9jVQCb9scC
DgLD1ReBbcLi9P2n47LnRUZ7AgFWkn1NusFJjcT3tdxY9kTIPSDVYoq+8rzZDpb5WCTN51xC0J1q
gjwnKznPWfTgTmx9kpYzyAPqEQErWxAwtk8Nelk+9sdYlW8+CB7OnuHkwc5QIiRE12DdUILnNeZp
rezxaJX2DsrHcxXpS2qTXTda54lAI9ULfAvTZkgZVKBEfqtcf1X6Il+Ng7+bA3eZB2m78YvwHHQX
2eY1zTnI6SGzL1GZrwod7Oa4P7WgxRNFzMnbMOenMSAdIt0nMc0SfozKRpdsTj3O9Z3I3EuUJooj
xVgPlb6fHGdlBuGzlVCMudozsamzWnXIR67H/DvoeXMdLq6gaWok/OFj2zs3vWf8bObhxh6JTUl5
BdLJgTh9di2s2SxOl2EwH4lDvLcD+VNz2ub28HOoK6xwQ3r4sxH7140YelkKDVofcn54+HNL/ft7
+e4j+2o7iuxf7uU//o6/38vyN9P1PCTWpLTAEPnHBAf5G2YkiB7YiJx/vJWt3yhCTBPMKGYDUIjy
d0aX9ZuLEhgtrlRXUiIHzy9Irv+E6AJc+OutzFkBtdRRJv8x5dXe9I+VjzfrVJUEJK4601r6bXau
sMnU0LKaBMWO5GYcx/TDjkH51mI4C8IBwH/2cLuZN2Z6X4ZzsBKy8pYjQZHuzKxO+fWldq61VLot
89euxw+ZKfVodz8nrOayH9nZ2uXW/GsecnBPPBP0+breJ/VEO5TcJbN8Gc3s28TCbJr5wZ7bY05s
T4QzCWvUmr8DO0D3RW4MaEHE8AmzcNP/jC2cxbOEqpCu3GZ8jN3ssQyi3ZBhDU/K8MYZkAurgMi7
uDnU1bip2vqtmfBRZdcQQ4QTvv1W6IKciaRiskHCmMww42qiHoYzuL5FQBOYN+qchZCfg55pjSje
IzW8qLJaTn5+310zWBLLe5ccaGmZb7Ji+DEMP9yRNMQ6bEgyf04UO3icpj6YB2YDL3Edn3TQ70yJ
cdRx7nIY3XOugKJd6Sz64A8kMuTOJcj2taUOgk4oMCBJu+W5aplZ1tFjkIQQiZj9WZ+5GDQ0RSap
CvepP925ULqNcr5Wir1c5LLhDXjYKo2DNaXPY9uvMsc2VjS9/H3V8JwyNdZFxzrXawiIIUVd491K
iprtFXHWaToypKVylSM28D4yl4PNmHc0va1O5zt7zm+cMHywXOzo0DDXSRa/JRkT696FGu5Xj3Op
N6J1MTe491MWPiqh32RunQaSrMrc3A6196TdgiirZtWm+VOZWd7a6bE81055qye97MJhHV2d3ZHG
4BvDQvc2Y1ec0s7Z/3kG/usz8Go+pJgxabk4ENz/OIx6Aqf8x9bvD7/g7weg+E0wjQKAKGnU4LoC
Pfudueba2J3kFaxqXZvCv/V+1DJwjZXCFOXwI+Ifej+sDw6mJkUqDmOzK2/5vzoBxXXa9Ms0CnOV
YgKHNfQ6kvrnE3AuylmNTU8x03z6U+qtitx6ynzrJwGRI+EEyV1h52+11Afp6lU9UrK4kwyJpZFE
xAhUwG5FARMZD03Ur2RKykLiyWXSOxsvjN5ibEtl79RUEdiiEhhmY/qs5A854j6vcnIocN4nQAxB
cRTkUzZ9ehgqc5uORFkE5a0JMQQq3SHCtmdW07J2f9iY+TSmPpf+KBQYFsILhMWlNU9PhZxvIvGh
iGbbFPQk+PAVJ4SD6hLbYIN9MNThxsFOmFGDDWH0MLtgDGcMhy4j8jofz8Y0Qv53YAyUJhEMjkGM
szdvamyLtug/mBMuQl/dwIO+19V0DrA5BtgdJ2yPVhqsOWdfRtG9FnOyHfqvfMq/klEiqj+Y5XSb
DSPLCvunWQAe4VRpBTQjmVVAGagHBVZHpSL8G+EAbMrRfIqYFnv9GKhqO7sBD5BmKagxywAX/OQ5
C031OYJ+ypVcl9eAOJ15P+TMgTkNfFHVcGiZ7g95e2PbnKb2tRsO3PsyrjexhADfOl867M4iM46z
VTwMwnusiMtIhu5FCQbuXsQW18z2mcWmybARiafspK81XzInm8G2iaV2yvjPNurft1HQm6k9rrB1
3/qPx87zV3GNhfzKP37+Wn2BMf3l1/x++DiWC1HS5njDEnV1dv/D4YOlCc7iPxdf7m+OvM7H4bjj
d3L+Og36m6uSPgq7N5UZJnKaPqqp/6b4+kMmJBXEtQHkRejIOMl+MVUGg6zaKgJOw82+sft5Td23
s029aWgQIKKj76BlyArDpIWpsNlc2wlB5ENr3vfEbGRRgViu8C4Af/LYwkNNQxIS5BPToHjtfqBd
IWr2lNO9lBczT1ealiantQlpcXpanb53Mohf17m5eyHM+JyPTbsZyKkYfbUbAz8nSQtlVme+cSdO
AzdYZHbfUdkcuF0AUmDkgNgzD6ATsiC8Bex6LIxtqL1FWmfLagpBDo0OeR4eeYNAEYv6fhB3DqlP
Jr0dQNZoQXLsRoxlzYlqHKYB1E8qmKRLcrKc4ruvAUt15clx2nNhlPuQiPW4iDdG/GiECy9DTgIr
KcIto8lYiv1V1WPEEfp25PZVHHzZ/DQSiFN3T0rOB4eRf1dy3LQmw5a30s7XvfpOvYckRc0E9GjM
W9J44pVoXw2r+sw6Cxuoj6hzwGtajdXeAcvNWCDdxU34szW7V2lN2yHMXgxyNd1hOsXXE6KunwUn
eanrLZhsXi8Kt5b4sEZ/mejqkGq1ciTlLet5r5uZqjvm0g1agC8xLvVklzv10fFy2skivM8M2uwG
u60148JX06ViCV/abbVLSn3fAXypne9eKr6b+Bi4xh4b811Qp7vO77F9g9QaSSUKza2s4Nm06qmP
+mODqanJd0E6LKUNDaRG8Cri+9HrHkYeaZTx/tLN3Y8C1NE8I8i0kNakAjo0IkszrW/6oEEeFU4P
hpYsDZPgvhztzWA47irwiuMYxGs7aAVlrrdNFRvv+qkgkLTyBc6+rr0ZLb0llpFoq3qTmQF/nXuW
8xuRypsoKNa2CNYYMtd/FnT/uqDDMCoZnfs+qYT/v3H+w0fxl+f4k/P16y+rr+wvy4+w/5//Vfza
4v7hN/5+yNoC0D7tpesTLegwEPr7IUu5hv3TJK3jyu//6//1txoPXzv95l/p/Pwsb5Xy72/nrPkb
NSH9ikn9RKqgojX/r07av/bS/1zlgckmm/3q4LVYYFq/HLWukVF7DUga+qgVi6JHUeMH/bo3p2Nf
AtGocItN5pdJnlo56o8sidDj0j9lfvbM0mAh0mIPQwMwXY+5gYRcIcEy9N23240b5U8kSBEjnonX
WDUPrmy3JNaSkp4sLD+4C8r5q7dYm2HZPcl0fpsmzJ0Kf2noklflqQdvdh6tbNjgT7/xujZcUqnv
zRFFYgFQqGo4952IVLqh+XAnk6w+seG2WScRzLJC3uk6/Sib7DWzHJBypXXn1f5pNkCSFYO5qX0Z
refe2/blZCDbqPF46pFAKk8ghxnbp86KTm7pfw6mvw7qjIG0+dy01VrF8IYrsUun9EnhOl5UVXyQ
RrZOBcg3w7qrPbYQZNSfar++DX1/N1j+OkrMp8GWSKCU0cExyfcREQKRMR5LSi44oeKswA4Nqbtz
Uv+mKKp1OEavLuw7MYpLYIoPVqrHKkZPmGuORWc4kX278lskoeFwGVJ51+EObjOFgc2Sx4aDaMEn
d7aSGetL2jzzYIQm5/OQaB6tudnNnn+KsrMxrnqCIefR+0GuyhWPSEe5mBW4w9QL8HJSSCxi3W1j
g/C3JnmcGwCGRN3XTflcdBCF8pAUZosI2zyyIWAx/O/yBspaFT6WoM4XrsduqGj3ea1JTfK793TA
MprMd43f35dl9bMdPXkelbt1RuCDcRf/hHM8LUSWnCNCFvjZK3aLwUI25t1qzlzUSwl9voBQHNgx
wmITxWUfwV+zSehNIY8vDHsQPEBYOQe7wktgQRcGu2+tQdnl8XPYwO2sDYRrhawxMefSWkWJe2pG
96KM6BZc07qZvUPR28ussA7jjGGvzC9GnD8043RIyDyrgu5BOvFr4uZEH4fHAq6kn5kwB9k2y4BV
s2WOu3LIj6IAgyIAbQ1TALk9ZixiB0/kDzDeCbgmILmkJa1G7vCm2LKVsj41qOh0bv2U4BXiBtuY
q0hz0KRWOMco8u5S67oJ8ZZNmr40VXgn+qjC9zYlt11q3RRNeixTaNSqMG+CsNlnoXXjKYFixXeR
y+Xht+zlqSxzZzWKiBwcMjSNeZ9meBQ1IWJ8BqNwPzIbwF3NNb8Lk+Rg1lxcLbpTowUECql2zuW2
rZJ1IZlvB13yGrsj2LhRvtl+zOaqIYs7qFFFjp2klIl5hIc3ZtvivSujj0H0Z0tWb1WjVm7avpUd
NQl3DyowhIQqrd6LmrWdy1hbqzBf6I7kNru+KUs6GLfhgkq2sSVu21phvswAx8blfB5sZwb75zib
RMnbNrKh0Tnb0MoOpWp2ZmE8DVlzlLIswelk98QAnVgZvdgm9N++gjnn5NlHJ8eVy7h8clFhO6Hx
MVvurVXW+1BZO68Mv/pefQb+9YbYQbneTWa8iyq+ZI9BttgEUfbUhvam6hE81uOpiZy7oi5uS8t6
twYm1Akq+6G0lo0quYdn0MP5vIJzdFN282Nr58zJ8u6kcnnuKZcXZRWQ+9xtRJk+VaO+m1zrFhgI
+L6i2hFVdHZUc7Ti6uiOw2ObdiS02tPSjNyHxATfMVRIspPwMUxYB84x6ufZP2al+I7t9uzWZHWr
oFoYalx5goQRrZdxwA5A64tVeeeoZJLv1vdjzzhS4623m0OaG85q6PGVISBZZhp6oxUUK6Pt02VZ
tSgtYvtstf0ZMsqq1+3PEW5hL+U2FC3q1tC/0II8ZYOVLDXApRAmud8AXxTeyTMwwHj+7Uj1F9fT
U9yjDOXCH0S6UZZBoc+RFzfH0gPm6tMgm+GpMi+R5dzEOrjz5vLExnE5mN25c9JL4+UrmXSPqo4f
5PVGyM3HCo0W2UgsCsb7YZovwpsPxmyupde/iircWLm4E7W/MpPqEsbxqYvAzzXxKWcTKRMfdjBR
IRXkM2mrncuUAthRuqfwPwjqWnIku5vUBeAezHwkTGxQzHgAQ8kpsQx0IKrKydzsBRJR2QACHGIw
hpqAKq5wRNQ239uucqqLUTgAdMeoWwcRxa3mDy7sZoBkb5+EAoI5sxNyoHFtp9Ce1nOQA+mNrSPi
nlM++3AKrLRYTro4OIWbrZLe4OBR0tjODKiXQjdq30xm+57yHAbyCKcQuHt/nlITByABE+/Ipug+
dEMeX13p1di6CsxuRdxvp9V6iKWzm6Ie07jRfweKtt+L3W6fhHz/TsHNNzpwEOI+EDvLSi8+X81C
2T0gvQyRU6wdqK5OlmxS5Tdb26wJ8x3CH5MdjfA5lbUfI5S9vuO2sGCYYhq5qDe+Lhlm+yq8m4fW
XzkCRW/AqbeVVv/Dr9t22zihtSzsvj9GwRQ8j5z7EHH9YBvRKbwGxlguaWPHVVOAuHOrxIfWrdW0
4d/TC8+LbA5PkxtwroziUVWpeCtHvnI58oOxn9UnryTWUsft+A7wi1zMcMhZi0uTq7LGAuGE+V7q
8S6UCdnyOTvu2a4+W7/wv9qU2Fu7DgmNTYzxFBh1valH3q6fzfauyJuvQBGo2oZpfLIzGW/VGBar
OTLRSKS6ebHy9KFvEnvteQbDeWce2bwN4aUPQSBqa+RdVh47OhcaTul3H6OblQS2RzUEH49BD8+Y
dU/wcK9Z9YdNDrQyp/cKsL1S2J0mEV71BOwswo6p+KTTau32RncMY6IgVdVBww1JPMqsZVzYL6VO
NpInkTPPJPJaIj/EoZky7Ep2seiPQyde3LKAcNYRtVwm1xPRPdhTQ0pQZNTLxmh2ngv1oB5MwoJT
EOxJpvlybW5wt0vMvWOG81oaLOSp5WBcJF3CsL9DJl7wPwvbvU7tnK/STd1FEA8gEpruxkb8sPL9
RhPHxgitGEJYRAkLEqt9Hhy2malNWsSc0/X5Mju3bTEdi5AlbO3nr/FVDWFkgbstW+daYqrbpqJi
zOduXLvpjCijV/DPrJaE5wAhlj9MBCqF+afgmgH6eF1rGlZxDDpdbkSGpltY8C/8Ue9ad9Q3shYA
4Iv0qw0jsrd7Vl4IyLyjX+h9PoQa5XiLJcwsPkrHuc2CDOuy4RG8kgaIN/qwJ7mKGGYVmLhpbWkg
dw7yS2fzoYiGEFfT09XK1haS5rJ/GMYhWxlzcVOq8lnP/S37jJAi08Q8WI5nX4Izj7SFO83surVd
opGv4mLc2Gm86ThimWWSAywZVbaR5kqP7U/0GtGqKGax7fIQkXkj7rLQ00ty6lKujhJDnRp+ONf9
rh8o8zaipeEug5M9jPNHnTGcSVSSrpyR69DLzR+e38lFaIM9r6zcul6oYJlLqc9JpMjAHtEl+vmI
RXM0kdtH2W2bB2+FVXJKR4is88B5ThLy9SpL1peqJUujtOWzZzZPpZbPobbMVVXb5qLpqjezwA7X
lRcpi2AR9F4DNwqxTVHUqOm73LpzdBQ/CtJOFcf/evREu5WyRwoTMZPpKpZBlbDedY/8LphakBgV
fkCDsEtbVfajbtgA6bIqNj7QHh2G7tbS2C/GhtFBTurggr2iXCk9c6namp+KVHae3Ep9MNT/6F0/
vEFa8xKNHi6fwZ4R6ZPTXjZJtxybMXlwzdAmgbw8FIrfUHm72eKhURNuxk2zcByz2Tmjnb6Gc94d
hMgxCGZTuO0NlDQ6qeaHJkSLxNrc9wlUT2zAtLX17dadflN2Rzhu2UGmzQWUvz5sj0Edsq4qSYHP
BGx0yijN1X3jG469MqQkG6Av3yPtuCfTHvVBleUX+6qftR/s6PiQcreKGbvFlq03UxOqYWBvp1ZC
Q2RovKzGlpDua19SYiQySTpgZV/tw0isesPJOQdqKL9Wd6mofrvRYsSnfejYZnZnjNVHIohlrA3M
JEaUv09j9C6r6lW5BbWl0WLky+KfTAqvNR0PwSbQdGcZTzOCGQmH5gS3vCwiuiFM1r13/biGcl61
to42zeBl0FQ5p0zP2vqVMyyTUG2dBPZ92ATo4nuv3Oost2BYB6vaC8tV38pNkkHXtlL1Cr3sJiJu
aeM7MXL7yKbnIrV+0A7RAAEuFht1Q9ujN3PpuzuDk2No8mfLm8qdJbEltGjGCHUjVtXqySJu8nYx
JFt2xwsdvbQlIjXpVum6q114TOXeqJPx4HlduU/G5rmX481YRQwg8/pjDO2vysRtogr/wavZzDio
KYi1vFQyeg3i+iZBoZpk1WNUd2+WF6zYRAJO6HlkVBDAc94YRQrp3dRKUG0DZ+Jpyf7Tl82PrHXv
ZTYAp6nx/pSNOnD7ORcp2E1GVtdsOqnIpvZDg5Uut8AoBN9WYCFw7WMOCpN15eTSrFUCq5zj7NmE
oPStm22cBJwKdt4fDbsCQ8+THDkIM03Pj9YqCN2z6PWZu1jzYHkYJ6jmiAqWeWsyTxiskofV/JH4
HoVrMKlllCJVTsN53HhFSC4HdZA1aZx6IngpGmaknq13rIbPfuNvXeEfuqg6aGfaZml6U/rWlz+Q
2VtgYAyMhzFx91bhV8vCAp6dXpnm8dYmxQatcKGXg8u8WT8YLMdofWS5kU1XrAOXq0XIGDdmOIZL
u/f3oW1xCF2lOI4OLoUBxn3ssF/EZUaowGy/jKHg4RhNVH6zvpTNTKM78eCiVgyNqniNovo1d0YQ
Bfxly7pr4TEH0ePIc/tEKCNZx1nzxiy9fBxDnew8L91TRkK8QXuXDjngma7inscEFYwhzF5X4EaZ
8C5EHnLFosugCvQtY4De+jKJYiRqcN7X0Ui0hj7ZU7DzJ4+cZ11DOC12c49gb2YeS7x2DPbTDQg2
G+x+60/qrYz6Q10D7Soqdk/Gpu6gUhe+9WYHILk1Rg7ogE5MtYgIYnVVNC1dabxQNCyzaXi2++hH
yjxk0Q/xbqL7i7lSiXwMVmkI2jwwqp+u4ZzmsXgThjwEdDZ8MMvAlB/2bNyqvLxwEF+raOyDbn3K
IlZebtndEs20cR3/DcLkA6jZo214b8kMlT6yjiNzcwdgdZtl2yAX922HMa6Rz5Tg1w7w0E+K9jqz
P/ouvB06dRrL5q0okO2HnbmNGiSJRWbdlrwwt9Rr6+mt07UPgxn/EErd+JaMltxZnym7T0tXT8w1
wDCGhzxGQtCMH4NXIQcpukVgAYLP1CbMz+xwiepYz4AO2xGed8M+b64ISJmVt+Vo2fimcTtVYptG
/WNBwHsVzFtDtWsnR9gxJh9VOnPyVT63YJpQ/XQ8A4imwj3rhM+6tDHha4qTomK7EjvY4YGkLrq2
IGVOtHdt7m20U+Tr2XM/ymJYj4lfbNQ8k//eU1h4FIKqS8p1VynkIVa09BFsrvye8GwU9Ys+dl6K
KT71Jd4pyJ53hi1XRpF8W/T3y7SzcCMH5dYxfOaJVtEuDa8g17017mbVs+T0ElqkdI4RkwiAsNcq
d0Z8TMzvIYyqW+6cZ99FtaYyq9/zSHhEgUKRVcTlKVHGVx8kOG0LRl/Rc83oxxjHH1bNeCtlE7FS
PV4zfCKf6bDV4CTm2Uj2Rl8420Bab4kGLImImN1OBZpWtNDy4RR+23HpLu2JNp7bkdyP0A6WXmXy
QOrJxACAJdLLCNYyyQN/6YTBYxI5/U5b8R11aEwajYI1lrdPupx+TpN4mM1q3Hpdth9HKySjw9gn
wiD0IlHANexqWIZh+Zmb7LCk+jFo9WB7TBaNxl0iMzAXjoWsp+87JISiehBx+15Ew4NyOzovZZir
qe9xCEbk0swlZVfJkito07eY6gc58MRHodiwGWr+DqdpV+b5XccgYhMNvEDfW3ITdunWCdRx7H3A
MqkHIpyGnsEuEfVdkK71gNUk8htcDboyV45Xf6V+xb64sEjNSEkeyQqMmg1R4I50V4NAXWXrRy3a
27zU79noEXhR4Hwvy7WIoomJxlwtmWIN2B+ZhJiG/1zV+p3X6Q+FY5yGrADtV2Q8icTBCefvZiqe
/dm7zMgbFvJpkvLHVJQvDvEoftzhEhukeefH/mfqDHBz8qnfoBzyF1YRVMvM4qJNYoIMImN6SHzx
TIPKDtLzn/vRPVqV/UqxuciYXiymaTjpLngUdX+fNdV3Plu3Tq+2eVmd6r46zZ6cj7YvV5lvAzHo
0a0Liiko/BXx645zY3fWW2oOW4//wk3Gg0r01bs/ttjCEwewh2r95ei6x8RPGNfRh1gZXsdstHZ5
9Rpp+F+JvnSyJGxmNj5kQPZOGVkUKCJ1zsIkcKngAODJZ65Nm2+wjoJHq23pSLMQClKX4SKxf9Sl
uP9zofRvFkqkNnNQ2Wh+oaHK/+gPeSy7svmf//PrAukPv+HvCySEkEQeuopVD60c2/rfF0jyN0Le
TGxXbJ/+Jp/8fwskabqMfGAgK9bxwv99gXQNXPeQVl4TGVkhme5/JZPkjfwqErJ46yTAmSyyJFlu
v6yPJuDikZY2lrUgek697jPI6kOLD4sb/y6yCaeZ2v4SR6SG9SGLel1vKl2+TjULlILhW8rZ41bn
pBm2LbO9cc7Zy2padgcUVy9OKQRTWvidRjPNXDlZFX3wlBTexh/YEusU+Zw/tTSoJUZ7u3uY4ug4
OdNNVcHopCY3iTyII+KXUzzsQkC/s6EjKPO1N6ZoGZF/jqvgNVc1KxfvpnO8SzzJ+8B4dbMYGXK3
mSfmcmOSEzycODue97dDUB9kZu61OZEJI0B2FRFnuHFbSHm0amMvBmNfN+p2Jr0GOc4Dt97FajlF
Z2y5iX0vp+4Dsw2xZrFCcKA/Biv+TD3xXqTzuQv5Q6mYdZhuUG+cfCq2WhnLObNfAUg/2g4VnDT9
heegQyA+I7fCu9rsjoIWyyr6H90cbGozeNd4ORZZE6h55SXJjdEH64i6Y9kGCKNa1jmMuqtZ3Pbk
ywArtQw01KgPQsdbRlaMeqvWh3Yyj04L47kOvA/A1LBjxIhLpBrYMvTw1Vq81+I9T1hJuB7nmXzt
ErUynJpmRl90+NMjbtbDx197VIhJvQmGgfEkEtGBzQHVIdAZXMEhmvEy1KsBb5zsYeLjHkR6vvAU
XuGRNX0nPg3q1MGFC4T4ba1bg54uRtFa3pYy24cyujPhOc+oIBYSQaYI22+v8I8oa45VWG9II+ZJ
RY2SMvgcuOYIAYrrtSzeAjUtsqpZZTPef7yX0fCU5mI7q0/FY7IxsR3j8xZwpnPPOZmFSRRnCgrg
R2l2E+ZwQr08wNbtMrShvvIg6dHSu1VHAiC+aeMwj6z7SWtyaI+IN1j7SNsz17w0M2aefGl23rah
kskYLsTmxe+784wbkvZyzaTqWuRsVPqjL9KrK4oiBdd5ha++97e520DCCU9pa99FzfAwEBNVFWKV
a6aetLXKbu9sUAJDNu+K4pLp6uy4D2nPJIpPkWqHjSPFAAPpMWtXHY1Ikn+X4AKUJj8ks1aVvsiw
vDjBZ1o8UFItWQCQkQQbB7Rx16A7NtGo2ddi88Uar0O/ZmtogKYxUFJCoGL7VEyElwhyQ6klawE4
Q4yLGDtYNS8zOo2cFJpUkYgT4zVPrFXmuUzYSGMbXkX2HaXfdXq0qRfi9C5ni6TJwulSsGg+01J6
l0FCkaD5dwKeivl3Cy9mcKAdjiamUNa4Tf+dF+IhtJEUp9M+aASXJRtBBvHEu5KAFywMQlxE0vBP
sdB+sjE0s1YUyoEP/rdK9x2RN4NnLVLrev0jkYvWqUfuAX1IyUswNETMbGxkCGAjwyTb8YCtQQGq
cN3HYBwQCTr1babvGLkvR668yPPX3I+LOc5XqvgQE8Oj6Roc35575zGxhpVrBYeGiDlLsoLxuEhQ
gNgvqbmlOVsj+pGG9xQM36Jmsky/2FbquQrVz8zslpUsznn3EXfqyPm/MFpzYTYO3Kxi6WX2yo3Z
mggOqECt0BLdpyH9NYnSddQQIP2pJlIVsUgVjn9I+Ty8+tXLJNFt9/bAuL99nwi3bCtr6eVgXPK9
lbaX0UhOkXGm0b/RDl/F5LQn7CqrEA9qk8w3SM5jghbSG8XwJ08duveGj20ktalPjv7w5V93zETS
NYTwlAH2EWy/nVWSvUYsvP2ovOaubEkJY1syMhVCiljWpO9KHgvMtTuGU3lV7lJuqKIqViNj+DgO
7lRpHUy/3VdjwZAFO/QonqSe1hP5X2mrDn2iDlU+3uUmDBbtvddZCvRqYmXpVhfyQjIulOG9dnNW
D+aDZ/VHysOt2wNKTsM3lRIY2sbwBeLprtIcnDEq/CBkCBszRNS0sIVTP8Q5V7Qs7v6sq/5lXfV/
2TuvHdnRcz3firDPOWYOhmVgs0hWzl2dToiOzKGYybvxtfjG/HBGk5a2ZMtnhjcG0GhNr6quYvj5
/W8E9sbngewavYuE7IAh5h+7Tx6jNH1DovOX3dfY/SCC/A/e6NfxinobRI4q1pZfrCY/iCAl9EGG
Crkq/lyI/ZsGm1HMxH0xN95ij8Ua8psMkueITk88nxtFw79oJ8Ov9ON0xW+WEIDqaMGx4Yg/SLB7
xUyyTrJgWybdFfr7XvG0LN2YMlJqLTlmmbKbJXgqlK48wy55CKbffXQqVaxFOqH90MqFlrTAm3Mk
T8dthxPFzVWa7SaJ3gXBrxzw5U1pDfuRPoXMtNYz/pYKL2OdrQ1BXpVsD/N+2zYI0iRK24qSeAKU
HVHhDmXNrACB3YrbEP668xt3ZJFS5CdpiLGbTetIAYOBHKBXbMJnIgeOOQROo6WfQZyhw4xiN+mz
46CMJA+lw9Yw2RAbCAWaPrwUMo2FlYrw+N3KQcVGIooE03qSdPEQK/W16YUPJpO91PcgDVSX+tM1
MuRValZeogdXeVD3YcmxgVvqy24PDLNoxnl2Cs2XKRQIeJODRZw281R0X6gtyp42cY0pXUhGgjSE
7F1yEeP0a960SndyB/pi7pBgUAGN6GykfE5ZfJQR/VjsxAt91YgRi8y2xYBRISi3qCMWZMEVWTB8
huE8ELGyQfcgue4lYS2TVKB08TVJBJguomsmVzDv340QnJNwp3SRz0a9X2b9sRcQZoONGKOwbTXJ
Loxsb7Q89+C3KkXej8JxYteegq6OuQC6rnjdUDtyQVI7MnyCF7yk5tls0usjzvryrYwPZZA6l0ud
IP9TcdeJhch2HUiF3eCkbmttydW0kIELM3RDIGdeILWrOduETgMzecurK1sWO22mja98dhQC5INK
9J9GH6L0EFMQaDyo95qHarq/p4NXV6QG4vGRxjdV5/E9s9P0OjaPowx2jdfKmoiCG0i2TC3Mjglh
EQRQkODUgUYhEijxJPOaSqZgvZjsPIHtb6WrFhfgk/rWz9m2TyKanHzTat2aLiTqXJuzEX2mxFKQ
e+FhK3Ot0zgQr9EAlMk00yVfE4qT/1yjf1mj/7hxlURiWlie/9m6/O+ov4p7G/1pSf79hb+vwyQs
IENH7C39bHn5fZtrUCOON5BFWlRVLH/sQP+2Dps/EeSCDdiUebFOAQfL428LsYoXEE26qlMcNluF
/xWZ5I+2XoOdLUUf7BWAdAxV/MHWG9eze2fS6JFu0ulB7KtuXxqZgdCLJikz0frtHw7R6RePzV/y
NjsVUd7Uf/23//D3kQqhS/xSzI4/LPttDEejKSqSqkYkz1EWKPuCDF+pArxwWSuK889/388YxZ9U
oIZBZ4qs0+LC44z35ln7R7djo2WtVJSt7CCbm+J9VnTaI47ckMhEcUifwSuT0TWyUnkcy+S+7jUd
aWYx1F9Re88Yh4VOv9MB2RUoiPI+eFJyuSEyXKgGk/LzStbdyYQpMcwoJrsTN9FaE/hMTsjod7rL
Uw7q5vvibGWcCoE5Ni12kt8VxCe3cVzDCkbUzpqdRTwfz4xjmwgaooLeZFvWVg2SBqtVy6fBH2kQ
slhjFpU5GvAZvp+rXohOnNBGKwtM5rqmkih4NdsbSlVU52IyNr2d6PGQuYEy3l/TagBDqzAfJg4W
R7l1IuqI6B/yU7hxfEx+7cbYLnhqVpoMn1H3BVGs0dCv1DFOKFvAD0UlU5NomZeroizbeqQIql3p
ccK8DgspCt5YhKbJwZIQ6/f3Yt5PDJL2Wqjy9F0wf6wEvwWGNPSQfD4pia4ZZXBss6dA2rYwAclS
N8GM2bS00bGZ0gohXqP0sit0baLbSngfnvX72Jl2HYOAu0KeWic9w+Bmi3KZnuNhKGlquivySTED
pUWMKYUvaIIoEM0aSb0kKrzjWmAFkGxrItF8UKz0VSLF4ngfkwqeNAtknI9WUN9XRVQ0Js5xLbsG
ZinvqWGilMboR6JfrcAaA7e+y3q1Nv2poeq08iXqM1NlIPyvC7h0hnsSawuK3/JoXVZizyO66Pxx
Da/K4lya96FapnIrfgtRgwQ+muTpSS+mbnKjUbnvcD6x3xSptSJzPoMAW3R6roKy9kLwXdcWWCup
AhqXaGX5z4D8+ocmd4QlRr7SqewnLWHViZRw+XSHkS+XWcqcL6LI0UIv8vHcKj7xRvdKjnK3aYyU
WeE+yluGwIr2T0Fq4qUfS9UlquMCw0fWpWqyCMc27ZemX0aeanR6sw7uhT/aqjAlkj21KpE91mBU
wgLsWPSKEYWhg2ZGG/F9+fe72+dW77ua1Bu3rG0zbSElHTF1lnVHJJdKSv0Y3Ykn2lAWVshU8wVM
X4Io8L91Vsvs1hO2u0kZYZQXAxEgzjDj1C64cNdiU6cD3yQIUmdEo/Rk5qAEHpdVi3hJrJN2MRAl
JG3KAEErm+rSgtdNon5XiFpDNnjr0/4tQkID0jeT+IKPsCAuMG6m4thaRUeaPXwlce89OyLHGJWC
imFDpqK9SVvPzEwaVtVK1w2UU9kARqKgJFDYRY9O1sSw7rXYirQsKK0iOlPboJPIp8Isl7UVTPtY
b1SYIFUkj7Gs2Ag7dclIqLeN4iNMsgYV5n8MWWm0UilcYTDAWayy43zTcwjuNMrocMU+9wldMRLE
PNwG9Rs+IClYCGKMWEeAw1G4UKP7p6jUBQNTYmCCmcCUjolazaQ14gwivXkG7JJgRBk3So321Pmo
HOw4rNirimPTUXUk5OMzIqaxWvHNinnZJKGw6FESrJGCmK9F5gN1BbE6Dgx9Vjrs5SRmAr6T2dSj
4wr8JzQ/NYMd0kS5u/qFZNDTEwwmFdlJzCXVW1IExDFGEDjkwvgWFe5Z9wYfqL9aoJPgribgKLCT
j4JH1xCToWbiw1zGOrCYja3Q+NDTDHKZi1ncBnjcc3Casn0AABjOIQ5DwEJyNwjm1lC13WXW1s7s
CRnOevVRneXTdoxUbKJzPBbpz2EFJ+UrLt+tQGyp6xbM4WEksuyYmknyLN/5rr4xQl+K9WRc4bPx
aMftOKGSbYv3tlXHB+JviKyWa5HYF7HsxfdCyisMB8GcZdX+7KzCRTXygBk0BS6oCd+0sFA/Ywgt
JJpJUNICB9mzgWX1P3BojeB9Vs4jCjRffynrFJQTdaJ5SAV9pk/1vjn1CHFaDz4NUX8yhSyR49hT
l0yIByk0WZOIV7RQ+PGDjtVIHWs+YguALzkxWDb5wlVtxqs6hnKmpb3QPlsLaJh1J8h5wyIrxW0h
K9/YLfVroo1or9I0JYg9z9G72GaYUEKadeEiU3kS0GbndxfBuDcykC4JTU4biTI10sSDHDNd1hER
mHH2FFg0C+pq31mr8Y5kOIMM/6r8KfseJxlcVy/GAjlPosi3pBXRl1j5FDkoBHWykyC6CuZ2jYDL
qmv8QxhIx16SSmWtT357kpugZdzWI9CvTm3zLzkTATt/HkD+y8fwX4Ov4m8Tzy/5Cx9FOVZREDY/
/PG/76OPqqiL7+a/zS/77a/97CP8/U9Hap2btvr6y/6trP9C6NPnGwNm/uNr/vQW/Ka/fRKHcK4/
/YEJKmpYv7+q8fJVt2nzq21x/pv/pz/8C/Yg3gVK4+uv//b2mdG+9o9MnaRyGeRdiDNNpCn/1NT5
7+nHW/o//8cfB26MmmAOP7zDryO09hM4BdpymUK62bn5J6vRbAk3Z+sQmAohOb+N0OpPBuliTM9z
YtjPEMhvI7T6EzWZkEjYL2e6aE7N+fXg/OmE/n6C/zjSklo2T61/9pPPyR3MluAiCklqM9jxhywx
LbICKWknyWm/6VDzGid6ajx67sBwXWs1vUyn6Tq3H6mb7CKRYmdHK7/29E25Jmlh2XjFCurkQnvY
qvGiN3NfOXMtFAmhW//SEjnu0Ym+m/0zJP09K8eRqg88LJLdSfbwEbw1nnjmR+TPvHTaQskX9xXC
tCvisC01VkfpI11rpN1+Nzs85268no4+eCElUonNX7YUu343HMJKgSo9isueMcTDvviqp9HBNtrt
Bji4rmzjOoZ0D6kad4sbqi7eGCjlEAGfrRwly0bwoX2MgKO74vH+He/mFqRs+3huV5/+ArW7tKZr
amPuk0ciDiXBU47yUk6dsFnqkDNEf7j63RtORP5OCuIojDUuSK9GR1PwDol1MA/xUuncjADYVY4E
xB7fg2uN0AYH50ohcuwT5dJpLukSN/NRxVBPkdYhMT3T1V6UmBQy+/5evCuYwQxX+eQX9sYiQgWS
UfnkcvqSb/9GDiTucdh5QObP+xZdLuV7gEPb8Fy/35+snbAdl8n79CLvcecv/X2+a4EMzsKx2UWX
8BNjeEeDi77J19EhfhCu0cG6YmXw9+NGXhZusSq292241y9ygObdLp6IFpZO2qd4Ib33IL/WG33f
kOHMqdWOwjU4pLt4p+7HZbFV1uGeo7C3XnLVDl+rL3ErbvN9eptDXpUTsWQe8nlXXebr8CGnEEVd
Vg5pYQ6FV+t+m96El/RGldupzl2pXjXWMrSWde/MUbbCg34bl8a1e0YXY3ygvOEhjBDnmSKyZ2Qm
xXf1ASVQb4qVtbtvW1q1LvFOuCof6UN2uR/KE+U1m+Sx4Mxz9OzSUQ9oRRzlJOzkw3RVX6ej+Vo+
c/6pEwqIEH4AjRnfkBuUn+Wn+BYQ0472+GguSXujlSv5woLVbsEAnWBt7LXz6E3u8JadohNAPFHb
rWfQhJAt62V5NJ4oaLnTjVHcMIMYh7lzQeYf1VGP2S5/FPbWWf2I3+Y8f5XKAnxKD/yzM1w8d9f7
s3Q29jg5PI1imIyiHUpfnGbdrSUaTuZQ/NzD+b/16XFQ1xGx6A0x5cayWBOA4jUuRTpOsBRcOi2o
OyHOnSKS+349FzjEx7mlQH3RLuxGDtJlPOXbfBUtRD6cRsy3v2N03Er8ZP6z5gZr32s/Wg8q9BAf
KMHNdtZeWgbr0pWW07n9kF6bTbpNtyNvJ5/Sd+0Aomjj6CaFfS4/DK7fwrq6hZuULsm7J7kHgLaN
tmxcIm7caFGtqpW5jo/T+50OkYRej2xTHh+mp2lL0P2RkHprbpdwRxLdVU/3ANVslIIu4S0rYSl7
h3ZX7FpPWja2vq5Wc4WFtNK2c9WMRmnGQ7Qp9hyng3mKbtXKoiXCXxP/7058h2gdrJcarULY5vhF
vtPQ1eDExUqUvJmV4auIJ+miuco+2kWLj7ZdLRuIbadybePsX1tHeJ2Pvi28UeyVLNbLn9tE3JJ9
dU6TR3ocnubE/WB5amzxKHPq9Y9ip1CVcHc0t8nsS7WC5oxu3Xv0StFLQLzN0gPXtI2Lj4b7/VKR
pccXI/8PFScHtXU4C4fiNBxq1qEFMt+Nf5w2GI5sTuFpWRK2Xzx/hE9l4XDlBTf+DfYmUHUgHHys
j+QcIaViNxBT+GFc2Mnz/90L6nCKE4wlnOQG6HpTrEePj1m/zOeSxg4aL6iy6KgECJ1mG+2TJQZB
dZ0soy9i4LO9Snsx94bpREtMcuT+hwejwiBuBw90GaiOzF9NltZhWN33xWv/1dBA4cg34Z0yjxtS
a5csfrRxss19Zdn9BzbCrUHVBnt2vkYoLRoOwDpZiDfO8Jdxic4KtxTWiMr0ULtnAu7vRTrb720C
AXz2+B8IuojCrVlnCXjMFyiJQ1QCO/PEPlcQF8PFShFJ2ylNOgaFaf6ZhYZ0eZE7iT0HHDFbnncO
5COOcSDvFL7pNJ21A/fSWdrJb8115IGC4ss2X+TPDMlXuZjvB+VinuqvDjpsrx0kahvp1pA8Lce+
zk5zoUAWQHbtEEdOBhX3tkxfA/nYRGoflVX/qr2HR+WgXgl5UbiNOhS9tnbr1+bHsPEf4K5jR9o2
R6w2++nJhD/G+De3xaAYOA0Pxat1kF9Qqj7rD/qLgUfvi9t86X9MJlIsiFonIBvzyf/0KVboNuq6
fFJPyNsnyojmdFsku6TEk3W5RZNbEntOfwGFMD2poQ7hveawMIsFwb8KW23UfVC5is0uhHPkgwSh
T7U8o1gr79lX+VQ9wTKiaIXLZi2Mbv2pfeaiiNRFhNADTYns6BUUx6L6DvkUyWt9Ft8MLoFdy1dD
ryLRG0dhB2V+gdsLXkokQ+2OH75HiP8XehTqrbf6W/1K8QBHUzp0xPwDMKHhDrkzq22wqY7TA0Gg
Yu5IcwFPdPY9hNmV3RNlmRFx6VbIBK/dtrl2p5jW2sv9FRqi26IbI34m0hb1RzwtoFQYOx6mN2Xj
e+XWfBCvLAPVk3liVO9vzVHr7KJGAb7A2WA90ZjDnde5KVUnzEVLiyXHhAfaTme/Jd6Pbgb6M2Vb
Jt5sF93qG3IDsrvUgddmt/FFea0yKh1sosSwM5/f0jeie9y5lDbRFh+mhhttS0ipka1xI9Jcmq74
fRWXf/lktaeusfsCz6nHRGQg1l2G086oloqE9tguHzOfBymOnXVhLdFixt8oDHBscya5X1RnfjDp
rW3d8ifWCUFyB+CnL0SeOCpX3TdAA36VtXEwe3gtR/+cztZ5eoxT/MnuxtwiJHaTGxcpeo3CQ4qA
YyP6hMMiftbuLvUDBwCdSvCQH4LnatOiTaVRI/vs0SFN+IVtU16UW4qp+kWHQ5NMr2LRYv7jSD2m
EZjpgnz/z/YMBief1KtwrnRCVmlOINwnzZz0+86uuyT4wzYae3x9z1ZIoSbYIDaoBIx8NaB2k8P1
Yh2C9X0HxSE98p1wS3JFSBtsjnvu5+jmX8NLexplG5OawIb8EUYq7x3l1TiEV15eNovZZ/HVvHMD
W2/418aPaJevym+cyygo0235VNzyK1RdVdrpB1cfC4LyHnzhtD2HPBypLlFd4zV/4uDX3IvFOjrd
d/lBg1wbqc8bTwn7Wkr6TgZQpRutjQ3SgaX/yc3a+aj57fIq3pqT/GbRmwYn/khmEp+dH9dsdRGs
cGuNXEPDRSUC/Dl9KxlvHiRrgRKfm08NnZql3HAKqCE3+EKRwK2K+Ss37eYpX2nn+CLtUSgXLz3D
jQ6mZvufSOWX1iZ/MzjtFUEamUPyC+cOSOmsuf6pvJZHqMhDKNv+uT3U++qpfpEVd6jQs9pL/aRt
0Zk8SvSuCnitQA+pDX6rHrRdeQyFRc7TUrAfDIzrH/ojzoVX0vImZFAHroBQsovb3KqEWb2Ff/to
PiPdznc/bwHuj5ayKEn1oHFH2443+QvpECL62f7yzp1+wckEv/jRX+pDsxMrGuvMZfnQX9ov7IFf
xkE6ANXI9CziHHma3im+EgybZ2/2XPIce5Yu+sudpYwHTrJoz1xPXbYA+qsfjat2d7JvfdlifgTp
c0fy3kfy0uf9lvEk37RdceGr1PM2Y4aR3+q3e7QwCaQKFo1pc+B5XKmtPV04cb8secihsnRePOT1
8BSjgbrJD/0HYKh/FW7Bko6NfX1LXgU+dXALztq7QRCDhvaIrANbfpmWGdUIi+DB9+RT9S6v/Wt+
0EnigtXTvIb6l8LGm8IdR/ZAQgQMUQPiKmWhQ1tMUXi7pPpEIQzecEay5kfvrrqIhGhDK1ngYTR5
8guH6T3MbbNxkPrl71Hs6CIqNTtaV49U4bTMyc8SeTawmu3Gp2ZVts2jfB1P/kP1ztK8Y5UJThbS
HGygZ+BS5bXnOULEKIyqGz9aN/nUrfKrWhDXgrRxgY3T/zR32PK/GAq0g3bhoZM/VbSLLliumZkJ
h09RGC/4RoZB/TpfFk8AZ1A6MBpS3NHbDHO4el70l2hYMArxDjjQw+/6Qwco5qHLknooaF663Hd4
lC7F3ngyHxsWlLNy8VeVgU7ZlWmiwFXI+iwvoefTwAtX1LKwStHb/IlXCdwLY/3XRs9tjXGLz00b
GfcWXb8I4dhANy86ZZ0EaqQX4/MsYkIBkluE7vgkI/lJXLO5NndPjlytOsUybiyOM+1hlqtgWwqe
xBJYeTU267RcBvdVhG0nYHtEI3ScLBvNwffdh7vAfxXoLFCNY4XAW05LrE80NVVfaX/pUf6zV9cX
mPilmKYW/ZxIS409MpxEEa8JouizLUSUEt2iYB/62HNI6N6m5vGesKCmL6T5JME+yZyEUCgYoxwk
VFwP5rLNt8Rs5KGrtIvpmtTb2nzI2sNQeAHbE8kbfLC8SxTBgmzr/itqtum4nCRvil2Sdirq/HDn
d4cw2uThusQ8qy8FDYOgN6j0pGDTwjng0F54RxjVYN5mHd7DVbE9ZutNHwx9MbT7NINLumU8rGZP
UnK6W2fibXmKL+cWmcgpIqfNvCHFzP8Wiq+msA+lVSXvNfPZZwGjImck/If9sLDJi63aPNc0keNT
IKcoXI60NJIkPFAdX0GwL8lawuvoBhfIoJ5nEU6Hj0628TyGk8cqV63vh26Ne5CIOJdUOPpXDTtc
J49AxrMo09auhWvsrNZlM187wko7Wlc/2VBbXbvhuvJ013Tv71g25+Q4LlqatzSer6Wj1wtIvpS0
T8K1jxy+Wlog+7OwLBn2fUUS5h5kpXr29/QykOphXKtn1HblBw2UnxWcHZs4w6WvBuFI4lR7mWPl
DF/xa069uvBgPZCksit8t8L4a9+3PkVA8TnfBM/x5vod3wA6kqv6Xi4FQAnd9d+Cb4xf/Xnb1Jv8
WTzkvO2SEJLefjQHGxHmdfgQVtI1H7zKi55MJBUv+iXe05xz5pLZy0/X7is78mWa1qmoEydgBvss
tiB7fKqfuFCVz+1j9hi9haf4kwqGlfQQPhvv7TKjVVV0fVyCdrUbN1ycMcJOmoWtY9xRNZyuO0+5
4pMPd458BjYK1ygZehQ7ICWVIxHkh1vgmD3mtMbL8GXUg3IKg0u+TtfxetxwQ9QbGnOWM9RT7rmC
Jie90d0uoT9GubaVz2VLlIVb7nS4Assu+JzYp93gO9tK+WKg1cJfxXNr/R4kWliLK/XdIsrhTHHH
QgOJ6viQ/jI9aR5qTQY3StKdcp28JY8t9X3UNht2dMGybzhzZX3yZLpMlLfMPPs0+ISUr1MitB08
nCfyufLuXGG7eE3r0iF7M8/BYdwAlhjNgq9qvuJCD9fR93BCS2myRUJyZAcliQV0Fwk7wStcHNyY
0tJnrIyYzSp8RqvKk47ymR8tVmesZpCs++KqtDgYF9fvgCuAqGiHOco1acC1nhEm5yeJLyUu4wXZ
cLCQPkXjgddvAQSuEpEQg01/0DIlOo1FJyfG2saGypa2OujWO0s5RhBvNpOeu1u1v8vuoNryaliO
6xyTBdwCsJiXePFmXFnrnoPLLONix6axW9yQR3tODswZhCAMdLyypTmr1NnPNcoRG+E1qiEKxxFE
e5yBybFMl8ahvfASeBrF4Pl6YKRzJ6df9svxZm3xvGMdlGhFHvmCZIh7Y+YSA/ssn+V9P+79NwM9
j00uy0DrFrpTusbnkvTK4VTuAM5WxUpbx/vad+jU0l5m2fXFeKg30rFxuOJAaQqYTZsRiv0fO8Ht
XGodrCSvNrhkMdJU3DQAdUvlpd7KF/nCLZnEG6pkSDFzVWNe/ny28oJtvYxPRAOP79yf5Jct5juh
52Oz9DyOLv29XPXQOqCWWQiWi0j5BgvnrEa726eb3iZhJF9yMF67W7kf2U3Yn9WHerZau9z1hsNS
MqcIjG4FqHsEaT1iiomWyic968p6OiGmQtiKoxHNl+D2lZ284Wm9URz2mS/kp3Rzv0LBm7Xjq4vU
nfucbNygXlAv5MPc+U2Huw5gqG4kb3Qp3n0wPGSl4We5nriaBm++/K0HY03K0TE8+8Wq2iN4nU9e
gPgKNGJhdKt4r52sB/WCC2fOA/i/IFGO5Vf+l1P69vFV/0iJ/IlU+X+bRpE0kr/xwlCbomFv+acC
pGuEOP6zGH/gUf7+LX7lUfSfkHYayG4IAJHR9aA3+jWyTSeYDXGMqFgkAhvk8v7Go0g/KTKvQKhq
IKGZC1t+41Ekct5UjDP8N9xWEmzlv8KjoP78kUb5+aPLMh9RFy3RQrL6RxrF99VSCmuBcGpyVgmB
gqNPKY+kP/k74+4fpmllAdnV1UUWQQoBGfJwRvXoCEz9ZyWAHZmyN2hBu0F4UfdvgpEQEcCkp0yn
u8p9iaVVrWPgCIGI/1ohRUTblH6/1u7GcVSbi5a+VkPhaELpols9CjKCDPxkvUEcl5Wv6xFtXmNG
T7EYo5JW143vv2iR2xMvhO5mJ+XdsctgXdkuWYnlhg3m2BzhiMzggNR7mlgNuuid8+9Gd5HPhkqk
Yvsaszx3Vf0t9ywcvrAZLUAVjIM7uc2vilmkdjTIBdmI9arVo23PM9nMNiQnyugQ4z7fDQKT7D1v
cBn6W/KlXoxM+Iz6/KKroEqspOQOuIFhLvLIv03sPyrjvs1Ff52yn0+NW3TnZjba5oSrjnLS1tyr
erkkM2AfqPKyClo8IWTA1apX9IGJZzV6aIinMPSIGRR2Q/czNKNzsA5+6V7jA+s6+ktix6YOjkVi
2JwlUNZzVYH3BBIVtHWPq2cq1nWbvZCzcq2G+zO3htvA8LbxOuwkN0K/mZNw0Td9A1xCjfRA+mRn
51W4tErTs6ya7E/wfxEGoFIeEyk+aM13njHAj5q/tcrPrMaOXdL0R6uCYBnevZXd1mfbUgH368zS
GaOwStZdyGOxgMoS/YekAqVk5/CvM8H/fyxiWJ+RdVMrBftKaC6c7D9Wt79+zfm+UfX3dPDfvcmv
yxhVdxjTRRhXRIvcKr+vYjTdWbpEs4KEdvOX4N/fhO2KoeI716m0kwyifH9fxbSfiIi0sBTySt5R
/NeKpWSFr/cDGWyQX4mqnnWRXMwfBYdinSvE15NTmIGWpDKCnSl/KIWKSDmyaLtxKYmMrE0APn73
NU+rxh06n7NiWg9pd1Wa+GRYk2sM0CeE+BAT88iSva3r+CORlbXEA5jDftLpH+kDFV6Vmseu3U4l
lpyRzP4eyRlLGM7uR6tuXexSHmuBXWmDo9OOZILWBcChYii+KaiJp5g1AwF6ClynoDDu62lZSO0l
yO43KY6XpGO6GVDaoFHhlMdnPz/lw7jrtO6FDrbFgCZ9agTXaIdNCKBpEuVdG+zkmrh9LaqGDd+c
DTsVrp9himl8RyytpWUUz3XWH8bE38v+RDqGickFoda88lPX4stMOyn3b1fdJpADDVzIz8uPmny4
IWDraeFvImNhWkRBfAzl7MZKTdBTtpyIJBxq/wkV3SKRi7Wo+7u06T7qONlUgonGht92t0B3sTIh
w3YLqd4nQ/4ytbrXAnp19wYdDsMqSFwYTgsSAJy2uZNMwjFqansopk8ls+xaZ2lCEe4b/bbugoMu
TKuaRkBzHHU3Nnu21VLs9Wp367poqykEvInF3kqtLc7EW1eY0M69tPGT6Jugr5exIewRQwGlUvet
OR4UicwM8kebkXj1OmrpxykO1Obgv/NDQnk1jD6I7OuouOQCM2iM6ixuoGnJv1tgTFpo1X1JA5Wt
YrFoB90N7+OLPOqnSiOmue+fYq3cZHLS2kk6Dez/hE3TgM4S+zKrOWWHPC5ba4xDnYdEjxL4UnzE
kTBHnmD7IqZjmxTGLQ4CkkqGcXEX0DuRB7eL5+z7KY2vNIw8tiM46jDIBF8NL7RmsZtO+/N47x4y
lCuNVr1aGrKHnODfsKMyFlGqAbJex4yo2SSeJop2SLiCWqx7XEoP6RghUgAvM7PTfUJbV7AlaAoP
28FpDMqrkIWBK8eQ8pI6LGSJMdVv5GVJSFdafo/jp0aqfySgOUBK5BYls/LUwsKLcUo7ImKzUcgc
AbDrPxf+XyTzDHC/CITWn3/9t1nCg6OIij6DBQlZpIL4+x8v/Aicprf/7et/XfPVuQGC5V7Tke38
Ein86+iq/iQjhSdsWMQQjquJ3/q3RR8JkGWwbrIKSwyoGM1/G13Vn3Rs5wjseUpIP7/lvzS6Yk/+
+1Wf764rGuO7iqlqdpP/QQJkJNSYBFgxHeUarv39DD1zl9qMRi1QdQVceG4qx9fs8AE0Zt6l4trd
peuMLaK6IC6T4njK7CUHna8RLSn+JanzoK233t3u1sHqFb5LJsC92Mb+MVUeB2hdhCTtrnoAD5Px
cG97okdtcCNjYbGz/0Ij7PgION3iOW5vRLRmgkfJapYv4MaRcK6NG7B3+g4gO2qLqXDg7GM3MF2m
4SWOGZgZKFV6RW39S1/Irvx4fxu8ltHpTnDZpKwJ6GJ7qoQOHtvUvHTg+Uq5jlKnR+oXw8+XO4Ju
YGIabjw7zLxQPCTBwNa/pryOtgcjO3clrAqlhzN27CrWypT3orntza3c7nTBLTu71D415VFTXbJU
SqQQL+J7Aeyh3B0DnI69rO50/VV6NqBictLKyXJbkOueEmABINoS5QdgiNzQMSweukjLFxxGANQi
2neZV1gLkwWzcXtrURAAVdtxP0fQCBD8JBovBNMmCzPjJ9HMNfasfrhzLVz5uLW9+DN9QCgDZwJ4
xaLb3xcNdGro9G9oInmaxILT64tx4LHMqkkLfJI6uejEhLaxWck92Lb+qzyKtxpFLyxLQXIu3oJF
k+AAcLvSkai6hmEgxw7Vk2IHAsEnwLVg4g7zb0hZNronyQWrl0tYE2FcMNBDoCG17mUC8N20WILs
FI1rkrLHj/ARzZrgBRS1F+2b7fBUvBJLRAxtski2UwPX0hyT1+C1eccy2mNvBkF2Cs6ovqByPj/y
gJV8J08WyhMQ61rAUIxm/NZc7zfB1Q6tR7TzmqU+h1U01+FxpvdQKRaEI9n9nuE/P+r9IkI+IdBY
uDL/F3tnlty6lUXZESEDffNZBAmAvShKVPODkPQk9H2PadUQamK1IOdzOu20I/zvsGyrpSgQwD33
nL3XfhheprPRPRoNdcmqG1DNiIW9nNTkhTj9trlvRvqsbOIa957v4A33Ap6v6rN+EhBA+Hcpk0GO
Fu0uBDzzWuDBDTB8j6OxI9xEeicEoSCPnVBrosGxuc3Ri1Gh4Ve3MYMYuirVGjNbwQr6wNyofFm0
COFWZnuZO31vjw8+o9IHxSmyVePCabiKghc9iv227E7ZUa5fcWenxm4wNx15SGsz9KIK5DI8Hfop
eYCzd9Ui/51uEqjBma1j6lCI6GsUEYyn+LCxTSQ1jH7Ua8WleGEMGTKzEV9YjHOawdxGHKIVyKWr
vTh4QUGNH4wh1uyW0+ZDO2I1rNqzENEk69y52Ne3BL+Lf22Ug/TF621N1HArJkL+OZ5mPA+2120T
bbOY3bC/dakDlRgPCf3BQxoQL7DV+0Prb2XC340d1LS+3Rvtvg4OZM6oj1ynmAupcUptq8NCQ81g
OMxMmcrqZ/Z/BjICAGvFOtiYgYcQgxdUf9MB4zZOlrvTsI4IYc4ccVwuAxC/WovYb2ekD4pggyr6
9v6dLRmb/Vbby9p6zI9661QoXB64eNNwMxCwY9lcjExYrLNoJzvIkQWnTjBdwuFOJc489JiKq7G+
VgPP0uLzZv6aEXeIlC8c7+iBkVwYHgcGDo3DJ5tDdMfjF5j1a9dvQye4y2k+cJIylxuIuO+ZSzDG
BNE0N6mtCXeoLhRrK5lQxDBpr/ozpNU5fYxSzhwZk81GQHEQPHQMcNH1VM70eq4Ht79Wr4zKk93E
nA2BtX7iDG33XPwj4Kf6XJs740moXbNkSYBryOvZAPTbFBf8LgaXntNfH8B6+S/8ebq5QQyEHYVL
dDj6O1BFXe6qknt81bT7YQNiiteHahwCHz3BFxzl9n3rxddQ3XakR487A2Ol7scbAYoGMiWQVMfD
5HDzVhpQbk7DTbt1Rs7aN8WWVXvQNxVCUd9VEcotm4jNMDsYz5dIMiJN2m1prg3RQyTQAwzudlAM
5k1jbQFyVdM+hRTMODyzseaC/662KbdeY12ptmm5tEQkshcBqVnbsIQJtA6IRdx0B0Om0Nsr1W3M
cHS4Y7HnJgZEgvRJL9sK1lX3j6LBJMVb4EhrUno5cA/qM0+CUWERbQJ7eGj6nZCudm+hN6xX0I4d
hq9YjIVs45+rxisZHpd3BYbMt4EwEu3HLO8st1hgi8bacvvGYZgvCZtUd05v7H7eODzFne7Uq7e3
wH7zrS1bgyBemY7OpBKtPFTxO58wIn1llHuddYYKnHnYV3lfr8L+UN01PK8OO/HRTkQHxABskRCK
++uE0AH2sNud5XKbDmdmcX20qyBklluLoQMcsdWAdAVahdOGt5YW733xZLRIPPv4pPNSY+HV7kbB
Y8WhhECCiajmSUUBdWKiRfd9dEOMwMIqK7yY6zvGJesIxsZiaemd4akzLxmkML6kV276yKBhxHeQ
rbo9UVWr1P5KH78uHXOMki0dHhdPwyFEHzzY+b4drOkZP1a03vsNj9a801WKdduLqxWX9UxA+wqX
7tKspyO19sbAlr78jAebTwHz8q7xRILwLDfnlqklXhjZVuJhLN50xexNJZwJldug/wI8Vrnz6wto
hsNXDKyWBf/+bXedb+xhTpxQ/mq+2dZuV654F+XTIbsTeVlgZcsIizA5sqjjhMM29ajuq9UPnQa8
uE/O5bFI7H6DMby0GS+OIQOUZdYi7mcmlTexuZaP9WO0FlEJrOIdI6HVYfMyOTvxyfbE92nFxy/o
BhALbehB7QMCSFeTzcHV3Jfw5J8ZtzeHdrMKN559nVaed/3lzV7emVbfH9nXn59dvnblS/Hl188s
H35/+t8/ysf//jEe8PsLX98/8suXf/nmyTnwZByEJvajtHtZnjP/oghcvTz95r/56snZbg6bzeHg
ifvavXrR+itcfQFf5h/+9/3e97P++Ylw5V2XL3h89udXf34jP3rZfUXr5RuGjYDwfas8DyjkZ0f7
AOT4lbw992sqYW/3xZ95/bryu3hbfoHN33TlA89bPsFXeZffsPN48+x/f9f1+9u+rvbyI/z4tLI9
ftdyHOV3prR14oa76Jw419ZlobtMks0JmD4OT/6JoRBap5Wyi9iz47fsbPR/xOkcyhsjqdwWtiER
sctJAhWm2xfQKwV7xzAyBde8Lx/jY3yMzpzew/BJc9LqN1a8YrhOEfHYeTK/5jhw0KJz6XIEdB8R
eT7aPFb8Gl/CTbRWmb+8J+dm3a0PaeJOT/x5IYKFq7CevJCBsZ0dNtrECZadFz3QanoWjjPZH6eR
V5wzLUzW0RnlEgcociIUmTaGfE7UaM32OX6NnC8OYnks3a9wt/yPZwZl9FjavKjiO/8pj8n5eg2Z
ayaO6G1Wc7zt1jkCUmQo8GDc+nP5XjVyOPvEp2hNFgmzZw7xgZfr+yVYDvnX9Yvjz9n2/Znvc5hP
8Srwov3769Pq+Pz9z/HrZRNeeh6ppx/MK2rTceAvnW1xr7vXlgg91CLo7kqX5+qFOw7V5Zez79lY
PRfLW7jjyJVHYDXXL4iA9ee0wqAEWs4WebT6sExDn9fHtXflT0S5v/tCIu+mO5sziJ+Em0zQ6Wdl
OXCH+IX6cuwiB33UNedbIoe/ch85HfIwgLwuLxjfkZkr9SQ80GcxkIYfawN1JkQqe9FBEFIi7Ti5
Ld7O1Y2+DiorDelwaZfP9QeIT/Tv2Wqt/eg/QlYE5t64/4geJLHTw67wtBgfeSi4hqtin70zGnwg
gau1x6PETUpa7XApvvp7eYWYeK0eSDF1qpfhHOX2bpxZcbrzLnMIx/q+U/kbEF8bY32RrnXiYPAY
rR07pHWCmePbMVKtn9Ngwxc0+iy7blevI0xdu1L3yo/buv6odQ/7g6FskC08S1ciie0KUQK5fWyw
WieAmZuf5jOiApQN8HU2a+kqYmuYLchhFDBADshchXNh5wHel2x146FvfEZX92Jz162kO3laQ9Fp
bIONHe0dxBY4cAu7/iwsRwS7wdk7bHgn/4RgT0QE5zYW2eVK5ry/MiDl+nQFBMiFjTOTI30PQeSg
PUz3tbK6/dO7+ZPeDeBflQEcbRtABeZfImn+T9CRx9f8vnvzh0f42b0h2lPCcEVznS67Quznf1r2
2r+wTkkaPW8a8wQ1/YeBgOtLMRQYAQqeRBM2Ad2m3zAQLLLNfx1Z/j3Un/7Hlj1PnT+f0Sc5gN+N
q982bwQ9VAYhA/ttZd0uAdRn9oXbmulGkZD2aCPNeX87KJojxaEXSO96CV0DkhTgsCA9J/O8EjHO
gLMbswCsgOb57LktFoSJeriD2dbSKtfCT0ED01Zn6zJTX7v6MUHRHVIiVsL0oirNJupRqTX1DzGD
/BqWpzyF7kbvNwzkdY0lJuDm0VU/gqa9i6ICpe0XLXevSMqHYXibTO0ohaSVkr3CWBNKePw8sJVo
KEGL0PNh0ZUI6wYaFPj012lh7fqZ0ZoPIA2Kjh7FezJHV0Fbu0GIHLpC44PP3JfRbdHk12MBzn3k
5oHvmqQ/dUp8C8fPvPDPMsqvqsRCSiMgKZudjORPJd84UxcVWHRJGB90E0IzegkVrPc6lR0FCYhG
qWWkCFCMnFCOys2k5tBpLbuv2G2MZpf61Hs1snPywh76QDq0cnw28WsNc0CkS+xMougkOEO7ONil
wruu9HaNEC2v8KRVuaPWEf1fUi0qHD8IpTKfOrwf7/yQ3Dlzo6JVAPCIAvTS54NbSqjLzfFchMK+
QAyFxReUaeJVg0UZfwmRl+k4onz0TcECN2Tk2NYG4dOMfqvIIRuAOIuP0FceawORktK8y1boWSP7
poA2jMohnADGdim69+Tgx/Ouo06V9OzRr3/IeliiA8GTEMrSFuf+SZm6l7Rjphuyo8rr+4ZtlTiJ
nhnq69ps7KIZNr7vX3REeU3QrSt9OC9BBare7ac+ILPUuBmFelMivIMR2De9HtZqVm0k2gzSPG9a
MTxKo7hu2pRwRYR2suwKjX9oqwwqeXo/FoOd9awSWDYCRG5DNazqgeVC7C7NJL5EonYq2/gQFKNX
C/oWPERly71Ex1EGfmxtZ03E38COUuxQy0vyfmAzLkWgh+nLFqsgU0jPZYxhyKcJFF2Z125PMEOJ
nLlIYIHMj5YWkk/bykQElqs+0N4MIAVT1W7bYv4ww1cxGO4ktd3OMy4AHqrC39vmCjOt2Eut8XWe
uhOTdUbzb4EQQLojjAQam36nNPnOpPsvS/C7zZn0qOlerKurlLLtsrBP5ZiEks5CNjm+lAXAgbrM
N4VIWwcAxw4kA8SmcbBDGb62UTiDVdv+hLrHrFGWtqgBEhX6XVmEcAnNQ5KhhdLRQBpj6EmleW6Y
nwz5eCiIczDN5IcxSd7Qs4nRy3BjpNpOXzLIcWZAClg3UWbnBlqsVM823ErZ3YqYA6kl+qC/TgLK
LKGLP5R23EY1poNcOkuz4vGNB02bnEmeXTU/xgtcOiYAZVTTZRSFhKF1IA86WcfAQxYs0U61HFdN
D2Gw1l7DXt0bg7aWQULrybHNmnPLza/NUM9K0vADEGiEgMyyUqcoaeLNrxlhD0A5XQ2RRYIqvmIA
GDBP7wBQosGYwx9Wi+DOZHYmHBKUshNo/AJRml75TkZ3VxM+hgEpetQSoSO/h3HzkGEwz6SYcCE6
21z5JraAQjIftHLYGJQqFXeoqgz2EC+W7kW6bZLckYr0EGilPXMZlB11wlgfCQJ0K8Z6mRadqgAj
QEq1TitTSTOvNuN1F+m7MXuN0hZjbOLJgDgFv7j3kTa3aW1Xmb6R2lsClSFGxTjT9YnZIXNWrPsw
cbSC82HuoTcgK2mNczkJR5+7TesLHyRkIOJuAU+KqL2rUdwGcbCPhWKnxPNnXFmeMGRbs8wQ2NFA
iRf5Z0YaQpN4tYWVaQRqKtInhBLG9oF4jVIglSrfWk0BV0s8CYVy1YyApkhxsYjKK6B422FL+l9B
tEAriJ9BDL/WCj6IsgIh4iOJi55mwvsYVK8JHbChBNKTh3HS9migq7UftE6XGHBc4s0goh2LJIKX
2vbYo1SbjfYmdsyUhebQYEpp9NL4Z172p6Z5Q9RAgVDloFkw/9I0f4ABWNT/IwZZ+/1j/Ky6mHHJ
hgZsxTQVA8Q/I6v/zMzI3jSpt0SmVWgm/qvq4nsJ31T4URP+FLXSr1UXHy1V14JdXgq5vxWFzLP4
w8hMA6v8LS3TWXAt6rvfVl2ZIShEVQ7MQqz5XJB2MKGJDxbNgBGdlQJ+ET5nP3lMLQNOUfA0atrW
FHQ29xWewcnvr10tyx4KtXI9G3HnAqHfGW29i2Nun9VQOip7N4McJdDIZLsY7OBJvaT3bLWoyHrF
AYO6kmcdF1aVHM1UwNfTHVJZfPFFk2XdEl+0GKivEtw1KfsOwUBVAF3ey9X4KFqMHOqWaKiK3By9
rZ81vSaByKfYKSTiHSHGAFbSTwaTamL9LBKsjI1aMCMK1JFSIztmYb+VU2UThsXVNCjOYi2H6IQI
OyCAKMi5yzSqUa5GitNN28t3jczUAITPLdVkOK/Ca1gO20Lpv8QAMNWU3VRL+4RlJKyNUiAGoHIH
1f/UYk2DhxyVpF/CApVqbFZtJT2I1fTRARhksEXfKrQOuYrfu5sRdQui9KSN5oFqbx+E4Kh5dQ8w
6bdCDZo4GeptqBQ4RfX4Lqk0wpkm8TEJaRuHBb3GCJ9OTkoFpP6AHVwUXJRWdyKx9CCLogbpi21K
9Lsfl/eDGjLiq0eGRrH/Xlbqsc7KCQuaKHvweI89ls9+Ep/EQD8wyn00c8XVuuLGSXqnpEVO2Mx8
zkQaASGhz3JHUcix14rOEWL8a1UP9SaYtpEsoaAz3yegqpPVOKOgn0wfLSzHa/AxVVjlNTCawjZi
8YdRGrhTS7LUwBsn3cGq4rPUSp5aL3oNxN/wG/WWISTMVFWyVlEqvRgTEo0FXjOPuqsUkaOn+YGh
tCuoTFGTsvYKA3EzXs65LsgPk5doqQ0Eo1VtjdsMViEL7iUtleNMu9MYrO0YYP9M4uRBqj8Emudc
keUq51SPLSARPdkewdpqAlwOA7vyxq19xY2UeZ0rwTqJzHufaCUri2nRsu3jkolus9jTcJFZOia6
71z0ntR1T8YQnvLGOAyHKfcfNFMiI5ZEMNwiZTu4ad/tmjK7l9XQlYubPoa7Vub0MTC+EHqSWqyP
6MJjCQZD3botHVarfAWHYSfMVQ1yzoUMzBFb9VKGyVO9l1F0BpK08+lIj2wMoiTZqol2UcLRJuY7
bR5GAma6juBK5djq72T44kdyhRC+YkWkg98z4J7WYTFv2UdAAM3ZRyhLwuOy43EmWMphUhCoqe3r
+sXCIRaRHxVzUhjCgE408GKikkJ1sEuIEGNA9kZHwkVzCLpXKSA6nMVwhtc4s9Qn1FlGgw6Iz4lx
dheO6FlkPG8yhuWyfx3HaKPLH1rxyDE+Sx2OdnZXS9E8FadEgb41D7vM1PHSKsdFJTlD77QQbkG/
8iLxy6IDX34JOcXj0K3H8qYEoNQbAevAaKsKQx6e/pC+1IbiSjkbGzrSegH2Q9bdRM1pUpnokBJn
0nYB7lKJqpQMkNUYfKJKIkhSpVLtj9zkd7qRPeZUjLGc3MKacZdUvOskGxsMyCv1TRXnL3XsLiBK
PUJ13YI6nYE2Qquofm+0s85oK01oplFXAwQRZINj0nGXMGyz1B56RgCmyEs+fSg8RQHsRjtGTj2I
H1xoTM84cZvbkB4nvSMUjcsRP8/CE45qEEb402iKmwnqfdxdY/1UMv3JDBvmG6ft69CHa0k6mwqy
qh6buS4RoclwjSyyOZ4BhuIMnO/LxcpHdZ/B4ZTVj6oCyh2/liYg7uij7yJScx/68joXX1Lsryq8
hJUQe75xG8rmnEd4kQKQVfrdzPDW6lAQdQwBuvbNDPGy4X8seDU7gVk47eIu4/QgN6VaUMlCdMyD
i6qFm7aubWmo3BJog0ZLAJw/QKp7SyWmppI2fk1DcJ6ot9lvVaIX+B3zl9oJ44obP8qvDCeZOgrX
FENxymVoKoiQB6rCMbd1LKXiIDtygd2fYcoQ0eyUr/qE06WvqXQnr6O2j0fFSauI36dd1Ay/GiWt
heqiVLMd8zkRPoIJImPIvlIGSWRBPkhN7ZJ3taqnbm1p6b7iRoANrWkMLrmQkpk5sRLaaf9SV5/k
WO5CJGhAJW24a/bAfpuMT2vGCuxj8A71j4BCuZaSc9gM9wWnx6wDdMMiKM4wJf340CRYavJzMzwX
FufU9Fg1vJAlKLRhyI9iiALQ4n6ULa+m8ClyPw9wStbTSwk7PZwfOwW/JyPJcHHhKzmUxeCQZdpW
Y9wOC47bL0SVDk8xuy8MXqL/WTLENsPmyRfqO1NcEnjwohVPdaxvW8zuRv6ioa2AIITvtQR5Sfdk
iJnl4xERzbU2EteGXUZpWe1nFrNpcpq0tDMTGGIZ7q1sr+cBN9/+IMQD3rjeyVQHOZxDEOd6irAp
tQ2E2wQHmQiht3/xZcJYQwE7P/3KQrl0cX5QYEsAzl+NMux/tOOpDnMH4UDFON+Pzv+0NP+spakR
UY/ACyI8yUZ/2dI8vpGn9JZ+/rGp+fvH+Fle09TEqaAhMZMIN/jWnf0sr2lqGgaFraLzW38BVv2q
Q5Z0qnK4U8vP6tSmv5bX6r/AvSKbBsjKl0yT7cDfoFJhxPhjeU0FrxJiIiOOU00Uz78tr5Oyk2eq
NZmFhZD5ONr1QnIw4Fgybc0OpSR7FovnzFImF/4WbOV6nJt1P2vrnMTwvsrtQdKPpJK6OQ5dTb0l
HR7eQXQCw9oWSf5cMPbt0bjp8XCKWPiqIbI7XcC0ilYJat+YyU5DFmQ2kLxLVGJHXyTXbxXe4kwH
PZpLToD8wOTHtJ4wY0bqkwzugn5TQCpIFrh6hOBiQHFh1sQ3YXIsVcc3WCxSGJJCgNVoekiFcSOg
FpIUaDMIlAUaTFr/2ZX91tQAymkzzvF0bc7Nqa+wzFGGKcuERs0vfdzZbaGuTez5Bda8XEoPRHeh
NsLNGccIWwg7rlmuoVLCkGYDP9vhgOMy0W2VJsUQVohpBOkWE3whiMmx1wm6QjMF7sXXDA/Q449k
ZEo4dysDGfOU1+ixMq83Yzpi0OsalDwW63whQCzq020Sm7s0Mthc46WlB0lS62NZI6wxkWzkBEIF
X5JGfULmszq0F02McYrriyWEFAFxb6jNOufw+QjhugGtuBGuVZgmoyodlxy8qu3X4txgJINugt+9
sgJH7IzXHtIgXWovJqOWKBinJ0hhjIpHw0x3U8NoSZo+5XbyZv2ed0+iNd1z01vNekDgo2aX2vRq
NKM3QhbJ5sQz5I4ZXm9Oq4auUl4ZPwoJuo+aj66pwGiSaNdVVeJkPk47sTsMeurMAkZt/Pttp7lp
QdS2Hje3etLPLf3fWB4dGee8PJnws0eSJuaA5G39PpwsR7eQCariu9TRI1SUfWtYN7lPj1GLEr0N
SJopKVXFS5aPq6iQ98oSwzeZzeMwh+iQqTFi1e2k3i2JVJ9qHMD+vEkysG0TZlU/PeQyrkqV9l+D
680X9+B/XQ2UUEHammpk3kyKWDjg06SEKLhMykpn+Ut27MypMScc0dYTuyt3CQWtKmNTJpJXCF+Z
3F/MSYN+ND2OlXUmcW3Ni0b3BTTt0H5MpijTd9RUjgnDBCaKfYKXtcv29JPdElVUO321GvZoVXb6
aIZxKNKG9udzoA8vAlkTqtzcAz2mWDDsSroZ9M+sfvB8ObiTWS5nvbYDFDcRBNnsaQbBNFpowzuR
a78G8xM+REBq5uyqIRwrrLMVpJuwIdMN6Ntc7ztUd6qKpzx+1Tn9ud9RpRA9ozcrn0sx7HKnoaEk
xAQTJv1KAx0UW0QatWfCVmlQcVkW5ZZ46kMH0qPNcmp3zQnnyBkEmn0GgRjmU9q/mrFGoKGF7g+6
Fd28QYkQR3VrLb9paZojuTIduZLOJFCj1hkUO5qS+7lXSbJT42fLiI8TZv3W/FFk71NsXc0ASmop
Of4IAaY6JfNzV/uMWQiF6X2nVYKvkuBf1FCo1WUqcwgmVWpu9QXeQSomW2hPqdpDgwZQURBmluGr
TDZzs4SQdOaDEpgUik4W0u3tDU/uCVFOfHvkNqQU2dYfUfJQtXXaNiMKMlR0b0wXtxJ1paKV25a8
g1haiEjbiO62URNLUnOg02Hd4Y2K4PKJVPyDKqBft9bSwsJvyjsC4uASfYqLlRvCcyBSImbcxLAg
RAOyw3OY31loVKOup667NMF8YlrVEMNSgc/Uy8nLELUh7HXLgZj6+GFAjVP0Lz2K+wkFcGpeBw1T
Ajq5EHlxdlViy85jZe+Lt3kR0DbvImFDStseuj4H+dr4e1+GElELvVf1kOlz5USEJ7enwZFkcyeR
BZwD2kjYCRXAC9pwcmr6k4DD6Y5HdyECIj0kO57NbtMZ78TEMXgbN5oyeyXWrKBo78zi1lK2So3v
+LLhBW2+p591ULSHNO93sl6dOtE8hITUS6O6rokPF8DYFNUSwKRRvQMsS3VvKK1LgnKxiBmSpFn8
0dFVGGQevkM4p5ApIVcyo+9G/IpSoAxmtFGAV4iqaieZceyQZrXW5IiUeFMEOq1ozmVu7HXQtpH4
rsXdUfLJSST2pRMvEjvGDM1Ww/3DSqQjGyCcMtELk63HYGC/D0SDPPNTDRzd0nPUiIyJWhE13OSy
C/X0HP6CDE8mEY+SGd5LFs3nIQArVA6sjkAMe8g2zNIKXN4yOx3FvxVLtgwADQv0T9MKjKCQtGLy
qxZ6VCy/xEvMQhbt2WsHOOjBMA3MYMRZ3dC0Xqv4ykOpeRe0H+1Iga2I5Wo2GqIdMPNLT/QG0GMG
m39K1D8pUQ1VkkGUmsTaWZjavo8TfmbQowun9d/2itNbBn/1WDQVONf/YZr43UP8rFAxTWi0fmku
Sz9j9H5WqOq/FHGpWfm9WBa0xYr7H9MEBFdME6SsYeSg0/ubClVf0mqWL32HwzCR/xsVqqQvFeh/
Y1P56ynPSZbhGWB8/u8K1QpDbgNiNq7jXDjHXXslxaSxiVW/a/X6pKkXWX8evwOJxKj2Sky0Bddm
Z5K43tCfaGV9R6psSA9Es7GmnpQWIzxkzAa1tU9kplZOh7FiyzoDOH80wKyls3rI2Xjzi1BzwwwZ
9EvqU610NJ0U663qz0yhKbAAlBqGW8nd25R3P1KJto4QS6s6vU/xxY7h56zH73p7DeP6ThGDH1qc
nwb2pOnQPhdmtp0kJvFagHvV4nLZBkXjkEVpjym8P7g5ejttWyTZcgJaDrVL3kI0nzNwTSTShX53
T4fpLc1IHlcgQphtcMcM0ZsMayUPOTAxulmFtq8QEBtpd2eWaDcDgyp61jzMd56GArEvlM1kCGib
W2LPko90fjVCSh9rBq9UAzQEnQA9X7YHy7erWbs3WNsNUGXa0s/Nys2o3Y/xORgef0ley+0yZk7U
1HdlzcCtjB8rtcCbrc07qN8YFSUMispIalnA8q17BuusNDK2bOdnsTJcKQQXRL5AyJONSZFViyM8
5VPYj5Cqwm2OXooa2Qm1z6B8kNvmjrmFtNKG56oz3ytJjR/KlBpdCww3IMCcSwXtXZa95BL8SKU6
tVQNVc4mXxPqgDywad8qwlc9g/nraptI9W0uAyLqMRi3AS6IzPCiLH4aZSbvQZMiZg6a55JK5p9b
2Z/cyhZzliay2WZEZDIc+gvz1/Gt7tI3CNd/kBD9/jF+3su0f3EPk1SV6AzmLrrMvvnnvYyNuCHL
+IEl/ov1ionVr7ttxfi2/RpMmkxN1v5jANMwEXODE7n90dux2HH/nXuZsuzbf3cvW/58WZQtkXsn
W///vpfVRZgGVTRKa3lsPtJcwBE1uLnA7ppcSH2Z7GnC8GNQtQs3FrbK8EJhb2WCZ1at1yQhNa2/
Dtm7tAqN0NHcR4bljTEYk4qQJFGBXYAjSo6I3oT5NwNyU4YfGX7aPjWclB5pV0PRCYguNMPPRG7A
sBGB6ON46dgVmrJCIVQi3tfOYi/smr74CKJpKzef4SgwLwgZvEWn0ve3lTk4fgB4pSf/Y5APfU3D
OWMTTrIBm9zeIbdoJRuS2y3Rdkl/MrD9jnl9DMLq0g+dJ0SgY0mNLtXP2OR2lsy5J1Xx3aSJcCjZ
hDFDCIYOd9wiDonvgzB5ErLy7Iepp2KIqsbOzohdVVPxwDbBE1NYhtFX1nHjGyfuvY2nW8OlVaaT
jABL7x5HfA61WhwI6VyZue5A66dybKOdVo9uNvtc8fiJJ/NkkPbVopXXAuGY9sFG7QnebNiNaHg+
6syWFGYyivJUZ/0+5saa1aMzV9yQgAEL1PjIgQazetEM8pMV8aT6otfPiaNwC7EmBn8JMAG9hCNr
DQ91IJ0MP70NVcvxFOyJXkHq44gZA0dRUs+IBlgQ0n3qo4VBPtakvpNa7aXNGGmmCYY034VmD8pC
vhKwbI/DvJEm6aqFJSW5vG4tyS0s5PNluR2S6rm2mlc5GwAOQZzK+oQuBK3KfDg1pNg0Yvzic/Wu
RBFpsRwqD6Ix15syh6Iq9WzXuwifnl/iGEwNu9SHrVSEjxXdTJDnjqkVL+konFOLoB6fLnuIcquL
gMUmJPkImF8I42QZ1vCfRKJg636xk+u71kpGZDGhNyeyF5rJe2IymEnqfSw3u7ZXNuJMVivBp6ti
0g5hUD/XtcXcVrwF5G6EY+SJrYXYaRxcqxYf+hSoptJDMsJc4RuXjsATm3SFq4qerBDnc+VbJ2GI
Xo0uvBdSg0g2462o/YH2b43ZUrdeiry6hvNwTAvpkgT1XWLApUhBbUtIxVJFTIk9tG5zZ+6mNMAv
KVtQxYAaCjKuuzSxPM7vTadAfJ0wAUyovwH4X+gP3mdl9jgjFjSq/hpLqesnEq0Pk5AzQS6ZzoSO
GUwgl5ZtlaHjs8teMxnhcyHdGWXSbeox8Vg9ofJAEMHUpBXitpP9jaT3MA5V/04Kxm2udnu95rTl
NAvwLBspKv2h6u2smh9TH7NU0O+ksARs0Z60OnPlWth2zHR9rKlL++BiisG+JLLMQJzr+5Yb9dmX
lNTEmCnLN38EBd0ljPmVIe6Evj0PcfxUTL7bJOnBF/IvVHh2LhXHSYZAovo3P2rdaow9mSIjHmdQ
W2DtZwTXNFs6mi7KWLhiKQBCCY++Qm7eYNziWN6P2DQKmjYazZsUorCqqveS4R9UueXZ1oYjc2L2
w+A0tH8q2kAa7aBk6QtpCWh3GkUTDaNAyBy/Gg4pjaSShlKydJb+Wb7/5/JNkiQx3yIhSSxjQID+
cvmGDtbWbE8+ov/3f/P/XsL/x+P8XMJJpBQNy6RAkL/3Fb+JcVD+BUXIWhAdi7yERLRfl3CdxX0J
V7BUaclWI47s1+0IAeK4unF382mCF9jF/J0lnKX6d0v491Mnjg30kM5mTPkdfkgSmr5PezC4XZk9
B410if3hKJfRXgatVbfNqQu/Mj8mCGECwR/rO6OXBsSH4f9n7zyyJEeyZLuV3gDiAKpQkKlx5m5O
zckExyk459hRr+Nv7F9UdfKs7JOnpzmryojwsHA3gz59InIF4Ld+r3I4sVRxe8lwYzT9WQY4N53M
eSk9Zvw03OrTuGKS32Ql1xRQO6/88b1IwZ43iK/pZpTtVu/qUyH8zUjz6hT2z5oaV3rNUyhzl5Mv
1mbtbvqoXuWkMZOKxEoT4KwPum3I+O+xQTdbwqPZWVLOi05IXXXBnYWyXexxtj4uyvYBNwignjl/
SYt1BfUGsM+2BATbDpADc06csdWORdG+Umj1VAbJ/EKOVICtmjSmd8LftlSqsY5rHwJ9WLdsEBA0
rug2W1NDszRd/pVzAo9tCksOjAI7dOnnpoZS7xtvYY09U9fuykitS1E9pYaFQUMdIrs4pX3JThO9
IvcfHQtQhojjZWU7JcHSYWtVoMxDdeVMPCoa66pm9xf70UozPB607VuQF8ca8OcgxGPYa6QY3GU7
4PLAkap/J56+T3seLi7FVzFnXG4FRzPzlwnx6hG/R6r5V/zvpc14YKO2Uh/J8Rx8TiSCp7J7Zy++
EKa280JnVRvyEDDJGB0bX++r7bi9egNTBIcDNmsxlVw0cdqa5cklrciyPwf6K8Nom7rNuqIjPMBx
AwPrqaVqWPfvdLv6NjzILJmCwUh8OwiHva6Km7bU7bXVx8fZIUL/J0TK4T3gPRPrWGKLcniZku4g
Lf86L7yd5IfFLxx8xiSP81X2yX1B584iMyWGgion+E4VeGX4Z3dAFtXH8o1uOa6jFFgRygxYcLv8
O2Oms0h1y1ak23hI7mOb+Eeap7cC7TTIzOegxEDFgPs4+u01Itfun4funz50MUWwmLENhERMfDzL
/urOdP+W/dchr//ff9MFnPzXDdf/t+q3z94/+XI/PXutH9gAecubMOXwSdm/uj5ZP0hfUMSLYPmv
X/zl2cuda7408YDlaajbdCj+/Ow1f4D6QON0TOvf4uf/eRVExZauO0A+HIetFC/i12JlFpoyjqEq
rTq9Y2Dr5p33WJEqBjQFax4rRTPG8JAlJunU01+9Pql2IqP2fDQbzOOTNbwFrtYuwkyArCj6TdQm
OunZyVwlpVsigFIJO2GWjyW+qjoIxCrx6WN16NXaGayfl3YNPxjBR+wQ+fFRhLjxPVIeRiPeJUfD
SumMUlZddesR6acuvWdjmrNomTx3DkNk4AQHw/edG+lUn3FDLBvNIlgGZku+P6teA52lv5F5S11E
lyELD4Or7tlcR7gjrIeyjMJdwVJ4KdPu1MZVdEOLe4mHsdMPWZRZ6y5Kna2yWdfWDfEoVEQMB8Fw
lAyte60tbeQozAMUfiG22eykIdR9mh0WjcGt4ID64tUTgChay3nPPYLhSUbWyrFKtWrn9LcQI9ax
PKy2+Zh8wskprmjM/Kj6lFgB7XRXU6+9WY6PizkzzLXD5ZFWe7WvAy/DhTjwTdYVjqCMv9EUhCx7
ct6hrntLy89vPYf6HVnXAPjiBwRODqNawsOc51aXn85HKt3gNrHC7pBasDICo49PYz0Am6MtjUE7
gVGbjMWNXukMnI3pn2U5EEmfvTZlZxhYp8ncasbRr7kF525nYX177i3P3I9dYR6zaMjWuhi+p6a5
s8t2RG51y62jBuStPNcPsg4NfprFpzLA+VLi2axt38/XaQaCeei5HXQ61GvfsTF213CFXG88hDWZ
iDJPOgIMyEMy/tC9flf3LNaMUTCjqwpqMkVoh34qUavSucjOp6OsKSAl+EHGMdl216NfOSentYbN
P4/S//AoBTqkWCcjgFNm+9frp+uv8I9r9D/8+Z+enXN6DbSR/e8Q2u/qx2bztcETUui/T6/hvWYT
ho+aRj1z3m3/bKNmXnXYV0kibSzn3b81tpo2660/bJ5Yyusmhm3+9WIuJ/sVeWhMNJ/KQGGsSr+4
VA2tPpaBvlh+Oyo99Y62JXP05PfNGY/GoQtYuXLJk/NlD5Mx8Q6gz+m3xmXQ4VKYlNkV2LCjHWe3
Xh9DvzHZUtt0/EzZtuNaybp0ZXHNxPC1z7h21vP9Uw7jMTdZDvj6xqq0Vc5FVXBhHUznRsw32I6r
rMWVFiMksw+oDIenE1deZ777uvQzcp/TiBBNO1GXe9mx9G4G3HVpxURDOyddBFgvRpholn5KEgsH
VbEVrbN1s+ItGGx9YcIdGi28H1FocRU1doSAjo2Rszur1sIpN5G0H9RImUhWPUaOcTSoSEytWgDX
VXeawpgw6O2miya2CyDc2mIw93448BK1W7dvLpYWPYS9/dmO1WUaxQVQ2wuf3pWbeScfyJqIqJYw
eBrXMSQGjB7VhDXAPLlkBVm2nMtO5Xj68GCGxqaHnsAcD6iMRAWUC6lR3AIgoh3PcriJi0cx8FDG
AVYkwIztF68X22F0bsq8PkkG+NGTKx5Nyy75SvTmYPoPJXxtnKZRzcg7Mbo5Nyri90ABFqX1UBjd
wSPuHsF4QW9eTJPPjQaz8ICb00zWRpjtU/c7cSsy0bcYhpejbxx8jXINMi8rCXojDYpT0Cck2lDq
I3Upq36NjLRNwnbbW/5hcgW7DkLTGHqFA30/ozcUMLjNz2QgQjUKajuCb11a2wEhkfUgEJCUmtGi
OZuBhDOSbFTZAsaBeZSn7dIBSkTRMMFqsscNz8nWjAC8yp1lZZthBCLh5LsyIWI0OawmiwJi30jD
6WKkxWVMXzSx5x1+6By57+Tz4NsxslH20eKQECECJwiIblC3OUTZbGgf2jE8aKwrQvtTwxHMQHFt
zi+xm7aNPfBtgB/qhB+tXaxNnV61LH/zUWddOX42OAdoC3Z3FJat0qyBQed9MtEsMjleRvmI2nvM
6REIWmeJQv0glfeAFrNvdY+cw1UdjGSr5h9Ouk6MaF/U48YU/FQrczOhqtv2+4jGnoZPKYp7pLkY
IYnO2UsbY22nQP0/DGj03ErXWfeSk1sU0UNT+5sOPV/o/LPR962yXlXo/Vq9r1D/q+Y2wAvg4AlI
RtpfzlF/GVW86XAN9CkFLLyeCTdBJb4MvAVRVd3oeA18ltQd3oNaAOjFi0B9+drE5F0xr1l4FQI8
CzrtWfOnNQUZhqMhFN0iKWHxu5GzSyfA62pPK/TSI8o1YUbn/Ea80mitoN4Ix0SCc6JldYWPggLT
B0zeKwN/RY7NYrZboIwjLUEnwkeldNa/xOpCw92LXq7z2a8xGzfIna1rnByN0DYmzo4Gh0c0Pff+
tYvrw4v0zaxOhZ51n6XvQfM54BAp4vDK5KY6ztaRAA9Jh6+9mk0lBu6Sjou3OdtNXP2iZ1DycaHk
sxuFqy7Ntnz0rFPavRblc02cpEOLSiQNErOjpco3OEcXMU6XSZT7EOeLHQPNBrOFH8bEF9PyjGWv
sHZGrPz4Ztqo2fVNw1RDeG10gA1R6Tu8Ktw2rQ1OpDraJCySPFo5eHLy/MbEoSNHVpuA2/DtzLXi
ET6eHj/PiK9nVJcKl888T+H5SQfamfEAOXiBJK0lY/jU4RCaIvBtOIY8nEOa6l+AvJ47M2JwFgyQ
eIxqvEb1+J1Ic2XgQPJwIlWEWBycSQreTRXTBDEOim9a2n+0EHzbDtcFrqYm186yJyACiCDB9ZRp
30YvdgVeKB7Uy4rMoIVHqon0nQuig9zDAbfd2SfB2kUhJmYW3nisJF6rjMGbjMG/MoHQIY8ZnqwC
dhW71A3L9lPGa4jwbvl4uAa8XMRvNw3eLhplt+S7F2aj3Q94v8RsAvNYVmqFcWWwvAydeOeyzCS/
c/lnAvtPE5hlcsWkYphb4/9it71/S9+yP6p/v/8CP41g5g+MCg73TVdH6oP6+2v1D1UG3yw3R6mb
1pwy+1n9s01FwAyf7b9Xjr+ewaSQwAbQ/fjDCqr531kdYun94wzGyhBp0mbew3I8q4O/msG8eqJ4
u6pR/0y5tSsKt6fp05VYrJR11WCfHRuabuLqujGLbVy3F3C+R6HX6xqtwkyKTUA+PK3j9SQ/nEqh
sHTOeQLwqLNsF4N9msZha8DMKEjuFHjjgppKw95e5769L0p5FgnNqqZ9SVV9FQzZ1qPpfFW69bXu
PZVkMEr32rObCwI8Wx/e5n31mA5UJYnhzTC15SC7c9MuNUMeJ7/n0qiO3uBDwalAAWgFDzlXDzZe
DP8/oIkt9sNdpqB8pMEFvO1tj1zv9RM+isR66keCSkU23VjZDF9jf8jKLY0/uhj7LHk+fSXy/nXo
2m0VxeTwqjeDzN5kpDuBSwmn2yHRuSomkfPpAA9UXbnJTPVAEGcbhOrbDeNdSnDAhLUZwhkcx/TW
7sKFzqnp5CTsfe5bAt3SxN+nbD7RMYnlJIqWmRtf5VG7a3PtacJb1fXqrW+GQ6f8B8bPVaE/JnQu
2URpdAFfhuqXMc8PAQ7afG4wK7CraeOpoB3Boq9Ni056g/IDSE6Z4dqYHbWxTgpRGc+1AMYmKCeV
as8ZsggnTKtQ3CyoNwqolOfoqziY1nMKKgQ6V4nyPTIoJCKO6wwgFUEchmFEtJrIhOYuSuyRBIdW
Zjze2aFEeyUynbpb9h6LDlzPFNJTNK7j7iR9FqsoTdZAqR4jWam4bzpilWPY1arygxN4UZBaEBnO
vjA9Tpp/MrrsFDjV2rSo/RgrgiFMjQbMZalB6lTusstiSlVwLkpvU+JZTqLPluYgPyzWhWduqQGn
fiL0DjGa2ALsLk7PgAneAIjBMbGIpuweWjMSt7hWMlmFYwAdNmePCmEusV4z3aXGPXgJ4+Im02bJ
z1vUFcVtNDXGZbSvNgzqh36Qi0Cy7jbkBi19Y1bdfiCS3jcEJUL4SLFzz9XmI20e6Xg/1iN7nQCX
4eAdiCjqi9wZEPpADUoANwXtyWocSOSxrp7iqwzFOGZlnUYdn0FIfAY5p0Tzrsq0YL6YVml351t4
eeoPaBoHi+1Kgj2QDTWYT6qWJvQv512xpx4UpNW+fM0o0oqs7qnpmpUf6jDqOdA5oBPiaPZk3Lu2
9+2E8sE1hyu95QMxCq4B9WtjuOcijj50WPtEKhd1K7bMSHepaV7ZcQmZGSScV7fXLBUMIETkasyB
nblHU3E67GJkY5Y7+NUDVF0bzFpqAZ318QiOQXuVmP0zeZbnviz3ely9GxDvZW/tda9aZ0p+tqVB
3J8WvCK6K3LjNZ/qcw1B0QffDb3ZuOnA8StXnXEpMtNLbIaZ3n5ldfCgUXUmIioGNFODN8jvExqL
cDu9IwazNAOxofRiLQvodU6yqeqOWLt/DAxrO84uCVubaYjipvPLjR+7fE/sewor2HSTUzO7aGP3
za4q1JGmgu3oJ1uHKVCF91IbdokG04L3ZBDwswoJKupXbp292LR1dpDkoupzarvXWJOPbVM/2OS3
yop2FsNYoSEfMi9D1r8Ne0hXrLMqZgzHBkmF7VVBPCib2wlehZ7AaG+HRyNE9KhhRBk4sGnZMZxh
72YVdx/6YiNYmUbzbo8jfKdrD4pUmemPU9kftJhKUsc7yXha5529dbx46zvggj39NhjlGscpQra9
GRwUVUyniHTXpLqXJabvqmU+9NL71CbaXwtsGxl0sCDep3Tj2YnJha2FcsEtWmrjZjB5COpE98eO
K7z3nfYabql84yWU8bbM6V18Xzq3YsIkppHhLEgGxPNPLDfvSp1+Gls7V7LeteQlVZJfs8Pc5Go8
ERU+Ot0AWTM5SD3lz4TXmovg3OirrLpAQF4HygX7B/W4NDchn5gYOPBgUBBoyLVI2lNYx0efks9R
tTtZdTu9Cp5CQRc535Qg9e50Orj58O0cs3yaqmyltTRpqfY4/ziEHPdOh7m64srctZ+1W9+nYXzC
0e/kD8QB72IQLVLmJ926mi8Y0aTt0vwAteOoaushn/J7HnKbIRPLUGl3ZhYc+sp6y5WxMZh/s3y4
G7H8ZylbD0LYH5aIrgNCm4Ol7qLeeBSqfGyN4MlKDAzF8/ydbYnF3mqJ2kYY91HiNzIrt1HW38bg
HpIoPegGw3QJ4dNSzyV9lkpNz1EVrOKBn5VLtaR1+mfa/NNp07YwzgKK0a25ZYKp66+kk+VbmIZN
/lu15E++wk/jJuYwpk2hS3JajLS/LspRPxBE2PnpLultzLG/qCXOD36nDYYc+cIy2SYyif7Pys/5
YQGY0l3I4CYToIG88TeMs380m/HS2S6SJJvVcoXt7Lfjpit5gSlBYXZA3qmbFdBkPtJN7QXRhG0c
EFUt2BVTs9eFdtTbAZeUeejbYZ9PDusMmtNr71aUNqqk0T1M1PiheR/yubihSKnOHQ1Jg5i2GODc
WX5DmNs4ek3xlZQGbLo2gpILr0TWTxogF667QGkGvzi4JZVbxpPRuyvpam9u8xyAtlN8OPCKfgaJ
OlmYbm34SJlnb2EhwOUGHTpOrFai+fCFsDXYD57UyVm38K5oHvb0g/B3hT+QbtegfY9E1IKNZRYH
TMrY8CkzDLJbag5YF1ZMmqEX3rjhIerx59vDqiMzbOK6t7rikbTZjV0zckl3nRCYooAVxI4LmRGd
JZiMO+pBoDfzNYJqkxXGzknhQRHnnQLaECxLbafepIUA8UfNCvDF5sAxmzmcUsv7JoG4DoB1MPwZ
9k0WO4CpjkJlTc8W/5dnWprzHCPb5czIpdMQs39Q5nUtbiNCCaZ+lQFjQHWJu2NeulfKzcVyjPPb
MpfOoY04VNLpOeE4rHLwTcsq0k7sBVtmTEMcwvGRsgtyZUJQMTGevdwl+TJu7XK4lkO8GjHzq6A6
kxdcW2nCW4aXx1CmBWet2Gv4+Adw4YUN5qI3NiF9l2G8cL17p8bI1J6GzmfLA2Oy7k+S72mIta7U
2p3yyq2fQrLNtQ2XjqU/iZMTJ+Tk4GzY2cU0sa7p0J/hXqgpOxgupXeTu+0Hccpj+LMxeros946j
kfFqNwFX/VXVkHuO+vjGE8FXImqaZXVsWHYyBstsfKzJHgxRTXXIeO8U/jauqr3C5Ft1vNn96oVb
4pz6x2Y53OMovCN58ZzFsJLrAHKCPUNw1n2QPra0TOcNFZo24Rv/xS6ILrEllHm5HnRqLasPArlr
vcUj3XDNiq3HSecqpwrGyGJr+eaWOBx4L3ScPnzIuniTudllih8jqq2L6jKWjjvTh9B/gJ/n85ak
7wb4CumTM04RHops7zPi+Yb/YlTRezw8WTqx9qTAsTna+5F3wCJovA3WHWrhiMMMdblrg+qAunBn
4WUvOvfNM62PsoX93vAZMUCJ5nRo7Vo050XVxuw8pLXXMrpA43EXOdwxfPUko3jNPCmrkvyWsXJa
DdB60Z1IA7G4v3huvC5l3C3HpgeSIPt1ZFKJYsGS7MAfEP0fsozG7O0QykUZG+sWtJHhkCDlc8ES
ieZT0lFhB4feR90szZe84BHRRf6dRUvIkin0Mdc1Z5lEms5kFd4VfniNse6YAcecJvnKQL1Lo+S6
bJkcUptLGYufltM4Bgts0Z+gV80qqIK1n1lUvibvYe0957nWLLmib4u2z4+onxuRBObS6qO1auxd
gCWizHuYI/W5tC2abvVd3PbHnAHeDDHJBNWRjPq+0YtkHbqkZ/qpAsU1ngcLMJsXP/9zVv/pWe1w
HFm2EoCGrNlp/Zdn9SX8aPIq/JPd0O++xE+HNVYEzlxbcRTi5TZnltFPznAi1YhimMM4s//VFfWr
3ZCFiXz2feM7wAgufrGVccK7LJNcDnhq7eYyvL9zWKv57/+9PmfPOh++BsQ+5/cpl1TGRdRrXPi5
cy6nns6knvSqkR5s8xSzoTf96R3TxpbLBmyaYhk4IFHL6b2L22OTnVuP/rTmKxr1iwsCPqDE2tHf
6Ati2g5WfJw2bRpQVzZuizJYp0bB8C/OltnSOBxSbeYtKruj7zkHwYJ2VwUsk6cU8kHeMgDH0wrM
x1MZP2eGvHdH2qOB9UcWTbOYoQSU9IqrdjtsdLzAFRpIDekg7AI2SMfcCY8ZHASdF93WFEXCRzBn
TgK8BBcfV27YqwGOgu+Hh9pPN12br10eSBa8BU09B3O9CBSGLn9K8BXVgnUt8Q29aZ8A0FEi/5Vo
XMbpZ8/aq46WdNZP5DjhPBjWnm/WqdFpGCBzY6XtJsV75WqPLh2X9fiSQ+txRqJxRfidc3ENZHQd
exST5MWVy63Pqpt4EWiPJsuJ2HuG+tjApXDhUxiEddKZVwG3Ilf0xRbtXabCczBzLQLrI51BF/Rz
HXp9jYFryft+aQC98UBjaOor7V7iNlwWfrsner9taqacdOJUxck+ryRobwW2QZ5u6wDfSIFwFMA4
RqAco/cMmAj7WlC80r+FJcK+Hcpo3Ulz04D2kPa0S3J4/txsMnHfE4KyAIGkPegVITcWpnlR5ABI
YA8qHHMARIqwXfQyeGjx3nXtiBIJYiqDfqS57a4Uxi4BRZKAJHVBk7g1fa8qWVvJfYrbJoGsWzL5
CIAmAUkhhIL1VN024E7GjsbwQW091prggRYdWJQCPIoNJsUFl1KCTdHAp3hgVHRwKpAObiR7/Dzc
IeudXfsSlsmuAMEyg6U687st7pPswQZCmoQfJJRREV4t2IJe9tkCadYxnOM8B0x118IK4TNLHBLs
CBAYf5Dzm3ER2/Z68G96XNxG+Srp/yCaCW3j2FdPOWsjFxlRUvrneg+jnR5a0DMRjh9pTPsy6rcD
V2x1ASMG45tV6YytITjrJxygFiUC40dME0wUJJjh7Ieod5bN7KnmfC2IjhklkzKkKd5KjTqXzlsC
NocGxsU7MShYOgw2OwVbB43muzLfMJkubUY4kb+HFSAeqaUkNMFzRsUjfIjDCLGH1c/Bo0Bu9PEW
zlXiBGqZlycFRyzatJ6zII++qXyHYxErKQRZFL7Zh09RwYs35Gts8hsN832gkdSCKWSIiwthaGKB
rJnfyKbg1OAueDsHGJEEp6KDbB2AFLUUATRAixB5wOxfiZnmA9lBYQyyQBxZ+WPjfbiUK5fdazRT
kEhyka+SbF/4W9B3HHBJCdikro7pmiFpwX8TYJW05jVlX4qwavjuTQl6yfA6dNcUEqO/I1+ynL1I
EbuxoE/Xnfs8AXAKZ5ATTnEHsJNMoekAerJgVpC1BlYJ7hLZHfsBGH9r4QGIcnXU/mg5VO+NkFci
vOtJ9SntPoXoyV0jaKy7EqziCHZK4xbAqXIowVFZ9lsJnEoHUuVTzqMB0U3QWwMbXHzxqsJ05SPV
xyCuuMksFS+k6OuDmiKyKNxmiLMI+1ECyGoAZQUe4FoxbDMAWj7gU4sPYtj5j/l1FVE3bhJnLqxL
6HnrpGNfXETrNAcW7NkfVVFsxoJzIKQZfmDHO037tgCDV6PCmX21qJ1sL3TzKkw9+DP+V2Oos1FQ
mia6xzB5JGqIWWF4kJV7ViMESacggmzeTfQaIU6Th0/7lXAoGTZDSBniW8NQBzHowS2Ljc7NT1Xq
M55X773eHubEsORzqpziUFVv5byq79nZexLj8qBNwNFDBrn4Y+TOJdnyK7b9SU7FdTXPx6Z8SrUO
zjvKQItCYKEUpCgGEEh3XkofqRdr8LTYNs3iAtZTDAaoiUuuoMcRBWIKxBGGj2E154CYRxN3b22u
P2L3eIzLeqsqRvWhuljjNexZ1ilPoEKuhc7jIiko5fPpKG7VpeUfkqOOmD2N36glBizShmV4I3wI
YtyUi34rUVd0N6V0KD86gEGIIuGozi5Vpta9mV7U6By6DMKXXGro0OyuMcP1lEupg9slD0N8Xcev
ItF2psHwOdUnJ8FCUzzlrPsdYlO1ce2zKu2Trzl03XnhgZsZ3AyW5HMpUUgCLMtOwnK2Q4lreQZ4
YYrZRyJYSqd7qR35lHAvznL7rR2bg0c5kZwYsdPI5Tqa7ANE6UxMK3haN03H1V04Fy8yLyY+hMn3
X7tKHgUZqJziw1qDlNY9pTHZbsu/ilx32WfOJWIKkVm7/me8/U/jLREEIRSLCxKF/9t4myRvwVeV
5vUfR9zff5mfRtx/7aNYG9F7yk6KwfWXEXc2pyE4MlfPsugci/xZ/ZyHYkZuJE5ik8L6Rf1ETcVj
y4QrWElRg4dl7O+so2aQ6O8mXF4Z1dIWCUyMcNbv1M9OwNEUo6aviPaZi6Bieosa+xA15Sqsw6vU
zW/nkSbR048hrg4FDIcwlCtz7GxyuEyiQb+t8UdxPnNpl8bX5OWveTIdjHQ8Bd74PQXTc2rYpzb5
hha/nfFYxhBd+1n0Dk/6CKtmIbPoElrRqQuaJ4etdCm1YwQMLtTJCVlyL7N4I5ry4AD8ytnSN45x
yVubVTONBrQv611HYZGkD8d51zyJ4mdsm1xd9R3JbD9pb0voNr0kAYWxoW9fiqpe+eo5ETpGg3Y/
1Mm6Y1Oil+RDLJGuI9JOwCtXkDpfswRUsBedrfK7dKD2guFJoq+I6ggFLaXI8ztk2wM328dpwos6
2phfDSxAlH3GMD9S82a0n/Xw29PH40Q2IcLlS+JqVyThqfOH4wTtMXa3tg/VYkBrxYPRzzzn4jFt
3rt6dhblm4z0gEZtEQu7paOipU+MLpD2Nk0ZI+vh1mGsgHhBHbZ/Kh3tKNsaT7KDwXV67+tin/Lk
tnQWT/m4LlJOXGInb/RAY9pht+GO21aPImKQMOECtY0dj6fyuCm9bpd1oEVTutWU2qqp2mX9uNYz
7WQO404bsFn5KTyh6FR5zZWNmXtScxZfrl1SmqPMWDO5KxGGp1AN96VOvr/s2rVqL/5Y7nO+Vhlq
OPzMNRnGs6Mw7GSCDmx6hrJs2jq1fUZ0Xiv2gdD4T4XZ7Y2oWIeqvNcj+yUSH5U23NoYFKU4FyQ7
m4j6IHGf4GKeUmfdlNYyS5w1Ahu6d3eDD/PgCxvhOfLXdZUfreBS2P1h4rteCKiB1UzBV4it/tFM
X6Y+vau4ArRFv6qG6p5UEMOTi5MqXYKiAXqSHczIuIpLmPZpywwRrm3rK9Pqq2GEDlJXdCRpw4Pv
96shusI1vAD9tCbVsaktsU7kbb8PP/iMaK15NCpxVQ+4tbH4DWYJMBHprM2uK3x2xWBfW7ax0Zlh
krb4Kn11MSj3TYS4IhhwpFtz6cfiBhDnbd4aHHZYZ3iv5/o6b+j2roaD09jHoi0P0Uys6TwKEJJu
qWG/7iVv40S+dLI4xS0liGP37ON7Mkd5lObtTIEnLno3Ds5dFbpIOyRR/AJmTMhwMYDluda88lkE
076Hts888jimLJl4El71efDuimoj++x+mAeWrPzW+rlVQacrwc6XZkwrm+dRrKBg+tekdHgBRVjg
LjP5DAQYpkSgb6OiedFz51SVDQQjfFg4dC+BpAO+D5vXYGDQ/+f4+/Pjj0PPBCOtUD9YpZh/GWJZ
vlXNm/+VAbMmxLIM3sI/Nn//8ev9dA7KHwYtHZDxLFdJljq/PgZ1x0CsIeb/71/8+Rw0fihgfHO8
ULcQaPj1n2UZ/YdOEnHOnTDqm5yhiEl/5yRkQYTG89ujEIzJLA2xUUJC4sL2W2WmR/GsDVRBLtwW
UfcMs0Rdx9cJUFBYmUVNrowHILFf+NVI8kFrb6YJYH4oFIqkO4MktZWl43Y1nTnVWqQuTFMenInr
vppjeo5q/96VUG4dxutlOWCjQMq4LbNgH3TZNhvsryh3H2uHk6Uyuexh0xspxib8tpKp9hI38hEW
NytNL9xkNH0sdEd7revsMk7JVjhJg1nAOA5umy3D2v+SXvpBuO0+M02Kd/rpqhww3YRG1Z8MRUdI
CMR6oTfppew7sU/iziW8D58uEhYbL/wtqxDyEkIs5aGu5C4ZVamDh4OvrJV3YpDG3dhnH41mcJYW
hyFJz6qO3EU7+0Ano3/NuHzuIz+4uJpV7moXlcWQ9C2lXct62UyeytS4U9GMgHHLbgbZ03Ggkbez
RD8s3SH/xHmx0oMJvV1ltOl5DldE2KcLRoWGJU9IMbjSiEFaGdRn79ptGm7JVLBwiYEI11VoCNhc
oxBGnzJ82m3HUxMGl9AJvI2ux/BhE/r/4hjHrMwxsM62Ltl9jGRZGIYiquCQlCKc3BsYU19pGNln
jioaq6ppgVt6WvmGpnPkBK/dIN7Sztypwj2GE+yEtMdFrMeEoIsYbToY6CGLc61Y11awyuaQyaBB
R4f3vGfP6C9yjz/EC8ixckEpjRNyenwyop2aWpZnI8BUr7wr0xxxLJy+vERLloiJ70LWmHe19gOM
ug1+gu2L5k0vcQWbMcrwcHoJzlHb8Mt9mlDMHdevoya5LQafFn920btE7xWagDWxmilRN0ggORNX
OY3jzclQEaXcIE7kpLecEJhFYq4nB44UmDvMQGX0pGyzv4GWfdPEODacYWOl1hKl6a3k/mdDgt2a
khj/NJRPvZEWS+G5FzXHX43aGRfDgOgmwOHhta+vlaCusXehcehdeU99vb1M5HRrpFRYSg8DG+7A
i5YRafCVfV/xnzdRYL81OhszGaNEub61TloTljC+t2U2pcGqMqyVb0ewqfMmhrJb3k7DJO969s8b
CMFfnh+RfWq8HA93dqNTbAMmwVxXPm+JdnTBBmuKPgqXzsM4x1dfu8Fz22vTMVL8I1qHFBZ2Fxx9
sXrPtPBFT3xrK2p2dxZ52EnQVqOHBt+0QF9Mpg+AQcbmVS4YO2wP5ht2h7f/z955JMlupFl3K209
RzW0GPQktMiIyEidOYGlegAcgEM55G7+tfwb6wNWsaiqaFZzGo00qhcZL4T7J+49t3VZk4xa+dan
yZrR645gClpWB0B96osfAPRZ98wTBWHb66BvWEq25Ruz2wAlCMofoXdbSOevvW2fUcQCFkZGPgeh
GNA/zGht+S7wzGFCNYaa3LJf7NTHwwCBvS5/yDE8ghz9HIfuJsywzZpph/nffAnp6RnEP9mCHNrE
t54yt7tPkrwGODrMhQmiN5TtPtvmod00IwWrl/ifUdnpt3pQZHyJ4UWk+Zls+g+3m78RRnBtBpaL
rvHDy6xDm4m7PpPt0mMfXkF/PyinezM0/wnym7cYnB7jXj8hCIzxy9Hpr3sJJKP3CNdz9LdKb2Fb
6A91RxARVx1b2+GsqwptU8SK0oqmh8wvp4XjVd9pjoAxK+GwJUHN6lJRW9awLo+JDf2iSr3noeXz
aE/aMVY4QVoD8n03Rw3xFduU6JijYJz1yZgtgJ9mAjV2nGIK05r0NYpwIztT4S7s2CcVh3zuuEZu
EjoKXkLc3ZtJ8+Z79X3XqmSBiYQdfDph29b4AW2KvGkM7q02+gzT6hDV2WdjlsDiPGCsXYcqE2nP
PkLOBVEq24Nh7LfjYBEhM331OUBMYHto8lLBuZvcprENJ4uPXso3djm07tGw8mvTkbzQo8gp9Tfu
mHAJga7AHxIUPMnGWQLvf5YodDTOc6d0zBUS/3rRDaQcB67xGnVws/VJE3vRdDg8g8+wJWy0ATxO
7ht8EuD2HyMQPCKPdh1jjJU0kx+dTIC7tHwuFM4GPlvt3kd+thAFeJWgukD1P/QmD4FTa1yG1HSt
OXsQ58gbPWAx3DfxNfIlkzh0s8jpfWcDdmWb9l29dgam8FEhftSmBycvvO1AwC6LIblBVP6c5uQG
+SK6CWjRVg2JRMu2DJBWBJDZPXa4PBlmSe0IgcSQm5I4u6713ydbIpBS/qYz29u2kQVQbNVCebQJ
J/cQI1pj+u2ii1zEdvRUihZPp+e2pJ2KDOSAj942tpB99uKdtx06KglSxrgtkpStQ/0wltbWH+Pb
NAw21uTyLZs3A+WIl5BhuaR0bnBDDGwa8tOUBRvNcA6GJhEHTMU2q/v3VnGVRtFBmtae2IpHPU+e
PNShKcJXLPzBudeTD0c19w2643JsXmywsUVmXJK6rai7SfyTfrfqLfXaq+CmU9GlnKZ3Ewg5rpzo
4FUV4i73CbHaVsutOz7gW9BR6w73fB8bx843cag7r3HXHync7o1Cew3znoOUeV8WM591qhszgFpQ
DhU5s8XVHOJbDR2BOQxLIm8wcToHvZevQUGKr1Z+US2xG5i0lYAjgm4Xv1Ma77KI+JowTj9iqZ4k
WYyuqz17jobnAicK2WrzDyANd/TXJg1W4RuvNUpVrly8DpLmpJKHEo1cMASvnlJbN6QsEkO+zSyi
eiZ16ILmEJVyR1DcKhg8DfFNuBum/qaO6csCbEY9lBiCvL7rlt6kUJm9TDw2+ebg62u3mkNpe66u
AKwL6xlUGR0DkbGzvhKvsFYSG8UQjWKnyrh4qHT1mhrIEYZhTG+GMH6ASqGTCD71y1Dj4ZO4epki
rZQv8TDl8+mg6cEuMSJMLH3xqqpgF2pgQ7PAvkjq7EOplYhnvXJaY2mL1rlHyYIZ5zL06Z1nM5l1
DP8SGeV9F5N63iRgAJLhWFnGferioXImRMdFXs4ig1muJ/JjOxB5h8r9h6X0b0cLvyMrQLsQyosw
wUYE6fTMVOHTrlpcu/bwLFxta/kUdankxzF8vUWmXaIKF9dEN4YDKLv2yN02wPxh1J924H/zrGcJ
qqGplqCIEzTG21gGJtReyqMgpKLKI+scESUQloG7nSp1DLTw06+6kzf2N97knXAInUWmt8sht7M9
6WDAjettXPdvVURxDnaHs0hLtklAcKoWbwa9OSd2ekj1/sGqomPaTyu/bB4zaR41tl6L3i4ufudQ
TfVnPeOoYtKFtFZ9eUSJv056S/SLly1VldznMr4J9U2PcnNRBdC6cv0qYsvfoCBjfktwfaq6eFfl
2ey6g3oYJI1YOUOB+8mI9rJTaGFJy3YCBEvpY5VWn4R+XNnFfTXoN3kDGKm5bbz0Sv+ARjvY6Tmg
iSF01rINbpOBZVqpFexmppMFjZnZWfGUBSmLoYpHR5Q92M2n5I1p0DLXmD9NI9+OtXzMY+/cDM5e
F+U26wtg9fiiFq3vPuaVdjOH0BgJSRuua2H0YUihVatGEBFH8rNuIZ21ko+O1yN30k8r6B8jnX1j
2K/5pq0xqZ4z5tAq03dQhsuVZXX6MuLPMojBZ/fdMXaq1YhhM9S3Zu8/dn720FaEoHQOGwrxmubD
vStMJgOutSsatpFaq1/pxvCulhvTHX+YaXUsvBatbUGWlpNczcQ6RngG0gijQe3gM63YEo/F/Inz
jkPrncvKeasN+UhoxjpO1HM0ZYfSKe4SLIFapd5DJmIVG8nK53S1bJfdOhOpFIwZ0IyTE9bQQJq1
NKvtoJH2p9pL01RPGjOYLp1uCngmog42uWWvo4ajirAmojeGJ2jKCyMZ6bjyYa1I+uqy5BShBCcq
46rL8MpvA2VX8B6bSAKM8dFy6rMzEe3ttCvTnS6aPpvD8Mdhzl87YbDzJotAkypYKUR+S6qWBxKe
Xut4uNHr/KKM9tllz80Ks12z4n/gHnryqVKNyr03zRBa2bhq2olvCIjHfBgQGrjrUFS3Raavbcx4
5HmgKmTAMqCmVli2ejs5T7DbHEDqQw11oPf3ypVnb/SqRcK804Z5tUzZVEoMW7YSd1Jmx9ImfT6M
N2U/INAP1d5Fw0RqM46GSrcxV/pvoWpBz8Zg61/sErgMQ5+HkCpXkpsyKNZp9WWI8ZL2+WOlaSSZ
Q30fk35TZxw5hbB4UTkxFkaO37ZuZqmiN2zwPBMZ7uSnqJzubDLSmxo3mDvHxLQwcqSe7PKgfTIt
BxklJzReHq6O1vHQC0MY7awdL+cTvLy71qvwhKBWpCbnMW4bio9FrTEnTea7GcgvUYT7MksPQdLf
S3LgGO0/zagxDfjEQmcwnufFQ1D0DdI+d8M2/rXo/TvR9dtOBkfDSEhFp4cyGQMvAyr9eT96knlz
LNLovkXwhHUPRwQrLXMiIk5dA+HcUgSqrZ7l20izCtSeytkARgRND/QiggxF6h6BTtQ+B9UWHXUY
UenQhilkeY395KOP3JVeTbcNPezCtODqxf2B2KfNzOnHHzKnY4lvCB6zDTl9jBp81Ao0QlZ0BDw5
Y7BoCN9Zh/pwh3J23cRZBvaiz1ay1H70OGEX0C5OPvSlvqvWo1Nv/WzrBcUpLqKVhWrGs0h8z7ut
YgO5KF0SUeNyN4X+xXQI9e4inQE0UjtjLtgkXkUGlDaayuSWscFthjYWNivzF9ezb31lv1qFOOUJ
HP+GLijxqbRFQvSB6WpPNlYYKvyHsiSNC0WK75KQnKZ45bWKg8i8gaB8q7OXS5V265bpF+PFkg7e
1zRF2eGxwzA4M2DqKX92vRJBNFBoqDizcLR3TxO6/oUzpxD6jhEelMEi1bbLk+/OxYphp7NKt9ko
k2WA0eYUDNGNNDxU96mB3t8aHyyTz6SVsDV3zAGq0ARgHTmwZGfv3hj4yXUNAaeh0xpIj/RRo/A3
yCl39E0bpcXL2ht3yg+WbB5vNdkP6xjnDWfnt+m1K1S0BEliKPCGDOU960U9oj7QshmrvcwzeVfk
DsaEIFgH7YTJ2YZKq8SpjsO7IVO3hmNf0qHaGV0MYgBvZ4Odp3fwsiECmQw+DqavGKtXWxVUP8bc
IGDNPnvEOOSKULCathMpApneY7MYA5JfLWrUQNzmJiJKdPesGTbTMD7pBWOlcnhOZXlfjdnjRO1d
pwZQfr/c2mZ/MMtkH3T2BtzYbFg2DaK5fT9v/EU0zcYzq7fXYxhWC8aK6HJD39zIVj9LTaPD1OpV
P3LIBsEEqrtvXwbgiG1l751eeAuQD+cubT57IzriMtzUfU9Qi+ZtYni/ImsePdVf66TdY1DdhyYT
DSuj/g9r7SBmz5YnemJbE/PNgNlN0OR9lJA+TlECe0kDYuiSBx5VM7rrpsstxRuXCngpSblATkKm
JtMuXR/YdDQom/XxaiCkcAxKc6+rzuBYVlrBc5As4P1gEutxDNdlHFkby0ueGlc/2kH7WTjDe15q
N6hNlzQx0bIoy13Ak8Cw52HRyJ65ZFB9xmSnaU2hoR2YyLVAgBUW2pvqZ8+YLWlXsVZl4FzsWjul
jd6vwAY89A1mK4faxc4t0OMxyvOsvQvnL5ubRjjYC+xndrt3Y4BlJvc/AcFXMzNvmsrd+q7xVmc5
u73ps/LYqFvlR9tgSaymM9rybyZ/aCwE9ptgg3doZdneSZF+l3BGpawNHaX/QFJwi3Xo261tkDOD
ea20/ug45Cx45mV0FFTzPgMo3ZOXkUBeXnFZBsusIiLYZDYYRSMau+LCyOWmd3IE3THJrmLkHdaA
p8FOf0lCv1pElR8tHZf+bZDGXTMzCIqAKsByvGNY93eWqb4TnDM0tAn2k/Zd68MzFksucxcH4jQ3
p0nirCAwrTWSv3hiyM3t5hqXhY31BLkuBHxDP2uJudFRUVCs2Z/uWJ8nrz555rkYiHt1CceIdPNq
k71NMnC87UX+HCEaxwP9ZE7j0cjUNohI6qxtLiGzwQCZjc0ZqQhhiwxlvYHyQfCdbR+EXWPsUwet
xDIuUw7bSXOJEWYSmDhlRdgWKTHjmDyaQZstwf6UDFL0Y4rv/K8Fyr9boNg6YHXfclydFQqAl//5
eR//Bwj8Jivqb/n5B32sAXP4t4/x89IEhYD9d6/Kb7Bfzt+Q5eK4w5KCLvWn//QP5YD5N/zQ6AwC
H+kYIVezovUfRhaDzCMDqg2+mIBqNjD/MyNLAN/+t+uSWbuAHtXnr0wqZ3Tzr33T2mBHYVQM9Uow
lZUQUA1BBRSLMwMJsZFjQPEq8/eIJC6X+mJZukm4VQ6rXDumu5qdExpKRRtI/I5Rhb0gB+5DuDjS
aAUfuqq9VXr4Cpy2wv7Z36mQ1bLmGx9F0PbLwEM6aEcUcnVBYGgTmp9xKdRhkOFxJMHPEeZmYEIU
sIs1TW66AWX4xlMEpUv3UwkpYNlMCBXqQ8Exu9RH9HVyMG/LPruUffIorIHbuIy3SRbfihFDhD/F
59RUN6KzWUCigEvBrEx9cIgLBgi+PxILaA6LkcATCk/uu6rq4dnz1uPgcS9dZRJRk99HcX8eynD+
Fe2bgiQMy6Icj7RoG2NSa4cbIZ8L1AjqeVg7d53qSY7Pknuz8NcdiEAatw78CNQOafpro8bGKpFp
LUXSPaoheUmqCIXlZOzGydyxSyWzxf8uHHCHmMuhSYuL4w7ffRtvndB6CFvC5TwXUDRxxgw56hEK
DiQJV78tYrkvJ/+tVlRAk2G8jmMm995Eisfo3nfV9BIlXbsbQ+YIbUo+uAnkl4APzPHjq9mRKA/0
o90OBh2FP1FylF5wNHOmFqPTiecsaioMSnW2Cvj9brCeXw3RNcQgmjeVS0ZAZ6WPNL3tHgMoee5V
gQu1RY6Gd9InS6AIBC5ZJxiWZeq7Wyu2LkaUxEcm0czgZD2iJcO3jcZyVPtmxO0aIQKaOTJvRspo
1bTbe+TcJND0ql+URp4+WGWIXNYl6c8fASoZvazOmtttSmGUy0RgmDBTbKWWK2I0BRjXAwJU1kOZ
7RLbmVZFV8WXIkK+EfclMg++CEtO6HbVGS6zx5DePazMezJIg2XjMPPMC1ceR6ylVBeZWuUtxqk2
HU7mqB88ja1PwrpyodvDhmgfzL21wwBPwnHhWOCGkcJgwE08GJRkw0PH3Y+QozW5CyfHWnOzOSji
ClIL7OK1M0W6LVHYEroYPkTSSpboJ6EJzQmJTPnn6JHU2VB4GycATTyPwIq39E5ot9v6yQyJt6P7
+EKLrp18qzaXKXqOpTn2nwybShTpeG5tFbyJqe8vYxqhrh0q1DBReAcE7rXM50fK2O1gj7sJQ+uS
RvYNnrzLZGDlmWKsRXmxZcq9Gd3+JGL/Ie1t0uOnaycrH91z/KDXIRq/sDnHbXrbuVa9T6lVFr6n
Lcipf3GcgaDgqdn7if+lxdMc1fntjwYyJITbjdB83uUmZyk23abjPPxoie8LraUEh9TIat+Rw4VZ
ydiO0jpmmQ15gSj0QDuUJR/Vqb1EY8dH/Vv0cpu4LV2caOng8WGRNrpMw/A0OB3Wl+A7MLU9QuM3
jDibsMnurArlcj4S5+axykPLz+dTvWlmPh5Tt76jziISUSUM0k0Rbcc4J0a4Sb86qHf1xKqhzso3
ST7brotACNIeF4tMYofvULTggEOFLz7LZniHcAo0Nhousa5da5NNlauoCwmcrKobp5OvmfbDr8RH
DbVBTvq2Hmi7VOFfSy99MKz0SEAHVCnXQ2ut35aOhzJdTCvPK946E65t5GA9Z+jOieMd02j4pM/A
hifkJuGDwfQ6u6iS18IICJLoNIZcjjvHSCULK87fmPQ8B357rCYifgzjW5Pt2XIQxbuhxYDdVOG6
DbNznSKaFlX6MDT2J1a+S8VSKC8zIjLHvRbxc/rRXmcDZxb4h0NjpV9lEHw0bGsKmd+Fof84ZFO6
5tZ4qPtsO5XDrhY6hjnvU0TZue9mqWhCxd1WeJxb/9kGP7gMtORIDzT9pSVJ/k0pRP9tziIPg5mD
/+dA1NtEvWe/9fTirvn9r/+lDPJM1I4G4Tau+ds0dAfnLsWTYXqInAjFQbTxz1LIcoiOnCshsC7g
Qv5ZCVEkuQYVUGBhQNZ91CP/iXKEzJs/VEI8czCDPA+eX2DOGstfEWTa2um1kmHXytPiebOA2Fo8
+gqZ/RReW2j87MDlpbfMTelFNyEqG45VIltL0rg9GCXD1uOqZfRHYC76Bg3TmsMmAhmeLNzPzo+v
iNLWHTZPSR1FJsBeef0WKv+uzRA66z/cAD6V90Nk2kkrYnQUBuCZ4MIee6PX/XH0U8YYRBUHUMEi
sKZwCXDDrmVu7nXl7oMYU446RLFcmyWw/M7fFg3TMRvvJv6Reix3XdGuRu/BK/WjgZ2wge8mu2s/
QoyaGCpa/qrI5SdOXnK54L2WiM1zRiA2plbb12etyKFwAfZPJKgnnrcb9USsinG4m2rnxmbZsshq
rPn8xFF2u9oD82addB+rj0UXQ+Pz1tSf3MkH38c1VWHJ8F02EnVxnwzTTYovqnPbR70dn8rBOMfc
rSw1ji5WhlVZTKvA7k9FxdEYqF0xRaC1MMAkBF0k5Jmz11nEMTHRY/HQ9/AVkWxgiXJdMrfqO7Yw
mJi+UvaI6L3jGLVMXh6SZPyKTaQ8TpCjxdTfeuu5M6+mc4EytEWss43Ex4Ak04nidVW/xF60rDJ8
SeO0h3SzZoC5Chnxjlrwaow51LwBDac3mseODWAHQ1X3zRdH044SawF+8fe8MbC1kgeBhPC+jGN8
wzB1x/FiGK0FzWd8KpB9bEcGzyMg8AQTZmWwae607EZLyQNxkAPYuvcV2Wqd6C2+ZSLr6vDTpuVn
F/VBEUgbW8y+oW6foPsJ1bSPhM6wOWK5qh2YSxytnEWlrTu7IvGxl2FUS6xdK6ZqRUTrs2aetFI9
V5PYqMKiAIe6UhRiTULxuzY4h0Tlz17hBnsvBIKhs2IVw44xGDFL6bKy3usEGUIc3JuIfmPhMxHH
tcZlTGK0QNwY/iiJbXd9WLt6+OjMEMMU+EOG3Tp+GzBo4T/ZV1a3Yx50H+XxIR9nHeW4hMh0Yzcx
4XevOdS8dIpuSj3aDlazwt3NTQVdyJe70it3iasdmSYtbXQviaiuVjBd8VXAyan2bdDsCsY3ccWU
DXtAnSUHPf2RBg+D+d0i+GzhuFD+NscEurqsqo05UBygafSjZhOgcZT9TvjPHYb+vMTqGlIk9tlG
qQCAJb24/mijCYsSNttYxiITYAwRdan9UmoZriK+rLh2XG3NPhKLLmfsvoRZ3gOjtVr6J74tstcX
SQP+hRyW9iuUL3bCGF4hoUFBrP3omk8LXkaTAUmEBABbGFbyN86My9Smpyl+wQ/41WM3bJXEE9fT
Ld39NRn4l9chhG2Eznh6DIuLCz3hn04GCtl8f/7OVPAvHuHnC9EkpJgaH3qEZXLnzuC0n32zJhci
MDUMAlgIMMD+ciEaxt90CxcC9x5TNcP9hXFh6EAuIOHONyIQSyhM/8mF+FMQ8m9GA/Mzd2zuZYsL
ef67316IplNDaA26EP1kthSj9cJ8+ykW2qL08awO1Quk+nil+d24Iixki2gGkP+Evd6Pg3zhAO5S
RryCGFwTijqSqGAW65I0MK2XbxLZUQx8h+/bbdqLzyon6CFDI4IvKJ8ujX5Kze4+1Hym9s7Sz3HR
haj/Yu05D58DLPcCHhhO+FLHSMgAkj2JW4pD0RnXvOGWNTQyFMtbAzmCrzaV5bfrsEiWHWshN4M+
jlnTmjY1EEcjuWtAWBAHfYOjNUIJ1VTnco+NMu+CbdwepzHcR0aLIXVRTsmJdmSnxHCfyID1RX5g
0X3ThcHz6ONxZw/CvfvozkkCTVltsANBHLDCA6OnjckLxdj35Ef+gqj6xeyVr3rjbhLAMFR0zBgW
h3G4bGOxTF1oEGPISPepFwjasNKaI8NsM/zs5DTTGGcR+j5F7D/BysqHAj/+uUTTr4rP2jUvmAwY
H2QXot+5lcod8tzbCnq5RFSOemBBsu+mtVnUeBmwzydh7YX16BYPwFkXEzPtwH4LGJW4ZcvIhGWW
nBZJdXb0x6j9yEbrrmBVFAcnmWUfGfhKmj/RM4LldvOL5kohn4lXREatC32DWkWGsM5Owjl5cC+G
GNjC1eMg9T8s9RDXu4FELl7ApZO+1hakDxgXyyQbFlKLvJO0iMeB3WXlxlpiMvS1b0VIa4s7tCuz
jSnze7MpX2qHWqMxFmlarT07Wrtaew/pnAX++OBk+jLgph0sbYmDZq/sYR0pdTES7MdkLtvuM3tA
trPF0QpOpgellU9UMDvuErGAWCDFSz6WJAgW3NivcfiWEIBtTwlAUf04eVg+Rh3vXwHUON6kNf7F
zFkMHnBeXA8xXlHTr1ZpYCFRSV7yCs0e6sS8vHr6KkYjZVjD2yiOltftHai7Ky22llhdn0er3LnZ
eYAQkQLR9Gv/mqFdHV8i/c0U7mMdmFvdAQlGcGpWfbS0RLH+VaE7kuKk6Yc0fvOJg2rZdAnaQRyf
NyUhTqb51VlczJb5SLLUqg0fFEi31tCWYfgK9HgL+W6tyWaftzN+ayPTYaFYGrvuR6qGoxbWm3JU
z1pVrRPmC6Kv9xMM0C4JgVi5vFsmO/zO2csyeiwBTlc9uRgVtriia+eFmEG+YY93ItcTdFl2f+4r
sCsd0qWpGg+TWWxEIFaWUc3RWGtAvy/eYO8s+RikvB2G1PdsEneJpb/oRf7Zcql70j6PM9mjdReC
slYPzaNNzlSgJ0s9mAO3zjkkkZjfCA7BU9EzwWj6Sxo/Jq69KfjtmjEWcEKwSWJVF6XnL06crtvY
O1jsuFVHRDTseRiHdrlBodEu9DzCoJofhjLZCUBeJVQwFHLzZgtfoVli/3C3riYfdF2cMZbBW/kc
NPMMBoegpwb8mnowDBhB3sZQ/lWPnV1ukOCF86bd5ZrOTlMnkqbuXnvKgw38kyVoPSPvTpVFfWkE
dyMRIpT1QbFO9W7Yh6wp9Jr9ZFm6O3QjUA6Ye/DFTJG1dWn5IKNE6IuobBEohPnKiJNLMD3A3sO8
YV8DX25tld+CjONERdfqEx2mPhBOLSVGepiJG9+0dzVJ7L3+6Zs5UVrNFakQdCNv4ScxzuOGPV2I
EdfDTk5sDtzppEYGPHzr0BQNDOERUsSQ6LKO2F+vMk96l65Q5Wz7GFBS95U1X6q3dqlkegW8i4V1
O4suMfqQvZCKg23+sIPs0VACuT66PJ5hM17TGq0BY6FEj3Zx4J+Fod8HGcjkeNgJY9iNrFf+Kn/+
ZflD7oitA8yyHdsmGIqK4k8WI6ck+///73dhVP/iAX6ufuZsE9egvqGq8u3fbUYAxoIXc7FT/oQN
+ec4gPUHQ1ELuwg2D/YVNvSvf2xG9L8xU8D/yeaEvzBK+M8CUYI/UEMM9LBkWrGg8Z35j9+WP67b
abUYFCN+zPskh9TY3IylotcP4+SUqQFBrLNyR+M4De2qT6wnx5fnVIUveBOuWeJdEybRfCuCtZ9M
xwzMEdfPRQhYOkPy5I84o1GGWXBEspJ8a7b1Nxb3gOl4Ky8M6TTdele6FrbycdsZ2X2LoZUO/j5B
Q6yHNG0VBsK8qhlMoxvKneEuC1Cl62YfLzMVYrfPhksJxSJOvUs8xR9MRmvkstVBg4Yv67xa5Zj5
gEIRj1KjDe7CkXh4C3VLw+UIzoAIbL/dKOes8BTgoeBJpj1Vjn3wxuFgoUzyC5+NNAVLjXpeGPYP
XdVHIx2OtQVwyyvkrcULxW5mpdPMTDLaFJpzQlWD4NLNIR/Ab2zpjb0Wl2qRnXo7uHoNEO1y3gwl
aO9B1L4rm66/KScuEg1DP/ilaorYhvb+W5Xa7+S046qA4RqFuNWGV7sZLlPvfDiQ5RcFNFmiDJJt
Txe8CCJ9oXQd9UcSPis5TEhk2Eo1NhJUCCmLkPjflS+qaeMOUQG6ZLitK+tF4AmgwEy+UA+9TrV+
SRMmpgr+10pV0U6Dm7bwB5Rxo9dt60pMm0jZ9cGC0rH3hXFbt3HyNPQWwFzH1ABqjC0WQfcMkKrn
cd2ztPKLJ5yaXQScAJUiXRpktpZWeYiDWFtNNdmj7B5IgyDlK0aCRqhvK+kn86tEwqMPSE5INmGN
J1cDFojRhZ/RRS+iAvoxy6C97p05gbedaSxO374bikAzazqTJcad1+Sk2deI9uslBnkt341uCXe/
GgMt2iIiY8PkfY+sxflX6FFEKrptLy2C3YUnZoFFGBKemgyojmszdsUqdtQappr2hK3iFnbJk1E3
07pPzHHV14a567T8NWlKf9d6fX8zJEzN/zqj/80Zjf+cUe08OCUtyv3T5fXDe57Idxn9jsToG394
jJ+PaQ/cokNTSfCfx258XhD/3KR6xAlyBrv+DH1iQPurU5oGdO5eSV/R+SXeL6c0ZkD+zbzaZqhr
eUyY/5Mm9afz/jdN6t+fuUe/axCrZXvzKf6rqa2vs2t24a6t6ra42GA+pI6GDGptYJe0gd4liuSB
KmAhjXDbFa8tmiU2IrfQTGA+f7WogMD4P2Q1wBeEH9gXfhTlAQHmvZNk+y7IFiOARKMNFqVdwE0W
W0JCrw5npGXkS8ZTrJT12SVsIZVv5O3UALowve8gA94osxj1kH4RnXwGEYB9i3htBJGsDZ/l2C87
QnBhumKsX/rzdkwbToM7HYOuefDj6b0zljo5tKV4ULZ/wnu7VMOThgbbLAB9W8VyJMSukl95Drbc
H1AuIX4jQqIqxaUY2YTTq3d9cdBrJIFCcaqnJNJxsgBD0a9F9xmpBFxgey8tYgObt7IANMjJEyux
yljJpVMGGiPbxfYdW8jbGDbi4LW7QT26cbSmS1plnTjqFQZx8aGX3tqXvCz+A0j/RZ91O+FmZAVY
EOKcLdPMbYuYRpXZa00kIdyMrnC2OrqfrFNPPq2WhpDSZQo6ET/AAI+Op1kJkV5ket/a1O2Ql+P4
ZSKtFm3fTZ90m86elkJrv3pXw2WXkajCNs2y24VZo8IZmo8EibwbjxTZAsBlsw7RByQ6v8oKo8MQ
8aYaXF8zioSlbk16R1geeu+xLPKzNek3OAJps9GeF2O0GI0Jrm7zHNALhDa2gda37lzVrEgtWHV9
xmvjrVOXrAZNOAeZd8z3Tbpmna1j4uZPpF6eRdxBAewZysZkJDcRpoFk1ZvBqov6nZKIDBCJLmXn
nZNSXxLFuvS6blcFLqaT6Mbnf2bZtUcK1C5rpd/Eutg2jXPuQuzhxrhHZX6kt3iPFTcZ7Xg1RAcu
ildpy4+m+yGa4N1qSG1Pq5Crf1rChHjFn7eeCiQFWNTU6MIABMcAtDfIQN/7CzuIwHGnd6S9bmNP
X5vK3ruWhkrchSKpEFrzyuvdeZLjwQ+bXeWobad9kZK0iSBkSTRUHkvaFCKZJcKj6podxLiFa6gD
3vc9aueXKOrYYqvjX+f/vzn/8Vbr89aMstfHhP1nNfpt+4195r/uks8/3AB/eJSfbwDwfr5pojfi
UHcNKuxfboBZ2QR2JDBwb9uzIfyfVwCzTYgPbOdsZpU65zZP6xcJk+/ZP8XNWi6DT0aYP4utEKuP
EVPU3/3zf8k2vy3wajf/+9/4ujni//7/7b/+978Jsp3t6kB92QYyqjRn6u+vrwDPzTE+I99dhf/H
3nktR45ky/aL0AYtHk9qTZFJ+QJjkUVoEQEVwNefhb63z/R0zYxZv89LW1lVFyuZJBE7fLsvtxp8
PHNmhSfyQzGnWKZc3kPl+9Bz3A09eaSaxIs+hfREDwJ/iZe+GoIgHJ55qpaJOQR2/C0L62dHgKaf
kzSpVR4HdyhX9ZyyyQGirIkVT3tJBKcwwYHMmRwvr6+DI68uYR1MJIhKQ/XBBafHkkSqh/DptBZz
0ic18uBQEP4hMRXwwxzslCbe4jkfpLOj2vUmBeXTND6QC6gwWUxAoybzhZwdyFscWfQooCg69HAR
N5o3QU6I1SbYMwJH86uIN+YMkE8KAOaacBFSHNKqKsMmmk4S4FqJkctLiNUIa+kVyYc5d+bhQedG
oV1joa+Dvj7XvvGzyLLLGE/bLq4PuQgPnkQwCpKzlui7SrKfKqX/YioESE1qNU/X+JQTg9okYJ/Y
GCo6C3T2QmE9fQRgjtf4cHnAdLGzCDXrfoi+0o8QTtzO7sazSiS1spBRRZxg0RjjcUFvVrrsXFrg
Maa5/F6zLXrQFFlcntoG4oU55wUCYty4XZG/FNxxwtcYJzw/0jadGzSLxGjlxmM8gTvb2Q/TFIJh
hRLnodGukYkf9a77MY0tFfMhB0whGwlvFbpY2cuC7w1OWd7NbT+hV+mIzLkDXDCvb30avGuooXmZ
vaal9+B42lef8VQLS//aWjx8VWT+tOzmQ9UxJDZ3uJRF/UznfLXH6DMcEmCwsfDu3TjL1i0BeNqe
HuYg7u9vK6uswMJsUYvq2k5oP7FZ1Ry3qtp5cfbcaYDBnGHAyt5Fa8eUvGNhErJAso8yESnGO2sT
WCEW/7A3NllfX8wseO211t30jbsZw7yCsRyuhMs53XVeta2iFAqHTrCkFOE2gNCy5DmwDfBUrXqK
JHDCUxhh9+xgC9Xz5HYjBDMvnxPwNEe0NtzDKteQyuxyDfm1XAZ9Cy4tT740NTWbcGbCiNS7qTH5
lmP1LjWy+r0fyT1NSR9qJK49+u6xG0D6U+i3L432oTP5FjVjlKo4hu1e+/V+KDD5FXEVrty2fQ7S
7lhppr7ESE/NQJ9bYMeEvmpHiyVsE3R4FAdqwUZtNzTWV1hVPw1zoDBytJ2TEeTvkQdzJNBI/LRE
WN2ZQ0Qkd5VWkJY1ERWgHi15nO3f85p/Bg62xAOFpt64wH3HJksEnWr2XEa3JtP9VyXdZj8V4Ufn
lieZVxmEwDagCaa8ySb/xlQXEUk1s7Nm9ofAKM11WilvdmFXxxFLzCYKk+qubGztgoO5Rh6HCaCF
MJpCsI9snudhFV4BoEdk+SCR5okUJDb2xl3SMUe/5dSReMpfB5SVS6YH4cIBsg5BIW6XvbDtjzhJ
qFZIhXOhKwEHX6+9lJFVrUYL714Tm/l2TEWM5iZfZRlyxQsVDskmqKigDl4CpYtNGBnUtQUl3wqW
lez7ugKTiOd+EN5EKEf/0Gz62EIJmtjOL000O87mMTEfsKEPXdkf8QdCU2hj8NXW7K2L1LCskn66
Gz1zwFzRy2Wd1uFDU2ASQ/Sg8sumFS6w3eUom3TbhVaxyg1WQ06QxEvTTF5sHSZkyEp+WftDfJLT
eA5jV9+T+PHPPK6vBYnFh6BJyTVrntyIrH4n93wJQs0AQ6rvrIi4TeBOe8/70HsShUP0GFsIx3rO
9l2pibhS6jz3OXq8j4mipYhbJ3wceC2iSJeNez6cu3YtlkDBHEGWWDBS9twBaIeIRhBP7++Vpl60
3N6xc0lpigk3eBqDWZPegT6fM9ooHHWmwa/utnbiXJIqYZSdZM0bYMVLdBdzoYL8QGTxtTaya8yM
t5QNyePYzz+p3N42YbPPMjiONYlx0FBnmVjVlq7djWXKx0xZSz9kIgsKgIcC/AIISnXyIoprHdoY
6N4FeiiyLYabmzX6AJ8JUY+Fjr7rZrfBNu4Hjhmn8n8IO8RFgf6kzVFpNjScfUV3b+DJXKrRfXfj
9lpOtM+SQLjoXV4TeJreNaGKfW7RnTEJo9v6hWeuwBDi4Wi5yFg8rYQd3KuWDQR3oSOZX64ZfQS9
oYdEQTKqgCe4rArfWo26c+XZ229F7gxb1kTNwYpEDcyyf7cwFwN35FvU6qqblAZFN0352oj58099
Km8Tjx1TlJ603n/wEh7709jVrO764c6uHQwlOkdQ17pHkijEyFV+KBG/V2BG+OLEcluWwyGgR2bN
yHNuG0hIILlZuMH97cFXLIa6L3fjnHqd46+23+KTtS71pI2zP5LvGJlCwrZyetHIzzadRUPfHKnN
WgTyJMEeLEn4/Fe1/nceNoZCxyDEZTB98ov/NBH/c6n3Rn5E3cdfLW2/fLg/RmN8azpsI8ogmJBn
/N8/RmP3t3ltPndq+8jVM8P6D0sbEgjoP+ZpNGp2+yzZ/zQa69x+2O37zLGGh8T9d0ZjhJpfRmNe
uo12g9AyOxlwz/15NOZJFMWmHDDI5GotBrpHSyNjI2a2Tw3lfFo4ZjsMJwTfuo8EwJBcpLXlEm/y
SM8RDnRWcU+YLuMOvY6EdvBYNO99Mozt4G8LHLQ4Xrx1jDq5oAzoteryE/6oSwQZM2Xj3eRtvXEy
4wzH5xDHQH59++LgpCFCE2OyUeqFnsGwXOb9zMVs/L0X2Rul0XtQW8QMvJZtuR0dJMZpMjPpXT52
TBo9nRgyIk3Xk/e+WG5XnDKZxWvpG4ylPT/bJfVfzHNJezUw7J1LhloTNQbGbpybDzJnIJMYv6fA
iEnbW5fOSNNtyKTi2MPK8puJU0mj5cad8+mO+FA6sPCJcOBQeS+5EVJ3SJg30MuTY5b3cQIjr59R
BpbdB4T1aPWA8gOLMNWRMWznQdgiXxduQl0GX/R5PLTvYz3p17YktznV/tz7a0ERzlt3qfD/Lie/
1yj/AegTzJYvTwJKFObXRP78TNXIHKLAHxy6P3lcVce8Dp7LKqcR04L8ZCaMr1nNrywO8qLESzeG
rNLqsRsXOhaywyTgNaQ0rhVOWJ2cKjAoIOf88tvpnkJx3EiK1MXkIZbTx7iMJNy/KSbG1XrnbqD2
UdnltdQhKTMbQy8VyFvl8AZSYKescVeaxpM24UAwaEff5llC4jfRGa5dO1iOsfXah5CS05EuoJTy
qbhl0VvF+17PH1v9LSqiAwI4Bzuc7ZxcYvrQ5wPMLvVJjO0EWeptmLIjWwucIfRTLiozoWbEpvJT
2XXCUUcncAFxhVJR0CFTvKOA7kvU+ksbGVs5xF+mCkPOG0r/LFrDDPSbPKP1te5oa+vLhiUPOb+k
4wwIgwIZa3j30/GhrEW+ir3qwEpnXLqGdgqz6DyinwmgXdtirnZKemFswUHstGz6EfMyF53t3IrU
fiwmhHc/JvxleHQ0J9Z35rgfCFNgxAt15s7zEBac8jKZgg257s/Aqm56B7AncmlYyhGfvHLgZTve
nqAs8BjvYuSk73nTj3bI24D1vFjr8TBefUra0qoxNubUfib+AM4nI4tgGLckLZ5MWh2wLADvjgFt
hFCAzEF/H8PqXE3IYZTG6Rtbz17SgOVtqNovcxIsWwx1J6L4o86Dixi15yG3br03PFmDeTaj4j5L
q8epVDe3ji6xTZWY61EqkRTX/8o6/1rWmfUcUEdI+iBkrXn9+O8zafcJGJq/nFq//v1/nFoOdQvI
+ToUA49L2T9OLec3TibSioGBdPP/LGn/34ht/2b5FDXwdxB2Zh/3/x1a9m+cffjjSM8RqnTdv+XD
Blb71zPr9xf+u91uFp0CTu8/n1l+7QOGzhN95Up+fKqkFujd26CJ957EPFL193lrIMcKHnJ2Gq69
kvCqN6Q7/HKbbgTrarovDZ6hqB6uUUMeNND83aDii9kEe/gv9/SGkTifkg18h5MX1BdBJsN0y2dS
BJhanVskoo1h1Vf8MmvU/VVWhQveR9RakLVVv48LfE6JNjx1eYgLCF0nD/2N1DSwP3AoCIi49wPa
86Kgucnhx7eMm1dpFYRRgU0lbfRY0amm+fkD10HAnWrcZglV0o05Q12LTztNssNAwaiboUFEYKuc
gYiEbbNGLRNAIM6yL4xdEIdUjU4fJH1JoEtA1AA1pLaNo3glxUDrTZptAiC0FcJtRutRGcCs4uwg
kg7ZqObKv3cyNrH599jA35sgbBgXbyqOQVrehSIDiRURVq2me9hNxyRRPKsD3CZ0U2TZNQ0pIuJ9
Vrr+muEdoo5nFdT5o+a+FyUEYozF+wJ5Zenq/oc9Rlu2Jvd6QIyjfwI0VUJfTHVx6AzYpJFYJtVH
azmbtvmkHP51TPuNrdEHVAuWoibgKdmeKov6C7C4CzdA04Y5cawlhdPc2amaWbRTe0pMuY7L9BCO
waUk0BJHZrdIreBV6JQ4+s4O1eia0mOMkoA9kRwtoSJiNTFEeRA4dgNunxKPtLA/qK/dEVfbjbjh
0FaWtbSWiux8hEGGkaA3ia33DekvwmmB2GT2j7hq1v7sIMo+S9oa9MneuiMbCuoBJhms7bB/icTw
1HrlzvY5TZFkKLnKCyJqOHTq+kgn6jbD4U9A8hzjhIpbrd9SXGJuhMkXQs+h2oZl/BjEHFKUJsIg
b4vTRPHXkoc2ikqTfvhuzz9ndKuoLR5zCsdcUoP/vUn8q5uEa2EwmdO3cxCP0jgU5v/0EL5W+Uf5
T0/hf/kB/ngKGyxWidkAbbV/tb9g40UihwvuzLTxP10dDN/zXTIqpo4lh7H5/57Cmk4Lj0OMl3sF
FTgYgfW/FQ32rH+OBv/+2nHhAP/yCecgk85//qfVqmTEnQD4xKuqpkHk6g5ZsDZCA8RW3Wn2yQ0N
ruC4EiMDNQ8Pi/DhDscwRRvF9mfEk0+EtlEtAVKnrvaY4Gnayiq3RbINpaKrLYq51udSnh1dZU9N
OtFeVoByUmWLL4UWtHGXtbnxSYTMpIUgoz2FYq/hriL9/1ZqWW1jkrXts4lQRrVmM+g7Fk/9femp
9KpD3/hqjcG45ciSK10jEFKZIny2qgkaZUMNzzIiPWksRlerfwJei16VCZAaZZYUZB3m4hw4HciU
yUr0TRIq761pbbIKECfT9zjMBzyzyKyTEWjbSbPDjyQtjWPMo3dpGwXGnbjsnmCSR2udEMka/x19
QnbSvlYGnXXwtsxkW2Sx+dZavXOrRCipjLEjd9/0eZ4sZCupbwhbg+SqHX31ZlGSY7HVDxNG86V0
rfEVEm85+3TNF8AO2a4y4YsmsmzR3cLyR9R3xcZvVbuaekue2fYGxxDTxcUQISdAWbAFZf7TbZgC
Ea7oVug57pXSO+NcnW6mM5us68SN34dECx9D1cUPU43BRJI+2WDwhg7eBQG43I7+A0rUKsyb+RCu
KUUUN9gU0d6wU38Xzi1GrZPKewcbI6ZbK3hL4ynZk/YI7gyrx0M0DO1012ow0oCUyGNll2pJwJsD
K4pt8ZYYXvwjjiP/BJG2WXmCAT4bDPM6xrVzkmyY78NqUFzpJr8jYZF3u7wtgx0nSgWHzygfjSGD
KsYpz16yw4dsyuCWtqJr1k5aebRXk42feyLYzIuMQKfj1S+CnQw+YoUEyaShLfWsBUQZ6hgEhqE6
W5Ts0Gza+Ni7y3hljr4kRNTYRzseqVAt2+SFq6a31bHyQHXP63v+wXpVhYqeuhF0HqTw7idcGRfo
F/yPBeUj/JfqNrQk1Cr3K+sJj64C7mb7zGr1D0PF2sLRCcnDLdO9S2AC1hqUMzwhhMufvvCaJ4Z1
48kKWG/A1FZveSnQKx0zhNDvTt0GpmfO1RXm/F3lxNERBPrwEWhpsov6evRY3ST2fekO6t5IA0EX
D8lO5v0L39+kTInoDwLVKyw2qbQoLpyk9pjWvrNXeu4BXE0DlARVaquutskNt63+mQqv9Vel01Q/
urGxTl1CtUhQkI4VuZ2+KZ683MTJVrd2Pr3kTl2uPVOT66oZMFQZZnZKCn4QFx11618+cNWnwgD2
4wVxcm/Ulgc8TovOYWAjDVLR+AbRXq2yOtA2hZHkRy0bnLPMy+Q2gZbi69z7OzeqxKM/VtlRU+ls
CQhy/M6BQ744hiffyu7W+xr2dwUfKUiJmOFdSDaNR9ehqUVk0lO3O8k+/5E2AKRtxIhb6MysqHoq
36mFomEyLofHCFDunZ+xe/SynuxOb5tLAs7xE55lqIpo6fx/WjxTGfmkx7I+erFhXyKNWl7P1ebU
XmyvJrf56JjjcpqQkGQUPwaLodTpKRF99yPrAggBLg4V22zJUFHVo+FExEasimOmdZiiI3IOEEvc
Hewt2D5TBnmfuBpNmHxmEeC+q+ZG+WEM+b6c+CI29cYYzYNKjFuW0a4e0naNndjeCuJGPMAKzNrT
tx+VL8FUPXUImtVgUKyeeIazlZ4Jba5uR6ikQ49cXt53eVesp3rCnU/QxIelFLvwSoxM0oBFf5c2
wuTN20bt0ZVs9CSqGyK6v7pyMsNt1ij3HDJJYWUe+65eAWleAqplASZPhSi8t7JIvG+BVHvIRiBb
TtnX34nocAX6eHrclvAKIfzehIgkP4BLqIWhJ8/caao7jI4Jzw/9lHIXRulThy7C+i90HcQq2hFZ
LOhAC8One94mJ3839eZ0x7GYUI6md7dWYRj0ZuhwBN9g188w4mYC5hmIKOIxNiSnYYxpM0Q+fKJ6
yt64rAYuTiKyhxRjBb2qkqwKRJ7PQPIoHfvBXZdGmW5doiBpGL57UJgzaMzOyE5yaPWvpILgNxEx
uU6+KG5qJjyjhU7HssryxwpT4yejRZwsxiBuNhzgdHoKqioZHDwybaaDAlFZDxQ2pwdRSgvhfJL3
Ki+mgx91xdaS3EeExq/QoLWDYVT6u+XJdtPVScvXpWoeE6sNsIHEGsdFW+2tGc8tyo51HgHCZSK0
H7FiMrV7wm3OmE/HJm7AdzVoMW2k0YTdpxnR2BLXjaO8pcpzc2VOnjrpZRn9tAev3qKflasp8Mpb
5/vR1apF9NZ3PUp5zbp/PzmNueyHghvCFGblJkhZakeehXjj09BQ2jr1F2GRnYORcgpK6+Z8IDV5
Slj6xgBBtY3CgNuc00cHPra2Ihqknzy2IyfdMdnpdnr1zYStIHm5z6nNj0U483iisbkDO00lWIrF
XLgoMp1X+D+yKbzmSa0t05iSIZC6mz7KtsWgOp5jsn9klWq8+qMa19zM+yuNUySW2lquytIm/evk
wTIy9fRAKQifQkOCJJRkVlWZ1dl2xDJB0IjlLU4dj32o49z6qlJg31mJ57l7HxiJtm98b25t1YGX
LCSXnZ84UcE4KsPvAE5Qu9qp0I5OmmVRkttaZIdhskdL3el6ksqpmiAGmzXoKs+Rx85KgvtSlO6M
Mc73beqCAs4Ss1w5Ffa6NtTxVNk2hC4YoN6gtv7g2Z9BPjinKJjUOkPBHQ+mtTXsia7DrJuyT79T
1r6leO7C2DstmS8YzpS3yJO9RoZGM8R5NK4qMNYyD+M7R+vxm+pFsfe0yrjZtRQnIBDhnTF44a6f
CXpNM0w+PXzS3BATJY7qFPXeCTt/k0S19TTRxHoQHZDAIFGFXI+WSnYii8O3oh6WKU0urVRzRep8
lWrGYM5ptvjF7NkSHQaJvYxwKp2mXnA51CjZOY26YFE46RA/tYxNZZUaWDCCQRVYsJr8dwHNjfWV
kKFo0Kyh12MaG5Fwo7TzPRKpJRpp3zpvdOQUd/AonU/LzvDrBDpuDawNR0/a8CVykx/wwZYBl20f
RKdRORbEU1iun0WZASJJnTelqpklktTnPDJppcnVMGwCL9KfpM1slJodbdBd27xF9NZLKHZut00D
WMia47CkbYMJr6RpqWuBvZ0PpHWyWxSTz7a4YemnlOmfGSSZgKPGfxOxr1vLKaSnyhMETqmjHk+e
Pjr0Emu526zIZSA0RL3muFsA3u1VOPG04jxv4X4PASaBFqLXi4q7+iGNTBiFjrSvZtdZBwzR0W5k
pfrkFJZxdpvu3SlrAslsh90dy7DgyRC5dddrZOy1WDFqkNkmbTvFQb5JReE+8i9O2bkafzRaSIce
cWY6tknrYLPDo+c69ZXrXn9Qwqif8Tq41sIrQJ4Gjacfupp25UXT0lSv+00P2MOd2hWeReQaOU4U
EI31pNCXRYD9crD09Advi9oJ38EhGvX4gEYRDd0GNzP+GpDiD6pIFTKESdJIESx9kq0LraXhiX2v
4no0QI9NBN7z0aw/80SGzipsFMhIX4X44frApzYhETqkUE+Te5G53o9msMUj+5V+WOiNF92HVDRc
tMmOAeDWSQI/sfX8Jbk4701NJXBTjrwTcCL9MFJpdwjLyf8Z5SkHNcv38HXIqqJdZfQSBGxg/exg
oMiDCXWa+IID3vFmVa34MmMbxVxHal6ajQ/FJtV6VpXWEMfHoYMLGdkJDdNaoyCn5gZwgloXCXbH
CgGpAaYLvLMVQAEDo7u3PcGsHYturjbGM3NI2AJ9qzKQRO1LdhS5Xv6e+ZyMuy4rB5hpZn6MTas7
dgJSHwm5zD23Pa7e/2oa/0rTYB9oAN/wDPxyrEZdV0fI/ffC8r6cftmG/vLX/1A02IbCT7NnGcJA
nvhzDzDbUHPWJlwHYzg+wX94xecQNK71GbvBQ59F6p8JH7jSDVyNuPpc6KJ/S8+w50/sLz5BXjli
Dq8M26Fj/sUnKDCljDVBYwLGxE39BE9vn3bRskOnnGIigEOX1stySF3ytPm5YeG3wPL1GCdsbhqf
FKtPiHKJU8Iig5gcbMwn9ugHNFWbb6NvnkPqE/k5JVzSUpbL1e1nPqkNPHIInKA0abVdOGZ0LpMP
lYttBe0Lbe9oxZj/nLRY1r1o2Tq186xKpbonPnQ7XxWDe4eT5jT46j4pvPdedUdnzttyCOByN+o1
fNOjEeXjqoqDGbPNupZpbOTeECEu2yi0XuZdtezWuxRp1d7W6fUjfuLVVCXfYkC6iex3JXufldiE
1vodY+KgGnVFjniXT+XNwCc2JPC/mQ2Qp5jhMUxiXu70fu6aOxTcPLvZZA1MgULwRIMVO6E2+88y
GChueE/dr5Zgo96NCN+HBq9R37zFGbUJhQQx8hn7zCZwwPTqy+kvTWGdIr0nOYVGAbGV80kr1HLg
4sl9nXQy9x70B6P4YeHgaKg1hllnlxpvcHge8wYAmfcjlsElYA3W4JQK7XTdNO/YUJZNTUFtUS6M
mIpUOzTeCVcuatM4V/F5KGjdMbiVyvqhEx07XFE/Yrq8YpdhfvAvrNK3fUalXkopGUnZXL0Ebk76
E+AbQE4zBTuUd222jkN714RqqwGFQyrv3zVJ7U5HVSf1F3PGaKeH49XkClAlLDGrUS6NscxBflIA
X6tzg8xsGWpt0VfvRe6uGseN12NMpN7vUrZw7bN6z/Vwp/tHHRFfEuKtC1aAAFlozb1ohn4QPiMZ
/Slx0T71sjlH1SnRgat5D3nJjb4hu808qRNUJT+xrKEwT9I9ZOC7/YSX1v5sMn9NLO7OrtSyjzOS
VdGTnC+x0vjy0nrjhiQdBFMFp3AAzZMIF3X3UNuZzMms8eUesQbBuzlHRnNyXXj5Q8CKOxi3PA3e
pjZ65op9aJKBNYeXbBwZaavG/x5TvoKF+1C4Gg1rBXFnW7GX7Wqqmb36MdOaDeCTUzhiHtCyQxqT
eR+8s54bh1hqcKqgrSblrrPZVJgp1lljlzp810J0uzlFw4sc6mcFNT7pG2fRlaSKXWyjfY0VLG2H
ZcvADUDtZdJdQPUT8fVkLa3prYXWImMeGr6fndy22+lIm6k2XZ20X2GH3zRteh+lBp5KFQ5ASFOC
4OF9wSa5xpLgNbS0qeyrsejGS2X5ZgH34476qaLpZWbMBEq8t274VNogEsrxo06CHQ8qnhmq/UjM
R0RRahGa4j6N9IeAcLvF82dET/O0YI8ivJ9yhyhicDdrUYmFl6roehwF+r4LxYHb1R2Zyl1Va/Dh
BCPO0EJhyRNSJ69jaz86pvNQ1c6lDMQuk9YrwugjkeIYu8X4Ks1qSTgoWiiaP8jVXhrqmeuoWom6
WxtBfwl6zCGU66X4ODzV4FObK5MyhQ2jjyB6deFTCrd3JcJ6W8H6Tw1/m9jGaRqHjRBYMewxX2cQ
ZzLJxsOpz2VGFHESR0NN5zwnjY2T5HeNLI6r56HpHgxLsJRD0DEofyCzfSsMQN7UN1muw+IqhJAQ
y/o18atjTzdKKjB4lN2KXul62VbaI4sgLF5kIIWV3sk++xmDGXYB18UJom2l9hQlnEaeljRAUcUD
+5aIXWzJixmke8x7BXJa0OJHrt4mJ6PRUH+msuoR5W9PVuqR29G917mXnsNoIQycxHZwibgXRZOZ
rj0PyJ/fVlfxX1IZivW/XpAjyLJtNmCXzs5/+z8uyP8HV9fU/ZVV9utH+GOUMX+zrNmDBZjlr6k3
8zegrAZ7mF9YZaQhmFKgm80wV17Yn4xdFL6y62EA4oViC3P+lq3L+2VF/vsLJ3oBm8Znj/GXzUxe
a2lrKXRwGzP0dsCYieAxfptuugeugIZrtB+BHZkLGqg/K1aincXxKETpY5OB1K/JKVyiG/rLUQem
FBXa3eRWV0YLElcBinmfa592Cafbl4iiw0jHdSq0M4jPuw571C7tXbZAVk470kjdXFk/axbmZM9K
vr1eiQ20bHtTKt3GrEsbXF8AHmuzMXtkp7SKbaIH5R1l04o6qGlnYDtdUij3HJbGVhN6vx/18C40
2Ny2KFML3eEzISr6xqFprMxOaYuwt/aeNaFVtXK4el7NjdX3v6ekJ+ww5OnSdBADUp/SEmseS+LY
+OjM5hnDsU+7hDyGtRMf+RNYDqmxgzP+rGP7Rkryn5RI32zXjBaxad6V43ijUmzGb4CLKTPKDbqD
paYtackPxMon0JX3bSLf6wbfVZXcFa5+jVPM+YkvriJosWY5V4lic4yr/gK3/StMaRsU6bgnsgcw
J8+eiEi/u1X1XOr2Ro7yzp0qrA3Cv9cinNd5F1Qbz66frLmoW+lcXI2KoJ1boc1xE2Zf0D2OcUEb
ru0xv071Tfnx1msfGqM/Y4UFHFHo16qeLiIzXtM+PpQyeO/djA4uph7LXcv5m0ZmIHUNlNJsQssY
Le1NjdYlZDWwspvxJ8PzkbSJtS6lhvOadTN2CEetLHu8G+uASq5KvvgJl7eaXMIq9VN7kVm420Q7
PnZK9PRveXfayHIMgG+2tDx10ASsF3Rb3qD2TCDjg447e1GYEWTHIXw08zJEFkQLVDRmdb1OOWvu
HwyS6w9e1YkVjqfh6I55satmw67RaFxUXWNFVOKhzoheGNXUwqSlmzVz4RZlXOEzACXbKrONjWFg
B48HGOJ1AoNcmwQVum1OvicR/Xow1WvushAIyF4osCh+OZvcoatOiMPH0TZu0FKfi7Z+RdC/SX04
24mrrzvTaLa1m7Zr7s03ZcJ2nw0vq7jRmufKde/rQf8gBFUvSYtgRg3GE0xqMj3wSWh7o8qpUyb4
NjfyQNCbNbVTxXCzzfhlVAP0moySNTO71X312Fn2W1gy4JbsE1+oM4KKOs4A1zpor5UUcl9IK1/V
fR+szAACC5LUSo+A0ZqjsHauJw5ZYL/gDX1xffrfZTM+mtzjVyaEFwZPxlOt+FlSB7iu7PwoJLTQ
2jvTEQ26h4ZofsoI3rpjbS90PblQQUyHw9De8efPmo+dI3b0pQxDak+UgKEHOz3yyoJWHFwRkwsh
B8RevzaHWju7He9R5gxi1VGEAwDWvXGP7f97yf83h6MBJtyxOCF/R2rOJqp/f8n/H/mjyn9+/XLR
/+VD/HE6er8RM5yNCO7ctfpP6A4PqgenoKF7hAIxIph/8i5w5UYPo0yF7lgvcP/hXTB+Q41Aj0AE
cNw5Ux78nfMR69kvBySfvgmxzHZchxy6/hffc1G3Fe0t9bBiew+81yXiJjAZL7hle/G6CeAic2qt
ZLiIe4w0NP1g/ueOv+y+o+8K4xTJwWDBw8mxoDeRt1n448IdF7JfcJNrYEWaC/2d0BUqIWtlUsWK
br+fqAMewGljlY+bWu6D4ajVZ8qSPGqtd5DFMtZwMXwxqj+XBd7KeElshd8POvoMiJHg8AQjwdyL
d4oTfSWqFYVWxhfLi+me/lqXdoVxDWJTOAsdH4LCmLRPSbvRYFgtRof92KL87N+0L0uj4WIR1Avt
pu6jl+y7+jY+cf/Kbpk9y8/qB7AtgZwMbYwKBlhjNvlE0ssLMWFv2PDiuE1G3yAo7TMrNKqyx2aj
4vUglrxq3dj60z4mN2Uu5thdQpnbcijXlrmiXU3BLg14YxckZ9qT9lq+sX4cpiWuasJcmERSa2E/
bYqH9mrcgmNEQRB1kcETj8yKAeXefppiyk/p2ADhs5V7/jbbUcZon2IGc+XIW69fzPAirVNvnTJz
azQE41YjbyjhCRcGx+p/2Tuz5dixa7v+SoWfjTJ6bNy49gOAbJnJZCaTZJIvCLbo+x7/5K/wj3mg
1FZZUljvV1Gh0hGbQ6LZe6+15hwznNcDv1Tm5u0WEEXWrmssZBqBTEBcPfweeOy4nWW/3Fd7jS6F
Zn3bb2JEsXxw9JTaQwneQ5UmmoFUS/74g2Sju6+exwfzjctYAjya4HxvGzSE2LEfmuf8kF0kHo9l
loAB3uE7cH+Li/+czA6h2Y9EQ554qJCgdRy9LK9q1lyv4lI+4ltXXqqj0YDfAIjqKfjlMjJfGZE7
+nP6iRxfkp3mLbmfP9sb9VJ9ne59IFaRSyoizSWphzdKc56EQxd2C799i0Od+QR1Cg/Vt8XtyFws
bgjhlWAT8BV0nehxPODdkn/yG3uu+YYBIP3qH8rX8Sq/81HzfMfqjYXqOtyz32UO9GuoTri2DGlP
8F3SrOPe4WekQm+v3B/uUvmADIN/eKF4rYpnHoSc1+bV4AW7yM/8ZsancUqek2dlTb/qxYwd+AUM
OZuEUnLtd5753V2oHjM0bITEMDWoVsj+29xRv5sn+mfb5Jrex8/9Xn8YX7pj/xCc5Qf5ZFzaj/EO
Y/2NFtdFs5z4RSUy4K45T/fjwT5FF2pChmboDQ0SXLE7fYf1ij4WcCrOjbuMMLjE6XkkjYIY9GM6
H7pgpxcM4ZzpO/qeeKcY4xRu/Jjtg7vq3focd9o2FE72hANvIibgOG+rY3BeSl80NS/F6MVfwzvL
TJNuleo1RxrN5ju4WKsk35ViYqTWhQnIhkUDYIHLoSpW3YnDCFiczbglegh+LSMGYFjRp3wt0DXQ
RvN8ehwDIyBwwqvKf1K5SWhbdf/Eb61riGkc6dlHYRQzh3cIJJbQfXCUGiBPQMlBF+qQeCJe2337
PK3NB2MJC3NGFgWn+v5NMOASNFNylr6OfBcUBAhx3zjt60/1F84Nc4YEeBzIzAXivyvjXYWZa1oj
16DjIAmcpSs5IhXMMxD1R4/tuULfWDvdp/5IfC9/sN8IZB7T7aQ86PYuCDc+firrGlaPpnnQ5Ttz
2Cgc6hh6ixdshbm2Ff2ZAOKBEaJjHNs94YLfZEctI8hXJjdZt1MAy+ClVNZ0GUafF9+pP6jopefM
5p5RmrDyeyGTHZbFD8ZHsw+Q8WQqt1aOyam794dtPx+CdFNCKa4u2nAfTahF1760GoJbwM+q7VnQ
LFa2zM3ep3cJh+4DSQqf3OVE3CXRbVJ2YC3ggGS/XTECr8i4MJRVhZPkjrg/Pb6DjCM/cIKXBwfs
Dm2i6MksnQkJKV9luoL/41v/YpaXxjfsIbBCDBvpGs1kPIt3/fhc+lddkF5B+JFrfaQKlOblV+Kw
iNpKqjcK0NvRZTmhuOKl8adNOax19a4GwMxTM7CpSNjPXHzCTb+L9RMpWjaNk5kUR1wmTtcRGc9F
nku3+IzJ11BWIWxJgJHxlnzPgmdpdqaHocOh7RoT3TI3kxxYJ4yS+LYxEqFg1cobTb8TQKiLe1Hf
FFo4DgFnORlPyw0knYeczYriETtt6FJToE0m46E0sKgwlVsl9ma2vBHxQrNrdDf7as/+HfrWomFO
7MkAdRsiMNBNk0HuxD+YB+t3TOKiYEbrCZ0oo/VoecQ0WZbXXTvWPdIgf/ofQrpoUvYkWNGOzb3k
hjIXcYd/w7ttPYXvxFjyT1cTPIZsaEfN0lwTFmiohhxY85Wsu1SLPX+t5nA25Ufo81UO1IkcCha8
wEktdx4hHbppjRnCi2tG+c70iI69PyY3zIU05DKco24tu4pNeIWrLFRRh88N8FEHLqIc+lO2QbXs
mBf5BaEOjxlM0m6PQbWY7nQUAyknB/w9FFoOyXZz5xE5qJBER1jKsGUSHobbEG8LaD3fs7BwpRtm
cAYsc0zzjvmS3HhLTdboNzDDxUv/lF/sN/TaI1TyVy4RWd2LyKZcE/YHdcXRnkCJRNfqOh45rePE
zB4RTds6MRrLD2skqyl0stcJsdZjySSQgBMUZ5lbfDXqissBVrxpCRhBNc2O4xJ3BwZM4jwWOMOX
xrcpttCfVAzFZCvhNO7gIqyy0jMbF6XaEnAFefIDiCHY8egL4R+BF9YPphakqQ3tatUbTaTPa4Ok
e6L3ak9jvcQVHrn6LXjNSzfmsPdAH4NLierAn9ea6RTUo4wXApbVFiJ3582Jx31rUPB3q2BwhOI2
MhJNpxCQSeGeOdXrnvKJpqMyQ6t2ynfru542Ez+n7NALsF3phweKZbRyqkd+5HKJa1pRqPPT8VyY
H/NbwDRAd3Ev88sYLJ9woGueRTf75ETw6n8hQLzyXHFdC4LAgp2GBCpx5zduFqI48vyirxh6EC8j
jOgn9b75MHmrXxiKoJ5o2PtVj9kLVAAr2qHrB36Nq9VO9h2TWWnFZsIVhDxGqaeAgpickEMZb8ZZ
Qp/xFkkIcr3kyruC3J5/0ufgoJyB0rIshM/jZSEOrPn8F+vHeOLGo1Gv0UR5sMR9XNSCFchbBALN
mp+jhC7GmZDz4XmgI46AjrMG7wJCS957fIMo5w1PQ/NoULQ6Q+AtUe3oBMwVJSs0nTxcFhNWQum5
nXasGmDc+J3oT+T5lt9M9K6vukW9ZWHBjsUnACRGCkJ+BY8JEv4G0bynsR7xF88rngaTKxsut0d2
JHoTN5+JuQ073sV2bdNKr1kx1jmPEhP9H9Esx/CRkyrLHS92vDLvUUfOGpAJl2aarTkZHaZkBXae
YX6UuMNLT/wdOcAg1Dh3V7yVTv8pX7TXRMU8uUJfZjBmWBzdC9OY4sFkZ2NL5hpYbhmsJJZuC6wU
XmIkNcsBPL+NHI4a1zJcVaztfjdEBM+6/N0lPbB3Tvut7QBZyn5SKPf78SFxCDJ7QN2DUSKqVuXo
8gRLgxM+6ffSnfII/0+H3b848RybK0Wf56f6yXgSWH0qjzOg0brLf6uItl1O/8nPwHsTujinfZ4m
fImhF5OHKLyAtzrlmINJ0eUgrGerEUw8K/En1QqOfqvkcaKhvlwp6iPqGK4kFwaAO3msfMUwAPXn
erhKukb+ZeurP/0ly2WzWdWW67TAOq4twESEg0CEQ09pVn/6alR3Ezk578nPdO5fFaok5AqG20oO
d075qisMcMTqeA0BMkivD5GxrtAD1l5IngGLFuD+73BwU+4XmaQfmIyMb9KRp2uGeXBe6ZGjPFdf
0ae465+mD0NiieYc6Fa021h9vtQMw6vj308fyWP+hn2EN3J+S7FuYB1NnRoqNb/ho4lRkpQVMt1d
UZADsdyOTDgMQHggWOK61qEQ616mD+Q31ePwiKt0+AJmhQA4UAmzxwe6kiTSmz2DAGJOB8iSmCPR
gPvi0aBJmX+3T+oLy009rm4s8zIbwvfMgI+YF1SinNit/+qh/OMeimWr5LZhyJYX8zTzmX/VQ9m+
g1ViuSnmPyai/INv8+c+immDLCVthE4JBgrzd2Ql9Vf5nyBQkVLIwE1twPELYkn5GwCeQDnmErjN
ddorfIr+bznxaNcsVru/Jyv9lrhiYv9YcuZ+a8v8zgHitxmD2KZoqSUTjtcaQ+IGXhyiNz/nPdBu
sjWs0OWgfZYe8oDJa1i2tzlsIZhOFQEjItskQXdNZ6qdMpgW5u87WruH2hwJcKjtPbq5XR/LiHua
W+oPL3I+3rfg4lIyV4x0PBSqtkZt9DraxSas9bsU5SNJW3ihVHIiiwSdfEu+WTrftKl5LXAVMMPt
dSegnepUxXyIu+yMJnsL0Rktu/LdNaRB+NmxMAt2Sr/aaAqx7aBojhOzTac3bZkWTHeamv4LmwaR
5Y22ImvqbKZilc7RBrDNvRT7+0QiJDrUT1USAfMGCtTFt8TSCREOx5ex420fZrgewwdT8Hs94NWM
yuA4GNMpQaQ/jdphSPK3aDTu1ER5rIfFkqZf4tF6N7vxAFjp3m/sF90ojrAy9ga0CogV1F0ie29L
SPtB2By13gLzPKqfjSl75ZifLH88MvXFLSestxjCvdazRujqfEyKhR3HAaQ32N+YGL01Kk1vGQ2C
HnXnTIZGMrbHOFuEjuVwmQbzmlppRIeLOXC1RIM3hz73qV/qag+e9SfE/cYGGh8Lg3wA1O6e3XBk
AJnjpAggvFzY95k0XsspP4MJOhQlE6ZF01HXymcDESrtKSsgq9yl6ILYb9DNWqj5NckmJ66L7wbV
uPU1pm+TpHSCRqshxuB9sTpikuOxYJfxxS2ROQIpevBqhPGltvODZVRuFzWffQSxSURoCpBFHo0i
uRJx92JlbQ7wVnsfMFKum5INIRjDh1qOmisa+BgOY5OuSsneyzlleIdIsSsybTdYM8t9HXMShbjr
+lZoeCB7nhPiV7I2KkDmJQdF75/8iO0A5WyRx3dVK7018wAKvI8OQIxu87TsxaFySmSJrRpXEAlZ
+aVupY0aqDfm3SpKvIo5fOYRpntg2g/bRG209TCjEanzlGZEH78nIqatYqOVbFWk+DRbiKon49yA
26/CQrL08NTq7c4W8UM4Y/DvmkNlzO+jZI3gFeOjoRsL4Dt0NZQOFO3RtkkicZolDtA54ctxRP+g
EHd26nO+k6yXmOQ/JvnZU28pHwNzRKwDD1DKPYFj5djLMI7j8CLMTKYNldUOYskv3RrtdQRlRyVP
LYn0HYTZq51VuMjS+h1UDp0wJT9JQ7dP8vkeINFOyenHhW3ASa3TDjr6UE5hbLSNsLc1IXScU+Jj
WfsaAygbx6mOSykUd7WUHfOqPUV2/JxE09WMjMdOlQ7dxJ3ppeAwatlrpRhvcaiyu9qHLPN3pSkO
iWiRKNcceOrgNehT4Zi9f2/bLAlKT8/F0kKOQV0EBzFsJi8S/U7SxF2TJYQNod6nLkcPytxyV3QD
akgQ54Of7QyDhiFWHySmBp0lRj9bQ5W3oHyeDBucT90j5xaSwQmwOYLXedUDa9fjo1ilYlqRNXXs
ZA2Eo02rSsIEha2GeGx0HnRkQnoXRdN7ZR6ebIWKa+z3ikWV5FOygBojF0FswK5mNFuRnChd8gB9
i6K0t+/9WJF24BEOZTeu+5ISTi9yGP5VTBdcIDVB9cTp1eCFLbQXURDYWNc++pjZcNSKBLtyjIjy
aZIfVR/fwJ9drTy86/sJZ6wwqKmrbqtBYyBzO7kMOvlCA9y7GMyFCJ5AuNH7AeDsBX12rqYQfinW
DBcd7S7SqDfwypBYbidf6chSUM4KAXAKfDaIBaW4BVNwANo6OSRQtS7r50syqI/4gqjPTCEz3CM0
cuTj2Gs5ryaUMdycyPMHNC4pr7cxEIhZmWd9ogc4+tQgiME9FRqGGUnXCuiIBwd1H9vCRy1Wvk9a
PLqSvKBVwxO3jv6vkbsDODzQmeSg1BgW1Y2epts5y+5DOd/pbYL4bhTbwLQfBq43ZDBG0cqwqqPG
YjKYn2TfuA/GunBLQ+9WWU/93pf6vlIl3ILmcytRy5l22FFiBLKrteKUqQu1xKZ1atuk3o/mPest
1qHwM7LSjGpKOWRkk9OEldJ110LdloN+25MhPCnyhCIM8WLQhtva6BWvHEC2qJ3yU8fdeTaJdwwV
7UP2qSRUXNPkNJwNopG1WpzCyP5GiP5Q1DOHy9q8lzrcDSKeD/ac/wQywLwy8A+RFmwrXChEoWyD
FCfhkFC4lGHyEEzzkRGr18fVZZjEZbCVizQXe6Ac70Ysb6qkpsEMwouZOhHPPkdp0hbGONsl+LfM
DhFZQju5iIpHxDQXHItAZqqCMlj2koWHK+ZtIunfhlavRDJfpMbYitlUtjgNX7uKWTNe0FWT1Bc7
EJ+5ySg9l5qfhIjrfND3bRj9pB3NTskcToOiH7TlqZOiiFVJ47ZgWsPY1lzUySI5gRKvC5It8MOz
iJbatw1pUNvtTgr8e11pbnkXb0OiVRkk5Ce74s1rWDvoeikaE/yKDcT4LLGHou0kdIM5B3KDB3/S
z4RMEWODj4JECYr+3FiHhZEuCQ0/bBmfvUyWV62MLwaxnYvVTLSnpAJbEw9YT8qFYlNO/XXWJWtr
SfrJ6NRNppQPszy8Sn11A3zoatRfishvqY5xYwz8dbJ4x3KluYisOwemdAE2sxmnCStE2zEraxNl
K0YlcWtGbOtBSIApzTZxx3qeybyinNYIJNtAdBu8eCD2zYc8u1Z4rJVMfZpm6mNEgGfydvO7oMxH
pwsW6qwqgrU2py3i0vRk+I241SNVKzwvT09UQLF1629GRXpBO/cNy8df6wnLq6TMu0UUOEvlz5xY
PLv9C7IrhWYSto3KjL8UbZnnqAHxe5bZP+kgUWBV0mMMOC/egbXP9oLIiVUHxdTt9bxdaXZ/Sdrm
3PT8CrrUP2vQgRjiRbTXrJqOnlyPB39gJxxDjA2qehxRvdJdVVRHJDgNidyM6WzJFHBGH+87ve3c
VFaf8UPp187meFOnobYBDrrP7fkmx/3DnOq5CyaaeYE2tYDtfYrIJnioEs3yBGaHja4jZAFFKZNs
p0cYpJRqY2M7QXcAgN8KYVbHQXSc/YzhU4owQpoNymmlI7Z3nsN9qLf9FoMKNusZXIUVFdqTEs3a
OoEhsVUhfTiqAlZ+8ltISzhfEJyeW8knh2mWjk0sA0Nr3/SKo18X+qj2aq5UPtx0C5ONRIYIhQBU
iy4buSaoVdyhVF/0zgJZDGN+k0U0i7BEk6k6yrwr2kkIFU2wYfaIExEv2HGTuHj/IGzOdIc5VCxp
Lv64MjnSr9MpPYuadlgipm/EVIJPjc4tGgZ3GsYLpO+fOBppOXdq7dVVhmiwBE5k1NLTbJC120Qg
NCrEFG5v2Sl8IfWOzNrc03N0ypaKmFnura9eoelXjdxCzBmIgVBXoLGetI0m0VTJGyavsarToEy4
oLIZpUxRaVvUcRlsScBe63g1roEId6DuXuekjI9ZNm6LkDlqytIZQH0jS8UUq9IYT22POsMc9fmQ
+/PjMMRiZ7TGLR2DZ1VC5Kta/lWqcfNKLRqneMa2OVTQSrDc0UK10Y7ALAk2ZFTkK6OCwiOhc/Gs
QnSMCnj/k7SQvHpgQUIElq1tRD6HWPHBkRfLz9NGd8LAOqaWco92uu1Xmh6WD4lvHPwlM9aQaUAU
s/1dNMyVh8DkBGD6xW60bT4IrWkTwM31YGVaLumMFise8I1EVOa6FcqDlC7OSB15bDHpmEmZ7RTd
HLlp2j+rZXfTBFd0Jh9nEDZ2OHV2w6jpPLXKvoZoyp1Azt/VInBLxiwi1R6DESuLqkyBR7jkp66k
K5bz+FDouGDEcuAXcwlLd9jhPxfbuA3o5fdI1oUVagDBzMnRe/NFZECmzMh+RwLPQKKbX/uhfW5S
csTFDHcRnhdYzJY4IdRXyAZbn2Ansi4IkbEQiRs1zO8Fd4rxFcpWjMA1C5h8TnnM6CndGT2VJSaD
z3mC210XFvUZO3Rb6y9VjnNUsthshu4lSxdv55SuFdyfEBGkVTqI57LzE97alhZ+xWh5MGi6g0xA
eTwiP051+9hENEh1kR+axfAZ5vNdO+SMkTJjcoispnVVkj3IMAQJhEdBdlJ78I0SOFEHY2nqZsFc
elYyDiuhGi2h7Z25zVu8iqRO2T+ST39xbET+KUu6dUUjJR4axSy3VdmE19lq1A/LYNXposUza+iF
/OMXVvfa4/hYyaIwvTY0zZ0OWQBK6JiuTDt+001uByAzLPCScrNseYl/SGVUhDGj8GJU78ZuUrZR
qCeeaUsM1CTa/gYnky9DJWx4TpmlxhZN0JBn2kqUk20iWWpmJGppFlRb4XM8tLqYQKq0voI/z3Zh
bnpdkP1UY/PWom9HUQ8yASRtzGJR+KukznZ+2nDfpuQdd8fXYJRXqbVeoDruGyEhlUryfAGZfrOc
Fk6US2v2p4yeBc3lWJ3ec50ANw7yeDKCjGV+cRKEVXzNc2Olo7eD2avgRKw+DSqNwBoffF96byzy
zPxkcHODp5MT/c4oFwDzJL/XPUjiVi1eU5snrxbJWiq4DIIZtY+dXljjMz7yLXbT1wZUfaCHGsIS
zIIR+aN69VC1CNqAM1yph1/mVH1qx/CG3ItsGvtr0C0mCXPBWC5qSFPRPu15gcAjg3TGlBjz33pb
/+Nz/I/gu3j4ewr3Z1FOdRSE7Z+g3H/94/86ld/5Lw/p++d385/LF/7tI//5uz+d+u+67ervX47v
ZfPLusu/3imI8z9+ze++BX/Xn38W7719/90fVmAT2ukMx3y6fDdd2v6FFb585v/vB39BtcZ3uU7l
9//8b+9fZGL8c5ExaHMVhREPOMCVf9kDdN7r+j3/fP/F+/7lqYz+qKdStT9+qz/3AS31V6EjijJR
LPEXWSiZ/xKxof0KXB14pKn8SWpFs++vPC4LzZS6+KYsUyC44qtY1dsQRPqvGh4nIaMrJClS0/4t
iKSm/rELyBOIqBQcmKyTOQmLjC7h5/slygNw7Mp/tyJTqc10bjwoyiydWeyWZFrQH4ptZQ1aw8VQ
DGubFJqhcfKouoMA4Mh5v8+reReTY5Ao1jrzw73V/aRzdm/RuA/mcyVwXs+MP9EtdVpyNftuh6aN
zlx3RAjI4K+/jaGcOQvcI8fwaxrghiv9tZx04pd/TFGUTCr9fthkbADYhgKdFbREn2legiR9LGNG
7oKhRMHaKOb6zqLHUuvD42iKaxpCcwRy/d0HdByn7CWcrGPRFTtYgafabt4x88B+V4hiDFFllZZ0
q8ta3Q5ZcsUJchMAnvKBur9UPd0afgKp3GqliW7Ux+pQzBuDTVISwx5oc41g03pFU074mdn9QCzI
vD7l7MqaonpkyLuyDzxxTO4TCQpvHvCjzYa4ioYDm651h4pAaYNwYEfN+u0sNY9zNXxL0fDNzkzf
1dhiotnSusMOa0auyBA6J+01MK07KQxecRTB5CpUx8RAGSXBru7rEzrrjWY0KORkcjqFdajD7pAH
WEunqttZA8dKXxwsNQKpbJYY6GdkwChkqe+aPckXFiGb9DWijT4mPuFKfVAhAnqRE3M/K9VWz/IV
eX7HcijRvk3rnom1sJKXQKs3Ugx1evmzEqIREURTMiphLKXQ1s0ndmh93kupuoMqsmmseFPV7KRa
7k6Z2M/UwJrWML7FDgL1Q+3Qodv72Yi3fqo+SP63HoB5WeqjUNrrjXZUKHtDSX/yGbj6aJ5So8oY
lrDiLy55PDZBOxJLyqxkjNinD3DfIO0PPyy3TzLCQUMjnRDpUtPgrGL/Moj0yI/+8KJRLiry6IC3
fCWIBJ/ITzaicODG6dqHzmvSADOFXslujh0dAkxjrjBIeri6VrUUErEExFtODlrFkc7OPT+X3Jrn
VW7hmNXlJomle4zNK9VsIQCZfM6LEbGhmrUL4cLNVMZ4RvrUkLxlpR91rjG9DrYp6WCN2nsRX4Vp
xlWYaseQMWCNPEbZySbZZgrxsBnkT0c4IP03Y4yICgs3eZd76VgfLSPfWGWGtoHp7cPc5t85dX3Y
8MDPcJBwrhS487SArnTUeB2jMMTYLtL6DfX0rpIGHFGXNA6X8y5Iu3wt5HBV1ojORh4ECcl43Kwq
W7qUCDYU0EzcxJ0/2xvNhOYXFucqRv9BmutYjYzQa84YnOOIKOmQqtPqWGvYAKiK3KxH7eSHkEEt
LzYSL5hOgZWex2q4hTXJtAnxWAweRBFsASCtCUjfCMQfcX9gGVqblC1jRIKiz+VHlV430lqEzOpI
zioQNvYNoozx0PY5SJPKraRrZiW7LPiskeTM5cJ+nr3/2lb/qXeHqRe+d4ZYNK7+pTz5+J7/n//9
B7glBpg/fP1f9lLlV9PE3kxeL5uf9TskM1ZjRbfZxQ32RjbVv2mTjV8BnKmM+rDm8D90lQ/9bTO1
6IvwH002lAXY/O9okw1omL+fqbGb6gIgs7EEO+MF+sNuaqtTJullUXlMG4KnUdCizM2qvfg+HQ0d
U/C9KIBn1ahgRpshWUZ1ngrtDZcHDoY8z55VgVI2mPpiIxHngWunmY5KVbYrFa7jVekCWsfE/WnX
xu7ru5FKby2X+PYbmwPviE9mFWgjvcK5alaTZCCl9CdYxYONwUPN4QjMzJiihJFNN+fVp6oW1kYn
nO/Sg2NZ1bru9b29VXLSjqSZekjal3ucJ+dg0SPG0zlMaSTZfXAo2NkyqbnGVgk/PXiWLGkjUlQ4
mrQMEVNCeLHHHRs/7e9L7ByzqR0NdsQw6S/14mEmbXeBMilWfIo0hKZGBTqRsBAFCVmDFJqu5kIE
Cxl4ldWAT4PNbD2FzZmAozs5QtPbWc3Gx3E6yfFLrzf7QUETO2rRU6bZ+yoZMfgoxzxMHklcPCmp
dGi6/ptDP+WJhLKY0aO9byw0Ob0xEnhURfcZ98hJ5PGu9OnCtwplC7wVpAilIj/kygyTiziUDDiO
68vBU1ZJjL4mRbhCsS+mYK0fouI+l4tnKaW+yMCqxCWlZeSrt6ko6RYGSbibumZdirhBaVa+FDGD
okZJ4D+Rl6oq0VZStJ1RN7cQFxpKY7oxBFegENbop3SB6YRygoY0Mh+SOkc4zkhMmCN5K0wsosG/
CyfuvIh/OoNhkUFMbt6NtEgi/TWV0KJg2TrPaoBehdEvLQYmkqjeQnaqOj/PQ72mb5lu5Hki9iVb
hqbcyCkDK9Lq48nQqu0U2DfN7LZjUJ0VfTrrTbP3u208H4M0eiI20RVJ5gUkV3Wy8gS560hEwjYr
p3XTVdswiDeThac791FyiSm4TDotEhFHB5XpTJsZz0nTCQ/O13aE0ufWZv0haDkBcmG4IoXlttaU
jVHPl5h3hZFJezaU5JXZNEKmQtB9UpOfVNaeMitfKaW5ttTirmyw/Hc4V+Uup8tDrohTZ1wvYfWn
Wmd+F/QnVRH7soovSQdnL5TnvUFyD1uogEw0fFjzeIg6410iMDyJEN4akfllysNa1MWxqottTSIu
+KyezleXv0iwcXzFfytb+zyEhMs1gdhUprlOR+lglWR9ZXl7Cip5W89IuNty/plU/TDbcMaDSNrb
iUX01pAdszjm2jFOae3sUVTlIcjmcz6FZ6H6l7wxHosSMXfO0SauD4QrE8U9aRAQyY3UaXTR58Cz
XUKzHhgvMvNRtqlar+3FITdileOcJBD6N88BJjoVzxzWNnx1for+aVi8dtPiuuuw3+U9vd26kPrH
pjSGdVroOyWE9j4vvj3ZMJDp0OVCQVDT08XdN2Pzq2NkqKo/b3QMgMaEtghmzDZvIvSM1UdND45w
DYZJi4NwkKze1RqsS+RM6GvJrypulPyMNc10Ojt7DjAjFosrMVr8ia2GU1FgWYRHdewXD6P1m5ux
RtLXYXCMFqdjt3geJ8yPeaSr52IMzvHii/QXh2S3eCUjffn1NVraura8NeWnWJyVGhbLzGLuwvR3
V/v9D4xdKAmJmZOuzXrBJOKqZgGvrIGnyVrcTWol+Ud9cTxpfb80KbmrytQNW4HnEcUWFzVQSxMn
f7HpAioQZgGlXQ2ovgALlyKf4TKOLXBwlPmS1DC+E614Ati8HXwpddVACzDISVd23ZsE8XvVmAl7
im7dEkhg8MF9mncF0/Momd6aUcIqkdJjMvThZ+jQk/bYz9dcLMEKrL+bOv38cFDOitndJYlKrvLU
e/pobCMZLH6EMiGffIO7i8TZUsVLKQNCHs0ehh0yc1zi0LJ05JqBpCEGaC5K0kG6IfecUdWnGXR3
ej9sk4B+m2FkPibD2O3j8lJPPdZ8jqZL4EczSBsyUoFsTTK6ZdVYUc3wSivig2CcmGTo9JXO1Rml
DC1AixF0F6L69++7aTyYlfQwxsO5GIrNKNB758Ny/hRO4k87xRy/LJvmYxytiwVKnOb7ScdSweO8
UVmSHb1LPxKyx5xaViqvDPJ1bgCODEDmRcGm9uunUZ6OsQkpf4R0MFmotWKW9jY+2NNwhKX0EGmw
HxjqpyK/0LF64pt4hOxtOw7kCCqeIyhLBhoH5sTpvZrbLlZCFhSxaML7AnJQRdo2r0KYxJdKsKME
4VupldsJpqjFICdjSNVG1n620MuZY/mi1QQYGsaN0e96DORtZRsfIheu9ts6Sz52TDe4NTb0/GmH
+/EWYN5M6gHq2WRZm7INcZdIj1uUfNo8LDsELs4ewJNCiMF4LAu8sK3fPqct0vFkIMp2OAh/UZNS
OgYat5D09gCxQkhSGVJ04H8F49guWKthuWtn08sCxHYl1iZhVS9y1F0sMpvSajoUjXS1BhQ1lo6R
ZCqe8hS2ij8+ByXzspbOMWvT3szA2quzuTX78ty2ekgT3fgk6IIromK1ImSwSq15XYQarqiE9IpM
40FWczNda0UP8yBLnn1zuCWJMW20en6oarXaRIGab2ZEWiQaUjUlst59KmMW/oQ9holObjYkHROG
NlyqlptY15q9iWr9/r8KgH9YAKBPM5auGv+iOQyP6F9p65gxf//+/P8Pvvzvzv8GEeAcsJWl7/z3
cHv1VwVusqJbEIr+eP7Hnk9JYVl8gaqRJvvX87/xq6HCLVp+VPpgwPn+LVEdBcf/c/7H3mgh0Vva
aQp2yN9300Jtsow2hjxeoiphpLduDOy+PQlZOhsX4qwVMojNlKDzDdUXlLABvqOiglsyD63t+Vm8
AWy8mlLtK0A9Dsp+M+eNl+b9q9xA+s7Gi0kuc9r0B3zUu6zxvUa3P/lbT6QNuCJoH1rKiUw/ZqBs
MqE6kaWsfLV30DmRcHSZopOChFfBZ4xa4/+ydx7LsSNZEv2V+QGUBTSwTYHUgknNDYwSWgU0vn4O
erqmRAuz2s70oq3aul/xJZNMxA2/7scfzXZcqiw4uuwpcihec97cTl8pubLLUFR0uz1NhiBYgxd4
dlVTEJIb87q5A7vbYwCnETYtKF6l1zWXR6ft+Ge8ycS7iMNVb6kHBZc8PSzLlpZqJyUqRV2KeaW0
AsyRum0tlI1ppbEobyjzQNJiTCQVkFlbtwFQwzQj0J9yxdrIhsEq1dcGsRJFPAal/9ZM6bMa8Eml
TqDwu7u8FQcqXHCr0G5nObybAD6DasdFdR3NZVpcJ/phWNTGnrLhJdecuPuqdSziTI1tPdIpAL8n
L1dZoe2b2DPDDyfBglVDclMTUhttv7e6ypO0Trrj3m+Mk9PHHon5lVaz12mn+mC6XCSKjud5f4zK
dtfjulcc5eYTuZocd4WhCuY7vBXquYLSvs/0jlLFbJ0W4pSwV+U5ikvCfR2H5GUwkcPUhwlMfdK9
GDV1w5BVx0IweD13jCE+fmRLnRZ6arDKZvJLxmdoOHzDeEiIw00goaYRvzN+6q6hnV75yIXN+Bps
GWnZFOVQnuBIUK/FNOol1BqTKtN3dOuO82s0o7ua5VuGwlPg+nRJ69lFwX6EjA0ulqoe94rgTKzm
qx7Rt6rZYERa172BR/qlxMvcNljXsRo4VIbUBtqdk+16SP40ZS7BYK8iDhe3S9YmbvnKGtcVDiQ5
RDu7i69tSR1zTQcYCF0ZR9do8N9y7gyKuAPMuYwHbe0jZLE/5MNDHG/cGfxwXWIEYXEVxCCa1PAS
VkZa+5IL/F0+10Y/BxTDMMQSJ8pf7SH3dHP0oqid25+XRl2tw548ZntMhnuJ49tWj1HU4euglK7Q
F5PKanG+z9VH2unWgaYvm9E5aASEXTJOMkPrat9cQiQhfWe5RbEoKDEXGLWhvFu9e8xnndf4RjlY
6DC52hapD9t35KQXvEWLtAZPplIrEX131dtIW1usDcsMK5A5PovgM85fdP+lMo8KUyrEdpvrkOKU
TI3fTthsbDbwSTd4Y8aleLJOoV3vKpU1rX5S9GAX10eN/mSq+viiZkZuN/7xjWhjxQF7SnHlyN9N
BFoGBVut1awGSXiLP1bbKITlpUHW9bMRWPV912qzewo/AFvStMFuCBfN1k+TZXtdlntZl2yrPGLF
287Q96Xeg5biZKUCcW1P9yCQF1bRry1ahKQdERXAp4hNDQLysHMM5R55p9ykMdQs+EPcoeN+XWoO
gMDmrBTWmoPgNHRPiE8Emrj3Uf6JC6Velk2+R5nZDNAok8B+FcZcP2XAIkNXfZels64Kh0JU5z1S
x2sJCAIA25aSkDvqOqjFTI3HajYyj/oNjxWhWju7qaHx1BqpR9cWGSKKdvRumw0DHdA/tYze6auM
FmwVX5syPow1GVMGZEE2btZyjV2pdS86LY15Z3pxZNNykp4t9ayO78TpHwPIiJhsl1AdQX3pFx7Y
u0gRD7p4iIV7oWjjTIHARlHTjU70V5uMpymujmkrPG1EEiKvYdg4CE2yw8L+sEd1D6uDWpGlRSaK
4C22SlBHZNESzBhjrh474byOyXTXonob1Oe6Ofk15SWzLdIeszwxPRSa/Wnq1o3H65voCENFhXou
KQFQeu2h0tJHK9T3ukomooZwqyvaBgg3e1RuV2PCTlba7hv+K+ZwF3iKAe0D5usuDYKHWvCz5DDm
rbETHM9loC4yI1jH/GmnI49HwSJ/60aWqCEqy8+MBcAw2HsDK8YiLke8d8bZpSBF7bbA+b9cWNwL
3wYcq9knrLJrTU5e1ak7x3nI6IuELMtttK0/jWh4sWTCfaDZK0n+JaHHy6i/lrI/+XgP/aK6hpr6
WgZoGV14yn31NA3OR40nOHLG52qY9qJ2PywzxpFY6GstKdelyoQckYuqGYLhZmK+LXYwANH4q6My
cCamc9CIstdIP0QJYS5YJspQniyskKIpzqHiHJ2OEAk4rjuLXxEe9+VGj/WNGaaHRjiflSo3Vpp6
DL4rE2K41fP8SHgzrJhVgvUU2MRQu2PSz7ZVHkIqj/0VMuK+sLot1dvruAdb1tsQEjARAoqGTUNa
r8G7NI1rEZCKGpOjFqv8HrU7I2hvaXAbhmCTWsZ+LGARBNlOdZulyx4qdL6pWff60j86JJpK5SdI
EekTFoNqT3AwcjeGjhcVpQf4KJVqKIbkpwONEtPWpRjZ3lBtsfWlvYkoFMbvsDLEeyq1tZWQiEr8
A5ebpeEWu6IP1ia00qD+Lhx9F/vaLijSdQwoVK+NS6KSHoKjs5QAuCl3Xna18R3G0UGf2vv/zOz/
dGZHq2cUFjPXij0wIvu/ndmj7y/5Xv9xbP8nX+HXsX0uGUesZMsM7h8GCLL5rztwxHk+8ezNaDxx
kdh+vwO3NNd2XEfjHmGopvgNKTLvwFX+F16sA47UNPS/JNvPC4A/RGH+9tIdmy9p2pwdJi/i90vw
UYA4FkY34sq6gvfcTN21h/unWI++vkdduZg9qjSsJBwtb5WRABDHuZgbCyuJ79HT1uXormwDe4sU
3hSbm9Zstv2QH1MHjHdgQPaRPeiDGbIveCQg1bP3XzRYn9zibDE5JFywrSHZJLpK5HJcTa39qDN4
4H9FxyE7gdhUTfZW08aFULMb5YWvGR2U5CXRM8siXhSquDdsfH1DerBClfyMTZwxtnetQfuKEZ6U
+JFL/85sraVhxhtw9+sm1/dOWHPkBiu9Us+aNhctqoYXWa+2228wEq8ylpdmOl1p+DjYU/WoptTC
NfLJTMxNM5X3li8XvXS3I6H/BHOR4j4aFsLU4KzKROd6EkEzsPdA75cRSw74TyAyglOu7uHkLcw5
JY8NX1SvgmkWkPW85V/qoDUhGC8GptzApE3S/fSDJ/oAr43S3zUgOTIZEiMnrFtHT7rCur12pvck
CTxI6lj01ZU/6jvXQn9yTf7TmavSypdhGSBIheaDq8bblogujPRllSFJuA7BhnoSOgbI/lC4LD3Z
pNJI098697PRrT31iC8yLu9SPwEfqW8NHsH4335qwOIrI3K81rQf2DBAAVfRmQtWCw3dMAQ9nfpo
NuLO50DEZw/4RffAzyKbhYdouCRkUwftrIrutYnlPtD7e7UA3Mn6ve8t3nuNrxJvQptHZt7u264G
KLt2CzgdFjYabIcrUQ0j5dGEoCKI7VhBwX0XmsUd0z6VqvsIF5YUCZcu1p5vk96B8nIvYy9o5Ikx
xRND7shySiTgwpbnpsmeZVvdUVZ4VZMewSieVmpWYJoaz42mLuWYbAhAbUIDVVMoOMMStgWFgete
sn2mB/xhhneOpCKcDBR0bd9Nzr2fGy9Ox8/Waq5+SPIp38tYUvF7o2foy2rmtFZJs2D4VvjTFZ4w
tLP60pbus9pAlvGpt9HFk9My7ihnMakU1UAbwaPbVzhDe0HhKfJpX3uTSRt0AMVEpfWXoJqTnch3
LZI2PKpESMu4x9xMxjuf1mCCSTKHZKsJp2HD6Iar5NRMu4Y0KdM2HwFTrCyr9yh+3jYQdaj0W/nl
cC5xNYYDhQfDXa2FxzS7Sk6nyvnCQrFJ7fsimn2QysW0iJvPQ39BeGzM1kZAojYA8lG0sDIfu/qn
l6Gndd0lU7RdnqRbpqTNYHgxPTJjjByZvaTRcHXbjLBtsKxwIWpN5dXI8hoPDXeQG3PkMtm2kGXl
YxrhdAlq6pfNx5bacFt98DU+xQ6tEgZ1OPz3VnVuqXTWEn+oYlDqk68r2fxwOBzarNklo7YJm2ZV
he45gbQgLIqrpbrBQbXsuTfrWU4r27gM/aMdSa+WlxYoUGc2/IpqmNqQ7VHsAxIjQU3KQQDzDToy
XpHXW/G2KoJz14Kfd8ASLcDfjtwqitksMpnbvIRdoZ4rmtHb6hJO8Z5MwVpJPockPtIkTmU1gXUr
WPaKu6zG7yTOYRRy8zQ/Ukz5plY+sPhcpVz+7dSeo27eMP0MxJDrJl21fANZFOPpcJfNLF+IZ5lM
63RuFsDQMRf8aNzFSkbk3MhQx8ljETPKXoYC12jw2Od3lvHZhKxCmG7bgz0zDrjUstzj95C5zKLm
OysPWvyWAEqPQwgKKoMx5wSqCY6CkyQjLrMPlRc01MFMTwmjalGwTeyTa1TWG326qTa3h5HneXFR
QUfpXN9sboVFlW1NyH/omTu/uSjWd9eWnuAccjFaBJLE2lQzEiIVwLxRsjNPK7f5CSdaMQTVffXZ
yD67+hgZH91kcNt1OYYkgmtw7eUreP0F6xOwCpg26jNxshU/pHirtQGUB8LKtYl5Mm2PVoSvVWV8
dV6iKrppQ7ORBvBhBPqEO3ZmUy5TI4nowDvq+xiGQJPUx7B1sL+jzJTOqXerzRBAFi6JmYMliUzi
Eo6zq3xK9ES9G510xSd3qwQ3OmT4y7QDTyuQeRKo5fyY34ccewTpKJAxD4n4SllqaoFJrBAKymDI
e8JxDxPZvwn2FzVYc+QeChQrVB3TeBhaO+xrz5Fg2WoBpJjS439Gxn85Mtq2jaCKqwJZlvns32Do
8ncIltmfbZNMnX/6Er/NjHA4hSaoyhO4KnRmsl9nRuMXRNbZtWkyqjGu/mFmNHBeuLhE3FmC1pg0
/9fqMRNVDcr1DGZHe540fzWX/sES+5tF9r/yNrsWUd7ghEQe/oeZEREazp1lqOqc1cah+fuZsXX9
loogcDEpjjVlAMDsAyPJ6TSJmecgOTITDGump8XEFGXq011NnrcV5dkFsVkntCjBhiENtrLJZPas
eHJmu6zWbtLpMGFwOWpNz3EkkSGoXIZfn/vWvRp5elXj6K6ENYFGQwnFRGAq3dVRubQNcGtZnW15
lO8yrXzpjPJTj/w7mbOm5wjGj30j9002ztgl2iXN+kvLbkpNlG1fAL4J2PyGYldlhEfiACbULUjh
Lw/kIZp5mS5AO5gXdabD5/ZZd8ibkrM4af5JFOZN9MlSYHDGoEyLBsFYW93mOK/jHrNk1xxCdkre
ONGiI/NLV+Pf5GzlXXwS3XiyGEY4pT+c4KdRxlvCe2P7uif9ZzavoxDricxfrhCSwM+tjf4yEygQ
5KcOIhsfWl4nOisDr9l54aTex5O/jtvyoQjlIbCo1uvKa9dO8TLjzfZBqpWEMicAM0PRn6cs2bFo
XdJkB0V13MZ9dMqUp7L/7EKNIGzFy6ewLhRHPYG13v9otnU/1eUlLgnLOf6pGagdio2vILJXAEC1
TjkmOvZYv3iuFZwIlr0t6sIz2TvquXPFO+n1Bj+CbDOE90I/FcI4gtuKIdSBjWUTiWA/Ky5DBRzc
yt/qaFZza59svl4Sj5xWg0pjh2QIqYf6IuyAA5W6k0C5U+32RRZQbvArtLp7Ibb3aVWcxWyGBWZI
1+XwGeHjT2BdYqm/2rq/7ODGYCI95WW5U7L+7EfumqDuuqRHp5mcfTH127bMucJDyhowzHKVV1BP
8Ack0ARBE99rnHIV3l9+1ZZp5myTflyHHdjRGKxeqeJhmXATEoTlFzrW0osNacMfL35Yrmk3xTHP
4K+I57j1DzDFd2gYa5crU27Fm5radPoa4MURApkrRdb/eWD/zwP79xd0CBDctOfH2L9+SP+PT35m
XQCgb/7Iuvjt3//1Ca3/4vL0FTyFZywFlrvfP6H57Fr0kqnz8fB7M97MysYsMRvOdVZkmsq/9fcn
tP6LzdcxXMdwTOzyqvOXlnGG84+3etsS8+nk0FdicOn84xM6NonsDnrSzXHT7oi1xIskfi4N/IvB
3GtiPQGbWH9ZJbNFWuIJqqiCbnSVT5i2kub4jk9pNSnDfTjiBHI6o1kn9HouWkW7tc34OnU22Ohg
WdA9YRmwOxXDc+GCztwHtxmgGmnqNiHJjIIPPcgG5oRQapvA5QrVx7FcOk+UJrVr3VGO9FBwVZQG
AUJG4WUlBuohnL7jeMBT1ME3WMimaVeuSgwfRn61kkOs02yX3YU+UrxfjYdMZAVTok0wDAAZ3Y82
NWmF/+MI/vg4gPItAqbdtIpHCjw4CPqk+ZZZfp2M7KuQHTFCyNReSGfV0iwY/3iztkKbyJGVlbIY
xLRC7dhP0g68SKsov5MwGE3MWZXPQqh12u/KJ41kmXgEHAJzZl/UK6Jc3RLX/aZsKUrui/a5oRTA
o+xxkyp6fZJ1D2ypzcJN09PgUYYDOeDKsJZmhcpqKmp54gCIl71UAy80OQL6kYVEh1qM1tsT00Js
nwZ7JKVW3qJkeilSHDF+120wjB6qojhEFteBrrcACbL4GuOVbKcL5Rm4jpxoS6MY/4NJsEytiQ7h
FV5glLk1CPfLYiiuvuwxNFTu8wBaGW4zPwozyG84mnGOFSpbL1WypO2BFsRFeU9eGdJjzA6WIgnP
Kkrabpv5etKLcAMWAvc9jhzeLWcbRTRKTR0+/F4Yh9xofqQ7m+VaktxtZShYhEyxLpAclnoiMfC1
Vy0ry0MT8Q0qUfDSp5Ss2NiTmKXbhp1uS/1nPrMLxkChFHY6NSKp0MSBPDoKWQc3BsQGRcRErFH0
Je7tN6egucAhuRVgLF3EpnWHsXDviE4siYFWKPGaApLFvJTZcLIVP8UKmG06ajbB30YsvBqAmyTO
vCaEIJshLue0StjSOgTDwF2boFpiaPPelDccAxcWJTIUy8yELzUU0802o5KwXzF5hqqrF2HChmNp
v5kihno0hpXq1IknQpIKsgdzWeDpxhFXcs4MNOApCCFD4QCLcRFpDIdNwERp+DRM6HNau5VMKNxL
XmIag4Uun0F/sO4y1bfQqF/GsT0HpbwZnX0gwQYsZqqOyUgzoFSo57YNbpjxxO4+zdJT1vU30Snv
0k0PGYMTy3X+IF2UG40u+dr0X7UgPRVqx2JT7dG6OnHRqvCbLkqvSIKVGsTJqmarKjp93m6toJ5v
6jy/67rkVFnRPuqtg85qWam4sGj2kxkVRxLxwN5cHeIYrYI6jjFJ3cUCg+ZbmTYfZYGFNOBazMSJ
H013LlRe8A739bc+kkmbpmbjkiZg69i9OrnyUON8YsudHtSG7kRDjW96yTpOwJpXDKwARWjyh3sF
eUGOb6oMVi4h7i2VCMxhPtSvTiM1B/ri2NQ68oTbf6aNeRtltsGatZ4i7Yuc0VoKBVWmdHFKpefS
rL8GRTMXPPxvPbyUOHJeHSfdDhY9zXQtr0072tMIeB7d4hLZxT5phkOj5Pc16zyerfAuUwXpLmgg
hBizNZJi3U0JhtmGUERJovYU0PGItCdvjVVcWTk1qygc79l/PPFZnnEQ4w2D4ik39V03b4ULO+vu
ugH5MbLG4xgriA3sExapWh/GTuwpJNRJG8mToQWHaWSSsuFijkFFqGkwv6uBALFKcDujBmXvDxc3
bXugrf5PY7XrzpwXU4AGNGVi2+rRfVNVh6SDnmBnurnKTP2tHAlYlErZnvIJGomo0p1uUuerF0a1
iVXwab1ZvBWKwTNfIR2c1tFXgtawBIRiLQeUyHakrFZYuPDyMsrWZYWYydsOBdYND7UakOmvunCt
tyZAUdYp0BHoZhyvNkP4auiD56HvHNQt/77QrecmE7h9AyAjfght0bUhZofsAXtySMdKfzLt5rFJ
2tdSCV9si/xu60hu4pqa7LORuhmj6hp+Q2y5QSk9RCUwfRzNH3ZB7jGUTXFNJldddKIr7wyGivXY
JvetYslzTUEA/L54fLYSgiQ5Uvkx4H1eDbHVHLUyBiTaEntWkU7D3tyxu7TW6IP5Zux1NHaJkVYf
g8eg4JlexmwKo34zutmBavDpy4KGGCtOiDYq7xp6vGmHWkxt/BU47sZnil80XaU/4s1Nv3iUeESc
STzDALQErD2Kqn2H3WmoTPBe0O4iGGxFfEza9D5J0lcFcRPCsX3Ad0eSVSJ6R6axFiMyaULbANSe
7V+fVk/Rp+TC8NP8OWf5fymbqTmaNQ+RLIe4yv9bceH+/eM9f0/fZfBnfQE77p++yq/TK7FMUhrC
YOvj/q225bfplVwmooTFzd4xTFvoDI5/z2WyrRJ8PdcmTGLN/+f/Dq8GyRRV/VsJnsDpYP+ljRTm
tD+rC7xw29T523mVRGj+ZCTDeA/dACcI0voEflJrc3hVnVZyFGh+tRs54RY0hX5mcdau3RR+Ykgd
qJ6GB8Mtb4GinUrxpTjBxgjtZR5BUROkPnzgnVjNmtRzJTzKxlzStzQpEmkZP0ndDJ8+phTpB/RG
0/+If0kT0J5D7aHhRooD7Wa7037I9ZuaS7YSMJobH9eCPKcZ1HtSgsZnnWJNQ/QYuGO3tOolCksB
3K4hIUCLBTmSIUNzd8lhhfOx3hYWFtUw/ejr4GbE0WqoGDsiRhbE49BKXp3oOLrRzq2g0o1g8yWz
boa0qmc/hnLDZb4J1b3iTq9q/lT0OsbYGqvPtUX4zCZznQDLTdorrBqgatG9UodbCwN8CkeRPhUq
TVZOAgCKMnQUgozkigMOIBlKD//Aqpmi/TjxQFEyMBJMJXVyNMNiF1ndMqrUg9Xe5Ua3s0LrUePQ
ivzWc6oMZ7SJ42PseOemPUMXMumE4zbsjn0+XroMkMs4bAC6xIspTQ5Bql2KCRiUOeCMjWdvxZM1
gNzEq2y67TGNlVfFTV+j7NxbUPrD+lVpnXWsTY+R3hKv1XdlnV9tjRCj7Rw6WBgKTQSlXxDKADzR
mw+cxksLj04LJpUMnhnah5TVZihN+LfpLXSTTSndp7AYvhREZ22C8pGmB6mdCSDdQ4iJ4/Y4MucN
EeJVKkeMGzppVq4Z6VJn0KIuNU6CS5pGd0j1fTLudQH2B9hl0ZoED1knEEIZte+mgnRLUOSSJh2j
Kn6qEHQt1essEOuFbveeUuzoil9YvDbm+QX20pXaZ2tFPvtJjAEt8bi1eHGgwPgwPEAJy3QYXxOD
/H1u9hQX0Q3daYvUnk1FDb+SrXY/Kfl26uGvBZQjBtpZq/tFZ5flIkw/+3Jcl9l3yQxt6/KgxDYP
+YGUIDURprOIu/gI/26TOGjWVnM/aPyFKHt2mXtpo/F7A6ohESVrMjdr1qlOx2EwrqSNs6ao1lUG
D7pgR6pnrFAQ66gb3iaUmKUSt7is90EVHiwn+IjILPmqfYEVQb24CwLEnJdhgHxpZD51Wl8tbHx9
jYncL7VgNWotFktgSq6Vn8aKOT2gACCsvxQAdaSjl2IY3sjWkM9p1iqgcycKn7jz3dVpclQU1wPq
tRkt59EosrNUZzxq7d9p43gOcRg2Qn8VosLol4m1jY+tIxmszxFh02njVUq4Ik/8adnl9tEiTzxU
LelJ9lEVSWOqqo9DnO81kwhyk7on2/IfGuHu9c5kB2Jde8NnA2U9hE3+OQ068BoQqqW8Twxa0CWQ
pK7+ilr30hMCgYqA4vTXz9D/F4QDrNR0knFi6fgobFPjJPvX6s/9++f7nwX6f/IFfjtAufPx0EBL
1/+Bb0oPnyncGU/A8Ukj2q8HqPULVzgVX4eBaO4gBP2WxaRgFg4DkjqYJaAHpvkXe9T+7MX+20sX
Ghdki52Z4/5JoA+KoR1Ui9Xj2E6LEKel1/Tahm6oklSc+TQ1066RGUj15OD6/b7MSoooInjwA0vn
ZqMGxgW408WIynPY+c9W7QPdDFdFzLO8qYrd6Iuzk1tXs6XCoVM0j0JI6OelcVCV/rtSysduasgm
NJDxhAt3WaTTvcAYFanZLioKntKluUqS6VsbdWyAkwfc5Vb06nZ00fFroziwQcBV68BTdxb1aGzS
qDsJ4a/Nxj+XWbtr9e4jthwS4/Z9r6vXzCwPgE2+ZWluaYFcdaF+1V1M1GHyqZfDBn1jy4rzqpos
kFl9F02+Gn0cbabYSDFt6vF1qOzb6ASHxu3P1La9AKHZtrW/8YviJVHcVTwWWwVYYFOg8kdxs+GK
geLQX8p4hv6gVrCC2Vda/0NT/aat0m1ZCMGydnwNK9h81QQK3uakCxuoqanm4rbsRtLeFERpw3vq
dNs2Hw5D7V5MxZTLvmpPpp/8WGwj3WHciBaLcNEFX3Uz/rSGfNZnyYt8bIhXoueqbFb+bF69+jHw
9px5g9t4jIHAFRjfYgyjfl48J4huFThXOVGxk5EgL8arRo1lzsGDyjYfc6dITR5kwhSTtlfiIXDQ
aQfJ4LuTKjskQblPwuahGllQ2OGrOoGjzmlNSMYRNE5zThVzToyJVR4Gh7IVn2VgrSXrop6nZh3x
A58LvzR3QIOMJqA5IY7V1CUBp90qM/ZwK06kHae1a5Y334GPj02EbNZTUwzzLYoYUpdeI+Ff43Z8
6kzn3iW2yGyxbdLqeU77j1g1Hc7/TLMvVt/fQm5ZQ8XOWK/gg833qd7+iYnQY37aOBB2SF91XmEk
O0eBe6439T0gtQ05u73epD8pHSR+0OwaC/+00SjvsU5nzkTKcjG4fONN/2HmHGlRcWeFGcEg40OW
OrU26kCJiJ2szDx+Jt91HPD9sYRYVZ2/6ga+y9wOv5Ux/FJy0ETC/ciQz9quopzUALgv5Bevmr8R
sl0S0dVb5KfQCj66gNqRKbjlQemNXUjnBwZoHoMoLcqnEhVPpdLzfQb4ktt9kWa7yo3QoeCDNdLN
wOkEng0Iy4rkcSDh247GmWUWxVH6m+izW4Z6iu0Bvib/p9u+Ot2jGpQIduaKzzEsEjF8NZTCQu3A
nTWVW6FS+mcpz/85qf7pMtm21Xln69gutye4if/ef9h+Ixj81zH64J/vKNO/X3Tg4fvHr/XroUXg
Bxui6nDGOFin55Pp160y5w9oAcGtzjUAxpmsjv9+63N+YVfB3c6aK9ewCc7l43/fWdi/wCHgcLEt
mzoy9gz2X9kqo3P86d4HilzX+S3lyqdrcwXbH3cWYSLb1hwIiqiSXEMqdeVqGHiqxiLT1pUuJOkL
eJ4olPjMMg42EKn6wjH872lgfh5cyK2tSxI/l4ic5CS3YA8wsmvNuMp98gQs3dFa277ajLMlKaLk
maAw/ovUqh4rEfmgx9xXpKCXzMVLHAXpc1RmwktzZFZfL2I2i/1IliYl52fCskltw2v7Qd0ZMt0W
BDSWShAEFHh21IIRfw2rs/SV6D6zh9c+B1jPpvWYl6SRGzN/tLPZ2x7V79po7AUcNc3y32fcdJyf
QLxVh8Fkfc09ALFX93kEG9tqqLJN5cg7I7E4Fvk0Q+vnCE5Uqhcz660VyrhqnHjE0zyP5TKTD5XF
3UsryCwaEAjD9KbkjcWet0o9p4Mjagx32OCfzbSVSz0CX6rEfLdzXD0q9y0WfCvw30vEZC3VHkKX
3iRfncmXBcO4MbB51yrp4W7/oOORqKrWE1Ukj1VW1bQeJmzXqjZuWS7g0GkSElA1KeH+gEfrLlVs
6nzc7h7gzVH2JlxIgjwcIHohLqLKX8vQfKIcEvcSTp7IfjEV/37yqZmJF6xml7QFlMmrkP5aAqAs
g+BFp5e61wmCROJqT/iCZlrKkLMMSB9CBfCk5tx8Tbm2ITYgDFcmhk3xkrHqTZjqA3taZ1SL6ux5
aj4Pi34qv6WlkuuNlbWSm8u+jR6hzXORtFjyN3V44TpyUYDuJZX4zkS1SaS9iBruZlG0aVUTJGEN
MDE/M3KtcbCT12mm2eDUejYzgl1q9M7UL4ACr9SE7iEc3irheA2JslRXvAy+NRXNfF/KIUsogDI1
wg2uAoFGlItCpG99H35qEiWvCqrW65L8Z1Cauwg0xMKqabgvkgtZK+lZavFUtdDbsQCi4tZRRPf5
XGc65Zu6LO9Yf2PVKojIctu5R4CwZuoeTtSpq9edaiqL2m8Qmd34HA7R2UbnWNbUmmgZCTGXC6+I
Epy9chtEbzlHaQHcusmKTyMkqaP23tRfOTEem7q7H5RJQc6YXkwEFaXocY7F2aPVgBRu2+BUD8Vm
ZKiKMhwSCrfGuo4+1LyiLr3RPS2pP5JS/4gql2Y8w9jLamI8GeV4LIfyzi/9CDLQHEgow7OdVhdT
yz8LhfqwsskOOHK2if4IF3WnZvFHarkkgJ0ECIUO4zHNUaUnKsxYISq8Pf6dIdVTLEsM/pX5pgqx
kiFFF3FAuwbgV3eRumwGRJQzrVJ4pnfxvWKV72YSfQRRViw7aRDVbfRjHlsvMlcEyomDrQ3g79Al
+1K1NmoCqaCudUq/aCMJXBahGtq9VqpniKQfncPyzgpASPIs8+zEvJhArxeWiK9sY5bRGL1x2SDQ
J2p9VSEpM54Lr0q/YfeRJKsvvqE8AEUhPpnYn7GA1BXCcaxL9Wop7rhSGoqZjL8ldipsrHqRe2AM
dk3c71DvyX5r5pMhxTpMtb0Lv3tdtBhyJptOkcrBsiPVELRFu5lSSNqmjm0QSjJ+8Fwvtq4iuZTr
ETqA/a3mBD9gacH9GjSvqiq+JiW4phHc+R2dXUlN5jo2nLu8cl5DnxFNASePF5PtroqmNsR2t8uD
QD84ceVZCZ12el1v0ygK6G+wULZnN3qW79hjvKraf7N3ZsuNG9kW/SJUJGbglQRnUqQkanxBaChh
nhIz/ul+xf2xu1Ddtttlt2/43f3QEe1yqVUqAnlyn73XDqNjY6VyPVrKMY/4eeP8pbMccJoJqBY3
6gPTkpaNtwroJrdBznBqh3Q7KUiZ93P257VD7VgM2GIXVjv22wJ2+mHQ8/tS6LDSNZaU85YRnodX
EZxa5jFJGNa3iA8pypRkDaePFvE0l4JFp65XSUxrFerTixbi8susB5OfFzwGm7VVGlIw31b3CVch
d/3PGPXnYxQX/jlkYdj2vOoUzDf//cJ/5bovf1LM51vzT1/gl9mJ1hLceDrWDOtfro7fZiftG3MD
l3oTj52OgYO7+L9nJ4t8h8Vox++wSfcgBvw6O5nf+AcOU5+mYRVB4/5bF35TY0T8XYpj/tb5M9vY
/0Dwkgr5/ew0BqVi5CWmoVaL91GgCm8yqQpNs03QOGSouZxo6Utcy91ITRkIak81m4POZStm1RWQ
nQDNuYxI6voc0AE0cZXIn0u3Z58fqinYt0xScR3f9eGwrwqNeikiT1ENnSPR8nDPC3OVJs57yoEr
9eEg6XsuzPIR7RS6hVtX6Ko0nFaZyz43fR+S4qxlEYY8kEdjqLwja158LqhWqt7KRHmZyOvpc3AP
FPuyJsnnk+iz7HNKvi8fKShV96Lw3636lSoFHLLd/LTRh0o6sDPlEVn20S7jZaClG9O3N1pIeHJQ
zjJ8iDL9mpI1TFqTTnMkY5EsQ7KIOpnEMnyvOM7T/EYfnF1BbpFpee3G43NOnpFEKe9uvOfR/Faq
yTwK3X5RsxAqtZu8xdqXFk174PrbiBA1KVWvjsLbsS5uYRhtumHa6WCMekPsOvIiKXzJgDU7osld
S6Oixl+clUeH1A6jlZ9UR9MuPNKAu4QAyKC0L3ViL/rB2dvxdNGCZK8XyjZtbSgYH13fbp0i2Rvj
fO2lv0rJjk4VrOkseQT1s7XnOrKkuUmqZlvovNb9FCa+zUvWxIOgAAGRln5Q9fysB+GxSgIuekmB
Mdtckfp70IrhRUu0x5DVqc8rGrIkUpH2GMF5CbklY2drSsIzXYU9yLqr6uCa+UCl+SlDlCGsGzQb
s39ufX3Ts25PAGBbaUcMoCNXF61gf1GWDgljjuUOInxIBnUVI1C3JXKUaZ7tgNZMZJzYcinwUC/V
WHhQD5A+qu85ss+A/GMhAzETLztkoQp5yEImUpGLQHefGuSjQDrURNrrWadNUj7TkgkpSMSW4oC7
XB/XFMRvYgQpH2EqagKNDG+6o6+ejMB0P80ali9hAUhJvlYicJV5+x17yyGdla8eCcyatTAXUWxC
HGsRyfoBajjkMs9EPguQ0foiv4lh+ZWxdu5sqg0nBqIfslu5cpDhujg+DBRy6v6wS0v90elHVPpc
JZHISEVGfCG4ZKtctuFFE4f6audLeMZtXJ2v5TH3c6il254hLgr3Fpf3ikt8Pt/m2SLc5fP1nmt+
x3U/gMZCyubGQQZQkQNwJ2WkhVEIJFIBI/TOQjpwkBDAHu6CGEkBaQHoKF6UhowYmkOB+NAjQvSI
EW7GzWVIT6LzaV603HWDY9V1C0gO1N5jbyLPQmenYr0HRbUJpvCzQPiIFbS+EfXLn3sVkUYkEomF
VKJGWuKJrN+BHSO/LNR3eBIXIgBr3bhh/N5MU8tWrc+AF1ZHoCy3qskOScH6mRDknaanQk/2Tk0V
KFUwkKJoh4R1DZQSk0/T6ff8Hy8n+drPnan4sjofIAXkitzCQJq0D8bwpNEMzX1lM7Ewy6FtOjYV
gUa6ioaWmb5ExIwt9jSUrxbixje1txzITYRxy4rEQg2nOxmb937CS9RgjaH71HV31YqEiqcYjpdT
XKpZ2Ta1kid3EJ6BYbmE7d+W3Y3l4oLFW8YT5znqoynkhs6du35mYUTBmsszho4aIxpYG2smcL90
XfrQGSHGCd5LPfkZIfJl1JveNL6z+cEcQDGwZAuYDCaqFV6rvcUdOrWrZ9moryV9tRmtoED17hNi
uVTUey2i1ZCUjxoDssWjgmOpJnsKNCEY3yoy/kMc3za0Lua9zb+hUmcN/t/1sYA3DuS+mVirU62X
R4smpBXWb669rZN/Dz/c3D2OcBMWNAodW2ndRlVyDGdDYplm1CVHl4GOQcMy925o3lX0ESWhdZvW
kMHbAb9wneyFk606ofNd9P5ejsUlmDovj91nKxCnNmiOU6BsCGV7sQpgndWQ4O2DeaEyuNrkxX3j
fuaFsisTBndy3I3Oa6BIGBtJCsc+Rb0QIGr9LU7oq67SZTlidwJYkgTUPbOibZQQmO3kEFcWt52P
OCeBck2+F9burcXrIIvtgyXzpbBfHLelS4mQTHrgykYDSHTRFP9ohHC/x3xVKwMMoXRVkGwDc8sj
Unq80bLJfem7R6ViiVuIrTo457I6CENu7R40KPfsYTDvIgxvDtko0oLeGNCo7KhehkLfO1DDhgbE
HIGgYnzUKG+coD+0wwQmivVb0CzLXh7i/N4ea7waIftt5GkRHDJUAfoXUDvUVaH5i15zrv+Mo386
jsLDVA3IO9iEDZtkxl+6jx+jNH3jxOh+Gkn/5Iv8NpIyWzosmwyb+6g5y2W/yHmYONg06Cx/ZvcI
yOJfR1LSyKQ/EPs05kSEuznu+285z/iG7cKw50pAjCG4pf9WSMS00Qx/N5L+61u3MENDJcWhLH4/
kuKb1jS/MXmEEvu2aIjyKfKdXjJE70hbUaWwyWR7DlNSZxqUHAyWH45izFyN/DYpqdkmdvhoJf1b
28JYUe03pQO7SU8EhR2C57Y+Acx8t0EQO6W4aFa4Vc3b0YYgEbA1B1RiUO6mDcHahONOsXdVvfr5
kzPhJon050y7z8nZtRVmhMTEdxy+6uSqGCyX1jhhaqRCcyKLXANLMSQWJ9gAlb6q2udqlpIKL0qx
9KmERbrCwyBFycfc0Olu64CWAr/cV068SsdmM9aq11lwDgyV2i5qQpPhKCP1xnCGtVVxzI36fVV9
gXQ5Uue3qnX/GDjc25PxvS/LaxJ9ZtSKaBaoDzjJjVbjAQs8p73LsaAM/ZyWI9E85PiApQN7sJ4g
AGXdoxEGK2v01y2mvZwOt1LVblNsrQQn5CKfs57NiROAMfNOVemtAzWhSNY0k3yY0YYdfMmRd0ui
RSdZYN3mg+ZRvLBwfOOqONXN4FcnO+1u04rMnk6qsJSIf8q+MIvn3qB4ReLtnlzecnjKbZsm7IGM
tn2ddMVrmSFath9cnJcyRZKJzJ0BsTg1jmEDknrQ+EzcGbm1NfKRqHOwKBykqNZaTzbbFvWLq8am
dofPRK9YfIU0Qt13jEVqeT9Z5ho2yMFpG5jqPv7ZiOMpW6iq3EZ9TDlafhgMxhy9vU1NeE+YxRUN
kM/Ub6r+zDv41izzXWe+jkpC/7V/SFMDjy0DvwOyikE9IlnZk3eaaM/tp+l5UOu9CUERIOMutMg0
8hN/GHBTNjju8yF9AOCBtXSqtqKBIg1vkcvNzneyDxNO6iTsuyTE4htlxw5ixxRmm9JRV0bPhy35
/NEb4Yi1yQkjQAea0xNXq3WLKxlw+RwvZi5kCBmsp6Gu9oXCwVMEjxVhWL08CqM5SyU6aQFMavJD
vu1SYdbDrJSSfqNkI8BRAi0x75M5RpsEIJBQQKrAOmmYIvwCz2+i7tkabupw3NlNDSGVwLqarG0q
dk3b+XJnKZiGsoS9HndH5gstXpON8Czm5AYDUlBYd3Xk3sdtdEsgx6NaZSeKAkzOtXTVYwKZL0JJ
znyKbatgB7fxTg1e1Wk4+VrzUsXDzpfJGrvlpQldclXTdRrzjSrgcvCH70vj3ieeTJDZM01/lXfZ
IrZBQJXIrzXqPGU3BA7gyFi4xjp1ODk+6inl70Pymqrqy6QgQcuvruC9kqDQ+3ggE4JG3KFvdJqG
u+EpMpy90fE9+jDEfUVsQPK9mDndQDEtoDBqAyN5DfVur+nsBfRLaII5yECe9yljfbnNDP+AbpUi
sGHzXVWqf1eqOvwPlMqmR5bXzz3PsutnqzCMj5qTQPcmD61duLTcO7Xyms98S5dGL8XiQ7zP1RmW
i4EW2KbZBJR3lNu5yQNWxKYGGSwDUhKj/6bwGAbKi/CNk9UcJgfgZpu9tmq3mABemnZ5T/xuo6bR
zhikN8d4ez08tG5zSFKxm1BtTexuXPYpzKR/g7BU0ENTAzYUK8Ntqc+N07V1xFe2C3Vc3YBkLWng
VqJqmouramEjkrh8lwZZLralG63U5VItUol0/Rlk6qnAIBZPCro3Pi6wx7SCB+0qx9yHdxu/cK9V
u9biiVu0LeBf37Rxv8nZFMPrB3tMb58j/DIFvpkU/0ydlvc6fhqCBtsIf02Gz4Y91J1uGhcD/00Y
OXsHP047+3LCaVN18hzSG8BFcuXPRQIljQI+zQKKaR/KpLnaNA6MNA9EcwWBYAeSwYIRdBP4dBSM
dBWMdBaodBcYc4lBSZtB0PZHe643GMHlZwFLoniuPijpQJjoQsg4wuwaFHQ71ySUc2GCa7VfpDa5
h9GlUKZsJXzaFQxaFiLaFhgvH7S5fkHhk0TO4SvnN2f0M9j0NJRt/NzR21CVFDgUNDnEc6VDNJc7
RLQ85LJ602l9yGl/QKg81bRBtMFwI2iHSOaaiJ6+iMro761Ae7bpkcgLCiXY0OHyLbyiyDkinbuE
5gn5o4JiLqMQdC11ir8xo3zj6JA1gg9YlIy8pXED8eyjEsbW6KdDmI3rIm52kQZ5Ih7v6AR7Voxu
W/fhmjXlStT9gT5DXmWtf9uX8XMRvtLssp6y4tDGBqsb0qKJrx0IeCzUEmFdpd7Ab3HGRX69DqNp
I7gkOk51JeI8t8MQK0mEikWQDB9nnhwr5OuIQ2eoPiX+vzwdX0Y8hG4VXVqoYoxN60KYu1GZ9iMm
CXI5NzTTxHj2qLu71j4RCBfYhJZy2XMWAyxVBDJuQeBcoTPQsBPAIpJ0qolQPOlm/j2xp72Wjl/Z
xEXBxQMhKRECU+t8ET7gxRuOg9ckGSrvGHl2HL2PUCf+ma7/fLpWwWACtUSUZZcNjPyvxN5F+71+
+yh+vylHJf35K/wyWlvfuEULlF6NL2zrs6T7y2htf9PYEOg/ZmeOsf+wd6nfDFNjfkbXNXV0ZMG3
9O/RWv3G1h0/KJk/Jmtm77+X7hN/yF/zrfOQcDLgMIMu9JO9K8X4qRURxEmFPFyT2ypL7pTlX72K
aEbTkuQxTVKAERrQaWAHvDW/UIhL3gzGRZYxj/YM3VQ8oQaP1vjhgCE2Gy6hg9wEWkWBXFOubbxN
en2NpvgFdu1aSGcdZPGunQfQ5GtmpzSjfVsWxOESwVhRuvRUuANVu8G71A02RsOmSVx4CPZbVlb4
UYmVaXF5UN1XPLCwyULeIooEz950vKWba5CnT6HrvHbqk83bakrSs8/jQqo7WMd2iqohToYbz9Dy
jRp1IGuI6iUgtNhd3viJehO0j6Urv0d5+6DB4IewYWEbyiB6FGfU0l3XmEfAiDhCfc81ssesald+
3x3zCYdOC4hNVdQVJTy7UTU3MOrOPv1kOi2QBSJmyrAWZTkthPVt1oi1zZDQ4m11WNMq47BquvEi
kTtqtziWDJ6g4qE+B0sV6H2pAuQlXzmg9yyyKDwGQEz5Am/NmDz5trnzKxM3Dp7oQhk2EYbVFLdU
ptXLjIhxkCqHPnBWdtYeQYQezJoTLkaxH6aj7WM1jpNbN6+f3aI7U+b2QPPI2Q5/vGY3EUWjmv6k
cUWwTUS9nrmvQWcaYP1QMBuy3Up8VnhjD8MJXnyg3ZJzwonXb5gn33V/YqQKqR7YqZO7zH086rre
QlOVnktQLmBi4msuOw1UJiGWFl+Zqb6T9iObZhNLQ3WVc1kdHbRUGWO766hOqaxiPYTaqgjdHRaT
bdYma2h56xhT1ZAkO983jnlX7yTNBH6hkxIPLrU57Xo3uJG40jK74M43bGJYSBTcrLqM0Jl5owbO
uehZIphutyv8T8cutxjdd2rE/W4GTWKzioz71uXi5ZNQlQoV0Fy5IM96ALBXs6lYRJuhndYSL3br
1l6oZ3eGNSxtRB2gNCxVTE+rYTO1ziEowIaWnIIzvNHpCA0WsCjFapD9OgzNwyQ/CzdcZ2DgUIb3
dT+do+C+xoJCMhAQfL8d8mCrgqkM/K2a+SerckkmoUj2PdmC+ftJd3nTPLAEWJWWikVNHizytBT6
KXHCxRL4EB9EAd+p0MKDjpWOiuT3MjY9REhOGnwRXfuZhM7SFcVHB21Q11l4GqyNLT5v07g0tEdN
f6/xGZa1DWIVWYt7pClbNHL8Z8qjRm2RTUPwXE7Tp6eeyx6vnmVtvI/9RyGT+wxvtkMXeW3T56NA
T49Ba/LhpVG40ZVdz+d7XJF0XfvtPeAhjICxcRnSwStcbdmaLJVKmi+4IrMnMqMDje08gKSXMHZ2
NPqW8twE+rHgCW3rHb1ym6HBHj09SoEeWNvhUz9n42qWBGF258INdodeEIadVgFXfCoTTrqp4DDt
qe51PC1/NQQE8MkwX30uqkWVvEqteSwCfau7Ic+VNkI3HVZ1Lh9DY7hWcLJMeAxaCrklRKw1ITC6
ibIX6C80+omda1M3gO3opulpPNHmcKdmHR3YPY7tePNqWxHfYzIioMGZroIwJm/avlhKtavBfi8o
WlxOhfspA+M5ciL4qtlO7+rHNBTKuqm6myT0L2WCoJqN43ly2TOZmxzhwZ+KF80Wa2j616BKL53K
OI4ZcYpBrM1dfgN95MoIGUN7gkb2LgJWE7hyEaMtFttOfU0t+/DP+PFfxo8ffD5ED8YDi1bMvxw/
3tL34mdhbzaCO6hsv32BX6YP+xtQAZx8f7Tp4bgDHGAJ9z8lPe0b6G86g0hcAhbA68608uvcAQlG
EMwiS4VgLv4e90XX/yDp8U27YhYzfwwz9k8OPZinYWEEFF3RULLHKH5UOF4SF+OwPcRrkWeeaO0r
neRbv+rRuYsXuMpng12fitOrox2rAGsUGf5JK28qMEW1IvcxY3xCHl+mDug8MCx9XnmqyED7Rcu2
Ul/NsXtvB/QXeTPGgxeH0yWmNxvs9d5p7W3Fr0muBWEpFqTW1ganSa429wnLrEGjoF5OcAD9z4IF
tIE7TdjRxbBe5yWnAjhG0mFPJ/Xa5W0btcUmNCtEogTeCkbv/i5NxL1kfxX6GolY91jH+8y3djj6
qOwMqOSiEcMYPVW/B0D+Cu1kIYxyV7IY4hFcFlK7GwDcdoa8OhN07x6BriATn8Tb1GlphJlLx7iQ
V2HpBXG2alHvnHp8aGiyzQ0zXU7ETJ2+OhttvLBz8aTyz4J6WrotxGi/+6EoyCDwpsjfD+NM5Gpx
EAu2Cmp3pJKFPjFzx+GKY40/16B8OjL/AEM8g3b8GsRsex0LILnU3g3wvSMR4bd6bdyPAnzj2AED
T/maquGF7M808NUgWs/svo+OfshL814prTubnhbdokknCJb57FR0CMNiz/Ib/SPInFvpuMs+9des
2zZFf/CncZWG6iKZjNN8KKm9eGdbTrdRQVsS6fNSrqbCeVBZQC2Ssr+VM6PVubhoYPps9Iu5VelO
t2uD8K5ras8PsmPMascgNAw+GkhKKVFcU7YiXfnMLZUs2IeBa31gz9vFs/F59EQ37aCufOfc4PAK
7jHAck2fRnaI5XhflowlykgPCagezGhaC2BW2tdYSZ5qA8ZAGkJia7pTm7EfTKPXktB+XxCr8y17
biwpCnIRPqgz8dyZ+T35ImY4gfPdfHOC8YRY1vhHUJk3vvoWanQRpubnZAAmrkybXxqCRSzsozC7
OwtruKScaZVpMIeC8lbI9sYOrjwz29psTuVYnQvQvH7v75qGuvOK5mDLYRiolKXCZ6rKk6VSfu8r
9yqdYJdA/gqm5NBQQqdo/U0YhUtpP82I3c5KHit3Lt4Jt41pfVkCQo2wKUjRXyoW7AHDix5cQye5
1RyoPAQWLC7QMt8MtGVkPCcsfR32psPWGrNLksVbMdfA1ADJFNPrYeFowNgowQ7kVg+1U9tlm4a2
LhviMch2Z6eHysFVuqM1kIPv5blueRQjkeIYMC2PH9A61znKnXyVWvEbhUoA4sStgdpKgP2SoBCD
8Du0OSXoRb2m/fVrDHtmDPIinb8aBioP02XawYlzdblSAqzzGiMwZuJMoaaXWT7Rxl0L5bgT4bYo
u4NRAzvgr3HR5T3Z0H5enWXMkuHamdxNEoLjwCuzMroap0m9UYkqoPdutLoEgNVSDH0bGWQncJg0
hlgli38O3P9y4MJZoyUVfBn3cexUf3ngFun//k/3Jn++8P/hS/xy5FrfaK7DpGViyfopEG2T2uJU
nQNk883d/M0aP7du8B8+0ea84eI2/h8HrwVLeCb98GvC1sTfaqo10Qd+2qVxowcKhGTB12VxNwsC
H7811Yopt7LWCeGmhtCxJp0lFOjLULsZA6bkUKU3KQjRbzs69UJJi3tK+9a0o9meyud8ymHs4nos
bTJZVV2sPsOwXuqhvNSQftNIebGggWEY2FeuvAUdsWhc1Wv7tlrgdDoOrUv7t/MR+OKcg2MlUAYv
3lDXPBFewFuEkosd2I4XMwm/yhG06ZzMlB0w9uhl7GB+mch4Cp1opXhlXXZTKYAVVXIyirxpWdBF
vr3qkXcjhGELlmkukHLD8TBh/sekQr9lRX6t9oZh7KFZTitoZg+dMvGL9rJXUQJw2r8K3MoO7fJR
ee0ytI7RoKahqo4lGBOOlUWDEgCw5hApA1b26NhiiDPy7rW3lJ3QcaB294EqD2nRnJwMiiz//qnP
0+ecYyd1xh3x5B1v/pMWlZ4jP2UFJ4jrcxg0YHhG+y7kbiZy2Bd9zs3Aj+ipY19i97QvtS0mm8Qz
ynEDn2HR8oMcM/bvU7UyGokxyrhEeATYUsLCiMNbHVu4rSDD01UQq/FVEeY2EfuUmx+wx5ckCG/n
60fJkiNxaFEwQRBbwmvxHqfleKyL/qtrnRN3OHCs1kXl92Ui7QGwDSeRszA1KDhR8PEGMFZG96EI
hpc461ZEacOlZYfneqK6JeU6HknricswRX/2JjAbVp6Z/t65EfRNchHp2azfGhgY1NLm0DkSKViE
lDttiqgKTlaZ32Dk4lblU8ahIpCD2ITMvjPK8iHNn1O7o1ecCrXSKZkQY9wPlAMGLDhE4IVqeXQJ
sfNBoaGIHLUZnzHiehPspW7EqT/Gl8ImCNB8mX33aWYWCH4f2KvyZXQhoalQeTaC6Awf1bRflaJb
5WQgqvJT48TO9OasFT5eIUO+UP78FTEsCFrZey5KRvfmoihU6q0+fqn4PmT0HmlQ5tUIH7jDXvpB
KPGmUQbcaHh08mDdaxRQ9M6xC2LPSu+b4KXJjqWI133zCpv/QpwvWBhRtYdqTA9Bfo2tx8Y3lo4b
sj6z9KsjKr4Y1Qak3sToUyH4VZQQA3uVvY0FYurRoSJqTBA8koYJDUp9Oi1lQybZ7VeOnq7MyLxt
FLY/VQ622GWPaZUgWsBXr+P0q04Ygkz1bGYNfmv91lWQc0LF/rL48Xc+fJ8xpM9aKtuMbuu8ejTo
0OkaccE2w5vBfcCAv/Unsc8Uf9VHzTowoks8+sfRwFnvzJkwqkTS6K2R/qnqB9pLIA5X5m3m22+V
0J9JTmws6L4anueeCPgwKK+Vnhwje/gODmhNanLV9mBdyvucYj0KTShG7PVPtXhqJxPwSnmbRQ9s
pz2JvZO+TeyfG3eEnBgl70logpR6jPUS5q/vkePzesya8B8AiGsr5mcvyah3s9QPOMIbxtpNbFie
BXzbr5qdg+SfVv4p78iAZHALBTamnhW3VdAomCypJdqA/1kWbrWbCMRk9PyVJi0gyHquYl6wWW4r
Q2xHIvt6JkmHg6Q0ibRCoxyLTTSvskIfxyp7E1VOJ6qWY48V4DqkEK+abZ5WBkBiW6CiGaN5rGKD
XaK79Ht7yyNxVDJ6FiRsxlC5NoX4UqmjIy6BaWFYJmQFeyvxqDBdqXU6N0HvBDeN1o+JAbAwNYAf
twCBWuOYyGGF3/2kJtEqyYJNlePSkzGd3Q23GREcDcX8EPmw5qA8R6FJSTPOLKpoaOw5V4n7aGXD
p63UmAEG8VjZX2LIPJ0SHpvncmQVlQPNyHG4qS5kGuei02wXde1xACvRl8lyVKONG+MctHht85DF
3PHMZ6pIL9xsv6DnLwzKTJSAFjcCrLKlwqbmg9A0N25LuWqFAwHq+kpzyp0xlftQqZag4d4L5zAp
VAzxXrY0h7AOIRSQHWH7igv1geP0jte2Z84GCVZIocRPh0DV1dy0rD2r1VXi7Dsf9ncxAiCS62oQ
B96MEB6CnL8L+2KF6TkFX6RW4WvSqy9KipbeqOm1jfNHYlOehacBDRgKpKjg4rs3ehtc28jZdG3I
0pIW7uQ271BlowCi8whPkygMm85tLErg3BOAYQVjg61MvMPkGTrYE3HrdVVItnmx7QFDWahBtpxK
fBSFdYW8vW3hM7ipOLsOnbJt8Ry0yifXynylxdAmJMEOTvE3PiK3CdHhpgXAGmr8fccI5lk6LupI
0ahBaU59pnyEivradNO9GlHClbPgLUz7+1DNyFLqTBXQwQ7baxEE76MtDYgpUFw7dO/cwmxWntz5
NUhVZNnzDufLud3IdiDdFRmDQQk6sMsCHwQx2ixspM8w4W8nbMlR+5t5i2HZ/eafsfjPx2K2VAQ6
SWBi5VINQ/2rsfjyFmXff5qJ//j7f5mJjW9smARKD1Dhfy26ftmB4RRjuhUEIn7Jkf6KCMLpBvqA
mClCFUnU39xl5jf0LlrhLKpDnXmC/1uQIM38AyRo/sZV14BxhJ+N//79RNxTkOdPpTN6GlZZG6/r
XAejKQIJHlOR6ZMvz+OPNPGvVBxRqDJdmtr+xIi1lMI44R864++haTUNcKTANI8J0y2kOa2cst5Z
SoQ4i5epcQ7SL/H5NOFFDwXLj2hXjNguLbWlzs5lX6EOX3yRCUQZ983e2NazNjtAg81CthyF/KyN
fFG5+Cnmmre8XQ+Rfgb7up+ZySGDtJp+jKF+IoTHu4oamRbKLUL2og+yc93Xp4nVFCYR/66vDG+Y
8mezyAMcPJ/qPIFWwcuUWPu0AcHDxkmtzU1oIS8b7H3UuMfR0a2A/e00PN0cGLgPIJxUY/06ggaG
GVdGaywGz0QUXxodmqNtp+RKdc93iiPohZvELBGdcT9l9YqE0yJSct4YOv10khkAFCWmDcE1OhzW
oWo985Fa1gO+eUp+M/2S6mwRpm4na7mK2hez+J4SFaRYh8kHsc/9Gs1gSRJ47acfOB4eC3ZLQWR4
OjS9TL4OHMhp8FFJxr6021XxoaX8tVceWkQSlahV4ahLbh2bKL7RdCaprqe92PEK0Xh596EP5iru
1E1lTB7koA2S30aX8VFUr5JPSshKUwxM3jrCR7UqVYpB9HccdSeuAqSRFyOjkKVQV4i1j6vpjYGx
vglczByWx/E2ifEQ2BdZoDt2B31u2Qs5ZzLyJD4oTZOYihEe+aTBhTv2vbMw4Qzq5niwS5M7T7II
uqdAixedOS4J7K/8ClvL+FQnlxn1HyZ4ihsI0kFGZo2ERfxVaRB9On8zQMUaWvxIwAMJzOAwsVdx
YlDhxj8Pr3bF3/B0Q6kwrYEAffz3BAOwrT6PnEYNuZ4aFkUQyKPCEjcpENvc76PPNSwrPN9u+buo
HiJrIHKd8L/7a+Ljjwi2pZZ/IpjNkZFF4bPFy9J1lEt2gckudDArPk9OvnR52xMNIrsxL6wGnhh3
5YPcTk1WvplbHiIYVaPmbqy2W9m+cijHk4j4wfZutmvxqHdkldjELTU98tRy2LWRwlA18UeZ67ys
XdSnj32eP/9zYPzpgWFbqk4oDVVCZffw//gm7r5nRRrlPxkn/uRL/HZmGCjFzr9JAT+2FL8dGpxR
gjQcL+4fXORfPcmq+Ia6wlYDgcfVCLD9dmrwSziYcRw5KqMbTLq/QxjAGvGTjPLjOzddbfaNgGL+
mSxHHiiFgaPGK7XC705fL1fkdB32OT5CyjXyt3yqdiiWCzQRxJPrXEDvOuRiaevOU8o3XV7LJWjS
YZE6FY4iEFmJPDZOsQU7bhCGK6pxZbiALCUmy2BCiK49jaBsaFwj8axJgyeK9hSehal+N+PrlIxe
bayi4GxAMUvpg8NCmVjDXhtPtbqucXClgVi6U3zTMXbiKe3JENRLm6jUFJerMCq8VOnvI8M42Dze
hlpsUpA1Zf1qOThpu23cXH37scZIV/gNjTq3vaRmegZ3mBMBtHhnZum9IDQ29AB+FDoqVUMiuRY3
vQ4cz+RqUqfDSXcAMaj6LhHJG2ykvTI69EQaHxF66jC1z1P6FkNfBY5vfWdzydGiHhpd3pl1NO/p
b3SZFouigUlZqPTFq1d70rYNuAF9lJe+1PaU3tKI7pLp6Mi3Wdad1GP8nMq7TeqIuLS5SWwqZClL
HnpMWLJDchhIaVvNVmm6D+wnLKotT+j5e60CiyX1Z2ZiHwYDMTgInThbqWCMP/JA3Ol1SDCsXbvT
tJtS+ZH03b7T3AeUPqg2OoB6yngy+uLNVtulgshOcSg7XJeuGajXnv4+BXu0gQ+7yA50x4LgCRQ6
bnwLSPZzqkUPqtq/S/vTGseHifFZlGcFt5jZcqjkD0ZrLu3ZdHlSph3lYPvR1Q+ow0uLVJZPGiS0
fSgO1sLnFJ994pEWP4UGwcxKhgJSXX0j0DhuGkjSRWbeZNWwNfD6b6CDEoMqq4uNvxeA01XE3e3/
sXceSZIjaZa+SsnskQJOFrNoM4Mxd3PONxCnUHCmIIrbzBFG5gh1sfmQWZEZkVlZLdnL7tqUFAtP
D3cY9Nf/vfe9dLEHZfUhzsxw8i/agfroNlJ7H6+GOZeHpA62GWV8uredlIT4my5tSDuVuIeMi65Y
bHKVu58GmlBy++gPzn4o292cJieD+0SZfTWChQVXWSeyXAIp2TY2+uvZ7Ok3jTQf4o9jbUk47WHi
g4vJQlPxgMVUU/UZoIU4ughK49oQYmOAnUXOP3iNRpwsjcNgiK/ZsfghFPONXcX4jo2ZwLVLEqnG
vkNMcYp2cuwfrTriAw0TlwmidDvovlNznGV09Hr5KWKA/3Xs36bLwFBjkI4LfT9r1bk9y2NaJh9T
kM8svNKTHRvXYJMeJLWrG1NEp66ghAUGn+5VU0iVBV0QU3elB/4X3vS10fMcurX3FMf6o2NRdGiA
uVpVKubjpq+HwQZiBDmq567nd1+F5pyRSWV9wFXeDWJ0kxxCoIsY0tC2cz4a07npfuYE/kmVFPde
TJKrhdWQNcWlYOFUQnWqRpa8uhYaQxpaxodKzadCS8+JVmxU3t3JxF3HRCuj6CVpk4defflU/bIt
Imlw8+9T85+emkuABU8dF6ylR8BcXH9/Hi3HbYhL5m//kbSf3e9vW3/4Mt9OTvcnh3A5BKBFwP/h
4ESb+IaZA2P366lpcQmjTYCTkesfRsBFM/iH7A/elf8B9YHbEdKE9Zey5e6CfP0xyKM7oIFc7nwe
gWZj8Tp8Lz7A1VRtjBi6kZO560ftc5DXNi7rBLWzapi0J2pFsuGtU+rM4mOk99NGNc4RutwRyyvk
BBoC89k/DTRqxZ68K3XKjJI63wudYu5pvMBZHc7S+7CbJd+3ZAa8vbAWn45Oxwwq4oycabWCNJ0e
Nj4nJ0sGU29PblTs9ZZNCB8W5Oqcgj1r8k7sk0kzILEa3qZiPW9U6XXsPRb48xf3j5iKfa+/egZt
MsM68Mszqd4cNMGUb9QOtI1nmsioGL21sOmGM3yP8N/HjbvYxOfLKCFWUlkgfoptWvWbQSWHEhtU
EJFJkFTExS8F71+r/zTmT0O9BZjHLPj4EilzliZH0bvwEuo++pMCVbRy7XgHS/Js9Is1vXiYGbRN
UFdkXagA9u8J8u30hvUJVYr6nIRF4YRJx/2KagJT7y8b68Jx5Dolrcdui6QQLBhegp0iAQXl1gFp
bqfvUq/wPFKVYtNHonurDmujnV7b9X2ZAN7wb43O5W+UYEd/cXTUEuMVGj/zBE3sNJGySaWe2PbT
9ZBdUjOEyOGuNPOCFeWyeFtp0NO98dlGKRpHbiYJnunHlMq8tAGP8ZYvZnNjN3YvJuCMgTSBTAbi
GFswS1X7ENCbQFAYKq5GNKfjWl0FT3EAJcY62mynhrOAw4oYObEMSrJR7pvgJiYAq6Yvz+Vyx0s4
BjBUKb4Cb0xtfCgzn/xSzi8HowFWDmXf5RGOO8K50MCdctjp1K74hCQNXAYW+YSBckYPCKH7GM3B
QUjqrAWQX27yPnvq3Oav7opdjNMj19t7vHKkNYor00Y5ImZvd/M5NliyzYGkxjHb98SqsXypfTHU
tJMna7Gs0vCmGaLlqWrf0sm+0lFUklbf6Wl8GUU1nRH8eNrikPvxeZWqLUuIcCZYrNtlqLDZBLPY
60XEHJiKlT/1R2k7W6ewUHHAuCXNkyv9VUL7YUF4vR+GZ5JqodAIBFms11v/uoqrUNJF31Y4X+zl
atyeDVJdjNLmd41hRop1MRLYdSijYJXbLAwsfDl1HR0655Ye25Dsbth25cEnAr0Ck7gqR4FNBrof
f94REvmvJ2bfrLp4WHtjAsyI3wzjY8l1UzXewTV4UpuOp/XDT7pLyIbPjhvxOCR3uU3fHt9eis/H
bqqnpkKg1+x9ZABWhgm4RNcEKbAMqu3MMwpi0s3PgRndzyMlodOwWG5ZNBrkXc11QEpFVjTu4nAo
o/QS8wS5A5z/3H9N9g8aHC9oiHuDjPGCtGrx75NX4RP27rhYIPk5WiM49mxd5fR1lBT0jfqKQC7V
nfMnGP69W1zmaDCDXwJIQHrMs7uAZabTdavSMcIi1u6K0sNCO57V7sOEd6do7GOXpFTAp9MO3tka
HuS5pien3ujWykVQSQjtePgcsvKUGYSgNar4xvmQSQtDAW86wAFzb4dzVmxNR983msewYmy6qGXY
hTPs6QCKErYwahvzNFV4cQFl7/KioZHqWiCfTT4vlpRYuFxbElRaQkH9aN2aA8z25LqKnIMRzCf2
T+FobLm2EZOAu+Zn5l3R8A1yK6hJXZJKuUvZOJDy3NLqOiKgOls5xXun88Ouex1YXEfYmX3sk030
lVYBb5tnW2veHP0tLsZ7j0CR7vACGbr+cgBdHPvzsz/V0DrK+9ww2VdHXG74mBe1dj6aROb19Cz2
WeSbadKswcSdj9pbr3+qut5Xgpy9OXqvNoSHNuemZozBU1be1cWtE9wa7XYChaRKE6vxuK/7/Eot
03JfNyKUdbaRdrIfei8sYHEhE+IayRv3KTOM23zxXlFCY6zhfnJ3mmp82fwbuyYFk5wHmjjiTn4V
kbeB7reWgOqSprrtEUcql8Bl0R4SSQ0ulRPL1iZDyhDuCDzKsZ+01tGprzE25ejeEZu/6Org6C32
Fu1rbKkrLKi74DVU6ObGcoECCOc4BN1WWe2u96oL27gci4OctIMP+a7XdnMUHGtvlw6SYEt0U/QK
LkS0NgkuNhGiP7gvn2QmUt5a+qy2IvzlPnfX6cal8rWj234UyVWbxke7nE/2KIguNhaum8chzzew
Z9Z6RxsPO7OxGc8yI7jqZ17JpHYS1kWpwKauhguOxhvhabeIJDSNqbOBXmyrsBZ3zFlra1fmcBG4
gue33SUqCgdfQzA03+pmfJk86800eLM56EHtbHO0I75QhppdygYTjaWPG9akpQN2gizttne9gV3p
/OSaxquBbauEG9XZ8VcTVbshy1+UAbalh4CQw7YjiSlK8pr8sIqKR9+lmzJ9DlJzO/lXo9PgU2BP
Z2b3Y5de8APbxnWH98wIcye+0sR0PkTBCkB9KCpz3YDuwiEQoprwiLb73OK8caIjhEOygdD0VLHq
03Rtj/a5BvdCcXkVtXHkDLnuJIgyjAKj3e5q7WKwd3ONf0BGe2LOJ9uorxnzzwM8vbQ0boBxXrt+
R3pYr9aiS5F15d3EYnnGapzvXOBjEA4BsjX/nvCTXyb87ydzdA6WUgTU/3yov3htk7//3x82Yb/+
qd9meJQN9lisCejo/iGRH8CP8oBaEq37lij6h2Zi/uT6TNe6bpvOYhRawjz/mOP1n/hI6w6PC4Zb
n7JHxv+/0Nu4MKCqXMVVefj43/8LQzFSjs3qDQnGNV0Ekh/neC1z27xXBSXbGsQXqwG+nvmJ3H/3
Y7n65ev97ft2yJ/TR3/45zg+GzZd506zEEO/vy/oFV4exkxsChh73E0dq9Gmd0raiI7DiEs3HYYp
Cg1/1m66dPHd5abL9AWElMWa0mTz0Gap74EVFEoJHDYWci7ZcoDUGcmK1dww/65kgS8QFP9QXeMY
qiM+jipiGdXN3lmq7IxJRSQ4dz3VxBrmC+1n0BXVgHpLLmyNWjE8e3habnJTiVdSDbD64jTw1Gby
2vi2MjAnb5RM2ZKYjnjQ4G82BEAKBmcft+vN3I9escrpeao2DdJmChCO5dF6dhosL6nRZZ/9iM2H
77x0J8TjmOGzj2syDwloP8gwwoel51URgN7Y4YjYd1QuBYdBK5aZws6po1m4mdwqJuFepPNYfIrG
RY5KDQfIva116gUPhy3xP3VeRqsMNLkNdRlatpPCJqyTTX16JrVWf0rhEOSbLIiHW3+2gi/bGfyn
gVwv8quC0rB2yOrUAE5pl+K1i2WDuX/qnJX0jJ6JmvGYOCUc4YUkVdaU8lYREStCGvEhaZjV8FZX
8iGvwZtugRVk7s5pUn5BFb8KHJZDBN5xijLr2Yxm771MJsArA9knvM9a1C6GCUmhDtmuOz+1MIj0
k6bYFE6S0gW+s65dw0Fg9Bhjo2IszyxGj0iLCnMV1GbWgABwyqvYsZqPEXfQjc5ytqcmLB+PejzO
2s4CPp2FJfZaD+AxJuiuJRDRELzJ1yOEDfrO5eQ3a681ja8sivB1ctOUNPr4KbmYdLmDbwx3Rvxj
K6UVLOac8S4JEsKnbm9RQFXL5fsuGmsSJ0LORLvplpyxEQc91R1BEL8wZxBHJwQGzIFPBT2nPgGu
ZOXKIL3ScN2SvGsUP+dI965YMfIjL/gaMNSrwbCPIojxDOWRbQYbrQy6+zTo/AhsTiPfg8pmG0rL
UP7oibi+a1WRxps+NcQ7362pcwGaMQNmhmwbCtRnvH3ZGLvXQuoRBynwTglmdmQM9+s4xz5uRnVD
SDXmNud2TvDSSX8AKKsJsAdT1lsPtVmXz4Y0i+ch1+rk4Fi1Za0cXRk+g3qqjfsUylSyrmU2M2xN
pf0pdYsjcHCWPtPcFi7OERUMjBRU0hcMi67JEg43l36IezRRbiON/14F1oxe1RQx1rseFbOLSkPh
bjZlulc4HOmo07wXD5DtDUUWBjYWoXEdicYm3c1CG/GC9XiJN5mVEQNONQpDdm0a5Uf2J5M8dhni
bgJzG7PUUM7HOfWTT1krflNGn0Ai/us7s9P/gA6jnz0JxE84Bh3WRv/ycN29tvPf/1/5/ZHMgffH
r/DtoHV+IvTr2OwpXNfVOWl/y+c6P4GkNlzd1sm9/AK5/vWghWANjYcECzs8eht+y+cudEfv5wgN
bUS+zzf9l87Zxfj7w0nLwm6B/3DILmobi/QfT8CGd/age0qSC4vXecVnqnkL0tdqyu9y9hFxJN9m
lwu8uINoGsaVRj6CorE0iK6jsj5jCwAexTwOGbiK1rprKuvOFtYzvUhUtXyQVwRYWxBuJaIYZlI+
l60Epqs/u1n/CZz2kHW0vY9EHaOYj6wVibWlyWOZClyCiVpFJpVq/YD2WnY3eYwUVrpumKTFQWNL
Fs/wsuL6TBH86PTumNdI3sWU31CB0C6u2L3sgq0bx+fJElNQXX6fZsPaTb1qXWvikJfRgkisb1Jb
I3xXnmqnvRqEduun7lbJ9ufbLSZaUqG0mlkSYxXXh7vSaZ5rWyNb2fgfOIFx3JUfjS/2RWbcRG0Z
lnLex+lFUGAWtaV+5btqW/vpWVsaXEDc9KWs54M9gDrUFMyAErkI4h+DwlQichRe2AWkYCzSm3GG
0i4hTGbcN5KAXH8+WT407+bQsKUy24YDxnC5ZtJRkzDAx4JB3rM2vSePRW+diYw8a+R/YfncEA82
Om9dRNoJfwH96ubBt9k5+A956j9X5ZLhVU+98l9gelNEw/LAulcepYW02OXene8mK7P3zxNIikHX
7GU1hwRC0IXuG7+HWf7pT+U669N1UzmkGzA8VDxYbBUGbVhnQ3m1gAGh8LxnEYQTW9zUZF+lOd8W
DWC51Nrx4j9FCFpa4Lx5LQ0R7NA67GU6dctLXbwOo9I/mU3Fauyt1pAMK5Bh5eOQ3pnc8yCYr8Yh
gMxAozGaYWcX3GJmDHSnIeC+itULjF5r0sXZ9bukgsWg6ZtqdB8ibmaGS+sBmUdv4k9KvJYsqAy8
aL2rbegKvWkJfBlmtIddt+GgPLh++dAvTu5o4fK0pKjKlbF4zqkJzFgHJoAU8srYjJ23ocvvrLSo
IwLKXmDdtmBwJEuQCk+0UO/k0LCu0soJttEC4jFiRonQxLgLRixIEb6JGlmr2bY2HeVJI1NOXiKL
QvIJ3crfBXmJCwhYiuuz/NS3XVNsayIsjqMuxw7bhWNspdC2Lh4WWSYbR+s/6phnDUF3cS4Pnv2q
Y5/NhrvZru90JTbdAGIqvtCFFyYORAh8KsOodrQ0Mgc2+wI4UDpZW33gNwvYZAWykX3B8Ahk+86v
gXcb4srIA2B79Y3NfOPixfSS8dLlCeyI+fgJtaZOdRkZiKmjkzN2xHhC3eytL4JL0yWrL/qzOJr3
Q9LfGPqIy6a8juvyIlPJXaFN6Saa/cMY0bfhfuoivzWmKQEswxAQgWydHnxXW2def83yJaCKIz70
HWksTJDdKm7LK+GpraqfNEcnPI8/xATIsXxWMElmnr72TZtOFG/lud255ZgkjidvHTn2yWCP79Z7
krXbmO1z3TtA6Z0rbcDkiGsmqiBn5UN+ytxuO1AyKcSMHXdaiyWAbrshOacbz+6qc+pLHSyXexHA
Fe/JvKU+lkZz8VO52VpGj5iBrtzJ+8hFeXQLKrEq7zglHe/CYF1De5VAOEthP8aUlOuuvCUWsuL+
Afgqu2mUd0hgPQbLYAaJtu2787ZaTK32qoU2lFesRkd2kUboOOwiq2wPB30pdERuj/0ljrYqlwrQ
2rkzC2Nto1PgmGByNHdWDCbSKELbCnbxGO28orow9Y8GlMBguRuNZ4Lt6gL8oR4L27fS2X4XN1RN
hnr65IwB/oOJ/2pczYpV9fzz3ei18cqj0fmXWlptE2FeFcHVxKel9oKNmNgOAwpssAFU2naIzW0u
4CpW1akw69BLLXplmttR+Q8gjleDRVVYa8E3o4wh4uyh+Qob2wH27EaY1j720tu/Pild1p/l367y
1/fP7r9x3yMCG0XhFs2LNgLgcmH+80XE+pUEyg97CEalP36Bb6OS+5OJf9MwWCMs8t2CoP7myHEB
lvhcqmHUsxvDmfe9tmhYC8ya+7sOpw+z5redhPkTIWMu9roOQNC1sYf+pVHJX8TD75cFKKvLN4Y3
1LRN0lSLZee7ZFMb97ALCgx+jd98DXl1JzxhAillAS6X60RVIEIJfGQpjz8bhLQy4/VM5D4gWe+9
FxHM9WMXZdcdK2ph3ju+XB7ni6yOQn9wdxZlrQFEBP6+x5YQ8jzCv4QQPSWYDoVY5+mFv9CajQzY
LElBYgPLbX2pa8KNtou7/KZIn0eldm70rCXn3Jh3BZd6t3pVxBpNS0OzekNdwBSNQhhxa+zdnYlm
0FP2p9GNTGfWWm/1zTBwZMhpZeEaMhQOv8VywKwU9mReNaM8IEnsc9SjcUq2FGvczyyyzQKD4GSM
r4LKZLMCRAqfNJwM7Vwv8Lk2lriyyyxb2219ltVvVVafm94gmBH6XSDFfVwn5CgCkl41ag0w70cx
pNcNQNdYUt/RfFFDicdRJ/JsHHrWDk4bn1kIUll61NM9yx2kJtaOBbBbEhlW9dQCf43AIpv9c2UW
B0O614PEGZK+sm8Oe1qNYEE5u7SLDybXabPz93N+3YrrmTxWlu4Sasbjo7p3c2ttikPAameW11OU
84+VqHh7FIBVI8ke4TTBAbnuCoashJJGkIwTjBKovKAAn8GNcDJfm2TF5hlZIDjxJCH3iS0kQ1Vb
j6QNQr9daHuAIspxr8iLZ/Or0c0PkY5jh3g+mmQzbimoDLuqMPgbJvfQ2a7r7mHUu5ehVduG9uiF
OZgN0HLinHVuGQLRyNo2VNql45cnNIONicBkm5iStugi3TTtO/O14GHzqlcarK9Vm+1gLuzKhK6M
xLhIW7JYteXh92k+avII9DOEZTrukrHaeh6cX/zElcl9oQQ0BtqGVI7gAbM7fMCQJ0FFzuMQdn17
prL6VtFR6oK/nOtbK/HPnRb0MQOF1d4NEQ7XZu/Yr71551Xs73niJ8mfUs+EfvZe/cjS4lxjO9+l
+s6z8VKLObpJ6mpg3ERB7dSmAk028H/0T3kTVpIUy4lS5c6DBczgYyTnka9h1PkIhLkb9UMlE/g/
Pl0VtGY6d54+Hjt5T/nUfh6qxxYZOkriQ4sUpXyIY7k4xgBMIh1nURlsHSIwSlUH1vvYY9HCe8oa
S6yi82K2NvUmJrmCFaENIG31Vwm/hyw5cFaRCNFeJBuwlSkJSXjPkDfYOulrJBtY9dGWXeLJn8EE
LGcxZtyINKXORUZO7NrwqymcDCOREf6SxE/3MXuegmSXip7EFKybqX4Ipoe5YddGqZpBs0Uln4MK
S3fTXM44coLCOZbQe9H8rgqG2CTpN14WrBQpsIrDOrO+tOI+oEZ+KsdxoyCtU7fj3yS2vAdkZK1g
uV5lOi2f0ds838HgrUk3l9DH+hk0UTI7t42uNp4XhTX+JJo0kJdbto60X1x4rnnJS3QXLG0bS+az
voJHvKp60C88Atqb7+5pZdtyl9tO7a0YzBueSUuUS30Y4uzCEH7RcGX4tbllMAv93j1TWuVcWfFT
64sLuxZ7n7jMjKWXOesApxjdfwQigxdxzPelLM8tG51J6rSI3AbZfnbal9SxbqUPh82LNXSrmo+s
UnQ2OXXyrLtgeVKjvkq6+HMoszD3Jx8ldTqLZcabMqv21BQkqyoXn6PHLyhPr5oiOWTvNlN64FC5
K004nRaB7JwmAN2ZNp1VnPo0uTdjH8gxP6A0nl8Hw3qlE/QkZXsm048I8kCTnAZ+B/DaaxQ/M2a2
zy4FEftgwlQh1Nugc6cq52jtdwNJyTSsqnf2Ui9AoSUCUUnI3Xyc687dxE5Jg6q3ztii5R1ldjkC
tJva5wDxHmw/Djubmr3IfskdfcsGfjMVV1HmL4vdrZNfmdPbPPGxiMpNBAG+wAQ3V7dptoSquunS
qMarAUK8rRpm6Hqn6iSc23u78TZjBeJgnPBV+PkFxT1hHBT4JUDixXmoVw8U32+K0n2t/eTw77ns
F02I4eizlIlUvwgmWB5Z47g+5hLdtkxC3P9iLju9votP+ff/859+iW+TmfUTKtEv4XADMQbc8q+T
mQWlmekLQ/SPiDnnJ7BvtrMUcLO++rk15NtcZoOsM1wGccPECobqYv+VuczUFzrzj3MZJid6mwhf
mDZgu9/Rm0fif9m0dNimAqcIn3xruu5ZHGQZiu9CZXN7Dgu0nl1cxVsDZr0v5i0Z6CdllZtWZmJj
zVzXzWKHQhtmgXgZQZHbOCZKltiRJ/ctHLN+8QPRXvDl2eN7izBDk0SLCUMhL/vPkpInWkWHazzb
+3qozsG6rVX9maEXd0AzlMnSti+NbQPPOrTs/G2Ix8tYqMvJLbilycsO3dzotb2fswgSGRlJxUBJ
fQ8dHViN8BBd4xAKSNH2z4vdZyZpt0Dra4qRKSLj4sjdNl9hDuAWjb/Ahw+GILP4p2VibSwMYw7a
RzSUtwAjPiOQ04KNRdnjDoJyXbePLp0qiC0rkhRUhKJdN5BkK9oWIJWdDSCxTD773WzToIlvClZJ
HeGvsBGyRmsdEHgXldhnEcMEgWTbDrapEVzH9Fp2zfgR6Q4veflZKOYUOXnv0mBuyetdb3I9o5sL
wWnx3lbboEjPiRLiPAjWDIhVaDrRXdJj95kcSNE0uVRkVMGIVInPWoF5VkXjndnD62nT/oPY72OH
W7vzcJlo1kUm2a5V6BBcKinrnh9l9GSqoqKhwnvN0vZZ0Uc1mAIWjSYasK40iBdRe+PmyOMs90RL
YZ3KSES67boN5E6H/zbOZEVHPPAieHSN9CIfcBHAG57m/KvKzFu/Tx7iFEvvxFIrH84VxQFyuDRw
V6umxd5j79hD0BR7rbTkumQo6ApIo7S1C269xl7LxJ3LHYIDa4eYdxr9aVNr2kOh+Z+JZZ+myNt2
JaHdCneVnYNDbkxj21LGrpdsa+JSw8vmHYT5FNlxjy8iOvRQe7k01C/Sja9qz91CI2r+C4rB/4h7
sEc+IwBnCV0TKyKsjX/1vj3HYnv7Wsrqdx7bf/JFfnvj6jrhl9/6mL5/4/IKXGRbtAPMAN9hPWGB
cnnmmgxLDQU9cH67C7s/eaZNYoUb+y93678kGxgBX+mHdy4SBPdwKpy4q+PcdREovr8L+4YIvBrr
1QYu0A10QgUvCvpFMLMOzbKNi2o96nR1pPmJneR+NIIdjyz9FfQnF477Mk89q0W5Rys74HDB3AVa
YUiKNY1Ke8ufjpI2j4DZZoO4h5cUh2vEINvW/h7D005jbS01jEqTHzZGc0m5S7ku0vkxYk01zwA6
9Hg6l42YQoM2EOmb+2aMtvB7bgY/3pYMdh1vGN0E4zOhExteGQ7NYzITEhDR42KpQ1ALFbxyxwel
g48w5WOb89KPCnUU7VtWToeWMCZtpPeBR0cSo6weFc8VX0Kf3ItknGgE0B7iwbjv6W+uethSyWam
x1MstVZgfiLjtjaifdPWl06qcNTdgz45j6fb0sOwQ12lENnBzqmt54pTVIgylnVlSms/Kzqv9J0P
ppPsOtZaLyXABs2DzughMrA1Ae/T8lDV/PjYQVTau4XHsM4gOIiWsJvxqdfdazTP24bqbAR90p4a
V4uRv31y6vrsRsvxWnIdM2syRyl+AQ/gJLZn8jE4Ul1e8UI+2ziKK1QCAfvD4GYfpFM4W+NWFdp+
ApuU2drWWdBp8Pbpj1rzwrmoo3w5c4GWuFNLN6j52TfeG23ep0oU765lf/WJeQG5axtBPcIttqOs
58pR/UdkwmwiJ/nUTEgASl86L401J/+m6cZLPXJue0Wxn+Zi+yMMImkW34gyPlbc7phVTqmufelF
fNn2FIEOMcSAajNLHtSu08tNrzevuCSgbwRhjmmqsvSCoZQaaUM/eEZ3U5LjZQYvQxrwnnBhbdxR
XDeeAvwKVjlhry6L9b+n1z+ZXh3dZIp0l4HQ+s+2ilWb8C79/fD6h6/w7VVKtR0vaAJ9v7yovy8f
cYEUsrR2yDP87lVKZAF+IKV3JMAXntFSS/8PqxONJQiUTuCzkTRNwwY9+BecTqwOf/cqXTaiDu4p
ekc8/nVhMX//KgXq5xcDrkO4vr62DswWEgcTDt6MYlXa/odeFE8liF7stIxkpb1P9AHvEVzBNcSX
exkADLVyscWb/xUhdjmDd9sLn+Vaf5MMM2+o8qthYxDYxkVtOIfGy7maF9Pan8cLqqzQkeriOln6
tGL3fRiL13wa75yZa7NmjA/EtA8W0Bwqss5zhdveJd/nYSya54vSIoXka2elAa24BgxsjfJA/98r
v0Aih5gwzAz+wjTXp85tj/7E5iRuzrFmH/PGu24n3N35PKz6wNm0qQ7x+LPzy51rqNuiKhnezR3W
evyC1j6gwyqOKQp9CcCvyqa/s71LnaKpwqOmLfWfeLlgTB6WHvWtQCJtRmD+gbuWnnn0A9IQJoKG
BsgEcrQ04y8Q9ys2jVfBUByB8W1rLgoeYBk5PHUdifkgOa90dfKixSLrbBtZbLUxCduU6r4h4ydZ
AoCieSUbbyHPbpVbHYXTb43aDyOn3rFvWWuM4zMm2aqgbbDEzOZ/2hXttO67FPIsld1t7tTbKobA
3MDLtd/7KV2byVscVDd5Kg5qUqGgncB07tq6WTtpxrHARnbxf4vmkCT11uHlUxI6yzz1WpXuxqpn
digO8iCA5Uzu7C6gC5FMcw6tVXnbnLaJtST0nMItiqFnzKW2XeZoJ8Y/xexPgh9qFwosUH8rS2FM
ofGCibQwxGcdtMBkPbk3s8UJYJ+ZjK/L4E5ZXU+DngNDWtrlxvXjPYiFD+G442PGb5I5FsDW54AP
Z1W59yq/hqKwN9i5Do44RMrdyWUZ26TxtmU720vcpe71WOUHo2dzVRyXGi+zenLxxPqjw9mNGBWB
I/F3M9vf1N/Z7IJ7Z+KrGwd3saCzK469Tw0JvWaDHPQsdfP8kUY8MHzsmLVqWTazdeYM2xnLGrpk
H53Wb65z7TWUUifYAXH/XDaJhZrrOJcqLi5cPoGisS/TJjuNWY1FK7tJgSqtR5uWyj5q9mjB1/8+
BP75IQCh3sCAstDiQcAuQs6fS0th/jdqUd9+fwr88Uv8dgpgtvl+Zv4mLQGqRVRyUZfw2+CI/U1a
IptmuuwV+Gbw6dBI8usRsHBsXQ4OViF8nx7//q8cAdYfCSE/f9+Wbhh2ABjl94QQIXKnS3OeOvQc
qGGLsGLbe84udmfIz66RNBskkmdfVaepmOJHx0MOrZceYt5JRxX14qz1eFtoNSbJfkmKgwftlk5F
ArWO2it61/hPWAGbgfJCETEhtl4VNhoWvsK2d2IcFQAKYB35fGJuHghndc6mLAqiZpKSeHghVBSy
0l1XavxinwhaB+sqyc4uJp6aP6QOW2SbuqVVKgqMIIRe6slQ+yFwKHDJvE85EhAI3Eo/7+KEBHQG
uA/zZphkGaDz7sqa/N0YIeETeqWa1EOemtKd5bDrthEhdHzJgMsqUOvcduc5KGhQhKE60SJg91+G
avYNFLm1lfb4OmiYR+FQMGDzZF+6wyEyMTLMVq7CgeyI1ZKOmTPv2lDqUyTJmUf5yFYsRU+kCm/w
kGDa7bs3iRcvFmJn2/jjHR/mndOw3/VMlsD2dAm++pXQ2ia37a+qJ9HmjEkaSlRC0u/t49w8FvnZ
pFsnL20u3MbAGBDY3NcdNP5oxF/olBNZ9VHMhDYAlM8ja1yZ3FKcMoU6JNshZv3hZxQOaoV/jnfz
IqYYbT2V7X600m1edFvLpZlpkTgIxSerearVg+D6v5awm6itvlVIMMZIfKim02Q3WeO8i6rsAZPt
nU8D76alXoJkY8YSP01nontQbwPYM77WAT4PDSkO2BxOxbit2+Ko1SVrrahN9nXWxXh9/A+hMgO7
bEo7ruopYmVrE9j9A5XRN3ZDAKMmKrphw31VgeNhUzWepnwJUdIFgPthGs7jsQH8prIqdOvFJxSz
7JZyoJ6QH0ck0+NQ+NWtqDJ/m2HWUE6T3yTUe0p/0tf2NH4NmneYR34EyhguRE+Erk7+P3tnkiS3
1V7RrXgDUAB4Dw/A0Nkg28qsltVMEEWyiL7vsSePvARvzAeyqF+iZEXIQ4dGCgVZWclMAO9r7j0X
uXJgyKsZ0icUlvElHudkl7XBbRAR4y31IywvTmjX4rSL+MHwXLCkdM2h3vuCvs5J8UITEYvbhrth
q7XFng95+NSY8XvaRY/EFGRMe14dY27Q5MhjZdH9DLEO9X7ZG05D9iltUjZrCWScdTU32YLacRGf
IfQOYho+aeWHwC310xRiMEf+Oq4rd7g6GbIW4RR8m3wj4TaofP4N0ZA9zAYGf90Iv8ZR+F722bDz
Wa2eumn8yoMDecd4cUdxDquQ7aIsgSC3E2ff0MPTyiEAmCofd9mUc2GYKHK5YHaR1SToU/2aiZB4
Daz5otV+78UafjXsvCl9a6nvpNatQl1/0Ip48LQwfuxK5mlWhJYk8akk68ok/kcv8o2TSEqtrrH2
IlBeN/nXPFA7B4GqSCouqKTeV2NSeUHcfO0KnHyAos8mmFp2pmGJLTZ9ZQOV7kpjPlq2wHxfF2/p
8D7ysrk+7cUkzm0snlDBoTQr6VxxNGrbdorW6I6nFQE5eVUNbLCd96Cas2NaMEiAL2CcKjU4Z6aI
S1jwnGO8KnUilX0mrnMh5ydX5ibZCiNKwtJ/LI3W8IYECEKpiYV5LU722O+HAINrHuCanx2CIPgo
KdGL0zS216ErYG329JakHXiy0+dz2PikedWVg6nHfq4HhOFxJ4CROvAu5mTGh5ssOcU1z7EC9FDo
oitKus6+i3oE9VMdU1slMbPVMjCo0vVqRwKrQ5Isc4i0bWIy59oJwnhGCoS45Jb80GFJmILluJSs
gFup9btCx4Dm12iLEj7VdRwQUc8g5Ms/ZcqflilK0gzSpjpIVUwWG7Rr/3uZsok+d6Rl/r5X/ZNX
+F6lCLYmNJU8EVmcLHLk3479aI2pQpRu6qxiHKzvv6iFDeMnwWTP5kcA3puwd38tVIDS4KmnspFC
UleZZA/9jV71D2JhdrP8ZpY9fAaMJgUV0W9bVXuCATXRDEKjxum/dSryYNdijPeh0WFYD4YS+pOc
+lNMK9Bsa0MN14wn70tEeo7FmH4er4HNiGrVinGe90yh4XE0Ueg86Z3d094kdcjOsp/vXMfEX6Jn
xejl42TnuzkLLU49yKfAX7u5eDNoz1Z1NpNkVqouQmupVeRyxDh2EyNkCZnjHSnlQhazq6m6z4N4
TFfS1Hgcsn1vn9q2iNMNIPqRGMwkQdSWy+5UFjWpa4VDFMw/d8if3iGcC0vBjH+BkCkkXVwl//sd
cn7/t4foo65/uEf+5DW+3yPqJ2Y1UHWok+XPs+x/3SMMwNn4L9KsH0fjVOzcT4t1jfdjLDfur/cI
bGwBqRorHDcRMjF2p3/jHiGx4sd5Dv98Q/HOiLkwFLfK728So5nSro2cYdON1waRokUeTBptnIiE
5Rht6QB5pcY45pvRtivZ9fED69h3WQjJjfStq2w7WmHDCywXBzs+okRN4CvsS4rlsiimt15Z64DY
nIUmQVYA6/bKq0K11430q0ydO60HyJo3d6Mo1n3F2KP17yLd2WmgUiOYedF8sdPshonOykYk1Fn5
RpLJCDuZsNUQYkFKtG03vtVJiYU4Puluvg7S9IV0J5w4mSeQizVVY6Jg7sjDaD/iVjuPdXi0aCuw
Fpqr0B0PBNCtdYACinwBvU03s508az0DeTf+0ljfwvHRXTg9gPkK3mPdKEoEApOKeyfIL0VGUdbC
g20/IknhFjPoGWyWjy5Z6kyzdZIlNHgMMQOMZtVBk1UqOWThuA965559KTlOhqfy+zmMv87w9I3R
VUwhiOuIGD0Dre5juDwkqjp642nol8dIf6yhTig0vwkLBFkUt3mZMWP7sCIWkarc+r1OMp5a6bNg
EBPc9mX5aqUPgw/cMCdURN52vXWIGe/rhJ5W4M6JUDpk0fhuzZ8jXFo68biTGvcj0Tvd0mTVOT2D
lu4SOq8IB9ucGhtKP0hGS/R8fe9DjEiKp5wOrdCDm7lV3sA3JYp4XWCV4DW9cplgE+pX91s43yvJ
WweXTnu3dHslKIFo1MkX/ZjJb2zn5iUbgl3HyiOJh2Pba4e2DA9AmjdBiwqeJNUB4p87mKexVZuC
R6WRppfIyDYzQYAxsN0Y33KUTxfNZ4LoO+uEXCc5T2cGeetCf3YRvfsOPon26mLcGg1aTucuDN5Z
CGwccSPnbo3SnOiqmEbxKZ2hcJS7rHTXqLEIr6Qw9/elQjqWfVOyg3b2lZPh4Nivtv/eo3iy8ue5
B1ebPtiIr+ICo7n2PjAGi7pjSOUYG8ZxToLN5EN7Bl6GcREz/AtlFR/hvLXdY78Ec0ZfWKWtdY4M
ydRqRkVNniU5dO5hnmuPHOZZ4MkztLXKoT+Ol8Du9np+48ZvfkpMhYEg3kb4tsVYNlvfMpbggmg3
xq0gNa3prg3gO1fxUQzWOjXO+P7WWUe0eXwGgQkKINyVI620Ez7nlfZpRJSH93DVlUDC8+B+Xkwx
09CtFpO+6+Y7ORY729FYrgd3xKdua/9zz3eVhf16aNxrUCX+KioFF7B8iq0Fc4kPnxvYTQ7E5Z6K
Gn1nVxyVViBji3Z5ED3Y2TtFIQHEFnIIEk3SwStStTa07kZmj70TeoXMvVEwKjO33YAMv5Y3lug9
zv91ohJvnuF09JTkXesxqYSPgo3WZbmG2tWnRY9cG9UYlnKHkCtiV+qw37sDMSrWUwtOU9gungE0
lEMFeJiroXSyO2mka1lNqxHTiVsOW9mEa+JS9rVNGCaT4FGSSwKBcZq+ltCiccKSsEbyLROTMh6A
IwwHGUgPwj9JL+BefLlt42adAiPO4m7XpY/sAiDLqHileqQdRJy6XXpOwvRGL0nr5tpngbR2Qtg2
baczgmnXsnfAiY5e5qhzhe4z5fNwkwkF3bzW6PSETf5Y1pNKG3H/zcb4hQCZlYGer5iR26nHYeTp
9U8t8ee1BBUt8aOM3wQFp62Yzv1lLYHk/OMPtcQfX+N7LYF6yYUN/D8ypMWE969aQv6EBF0osjKw
dLLo5pj/pd6WzAXFsq7SmcBJc9HA/7Iakj8tdQSFDxWIxLn393Lp/yTEalnjsw9brImsKI0fSokZ
81ZuBzFrH8tcIoq2yQBilP3/LhPNBbct9a28qbNz56BZadObVP9wcutUWOWmL5uQc4hzJPDxLc0m
Vy7TcHwUt44NYgL20MCaJLNjBjBoQXP52jMTNzl55ib5GUsOJ5wx9+z1Rk2RwBZ03kRVdTTz8NBZ
/jrScy+K29eEp1dhCX6MVXCXf+twEVktwnOjkieJzHyIzJ1VM92rxCqHBufz1M0KbS1he4uh8iYz
Xou8e6uRBCY9u6YYfaGOwbYdrOdoHDwhoues8LdzQyGiIZGy/bdEg9KX2fdtoL/rLDK6qdxHlAyr
krfHNPAF6vPKbzDhEnxVMWf4mB1kltVofdPixiO98lDp4yemEqiTU4wqr43kKTBFXsysZM9E7Jr0
/SXKGa3m2WkwFAkMJjDdCr4RcYMIHx9Tk6iGyNxPEjx81hzCBkhjaawYQe0HWb87hbr4oXUPWAfQ
U3yyo8obrQhpMmfUqKa1puyDO7Xg+5kKSLECN3WwauX5uSKrqL+Uw3DKwP+0BHvkef1Y6WwIg/pD
F0ssJSNWi9BIU8/vJKpKa8KNoGkUX+nzgCzArjjma4YihcmKwipuwGCvjE2tn8BNz+OJATGDSyqw
q9Y9zGYI5zMhu+jWWHi/5Z2BvyBKTpo/8WVx1gxPfv/asBVkCpmSNzWMpK5q7bo3Lq1yyh3uolUe
GA9EBnqxHLx2Htd9yYreBACQd83G7m819BtmVWG6TD/LBVEGoX1UGmATIjZ7Iibbycv16hr5pSdS
0lKqBIMa4VSiJIa4t1dZa22s6a2J7FOXDsRqGac4y4aVmxHhmTRYD4nOwFZZzsy49CVvfSVRs6H+
LxbPOfKUKj1qaCv6PtxU2p3QxoEXRSJfhye7LU41K0T89xesaawWBbJcgzBWJsBhtzehjSZCIm0t
PFPBJq2o+khsP4ZV+Tllu4B/0wY7jWqjlF4eaCc/vVZ46RBX3idzvM269sZSWrDGZqG/xm6FnTI8
qBQgUaLdsnF9jP3gMDrGMUanG4Oop2GOiWaaiU9jXL0LIoLaokvPNHoMA093/FPYn/uSXLAcCpuI
DyiEVm2qXUj79poSeBThTonVrJQAquYwXg5hYnL1YK57Tfr2kunoGP0OLXLgqYggNKGvq4hlXMGc
u2KGGJXPwmbYX2JPwJPOUOo05SnBGc4tln6Mks0lZngcivwSEhUPV31dTwWwiCq/d7nwvVz6u8bR
X2BUeMS976JU4u2Ud82YPmlN+S2r2tPQ8/XFbX5K64oMk2lXyB5gKXbfokPbIXSMlvp9rqf5Gh3O
ITLljsAgXKzDs9LzIz5bvjjxoMevhoy/2XF/BL6xtcLp+Z9z93/O3d+OqAzdwHeOruEvztpFz/ae
f/2o//wHvx+w5k/SXlZk32dTnJXfF28clnTxBnFRNPsMun45XZ2fkFRwqmJWZJYlSJD69XhdDPMK
HQd7PCgz8B3/1toN1MQPnTr6Ow5XKRWCaRwBSwTAb8dZXawJCv9s3oR9Ux7lVNOsJBYmyxhe/1HG
nb1iuOZL/FSYyoF/kEcLzI2VmV512WPUl/C9tDQrttB6YQa3Q1lxEOliaLyUwQjILPJVsQNHu97Q
+4eETSNhsVFu3IKogOacVqQgii4MvrhtkezmWnRvsreDs+nU+CpB6TWHlMH7SqqRjZQ2ITdd612W
3nexGme0a1n8JULRRlZIFAXsXOL8i5oGhmGNNLlRCy04OY0VbkmwxH8xZaa4wRVKqF+kCMwJn/3K
BFkcZlX6Qt3dbkRotGCpWEmxqopmuQrcHidnkvWKNgjeyMcou6xc59LgZM3lkrpcKAtXjZ2kWKth
sLMkv7MzUGiWPgPCMyqQ8nWaTddKVfOD9N0HX/nRVh9qElusfNpJmz0UW8hRN3nqpOQMFBQpIZt3
GNDBfNWx0cDXCqFdRs7cfsk5aRB1A/pcnAfD/JDEHSmOhEFdIoJRHlBu9XtZUnSPhh5hiMsQgxvS
vhN5r3vKTx4n02kf4rQUBhs7FRMLLKtqk1kz4ofQsOhnlFUSHzm2fGaldMDgOSFpwC5CtpYk3WsR
Ov2Dza/1mAJxcrbJwPZkzIA6Gkx/vCkdaT2BIRA9zl7kaYBezLYI6UA2g05AjF3t3S4nLdmBG0TN
kOx1jeWQZhg3rmoQzlSjpJaZImWhkQHldCrRfT5kakjv006v4TSM0jlpAqyCbIKnKVeUfAFcVBpT
F9t4pBr10ffa4q1L2okUQC27tDoJ550uccGVKalmkztLwmpwK7+Oys/DlUbmzj6PWpDdhkkF5DoV
m4bR7Z/1MOR4jsLgxm2D9BYUNfBl2Mb21yLl5RTrr9tOD9d9O4d3QT9/G9i8EjxtzPuibpyPIAqT
Uyh7sG9YXp4SrYMJmJRI2a0KeTP+pV05JP610oHn20WI1kVWpXbTN2l2V/kGREGLL2rujBfXaI5u
UtPRxRN8TLtlC2QXSS8XpxLxYlM5NLSD4KIwiWmbvHEw23dx9yF1JKKrhg0vxDzBgRYbRZ5sKpcr
eMWvLMUmtOJ7IUpoy2Xc0dbleXtv+Asyh3hz91BpmvOmcY6iWJc8M2rfypl22b16iUBVlZS6afUF
zJX+6nb4bVbO1IlwW6SQIlazBdSxDXyTl43qcpPaMwWwwTYUS3OttBfOZnnWiV8aqJeAm1Y8CNH4
dwVxbgHK8rsEwxwC0cG5wndN1gjCwr05Ff1LEmM2L0YgGZ6jG6QpaHlNbY+ybRN2FdU2wU7XHiX8
oUiK8dGEcxgqJOgshRrbZfHpG3VEpz0sTbBi5UvWlXVb52I6ZhFif4LX3zvNgb1pKoShOOhH1C44
GU1QkTj9j7FkIMOjS5xmvbAQizU+BWqjQx8oY88eKrXtkW9tszbRDhmErU3bTvMrRVHhSYcnR2To
TB0nGwRu1zoBYaUu2zKr5gLQYCE5ibHnAWE/gibVeaM1i1vUvZQpxWDyGUpkSYH7PrcTYoPYrEBB
8LDGDmY9LCTGni0gkqd0IErQVKgH0pOeGseOi5D6fMKoWRs3ua12U4DfTlfimvqVtoHh9RmlrL2e
elwPvsLl5kwLPlQylwuA8q87t3DWZSEsKA7BvCHQqWBgZylWEsMbfn72/E6X3YxCb04DNk8GBYpy
OMOodUnDod3DFZ++Jlo+cNkR2qkcQ25N9iLHfpyR9teyYphrBrn1HrWJlUEUsOCniinGhhcygV+p
DEbp3ETY4B2fcl4qJAipiE4O0Sx34wzdzMME6xrbchDNSzUNPDKET3hsBFs4t+PwWHRm5XtzTkow
erWkODRVin+gy4hPz+ieX0bWxO9OYxfnsoDi6pDXGOnSa7qpOgxtlp8KN3d0smr7W2IZ0wuglvas
44Tb50b41mZBSHyNeB+qzH8ZWG9jlA2o85I+9JJI4XkN9NKLuXJWkeVM0HUTbBaOTWK4YJ8tzV6v
F/Ujw5lO8vW3Wk42cZ+7n9FliB285uTJsKt077aq3eqpixm6cshma9XiBkbeuHKyiGcz4Vb8tsB3
Wcb7VbywOCgnC5AYWvrUp37zGDl6QSauMzecLeOkXqq4oHsU0WhU7ODzdN26oUAcMjbjQxd0qBry
YSQImGOagKm4IapQb2LtCCttuFgFwnPLQEqATbyDx+FmfvEg9W6GaTD307l1EtyySWJhn6yW3C47
TI1tHXYLgKIftc9g4WBSIHuoSSCYohezg2/wf6tpH9r646O9eS//H9MLDHaruM7Q81KTshL9qwr3
/F//WX7Mvy1voRf88QW+V7o4LEi3QkGGsYkdrP2b1a1N3WoISzIxosBb/uSXWheVsbVg2hcJMMY1
tSyTfxklwVpc0E/LNOlnFsLf8ms4lO6/s2vwvukxJdWq4y5aZ97CbyvdAKJdHZuFTvzbVPnrHipZ
uupdzcYTUWRQPysCpweFksPWWy+yc0o8m7oRHUxUuDSuOpsrNeTY1FMmXyBstIye1TB2RaS1JV7a
YTqQocg6Q7g80itf5g8y0DWs30FIpzxavkRoomXgSPzQNOCbCDFxHGoqva+zoPmk2R25IBK/wkoL
jfBBpAo5/+QEBMESqszoht1V5Q1uzoijKUT2hYpwwoYfYChgy8Xc3TWS/o6TojJ4ouDXXWTRj0Yf
tZ+1lFN3sVnHiESSg+5Wbbkt3Up/9ycR3pi6JndB4g9frJY3mGQN4XiWXbiXKIXp2uVC3XcOT1rC
xzW2ZWCiXCCQaobkRMSVWAWC9nNtWvzxBW/Z/FUzGrs5IFITPwOHGau7+YVj1zVOEXrYM+t8Ogp7
QUowoCi0J4d2A2hkVTX51hWUHr42+6fSzMYvTc9kPQvE+MmqF7qLjIfqwJAttbz/25Pg/z/FxED2
j3+J5S1rZLBsf/UcuPmov7zT6H40Pz4L/vAi358F9k+cvIKFM1RRBxjqb/yyyE0FQgyeBTZC+N+O
lY2fXIsUBNflzS10FfbQ3x8Gxk/sk4GcIEa1BJpT82+FC0nJY+WHxwFv3eCdQTTRwav+4JiNMgfY
5JzjW0nSfSHfhrrdOiZDMeNWH+5dE29jrm1tA/EYu+gYRrBfGFtl+pi69BdAKFu6EcgXzpFghYMT
itc5Zd2RIaXu9NfcITvUQCs5xACYDPxIGcJzEN1dz+TQKR6pWG7yvDuivMDSqU46qC6tfBFYEXSH
vE+T3a/zMiX0rpJ0MpluS5aX6OXXGUZy240QGNbPgslXnJ9TsAOhU+ymid1qLS8wZUlucT056QcK
/p1lvKRsrTTtbkxt0gtc+zxCJ06Fe5L6jeHE27qzN3GH5srf2GPoTfqjPcUXFU6Prcv2OdthffXc
/l5bcuWaeNOZ2YOcbZCZPEN6AhXyz7HRe26HXzQS4A/oMeJHMZjv+I4X5IdapSbx8ira5oII1Kbc
TMW3nMIxEuTaB3LVNLfzCANKi66xgo+eWjhXYX0WHzWoI210EnhnV+Weu67Y5tNXJdHnupYH2Ik2
PabG9HmGu+tmfDVbwmXI7+Tzv8sCr6OjBXtFVF/wOAXaRTGWr2vkY0oE25HEp6wtP412/mg3fCgx
iaEWeLqMSiTys2sUu7etWZz1JWJ0Ss2TJEqPdmQDdYtv8kjw89ZVR4RSu5KcUtbLO8hjuOmaFQEz
GwLo7nNyTaPubSBDoSbtVAWU16SfitJeBfNpqobPkVahhyyOgqzUckKTDOTMAiyzskhTTUlV1XLh
BQkpq0LsLFARcaBoMMxvA2msQfMyEo4YoIckqdWPW9aO8W5cElwL3K4kutZ1sM5q5zYw3bMgJmAg
+XWOXxxyYGMG0Qbo84VPkTnmJ1TB7Uq589eaAFmDINmIQNmaYNk4tMBe21ecF+wHrS+EPp9ZOR80
TsF6SaZtmBCbRNUG03STEl1L73jO0fdOLClrom3NKPWI1V75I+wcxAoDEbgj2tKUSFwTWIxNRK5J
VG5HZG5C3k4DkjQgOtEvib4jWpdnw7qCsC9L+1zCHQmrPXrYteGTAgC4A2vcnWCNusxs+7Fbq3qJ
OuCI0pEmSP7H7hHFLr+4nuWuXxIYgtbdin5Yk+TgRv2hjPxVUnI7hixxx+pQ9oPHicXubKP7BIyF
9NhV9DYtmUJEcghEkWvNro5Ws0QCtJeZKOwv/ZBeHAc/NkTC+3jOXnTxhcqAgX15mgniyLmCxl6/
NZCg90X7TNiBB11/k6j8sUuzVZZqJ70aH0VUPokut1Z2mhyZ8d4vOI9iYLIjBqhClv8+Adup/EX9
acEY7vyMhjfbuVg8VlWjAyYkncoULCTEMi+aWRHnqriZ7OiJSMtLz7hIZsSp1M4jhpaDVd07mP91
xVKaVOpWIT9om+SbpgvPbfK9TW8jlTq5Azpsla2TYebTZIeP+HVD+NXZ8KetIYNblVTrlBTmOCe5
obt2bbulzd7Mbr5XYvwYga5Lgr8CGMZaMT5V+DztevzUk30yKA38XgkSra+Io09I06UdnOulGYve
hW17tBw3GVqY3h8PORTaVREQ6iJIfRfFdhgvjswPfYfwIcEErvMUWRaA9bKk8en1MBe0wvdqly8a
uUa8MhrWggONJG0b/X9dHB2TvRlSlnDaoxk55GPz2c9c3ELoX60WEkpI98nyIgIe2JF+ERQDNIP8
nFdvcXVjdC+yMjfdgtwn5C1OrnCl8bpqm6lJkOEihmk+BymO2SRYl1b/ac7UxvbFbnD32Az2TZm+
tircjovcYVC7RhPbYAQALNBCZGzmDDhB4eQNYXU/BfY3C1cqEgj6xa15Ru+RwsSeh/DMCOEoC/Cd
o3+IpH8NSTr5p0z68+X7grU1WTtbDn0KdcxflUn/HtTvX//gx/nDC3wvkayfFB2Ju5A7cLr/bvPO
mB9zJaWOzXxr2Q782i+ZC2WeCsmVVG+4JZc+59d+iYpuSfo1UeaikkUE+zdUfCj//lAi8dYNhxvF
YZ8O3uT3HVOUDV0a2hicE6AX22geQKlp50ZrPaAZuCHoLqzcQfKKXDWxcRHadwGnsQMVckbF3UPI
nBXed8NG52+eHWw8FcoyKsN9gsvQxPdRZPEmhjqpQZ8MlH6dyxcXvs9QlreWBHDUL7hKO4wOINmI
FHKGO90MNrQBlV1dXTRzVg+Q20nzB1V+G+FgmrF/yBcwZgohs4jLi1mXdybkTCBe90Vl7B29PwnI
mmZhX7E2wIIjKMMHaLbJCobcJi8LlbOFzqlGhYewuypWhxb0zgaKp0WeazvHtwQ+bXIon6nePy/N
j9OwSXYKGOJCsvUNPeZ5GNDz56YETtWE7oKf8Bj+w+6udwZBer5RbAvbPSM8eqzzT2PY35N/frLs
btuwxg+X4zCwK4/R3ZPF3jaO022X94c2928dXntYWswU+0z5rA0pAhtrQxbuBg72JtJJXpLO2S4e
LLNHZZd9HY1kX1rxxrCTG4Ht0ahD2HHDJVUtftr8a2wRzo77xI/zWxeGh943T258BM/6qKwZlaNA
YunDEMOpygLmKMMP039jPF+uKU3QJZbLQ+ZS9ONjaqSnxoVewIQ0gsM2LEnGdbgxx9e+yO5zZuac
D97YKQaeHFzK+CSgAFfhMeoI+bFgZo5PDOkRcIGTGsq3Gfy6ms13nAXr0KXuRqaVJPN5kWOqCHNN
wfGf1fiFBXLLzgy39Uyuc7evCkT/A2sDzjpnKab8+oEGA6kC+BtzPknmSKE640TyXFGihvL3Boyo
jn1ObzjrGJ8NpKvNLNNTG2jEHswX7GafOtU9xaDhwnE+O3XxwP6uwxV/B5WegS9u+8b5zBzzDQ8C
Vyx6KLM0bir7Oub9vkR3lxD/IyJAxEIX53wa70c9ijGixs6+wB6Rq3hrxha1oH4fTB1rfT7/piQS
CHi8cMddnuVfTGFvem1YFSzPiv5uuUtMOa2FMZ1mm0hhKhguor6u1zZsw4F5b4ZgkI0jSe75dkyO
0HMOiS8PsdAPAlVNmt4s5h8fQ1KVEYbCPHFL9NbJSRmdzvbVd4wbv+DaSqFE198s+NcDArc2tbbu
cnIRo1RnxWHm8OxYxcelte2c8C4r1JeByM2G2YM0q2PhTFeo/G8qzA8gBnbxYB8dlDpzBDWwbt8L
Fn+9MD022lfyopB3zv6d3fZvfR8/UY5vg5ZrHxfVMhthkjx0XpeTZ6Xr5GS1j/8ccn96yLGelgKV
Nl2wpB3+60PuKQ+6//qP998PAv7kFb6fcosgndR3zk9WzYSZ/Gb9bZMyzywOnbwyQRAsUYa/bsAF
NtBl8mdKpgio03895eyfAHKD1cUcwiyALfjfOuWsH9EDy2qeSQV4BCaiBqiD3x9yUrdCXVhpvB1U
pO152lr4BtEfn40kgLzBrkTehAmkEJk4xKuilDVolFILRRT2DGRaaDKBVqqtApj+qTcqGkoCDDW4
evMMLAtV+TYMOgfZlGF9RQ8rvSIMB53ql92Bl9lACO1BJ7RD10cmDXXLserwuzBYaeFMCSu5kc3C
eOuIHnmNS5N9EF3aaqjBirrCNz7ZZHf1QK56aFUDe9MsIvgDZRsmKlwi7NdQEZ0YicLKIyjj1Dc8
r1Czjq3XjEV0qBQVaFn21VPX+NGbMebzP1LNX2KJuJp+j6DDOkHAwULqNR0klX9VLd5ENeqRH24k
xuA/vsK/biREkFzwmDtcY6Ee/UtHAsQDWchyt/zMpvv9eN0BibeM13X+y9/59UZajFYQnLjd0W86
wiFh4W+Ui3+Ukvw8wYeLzK3ErYuX/Pd3kgurX9VuBTeAKLJm9F/SBUuRkjga3obgNMCmrvsvwRAc
GXihjbL2RRLufFPszIxyD+BFDfgiND40yzi34DCqhYtRAcgYC+suBZhRyjqCE3FrpuJLFuErDEH0
981nu8u9vmHOHmXnqgWRmYIgdds7NC1XrfDXdaFuNX2CY5RtNHTPCHKuUo8RtKHxMIzupjHbDd6N
1oy/TX2/YX1yzBL/Ruu7y7Bo+sW05/l1NUR1SloGT/6cbcv2mSCaQx63h0pgTA4HsoqXFBv0W/rW
Jnlmk2liOqFefc+a6qZnXMZk+6TbDJbseZ9M7n0InAl89ApPB9puCbsSjl0VA1qn3ia6jOE9hZ69
avXmUuRPKlAbJCpri4KmMzjL0QUE/reFjTRXI1IEOuW088Y2OfQ+reAsLzIQH5pfPdbFN91JV6rK
LwNByBZn8owstcxehk5cW0gdced79uJrs5jA5WQXT+VG8W2KKtonaB21dt5WenEIYPxMy3AsYP/c
dPpmTNzjBIQ4yuaTyNtTIotDaBAiGU/7BvVIoKtL2yVfZfBEQF2xYiy8GppXWuMHk5Z4qUTSDAkg
hpW0o002pmtYY5i1GjwINK8BYgHBEpmlbFCSwxndTHG3nrInX7krx/zwf56lMc4p34P0TdWIKhAk
mP69GX7O56+mzaIFkiffCF/NbqDzSIxub5vZurflSghUOkGyCTpzqyL3Jh0+1025C2nltWbVNgdb
RjepuhfIEAYYvUsdSRuOjIip1XvN7ECLw1043fUs27Wu3Ubmg8JHV7XhpuuRwbAeDT7oyNd6dLKm
b22f7biZgTuHq7HhNfWXnlD2SjzT86TkeGJ8ZAAA8Tb9MKg6VfrZ1VGJTvBjo8fIvrqY2iet4g0z
F2aOKs0alvw33Ry4/MpDEWGAQQqYf+qX6AAmoUgwbOe57E7WCKOKILui1yHDPucdseXqTqBtmPk7
bY3S0A7f7faZpHu9oLgjbdsgcJFpo1a/D9wtRGyTs2o4exl+1Sf3ycqOIZaVvMz3aTqu9Lz1Uq3n
PurWAcasBWCQDYC5cFHIOD5rrn+qJ+MVPbGBODdk5qNn3xJ1GWwyF7A5OMecCG725OQAf2YltMoU
Oqtxj2THGpv16L60+byKunCfx8yNmNisGm4xEpTIg3CeItfqV6qd9oX1JPLHUS+XGMfrrKydMUOu
yvVv2nyJ8XVY3AtG96BNaHfT8ZQa2kYzv9Z0d2Olr5sYD1AvPENh6EzytZ09KSKJQQ5F+W2TPedT
eqhy/P8GOVoL8IWxUVY53pgtyuPbPDpP1P5Gd2+AiqlckDHVMQAgw2tvTYAyPmCZFLGcXLRWLXZR
wDMFaK0JEI0EG60hzG0A1IxBRxAtyJqQJV8Ewua/2Tuv5cqtq+u+il8Aro0M3B7g5MTYDDcoRuS0
kfH0/4A+W5Jblv/SvVylKqvUPGSTPNh7rTnnmOAUaXNqtwFoGyc1PdS0TQHyJgF9k4PAMcgARSBx
atA4gmB2BSrHWJA5oHPy9iEEpDOCyEgB6yhOeafG7y24nbj8HIHvFEB42CVuYqA8DXAeUX3q/AhG
5ysF3FMA8JkA+WA5Y9BVSfjLrQD0EwL8GQH/BFq6iarpHoK0l8Hwhnx0qQEFyTHhUQlYAoBQD4OI
BPs5mtOTBDBkRs9KMYPNRIgFPzSG5QE6zU0PYqkBTxSCKeIRunFB5gjazhpbO+AA8yqwRlnroiiw
EcSr/Pet/7/e+hHEraUtAN6MxX1lSXf8ea7kXEpiJX+Q//7wCr9dVigw1HntJTfyH04A5gF2atzb
2Sj96z/969JPWQGN6uyhTCaFxSrw61VFwz2wSIXLl6rhVf1roRJz6Y76SfzTWGgt96VFavxFnPy9
FyCSjpOMI7T0yRmZdZN0Y0hl45gWGBe0kOITH+ODmfKYn91zoRbPpbYY6M11G9uHHLpsL4C2dkQL
QKfW3arX5HvYmq8EN0CZdPuiNR6IcH6WE7wOe9c7sWeXtOuAIKEIHpDWVhu7PUmug5NNm5KaWcvm
ekPrDTpVODS7kkeXruMCCoatHpM8yL9j7aqIx1oc4oo+7mJaW/Nzbj+zPMBFdMY94JLym9i1CUWS
A9c34BM3Fc6wQMNLngd3UoEtTiZv5Gm8oM9rw/H14KVlzz72ue/Aj5iHJwNrlpTDnqZAZAAloo2V
ygb2Xy+a+JEsZEWNNuQMYC73GJNJgovYJkjEvtFrYCEKTSPvoXBPSW0BaMu8Yk5BENYb3TC4owW7
huVC3gzrXqte2Dz+aOwM23HymGsGogCVjWFCW6u6bWV9V1KSyp4UTD+HEYVHFiO+65APpFbVSmiK
A+5zKztOjZzWZXoYKMXaKGH4aBUOQq55tcfuC0l1UfLkmza1RyPlcWcnaADqEY/cQQICkRVhR+c5
VLqTuzygIniJbUGw1IKKT++VG6pXJUQiJN9jTi/J4JDzmD/6Wt26EB9LZKC6fEgzfUdb9ElYEriM
WKKvd5OS7OxU3ZgNOTxE4JBNInfJUxvaJ739DNOGuwFxWzrAEiPYlAmdUunEh8lbaTQvuaXcGDz7
7Kz2himDRU4HTRAdmfJWIkcB6+w7fZCeSmKwi5NDBOZYRq3Xlc0Vo8smr3rWPVcSXBtBbXKBXkJn
56oiIxML89sMEGEnAqoFjRalOl0GStjVIriqDqYXei/oFh/TS1ihtxLwyQsSUkZ/aody55KSpOTB
H0IULGRw2xruZRqt8Pl6ia0dsUdTMDTjNM56XyPoEBY9UcBpLV3lHOiokfyeWmNPA1J9wNQHla5+
KLmExNI8dqpDlOPSB+Vr3bFELdvdGEVHo5keGF+RxZUH30pdTzd+iAhvSUypQD2vtdzajgW3kBjV
s+iozJhAJ1UogzUBG3FvxlvVuipy9NNGgY3aeqqd0arOLzi7uF8sQCbnTGl5Y3UFH8XHPOkdBkje
Tlr7CJ5wq/fyPWhSAlHxlSgyxFI/ozIu1MSmnvWLdKgLGau1tL4VdnUan6ahDWmK+DSYiYibbRp1
usFDxU3nLmEJzLZ6TU7TjE6JJC4V9zQrkSpSvrr5VlPEBmmdiwFKdaVv+2Zc53O8ydzOD/leyxrk
kJttzaE6F1qw1fVXB+vfrIab0NE2tRLuDDtbK228bXExaHCdTIm2CxmmpLACeKs3xSXW+wHjnRH5
vJ/OVaotFj9ohGqMS9wm+dTteyI0sc5CA/PBKJKDIdp1IlTUquCY1x3RnjEe7hH38CH1J4tGF4Tw
2BOBY3qVkh9Sa4YSB93fzI4KMmJuyM5TgNmoCAINQFwSsTHuxnpCPGiCjA6Gjoy/9l725aYcCOwZ
eXlwLfWYOcWy0/TxlPOuXeyRPDAdUM8a5VCp7hv9ktbXja+MPtNCoxQmTXBA0SRi1u8LvrVljQpJ
e0XRnkmBnI4QHdy4Wka4OPKH9NQJuiaj6mlig16nzj5vxbrnp9JHuwxuUhoaiJp6+R274XaeKfhi
sxsZMFqbmgKc4KDglELt9fSMvIAGDdBsfM2p3p3COoQaqmNKPWqlDuS4rH3nFA8J8QLmskem0qcI
nlPAQEWFC1aDIedjE1hPo53SbVZvC8tZFy5t88PBVQvKvzFi6l3z2NvayQzDjTPicCct1CYtbbnN
Yx2LTUYrFCXCW8P8iEv7GEEUkEmzRl/1g+Yt72jOSWeS38FXXbUrIWzeaSGAq35nUc0xWV+SnqoQ
cDpNW3ke70ZoRdXYrSfjOVHDJdIMKn5B6TzEHIpDjFJeHMQEbC3o+GZPvspbJLGzTTDRhKDpByjq
iPjzmvfHHs6J11hM7HT/SMd+0+SIOlL6CHHrcbqpGg4GJdwqi3mhze/GmcUcoUJRVE9j2XzYOKaz
ZMaeZuIWGS59j94bBHjS+E2vNP6FW65hdldNlxvF1L5ikipGa2LZfe8Nftau2OM493Gur7UuvmsA
p0WJtnf6aC+Yq0o3PJnApoim3BtLeFxVuLDS6RIlG0ogVi5vh0BVnzsqU1LOyoa1t2Al7wyfM+98
mzmMSNeqt9ioN9ysJ+1ONRTPyXZjbH8qoX5bOPmTEB3aRLCJWWm3E5Y7fmPXRSqopHtWaTPNpx4G
5g9b/7aBbfJmSRGxKc1rrQHznUFlUYKT+WqJt9RGMBqhoxFdp1jdD6ngi/k9CdofpZN5yAisKWNP
cVJYB99C4obIyHnz17v+fYH+rxdo22Zv7MK/pcGBrJj6P7Xhm+7rPSv/cem++p8U4v/yMv++RdMg
4ZB+NtjN/bIf/93KD/GYLaMmUE8tG5n497tz4DDsCE3ctHhewb38eo92/ommxAqePSJrd/bof2nl
Z4tlpff72on/+9J1PH42zD3TJpr++3s0CDGjaswYka9Wb4eq/07AEfjGkK6HgfVNqccwGzlVyz4T
i0QWy+6mypqPXg8/MzeHP63gDUKBigIm9fGh7eJv1XnNDBztXbkdOIlQmcGZt/3GmnOCrcq77fDe
jQuPaI0qa3/kku81c/pjrgLAbhXzsFhjRrlVmgLDhNwEVfeRsX9rlObW5eY0KepOpdQr4uknOUhc
Ex06wY9a1MWt05VHA+ZmJW6rfHwOjeKHQxtQ5kZ42mv7lABsXclAvcWntkVVuRoFh5dhnUOr+2pc
mnnysc78boIMM+cp6ZkusgiWx8B8+8JX+8nCapXhfE99De28ngErjIbP4svnpSDImdPaBsbEGvja
h+05npUdQvQuC4J7bprnOmp/2EP83FPAUCcYW8L8DCceQKW664rpQHXliG/WgF7b50c3wbYINyLL
65vW0Tdkbo4OjhFYc6FtMqbIKxHUE6BGAmnuq2U3HdYWqr6LOiAvZHbUJrC4WYHTxWtjunsNy7HM
fao7kSd6FoBRG+4wKFP+Xj2Eav8YEVgOzK1wn2fZcKwSnWL/wSdCzFav05R8VOZw6EJbI1kb3brx
cVLlczyzCI66z1iQ7VfKYpvRV2HW+1BV+Vo6zes42Kb6ReRvQEETJSEYrCAKGwvjc1W2yXmEGEOj
6jYd3gMibRStsj3h3mKIneUom0gcMi4/dnfBAXnp8lf3FxPg56hgUoiopwuw0ZSfmGo8bWKrCByn
UTtv7OILCPjYMLc15mqSdswuuI/pEWlJCgYy2nR5u3edZk3M2svdmb6T0Yu7BDzYi6ExHcF+HrSc
SrQRVxJfgf6aiy+pyH3GGdOb29ngIspPH6wesUmHG6PqO8l3MnF5HDI/wXQKXGBVDbOn4i3S+WaI
Mt1kxbAdJlBds3IwK8vjIeUp1IOU7II11KW5VQ41Y0gHg2PSPg1myEb/7Bq8o+auVaOt0OKV2hvb
QfLXlYch3U9Zs26N915G++VbZ4Q06nIbJe2VJPCFWgoL6Okd5mNqccsgTEO6c/F3wCMyIwL/7usw
Pgf2pzreKVTGhuyeutFYgyElaU5bp8aByNYvk1cqvP1wxHEBKIcpYVXjiOyNYDfp1drUJWzPbOW4
74hwbM2YGUAgTpgMtLt4PMUFGbru24Sezx1xMzjGKtGcTU5vWNhi8pLPZf24eA6TrN0FSutbsO6H
OdkoWnsYmeznF5PfmYGatLH/HvB7KZIU/LnW5XmxMerW1QpwZ/FeVB2Uh+EtiN+dyeSZkXp6yA+b
JlHgNeQwl/V5Dz7qCjwB6lqxr3tyM5gYRudgwpWowRRFOgq1fNApZqkcsSlSCVbaxgxJAJ4/qWfn
EDaUq76UGf68zgP3bYy3C7QnnzJIoV+ZvGG3fxoArLQaRchmzA5PmGtSqlyUC5Znd0V1iif2AeZO
MPa40dWR1aoPGr+qmZElPgyjM1j+9ceuEecubTYDGoZLibQd2MCMloo/flUmrX/SQ+deyh9FVmHh
oRUnr7T7LBxfbYkXUjj0zhar1AjvZIyTM6rUzza01iQy37W8Ji4RO/Blkq0Fj64OToQVPLpzT4Nk
2zrZ9g26Ck47SK7SLc+1KbZKN56MrqP4/lxRdFjV9jmZ602UTLdaMG/CWQPMvRX1p6V8jVKshTl6
pGz9QXFxPOIjXgAMoGMv42DsKwlxXYud86zqK71xfEo02fzjFNTU45BPXKuogRlH7VDlwd4MVQzZ
oB+wrSoy3owcT1GQ3eQazs8k/NEVjJGzLY/sWCuAW8M65oI5T4U/aOVuMY738Ohdm4MNS8IuVceD
JPYYJItp9UZv96xa/JDsJQ1RuwjbeNoV27ocn1oroE8CEC8mJXUwj67S7iloZnd77Jz3OLN9p8WI
oag3atvu2pA9N+VnRd99x2N4y2WWemQye7lJgHEKxEWO0DxFb620+YlcKY/KDMKIcZ0V6xgbyusA
2JsQ5DaYg3WPd1ZnBAFsfCRfDekA3nI+wH196YynlBFuFC99Gq67JeqVzq9Z+m3Uu6I+9fwCVPKt
0nZK8mUl1S4kd6o1w2rMrBXQ1VKxt51FUvLOGcNdAw9jsh4UmFr5Ii056bmXn7rbHcvhmDXmJuJp
WiJZjRQCJxRHFuTJEr2gMjBFMnRQ7N5atLhuN4w806hyGt0KBehFFUDFjC8SNxzHZHCYtWLduVEk
8NkaL7FMNqEb7gPDIbw7PDh9eDLc+HvSrm7aY7jVL11tPFQUiJAnNXHIZsToYg53uzkIIIirnmUc
h0u/hZS9GeT0LS3esfPWoaXJyZexydqAr90Yw8muvw0XCSHxWphVSnlf998T1nVFwq7joVhF6iaS
xU7H9aUkFEwvSzKa4VQdi7JsOCR5tld6ebDbAgTWXK01RbsTbGum0b1xU3z0Rr70oevvWjvdjhxC
SQlEpSn8rBHMtXy/ZdLvQjCtMV3GnjBo4lhEZ2ldyNc9BC17x7hg4WfhI1ZI/jQTx7/iepNbXM2x
2tm9jpY0AS1z36MQYamiTzuOoscKQnBuWKekxWWGyzpBhDTndm9ODL26c1eJeWNX3cUK8FApmcW5
pyazV8mGDwePgpZEcFVuC5dnIDt6ultIMikqUh3k4PqSN8mZm8VOab5hba6IoRMtZ91ZRVu70lk9
vE+hdjIGTG0REkTAdSoQw9kW6KNz+Byo1a01tToP4HLrGNUlcOsdXl5TYYeJ822Y2f0pGJ3m+kw/
4WGgycusw5u6M9MVlTQ0IOB7x21+0alwRMIimcBeUSrBZgidjocqkLBCFn+Hi/7MBwGxavkfv1k2
hXz/0wfBZETZzT8evpK3P7oh/vA6/x6NsDyY9C9Bg8VXh5Hhd6OR9U+8Q1h5mE4w1xJB+tVWpEOJ
dbAm4J8gUYjkwdT0L/MsOUQYKhCtHMO0+Cjxl0YjTfzBPIuRymTCUpnfoHTYP+WLksbII2MGrBHX
P/i/dJmfx8bZgmwehPQY3byMCTxEqbbqZ2Em27J8d5n7c/W9d96TwAGCr2vbuBfLkrLapqrlSzb3
GsNViq6KXZALDLafYTzM6K6RyRN10WHZcLf9wbGVRz36DOJgp404LhbxVhna5i2VwzoJu9suEhTX
QuWT95r5pUdP0r0VHauU6pSipPIATbXvluUOyT8voR9QDE9mmGwS3puWs+cEY90L0i4VSkA3soQu
qdyJ8mrZtc8nO0X9sp2Y1De5+Ax+gX1bXV/tRta/fhgrR6V9LGTiV5Sx8tDacyO6z5XkmU3wfRdD
C0dLTXnUmTqFnMielWZzAW7vyoxLr1kds6zYV+a4tYHjOxrtcsq8G/sZtIhDAVR6N5jWm108OUlF
aiMpX+deOSi9Cnuq32dDSOrFEpck/5SxvdPkS6ywNjVcBsEA0wrIcnxT2yqhI6uwNnkMWyxzqte2
IgfPZDSF1Xcbd08jgE0gC17RlDACuRrE8y5L8vcmKNcdBldDFR/QPPYRt1MXBHoWUWNdpYC96lNM
AW9UFfctDMakRwPP2e/Z6SskpofJZfleRty1MpKX+SWu36ulDMsNfswzF/pI9VXmDCDBXhQ0ACcM
BgwcELCBYHjeta3up10FjXM4G+iyGSOpbvYboxHrJZHQFsZT7g6bRIuXymTNyySF2ZTS9rp1UWs8
DZq59NJYcl1P01ZSCh1VLXkrodAjo/mhklzVXgFj6niRjcnW5RjuBtgYuxHZP0aqyacOmuc56DHi
OI9KTjNX/a6N2qozWKlRV0vGHvcIF3G07x5fDstvzlFl5ejT34Lunzx1F+qubi8JShXmymL1+nNB
965s3v6LnPvTx//2tCUiaSHX4kL6g/eMChBBrncB9f2HiZOoAg9gvhSVWAKLKsF66LeogoNNDqsP
TR+ssHCF/gXvmbbgvf9jEbVo2ezJbIykPHKF+tPT1pUqPkw0XbSd8rOCAxxAMNW5gTN5kqWGE8x8
XJriNYUf7NqwNvr6ASbDxWjTm552bsIfx8bMYLNaqL7pmK34ZwtIa2LUw7O/As2xhm+HI12iGrdf
tjY/TPyRvMrXMre3o0FHn4PpykLyZW1Oj5QLYd+JmE+J8ShKs8PRehDhQ6SoW55Cq7HlUjMUXumM
uziNqWh1Pgbth+lYPPTmtdNtJRiLPCZ2NKUHw1X2MHNf0uymjMd9P75GnYa2QSa1rE/BL7fbah0W
dKLgYDM71B4T4WyiqokrGI57XoWvh8wuiobit1Lf5CPNI861wD6vjYQuABTLoKHEe15LdLPGhOoX
BpuG8cNCsbXVh7lcJlQKpmLlkXzK+5zkt8zZN0EYroOUJUhs+SmMu0Xuk2yqbWwwuVrvS8GwSpzC
oN9EC5ZdFF9y9VpQrAQXJxXm2aJDdtTbQ6bx7XW5lUbNoVsCk+B+nYm8GRfPPHyaAFFUooNoyiqi
Sb9itbp33GQzLpdYs6XvdvLBNcOTGD5slnchk2USYYE1iUPG4hsYm5dTJxjEh7wLPBefrKYFB3Tk
Xd3Z9/w9Vqn7VSkvQrm19GRX6zwtA554uol0X8XJqqmdxySnARXKiWb86PlpzQqsIbS/dNaPgvVN
ZVcPAmrqpFT71Bp2Qdd/kvfH5UfgRc8k3wpxpKOUdRTnS8Qr4/e7ojnfiCn/0WmpR8D+saQN3nQU
H3RW6EkgyhU7rTRUVjFw5SCw9rNxYwDf47DzXEAcVfVSAWSeZ51vJOlQQM26Wa6zAFwWKN8RtQic
cwIbGbwXQxQmPHDPAdjn1GpB+LleBw6aItg1ZQlcklmtNhHqJeBoRc8+zeKuYN9S4NIzpuAux2VF
vHTfEqjsrYbXSsFRh2sCRV44fIgK/bN3fC1kAaNk26n9mtDnCwSo1C4vWUl9Ft08DbwQhxUFAOyq
1j02wA1ZRuEmHwGUbCWHc8wvJVlEVJV6HRHvcOUMizCkf53zY8CzGcPdTuBvWyhOcgFya5C5Ewjd
CvYNJc2eSR564GePNdpgDNG7grEDBCgfb6zhpPPe0Dh9LBjgDixwCyY4u41LBCMcDHkknG0OOVyy
GBogibsQxQN2WYjjt3+LJv9VNMEgrKFboExgaQGN/z9FEwh7/7j/en9r2vit+Mlq/cfX+e2wYuiw
NU5Ayh5gBXBY/Bu4Z/0TN7QNPQCGnoOdiBPpX+Yj0AO2S3ZOkDjAhUQFxa+HlYr7SOOM4wXxM7mk
4f7SYeUuh9HvVZP/+xbgDodAgFFa/Uk1GYdOpbsKpK1SLs9HQOhklEnZLqGwdJ2YM9nwMPEUpaey
e1Q7yo1rhuAyZ1+oqn5dhY99BIu2loe+ML8ztebY6w91Uh2EWz6F2vRiRvONNtVrW4+iVW2F9D+E
zQ28sl1oKI9Nox3Kkb22pn4ren0jI7ENdONgFfaONlXWMU186AgSadTSAfjzini4a9RK2QB2QwFu
g5eiS2Jw3M6OfljSw2HE+lUJv7uBMlfWbpXabWnFRrlp2m/FyD71YnF3tN1TWlcs3bQGYEoyhV49
RNUaVOh77XIcDmBO8fBkWLLkC+fbfel2+9YSx9xWwbFldJuLqVqBDAIXj8+7QzcGC9A/8bW9gw9c
ikj5xrWA+uKZur+kAHsnotjXGzSWwXoONPXQsl6zp/rcJrCoEH48YsB8Ie3kA7G6S/r8Jo+0c9CG
z1mrasjWNtgXIoyhfIdqzZYgm5+ysTq3E7drXd4kSo14MW1cHqOIHezQyzObFp7skudg8wjDE3qi
dmO66i5oe3qrnQeQv+sZGanIeAAZRngMNeL1WJd4dcuLciLY0yLym0PInizhh5Gw7CzBi64nhe6O
MUODnmFlxYgkrdiZIuXWINTXOMcZMKks0/RdqZo7I1VfMMHsK7U3VwRxtvgKTiItSVoiKGCJhrki
WcFll7QQ21pqt+EU7UulvqTdeJRJddcpwyZrlG1QQS12o1MRqEc1s3dmU86rLs/5J/7RsYHEU+Os
GLtYn2kPukRNJw83xWwpx2hd9dYWwsEmomlKGXsWbUAaKnd6wkewjlQgXVg5UOWsucUsw8ZRessG
uy+mq87UUSnJ3rXOUdkcaYJ66onoR3ikw0we8/A9LRlRY/cFGKGn0iM1/WB1X/RsDQsagKneUkuJ
w+l7rtn8dPlxsj5ktq/a5uLm6RaGvqfhrFciFkiFvA4pHpWy3lZ2s67UGFVGrAvGGkrn2enRwB4D
IVCoskw1HK3xpnKrTSPErkRQBKXAVr48RZPRebig+Ck+2KLzZ/KFdlRjEEQfawg3JkR7um5+TOW0
HsalN36mGyCqN40SbyaqW2RElC/l5WyxnuhN6Dm4kaHXWkvVkyIvE+zCSqHNvS8vbSVe+9S4dOYC
F3BukjJ+IS3p1+Pol1NxgOH2HdQuRV34fpkb56pnLa2y0e+8XIwsL11xtduPAU/EqmlTPF7YwsxA
+FFEvtKVfx92fzKRCRMMugbnlFGYxBrrpj+fyH7Fyf7D//rHbRdn8Uf09pNXYMnY/PSCv516HGsm
xloVVy9cG06V3049hi+ghwxw9nIi/nbqLRkgTLCMaBpgLNJAvy3EqH5csLDLgegyU1r6Xzr1OIF/
PvWWLx3UPDklXo/M3X96BeguN5KZiZ/Rw/UzgVGy8eR8NAfGgqj34/GjxvhX1ER22O4PIW/KpvTs
mWf0NGIfT7wgmp8UFacVW93UeI5U7W20eTjXH4H1JIeI9HLqjRLdqPoU+CY1/aEYqCtJUX0a0K3D
dzth0jsvtNNuySVRvtrp7Z3gYa1yrmntRx9JLLjPBtQ/k+yyYd7r/IfEaNdN+ZpjpB3y1xS1VkDa
qfEwagBKtYGSEWvv4smzGZ8arTrA6PHtHHxQkK9CCCNDTpdhku5ZdvHZGRb1BfPKndI5BOUTm/Kd
ntSILuU2zVG2ULnsikeB/VSX1c0CnYDJeSkrowYmAahHh7ITxaeAKlY1f9Pa7OIa4wHz0Y3LEVnV
xRbf8JHhZlOb5Puchc9jvQW55gv70Q0zSiAx5bpI+CDTRye7jGPE/YKFXVk7vpCPSPNrpauwIkt/
KJmRyuHGacYruLMltnxfRJGvBMOhsEtfjOWTPr5b2Y3WLLduB8X3JiNwk5tiQ8T4tTWmPQ3y66Iy
ftiJcRqzhD7kjh7EoGPNZ3uhVa45KGnufSrZKI2qSzfWmzX0r6X5bijJ2m0IrcyBN+fs3sLpPQo0
RloTdFp61XJ1w+hGSfBqYFCdjBPoNFCnn10rjyz+zoOqv6Xh/JbTv4hdwoGEkz42PSgU6lt81ww/
5hzPYunoe8dcYpOoUNnKvUA22+fJjcGpBQE4+XLVFrg7G8yoTeldd8Zj7iBxD9RgQhW55qJAh+tL
P8MfVtQU1KT5pZvSc+ZW6LnF3gzMW7W1UHGnQ63sqAT7GDmWsg479zzvJ7Jo3mgw1dghGXuELTt/
aBNypUN9lBgPBhedJBPnJVyWH6MKmhKmuIkJqtf9UXkYE+XicPupk/yuNe5yQC12wp7TMMtDYYq9
otlctJrHTqgnQbdHjo/Dsod1UHNAKMrKCAZPus25NNMtCT9PF+2bUjj+SI8P5apwodqLGSgmfdY4
MnVAjmaz61Ob8xDXQqkdBgigopzv9LrdcB/G72PsosTa5qrcZnF3HmXOhiS5TtqHzs6g1RR2VDgU
LN4ThfuYI+X2fbNJInmMysJrVdMz0+w2r+JtnNhHq8U7pEzHDAypwvkO3WuTu9/sOl+ELI6j1F57
U+D8bZayJlyqtdfgBAzIirGpX+XYOQvraTCwZfdcs5w3wUAowErRiYATrt1C5l1lgKvyYBc3Dwnb
eZ5m/KKyFYGCHQw/EhcHEgjNcl68A6y/ncmfx+9hTr3KvevDaW9B1GkKfIGGy/v+qCsfFo08Lo+z
/lm6PB9IVfEOAjmxKoPHMNiZLT5povJ2h7oJuKh5pYs5JRo22W9NUvsQ5S06iaxdP/B5K8Ec/ALn
Fyhytcpt6sDx+yGsRZhSuvQ6ZInXo3cztlOabqqLkyJYNeqbi5/DsV4HnTV+gx2jfAA8CoDq0Uxu
06738HetaPzz0TPwzxa+nnxYJhxDAlqpQq+MjkRfVqtQ4sTAxupinq70S6A312ImmTREfkY4opkB
RLsBVUzuampxJvePExbrKiOdKQGLwZww0py7t3k0jRCz9vKGVJuz24dPevoBkXFT0W6dxLgkAzho
07uYv7TuK2iJBfQnIy/WQdCSCOCtPsX7HspBP+ebCksMSB8/r64mfQpt2fthHV0nBPXZhcod7/pW
3eqgs/vJ8TMTY830blb5caw7j+mnF29Znu2EwBBJg59iYS+NbgugTZHGrRANQOU2pI32UtoKHdbI
x9UslwthkO9UIekKUj4qhxgq3a7SDZ4nZ16nebKbxOhTHYVBCc/NQDmBMULY1YxPBwf1oHWXTNX8
GsfAjG5KEFA+JBO3eBM3Wd1yRubDrtbSw2Toh34O4XRXIBHj/pqZwcEq43Xcaq/ggXYZ1WgNvxQd
18appCZrCX/UwyZvwkPSjkeCIS+9WlzAYa16Zkb9zlXoYTLsLd+vldaESLs1OlXkBQF7O5XGdf57
7347M3fzjIc0PDFlsi46VOYkfOvyZB1GL6LI90ps+lof73T3M6OUhFkQZuZjQ1ayUJE7hEWwkfYR
dFyHoFZf3VWEYgaH/d10UoA0tebgtcjKNcy51tlXBH7jdtiNofIoHW2dEmlphgmwXbiKCmtX2nIb
Yk+L2ukTPPRJiI7LMjavCci4CselREOhomVMu32FGYuRuoiC4xA8APdATdcoxKUEeniucqpLGZkE
TpAoxhTVU+/QmvzO8RCkXCktinWmyIOajneRcfP3rudPdj2aC9lHs6CugnD4/7Bm3xbmZvv285rn
Dy/x7wuv+U8qDnX0Dsf8hTf7O7CEhZj7e28su5xfM2am0B1S7wZrHgM+5W9rHkoQFwTtkofXNVtb
3K5/QZMwf9Ec/nPNs3zpC16SjD16MjL0782xjYhT3GkjARh38F3MGuoU7arC+WpUSZLCumodsWYH
ZPbMMzYrKBK2mBIrZWeOEXVG3criRKoVsQ64jo7K6+hwZ62KrcKFFt7Gqovp7lb9NsakH5yShLN6
qrZAeUiw8KSI8H9PwZ6emhvHCDc2tTFz2N+kuEVjNTmMWrWGx3cKcNjQoJSE04UrCxGqiTgIhkrR
4G+sNuRT19MyTo88kQgrVUO7zy2yryQmUpnzdis3Zjxt1PjU9e6tleNHXf7INK9FXT1lrrYHrrcS
nbVNcnHMzGIb2OJGSbrDMjatiMg9ml2xD5TghMs9LTovEJLg0GfdtNvE+WR1ck5KeBzixKfM09u2
omO5bP20aM51yClvPpsZRwDcnCwed7qerIFqbDscYB348LCVEM/ZIBfRdkIZoE5n2+Go5Fp872q1
rxHQmsoSDzF/JlmkE8T23DwUSbgNTNwhRnXfUQIYszF20/wAU5wBGrD6cp0pnmsiOu3QX7S4eIwW
qyxI615PCEJwRempSu66kxiSa8SNqGlvQht91ORvW29HhQkg4mxrc/xEeUBKW64F4ZCYSDVkRC9x
fxCpOKm4or2YHmocXSyBnE2Dq1eb2CH09b4OezoZ4+NIwHyi+iqY3+1OnkYQ/ubkWQOziYAkRaif
YgM0JpGfKrs/5S4248j0bLJRc9Bs7PLWBDWaPTuEDkN2SMya6Lj5VU2snUk6KErQChyxT1jw6UO/
l5I7TG/W66Zt3k1lfiCi9Vn8P/bOJDt2I8u2c8n2hxZKA9DIjlfwku501uxgsURdFwZgNn8AfxQ5
sb+hjBcRegppLfXVlPTER7o7YdfOPWcfs9pFmrwldbEuGv+zV5m0Jq3YSyU91vP8HE/tFkF+MRFo
LopM9fJBfVS1zsAyPZ5VCITAUXZS6+8snwtgYpmLTuneYto9XTU8qpX1HNPnbafkvEf9UHSkpEuf
7MqkuC9M/EvfCVZNra2LUNtVJYlAG1if9WwG4VrLo70SvXNa05xoeQZNoKzdS9haAlVnapNnu7OO
rRKtRJitcCBvi5EtU9p79YilTel2nNlnSn2X3YgemFB+qFXQvobGs0wKTs1DX9PaSTdvkwN2mQeh
VNJxNW2sAI5XPlIqys9nER+kEqV1NECs4rkLm1u76C50eZ0lybOGqspxpO6sNz4Tot9NNQDEaqAr
BFiYw0Os3LdExov2QY/eO4onO1kjDpX8XhPSdn3uowOdk367GXqyjbG+NfrgJHVl6fMLP+LUqita
PSnDzAqgN4ibafYuiuGoDgGmW+3JH3TCl8ZLqAxnc9KPVcUuRA+Yy7QrMvl7wr5K5qGKY3fO6UxL
SilWVcMvksjpTNCWYLnyDkYj7S2d0UGcdJZBdyyKgFAAIh8UU9Hab6Ljk8BOBYJ/srcN1wt9ihaI
2Rp+dmj9eFdo+Yvam7e1LZ+1dCBn1XxpeX3r6sPR6CFSEl+MDB8BS9ykqIx5+jwOXJpZJDpDhafT
P/X5I9I2QmT+oKkEIN17ezAvdd9+6HxciWL2Xqyqx7DIYBU4Ef2ftIiLg569U9yKthcvOsK9BQWu
AWm5Kb0rUmPhMi+FKgJarx3N/qaxPhhmWLAKz80+Cr/0NBowZcp4pKxLFr410rmFZ7P6TJxXQ+/u
C+eRUCwz1rhkAmZehRzHc0u3P1NR7luEVBfARJbQb4IgWvK0MzsCn6XGwyK9VzD6h7UKLavg5/qO
aPMA70OcoddeyZyu6Tv5cnyFcON4yErbmxRrSd1Lr5h3JlWpEMLYu00GnhmxHtjSycY+ALQYWEZk
B0st1rYkDil6iB9y6GgWszl3hstopsdcinPi4LK0qzehKRvkVoOcK3fdtEGydxzCmq56KCA5tC5l
nWC+9OCkk+iLItaMU+56Q4vrxOi+tAH7UkMwG+DpjBPRTvW8ikvjBtivFTc8maZiDNdJWD+6pvJo
+dFnoOue0lBlSRIOBljLG8r3LzrtKXdqem9tLN7FjRrZT/FUXvWMq37EC1K49XlonYMWTvSsBsWN
aWoMvdlS1tlDpLzYI7QCHOi87DgLC9CA0QDzQkvj1VQCUtY1mncKCjASp9+P+bSN+jtV4JFJan1r
pSAp2vIZWerWD7hVk9c9/D0t/udpEUSRaZLtn/dv8wbuz8TSTVrU0e/tgr/7Cj+GRUGVpc0+irZY
6D76HJf6lzqKcQQykmpZUAn+PUmFXZCuACZCBwQoTr5/o5BhF6Qcd/a2WCbhLJsGzL8wLBouY+dv
d4K//vAqc6fQdeBOP6mjIyhEMdXgdtxRYfDD4kI+wD8qmX5xHFbxrmQHRH2VW1teE6l3rSnuYooF
pcoFXDWVgzU9BpN/7MpoafBkLBMeg4FC/TOVcBMqpTpg9R7gWBeCAKFxqCw2Eb4hgYeT2a+dvZ46
a92NXyKj2JVDfu3CbtOq844txOdeaDdJ5X7G+EmE9Ol6Tjcg1C+tEXwrMjvU1KFAM+HJiLG76j78
Rtvb3P2r8tq0c7W3f+7U5lio4iVIumUe1AcbWUSHeag37tWX41kxNYq+3BWe9YuCOV+veFoNJNEJ
LvHdz9Xf01WXkhu69G9D5Ang19eRkhPMxTjKlWAFm+TZdNwlnVUvYdq+hFjq1MjZyQK/98hWJ2y/
WtHtjGg6mS3PHqJlLS6azEqeCYXT6NkdTeCdA13lhQ6MPB22bOnOVjCe87bDETl+qVV/yRLlyUSM
4XzfURO2ZlO5nDTeHbsS5rJNOZHbgYPRnW5VfVhZRXtCreJImrZSjXYKsVmqGT4ANJx5dVYTwxi1
TWjRyi4qhuW8kSsS9VqKc8ambyl5JShh2GblsSGnkaUXNsusn84qjheqJT6sEK9QgRzWgl1CWz7p
0joZEzOx8yRd/JjRW1k5a0Mi/tbbWIDSNHDUaCtD3Mn6udT1QyCru5Gp2FG/wsYrREYugJyrWnsi
jr1Y2Mce3jTRBRfJIKz1hYM7A/DEXnVorammld12D5oj0Smp5MzGp5zmxpIMLD6UozqT8KDNH0kQ
PTQGC6eiQ9S2Q0nRYbt1K8jgVrR17BGNPznofHhwVq7E0IMDY3DVekavF8LAJ7sJkWgnqW61jmNG
H30uJ8U5WIv2CaP3W4PxfIgK5hXcheI2Jr8/lk9BqO9VwEdtjUuoO/TVc5dDUCVL0PFP6iP715xv
tZ2qXSKHpaF8F2bD6VKtFGBXZMSwwoyADc5FdK/MICaQS1b6XjrKstM/Nbz+qelQMRmtWvVSGk9x
BFtKfda41vloebXE+wP2yRy/J/JuLN1yiFD1pe3bDTPqio/XItTvfOBRHRCpaLyt68ibbZhd+z4A
mmobPhyApwLzXkdaKburAEoFzMeYEVXBczUDq5R3C3yVKUl8u4QLwVrZ0lrAEOc5ILeSNp0EP37e
87rUKziwSyo6YHVo/tVnX2yBzSqmV6V4s116p/HpQ2biocms8DAgoUZgt5TZoVzsfNgONDcsTOBc
qIMM5jbu5PHMXmSPrrdMgHlREb+jWAzCa3MnpxeHNb0xs79k+9CAAlMmEgoE93MQYQGf2RhkmA46
LBqHAz1RngQpVoMWCwOU2wHY2FwyXQIfSxUcY2i0tRZvLZ6WNUn2vBzXsZ6cDTbJOWNJQ+IkaKxz
kT3nQ40S6q8GtvxRWrLTBg1hfvsA0aRlfY2TeRPPnUUA05Kg3VgA1EZSKU0ol4r7HYBX6yomvpDE
JDl5iyVxzi0PKlyP/yym9C70WdfMRFUFQn6k4iEy4cu76xyoWxrzfQF5oyl92zS06NE8PnXOkgDW
KQMKB6NlPIiZE5fUiPp/Tw3/eWrASDTzizTLwtHj6hycf7JijdI++r3C9PMX+NfQoOFXQ7YlSWDi
cv2NkcjSWLc6OiBSU6jztvWfChOJB5u1qaGBgGSkQPf5p+uVfzSIH5gmg4hp239JYTKtn+PXuF5p
VeIvdy02tFzOfqswgdlpuimgjM2C5zetRF9xG1b910FQE2/Ld3NCbCh68GbBpU9AGKTKNhCETLFt
7Iomu6fP4jmygpVaIuVK5zgEySaiAMIqGi921VPTiNe6Sj8KU7Kn8R/8oXqdr9Faoz2JePqIA2Ob
1PlLa+j+YRiST4fOMJC9HJ0UK9f+RYbppgsjognz1K3W6SVs7I1GGCFP9DsVAX60+m0zZkcttiz6
hrBFcK/ct6SWlw3bDylLBzVW3EPR/+zr8dYiOKXU+VNpDyfF8rdD158ZIS7kcm/d0AYFFNlLuCn7
mPS10lZL4ULfSUGIkzW72P5+cm+tVjvhjKK/wHynvO51itW9XZ2y1FjX8X0WPSvJyeQOUBo7V82Z
VKZ1ODZvEcA8LIYYU6jmzhuStNwu1LeRvDMLQAeDxizkka3ixGdnBTdHjvRXDGgsVplTOW6dc9a3
I50BtvQfMpcgRI8xXut2jmJiGy0gt7CBQNfZCEQb+srBp5ULLfY3EGrhenMtBCANumHdhRYvpbtp
w/AxsIzLOE0XlXWNZmTUL8h92CjHopuebb29Do71WrnTpTcpnbaNizIZO18W92mYbsNKAt0IMDsS
c2OMKbGnCs6MCKpJbx5Kpp6YW5ZSV99Cb8DyWdQ3nMr6GuW3aQ/A8TlT3hQhaYywv0Mt27fNoUko
OeSyNTnxXSv5QNB+TLStJdtMsLE704S6U9J42/jUGHao7VOnvueJdlMhHWTF4BEuwZMSdZsUg/Gi
BETZlOSl69Ukz0MIy9qdVm2nfOmcAEPqLzpn2Kjs6R0kT6HKs5EDSuItSDpSXg1OgoHEvN7x5lhV
RqGIvEjfOYe+8hDTDwFIkVHjUk3XyCjvEijYiYrPF1KSJUnd8Q7iQVByTmOwgNrwytdZZ/Z712Fx
Kz5DO2DdkBBzLxZ+QXZEqbej9qEO/CpKbdMS/LUcKm76dq+m/Ya+rnU5QkrPI+afGe9JpneICeyy
i6fTRNkEefzQwEOAS5iRSKsBUJY0eDPU9NH0Hvhqy3hWX7WOqaK0jB1H0NzyEr/AJyPIrhRrpaCJ
vPbP6kW/kxmhY0u9UV1InErj3BCjWxhOSYpXeVGIGtfNsIpNaylwOgf+5JkZ7mqqKyBM3QQW/iFW
mdY0rPPa3KnRp0FtJeqDdHE/MyQ6jdhWQ76W5QO51puQVvelHjrrwsivuviKuPu3ab82IMrQzLgp
aY/PuYOgrCD80SSZRw+6gWiDCqpm/TEdlAUZg3VGKL6Hu0TvC4czOV834UEmDrWKoKuYycZP4Hfl
+T5gGmv5lSk00wv1Vzf6tczzhTpT1tPKWzRSkVrCY3MtUuvAlJNiYyspnRtwpOxyPQUCECHaVqmq
32Ey3jdudtWa8JRGzh1SwDc5yDWw1kXdtPdpOaCYmLeV6mj4owtCxkmOUI3DAhYPVySI6sJ9SKt6
E2f+h4u70UjwDJuqp0LiyrGzOarcjkO3UTR05aGhvdTxIm2Xqy07rOZjqqHDz4SkkeQlLYpEHbY9
dAqnixd99xFnhufaD31PXcxUHoasWbnujH196SPcIxARxtk6kHhFMm1muH2B7ohh6MAt96AHDQFi
fuwghVcturvAUXgcURwV57S0hIy4EBWAlHUWvLSpc5daa3yUstgJF0Jqg5El0SDPJtc41dfSpwCJ
xiX4p0tKfDXGfO6YGjwpt+89P642JTkw0QVbUWmrIfjseHRPs1gfuytpCk4de8mA5OnGK+x3yP1c
cQa1ZV+K/tXygmJe89/Yn+DfpDKnrcZ9oEUWAhM5DiopdAWsvWqw0j1y4z+PE/Z86nVqX18HVELw
mPHX3Fxu/p6q/mCqUlVz7hLRdYft3Wxh/uOpyiNS/PvoJtrIT1/hx1hlgK7RQFXbUOHn5CZjzQ8t
xvjFYahxhEBdcVnt/XOqmv8fdmjzWGWp8Gs0/tM/pipUmnkAm0HWLBnnXeBfkmL0eS/3270dnG0q
VBipcMxSbPTbqcoYu6CiZIjgRxnDS5OuWHRG7gNx1eEuTpwDuXMZXP+FGl+7LvwNZVL0JXaffhze
l4R7UvITknWP0QyvUhJaiIX5YoGCpd5x7eJVrbp+Va7krW81pw74b4plpCienOJLJODnJEuPgl6p
wKJnIvkgY3vKSmiveUTrdobXYgK168e0FLlXs1blqsy0g5uFW7ue8Csku7x4rq345Jfk2kNx8AlJ
g6Rf6layFS34r3bYh7Wxmm0ofGvLapA3QfKrAnMsq31vTxum2nXV4h9T7EfVCBCEZltuuG0IIvrD
MeFbWM0ghkymoApCGCo7HVVglQy0s2chxo4pnQOclDUv+kBBeIXQBzYPUmS5BwPLooCuyBjZBgrK
KMa3ypxNzAWXYEnqpVzl9qvKuOME7hKa8mecakvfMJadNDxfpl7jdxtJVlHcKgmF24gtkqVoOL6X
ujgPhIAqWwVSbG1obl7qDaSvodqL8DsBPmnpK03j+jrD9p2JQKO6lam8qJbj+V30BZERIhpGhLTv
N4Hqr7TWnTl3G1HSpid7BhIluC/VLFy3o7KPjYM/JspxCnmHwhHRnjZq+IrqS1LjJMla3vKYgjFI
W6ZLlyAHK5JAMtZvQ2t4I/z9nMitTW1NPcE9dBWSMQBpSJ0wrWT5JpWpsqzDbG3S5LzAwY9zzxAh
QmCF5/HLh/QVcYpDUU+E7bnRrSuDreydayPpL27ljmf9wtJ5lVVlaff6QjFeEV1uu+yK2dFrCHbV
cCONEflokk8FqwPuurvBkqTfwEdrSXpTTMXGBVLWsOkpCrJtfbwWgXnh1+csg9EbZpKmz+LNUkhW
8YkI5yVuCGOQUrJJhfPCEc9L7kdIABr+jaJ1r+CU2HwKamf6DQTLRV2BVc2Cg6IC6ACY1oFyq1oD
I1ewDKkxG1gDFD4e7DaOILG3E+5v/alR2Rq41lVUBQ7/xt3Ne7c8kfRepbdVYdHEB3d86ijd6qgG
51X4NGPSs/qr7FqP2x/1RUj70BNS9bXCkkrfmQDUUvfRasCT6WbwlECgc65O8Xc3lHs0073mUsUC
vrJ1R9QipnGmvByukqrcJQTSRLqVFrBVlq+9OWwdgl3UMoS4szrIfjVntl5uZX1NynAxhY89041h
HCJEj6gE1obC5ZA3wOOO+ehuaOyVUdeYyYC4gcGxEu0aR7BRQaFkH7H7bTSGN9MPB3+GuH/0qGiu
+V6YLVib59yEvaCoLxGkmsaI9k4JW7FTdom6iTpBqXMGogbzmPmdwqdygxzGd6dlK62MIXOyP+rq
NtuCVvl2WuCHfx+nf3Cc/gqKw/YMdpimhT9FLc88hP/QtPq7r/DjOLXxrbico8SX5kCRynn24zi1
f7GI68JMtv+3EYy/9x8qhfoL4aiZhIDlBW+6of5b3kn9BT7z/5pWHBUiAgCFv7Lb0H5PW56/d/LI
nPmc0Nq8+/h444YYNP/9X9r/SQvDD+ox71b0GyPAy+Ze5JWaLRoUxDmVOn8CSfyUjLFGx6V8/NJ0
Urdkeo51ZOyjTLsi3NO/TL7Tib4MqpLW3HGXrWmv/JDe4C5+K6SgUJjU/GCp6rIX+RFjLpaI1oS/
kr+FfYLBg7YqQhgHv+xPFmu/ZemDYbCAKkw5T1x4B2GmXHAwrqEiEPy3bkQ3jaTulUehCOjn8t0N
EWjVXN2z9byh5vE+FkGxNgf7UtNjiXU0PET2jW9S2UJNqRs2O7CRN21IpMJQ+Tmlp2cx++Bi3+Eu
81G08RLwAOa7w+aqJcmLpXYfMm935LEe3Kw7DxMkfNEARm8W7D0TOhKyfT5Zm5re51w82mawNuoB
6JuYTkKEd43LsyWT74VbYaWeeSdqdJvqrmdleAnHcOUa8bGu9OuoW4sykB5NyoVI5k7mzxJJAjPO
OTQgAgPCMSGtO7IjrWM7G8btZdaxHKqsu2SsvDjGvawVW9jij12SbfU2uBY1NlBrhspEuy4Yt65i
7q36Dh3mtsrqvVKH96G1HxMkoyz0KnBgonBPES5+KKibyX4hD7YW/kfcv1bwb2BMl/g7zEWk1PcQ
ElcRd85YNdZGnG51l4yQSoLJ4Fjcibh+aUYsTtx+ee8waZjxgubJOysBxSeMtV4Ue0Ue/Sg/zdfQ
hAY3OyzWyUi80xAvXIcOHSeDOeFpiYpVB2E4D/kShvmM8uHh6u8saHrwOCO2HFH3himaSBoUhJLS
brIGNDduOZ4hgLVUcMb9w9Q7M9CIEqA4ua2zeie5qTtVCGJ0ehBaeGMQ5I7YWRPz8Ro99mTBHV0x
blmTvmlh8xB2yUlRxEYR+ZfQCZNNh3DObFWUBkeDdRvYtxGV5ogSBf4iePoGQ0MW9p+ZUR7VUG5V
v/Lo88EP0uBjcEgoDGl9Ejz8O/QMY8zXlXwUM3BHhF499FuLtCHQ74pjyX5ypL8p8+m5sJ1H02mP
9pRcGT1oIg6wzgy4eKJoQ1FEtqymfBNQOtkFBn0ginJBs1mOGqscZJ7BgvmcAspo9Tu3NU9DFXkB
O0UJ+p8N1iVHaXFsXiYrovzcPPe686GTrvZjBWTKgKWnXZcFhvpSeWTs2oU1IiWfx8GaTkhZ752e
bdUKGiwmAQ/486prlL2bJldrUr4pc8PeFgClrMmGoU7CTPGIWu7cpsRZ225DA455qdinlI7XIXV3
khBAQZTPJtqG+Htwc/PWESQW+m5eblVbtw2QsUS2s6f+Jkzgc8UGpWyj11SsEYoK90cpmQUMYHUa
jdIdq9jEgrrU6aG+SCoDdmC8/Psk/c8nKdEmroHEcbkl6pwnf3Yxhf37u/zU7/73H8eoCTWI++ic
05oF/X8X+81fbAP/Jme3oMxvhlX8OEZNipdQTzh5hbCFCiXin9dS85f5XMVpOqNYBYFk7a+corqD
/eG319L5J2f01GyIcdycf7KTFv3Ev6xBXJSB9RiD34KHJxTo7bF2XyZ8RIeHmsBnnShbxRfnNDfk
oq8FiijpVuLzT52bHjQTnLamo105dsFj86gozqMj9Svt4XBgpma8AGkhNkBYgRwjFLf8u64csBdz
Fx8rQcdo1rJV37jU3QUd4ccwRye3cQi0SP52CJ85CI7toB2nJt2xCPE3aRJukrD1RgcBrKpm83mx
zoLkK5+9k1zCQYJlgGzGUF1XSn+Hogu3w1BKIgkwIwMxR4Sm/A5S5NtUhO/YQ1eBToZnzuPgZuKR
vMylcld1eBmd+Chw9Bl1sJlIgvXkKxzFebNCJ1mGOs+sHot4bYx7zRoN4h7mqrPrr8AJTiauf+Zn
nH/NQYESEpvlhQK2z8oQLLmB5mEXI3+hqXuzlh8ZugFXF5NXqXpJZcgdqHuquKrkvXqyoQNimxgx
b1Gm0LKkdQlfLXvwhqarLRwEvCqa+ZsQBGNzhHo/uzDnbWm45Sm9SDNtlXX2ylStG99KN7njEMn+
yIUnhsOYPKYtknYaLBobJsPsg0gOOC+RxLzePyRQUWVGL8QE4lFbUDa/0MMzl1cvSdmCmoi2pGuk
ciwde61jGy19Z2nwFXVORKV9HKV68vGDReizfo3/ia6HGTQJiH3lw2t0AD9NXKdyE9epfwxyZ61g
/Kg0Y1WXKVXJ+yEjIJddC+BywjrWpkJiPFmPUeQRnVronCBREKziyTg6k1i2NlzczN2ZrGh6jXQ5
xaimYtAlMKwla9UxtAGwqBth4jk08ieqmlflVEDGim6zxP6IMNc58amMrCWUcKru9bjf2GyWSJs/
Jwn9QTLnD0ActQC7da+5rS5UTmbyzmsryJ4EIFKVaEFJSjuyL6WrHusYmiIwc7MleEgph6mzi8cO
qYbQ/KS+alveK0heA3hyptEHUxvnxvfwYyzmEK/xOtgefE4WbsgmZVKzpiYTREF2aXbfsb0TOom4
lMqC9JpqcNOzY5AQtjPVGzG/RVV+1CLKUx3/TiWZlhfqbcMttEynXR0is/aFOM6yrqMNu0Kn9Kr3
slRgCoErP5PI/SLHRmNLrKk11U4ttLGE2jG4/9XAgQ9YA7i4M5JuQKSa4MtMwGlN4o4a9JiREi+3
h2Vy/fuE+oMTClKSRpSeiCs1rHMO9o+l07vuf/5v/TX9lHlQf/cVfhxSAhkU1Z88BYncn2p1sPxr
JhFwe67xnNt8/nHVM37Bu8btkEseDjfId/+STsn4qqyO4V5wejn8kb/UpWnOp+9vzyh+YvRbvqZL
3AOQ3m9velxDfOGn7HDDgvLaRnq5omzGLtvlJAeUuLkElSfcy0Bfntmqx6BhXcrKQWMDoFR0VlQp
sOvyOsfQNXpU8rlPZTC3Qr3PaVlhw4otFBOoq30QrfDE+JLGlmdX9aNPR4vR4/8mQbUpaW8p6DEo
lTn1L49a9dLQ8dLg4eV+ujcG3G9Kwq4VPSbrD5Xs3vS5JCavhq+YrtsIf/1URA9jnqNMURaDFd0I
/L06kTACjEqK92hp5S3p2JPGSaGWAKpNzy3Pg0kpFnXQLWYjqVu3UanBJSWPVlb0dJhHXcRwkTCv
UoIzRO5SkuTKjBQLS70dalz/8ApqshpRQbtcJ1mzuIvaHI+ZFVx499cya1eU3/F8T280P3tQiMoG
bFxHB7qEusH2ptktITma9IpwG+XNvuIWpDk0QHQNFjVSZkn6ys/jtWbwjUf+POjO1ta1t6LTnrNS
YfeSDJspI/TVpLQVC7iZY+P1yXnIqrNmnhsKK0LVEgs/k/vRNt5Te3xtAuvdRh2OsWMZFv03ItwY
WKNx8uljDVCdhvty3KjgRzstRftV7oYpuzpjf9Mn7jomjdxkxaGfqA7T+HhU8qD0cK5NIpiCIuYy
gZv0FMBbMCUAjqAfTk0M1DCMLslslAQnYQ1XhnbM1GIRxnLpQsmz625t15kH15q2MmVhZEjToKuZ
1a5G0OwK28sbZ98qnjrR+xb6OAR2QX3OwvxmMmqvNuuN3ht7OrAWHdwVJ0OlUIl4mM5bpsAtzddt
6e7lENygPtwrLLqChgRqZpnPEWuDRUo100i3U6jwM7bKsuEKWASoEwOX2Kq4C7lqMg8sIx/mbza8
WX2wF1F0tErPKnXCK+jmLYENQzxTB6vgcNduWz07dgEBz6g0LkWqe+4kbzV6wUfKe1QqM3JlOk5k
JRa21LBF8e2SDyqXPe0dU3vs8zuqTQr9xm7kK0+Fq61oh0FBxtW7tZvwv9NqIXAtdBw4E+qxRQlM
NxBAl/ijG6z/ETUxNSELPp7xbLVb0hWJnw13FMUyLvdPbS6asbHLc8E3KKARZUR/n74ZKaZRnW7N
xi+m5Qpp4dSmIJErDTouTiq7X2U9PHVqbizqboKYNDrzoW5NFKrf4mq3wADPZSy50iPtH4ncZgFO
q6nc5/IqKNVheXQxKdnJUS4GSncY6RcaW01i44u++p4YOxuHRaup3SiaChN+vr8POOGPIYU+LsU+
sVO8A6n0/ODBYP1sY/hI86eYPYnr32hUA8mcjxo7Dx2PfJ82CxWPq4PYEPPX+FQLqdDD6dsp7lxM
HzoQNclld1IHFOyMRXXIp2+wPIf2Lpfaoon6oql+tJAaIs29d9lKB5m8dztlL516W9J+xED6mrgn
X8M3ohsHiW8RNf0+glYLEm1vIUJngjIm7KNG7J9yOpYKmDcanUsRa1Jl5KkwlzFFcysT7UwGnwxB
W1NIaxP9Ak+lkqwckDMNrU4p7U7p3PJE25NSgA6j/Umfa6CIi0eUO/pnKRzg99NNRmPUMFdHmYzq
PA6+i1GH4EUhNx1TThXxJmubIDzruOq1uYkq7dg1t1Sos66nqUqlsQpBi1yIfZ0y7L3+nPsIoXRr
y56mK0HjlQHBIaUBq8/7l4FGrL/HkT8YR9jfakBwHRsII4HEPxtHHr9Y5EZUT/48kPzua/wYSLga
M3fQMWI6FiHP+cT/IT5bv4C4smdvGkE+Vsj8p39MJCbJTc3ios12FQIWW+Z/uzXjP7PY8zKL2L92
nvyVW7PBJfuniUSdv3UT6MkMMdGMn5a5FjYgq7bNkXjLfdW5twm/HIPObrDP9pYc8PUol6BRv0p7
/M40he0cv4EIag1eXqhYSa5T1GXdGxoY2b6KN1qbXdQmMJbkhHKbUL5eA4Gw2s6zKtY40xDhoWoA
lqR2dANBkCVS/x5pPDBFVXlu2F+rOFrVw7TPx+BUFARWEuOu1K+uDYQkd0HxBMuCKuE2m9al8awb
mdc2VPyJcW9a4cUFVKcphRfyy4ZR5Wr1oHbjeksMdeSmK/ZGm6yq3t5HRbyS4BR052xifTcyEo++
zW5aP6SlADM1LtXIX9omXPdCehOl32n3bJj0nPCjZlPHmhmGPVziiR1Rzy+mnSVHCvG8op6ecj84
c+t7B06+tCZktxyBbPSXlVLep4wahcl90kxwXrfQYYNVJHnE4zdYGam5TQZ7k2vULMO6n6Bts+E6
WJly5GrlL/FunRIDqn/sfxALXzpFsvaNdk3kZsEhuSxKZ+kz4IWgd3v6kIRVeHMpb5q5Bzhpq5bC
CxelA4P9sRmsJZ2DqJDgKVGlK+54apLeZfm1KPXFAMdJzZA/kqXIiwP+YXD7NpoH5e7afWupnyMk
lhpGpGiSbQNk2cEQoEcwUer2XEJLHOrEG43k2bZ7UpMYx5rU6/vkmxFjZ0YB3SF0APTWvWVSIcBL
BLRYLiZgCz7ZS1PuMzIRrT1nV3GK42jp6uglyaJ1VynnVLjrtleWPbwW1ZBLgUBOLfxtV4w3Zplt
hc+RYqfyLWmAuERniAsraVMWTPkWLbFmvbMGwPcceGXtvoiQxJkB0hh652CCPDbxymWGC1aDVcFw
EH57GCWOf0seB8Ofb9xeHrAdrZ1nHSoW685uR63OoZT9G7nJRd1na5q+GIyF1zjFijprXOHZ0tSy
Ryu8n8r2xa6qtdNGeAObT5K1G9uaI4Zatcu77l0ENr16TKeToj7bVfxSdM5Og7PoO9pX2Op7jf6R
JhiZDKcHTJqexWvHbzGr7noRDnRtK+JiBxb9mtZdlOBiMEHTlNmy9tutwqlmON9DJs9dyZZiGm7t
DPwJK5pYTRju59Ft8Azzbgb2zzVyXflUh/qNTi4lIccxzJ3KKNKFcuPb5SGaPmN2FdWQXbT+oKr4
8fBJRjSGqQomdKEsc1ce2no89cVA60i+CkJTXVoZfRe2TczP3fbsxLWqOI41CIORB03dqhY8z+og
0bGGwb0aSfuEyLzLsJrzaGSkrZdJWn+pgb127PIUhUBKBYTUbFPl9q5oJzroxq+I50g4yXXGeKLq
LuwZ5HsdjNAQonAZwJaaIDtJA0R/M11qZoyytogT+NvQApEn1eFY5eaxUq0LZpEnas2gG+FpxDYn
/QwUv7lqNJZrdCL01bXv3ww95THSn3DgblAV0OE/OnHAPuyFhe+NQ0uJs7XK64bMR8p74qjUKWLS
jIxHZ1IOaosF0xF0VVRnzo1l7k+XSL7Ggj9vtRV+OPYX9dWgPgh0mRsWJ120F7svoW+az39PAX8w
BaBRuwZQt3kKQAj4sylgpm6e3ur2f/7fz8zNeSn826/yYw7Qf8HsrlouEoRpseLlL/gxBxiMCHOh
L7tkHV/VPCL8U5lgDkAid/4/e+eRHLuxZuGt9AaggDfDLm9pqugnCJKXhEdmwgM76kGvojfWH9Qt
PZn3XoTmmmhwFeTlZVUh/zz/Od/ha2e9wEPz/tXUhbPewkNmuobrY7M3/8ocYEA7++MgYDouBDYX
scNhezD/Vb9dQpspHvXYNqi91YAOVVxt6rLdm1P0pCVyU3kz02fo83VY2jeGr+/ayUEMQI60vfck
8i9jDMxSvkZDv6vjGa2uQQ0RIBQsBghJKVWHCSXMb90Gzp6uYIeReUthkXAjvyhge6agMqfB5x1S
pVJCc45bCrIyG56BOLiEeWKJwNkUDiHh4mkAKBjS7JJDOZHYV7iXA1KpKDzTfYG/1LuVZrPP6hF4
e+3stVY8Bm63qTJr19nu0Y+Mm0GCXkjR8kBMce2IjkUOeIenrCUDUrH4kePkPJYOg3pzk4zBTpUW
x+aElAn3JjLzndJIGDpKv9ei6pVo8zkycFmpmGSQN1LI1Rnc22Y/m1AflSU4MOpiTXcRHpaILHCM
6WngSBeOcdsYpcfOIS+AXOAUYvt+SAONdehs5mrlXc5FxtMgpmUk3EAFbC0y3FILn5FUbzsPgbkb
5dUqCsrLPRhUfk5jdb0fsvLI8u7Zr6trM7La1GOx1HL1GsXORAvYHBwj6iSG9mI19otZWufG8p+C
gguHZwJ21qvkEulsEbpau4XF89mWVDhb+IJEQBujl0L3RwIjpIdRb1GU5RkH/h6N60Pa1atfKpaE
nMzUrNCCrMPraAv96g3T26BQhUK7KOi9rb7LCn6pU9rHoW2d9WQ3b/XAKGBrzdFpGlzjib0XFU9w
7GzPDfbHTZckXPGGDEW9cu69Rt9SFXijSo0YeKHjMGPSStxmP9TOjsJfylxF9jjpbHYMLbwWjqJa
VdyHIaYjqgJOveWtKnO8NkUy0EnZnhwkqH6uwRzLF9reX5Wwbm1Nf2eRSaUlocgpqdeiaVYFzWYL
nIU3WiB2UVzshkEdyT+TU1DZQxWzaurL72mCkd52bG90/7YKCpKhrExgd2wbxao5zodTXJs2RApU
lCjuHvE+3LVsnRzhkmJNO7WUUYYnX661EqiZ5xIndIJqS0YLInSu3eSVRq0ZIDAePykkcT5NqOTw
18FaBGNhczq7+zzizNOC5Im0CoVZOaYLeM0veUzGWx/IN0Y2MptOF+eUpe+Fy3LEL0vu8rZBM07E
x0zBlxbpnQtpiGTsBl7dWDmCDF14tPWYv3Oq6E6gVU4zt1Xj3fvSgCTGAscQA+EHYzrZGNOXYqyh
/aXDIkhhO1VdeQcFFwSR6x/9Rv9RiLBYupIce8iYSRXXpqxaY4kPHvB81Z9rzPyg6PDpBzHesjbF
oqdZlHFrvW5svTbChWpDiFGO9pRMlbkx+wZX2xiehaQXSuGEYRgU9A2Zb3Hn7DsfO3loOO8NusvK
qScAJZPhkDaeqx3EG0OqD4FsNtOVlHq4xpSSaaNag5ntvZYBco5BoNMYkw8M5HelrvhYaP4D6LxH
C2LvMhXlPkM7LbTqK+yT09iUzq0Fp2lZlqQhnZT6UtVKWDbd0LOKmYj/mzwNkkCLqeNVR18gHVS1
dydsHA4OyKhZ75r95BY9SHg9iBaLbNvo1ffo+cxg0b2ZC5269eKlLqxuZQfTp+G3R3i1az1r35sG
Cjq/57UDd3JVNTjwPB3UfW8O8D+658xV7rpl9QEQY3oyVf7cmuLs9e33oLtqYdmYF6kFrrZJk96B
PDjzB09Vol1G3/wYYjwJsqJqxYpxz1EI5ebdefS7Oy0fLnnpPWicBRWIEn/MN8E48ubxbrJiPInM
vm0t/83ojUPu6dcRVIY52d8BTqM+At6Wxrd5A8ZRcP0sDfeJGuND13UXzaiuyoZ5MfPzVYtzBku9
F4qzPnmUaIIZiquNbpFEKOYYB9WbXk6bUpAchOse/IHjShnbPodPrxKyydWq88Mbx4P41bakXIW2
SXzeYW1Fj0nDIBj0t43XXek13pd++uHnuHrztk1XaWrc9In5XtjOzpz0b41rWYidwo0jUMJkUZsp
vbZaQAQsyEifaD/iGo8njhre2znVz+LY+9EeK+JLGg9bd2rfGhI9k89MOVe7N50VrQnDf5SNt9Iw
iC1zgDK+0W5E4T47Ur7mQpylH146U+79oUVDb9mLsthN4zuY73vdmUtpPO+hGRiuXX2mAKePQ9Te
DUSYq96/q4yCGVi86x1mFLN5T6PpWegZ75xoVc6g5Sy9GrmzZlA4BMlwF3e0T1n5Ngmte2LftAVk
NOl1q6FjcdAU/bkbq5sJ7XDRmj1pm/A4efIrTQwC5vWhSUDsmCyGhxC5jAKaYTzldbhrmvahqtzN
iPfYkuR/Mv0Qlik+2P6iZ8kpIVRkTg+qs65dBRKlTvP5jrn3LfFSssj2rHQfG94aeNImaZydK22y
LDbwUWs6NSq70+MYs8zIUdKLat8F3SbTpts0S9ZpiYspN5yPMs2+xv65HnZUhO3ttNn1fMpBQJGB
MsK7SZtWZj1UK833T6Fbb2iI/rBLZ8n9FJd36a4zOZ5Spd+EYbzuXf3JnMa9DjXR8MR6yrJHoIe3
0exxNSrjTmT+zsnzez82l9UoPpPEfqkN5JLJL6iRVEcM4RQdtxosgoBNNfks2yYdlekaP1P2SHr6
PrDHXW8Pz0PFfpMfx1zlmnjUARtq6Qxmoa16BcPIPdh98qxN3b50pmirKm/caIEEHBWSl9PNOy1g
S8yMRwNCb2CB9lMEfjtIFp6R2dk6MUJeWzgjoC2VAulcajssh/ox6KneHr0abGSOXD5G+iYsm7MU
wdbv5K2w2/ueB1EotGxvi3IDswHEXpQ/9SVp4sIqrmKKL6aVvk9OyMZVlp95Kh5E3F37EDdSX42v
jRm9e74AS9Duh7aiP7FKMJIZ9bsVBhulx28M3JvW645V7+1aNdK1HmcSu7X97pAdWhUVKLAUtkyX
e+dMBs7WrhPW2iEV1VqSVvxA2sWaA1qdMI+BdK/l4IAfE8BPp6z1tgaE8BXzCwHssDsHAWJAXBhb
HYp1QR1mBbF2wQwKSlPy221tfN/YRjB8l9Rh+Jbz3RRwUlvBFKUb/ap27W7V5oS+GSRZSYfW0p/S
kuwcJry5qKJiiFm5bOY39oREFpjZOsrpDXGED7KFeLczOmvl2/4CI8k3vRMzJKEObsw6PwYRoozl
cGZqY/7swn4ATdDwAo/QrCQro9ZExGrC9j1JPLkoMyqpkjjd97F90dLgJNz4PZrqW9ONwkUz8pQd
8j7BdQbTAeQMxE49/sE/lqojrwKA4X4OfYwu0l6rZHwsHE8xi3iPeUFzXiRR6SnozlG2Runf6ZB8
u3ik1Fi2a7fyd0qRPBB+cOM3hb3MNPYnowy/i0iewsp5oGKSGaA0gA6p8cdYd+0aq/x73uCdyOgE
WIf4APek5y1g6hmYHTs/hsoSKyYiSG8R8UDMsTAX/WfYte+gEw1aiEmckHNG3iQs3waRtda8GACG
R6djQPyMpRV9BLlEQzHc7q1WIcpaH4JsKiyAO9DJsH6i9dV1GB8UDk/aBwB1DXns8dCJ5j7E9Aha
5U0J7kyGW7sz4qdgPrHrvWULohF53d2LOTWR5+mDbQuaBSaOv5+TFg5ufi5ZzqZTNXMYxC6j52kg
7vRePRmN9wye4tbOylPVEmWdshryQ3WomnrXym7j9xZzxZTfhyVhuUQ2HLTEWWUTEGmUsoOGRqYw
Q+wa5/erFSefUTKw4zMKDrTpnFrERLXQuhLbhbCS0y9qdc9UNb+lZg4ybKQ6IN2lTQM+SruZkoh2
d1bDMFEuWsJbTVK00AzuKRmKS2+823m/dXHwtL3aEWsbycNBWoahpHSWmLXiPU8mGbZBtDGg+y3j
L+tz0kCNhXl5zQvxaBf2WxFxwk8CCrAu+bUz+6wrk+NWRdxgKvtrxBW1GAzjxFs83whrjQH8zqAp
eN1aCix2dRlxtS4iM1pp0uQUijuG0j4giNpvqcyE8KR6MJxoszIJH2pUvLDI05uwd7+EN70H/QyR
NTEfZcIsluFU4zzW48OUEo7wE5sDUl85Wqv2PvCnRYNBeK1SHxq3I27Il9D/ODXfIYVrldXo677N
j65paZiNxKmK6oEVIQaWiEl+4Lzs22yASlvyQBL3Y0gjLmtAhCohD44P21Yp/bMugrULFSQPrRts
xW9mGX62LeU3U0Pxd6mQxnt7YZcTl0iTnu/CsxpWXALyhxsu0nS6Zm5yV+SY2QLqzuhT2xVwWTuZ
3amGziYqIblkp+i3Dfwydc2C+oCp691P+9syQjZt3RInrvll1Xyi9KKF3WhGN3aNRxpPkB+4azv2
b4ZkLiBoh42gFkAJ41Ul02vvqkPlcENMZhuzv61LMFqdxStrCeuh9W3OsZIVn+MOX/Ho308pQRnf
DXdaXCMaMMNksvthif7TCMOtbwUbPSwwb0VbOlCMJZ6Mj3yugigy/UsTfK3ys5/X+llsAoYjvdLw
dSm5nEVTgTrN+nJtifLT6OKLqvONWZM3jvOL7zuEjXI0g7qj36d11yIjOQtzkBmaVKiH+yhTzp4N
wi72udjgpYCOHGyjYWCXorM9sIL4oJXBrvKqByblW+5bzBzEqjT10sGRjFNS5EX2VkmwLSy1Rcs5
klOJnCh2IsXc6+R1u04fCXyp4U1U/Y3deG+NT22hkXzV7MSLtH/GFbYMHfvGj9gla6lE6U6PQqps
3ZWgQdL6VbX+UaubSwVgY0Kc9GqbFUQY711Fe0jtArruVnWXA572D8lArsu0xw3Wro/Wkwd2xhjk
R7Y2zpblKkWnFHZE/l2hQLZb4bYHBmZVyDvc3hGGRXb4W5n858qkgfA3dxroeIZwtf5bQ++tFNW7
fP/DdvLP3+EXVdL5iewL3Ix5C2n83DL3qyrp/tx8gCL6/3CP3wI8DBoPkDqxzODhIiDzqypp/jQH
UBE6AXhRnIBj6i+pkn/uRJh/dF/3HBdtctY6fy9Kjr7ll2lntCsZZgQvgs3QuGBRZ+p4R+tk8caT
9iTQcSobJEQhN30KLsDDWJmYVOZ6ms5S32RZ062bUDtnif5SkIfsHTolHUIti8arSv5T96u0Ku+b
Kh7WWRi+EAwquYfJfZrR4BkpMFi5OkbIbgRvjmYsSd91JPVHnojlqWR4aKX1EY7aztDlJTUsiPVE
0IxyL5LmvTetZcgEk9Ji3XKnPSN5HJ2QfRdaHfrXkHIHr3BdgjGM7JyWrczZ0NazL4ca9o+yqBWn
AGm+s3TMsMSEZsUxOvqh523BAGyFR2kJj7Kzb9asQEq60yng0nJ8GX1WYGimapWmmdc+Nt65ZgGa
dZ+CkSGhmfnTzSKN0+8krPa28tj0OfT8TKewCFbMBrhnQSyM43jXRNo2JraQEovB37oZInvFYHDq
5nIBZZ2jsVgJfAkT43KJsZYb5NpQ0UkW244wE5fFo4BQWCiLtR5hBDfhNt7sgRwuIoAMcrYG9TQi
FY2/Dg3Ai9OwkQy6AMpA/rvLEHcWUAtykMHZgsFi5OFbYFcHS9aHMG/OY6hOCtMvNU8ITwHV0hM7
FcD2fbt0KdPxnOiLmO7ei+PbQPaEYdU5q+84/Ek7IlsSK7Si6WbS2dQyanblZ5hPl9x/TwziyzQs
RDhxbEmnMrnUKaCkqR8XOnzvSPfOGpssrsDrYKiea2+4d7OriLVTEGlHVDIG/+xcNc07OP0vz4a5
NZSHyTQe/n4m/vNnok4OISACYM/YbNyU/25b8wAI8eN//vtPlo0/fYtfHoouvgzySPg27PlB9tu8
IKXKhm+RfwCrTe7ZxZfx66qG/B67E1ykPPms36QF8ZASueeZqLP6CYBx/5VH4s8gxt9bSOd/O9Vs
dI3Sm4MV5PePxL6JWr2qAY8MzJ59KC8S6v5mCIs7R/PXk096KzIOutuuu9E+6u20Ck11p9LpPBhk
1DtQ7wznpHL7ZdaJo2eh9nl6v2QNsKk701oFbBriWl1TEa/9qThYabU3CqCLEQ+fRdfPzX+IBA7p
/rIDqVv1+0G9ulVs8DhLyJcF26bRVlYQ7iSRNqdFLOyMbs0FlymbBgBbv7VjDJyiLK927twFIQOW
YVEm0gBCbF+NXK6tJDqTivyRps6j0fsvE+Uf45yWTu4RmdcGwyWJ+WcVdrsxx242l6AIeilg80dR
f6eidL4+Y/3ow1c0Y5zdcAej+tJk7S6otSWa4I030s6bB18ua2q6rr7adTI3heaSggikXDTseHQp
YbHPkWZRgo54B2rAWog8RkvwPmOW6WBszgCAF2aZQImhg5KKB/LpS0vmH52wjprrozOB8rOt+5Lx
3sK3uegk9DO/Nnak1TH4JhZp8vjZM+M12cZUuj+YV7863fsq+U1wyaVeJtvJINh2hvemGYhEMVf2
xPp2ZXE/mqySMqe9sSqkWpdzUhnO3gmmG7euV9j8vhF9V9AsOTv8k9t5Vw3dglTkN0uj+TzlKlx4
j8j1KZxZLh61Z+70gEKZkfSF7qQvgq6MygK2Qz+3WAzVXKjAPyUIg3uzDdVuIEmd+Rw6QmWXIZPr
TGXnRNm3Lt9lioob3bNu3ZC9WeUPt6nnrtwk4OZsl0c7jbIlGv1tXeAO6Q3tpLnO2iygPsH4TjmO
eqN/L2aohIaFBNDPI7ibTQxSF5DpLqVgs8NqJ0Lut6zS9bEcOf2ZlblfeS6EJVA8HR6VNODjQO9l
K2m/g52psUbwpIF6mXK+fhSxtoDTC5bq3ZwIA47Ul+LebDC4RtzPJYUWY8Wh7inUj+LVKGl/KG9t
r4WkbC4qB3QgYpfhvObjC37TjfI/JLvJ2tQPUfKaF9y1bfYvlVoqo1yGxcvYyp2vBLQHfh40z2oc
D4Tdr7WuH0qkX4KOK65mfHte3Cp/Kuv0O8rg7DrE1WXqPmY6nu6pWyfYFlrCgJTlYiYfG2rrjmHy
AJV8TyQLryGixrJVxlkWLmYt7aSqac7F5FgL1Zcw66veGXsUIK7b09WBXxB23sWrOUfFaJD7MY8T
nJ7Y6np6ouRtFHDQ/X1q/dNTix2/hx07MMmgs2O32LD/6+DD8qv6av7nv34/yf+T7/DLoeX85OkO
ki9/BdeF34XcOc9g8VkM+abxcyTi/48sn0ZPwgjcKtxAZznq/CP34M+uRXoZXIdhei5n+EtzvD37
FX93aPGDQ3acY4MUYNsUcP/+0JJRNZSlTBJgpO4lD92rP+4y49MD49Uk4cYng9P4T3nXgOxi/+Or
6kayWYQt3668KimOgYePtkZ54sKCLX1K3hFHeewbx9A6DCo9OiSyUs0nFPvG2E3Zz9FktI5s/7Yp
Y8TYYg4WmE9ewcYzdbQr1UcQKrl6LDuH1R9T7574u8nSyNrbxS6P3RtH5Se3Me6D0Sl3jUEXYevX
73rIErvj+XnRsvROgcldTm1xX8GyGGOSDWa9ztmnlTi5C0/bR2GO9Z8C4KzRF6MttnpIqL/RCDyp
gMJigves5mpJtN5ZjrbNhV6ceqiqLUW/VfCACaNeOHW1QxGkc6xBXRy7J5ERz1AXL2AdYCyN8lAq
lOWkKs8JNiyeLiBzor1hwG+nQid0YnzzoCqAgdU6VTND/kG1Fm78aZ9lUOgN7GutBcRN9x48Kq5i
r3wVNlTZLOCk8tKJOOLkbylb+GzGbjH1bCdHvVsKYOQhrpXNJMd7M/4MeGgHOR5uzXoMSyAp/Qxp
D8szIWKMZeZjGaPuufgSMjEeGgvp05T3AXRiY/KOMZv/PCO3biXYFcN2UWrRs0a3sXQPowOM154O
owVsDIjEauKm5g7UIOfrqKdnSqPCNYeGpuJ0VetsHkrrZAzVFrPHNos/ZeS+xGX3aUaQ3Ap9WTTW
rgqi5zbFIw4HARQd+mJj3ykVbcoOigpZ14vd5qz4Ct4eAUVmkbMOK8wLWNxlLOC7aQE9TcGumaKj
pDkpAEctsgFfR3kbUac+AWqZtOqYaPVHx1oZBXc42qQi+rHC6xDuycoA7+p2eRAhG1nBV9rxYmWI
5aqkbzKndycyS8o4wFWXbBY8MCUNQYEZ4EiZGtMm7hl32Kc810P0XvZAJMUTgKzWR+IpoIWjdhsX
CvhhuMVgAq64h6Zrp6uyDk4WYPmZnpgVV2N4knCppekvXRXfmW2Cx91YhYG8ofVsVVntW9bF+4LG
PlcP74Vxl2HKzMWEYaT7CCVXTJTAPThjbjrjxsQZFIcbuLP7YsZAmhE/b36n+eWXZlI60jw2HrlR
bDI6GJ5ArBV+1cyJ1ln50LfBFV5Lox+dYK13n7a6ncExTtocVPece7TEMwY2zkX37eceqktE3wh1
Gdj8K172TqHeiYq1BI2wt8nQn8yy2kXcbYvxiwXFWhovwDk/ZfJtxhPFoU+lnb/G9L2W4TOeZ5rb
CJhEvblGvv8WhjxkvCGauj0pPofIlGtcfTva3Qt7QvS1FiFDQOSqcx2ze29ey2Hu2EiJ/GtpxEa5
rF9lZW2B/ESLILrDQdlJLD7lgmKHEhuqK/YG1I0od3BMoskq2NLA4aw2u7PNdk817jnt5yIEEewg
pNNrE+bPqYwUYp+1ipVR0GA7NQczPmEMviDyr2mWXvv8Q/Ien2cSrkvuzvUYHCdz/AF69FZzuyUM
oZuwIz7EXWYpHVL3jCuahg6vFd6hZVEnWOHpFL32VEL6erQrMLtIQq76g4XiOgpj1ct4L/U5JTY/
AfNVNpdf1ZZznFT90A/dnon1G0kSqFL9I7WJ8U5jxu664xkfHpDCNyV9LRkVCWMtz23drhr72QXc
BwBK9kuV8UCztz0iqjB3dUWhCVTMtN4JnXK4hH130qxy1TwY4fDx90TyLyYSxDW8gLMf0XR9wHD/
ZiL5z6itZ8vjfyzFj3fkqz+OJn/6Vr+MJlyAA8Ke3NbnQeJnaN0/rI8unILAtZmGAOnY/xAZDf0n
k0wmMBqykv78P38VGYOfIAxwMQ8MmlL/b6T5C/gd2/4jfofKV5/dis/NfpYZ5/jnb52PeucBEzNV
uDK7+kDB/cqZ8hnYOD3WUrCnAfIU58Dc+2gKGJP1RztPbnRFX3TsU+EB/BZKR7qylbnU4m5HWzZA
ScFDqsOWGLEepInlxZPOq2AxFjZUXMZOayzge66npAXROVAQVW3UfF9hw78UpCjH2Yh9bQKwX/rT
QJtx/JqKl5YrqJJLQ0+p0RQ6SPXQXdPjfeAIZWlmnANALsvJ6khTilM2AR9TJ/BAbArSDnOkTV4q
L8AIhc7SQv4CJ/7GteIryMVNpxOpljq3Tcspl3rlUhvQ9N8t5iZ6Eexh2frdsjWSaxvZZ5N68405
RN9p6Tzl0ngccLo3NRdhqzJ5bAPzAKh68ZL+LnTE/TSwv7QbGJkkOC79VLF3dNNtlsivKAuujTu4
66iO6l0m02vgZNB5vduU8/rcxao9FRm7+mqg5UlraTOQNsS2bGyAFQ3mcBj7tr3P6hI615RQzegz
ULldk24So8SmWni4SECtacMubvlNpQGUcdlxPBeGB911LJaB04EbNSq5c9kGL3Tdv7crU3EkMTzp
ihe7lne9NEhEtGO9LpqAmvimoJh8EOiVZc4q39yC/MSN1SdPrg6Urym9a56FB1yQj1EwvcdtSAKm
PUaZ+DKku/SACRgd7o1R67gBK5qGSgSI8jnPmo1W4DRoBJJ2/ZEXI7vb9mH4kXoajFuCLfjNoTVQ
GXPuwfDHPaqxSYujp6C4RPIhkv09TcaYkeoHYpExbVwg6QiMZf1Tb0UQAYHcj7G9pUZMc21I2Na9
r/Jzy2WYsiaO/uE+18WbBYlFZ5or4mLcyDDaxcaXPmAwlfkmRAf1iEXkAa3aGenNbKl31b603wfH
xuiGBT/Hces7V3+Qy6k857SRusYB7QmbWdzscxB91kDk37Jy9zgWitc8eqVPiS6yZtOF5ITN6qxo
oYyU9VxLDUperqeQ6DDkjp15yQzrZ2wEx7AP2oAM7Se2xVey/YAfMzIhvT1DBewOe47sDFym7VZ5
Tbq1CARwX3e5LwASZDUcn1xf483TPPIOHwiwGGAa2bx1KtnYOe8UD9pqacXGkrHstUP9qdJ22/d8
UW001gt9uicLwDBv7inYMEieUxZ96yE3Xsq+2A5ZYvC+UAc7qLr7yeCOzqmOPZVUh2JH6gzEZtp9
UNbZCqsAJIuMNaTyW+YELiS19FHxi/ylcnAT96nXLjrffuf3SbPdCBtChQUiRtB+G/F8SAbyqHQK
zqL0g9mwIhZjBHsamFrcc5IiKjjui5rU87plJt0T3NHJaNCtJxBRwIC3+iLz0/DBiVqbjpnui4aB
50nD6NM5WA77VnRruIf0VBFnmn0pj2EvXXi7JiAyVieweavn2KBgk1vq/MwYEV10E/ksfqunetU7
7izL47mpNd7OFZ/nuJgePA3vaUohLkzvXWXyajMn7a2x3tHRBG1JOevSrvZtgRgn8q1mVVdRNN8W
bSF55T3WIR0ITpdBLMlrCqgxyCrcl5Y7XKRT3g483INw4gObjIR5mivMYZyjDSGjUs6gzIosq+of
TEgRttO3myIlmuz48Ybjacf8SQC2X7Zx8dX3KW1NRU6s2e9O5AqRyFrjSfcjnxciewufej5U9dHo
JabepNwVg3iRfsyFF0SGYD+8TB3nkiQTBnip7guytlbbvXEfOeJLBnUa29omwPtISSqG4bJ4NUsg
NiCmLu6krpw2O6iRm27AkjiXXKRNeMbDAQVD0SNjty3WinQVafVb7Xt051JBa2TdpxuUxyIsvw3F
tEwAYl3lyW5MqwtpIfxM1HcsFL1vrcanlJJEQkbxKaQR1k3CA1H4N8qRL5PijqsK42MaTIrvw43q
vdtehfTIlUeRlvu0ztYezz4nMNH6lH1D6OeMVviaVsldovkRZDjjsU41c9GG9kMlgh9y6H9kdXaS
3DGTlu6OrPYx9srcWf090/2Lmc6a4RII5gFhFpBL/26mm5Msy/cqF/Ufp7k/fZNfpjnnJ4fcCbyM
meb0++2IAy1jBg2jGzG6kUr5dTvi/zQjP9CFbN9gjw3c+Ndpzv8JXlWg6wxgOvFUvv6v7Ed+5nj8
UWpCtgrMwGSjTdZmDrz+BqYIZ7E2JfHLtdUSc++m5ugh6Y4tl2mjrneJTSdoBoU1gjh4CRQ3wijn
QqOiy4dFe/qEltrybnVoS4ud9ajFZ1AW2zQ/1jyzdKp5NTpEIWjcZJF5yZH6C5zbMCtqXGg1HwF4
boIPUEvrUEPiDWFaa/Yy9476QENBTxQxxmupT8+ZCaOH9AffdxfNht5IrqZ8rxXRnS3yXed86sV0
aNNyN3SS0dCkNBpu0mCKXUeNOmtxvh315D05cN2rjq2qmK9qrP1ZPctOTCztfUpkMSuirQPGOChM
DMIhh4F9EFkEGFBM60lZRxzx8H/ppo4b6tHN9mWYOkQEHQDPCJNeukCYCGUA448cbW3RD9PrS9MU
UJz1fG9TYBQ7xbaktSDgNhxU7dno7FuBQUsfk2NkjuQN1U1JECAMshfGP4AY+TLOrJdiRHvzsUY7
ctpJo34IcvPeN9ijOKwLrKh78QcOvXo6qsm55XK59hHATV+8dgWHO6zJYFDnikcrf07kgx4B38PJ
al2NyVykg3UhD7KbiMKaETneEthR1n3oGhjeiuxs35e3FjWMWZf9yDkMDODUo3ZvYdGmzX4ZlvUb
Ezozl7PCz/1U0x9BqaRNAJLi9ac4DM8hmaJ8cB6SjjorNTsR1apv3aPIqXRw24c+sbadxFGGr87o
yfwWPtTfjezlQQWshQpzN+hi5bp3lgm00/kxQWsyw6sDO9GswlPfooUIf+Mbz5U1I69Br5QTTIUa
5mTeHc3uzdPbtWYZzzY7+LAbH/RG3DP0ltGbNWmfWZlsBZHnSYjNlFHFZV68dBMXfDSQqgJqd0xv
vOm6pzqgwr7DOdCaJ3vITkCU3+tarRPafHCebgIUJT42pDdl85DFGjSp6RK77rCx3Wyjyzxka6/2
XZoduNlsad7c2UCzl4Pdq43qxuAhFXKj8QlAiEV7zRBhrXGifwJZttQTJvBA42D3b0PiEk127FNQ
DuMb58bKiIdVj8hbdIe20vlApxCoo/ephCMVzaow8c+VphxSzYFsVxF4/1Qrn3nD30pXYrKF4cYA
1CI1d0BOcvA4Fa2t9jUZ7YuJflCgI9Q5txLKSSX6wmSrnVfs/bBbSBPpFdu+vXWxQ3KuU31Ef7j0
nZfJgFnm+qsMASWmCKHyn5RHm6TXH7LpDktbA8yMkOnRhlvZ6tG6rsS27yiwr1v2Kzm7r0FdKjiU
k/OWEV9Grl5rifk9UCapU9lZ0BiVNNpdVmurshkXg/jRu8O6RiHKSxOGtML5HRj5Dw9HSm12NHhq
+ymiO1Y2aj3+L3vnlSS5dUbprcwGoIA3rwkgfVZlmS73gqguA1x4XHjsZtYyG5sPDIqUSEkRfOcT
paZUnZWZuOb853xndG+6TNcDR+/n7frfjNYDWlH7hh3vU2kes/GtL9AJs2EVINuV1kbylwtNgM+X
/k94GcgvozHuLZ1GTaQ16T0by7HVNATjbNs4VAHPJOfnWQ+JIEfKY9u2O8fktpngae6pqyvb6km2
TL9ItE0lvmPrEwH4u1RAUmcInS7FDD9Sca0jPjRc5pjBfVKHJ53yglShrD3GplNnJOrPWn0pPG31
7W9SpKHacXBSFmcC0oRmvRQut/2hKjpnZrd9GKAxBCqVYQoWdNIO+LRzuHJ2bzxPpR0IJfKzrOHm
MdyVJGunBQJ4Avs5rp96oztijvXrpjhPkNSqtqPfpn82qdOx6WBoxxgk00dZUFey3kUb3QoSVjxN
z3aSO35OTq2nmLhzktuBxEgH6UyCsi6wjrto7QNmoY3aJD/S5KkrhwfbWvYRlT/5cFPEztZOsBeq
eEtKRhXo/QYIlhyAW9wcS4PfEtISV9vvvBsF44M+nAsAh8sIyE/2wdh+Q4ylOkISlVP8hOZTscw3
FQSATOSP41BthzTGoSp2k77gWCfbTYobNFJ7USkxhMLGHGFCLuYKt0A3GO27v09i/+UkxqSPwsrV
uGYadMH9r5MYDakfdNr8wbrn2H/6Ef88h5EahrnJKYuDns2lDensn6qaSZcnnDOIJupq6vuXcxiq
GnY+kwMitj/X4Z+/ncNQ1VzT4lCnwk7TdROj4V9R1dw/qWq2yaiPYafFaBEZ+Q8+Fa8b66znThG0
C7x2MWIexiGrZtqLF1H7w8Rv9LTvAti7z9Yeg3rq5O3sPLSltjUawzej7CYu6d7MKpNjXKs3XCSr
og40tVl7JuqBQwNdxgT+duuRD7sHEl1xI3VjYwPTyISyszrlo1TRongIaQw9JI6BX0XZq3l7V0Bg
BtZFxWFNGoC+78vIfDIi+gJmdLfY405N63thtK/KMr43SYkwN624xyq2AgbnT0tBuUJsh54kWDNr
PIy5nuxGtsxenbOtUcpQ83ratQUDi4HThmTqsZmj+9hYbmPrO6Opl3IjInKTBYeLqJRuH4qovc3K
5WGYh1Ay83Fd1ia9bbZjab3V3nAzZtAfLYofyPgklvgmVkwbV86gRfixqlCCOp8EVCFlTsOY8/Gm
1OerObCY2/U51ak2c8q72H5QInmZQGoiRwaCUYJr4N5jmLawX2hlceta2mdWpRcvgkkBB2MzAg92
pjZsbE7DGPVbdbpoEodhO5jgs6hwMpb63vB63Og258lqAV3Z5BBJSXMn443w9oDWaeUgLtsFrsDu
mDNDSWY0zsXUL9NgcAvEtMn3iRW85P30cD2rtcX0pyeL5TKG3aTMnrj98MlGoen+bIcnIQd/nRvz
cRxaSuErEk4NJQ1Ej6+j+u5gJenFTa4eZxFhfPiwOaLa9WcNValrX2L1o8bZ4k0ptJfLnMF4w8wx
fuXzKbL7rYq0UlF47s73XvVqYpUk8hTkcvJHpA6PZK3Q3jpz7da5KMQ/RMbmnjRUHM6fpCIxQzPl
8YLMdPd2/1WkqFJeAbgdxhnk8oY6H5rMGURtUsPZThRfJtOdFn3Nur0di2FDSQ/OEUrNxlV426sY
EWtUtcLeoH5tRiKpaiX5GqySDKObWglYtnHdYz3Ju8BkFFo55rughElftsn8OPKGEo0Nhko9Dfr7
UBHOypPj3Du+sIlQAaOlAdeb36z8yU5oPwAQJmPvIOjSFiPltbkOxvNaeGNQYCFJW9enOalMmN4p
pxG9Z44TP58ewbAfy/zVhqetxg/8zzkF0W1Z29uJQ6eW4r9XyzCr+t1CzenCiLeg/SyObxz3W6gt
bnliluZ5gR3dkDnuxZvFM2k3xLydEDASunm8cRgL5stdxRelQaKXmuLPfE0U+sYd/LbDm5TvvQ1q
Kwc0kr4VOjuqd+xhiSa3ScphKnqL1QevenTNc7QGaRn8Ni+wE1lFwLGofhUtm2pkZ6aFTac4b2z9
lrqWieF3PZZ+Z/VEFK6jw5cYRcNuXo1MPWizEfazdoCLF83cb77blcieuAFZq4Co59aqPKLFxKtS
DuNCZQT76PG8rkCbHF67J3ap8zxS0tGlmu9iFxqHZZe5r5TU+QPnIwDa3PK8IM9saMGA3MSDooMB
EmMwMhSGk4aD9htLaoce1JR64LX8qdnxpL+n1U+lfZW9DNLyh0GdnpivqhoRQ01DJap5H59RncM0
g33AKHqi2w25tqODiy9Apt9jAgjXNjgHKb4avwq0JLzQ0Gbgw+R3Fqs2Tba+MCA1OVtHJHjEMl+j
0mOq2nOffyZTH1DIHlo21aJEBFtyx7g0uuRg0Jriymd6T4JOPAyEF2K3uc84kRYkhvqU1YJaMGtd
15MRA8dDk0x4srExua+m/l15x2l6mdlg4srctw1rtY68xV8+473y6Mjij1LQvs78muKOkJTSjcpX
4paBIjuyLaQM18ZbbAqOBayGL94IsW3Rl8DAezYR1VUr0ncrPkcSZyH4zYftR5zrO9SDETbszMPd
qD8UvGNjJkMdh2JVXiP3pWsOZnmXEa4AJwFN6Fh7P6R1szQXzVveHLMJCz06zOjhhbtt8BGYeC3z
uQ9ceI5jd1AiC3M6tr602UjYR3+fxv7LaQwT7opfgbFiWLb1Pxu7oGMV4oNMY/+nA9mffsrvBzJi
GlSXeoapktYwEJ7+eSAz/vHLsHJFuv0CpuUk+KsHywOqjla3TkXpLOdKQsLhV8IL9ix+zMpO/6fb
+K8cyHTnzwcyi6jG2tZq66rK8fDfhTGnh/Pd52AucJs4xOhNDWNgfbeUZbKNBoNCjykm3diT5K/n
Pt5puqNxSxngk+QmcS1kPYgm+nhROiJko4f7ULWm6VzEXUo0gnrwvKQ9A/oFlTk27McG1AUW1coM
W/aEmVMRA7uKlWYh1KstybHXh9toyuvdYCuPmTIue8twr3nOfqoZkrqiRL64A6XBLd7PmqHdyru6
cB6GB7XUByOyXiRXs7lGDBl77eTk9VdSWq5vljIOc5PqRW8ySBo0N2kuIWlVikPlk8fsqOEybg8Y
qNv8URXxkwmsEQvpAPsFl2U/4PnpS3eXu/nT4kQP+TjVPJfebatHx0TIq2b1h3kolk1dRCFVE28l
nFWzqL9brfanQsBeGDD7ihtzZnxTe0xex0qhaQwup8MtOLNQ/UxLcM5NOD2a9dvcjtfZsc9VI27d
ynnG580FX8M7lSXv3FgvvePO2zLOGc4iAhUWfhkwom9YqzQUI/cEkGrf1sxoTJFt+yLeMqEixdzP
j9LKzGBpsqOdjRJXx1rgEBU/J4atXCSjDXss02qK2DZEwKHDEUDe0XLbIS1gcCk8gH6sTvQfHdWY
kktwpoTtVsmpb80TfZuv3pCeyhwhQUsW+PaodQTmjWq4B72xtTKB2uPKI2kSVCTW6LGjV36IjP3g
UPWFCQBUijoFSmbe417ijpzLNzh8Vxpa7uyZcGYGjAWNtTf8zsu+ERIfynbkj4v5Y4UWcdh1cYkA
G8QFd6ON1hXfauhiWXUW7HveotyYRk1VeO21fpYy0hQxHIC+i8CyrQUVikFuZRbtfW23p0xpVB/D
DlPAZXDOWptqWy3u5A14E5hmkNaHifobahAqdly1w2BDrG/RAPVw8ToCSSz9UkcjVFQgqBm1Nboj
94ab3NSt7uzZ4dvdRKXAQYPTqpMl0V1eUZl52k7E7YuQ5hOFCT/mKjW3xkiuMlGyZe/FNhg8jzYy
GI71HqrGGKK14Vl2svGSDrMKu7W7q4boamkvDlarsvREmCtdbfrTEMvtEjvG2aIIBIU21jYQujkq
Vp4RgLzvryQiHvgohV/a7nKXpR2HUb515mOhaQop/QowsJaYV5GpD6PSE5R2TO3IM136mlM8VzAF
IB9wXu0744c20xk8ojwac/c21M1yisH0P7mqGYXkbAYGwk68KSV9rAsEnLSAmjRohjilNpPIqZ/Y
IxnE9tGIQlEagA8yotmt1mM3XL+TTMLfzEIbH3MpOfXVw23ec9j14oJyVwFb16FFMcDrcfYy4/Pv
DfO/b5jIAQxmwMw5zGX+hzmIDVMKdsvy//3fP06S1uzLv/2U3zdMMo0IJLiQVzDqH5BoHl5lpArb
+nUv/W3DZJ/U2DQhJGBwZOv8bcP0/qFj+reI2Jg0gKwNmn9lw/TWn/SHSZKF+YhvimPYJv/8g4Ix
lHk/pKOAD7jcopl9zXL8hil5Wji2Jhyz8y4JWVvuiEhuO3V6dmR0JJN/P1ANLZP4M5+1TdNUFzk+
TNmnmpFgHO46LreUx26Lhoql5iHC8ABIM5wodDY0C8/QSywfRjx+jUWpND6X/oM8xzYdXt3qm14o
v8wfZ07WlUEs4W0aHnvrrom/erpm0+JnT7jRa/a1daeZs2+pha/FeZDIJ5sblSzdDc6lInJCtq6w
ZaqBSTSYGmevQpWhjyGYY1rDHFa6u6i4i7mdJOTcJEAiIr9EGMl4R8Z2pI0sR1GNCDtXJhMDIOF8
fzatnDeK/pGT3Uv17FDRst1OPc5Q8r8qyfPiRSFovdjXnguszZ8YENsqdrDyQ7EPNiOnsreCTrnJ
TFooK/49rBm3wHkgjgWj57jg/cy4reQf1JQ3sUkiEl3dG3eNiH/QNLoRDQlQ5YVqTdKQhJkbib4w
7WTyabXVWRGfmfE6OfzaVXurDBcBkisnEUpoxMz0fe88w9Kg56R5NhXi+MNEi1N9iHvcurp99KZp
Z2rUayYVdZ50NILbQIY7mk1Ll3q5aekcy7Xp2MKeMmesI2gdCUAjto4gUuprPK2NjI9ilUDUgSYs
0AkNQ6uhusDOSa11vEadhnYWw4NqP7o6zTA99rM4I+3d0JJEzEkT1Jo9ZCjuTm5u7OS5lSD8c89P
ymhr13RULR95wuSlwlrdPrgo5StRJOLeb80/XBtc3zBt9Zy5RVbvM5zAk/5lG1UIUAc3PB2M9lM2
vC86O7X+NeafNA/gqLI37shxbMwSrm/4yns95FPdNvVn20/I4VTV6aRJVROhGrmc3vC4jEJS7MfI
1jGZZgXLsgUDSz2B/dh4BdA4WKEEyq2Th0fZiLVL3sI6tRkMGTwKrpkz02nONrfEcTmIYrxpuLK5
onUwjy63pUu+p6XVtKmH51qOz2I2tsDqd1S4hpUYd7HrXTOQ7XWuP1DXuTW0DN+Z6SsczwbiPHkV
fYxD854P8tyVCjZTClonZnMQ1Uqh7Z10RrdvF3gpfMq4v/WMg5U0X2VaBMbUUfcpfIY98YY16YGP
9jhG1nGw8tuiX15jRexBrRJDoBSlrdQLOP0wH3LePdsf9Pl9amB+90M4EP1FVEOQsXZiDTJRlsJS
EEJJ9Ss29za3Q6n0Qc9I2oI1aEduYE363qNIx05jkBFYxEEmDoOxF50J+UCiP4EGIbzmUtJWal2o
x5w+VpebJPTU0iZD97MRpp59rWqY+M4EX0VmDqJrSjPEsypopVs0nsUWEq58LY2lQbq8G6fmVpc8
mBrtcuqa1/C2RpycuvqilYrwyQwYPqcNLCfmqdW1vTKf6Po65iO/BoOr2iRt1b2ADoKTwVS5TE5O
MlxJwaIdjAwqeBci60awYtjO/KMputAtO/zxzW3VGj/zXoZpik98brOtPQJu1adz23xlihfYZgT3
LQrRYK9z6b1MSD1z5L2t3nqkiquH+Jql9s1kvxmtuOi01KjLuGnyGYp+dlOoA1Y40FVITYZi3nkt
5BiT3yiLIch811LZShvokvDujKGjBeNnGdc3Mr+Jo3cYgv60YMIDjcAT7bde9+Zmagi4+jaOsh29
ju9M04997d7GtrJvhwzfTnOnqcWu7tNjnK2KA0l1NPDJM4OOlx6P2g8WjmsE/UcwupXoZLl35aJ0
yJQKQyLq76KRDEHlpSWXgFc0Otu4VH+Urk1GMIKb3x5sLaHjfKF3KfPNttjHaX9KaNJZSSm6waCK
bGGEusMRiqVLC7z0MxLEOhztsdPvx97ZtPg1c83ZGzF9IG27SfSFFub4sEDCMSjYMlMrNG2uGMyq
rJ65dQ9fhFaDjdakH5Y0d+X0ZKf6gUynr1n1dnUCJsDq4qoH3oYpADZ+s5gjNrbltIwv1XRWkUsY
vpsKp2P1WY8AWUJ9LqlNymzyHdrOXD7jxgnG1T0oz7pHtQTmwqJ7s91bahj8sbiftfQHyJXtUCb3
HVtSh+G+6nBiEtEzAZh23l2D5Tbuqe4oZwxaL1Vas5CsI03TF8yWZf+2pmFm5bHvbs3opyXfvJjK
pknbKM0UFPNdb9EoVXIgb54EwcXZsC6lTcVDRXaca02+g2ekyehQuKuvqt1301rkudzEKyMwds4T
M+YuvRQr4exp1sxLxZAyyqrrQNEJ/jBl+l5SA5pz8+Tx+cHSwjCbBMm6KGnSbyI2Cof0Zqxxx5mV
bW6aNy5AGmsawkStXxWmKoZRABiBmT05ARPzW+6RV03tjh0NSHb/ao8W7EBa7ItsZ+pIq06+c9k4
o9n27eW5ZowiYGNm5T3RGrEbkjF0+mSvK0+QsS9rYgXwM3aZawT8Gh8Au23EVWJXkA+tme4Y8JP7
D9EmftknCOLgNecvqse4+T/VBk2lqXfyZBqmOJhX357xucx3lWCLV9RN056z4rFO9a1UqL/IP6xV
aiZ/75rHEZG3Z+dmirWlzIJBVtCm4y5v19oIUg+UYcqb3FAYk8uNMtBhId71mgZhElKEQjbrQcHO
fkJgpwIE4mT2oHuvmc5iPd0pcuUx0t8BW2h5irl+CMU4RGrkg0x1jBsLd7Oi3JbGsRag1EEzmjL9
Uha0+3hDAwDgmPeF5BKqJMgx8G9Och6nCdAVsrBZ15cB1bABWoeUBBbW6z5Rk89jC1guV8CICtt5
0LWpAjNX7gdoRPakP9MNl/DikvQM2oxgVHITwzWabSq6E9hI2XFpBVMoDMs9ATRRjQeHLaGlyYvV
WB1AS5H9ym2MCXN3crP5RhftI8RIaJzLZzvltGDoTJobm+lGpYem8RBp8suiZGZg3ZZjzfulEqvL
qcZrQFl54/gSNdyuI03Q/moln/kEzt7rOEcQnqm7kaV+Hq0lNPKIRjlbmGyhSDXnfGYisOgNx13D
n5z5q+g0P7aM00x0Oam1k8ax1l7HITV2ir66lGsfLtbOdpCfOh/lIBE7pHkztfHdZFkI4c2pz707
6YhDo+ec08rv0ryWyPVWJy+VGQVRRLx3+da0lxpzhFUkl8Zpj3r2naEw6Dkek0Rek8i7p9echVO/
F0gRupO+TLGCujxe2iI/cIrIkDJ0FBwO/HZRbfs5gjYXX1bnhEfjUFfd50W3pfWHc3YN4DDBnVHv
Wlwcom+27kxYhhfcJN1dDg5SbaeTilgiGyggaWFhzHos6+luVNdjh3miQfw6Lt/Qv+4dCyT+hN9W
P2RIMBkGpzHNTrElz5p7ZTxMAx2k41xl1EeHDY+1anHz6HCv4r8+eDrObk07TFNH5SAslFXnmb2E
3sNmYW2vfTtjnyK2OPANGlwNW9iNt7akpQMxcj00YkZUuXNYVt1o0kRYJmuxHXIZVbR8t8MZZSl1
HEYp6W4i5VhgBdU09VGjWoFGdI59lDUJJZzmx55lFMjfVjhsLRVsSrbchTPfnHPWKOGe184JlYHX
gLIlJ44ndbeEHkwXdyDXV7k+qECCCa4LOyR51lKYf17ssnzy3aBRacHYInj+5r68zOuhGVEf+lrQ
i59Dox0dsIwQgrHHimDOrPOE5vbL8SePfU4FYcy/79UffwsG/00wcBGFMR0YoMnJOP8vwSDM/8/1
vf0DlMPByPCHn/C7WGDC3MBubWtEp81/bR81/gHQCwlhtazS37IK77+JBS7GiDUV/Uvv96ow/Cqu
e//gp/B/I2D060/8K1oBxoo/aQWmqyNHoIkDecc+/u/iOhw8bKRuGWFZGmZIvr8sf9W6Es7ynNRk
HIt1jYR99hlx3/S5+cFdYEJo4waM5cDdNS9gO7DEppX8NFl8YRJ+GcaDLg2eTI8NSWqblggJjSn6
Z1Ur1LcN910ur+ASqD22/ZhlflmXe8mVOf2y2QS4fR26dVMQugy66Xm00q+Zi7YpjXNipqQ7PSIf
7CxYPxNOD/pzz6ZjsPlo6y6UsB1xwKYUdN2heg6aQ8rUsR3lkxCjeu505XMo9RtAv0GN89Xsu6eB
+WYzxdzPYzQALdeIn0Dyzulw8iqZB7qpIfox3/Sy6RuFooaxbFGfZfzoExhjbqrD55V6IIYstEZS
RUrWbFu3uW1V+jsYU8yNiWU0CYvkMxmY303NQS3N0MOIVZbPBdTGiRywaFQaNWG7F28m3FUr5pPQ
HjL4h6y2ocB0AF43NFpS0ICQsDDetkzzE9ZGZ7ADxSywJ8yh3TvHUZ2OwjauTfSQjMoGBGvEZB9T
i94CcYJj3B/W07HRPMbpvGVv2HCXIQMK9hagr0IetLBzNrP3tP0omnvmv77VtKCRvvriXedrYOYe
bRJPEzPoYiHLitSpJaQM6N20ipZbksH61bM2GnsQeyQ42sCk03bwWM+jg8qMvgckKvSbVj2VZXaA
4YahAVwHa7lgpOOO8S7RK+7owPGBudZMqyMYwbRagWNJDI9b77209tbK4gBVNaFjJA/gSsfavSxZ
R2+8uVezFHsoDEO0K7OFI1oSC/W2MXNKiCWbsvvZWnTxYRbp+vuhx6Fj0detPUzWWY8+ShgXS73T
24/OvG2RDkp+2agDtaF3O2mgRtc3g0io7j0tNIDa39Z8sLP3mTezLIHkA+Dqk4+uP3PDw0rrA0j0
ITgzJnXp8HVBNDpHsBgwLFNe0uNUP0z1yYmgPmKuhVBzWrgIpGqxdSvxxOAncHihFcaAHrE+4tTO
jDhc9QHOx4A7ib/FxI2YNxnXzl3W0XmV4vFDdyuUQ8M5rzdu2gIzDSW1rXpvk6Q1JnZEIRnZ40Wp
bLAj8aEsqeXOeQYd97WYYONkA7852PpmCbvuOklqcfsvqVZHT55GNb1EGLCd2TsOLheEaPzZ5/nb
xCfA8xsMHCksBQkj+hnb6k5wpVeitVFp2NINwuUFeSARIX7bn50nQAM5V86CvsFhpUuSc0Fyq2wq
LmgdpXpWSNhmG+feTjoTLkDIv3zFOr0/GgYzdjREs4dvTBc4l7ojhxa9WSBqa95tIYbTnHd7R4La
kauZltsfj6UTV2d75Abt6m/MLnx7Nn2Neb2jPyZL/6Mo67MS01jGiCGSdPXFGHNgzPNUzttpsbdc
04KW+6hXMFHIIWIWZK09yfeTwCPzhppHctSRKFQyZQ51aNODsCv8IfVhib4nJo+m1I5u5Pr1jFeX
kF/ZAjlLDqNCWV6lUKSJpmQ4vqHzZuUqqXmojwSFtMndG1YbUMO1dqyxYugHruQn0/rZtoAFsjEw
IfQPFmzFLwsgWmG1OHMLf+aiAiQdE3wfZsWO2xJWHP26XsyE8jHOd+bc7IFY+aPDipUpO8PhHF8g
fmo88Q4tR8nM00l0dFmKU56y9IzYFHQue1SpbwtkYbqVPnoaHqnn3RStdTchIPMbNvqPNmZ0m2VX
j1CYkuwgN9y3wG7ygSulamPa0NQTQUBwxAvp8pwUFhRrzpqdoKCqAcRsPgMNBWj001M4IJbLWR9y
P0ryfT9xk+cXJ9MbFmiTSxFWXsnfcFkqKLF6HuZt59uOers0JeiAHj1bZ1B85dsIBLuApzq99JXw
pVGHWPZ9Vy9CAo37AnVro9o3qSVDd7Lao6Wtw2W9mwIy/WhgRfnowHamWkNVPxw1Iu3oVqemcH/G
GGYbVQlzcDdJSfZRI1ZX3LV0Bk3DFMxqtzXV6GxUzWvFkqBkRBmNAMnCLI/23J11ZHSXvL9eqDf8
hVuLuulNUaOBBGlmU1mqdoaPYE0oK0tv5KhDlFVxrT9Y8a051eFs3fY85H5X0TbIzuJiYXT1+QVv
I8a6tsFxjPEpkX45v3d8fmZncd8n22FxLx64Gmb4GBusJ48qqqCKCAKfGOFH4ev9rQJF19IVJfBZ
yecCOkUzfk5iCns8h5QxBnmunWAg3eYuZ3y1D7hTeq/L8qNp7ozpNmY9dMXtUl0m82RMMTeer2l+
X9FSunPLHY09dcSTpPplAnvKcxmi8rjayiYGgJUPJqYzOprUV4PXT3aY7zMcgTIkPOEhhqiGckjN
U2a7W93k6VHRbxmZGgopvIQabn04JApv7kRNWR56JcHm5MmOO5IAiHUViUT6GSwJYJFCcDGazEbB
Y3ncrdK7wl1Ce/YCGUM9etdXjOvcb03BKtUSJhmgj7M+Z2tD1fjsREijP2KispgjNyK790YAg1Cr
DEe55NNhjqagyZW9a7zTNBk6aQK0pSDcd0eDUpCKj4bVprKeFg4KLqmOhR7FXp5t2lAToAOpGhbI
ZZX2nPbU5qKUs59ZXnxYOYKrd1AYr1nHWuo+9RCmDPzhYsKIzuoy5R9xC4i7uSbUngKYUWxG8kR4
zaI6u1W7jz0KO4ZLZMWPtfwhS8q7hB3Soec7tC6U5FTbpNhJNh1DDicu21xKIe5yOdJXTjPwqjl5
87T+xYycDUQt/IgceCRNsVRm6M3RbdtbHpfQbp+hq/nD+G6Md/NEpjx/zLhJUogXDuD/K60NV08+
ZzC/1hSSzHd6RxEWfkql82Pj5ypVmHa+bTEgYtXz1WpA1rxqXRPYCj5OukQj20Gmd7fpvO8SYvIt
dlvaYR3UYIJIhfnpmALTP3mM5FIM7qMktGuzxjHWQ6DttrOnbDoVCgglnmYj99TWbHLM8TCHeYLG
UEmvST/uPBeBySKm7r1UbnND5N2XHNocClUnExiknOhKaFGhqWE1jy6/RR2thWL1Bh8EGsNMdPcx
6pgHozUNyF1sfYXHnX3FnFFkr+DIsMsC39XEKNsN9O4RuvVu8JSTyB5FX8OyVAK4Fmw8kd8jYQ60
HKdLjXKt+YkrDmSyLb6BXvchXSU0S3oBUtQj96QjMiYKqtSCLzRa+D9Zl8z9XDeymbw+rX6+NjA9
yBd8ze5msXgXAZ3XdoRx1YQW8Ogs0bafYl+O99HwLIrphNvOntyz117NDommvS1XHfuG6Dd51AnA
WDfau4YqWIQvVM4urBK5n2GZqw19FLnCPA2byUL0173kiglImIDcBAdz2VfVwKtGutKKnY6E6nqE
m/tniT2wKYyjJci3rb/KQI/jXIET7DLiTPLcoo2ixaval8SdprrN80DTQD3MgUuENeopaidz4Vbu
iVoR8XecU/znS7VjYMZXHdUA0cE/uML+d2jY7r14x9X6hwn8n3/C75dqm1G6apPnXL1nFpaw3y1r
DsYbpvK/4sQIbP6GDTNX/CSuNIviUEKmGAN+s6yBvnR1Gk1NhvB/FRuGZ+6Pt2peus3PWoOjWAF0
/qZ/zXLqPTgLkps2VmaSkab4xYquSeL5mGxrLqqk4LkgNAFQxFD1Jgz+1ADl9zHH7tlhSBflYau1
D6LK2C/pFRbrLE2fcfHWQmv3iVdigO3vhuxHtSbC7aUkLFiCVcgvnc7I0+jF+xC9C5l9DVLzOjoE
6DCejX0K4hprUmAZ1png1TGt+6O19LvS/UnJ9EnJ3YOqrkh+b1fKjtx6d4ViFlcZM97kfpaeFwI4
G5kpvTPuOU4ereySfVFEz9XYPCiLuCqsTEK/M7pH4dA9FNvBcohxvY5RdlEtY5cxPumHLvC6aQvm
IVS07Dxnt+7yAwKhlzjUoH41wC4GrQd4kYQSwzAtl4EGK5NdnLsfjWPNmANz7y5WpE8fKuNXDt/2
SEYT2jHrkrA4TuAkGOloqIW3Swob9GUELPe76pxPZJp9YQJDzNOHsT/EooNmb2za/iUnb9RxjFrE
AyoMsw5y7xER2mHXdM4lgXLS0Meqa/dUtI6ucdI5BmVlkPdiO5c0cIiUflVO/eYECT/OzovrhV7C
ZKuiF61OrlNUXbGtH4WKyMAZPG/v3Sm919fQvK4tb00DLI3YlWYTe29wEmIQ4M1PmE6ZUfM6VsVe
6URMzrC4nSR2rtGdptPQyK3htudqKi9py2nVJHxXtf0F8uV8SNIhHAehhg0uxn2su6GQ87UoGXA2
ynOqUZNRl6FKsh/GyCU29xPdd5ibh/dsts5YLY7diNWhspZzbhqh0KctL9/lpDL6ZuZcy0l6m77B
g6xl8Zn5/2u6tp9n/CdKQ2YRDlqB/QP/N/e2wGqJrlREJW2dACQ3p1tzGG7VBCP9ONf85l1++FvI
/M9rrg0L0da5qYMfgkD+P9fc67vIYXj/KUD/px/x+6JLLQSrGg+H6dD2yMr6+6Jrs7IiIJqrmviL
t+k3JZO1f113oSjpOmLnv/qEXR0QEpl708DWu6If/0JwyzD/k0+YHJiH44u3gO3h3xddoee2jLyW
PvUlC3NOAQb9PSl0VU0+KolKAgWLngUnAsVwokLDm52gL2RA1mmXUvWueieTa1FZlTtLAEDVaTnS
y0uL79/oqQmhAHocSCeW077hHp81MhCqoFC93eUNBUMYRKpy2siEsztPfV3NAWGdvWF8tUC4iZX5
BUV2ehT5S1Zg1HBANRlHacjnOia1zv1RAnhZSnLACrsDJ8NZfvQm1ayINTmG03i8n+GZEIyitoYw
EJOxfHxJBzIxGZUfKzK8M4gLSLC0nBS9BL3AvO9d69jaOfbj/o42DWi3FM1pmX4D8o2ZLgpBPXAM
TJYTYX8STw2CFq6K3lgYtNQHax1ixx4vwRtGcHiolKV1yf8/e2fS2ziWbtu/cvHmTLA9hxy8wZUo
qrUlN3ITE8JdsO97/vq3GKjsorLqIedZQKJQiEqHbEs839nf3mtzD1L0eQcDYD21xj6p+2+TEe1a
3TmiFqxlGN8GBWt0eOtdFPJM7f19NwOMK4YbmLKeGijcE8A3JjYhlehWC/st6z2udtUultE1UdhA
q4myYX97yC0IL7bxSMbpSQzjQ1Dz+pBYE8F5ye2Paln5lulg0iMcrT7WSbx7JwMbT9g1ziqIcVaK
JltX8/hAL+SiguC6xJd9joG64OheVW3IHcz3isY+a+zbW+nv7AQNjPeMbNDZ0iHQ14HuE0WO3rgH
7/pGekyeXql1r0vDD9WgK9ml3qzB+pTpKo+7jVSHvaqXz9CWiHWZh9nEjqIn95VhYYzoDzncuipQ
L30MOsW2vvqsvJVUR6/xre8DmkQitdzYpc6RecikfwEQCn8RWorotrxXUAVuIlo1Nes295vN4Hen
ttb2LERvwtEHIwBq37Ejnv2Zehr6km9HQP717R084sdK6hsKBtcBcpMaCgxVKoD+O5/QyZJhExb3
/Nq4N5pik2YJgIjyVRLA1QkFIopsld6CPJpBvg7hBpPcsiwSZlZGCeNi1+NK3Odt9KJpuX1Igqzf
BHMHO1DvaUNThVWuGy18Zzl2VCJznaEkVHP1aPDZWYA8sF+5iXCLxA7A9nmrVPoZJ9RmpnpT5uYa
a/u1KEH39SQB8W6TOLfYC1J1hTNmOFkgwmKKzks9+3J4p46y2RpN/gzX+KLHmBypn0vS6uI7t21t
uGwdmdESuAUfFc0gNoSpOAyPKX4lO1O/7LB1hyA+B2XgBaOzN+lfRDMYHikBZ7kRHmcjeqY+h3RN
zIepca4dEqLRTJ+qSvRH45I8dtfIUFzV6O5Ngwp4eB7DTLQ7+8oDfIna25wQBoNbEVcvUD1OJZJR
MdyGcC0nM4H0+qEvSbEx2FJnyJuSKyHdO0TYGosFzPg5TmKHxcfTsfOVsYRH2e10P/jOhgXnIztH
KGey//T1ZG2wlQ3acrMQToUs3J7rrYMr0KZpwO9b3t94xixlCysHlQ0pLQzoeTH7Q8uagTnUnRHR
I9ySlPOE1TXmaP/ntP5PpzWn3gICNPkP7cv/7YZ0+Urfpp8vSBzCP32BP57VtuQM5GtLosx/uiDZ
qk2SSIObaHE9+33rCOzG4fR2+DP7Xwfy7xckYXKeLNvKxfq8RLP/xlkNTPbnC9Ly0lGKmRrwSlNM
8OezOiH8jZ23kK4Rifph5INg0BYLTInHAFXMbNA0MAaCGsnXBvmSrDYCorbyw2tI1TvhBbecKtz1
N8pA4WlP65WZndSh4HaFGD7cdW1CryRk4yneNvp7ab0HxZ2iP2d8zsz5fTS+9Ar3z/QcoM4XNuKL
pPTOwEUkP6Og3jpKuZ2Id9hNe8fSYBX6jOu56Vn5yTSVg6jeWJuwegdfVYfeADZqJn6nD+Aqanmq
Aiw0gWEf6ky/K1t9L/Jhp5XDvcD0p02hZ5EiHRAk/cDYd3mxKVtlVyFT0ONB5ihllsg+el8Rri4g
AdqJF8+FO4+O1+AHcirs1ZalPRPGOJTCRuyeN/Qa8n9yOHZUt84FSSZV8XQ1f6gtBF4Y9ykw3iHR
PL9GjJUdCk988Zt3w5rWZvUktHRdov2O7BECQks+31Gn3GZKwMMLuBAhoWocN6jTppF4DuecTbw5
MsgANgOdf4zt6qlRkzuVJUKr6qvcAJkafxtTe90Auw9aPJXy1ujP2gAGu76TRuMmhk9QqNg2kFLi
ytkoOiZB7Bfcm+HT0YdwyQuxK8rm7AtgDwwEASWnEatQoV2zDHg/7TDw19YdVcXxt8S4qlyVGgYs
g59/VYmVMmJar7qbyATXgvEltD8jX2X48CgwXiXBc+B/l3HqOjgcRzyxivFR+KAY+55I5NmBgG1e
DLzDycLGnTe+jvpFNkZTaOxOy4clwsuKaa59ROGa2rv6nsWaO5LW8hugyMbOAihpZvO2YXddhsYd
ZeV4UhqvdlgwNa2Ci/qEenvCvsLyYpRPhXGQ6uj1CrepNMA9NxYfnI4HvyNfmSza4YASmXkdrRda
298ZQcoPl9Abbkit7w5hz1ZMpwRsFEcthZHoa1tMCI814BilV2D4o9+Xob0baKHJVAqucembfLCw
7zAzMnWe/QjjbMM0OdM+pIjpOEYvUbDgYdr1EkaOWLQVyX3CRArqedUzoU72e0z1nOJjNCzhjDDH
+syzdNrhdiyfQ58FF/OuYSW7LPb53Fj7jnm4ZS6Oiy/Uul3FtBxYUGR4s5dM0QZSdbZM1XwYpzLc
2U3llkzdsd0DnQJxyTRO2+kuCZEKmdIDLd+YTO11kG0tpnjNOfb4331m+6yskD+E6xCWXXrOBu4A
6UzTEWzPUnlIuCFIMXnZEiumHZmhbh1V1zB2trH+oXLaOZx63XL6Zd0h4jS0OBV7Z1KJ2/lbk/NS
4dx0lvOTc3TgPBX0TAZwnULOWZPztuvSteg/G2zZPadxJnoWdsH3lFO64rTu8PCZnN4Tp3g8fjZU
WjsOhCRtUy7uPov3NCe/sUwA1Uc00EnOXFDiLGdKCJkWevu5ZnZArFyN2lvBRKHr+POINDFnBBTJ
M/rfR5C6WuYQwTyiMZeYzCcUrQBckVdTYP2fmGD6JnhWeL6VeAydtHssCqPA8mrv0ZSZGMJzkzQY
9MYvK9F2PUJ4Y+rbyMR3Zr8PlCabTFIpgUQxJPcKgAYqWFhtT5c6TJ/xgm7LCF3Bj78ShjNNFDfY
erNOrAtcmHFb+8/JaPEoKg72UmBlP01xSTY6pY/QMrwCN1pJ1KqhN8qyqJqWQ/JSNcV+il6yyL4s
1comkImyY0SjUirHe0+w6tLUdxGIKP5o5QxgevhXJe0rtnWK7Rt/eOiRo0Kt41nBgy3sAC+h0WXW
di5CzFV9Mu3HkEKKASOokjSrMaUxk1mckipPyB64YQZRbROrpedU+26qDiP245mnkjaNlLGrfJPa
s9WwhM6gKdb8ncq44dO3HS1xSjrCA3lN5XkWUHja7TLejUY0n2sokqwongqb/UoR4Axo75Kkvue5
tSv14Jr3LYWxyqaVxCvqVL3NwKpNkLZyK7/zx/J9QUvo8UDNOPsmtpUC8hlcUCOiiRpha6CMU+ZX
vgOe3F+q8BKe49HMBhyXno0LE3hJTZcY/rfPmFSFisBegmMdQYk1ysPSPZqrz4LjSEiLWbU6q5iC
S9E9tGl4q+bZhf39fta/Uznrzma0hUXlFsngKaQkVLahNo9qGq/fxlS4mZJshjby7J5dhNFcsAq/
TnnJNvvZ1x+5xqwETvtKwc9TEKUM4KfKGhQ68FFw+EGgr6bZejDYYWpyfBd2tvpnJP3LkRTlCAYi
qTdyaPxjMxv+Z9H+EZvPx09GuL/4Ar+OpPYvugWBkbmPRg0U+D/IRw7te/C0UZV+mzv/JR/Ry2eo
lG/YMIF+CPq8on9p9tovGpLT4pEjpKeDX5R/ayT9eSC1NOZQBCmpLegim1f3R8VetSJakvmkum2p
o6Uiwx4VU7uvwYNu/vBDulDBGxT5/+RddimivG3+7/9xeMl/juctf5Vlo4gtrkBLhTb5x7+K9EBu
xeVIBYIeBv59kRrMrJOjMZhIeyBCql7gl8TPttXgUJ8Vhgw9A2JTKjEf2lILqnOUlNq3JlWaHqBe
o3y2iQLyPlboATIbyQ07r2tWw5VZ+wOjgGXirUUbZlod1eEuJn9805PAWlLWyl2dTUCWwaRYhLo7
AMQtmGZQ9U1RZG5QJ+OTP8BNaVkhoEMbbqaZosGGasxfQ2yIfThRogykUeivU1qLF+J0HCFxIXSQ
zDqG6dmgQYXLr2blXMk78QlUyKy2fjLW73WmjQ91302oY1rMfcAoyHy3RlR/xgUNPqtenbO3NuU0
UzuYM6HeLHyLgsfTQGBgybY/QdroCJZz234atEFgDfOrtNnkbb1M+3bJ7FwksPqpnB9YLw9whCoY
hCtzmLKlGMwJRo5wHdkibBP1HGUcORCObA7eomGTs9LFgPNHW7L1aZ2zOoXJXGGZD8Rd2KqsWPnr
ituiGAiSNVFJs15tdpj9ZQacLfAVOf9/3kPaz7ZNPmdCQ1i1dI3LmLoguv74Hmo7BvbACkEeKdHj
3MUjGWK6kOyk0qDmAaHNuE9dUK4+2+DRDmmZ+OeJ+JdPRMkiUV8cshpwVtNU/+sT8dJ9vafF/6y+
0vSn5+JffJlfn4vGL9x/dcltXVqU7C1x5d9ldeloEh6sRdORtgjkv+4y4aFJaB1sMX/ldvz+XFTp
+uPij+ROWZMwxN97Lop/22XyE0BU5zXiRdZ4Tv/5rTbTFNQ6UxFgmov3uhVtrErfsGTcF2F5ZwX9
tehUbgKLvElNiWPa99xLnpQIUGgNMgrMqVNl1yTW3pSYPElSn9uutlZGFmIO+FyyfQr+N+aK5cNG
8IRP91gAXmiCfSmW3DwU7WEpwiHL0rZe7JhbR+Z4UsiIsDMCZkqtEtdCYB6DAhKhcO75QNxmYvoM
MNRV/QfM2Guv5lsHl8ag3lVmcMqFfrIlrAMqPqwBx60WnQF63cbGCDgrkfcalzVZ+jDom/wSBZD5
bdMLoTipU/oUZNi4oIOGQb+bwHL5c7z3MTqA6FzM0mM4PUhl3AZh/DliweyGbhUn3V7iYU0gbq9M
bWA4UyhY6INtUt8aCfCkeDj1k3VvqDj+/GTjm1ha6g5FBHD7D+aqOrde2uDKY0kWKGQbU/Hedblr
BcENSIylBWkpQVhiqVF6ngWgMU0vXRYNbhH7uxG+2BBjx+z4FqOEJ59PU0kWCtpihleqlzazY7Mj
RvWesyVvMKaA45Lb5fYj2/FoaPXKd4ptCXepJUvok2cIWzILPbj9KHQ611AULywF/LfvWZh/JvV0
NfM3o20eUQlxqGB/Vb5XSupmuRmtsAceMGe+Z1P3SIvVrgBatEqtaVX7u0SBQVeMnjIAxCKXNdrl
JhMYhsWY3OeTTdurHeYLOP11LJsXJM8jUsuIHcUnftil/BIYb7RP+nJpkEfQwJvZZPWjaZgbP6kf
SQK+pOr0aE2lN5Zvsf8k06dhem4ruRyXlOQ1e6d4zgzzOraBl7GqX0Xl5JpDcslYBMxmfAjVa2wV
m9ZoTn2Z3qbTO9wMsB6cSUbODSreitjeCmlDRgGwJpuXsKc3vjceh5b9AMUTOyGrT628THCTwrR8
V6x0m3Jeih5vTKfF92aT74FWE+JPj3bHEdR3KpdVDUuBQvQ7ijfNTINvkW40wtkgdFO9P+bLsrUN
nlXG4AkYsJ1dfcXg/VThPI53HeToANNfDVOURYyr9PZHDSwVjd/zm3yNJ2Zlon7JjFB0Um0ntb5W
BcpQZ68qi0sFSB1dtC/mUG4ULuk6hTwEsApbwXWD45W7e4BdlEomZP5wFcmL2sbAM9jLT8mdY2Yf
bSif51S/0dPTrMYsxvxTYQKl6ddQNLYGsOEoT3FBTWB+WLkr3c4uz5Pgag0sF3MHcC7Sy9rOsrlp
DyHgY/9jagVsAMdDyGGb38MahcDi1y6QxYfWjHax1a99YzxYTEc4Vylub3FcJUXAzyTfT2j4obPu
gzskFtSyh0nS7Bnu4jlgJTJ4Az3zHad/399neLkCJ9xEpvQmLKxxZx8ULIzRVD5UUIhjyaqFIHRF
baXQNku7wmiMpwpS9ViYp4wkuV0/DgYklAIPPKpG6CtHk2asCQ8E+zlPmVs3sr7HwavavnRxcN8F
ZDFb2kDrTVXULGJoeO6etBxNouHnAFmVdN/BQukM+swNhbK28Bk27Gh8zAzUmm2opXNT0gMaIXKG
09UMc3YuNS9Qt6kSedQtryVKn6D6s32v6kWdeB7DZ7V7K2lT8dX7WabAFZ+NpQ8al62cwRVyO06y
2Z210oVnxtvuVDEJNerAPipwC4zLzgDrz7jVAuwPxCkAk23MCgduMwIVxJdVotzxPBOW4PeJadGx
y7Vjp3dOb9F67d/0hNwS69YSWOjGdyn99ziT91wjjmYPMaJhxVp6fTNvaVT+HIKGtdDgmeNisvtW
OSYrt3CXKoVnKtpm8omWmeWrjiRlMzZrsJ9FySL32jpiT4I3530XmM4WyQCZUOUFhBu/K04zxSkR
75wISmA7+exmFy8y2qfIdl3S3fgIV7UaEpymrRNjRubQ+1I7iwMajbpbFZq1Ncdho5r9NRiQeMVb
ptxXnJ8tHzJ92BmNcNu82E3ENdSRQy0z9goxE0uh8U1meDsCvOiUioIqn3s0G1ZilMTqjU7MpEbb
mbxhsWJrPmnvwCUO60JAR4drNjIyd1ZHTifAZdP2u4R26b6MLj7Hj10JOBu15/SYdNTgLY8iMu32
sdFAWcTB8sjl59W85+PAG6O7MQH8Qc9+xc0H7S9Kj1LU3kQhCsINcGTWZy3Ge99ugZSSDZmL6KFt
krsWDsMg1YemzaZVwYrPiuyPagTfAbjnplX5dfBodNZoDhiT8xeZOawhFcTPnsebJSsvB/Ywm/Pe
non5xXxaQzrmBnyOeZQ9EKDB+N6ZJB/kdCiK5KOa9MM41ccGkY4LzE0xhXgy9U00Vc//zMB/PQNL
4mmCRRV7mqWIkwnwP6sCSzPD/6bvX3X78wj871/l9xFYl8TaVOyCUvszEtj4RfA3G4B9GXR/7J1+
HYElbDrDEHj2SMlZGjWgv43A8hdsKjB8pU10+cfC6u9IA1zJf76x/3jpGPlUXgc2wZ9GYHpUsoxq
lqW37tFJMs9I3sNoXjfiYBS6F8Bkq8mwhz3a/rKsMqZNOpKgSsVOpfBX5ZOJdOY2mbmb+vReTsPH
FOtnMwfvmhcHNqlIyFN8M6RfuWGswXut5JQ91Z19k5XkKVIiQaj2ajA9mWpSsZooD7PTXxV1OkU6
/SNasQqS0a2JSFigTjQosimzuKaZ52l+RSOFXHHCpON2Ktm4sNrKjh5mQmFn/vH6kZRbOB4D7K5Y
sEO374Ndwj6Dj9QmCMNtn8WXWHz5se+mWnW0TbxuAsSwaR9L7UtxBJf9ct1NbL8Hs1kbFcUElXMR
pfEY1O9BZbz6kllXYl3LlGWocin+BejveF2F1prsSywOVhRuygx2DnO15gyHwny0cjbaNBlK5qPE
Jz2rz0QSGWOKfKXwAzEAXIhef8x5/Iq2ZQ/IcGRVN6IBA6SwEww/oc55Wk9ov6XCgCd6EFEuaTVQ
XcpNMdVrSQENy1m3br9kR5Ii+iyhj9KlymFeHBWFkTlhLYTdP1ImKoZ7TozpoMD/qcCThXl7U8Jf
qHLtro7ssxE6nszPUURmEX6AY+Ubh8gJv9+NqL+0Od8PmBfCEdCvkdMmdRQUjw21cC1aXO0B8r2g
SWAKz2VwGyo0vKavxkyIzldW0lZ3CYdoaH1pBdE7uqAHg2AWfh5R2Q8mOeKpvq+I39AZBAPnAXAj
R4m5Fqr2PciOfp+4iZB8K45X5cVN59CJhEF6CF/aAOSrQq0HHaid8uAXBH46c6Oo/oPPCmUeni0W
i+qsYYNfKqfynUHYuwg6zo58bbYxsf2PSCmO6aDeq7N4DDPntiRJpRi92yv2Kc/y+yS4Gx2oqJ3f
whbhQ6KzHMWzMWJvQGi5HQIy4zbxe/uWapSVraTnwhofsroHac2rCYunNlJu1VqB7Uz5V3RpS1Qb
eBOi5ZOYZQcH44pdss6hzfUK9Ism1erTisheUryF4fEQAhDutNNQ+uwRsQlhFy+Mfj3pt1yiWSKR
Twm5PxEkydTx06YQI8Cw38FKbGBaUebuSoDAaVTTJ/uUtdiPrFMKqGiOMaYEGp6nztM032376xTW
NxopSzHtupBCuIjsPg14bBit0eEQu2nQ0pR8iaIzbQ/ZjQ5PJ7Iyd6lpV7F2GInwRDc89/6EZXdY
Q1ogBTPskLGwvo5UtfCWsD5C5b4ta68zxTGK483A9aUUDm7iAt/RZ4wPte/eaEFPJ9N1otLLs/Ru
wFwPi2a7GO6d+LmT5wSr/aRzJQeWa+gEXqwK581lYtGagkfqBdMLEZs+gjXIdNQWfMxk9b2Z3w2E
wwzMcEIcrdBPiT8c0pkZKGVRANypXG6aoG9EfVQarlg+tVmPY3FRsvc5BadTkcKznnvIt/nIT53r
Aszd9Wyz6NfNjaQPypm5bPG/q/HWyA46PUuKds76h3EJLAL9aKIPVUWxjLWHrh/2OrhoS3f2jfrQ
6V+0uk/FY2byCVK+50R7fXkaGBUId4xsc5uxX9fBi0LXBr/bSnVYWV1zMOIdnVYKjCaTIGuekOVo
wLqkGORqM7kf+08lbw+1XT4icTj1kx/ju4Oqpmgm7Pb8aYJTod/auxLXmGNkXmRcw4TlbGACfpQj
eTR+KxgBB6lsShgP6vfKKFiLqIs15y6prpY4ltzV61xZd4O6aoORhTRoKSyLkDLz+p6KK03T6Uw5
jNlnQR6kyJdydSKGADpbZvIpKQ+9vi/ZfkcSCXTwr81EypLFIn0/u6AsjtLItqpQHgzwUAVc64RG
Hp0lVTAbXlLad13xUHf9MWZrGQ0bU/+caL5Rqe9hLbaNaA+LTLTZYHyxgf3oUlmrgAsJph1YiZU+
lUV5u4nKs1aObllHm2QhRWNUL7k9sBHaSpVKomprwG4eE7Epkq8EtH2AkasdvyvOjQoQcVJ4D3Sz
m7T3ofqRcjZY0eilDvktPiVdDdqVsN6COeZXB/ypNl+Mco+1mGe2Tc8yM2FOeyO7xSjeyslaNfE3
CYujxcel1wpmsmgjy8+wm7gI5qe8grWvZJsgUXdhda9YDUwcnNN2BiEunugE6beCQmpCd21nfGIM
0/3I47G4qjBqSEnoz+k9mwsODSfoWOgOvbUV/Nzb6rbRxk0Ko0SI4BTR7zEtsW4Cc2EancOIuJhg
pQ8WDd71rtHb2xnvStnxqxrG2xYHfVeR57KNSx41a9H1rk3oNNOtB+5RJzu1r7o/36j180AW0044
HqjgzeIEInfmlhB6aqDv+Wy/5Yuzz/eb1zQjsl7ZyW4a4L02MlZ4xQ2mPvmsyYYLL6UzTnbUAyoN
y2qz4DRKSVUoYpeMo8+x6158lqm2ChFG9T3DsbZlIFe1OeIT51shriAzCFEo1GSHLxOHZQoDHLf+
Zpyq9ex8jURmfYtAtzhbEh5hQcMM5byhLWhfe+rseS2Kw6jzWGU3LXBCKKL7ns4Cg2R/0xiTayUN
vJTZLef0HJm5q3EFMWJra4FIh1YD+xobZ/29XfrmoLWExemf8f+vx39hLa4wzNuWYOLW/qurHDzG
6i3/eS2IXfznL/H77E8XCKhfE/oE5u0/8jHMXzRpayzJUMUZV34Tv51fcKhpIKsd/gun2PJHvwV5
aAjB9sa/s2R9dOtv+dRocvt58ueF2yqLRn0R6fkr/yx+p/pMmgYnlztpEMzrGP2rDaZbKl5xjwUS
B1BOsWZyNDLtaWjDSykybMCCW+1EMo299otUHu2y/mam3/OpfgJ6zHKI5pCOigOyNJA3boLIR9QJ
wNFaj1rTeHklMcH6NIYhB1pwAcCzGflIPXXAox4moE/B/Y9yTd71hdZiJzY8Z7G19qVrdRfHHoiM
8oyBUKa01n2AuUWipmEhomGMkSuUxD+H0BsB3yXgsloFjn3bnOAl0q9DlCN5Tk3/jFWbHu7sKS2I
strNfR1PsaelaE0EGU2E96X1wSdb0+IE0kobT0IBVnmQz4UAxassUN4o5Bklx+4SOrMFD7M5Yd3P
Vv4C8i2s+rWKu9vOyK7GJJ8m4D2YoyiTbfP3aB6u5hKX5aGJocAZr4PS0KpQ97W5ShvtZtKno91P
TxC714pM74T2UsIQbu32zpf+N2HGV30qL509PeryAbYyTpqIsaDR77XEf9Jb/bvdaSQEF0E+IPGy
zrLqTYqrP/jVOqjKU6j7OlFA3Y398c4iGbU2F6ox8YO7yRrumx4qAJGya1ybT4WjMfYixwGf7vpX
lm9fHTeTkO6qTHQUlNRuPtBJAW2r5PIQ9XcOOAWzLNYaIGUjQ9+sNvbc5p5eRGerYszLu/KalwPH
fP1OGwBdyGH4Smr+drSMU8rDTiT2rg6di1P6L41RnMNUsGWNfQwowzdVF3gaS65RM88/Ohw4yyIw
bgtGxH83LYBxdfYZSvt9YYebzc63OLAL9RwysgyJiv8fEHH7aBmtNzaQ21pWzS0WcpnOh7CU6zL5
Tt3UHjqh5sjHNndYGDxW3HQ6zDZFynFK4ktL9tRsRgp8wZRBvOC0B/05QURilQt+cK8XOAe1q2EA
Bc19JhTWGFWICbHCgqd2YqPn6raX8lAlJlQFaOqlvRk1ZZsFlMGb6a1Ds82gfM+ceMVdjmw07XsR
V52YbGgw7uN6Ecg7TbihU83wOOR6KVmQJPuJpPUbgA9s11sfdx4R42SyfbotWpLmAKywyeVwIbj6
c4wnoUe/KIzb0E1oVhsoyQF/8ehHeLpyjcT2qHrcz15z276zkhgMOZe8ONxDRd+IYr4BgPjkJ6Sx
zVgDdvqidPqrbNvzkMmvoTYQTPtk3/Aprwtxk3B/WIWd9TUF9ktlVHseE0vZ861g/a6p05udKp5t
p9C6nJtegZVo96+zkn1Zpb73q+ycE31DGstXUzAebGMGGtM3XlWX2xQVfgX+7FjFBb7baEtLGTIc
Bbuyb5k5qn6bafLbpOK+V02eFsStvSDckyR8y6uE/GEAzcWy3mo/ogAjyO+MWN6VyocZ05TYhndE
17tVrTvARNruO2GGDfVzkVvU4kb3IbROMF2K4qbUp5uCZT81wl5hZMe8n5b58UWttBUdkCvOi0Mo
1VvptycCm3dj2z0XxCnYbjyY0GXLYn5oUC1WIyVqmj+8YhbIVtE04FGUEFv5gaW5Rp5kNE6NHRxk
mJN06y8wM/d4n3DJVw+oPRQQI2cAR5mcTUzpdx45N5pMHwKybmPN+z7Osl3eAweopgITo9JuFS24
xawyrUC6Y7gjJk7LW3aKBxhB/0wY/2HC4KkvLKkbpuCst1iB/3eB0Y2+gp/lxSX39uev8fuIoWFY
p61VpeaVieIPziODUtiFz2X+VlXxq7zIht1AWmTtTyXrDw7Xb0OGQyksHk9UY1BcEgXS+DvyItDw
fxsy+DgQSRY2XrlFsfzzkJGR1hg7VELqloK97wQUBCankVu/YvGkSZKvkKRWO7MqGH7UQ/kue7jC
lXbs1TLe6WT92WmD44vAxhqfg9Oekhh0pT9Y7y2gF+Zz30lvIJGCbh1g1hnuGF6nOT/FPm1L8qij
cZnl0RpuVMAuI/LaUFpHY/CSOD5VRr0eW8WtpmRj6Gz5erHqdVrQBrkLwU04rG95BTFLlbCX+Wcr
nKuE22i9zRb0nqDaKbNyzojwm5yCZdx7/dLggSMoMkMc8RqPovKpF9ZjYuiuUdksEOKHfG4ftIwF
UhtbT0XAcqhHauAaYeTUQDW919bjbgZAWhfWLVXfXoPdu/btb0XRAPmUsAnNu44yqanKUX4m/JW0
seXWY2yHm1F5i518U82n2czIqbEVXTDa1rjXzAfVBk44ZQeZwAiQS/BM3ikgd5Lkpm2sfdsho9KC
OSgQj5A3/fJS63joM+uIfbudIDrzQNC6Oyvtv4XRN+C6LOJraLQGjfAFxGJoDx1PqOaxwj05+EC8
8p5F7l2TH016R6X22SeolSrZXiuCvnLupbaK6SuwtXs2lW0FlAsKVdJ+DtrZZO6LzP2Q7GaUDTDz
a5+uq7n6loPoduzxWNoUYUJCG8Sx57mnRO9ObKDekWsOKCcyy0OiwFIvlRU9PesMYDHEZoQqeDk8
iOGB9T76wqJaPvYLkQI4TJk33LpgCAGubMrabcIBd72gwlFfF8OFUPW6N54XGbhKHoPqs1CpNppK
N4utOzUkthE9IS9TEvbVUXCbRMmnSUC+SwTT1vA26DA6KmwPsX7Ak7vvOtrgqakQIQVPk/aYFUr3
1TJvT3xyw82kI3dT78mlFw275F5sKgGgp/g2hrWay4g+J0DBevBeZeGO9/+pmsJPM4i3mVq+lGXk
hUtOw7jvUEHsTOyi0AaAhoMK+pgx5q5vGAi7u7w00akxgXPYT0gxFSmFABUPIDLBSW3tmHwutKWT
qhx2acEbjsBhbaE3O9I66jrb0mnEZP2eh88tcFE9u81qzBzBmRo0xh20gOHQ2d/Bsq0a56AmHyM1
aWX6WHQHtibbIbBXhDXX88KlsL782nEH643kZItPRIFur5j9KlCHj3EODuUQuNWipwTHrKjPqdTe
Jz1kH6xeGyq49B/dT03u9jh0gpzq1TTYt35/aods74vklGEWCGGepM5wBvT3MFC2WfblJV2GJPJ5
pdZeFKt7a+Rn7ufAkqGZ2r5bW8optNFIIXwkSnj1+Z1RoXilj/jJ76U7CwiD+KdlMtHck7g0Iqwl
ccxQC/BnZ3iQQ3RZf9pYoGtS1oqoYnvIJodFzEn0z6bO3Zamk5C9fFvz+3Lo8/MBtMvI9vKI5xXT
ZqqKhwm+nNEGLrU7rkKHWccWQ03rzTQ12yqfTqZGhEZrLqEuwW4Kz5fVUauHC+ahLeOpN/JACcAf
ZFy/zOXS1/RiU5Z0XdOOXb4HrXmKlHcdplpvIkJW3AYngoSqT3ayeNLK2U3j0RPIxo7DWhZS2BDV
vLrMo/fu/7F3JtmNJFeX3kotoDyPeWPeTNE3BECCPSd+SAbpfW/e7qgG/yq0sfo8pJQyU1mqk3MN
pTyBYICAm7137/3uwRDTXs+8S8/6AzDLWW9ox/ZI1c21YkSKprY5R2RIOlwc0oEEQypYYHmBG1dO
tO+Q5DcdfnkacZ9xbwEl72UCtdXYD1SOlAZeHzPHPPFmsOJOdBdGv+DDQpmYcjZUEi8E2dQOeI8o
0pOMjpkodrnStzQSPOU2wPASZYR09NJvEGXNb5VH9yM8WOzza6E3myhBfC3vvXmPFr5ZUURq197W
AygsdWvkwSkWLkxjeEu0MoysPTVqx2qeOIHqX9Mg3/gmz/CKE4z/PvVqh5tyx9C8byh1UT51iP2w
TfGHQ6haqPAiJOmEPj10PI4mGgHquRgOqFyArzJ2JOCFkyuNZTpK5iHcmh4PR46PGVdJsmFjZW9q
/oLibIVUvUhgvpWVf5bje2vjNnJqxAgc5WGO7ddneiAZziBaV1eQzMfJeAvHYKXHJDmG7GveX2a0
P47dSx67G3PUt3g/8Wl9BjxcO94g6Hv87fFy7iGusExBJdt0UHNyeFWOE8DrJjhVKntLJIDKIZfL
OP3VlDEFTXs0wuaL0WI/8cPoHg0b+J+aeR1eoDOQOljbznQpSrHzYWoGJQELu7vX1I+A1SpmlUXp
3qeOeupINkEEXrL0ZTVN6qWc1vrkfUSguEczu6tI8Ixpf50CtTOn6YdOwq3MiFk07macvfnEyZvm
J4Z3QZHnxk+r8xCfBfmsUXw7oOQkdq9YF0sq7JryvXX7fUt0twWMGFW0FofePgDx4+A1ydn80qi0
QyyRAEY1JJY0uad6ZWtKXLa8Q3Ewq0mAFwFqac47QiAxNNhLRbjhyrf2yW9khIPwXICsOKYoZy2h
7rr4nn6minF0NStDC1de3y4VeVjLHpe1Hr00UQrrRz64frZKeIPcCWB4EO4a4a9mFhIVlpS10v3o
a3vb7DBf00eeM66h0zm0tWM15kwcKT0k7I/G43u4J2K1jEpzRUYSlw1/V96Qb0c+iYddmjVrUDGr
2YXXeuYlTwCyLaYSsDLyAdgyNZAT4cDNwxHtzYC1zgHcdKzT5QM+Zn6gR6pnl1rXb2JCbEPbb20T
0JT+1rMzBSjDLjfbR6xGQ2CnvRhwW2JMAvtdp8uWe40IgpVncEd07xxt3FpdBrd+3AUabYAkrmtO
qNYM53ok3iTqILB6ATKFqSkxBPKV8xVXzvTqxUcZ4hQa7szWROwulrmQhMCp6tarZdni4kLcTAMu
d4IsMQQr1NXAwKs5bTzi4fWYPMV81Gu9XDRpQbImRWmC/iGtDWlxfi7CZEWD3Bb//Ir0pCA9wc6c
OKfbn8ZBnmG3cBB0K/S+ZeF+TTJbDtgeq3GCv361hYZH7KQDnUw7QAjqbqAuOtXNezmhi7Fw6eeM
Gp/kYnqeqSx9Gt1xzbn047fBZcLjyRmhHmUjhaPepxwJ55AecuF5Ykuld/oHvnaWGN4i9MS2gOxK
k9ylGStEUdimWkMQiWdy1q3C8jrwgp1R3GYJjvuaX21km9u5jjyk15dDiisvdVaKqJoE7oOQI9Bq
dWvY/XdY/PNh0THp27UNdlQuzuTZGv+fh8XTe63+9j/5v8Gl/vgq/xoXDULJ0EzIJrD1ZVr7jR/b
hqoibIMoy9+t2v9kS6G4OYyunsDA8nPv/OtK2sGpTScU0WmT6At+fe8vTYuzH/z38RF+KsvRJaEN
Gz/2z5X15/s1ygPCJvr/VnUh2jrp6E4hUTWV9TJCF4IQt2vRiUL0ogrdKIcfrtCRYvSkbq7bafJN
hM4EEuZCdotYpbUmkbPi1L0ZUn2t0KekOEfKwA5h4/wQyGMMEKhZParWXI9So3I1hYE3MNrk4qtF
AzPYdaOIZdVPXOfKQylTab9mzxJwDlyLXt8JFLXYw16KwpZyh8jlD62M120XbErFTg09Tgxvncc+
GexujzcRza6bRVo0PIPqKaPc59krrRuTdzXQ+nI0v2zg/ogGGKb5FrjWJhwo5xCfDeMkeuGAbjih
HzrTqRm+LR+ALtpinnz1KI3xMNvJq63mn0Z0SD3iwsTZAC8QTEy8FuiV9nQRqJcFKqbpXDO7OTQO
ojA7Ogets0XzrIqQ5ggk3y6iwrtcDWijRfbVJMM66n7k0cBt+BqjolqNsTFkw7a9h2EI/QK1dUJ1
zTp743TWEezMzubIEkxOJiqtTdljgWqr2/sBDbdBy63QdAu03Z67Ug+D09N/GNZBttZpYunE2FLt
uNbB1cBoCkhS9ZRQoBzPbdJEQ+Pq0bHHuxgdrURlzhj0VffRIT1T7Us/BEIAkjTXYEjGBkex+eiz
/1Vou1xRDbqvz25dPtX49dsamBNSdyif4vJg0sQQy/bQow8jipdAW2tE8mxWy01kcx/53A/lMaah
m516iUJLZ8fKNy6aeqkR3j1Iua37AJZqCaqlDiP4Et+zNSjSH6L+mmXfInjQuWAjz2wyf9jTZnjf
6Nm6RvH3YNhiAGideye4NTEF1N3Bds5I0IimJgakaAWCcT3/b4GhgNwj72q3iHW5y+TznOAcsR8E
+Yc+3VbuQ+5S/GU/OfUxxqxQYFogTLM0Cjr/MDOkmBpw2KdYHDJEeswR7GI+Ol19txghoBkv9BZF
c2aQugOVuLNAW6/a8TaRFUIsaVNaWgbsFU2WrDrnUg7PEvLphAXDqic+qeQ1sWaUA+3shMa995x0
eZJ9RZg40ooJA1NHjLkjU+6xxewRaVez+hwxgFTuuEtRCmKFIQSDiOlRUFiJnW2PzzWInKTX17j5
AJnmdL/MVPIMXgIkt6JaN1SO5OHZwo5CvHpRYk8xrfjUhRcvEzvRHG3ZnNB02LWv8rzboGhQ35mg
AidQQE5+RpQ5ehoqwCqQzsreW7kaLXCYZYLJWSYFhmNMNDUXoIAb34S5JnKc9QB1CMuNkfVbut/x
g9L5rN0EGHNCDDqsZzaKNynBuDPXCkv7McbNAxM76Zc1Fp+IJlbSs1w5gWfacXzrEgWPT6UfXHS8
TbredIzw6dFQCR3xsCMBUHOR0sWznwm6wLzhOe+SZRaXN8rNX2lUXXVh/GGL5ofttSSBgZsN8E2V
mGifTmElFA+e1jFK1ed2HN8GZqLEMb4cwUlu9N9hnB/xiwFP8aeX0uKDY2lcEP3YfaqluufqjNeH
L2Tjj0uqXtjwKBDKOuAVZA+ZZWetDKm6EqdChlew3LdBXkbL0S1fPL7CgWddhA13Ng63cfFpuf2j
GIejZC/Swq7TJRpLsB9Z/1fZjT0QxHb5BufB80C43XPvxx7Tnd0BfnofYD609qMl803ZQMclkpuZ
a7IeVNRY2xRrvyq2esWDh5y8bh5oKcXqw4jczylhsD5tznXMBwpEoxPpi5LFOZ+4G58getjiKmtv
reHe0BS2ZBQmDHVVyKoiJ8bQ9vusFhs/wN9SaEswKAvTAwAYmtCDgB9q/tHp+ntQgYyc9MH56e1k
0hjnAV1P9/gVljhZMJnfBSFGvCHe1s4hbRrmEVYC3qlpEJNybSEVr1kfQPJA44Au0BYXXb/q5hum
+wqstM/Up2vVVrovsn/tCop2KLMlXRN1XCI1IhPuePB0Hp6cBHHLJZBe4AhkrnwFpbBNlbUi3bdR
pMdT9oX4ki5BE7M/KnYGlkwjko/9+BBYBuhmLEvjdww23ZY1SHJI78RHYu1M8/Au6Jz7WvNXY+Fe
Cz85jk5wr3AOlcq5Sap27Vdy1SuWtM7ArsCiRohHTu9dClSVIMFlSZHWYKnrbHl24SUEqmJUZt0K
d10fpu0Y4wrq6vt6VAnnRXHLZKOoZqiwlto3bSGv+WBfyTkO1xE2t2uzjQH8BKYSUO7GJWI9jRcT
WiGu6jb58N3IYGYTZ5DvywG5ZobkypZ/YctaMSkOfQPq1dvo0Kj8hJklJ/lFatOMep4poKnCZ48E
LU+pQw8gZVCPoeudAvfGYFTMFBdkfChJelt2XNwjq35OggiXiADkf+O1dBkIepNjOtkowG3jp5jw
kGF2a9ujJkU1RLaQu6tbGod3xOgACDaSV/SORYO9NcrXY17sub7zeRULFmgrViQJZvOAUt4+2WqZ
OpqFfWsI/7ZK5XLQc8bo0tslLxlYaEhhh8mZzk4X70eqmwNS+nFXvLg0GRtZvNOUtx/G6Niq8cZg
1gis4amAM9uEb00xnocOab9SR9VNp4GMfB2CyTXjGzHN/IJuDY77q2+x0mXRh4aaNcqR1teOadlJ
bivmysZitRxNt113NMd+HUjjNIJgk4G9ScHbOKRfk9xZNTXYW71b69HZocBzUDZMDtYgoKGWwxjv
w1QdKAN9yCnHUL2zrsz2PMA4dsNo3zZ0ZunUQ7b6Ku67c1txOTBghCUw9vNxNTK9JViFO71sCCTY
6KnI1o3THpQ/vNqxs4l8dQp8+m38iBaA6dw0pJjBbbcOd77A3hpdi4ycv6cYnMq5Lo/NiYFSGWk2
q76m4apZr8uIhVdHnW69i+txp9MJWlX1JfdvJLevomWfqh+wPq8Iii+60Xh0+mat8h9xTIEvtuao
JF3Evrwbx4vky6EHtFbacuf05g1N2idDWVcBvYQzdpk0YmdByfdq7z1tsq0KycW0WARxOdAEuKDz
g1URsBWJ37Mrl2nAs861FE+1YuPYzoqaw1UXQPSo6pMMpmvZOw8lGRIDNIFmy9tE9c+eFtz5zamn
BWni8eg25oHIlBY/RSGStclDUzM2Tc7Ol5ZGCMykGpm3KUfQa430A/dztyEUQuQoamxsUv2tCr8l
vI+lFqQBPYZ6W/53fvx/gIlti+FO2CSoCfRK/T+mGZ7e0/TrR1u+138YH//9Rf41PgrHNoVnEDAU
oIl/pzbCjOU/IUyAGvgpRP5jfkRtRPyz8clZOoXCzJ+/VRt1NEFGy5/8zPkF/wJ6i+juH+dHfnSm
UUfSUsw0OqPBfhsdb9PJQYdiB9a6LgVperLpdPMujDI+mNj4C78+FzViDfUlXhlumkhtHWvaxU32
qkT41MAasTV/bZbVuc/RF9LkqySy75blXrg4OoS31+mTkbW4RimNAp7xVBbDuevkTUjRGEfLeuwN
6vaKFmhsxQKUIFFAx0VCX0E24a6P8YVHzvSes57hlqTBXInuYPlxnXYxHcZlsRlCSiC7eKu3xS7N
IbC72JGYOdlnslxyRMskWjEDO71Hc4F2LU1SXBojmwQ5VLv5NWPXFbPzGu2i2vYkBEuH1gMXHwb8
W2BMNwErNuGkDxZrt7QZ3jPVYctiW2ek7n3sptAVii1v5gLOlpheAt5qrCINKcRxl43Rh801gCqT
gz7wIw9hcG+H5b6suzu+3uOyQz2U+Yfk/pz64igc4DuY2jDHksFIU5NHEX5vkEo4No+FGZ5MNqFe
oN0XXnfVsv61zEAPsVYNqgYDmbc3GvdVZlCZWMraTXhG9rvvixqWaDEeAFVMG4x9YlUGyQuo3aWy
qYMFu75O2pjTB1B1xe47Z8PclgrcsHDv0pwHumy/KHMmg6aBFwr3RuJZm4xNdhHal7hNtyW9w6mO
1bzyNhn1s8Aav6aA36Gev7QNS7kC2Ul20YPdwMcpurOfRVznsYKyZ7+aobORnX2kH+IhCgEkd3IX
UjyEnMcalXzgKgmsk0yKTT5PyUXhHSCt7slQbzNOMExyZ6cktmD15mflTDcKbXqpUDESN7ytBu8B
bvM6E2YHO8I/FSI4ZFr00rdIEjrZXOLjdyEyckBZhCTDCvn1mmsIh2L84lb7Xukh7v4gfmL2nelc
+Utd5MEqNvofIQoQaaGLQhcygqg4GahHxeB8D25+sqKOLlioXpFDSVCdHSu/eZwrj5ja71MkKop+
N3aBx5aJjL66uck0RNdeGgyQ6ayBAT96L82Qq5BjPXqoZ60x4KB1dLYlLteiumQ3aYJhowa6u6We
6gPw/x0W7fsMxc6viWOGLHZHrDdw6IKD0Tknk/o+SBbG48SvJMynDx5NF2VaN4YzPvcl/csCN03n
PYZT9xlm2BdFzAGkWDHjob3r2+CWsoQP0xkvtcEPC3mMvB8FJkCJj7pB8GfoopvWtR9DlJiFl7tL
rmr73DJ4PlD/YHXF50DlHRU2ExVB0H7G6dqFGLeRKB66Qn/wayWXKHNz2Qp31JwelWryX0hZH0pZ
ZZQnmeQG0ouy0p20WVlg3+ArOb7Hk37y+dSZZnTbmQHFx5a+5S4OKzdwNpmHyVuIXWOWBGzTaxJl
D0UeHtr5ojqZcm85/ntsAhNy08dR6d92ryDl+jsEpIcGDpNIgzvDcp/NhkLiWr52erIzxLgKZw9S
Qmdzgoui7G/yOPisNEL+NUa80rU/dCe+G3rbXIowWToErHvbIqBLKibpXol+rPoqhN5hnaHfVGjx
gEaDpPoq2exXJQ9n38neytrcFYoNT5ZWL3Ec3ms+tbUjvy+raPcaUhlMBb77lb2Wif0899wOUfSk
YfbwCAohLCNri/TkkayZFK2Qdv4EUmXh2W++P+2z0Xkeeaq5s1apqRu6g+/TnIIP36HyMEvUtrCV
vxT9nO/02DP5Drsu37sx0Llizxu4sVEFQv6T71T0syLIuQJVpE5tQIYxpxD4cHyXs9la46SFvCYd
wKfuiG80jt1Fr/gtxXnU8mvisR8P6alzpq/A1CB8tcmtDIwbX1DUzRPlIMuafplqn0/4Y4z4QVPj
WtEotx906ykLzI+qLY+drZFXVmIrQU9AN72qkA/qWIV3bVntmq6yDpatToLPs1fNCGRTcSCJ2xGn
EJmheBPm5mZ0pm4ZgWfuFYNW3CE0onMuW4i7fQUN0JaUYIwuH/jACD/63qKMpKf4wrPo+whmR04Z
kP9oEgPUluSL1+aUlHPwwlAsgRmiIaUbtBYdgDyxH9du75oquNqZMOjoiKEkpvTqFKRfQ/NBs2xv
y57oxqucvWkb3drLeLzl35L4hDeXqFvjysy/Q4IrK8/uoMm1dnOhH/TTdNpy05SeuSv91n4pB6E+
K7vkEYdK17TrwVe4Sej0423oeXba/A5qDaWlz7RTZpTxttSnap+l7Uy7C55CwHl8EOx8nSDcLntD
f/bd5ntSgb6uTQv2/0/UghnQNMvjCQ4DnM/xNjclTolWHrVR0zgeWSFISA5WVsP+9RgVLBNgtpXP
V3CJV4R/UwceAq8UmRezf8Tbx9YNPiCdKf4mnGET2djku1pad5rsjjOXtippkkNbaXd6MVq7wnB3
UcypKTrjoyDBfNsD9VzqRnuxMsEnhdk/qxXsnpjVmcyzK22kBDFmO7AWO+zBq+CHC8UDvze6ot7f
p4N80WTZIgraG+h40bEEFEI2PGZPUnfLFFGIDAOXkaCFr9SrdFM45Qt50uI69dQfjSo/4w55D8pk
YmU0UOnQUCoTV80LrfRPpW6TOumilRV04AczvrxcvhYsuxGBi7Aj9s3iM6mGQzZP/yIBsxA4xkeA
Jr9IQFKsI3+6o6Yh2ciRKSfgx4znbPXUID4apjpbIbcDgqxEgixZH10b3hWl8WSx5XDA25Gw3eYD
4ODaPCaTA9/Xi0jx8IXB/rsgz3lwzPFTFM1VNPlaq9P578VBUVSvoW3hwAnkrQlww2/qu5woiE11
dz6E56wf56KC4KHTWJWmA1H7vlP3OMRD1HrzInP/a5wwcFHJvBZp86DYJcPlM1dl372UYpyzntlb
7Uw44Tmw2U8k6xYPLBbibcHBBtGAiZ87zV2fKJZMWXnXGsgjGmwF3w2QnIMYX7sV+esqnrKvTEeE
76RPrM+eMrgu0VfqgSykawPXcWrxMcscfka8AGZbnvMqo5t9YCrt3W+2lG+IiNQLMSiDsymxr7Bk
THB1rFw5XHMbcnrcWKj8HulM0VicvzodZXZvyV1uNE96EUgyWiL+ZJIYl6xUu5ckGZ6x0Fr7KDYx
qBW5/8YFBhGzMOrl2Fvj3pCQb9s+BkZNBnVhzzVjvR3rn8FUt1gaDOrI7LmYzBmoKJtyuIEjeE8t
6EIMRTiOWpdHe6G+jUT7zHPrklOOFsG6joLxDjP4RwSIiEokgeRv0P9bbv8rUP6pQEleBFQTZLd5
vrL/PwPm8m//h2xx0Ea/ny//5DV+nS/tX0yMqUyJlvOrCPmrPmn/wt9o2OKfTtd/RmbkL1JAnSMy
Y5iO4Gb6r8iM/AXoHTl6tjIwxXC2/qX5EvLmH+ZLfnTKY+A684r0zXp/mC8pZmiLMHEk3XjikHnV
i9QAyHQHgg2rcUSVynI6A8ulMx1N1slRDeaU+M+8W14PFSlEto2R26+S6SPSjJPFpEew5JCPclU2
BMTMiXaa14kRLSauIIV1lag1/ohLTR/uwsJ90cf8inseiaGDSyMvEjxUodxNV73MhrQuJHvQiIMe
ClKCxF3pDDNkdwIgum2JFNTseZuJG3/GSZpP6AtknIG++DQe9GzUZ1/PuNEbuaJTZVlFkq3znMyJ
rHsvSABPuLd+YV9yQXCNixvtiIH2NOIM1C3Sb5jJChTUWHpXZZbbrGgv0djsnRoCkh2s+9g+EqhB
jCHAHjjlVY7DqZ8DBSlhjij/QfMD7wPPWG7M3Knjez8PtwkdmYkTE6chzTD6B10km7Sbako0JxzE
qBRuvXIIBs4r50SYx8Z4tjsYJyQEmBNiO/0cSgubRHNMkcDC0VwxsD2V3PG8BuQMzHpn1E+iIPvD
zNbp7k4Lu001iq8yzc9REjDbcBfjRlF1BpWPjvaSeNqPEZ15WeK7mSgGXuRmvg1aQLURgYQBv38c
jF+pWX+5wXRwIP0ujBRBQfTWOS7CdYrTVrkRwOuGwdizsysn7LXWsNXk6S0OZUZvb1PbM/N0lmBY
vQ+CtgeS2alpbcNGX6dQlSuUHzFZvGnJ0mMxLtYpPrK+4gAgrAt/IaL7Ye4KHnEsDfM9Q2XcKj9y
LElx+JLVJaH7G2HyH9OS4MfHGESrjLktm8TS6bNdrFMkFAz33P/Wsnyp2/ZVYSvVjOrGK/dprl76
xEGgo560pV2AsKMRjXx28JoZA8hdTnHEw9zG39QPm2zuxfQx6wxv/YA/KOlvNIy5bmOs5kmCEPZC
SH3fzL+Gmqq5iEyMWZ7sfLq10DED45j44a0jidoMLhfLGXqVXgeYZ7qr1oZmLcAR7GnWYMVaoOKw
U6z5SGcJMABEiLcE0m9iie8JNIMPYDgGHiCb27HwaEBpKdf8tChYHgj4pMPOiShtizKU1oQUjOD8
4ZtoP0VZt+1lcDMW/jEz7gn+Lgd+5U4F09bHVYDJPEcyn/8qorzL+U13HMG6dTb7AHrUsB9at564
tbofBl5kk4tVYbQ7Gy5Eyj86TqzdhBWh0VBUx2Jt2aS75CjIgAZHB2iUm7j7uON2wvfBHEZ8ov66
K5IbRVwWVONn1gMME6DTqpyWd3XjiOYUttZc57lnxgJnbGHXpVskRdk1EQzsaStU/VQigtd4HWem
MV8Epqb2YNHV5Xk1M114iDl5S1hnVtisfaWVi871r7ksqG3waHphRDQ17F7Rtu8gakXTuuztl9AM
nno+h/yzgevZIJ81Sz16lCpOWrLJ2JfxVFr7WO3Zmy1YdC0t3Vo34xf2zHVaP+lD9Ekn9Z2T40So
P2KMkymAp7yV6yBTiyoBk+U9WXPbTYVjT8Y7vIGL0QxvNHFn5MlGK/B8Cfk5lerodd1DHOJ409x2
WUpMrG58cLjv56qjFMROb9LEfUwwkvpTuY0qzFWlE95pVZaCmMfVPSqYEaR13o3Q4uppkEvwKpsv
fyAPRcP/pZUAk3qLRaCDnYp6wpDJbI5lQ1Ef8vQ+JbubSTyFFNFwp5wgZo00ofFFk6VYZS5XKp6Z
NYi0pu42nhYuiE+9zuwpVo8rg6ei4w9sCpvbwaD9tXnzmoDsFmm/holKO/R+BhNgN7mX2ttJ4mVE
jxCsnQfISRfoRLtypMs6+eDhty4THdTQl9ImbtMmUKt83yoSFzl2PB36S1PuAAuyzSe4WLAcAKyc
lcZVegHTTrLr2OR7TIvkh+4qIFfMPYvUwVXm0wsDr6sLPyLvNjCndcjxZNT2UbUnrOrzG761y32N
V7fhC2p39J3G+sGXlw6fnBs5q5qcJC1xVHY0qKLRsmmnLbrpCo76XdCMd4VXw1aY8MjZWxqKjwUN
iLvEVjhZx73PC8T1gw7DJnWwBefRXgXvBokBNSXnKf9uPBtkW7uwvLPp0qDA9T0u/Y2B4MMOpgvn
YugU7jjOVXNuKqFDYbxLh5dZjQ1GKoDsdEXzI3S6tRze7cpbCeNqDmob80yqTJL7KOg+IZIBN0+R
QSmr9aMPBrdz0r0e2nvJFsWmZ5NaAooa1vzjeZPz2d65HwDJ+zj+/OJQ8aAQWoKPBadvFLzmeXms
PO0SbxPwdEj0lrYqtf867VZ/rpS4Ap3E41ro6TZXxv9cJwb3Sb3/L7x2f/uf9z/eZf/tZX69y8pf
4JdaJq9NtPrvdKdf77LyF8Q0aTn23/tGZhveP7QS8xdBGpu4OI8515CsBv6plRi/uDhs9bmLjFQF
+FP9r2glhvxjpdjf3wHd0gVFZUhGsxfvN14736Z5VJkBHh5qErUppAhw8jCVOvHGmyu4c00d3SG9
poXYehm8Aj9dju2szyWvmXSHRaeifV9F9yEpCJ0miSrGdtHX+EaHXaKrH5k1bpohcVZRFjy7zoDV
WyXYNR4pHcYzUA9zsfRuiLH94JbOAhdbbJidcjw3c6VpHBeHAshfTLRElfohjTHkui+hqxZDwMXC
ZKtdephVeMRm333zI/OPeTKua2oeq5pFh+u8dyHQRUpChiBYalmHtPIWhZuqUDuJ3ayJgVHJ4Ssy
+5VuEBPj2K0A9XevSftZTfsedGRUnFsomUFH97xdHqzAfSDdwV/S41GE7M9eBt7RKsQpXJXqTicg
xcm2cEZ7aQyvOIEXvm6e1VQt8Ad5gK2SSK0KdluYguhKI4PEttPvBXz4q8px8eZqiyPcbDuaR1Z1
A+/ftS4pVV6ZP11LnAR1ixCdH5vqLQJjOcQ+8XDeT2FzHyGuYDrlxmRP4BB2L4PgERAGtQLhpsiB
2Vp3thhvhVW9lnNkjNXbKKCwaOZHwHXfsZO1Vbp7W5gXlwD7NPTvrRPdCO44nheQxXIvWpWzLqTl
M3Df9M5YDK6G+cRR6ECaWS40DyiR1tsbNlhPdqjtujKnOJOnL1Lz2fah56XdR6I192EizuxSwPdU
35be3aBZP6N+7ei0wkCVWmAURUWMDq7iEGFM10uW3BPMwYmydzM4Vi4beo11YU+4sGjlk1TQKgtW
16MEk2IZ1TH3iALPIeiay0fkD4efclWrb1RU8rYSp7GwiNQhlmc5Hu3CeK98bWMBfPGMeB+Nw8bp
40+H8lwjyT6LNMr5IIH1UWrbAbKM8w8zTh6ycWfo6qBa66vl7iETAjM+RSuDZ934yBBBN10N311J
5C2UIWxYmr5VTn3A3EdM7zOz5f0MUypKdVL2dGsoyqw8g4BaefTA4vYevFgLi0zVaJupbD6Tsn2V
NekzRzuPQ34YBv3Y+eDQMng4rHs+gap8T7ghLJdqrhjqmiHCQ66yzWhZz2Rgbgz54ntiUQiyJpaz
4wPeL/67EPnThQjxNBK2FrsJ9gEg+f4jQxuAyPK9pvjs94fIn7zGr4eI/QsDDwIT+WHcjDym/2XY
Zlfi6pbjmDQPyN91XfGHWJVwSmAM9JBXfrsPQbDSzXlTIv7xh/6C3m4Z6P1/8Gsz15M/onTLMbCH
z4iR35whROSNxKwMubIKlNXRb9f6mF66lgaUlibaynxo6U0qp+o06V+T8SWS6RBA8iActTbJ/xh2
+4Kv5AGJ5ZiV04dm2gW3qvikp4KOQgZXNolgKfjOB35y1rSEpJag5xVGcRmZ70mbxKvUpSYdiv9I
6IYCSZO1uvWRCmKCDWYrzwBU6tXFjqrZfZAna2Ny8fSxUa20i+N1J2yNC6MojhaUg6iXJ6t/bRq1
4jDeVx1YMQDHsY1w2uVHu5dHT7KSBYz37oXZXWREe1eUF7N3l5qu3gCez/TezDsqcNAp1eOiqdZ1
STpPvwQEQs3mYTRFzlo1fHarkMdimKzzgOhSFjxUrTiHmbMKgzRbGdDB4pQjS6fGhE6BPTdNzhuJ
hlnJm07GV00TYEAysGtzFjS5EFJ7ckewBixjkUrClSmYo0mFtTBeaB7YFqOG+BTcVpp5U9taRFgp
uXHG6sOyw51GbXBMCHYGp6jSOxe9e0gd+4fVTPex569xqW0qU32aIHTzyb8kPToAolputk+JM95n
GamhprmGYbPz/OadXfWch3xzYrXvh5i9NT+l6Rs4p9otpIvD0E4bEVPnbDQvOVHlDM9wqz82zgTg
sGRB1EsO+c68am2BllPtOvj/StN3U178SDpAVqGDVFl/ZrlJ4VHu7FKRPI3ufmJgDmNaZbD9B/3Z
gNhH345S0w7oAQ/I6cnqrM1IsiCCgRiQRc8ZB4iYrStpnVzjCwPGnZFypoJ6QF6vOMRNFyj5KO7n
GCOpw3UbV5Bo5ZKpCbTl8MGf8gztLbMYgmrsoXnqrryqvfq2edCz9BQ22ZvH2QTsFQN03G2Dprjx
XefkDOKlxMPADHJ28HkGTbTNMEhMMsHjzFSAwp2lxjOPBlpeaQynWAZ6G7pVbJg39shKqc7xZHFV
mZp3PHRioU3uBi+Wtahs84h/hP7GEeBFREDTvXRpAf6Wgbo2iA0E/5e9M1muHDmz9KuU1ap7gTQA
7gAcbVaLurwzL8nLKThsYJwCM+CYhzfqdT2CXqw/ZKYylYNkpl6nSTspbjBIwvH7+c/5zk2FxZDT
Z0dgDMFETIfe8e9lUO7n1r8FZxOtFpMXG+RNI+w979itM7pXcfTeAlSjsXkb8peUKdOKtDauPa6T
JTvekibt1Ytbq306lsc5xOKY5+bGwNg66cVPLy/zLtmEyXygDmyr6IyrfnT5jqssM66buN/aRrer
FTV1/rguQhgztF+1LrjQqCeU0G7qoL+agAVHeXfjY0j1s4AMBw5S4x6TyCbr39g37WMKMlzD4zYf
XPT59BKb0bYjm9wVOXf6FrnA3eZ2TgSZeyDV5YdWwBwMaQsB/Sf74qooMXHG0M3y5iKCeDrQ8ZUE
z7VT7KHE4zEat04oT6UV0Z9UczHFyhuU49prAvAB/hWG67PtAkPa20n5PYWN7GAH7tFPIwZaDzpL
PxQRdPcWLTDeTBIcQjUfY7ZjPXyVCR7RKhiRezyfa3NwWwrrfrDb9dxD4R4jUoDiWuNjorbjHBK3
nJLmMAfD5YTHr+ibj34Wl8xNqDTxvo/rA1rLRUKrKhuvLWckSBicey3W45yyrk5DbGVEk+13YjH3
pVMSoJ22jOYE5l3Q5GnDsqUOvc9SqW1pVHcOtapD4G9YLjPPUgifmtZ9OsnThKUxtDrQ/OUlWV0U
RvaNRYHwpH28Gl5NL0yX38SVvqpm9eCF7t4fnD3pyEtnbr6JWu1SJT7Mlp0/BYXRUJz9sdqOeX0k
wQ0Uvvpwc3cbmfFBB8D/8mo6NxNxc0y427Je1ImypSlg3Am/gmjHykjTaGDVN4Hhn/+adv502llW
N4KIGOwyIZbVyo/fp4/x/4Rf5fqNO/IXvbftdP2Wf/3Xf56ysv7b//x21PmTD/h11GEwIYbowGP7
aWj5+3XZ/cG1Fowa/xOAEWyHv1yXuUhLCxb+cpV3TYpGGVB+pqVx/UbJpO2JYBqIJd/9t67LzjLI
/WbU+ekrlxb7KcXq8sfWz38YdYK8jyenmQGIeyMxyaUior4YZkFFl8YAGz5HkEDM5Yqoyg89TrfU
HF0bEfmhVrEiR0fFmEGr3yEn82861HEuGeeI9a8NY2nl9AsLrLgdJkGOyz8uKGZzYEXUmnj8SZr0
mC9AubwHznSsW+N2wByj/PY2thi63HzEttaTRmgOfW1dla7GFlJwz/AFG3zd7JqGN8QgdQUlI9h1
Cb2IfMqhy2IOZYtESfRYlBxG5Si50Nt7XOaHkIbicKLHOejxaFT+Sav4IR/LTYDN3vaNHcynEwrp
m9sz/WVUY/PmfNYZh0JyXZX297K2thgf9gb1eUP9YbXdelTVOS/VVg4EZzOHYzAIcCdV2ZHgzIUr
FdNbGL8Vpn0uy+nFpTJR5vYNmOr1nDMJaTNP2C0MTwZP8czT3PBUFzzdCVOBydMe8NTr5fGPOQfa
5UAoOBmq5Yig0fzgcWaMuvwIbA1DWh+jVm+tMTv7Q3JoQmPf5NaH5OxxOYOserFBYJnkbKo5o5Ll
rKLJgM8iS8EpVi7H2cS5hl2NWAMnnQyHPTbHNVDaU8ZJaHIi5svRGHpwkjkrNWem5uw0SvmJ9ZJJ
ZTlWo+WA7bpxG7JAnLkyM+98H/naY7skKedtpizexZzU5mBwwttb4YjrToPY4ETPyX23wJsScDMl
J/7MyS+q/rKyqkPEG0HzZqh4Q6STdV0r49LkzTHyBtG8SaiBuUW13Rm8YeblVRPS3KrB55OH2tqh
9zJ37dU0aCLrOnmkMXzXS/PZrlhAWvNTSxpYF+maeRDOVkxmh6+ABFpTxY9mBHJLJMUWf/sun6ML
149vA7uHsyF2wZRtJr78LMdn47nnumtPg683yTxdRaSMWn886Fxe90BTqXLDHTq/L3RbOjn3TgaD
pUKxxe9JmYUPfkLvDbf6jnHhZMtiNzJGTTMcFrvEBgZAorW3vkWayHKfpEeBIa0rn6OEFprj0gsI
gcWW82Dz/278ku4WJlhIyNPdVFFRL4Z25TBI77vMPsVmeBm5lOlO03EswxRsORNlQYt4M+Nt96Nz
g4MsMNnMAVWocVyRKHGHZqs8vRNZcMO0l+4GQkiQ/dYYuc6qgl6Xq+Dspva69izMHKgfVB80U7GJ
ZxARxdmVFVsidls17QELSoOs69i9y6zaeDJnH4qJLMRRiz95QZJEiEIQY6LZW0/RB+tFuiAAGmi5
Z1w4Nvgu/Fls7BTqCUSQvKlWpaSnnrRGyTljOtOqaaZd1rxbUHImitrt/gYwDEsBXKXWdyta/FFQ
BA1r3ZD/73B8aYwVWf+YFBab7duxoXz3Q04uPzZ7L6m7sQX9wYbWaw0DnGzIpTeqe00lLiAZZ0/J
AgkyH8+pedknFtIRvxSmvfaDz9omh0ACymo+En3FlYiIJimYoYd2Z6yy5DENaQs1a06k+SLH6eXF
wPZCWLzD0rCCRkkFkyPI6+Gwbc8U66ymOHqLB3gV0ZdjFPvKgMQzR/ugo/uCnshLftU4SmE8T8kp
TIOnFq9iokDkOtZ9Do5lzqqnWL5lobzOIjzcjXiYqvgwSR7g/JKI3aua0u1stYfQABwSOLgb2+jA
vetbyULMZ2MVZi6PfbyD/LIXBGzEskCDXA9G5N62WIIKVmwlq7aCFVzH6k2xghOs4iANHwdWc41t
ngvF0B4Z9E2230q4exOrPJuVHtoaFz5+S1j1Cas4ZK2zLli9FEF3kqwEi7FcZ6wINQ66hpVhx+pQ
sUK0WSUmaGUxSxdet1w3vSuTlWM7WlCHFNmpWW8UBRw92pRYJjUsWkDDj2E87CVLzICopdN/Ovoc
yLPF9kJOxspl7UlXzHpgDcpNgWbMcFuyHtUFENtpsQLAjWd9qpEYM/t+8o1LuopPLniIKXpyWLl6
GBxmVrCCVWzPTF07/T5Tl4JFrcN0iz11ZH0r4eXOxaXPUrdvJQql+f3Hv4qlb7ZsfwkjrgBKXOhl
L5zq4ILm+INgYRx5zeLdPA1WctdE3QPlBuuCZyKloXk5T5foVmGdS9bQ3QLI5B+d8vqitOHQ8ZPq
+Td5rK8D1tgz6+yetbYwXmtafG36gwPMFDAyV0ZImQlNYjW/lh6m4yCc13zUJmFpPqBlsxLYO071
TDdswGp9bJNtxapd6udhpJ+XBXzMIp5a1n3GYj6nwXZkUd8X761b7GfW921/yljmi+45wavfle+6
o4Wbb3pFr3KAjhLreF3B55jNbz32gGjBXXErqe9LrAMmZI+48lbpcnB1NrW2cidJwYaL58Djzp5j
QqgwI8yYEkKysCIrzr1DOSymBZx2d2pxMTSLn+GvwfpPB2skQJPCDwpEMUAtvfH/arC++vqMy//4
77Z+a8v/+F+rr/Zv//d//3bM/pOP+3XMthmVaQ/xLdv6LZPY/YHoDAIhUR0GLbngin9eS7k/IPGR
71EwkpeF0bIu+2XOpq9RqP9PSRHG4O/m7J++dKH4D3s5z/tdg2hbV3HnZKVa92PhbaOMg13UhCnb
lOBOpRNIShUs/9YEBhgBhw3nm6GtblTdHzouLnexQ5UON+huNWpUAsdzQQomEGJUnftbmug+mLgO
qhnzQ2GytXJqupGVE9+rMntPx/6+bUmP0zeBl5k9L8sCn5C3FwQHlrSHLFsKAgdAMOUyGLPeXQdy
OI+siXLJXDOzg+gre9k4HMbRmJ/7SRVA+eezh8eRl7JzIHK76bPwJXQnfDvQ16gAOXGpkmD9An1E
52HLMjGIZOzsjsR136mV+4pjcuGm0k95jn7ZKNtYWw7HoYH5PuBFN6VM/Fq0b30QhgzcgXdBBOAU
ziz843ykHaTCCuDCCesa3pGiie5TO8G5OqQCzBY8ACPMuwvLTghSTveBIfNTROh6LdIu39pNT2lG
rqONQyKJQ9OLD6aVRHcN9alIHpwb9EuGKI7jl1NO9I7AotjAxvkcTGheNqKTYYIUqlPD2co6pIuh
t+iVwvt5EQzsXjSvT6fugjVlWlgx4qMF+sd3KdxqPXltD9TG9IpJw3DHm1lbQPW9cx7nTPmh+cou
tWX+4BjNvZu4yTaIAnyzvE3kDyOrGhTWgBe48N5cuxwA98Edax0TP1eG1RfTIDwIaPirspq+SDHU
+zn06kOkyK3a8ltsJuO5UbSwmgE4rJxREjy26W9k15H6b3kLRGVnb61QxZuZ36tj2FLVIDMF520A
R2S6/SnFyB369THWEcdsX+3KyihX2VwDX81ck0tj8FIH+StWxjc2WxthYqJRc/IcBMlrMRu7vjHi
TdTzgjdi4zR57rFJPY3mN96i9txTEU9tWZhfsYwuyJk0110eXc+O81WWYGo7/loItHDFcHW++yCz
9ETfgZnx0icwcOjdngXlVJPegdFWk1pDgGSNaddcXXIvYUrOXuYheCup7XvgnXTrpo23q2pAB7lj
sbNFW1fEbRIaroaMsO+IME+pFb+YKnsXHgqc8gtq7ifqwqKJcHFN4moc7wOIUiRtJuCTeb0rSutg
4GERufE6euLbkIxLAffCdRDVfWPaeyPjK43rhiuRz1waOKy8ZEVVQpy81wNkXsPAGuRlX2hXr908
RBdFTja7s0nQ0SQy+eOXoZaX9LwsLIz6yis6CjGLQz8lxYoCTh7F5imvFL6CfitjyNU4hS7ssDmn
Y3SAHuleENHAfCiY4+qjS13dEPo7J58O1aROmRvdUS14UYjmquNNScfuvAJ3dt3WNE6kI4+N3Ag/
3lZh9UIioVqcg7QPdtmtSrLrKckfIkUQ33KrtWUlNJCpWyXKL7PuPyazuwub4r4LrJ3qubeoKjl7
0wSNKmvO88ipFNXN0edZxVK0nvFCzgNXbcDQLmlknTUvSwJwEuNzYVOwkrW4APtq21MJZ3Y/9mNe
DnX6YVT6sksx4Ngd7NFZrJbdoV3O7KijLzll+8YVp3yZ0vPhuRUEy5XJNWlqwhtRA+JWE5IdKBU/
f4bUUfrepRnEZ3atmzL80MBdJhYou7acLvzIv4TDsJeR92JO3Y5WNRJGHC6OZ+wtdziptL7saDqb
xm4/wc/q8vLk99lOoAeugqr6CEIA5Uly7URFR+NFehtLzuU8oXZqQpkB6T0+liNtL45ZPllFwnLK
o7nIVu8EKI5dwycEfXHq7Q7aTh59gyfCjbJJT30yPNgF5qshhhjfcC8MiJEVLI5SSu3CuvqGj8f7
i4r8z+w3FplfHzc1XWacSf9SSLz+2//0cfsH580fPuHXEYdPXAhSig/GTIOz5VcpcZlrlCf4u38O
MP884jgsTV3S02xyMcQsf+yXEUf+sLCXGXGUtSiK8t9TEq0/Kok21Q7LXyYVIC73d8abWZTeWKV4
N6wOa1czbI0CzJOhqnWVpy8xJWc1mFZP1aBCGTYIShm+vIocbAoDbSgq/pZ4APjIXM0AMlqFaafJ
yfgLCtOcIyyWt65Ljr60udSWF+4M9AOF/MYP8EnYLY+oC80x6K57i9oxy98wQmFc79bt0DwV7F0D
/OKCbDXsPIuLttnpk53aN9TGQ1+q7sax4X7di1urgXdShyYSH+xMio6qIHk3mzTac4cueXEj2biP
bSJu7fE99vQB6GBBdYkBxpdQLnWGON4aB8CgFC+55IpJ1ImrxPwm6uy9jLNtZiSESsqbNPWfdFrf
Do21jbPhqmgZj1LfZGOA02N2d1RLgNtrrhM7/+ZF7bM/OnCaooLuzc48m81HSGrKcu2VrCY2f3jj
7fGqG7gUxi6O16bZ6Co6jKGD/aT+7A3+hWbi7fHkfzhW9B1APAuYgZtVQnGLZ/V3gzLP1Dnf5kPG
DmKYD2bb3lk2TkztH3j5HZNAfDdNGrgkr1hLI+GEkgRpIHZ4i4wm4UshXTlH2cmqXog/vjJzsO7q
XrrYe6idr4H6z7TMN2XX74zqxxKK6MmL8ms7ZgCzjYIKB+vMBnk7OzAtkmxdh/PGsLg3e+MKa9l6
7vRTGLzCxEmmq2Z6riTAFuN1CHO6hZJNgK2rzdudSbWUE8l9B+YoBJNlQqpMe/qrBTsY3rV0Ez1Z
UEyWVHdqz3dlZFIAkAF5CW/HidyvWz+7RchoZoUPlqMPiRXs2ya8HDzngAvgIPrvIjSoxGTf6ln3
OCWPFjN5HNQvgzZQwfSjT9xrW6bFVW4cQ5aRsWz4qJ5UT32LfLhxh3oz+NGW/NWqCr/mznxCWNlk
JWnL4EtkDyTb2KeRHaU59cJ13+yUIuY0IVSZ0KcKm8uj4Lr4KptybdxGNnxZVW7ckBku1veKWkDB
KrSL+A1k1mEZATvTuvfzeePTu+DKaFPQqYfIfhPkkIOm7LoUwSNa7RpVhSHe+Gr7tyG3N4GWd/Xk
37hZcs4xfAlp3tchuTAzmk687T9Dj5YMYsDRqkjOE70FwSC57sdre3HwpwZ1nsVFVjMNZfIWeRVt
aLpzAAkU4tmH5uNO0G/KszYyRiIqDyA0gabj7k09cVsD7hgD83ke3b2lH3P92eTFoYHI47buRZpW
tyF4U/qFnqHQPHtOsmvrfAeddxdk47aqxLOenNt+zHelTK9gYiKreTtgU8HaYsQRpn3ZTtnloCjx
GmsaAvurLvTv2GNe92PHeZFEN33R3QQJjDy7qU9TZJsXFIxRY4x3PXOvMr7vICgXMfjgRd/8+HsJ
hSUarR1GcRbrhDjolKP/4uTwos3J7UpsCproXZCfhl6xlsABCzZEoelSibKSDo4F3T0IImEiq3Eu
zKcKBsHcsoTXhMx7svW281pg456SJUy/XhoS8inaGlB/poogcj9fDOQ9Cyfc0OLHiPo8DngVp7uk
ACzoWbi4mLGbQxV+eJRkNm2/DeNH5SDWyTswWusJEK9JjULkdTjWApLQtNq61n5J1eVfVEMm6t7H
ipLyeHmd/RBUeLvbHhxD9kw74roV8Oiyu67JsbjFrwvsxq43LcQr16FGk4UH9Q17Wforu3W3cXFb
leWWvlvyAuZ9hfi7KgfsEDxkIffmYe53SNI4pLNz4B/thHsIaMR7kNB5CZRJfctBssVAu/1s3kky
gqs4Cne2lDvPezan8LqB4TzgWi/xVeZRBOOZq8DkBAc4uFxXKB9OgOgZFGNicueJcsLLJcmnpmGf
9IhkzTRicbSPHvQH38rfpgTuGU54in4IdRi+XgHbuAy6ycZ815KhSmlbdo9Waa4JIj84QXEVN/mn
bcmZwRgo9JDnlOjaD5bfHecYjnygc6jGor/thH8f9+OpHfG+pUP6XhvdvSiaDdPwoeyhBJElKSQM
ajfa5PHwJnL/lNgB2MNyXfb9ul2qj0Cq6do/GAmnmBp3DncUnkd0weBHD8gVhfcgg6yTxQc3AO3L
NNkH0bxHb/0oInKbWbJGf6f7ruw2c+y/VWh9M55u/gmI38WzitE725iNgZsurzW+Fs85/qWVNS3I
w5al7k975cPnf/0nuUBzccTZFOoy5CkM1v9KK7vt4vfPP9lC//4Tfp0dLZdOLHg1QGSg2PDhf58d
vR/IPjIc2vz93k/NXL/IY4KqPdq8gN8QRDRtxtlf5DFEJ1P6Crs1dj3p/Ht9Gn9w3P34jxc+AUl6
Pxbf4W8ddx7nTJzHmKplIU1OxvVIRINq8tInNTBR+56P10bl3kNl2bSedQ3plBSLa10DgznQKrAT
hb3rR++efMemn1mf9LEdbR16MwwD8IsLmyqxIDmG2GPL9mkekisRiOu47raO1iembTpmki8Hemo1
wqqOJ+NYw6cgYHPVS3UiUvQ9kC5vBHNTtcV+8Tub0ngLi5ywk1XqxyQGpGYpuMg12eIYZsTKw7O0
MZv5Iafq8dBZxrXOB97QMZD0OIjGtXSTfNOFEsYVK8I+VJ8YlqAYDCHGFCGqtUoJaigia5hXaNEA
qf6gyxohLhfPdk4/d9012dmrEqzb75W+kAvLQjFgbCINS7DtekLuxFJ8KCpLD8EuA+84AgBib8/K
UBnTg8QdlFq8XMop7u9knz1UuXgqVBJsPHu4ky0KlMHPYNPhaCpKj+ZUYOtPKvdeB/AAPWYpLXJA
CwMY+nQhUxYx3kSYIBZTF/Yr18PuZMXaXwo+KAjAv3xB5P7J5U8ni6ELeXHb54tbK+ljciag7Oso
HImzwFSvEOU2mN6vkp50z8zacS1ka60AlqQbyynUzos72uYLQjspChHk1ZQWhLi+NfPvaJvfvU7C
+wTiBykROR8zE4DEcQHeCPDYI5VS9Ed48qqoBcUierKOWlI7zI/sIx24E6cFbMQJX7pb48u2B047
LUuAL3nL9m1CJiDugJjQLX1wUQoz3Hc+nBzf+yIdOvbC64eTiSMCWBMUwQJVMVDDpQxmXuhOH23E
ohwWlXS2Sd+XbCHK/UAQihky/gQtX218r0W+Ut3X4GHYjxY4N9Go4QLUTnhnOXN8sBSiZwJgcZPT
erGB9pJvuRPW62Doc2qRhvuoifchpjIcC0Tqy0zB1WvJb3qlcQdNTyAp1BvJReIiWXTVwYLHlCC1
zpNDrH5RX7FJvk3La9tdlNmA/cqi1JoFqxxb92qVjsWTO2bjinLUL8MN3rTRyGNtsTBqfI36O2JM
SBZFWOj2VC4ascR00iEazwTfrEQeig4+8bDIypVE73NGWrf8kMayHANq5B3tjqELURrI0blApNaL
Wj22KQpRlOI0Qf02OlQ4wvMXGpG7Q+yee303Ug2G+/XeRwxXFmCnRR1P7Ikw1KKY4wGje6L9UFQf
b1uXpZ1VYL+fFqW9WzR3t4PmHviVdTeb3SEcy5sWgZ5QyXOHYN8uyn2l0Xa6Rc2vi4rF1KLwE6Xz
tu6ip0R19Y1tEoguBsAeySWyyeZNXvokEGM81T6MiDPeotI4i17DDxze8aLgIOW4g3sE2/k+LBqP
k2Q3LqKPXtQfhQwUF4lm7EYZShaNSCEWWWHbbThyrg1kJAM5qc4BmwcITLnSpxnBqfL7PU/ulYcQ
FY0M8XzxzSJQ2QWVqkhWcJ5esCTsFVJWs0hag1yNy1g53DD6hHwd6F5KpecCHQxtVoSbotLP0ije
EjiNNoLZjHCmQlJj3aKlhU77XCCudYm8MeSSgxAvVeSeNNBXyULXMuJDEHkZjUAVzj6YT0IdUxpI
uJMuH80NGV2PAtWPGaFPzvYemfulsrAI+u5FL/wt6d/LBIEwagkjIBiKjt+LBgmx5+dwkersnBJX
XffIjJLQIj/JOwv5UbGGSJEjdZIdbOTJbDIxXfsJHZDJNUfLbQLpa0UKnaEJcdNG5DSls4H+cNDG
gAkQhAkhlh+R/HPfXfnIpFold5MOTpbFyGl7O3Yh30K7OUrkVc9LLrDmuEA1ooOFAMvrd0TopUp8
HLZ25a1d2T0VuTjNNmkeExFXVMMdGsVVDdOHVDs6b2ybX26jLolUkUFGCm4XTVjq+pVv4VeAWNws
qnFiZ+xSO4DNi6I8sWWYpskjY8oNWKGZEni+D0e8u/2iSA9I07WM3oIlbolk7XTNzl80bH9Rsylq
vh+Qt/3IOJSL3q3iFnCs5gSOh/J9WlRxPdJKF6r5ZC2KeTi7pxwJPUNK14umTv+rtxvm6K7MnOJB
JNG7nZYvnZ/xg0CRN9w4W3GpZsdODdTFhHDvxUSMSt1Td4PggPgFm58kfV7578Wi+4txIaTnApnf
8RNcuhLTitQrB9DYNsjppWhC/T2AQyoGSG91yDFpzJ19okGCx7Utvxi1u8usdF8CyctJ5VN9FSxf
vFfAGp8KSr4dMXOJwRKmG9IqE8WdLdfTKoPsgrB+kHFK/U8Ae8/TFM6bBh4CJenxNa9lschNaXuQ
PjbbWMoXZwq8TakL3BOV/cmBAnSZQxzJq3z0AvlJR2i5bwwLjSy74pv0Xg4T0CYbvFFK5ssMPpMw
+KxsBTUInfhS0cXrDUSNlNyysH9UcK8ijBp+BrXI8iJSawODP6j41Mm/hVSL0mP9yhrsNYlBYac+
MPVsCXtZrrX1eD6px3D1tpr4cdRZ+laGUDEjHOuQSAJgfem1ObdPWVqaTDhltzb1VOxxcVFc4iWk
knDO4PvjRieAKMSChCdroeApMYbbeJkoAjGpjVxqjh174qc0+LwL0ZM0rPRd1VgP5vxExJClVZ2c
ASpMhImH+WiBwzajrsHaT0mmq020PwlTkB/EI40pcmX6I6AUG7VgSpDM6uo+qqzbRA38vc3UnsiW
3g8tAWSiGuWKlrKJADMvPQraIdLM7jYkmN24HgZfx1J8E4pbK/A0BayWv6aM21s1Dk7qrqKjwy4m
eXTckhZuMYCMmWycDzEs0oGxn80l5ijQ3axslPFiLBkPCwwxuXP1zQhhhyawaY3ZPzXaeSwKz2er
a/snJyz2Y2qoi8nupn1KxSS/z2CN9bDE9aP3Lo9H1jTqLWlqD5eej6uw6065cesUk+J1w64DFAf+
mOpRNkwhugv7dSNFsrFtmPHhAnhLbaQIg3rW3DTXZZS9h7BF1qPD8VzMNeWfEXUvbdl8dLVH46mD
hY9GxgOvldukFc2jryQuTX/WQG3ESxsi9/kWdTCpcE+1yUZIGPm1NPIb6ZeHdhz3hcffmqC0LGUd
TEv2wP+nUCyBef7DSO8qC8BTPyB5FDlVo2hJDvd3adDdXpNjHnYWt232wuJ+dKm9TXR6NiiDmkBp
MP6Hzcpx2ggzNrpo5QB0qtBf60wk28YhHzmH5u2cxzcgn7tjmmb2W9O5O66//MKZxDgtlbNXmrpD
FLFcStreIEASnOxGXbdTxYc0RgW3DSPOJM3L3E9PBf1Cf91v//R+iwOC+kVGYde02RSof3m//e/p
TX9lv70g/8kH/P16K3/AvexLssVySaz9w+3WAb2z5IqV7RKI/keTtfrBsW2PSLJP06Qt+JO/3G7V
DyZXYv4Lw9VbAmr/1mqEw/eP5g8sKPhfBMk1Qabst7dbd+xlG4QuSnRAhazJO5IpTR/pv0wvVIY8
EznFbaQTPJyTfKsNoMuTFxd3MDHNNd5ya231yHNW0I1re9Ks2RXXXBmKBT44F2dqqXl4O7yPYQnT
JXBRVmMnvqoiZJlqaHeUxYGSiPyIX2L7MefSfOGVFQ11lNtfWL2x3Fcz42IYZ38bj/rRHQZsnnZE
6ZExfvrpBOVfUgcJqs2CU9++GklR0TKt8GvH9ZUdElqmfOO+rcl8JPH0PhNjXnslcWKp6nTdNsFl
N2BYE0mukcS5oWm0wM6gcigtYJRrqoSPJI54iY6w4QxvS63QLShCF3d3dBONwPW9dnoVdvoRtom7
rmX/nqIor0Sbn0U3NnT/hM/5bNFm4OEPbZInc2kkGm1F5gra1rbXjb+dw4L2r2qvNCKsVzrjOlZw
sonQXOPQry6kN/V7JgU8AgZXXhoLbjhMAaklnPsJCRcjbt9Lld5nYpi3VuRdZiPo+56TFTwehy3G
nGodmZ29NtLhUFtnrQTfxJBXCW+zi74Kbtyi39fSe2/TYDz7VFjRzRVF47w2c1IgWmiAMuFnpYHA
O3WTHa2ANQ10OGpyhW0sxW3ikPe+OMTMMZDoSERFwaVjweCYKH1ppXVXG0G2jt3WeO6zIeTbHoW0
AHbJ3o2ExqHf64Pb1Y/MAU+im2mxqwUUBuA9yrVCMHpYYkU9IEGXl+7sQTSxdMt4wzLfjajtm9vT
TGItVmFL2kh5hJRytY6SOAJqn26xmTxR+fg+VpHPLty7iDygEpGzA69Eg0TbM+XFxkeEMaAwyxfJ
+ojLI28D6RWA8oj1xbWHHR1waxjg3wN0fANLaV+aUA7bGQY+mcizEgwXJWbVVe2nt8mouQmmCCs6
119L86OfNqz6Ydlkk36uQmD7Ip5uLF+fjd7/Lu3wKlbWF57Qh04SN5QsnwhQypuyQnnGD2IBl3Vu
k9KlrVogqRaxxDTZxI9lJXEqh7zwx6HbZDr/VpLtthOUnUiOkI66d2MkqY80c5k3EPEGFX33C6CZ
MeRXS7tYHaf8q287OkCTvZPqd3fg4QIqd5vK4ksI62YaZ3CzXoMaYnQraFlcnNr2VVTMDx7VqtRB
D7vSmHrSqQTVInM8uXKot44Iuyc8zBsjaExam+uDWUWXyq++Jj+q14wDOByQzop5fi0xojmZ9Hfp
3F82brNRiXHyE/FU+Snlo7Bt8OtE97FuXmo3Y5nK+bsL2DxSFrfYSefkQG0Y1EXTJ8dqR09z1TZw
DIX9RrnlnZhh7k7dQgiY4Sct6tAY5C9JRbWDZdhy9dd79J+9R6ms4i2Cw4D3nSA29M/LtFbdV/HW
Y1b4nc2Ad+nvP+Tv71LnB17Snofwa4kFeP6bl6mDxwCR2HZ/JxWrH2jdIjvMp/5kwGT7/7NUzMvU
FMt7VijQIA6o9H8H8OEtMPbfJJb40klH4YSg1Qr3nfm7l2nGQtga3IFUpOFQsd4VO0Jz9Irqkpeh
oreiu7bDbDtgRiT2wekQUtfHFL3E8Qzx5crsYJjIToL6JYEo2ZQkjrwBkand+x3CFtxHCtmfVePf
WGzqg3S6jJNxlZjs5pRIF4/VpnSdC9t270w8Wl3f3JuyQ8Ho7zBUXS6u4sA13rreo59ObGPdX0VT
85rz2x/mpE4x5iVevTd794AIdltJ3lCjB29W4KwbT2oy8DjL717fbwJvYhksqo1DpV4Ny32wrWeP
py/W3sqBQuoM7cYHytVWFN3rF8sP94Nb7kqLZ3ts962DKgrLFhz8uuqmnRqqY52V32g9uzAM0uNj
d/QxDcBoXg8Lbc4caV+KZgokbEJfCcCUBRRmZcNrlVCYYM/+ajkdUFKu8uLJ4U8g9J56DsN4di6d
/8feeSQ5jmXbdip/AkiDvACanwSolZN02YG5CIfWGrN50/jdN7G/UPUqRdTLMst+mmUvMtwZdDru
PfvsvbaqQ6uqPyBl0/Yza4JEq5uBOkvAefwE8BnGwTL1ujdF/uLgfVRy4eZ2iS0BIJsyXmqFh3B9
i4V85efHCTR++Zq6pNrekZoZ0ZH9wE/JfETFiYFrIvAfRr5ylQd7ypcQAOlNm14lUlBVArweULzE
tSDq7pnauBnWN6Wf1kqG8DKWu3FqlzJlsBFrO5CpCbp7u9I5NQrFXqmd/gCUw8nM/qOaHZnhsOEw
daqo2PiJ/IPqkBniC89TWQzAWv0590u7Yd2zCq6/s2R0C8VcF4ZyiridRbR609NS8fjWVxmlWr2V
UWRBCD/Iv9nQ7UKdNLsyukpvXk2gU4WqroVesI3otlGgHiOOcavtL5UcrjOqQeJ+5XsgOVgG6mRZ
yzZaT3OB2FQymxZkKqR7SRkHexM9HJncI/rcQB9TnZrQNdmOnhtXwmFDcabyYh2N4SXlnJxUzdFa
tAQrxq6Ad840limHaeNVP+QsZd7X74rJDl4cvGykJpzqGzoWcdLNQb2rySVFi9R1m3a7iTM6MauD
TCFlZXVOH7avuUipge0W0tADff6RGm+qif/Gpnh10nhvAvVQT/JN5PbZ823gIlwIEhmMujKGkGFp
bi2+yarHrGuJzlTtpWwfdDMgdAH4GJ9wyIJ25NDsIzqPqT7tiu47L6aHPKuosB3zPTRz8GWpv1aA
pC0ULdroBBDbKDyFQ0luOaYsvVHZZ5b+BbEdLTHeNWZ+tKTM9VXt3AXmYd7dt4Qf7HJj68WpTPO1
OTYauOvigfaxF0seWSD3x9GrwZ1wafB7AUGLWHvzyfxI9V247hpq2ZAcGBqoVPnmXrTxouSYEr44
xWX1SFmN04ITtr2bCY4Gir5fvwwlqyZqNdv0bWJREposxH1iOPs0srb2+CAVZBtKe2Elb+r8kaPB
ZkheSpLq2nyLgoms53QykdLXToKMtchnk8Krlk/wBNmosMlqOqLvRuMWDXw/omRklWeqBcIHooif
LhVRXC2QdK2NB52KpKHBm0H9yggBzmopyVS3AiOCHgNK7l5b3uNRfdb5A1MpnITOU63i/eCWiugf
lV8NjoqA2FBLd2lhYCxWqKEZB9T8ht3fNMvRqJtsQqTnsJAdudomsb0TxezD4NesRxvsZsj8QyLt
E/9e0D/tVfQo15JjWtZS93WWZ3OVeO40NJ7b090j069420F+qOhXIBSUBtcYbyjyZ5lccuiEpU+v
YIuQbuC+xqBNspPjYMkc1A+8OkXHQwSeACYAV8B1NXhOpyH/E42Rg7e4QhBS6PbSyxWz0Br+NdEk
Cs27J4CEKxXDVMOlOZwEF0dKjsAxW9Vskdccj6BLp05UXMjLXOldRbs3GJbBMD0N7d5M/VVSOubs
PDGeKuI+M/VBoj/XH/FIeHADXuz6YtGXZ6Ii9TZ3XyW6tPXO66jXY+OvTrMfe1p7lX9Uh35pZfJm
9Ka1aIuF4hWHtmp33tzGBmqja/DZSxiuWAKJMl+NXbmvqC00xofG6GirY1gR4jKh42c8sUuMfbM3
aSpT14yg+XXXSG7WNrYMdcLvyznEwZDF+rKpdl7YnEnk7Dqe/rgqquFRs2pw4ojsbF551J86ud8F
au4SDmbzErlT+aPhA2ziVo0kcRhVaKHDYy8miAApmwl7Y1nkDb0hhjHlvUpMNCJOl3RBLLsJ9oTW
OVPNkNbHbhCkZ0IBZs0mhIyuqThSdqkRcIPgh69cPCn9Lu3gkMHGSJLpHdc8T3AqL3l2WxRsZdJL
6z95NDmkOoAElrccYChp3i2v5tCgAbYE6IUd2ese4bsgfGcBiYIEinT1nQXFwUr7dypXwKXD5adi
OtomhbxNKBrIRvkhkM8UriySGhaGoq49YlkzhNQeXq3Ye6qKfDl1b2p2xtf4wUHAqm5imzx3jSMf
HLD4a+SnlFZeBOU1anunLj/kRnF8qkNH/0Pr+0tft2sptJ4y297igEeXI4RdBptyqj5G2soNTtpk
xsmY7WMSeKvRE27N0o4W6XfLeoMktVA5ZgSNDzj12WbOgWv4600Cc2FIIcFSfo6v2m8JXauqTECC
8TM5yYPEsvTJN0D9gpeMnlt/K6MfVsAg6eDsJIMOBGljAZIdWjYeFAlPzbhL2Zgmco3VyNxLTe9k
UXfKW8avSJziSlpJkoVdhdmUevKmqA81FtGYFi2RmVvf9FcpwLFSC48Q0/djfAhbe88QcrHtcC18
/0bPwapleFSoyiphg4yrTMgO3rSASVPVwX1I51YlaAB1t1BYaucQPtWnMIsp8BsXJWuRpCRhqvVb
oULewGflT9smxr1vYLNHJY89+xm6Yk3eGODXmnrUbYHenxDkSwXo4J1pbBCj8CGd6+ZzwhEYRD8S
1Nc2PKrau4Vd0PDPXaPvPe9j0D9Fiblu2lacG5rPd04eqN5sG3Yreu2k1acvmcs8ko9mMSwrvpFO
WE6bX6IFMT+8BPy25ua0zMK9Z+OQMsyNEc5VBztYrEs1aqHDv2kB7ZK+7JqcD2Hc0AFEL4gRB4s+
G9yRWuRB++w4smvVpCyWNK/X8nz5e5z738c5VEmelQqeSaFDn8Cf/efj3PKd2rUfzY+fhNF//xL/
GubEL3RmkXHD+fNHXRTMFt9OV+BszQE4nXntf1w/FkBG5j+Zv0WDFRAKomq/jnLzUIghSGYJYmL+
+UuuH2qyfh7leOHALXQbeBdNWT/DJ3zBRVuxSABNLUSdZLj4Mnx/nw37pKyUKnER975kmk2UXnr2
es/1yd5WlXfyhfUc5/CRbYJORMHkNpud05NT8HldSCaBmuxNw05Y0Loput7JQwAMdoTrkKx0H5WH
qOEojmD3KIO4t6In9xsi9GDv67vwzBG6GLQjKxhOLFTB6NHAw4JSSWPgtK15eMs8i2FqfygJ81Kt
zxFzr3hRJKzgzMg0cXYue2tVVR1UWwzmg8uJ5gQ4z5WqIuQk9pKefBbYZPWkOegaa+C0XCUZoEVw
3ttIh64OOyMOmrvRs/kdYd7RIhgrVObgZ/EVY2kA+lmC5jjnVC0bDKW24T2ZyaGk5NPDfCMSyrOK
algqkwIrD8EzbvifuI3AVX4w+QVXPY82QHHo6+mzBAIdG82XmBIWLkq6nIbwak46V0Poi12+8cMR
R7MKaze7EJ5Fz6TGxg8WIm2cMivunh1ePFJxOT4lQc3pUp0ouq1qlZwbmyhs7Gpbr8yqPNQSFzhD
4dXbg/bDSivcm7SPlYI7q4pXIujnDONaN8rbOI1fjaGtKcBywB5blMkUtzYaXNtytekWR3dh3MaG
AWU0ZlOjeUys3DEpYcaC6YSDv8YN8KPrEAjQUyh79cplblOiHUWoUF1DKJ5cdSIwKlBi7fvVk2bH
r3VD7EczV2pIfsdigQ3rvi/3ytBvsmkr+KsDzplQG39g2XfrEGGtiK7ozisqRHDuVmsTjz8TsLWe
qIn2C2ttVTaHVs+GC9urHGxHkMsx5bmFNfyIStoDBwFQ9Ik135pO3IWPE94eqdoQxLF6R85jSEg3
LRr3pveUF+cs+1B9TJlWTdQ/eOzZ2DKJ52woZ+6+vTeR9CehP6An7Ces6TIltU2ub8vm6BXRtwkN
qtH5SLXhJk8p0Mj9r6xMjnpVs2+YONYBakvpoh3Et5rM2v1AkVbo9kq8w31E7Wm0ghW64nHxaE3a
LoxMSitpHwHLQikI+VaqgDqVlAY8SStzm0R8TBk8BtmrnSEun3EGrTOLCtcBC655aatvunI8tIEW
QVEqv2IEc5RVbnf+Nh6GXeeF2zz2VywYcdoA/8fpXMZ8N6lLzyosloJ+b62B2TFMT3b21PgDtGrm
EebeHCNXB/QyC+FCiq8+qT66tDkpTFo+XS0R7cvU0A64qvOI4mDDfMfSuusEdY6dR3yE4huyqVNm
rZIUqGtzjbtv1cInI2cnlGHHKx5UXdlaWXJnhHKtnJ+XeKfHbDmZwTEpxdFOszeliF81NOoo5ILc
0NmrcflNRn+Ng+K9s197TYBV859C7zL2A6WmAytOKyhXQkofYnJckokOJYUIDt4W5Pcx7aKjZA5n
TWtWOp1N2iiTdK9ImIRch2yX991RK+ZzRQPHoC8JuX9VYfHR+nsp3feRBc/OutgiuZbhsCswEJdV
+lUA5/LLOCeNP24zKmdzfTi0DQ67Uum+plrZ+QpYDtWYHmVfearUgt5uyo4DC3MiSxqjxBfpfaT9
j2AoX7sKvovPjzrK3oUxgubrg0Nl0yxk6O1litNdvzHq6sRN/6svtStY9KFd9Pap8k0X6pyrJzUt
zdl6ohdcDeN1PU2nMGpvbTOb4BlWQ69fFUOznOzgVfrC4Xqq5r250Ao3z70LL+IWTPm2lZJTYlhs
is2U+Gf7d1HKnwXc8A9z/rPDJFLLveU/3VZWbf3us1L3//u//nhhgTT181f514VF/wVhWxW2MLgL
wYVG3f2XUVn/xWBXyzZBoxdldjH/emXRgWIJS9j8xyJXMWfOwP9cWfh66kwFIFSNZA59Wv8r6rOG
r/mP6vP80m0xfzfV4i2wUcd/jwaVYqHhv+VX3DYKY9nIxh1+V89HkcHfpLXOzCmc8MWPoHmm1QVG
L/OAksL0GJJ1LVGghs0E+6Za5qcieVF89Gmr+MoqfjWs4jSlX1mdPshJt6smBsoujd9kLCpxYS8t
PTFRH+8UISw15AWWOorDmvUNh4SymAJrjZn4bPMoQ4E9BL7xTff5p2zUrpwKWCnGU5P2jgASXdOs
aOWYQmSmuXIasCClu7rKdl0xXAn2L7paBjdZhouB+wplXxs7mw61QivuNG6KDpOIYXsL+PVuNWio
sHhB21K7R0lyG+TIbXNWdNEEZtv6apL0kpWCuDozPWI/0nr+MMOL7RATlomxbtK/ujxxaj9kUMRp
OMblvcfmjTrrDkH6Lqoz6fZQkTiDJ2/fBOSCCrN7oZdsXRLZBr4YLkuTw32K1e9ENYEGvFkdPe40
tw3jZ19hKY2uPQWofaefY3gBQ2HdVWu2OCn6Gq16o4n7WM0Zh2lVGpMTBvKWq1H0pCev2dkMzrHX
uS1ythnGTjR4nLQbW94ZyUap0CLzj06qtr1XOlQ4HcjiiDFf+Ryb6MnOyDlTl6+Gnp8MFpa6xjje
yGfQydRLq4AxI0BG9V3NH7yJ/SvRSKvC5xQEwGRwHaFLDBXIwxgGEdbtloU9Q58EaRWdoCBJ0quf
WlE55OdI8AakoKNVYecrL8lol8DYN2RokPTh4cIlC/rEfgYhprnonrphZ7csbMLcYbBJ2+qi22hM
s4VagHAcG1oWp4rGeXYBeitfIR2s4151bSIkdkJYTyHqP+rxVlLiR4TTt1rPnVIVGH6s2IUasDAr
bGt6uQR/tQJgS+hJ+aoLHuxq+KyHTNUzugEjZyf0BcCDbWsVoJjiLWjgVThGbi4bGIVoQC0m+qBr
nvGk1KZpupv8g4tAWWhVsKYNHEkL8DjKmEmHS8s63wPyyBdxhxT6WV47XbsqsbWbWxneqiTXq66i
Ag0nWj3f9/URf+Zdb9L9AO5cqg2cbxYgd52ykumYmNR9edwkOoqDjPGKDMaWho8CboK0mpwJgxcV
4zgAxYY2SRJvJfU93kGnHUVueAMKzS1Mk1MyfxhMcSuAr2VURtgXTUPDrJLwyY4GvNRAm0Dv+XSj
SEZKL7cC3U3ZjXPLtE0zU2yf8BwvKmRyWucWSmAsCRO1VMDm8fSVWvJypDwo5mKnecO6VYtrJswv
mG5LG7dik0Y7nQeHJJWrMP/WTPA7MRK0Fy8yi+0sRWR5Ebuy3hP99z5KulI9dmYZl2rLhzc1vsaj
d05D6j3NuzR0C125lxSoK2W3rtX+aIIymQTNkkOMfSA7N+ieTdPeIs0HYBUc2xK8U/4lyFLVA3u0
qtsoZXnVqpLVf6yREQyXA9kPEn8l3yJ2PVt/htn4JRnDHUcu6I9qq/A+/a0y/InKMJ9+MmcWo7th
kfX+TyoDhoqfj2xT/NsX+NeRTVEZ93yDG4H4x3b31wN7xlgiLphQtOeD93fgHXveMcPqRkuwFU22
fpdKt6D1sHe20SsE9iykiL9yYKtijp3n3JvpdflHrIoXTnaJfTE5zn+UVvzxwOZuG3iF1IauNjC0
1qGCR7QXd0XzPwop3vVZsUVgGHkIyInECrDkej5pRA0yHUUyZeyUjSOcLB0QIlQrXJMLztHP0bKe
1WSCIWvdwuTK5Zu6z+kh1hKs4iJ3+u7N9gonjtJx2WCwzVnYDEO/7eGX2ap/GyiVN8A3DKgQCqAc
P9rIpQV2uCUnwJmi+Cu6YZ24b+aarU8pyJw0TPZjs9PjelcU3cG0vcNsG5mbiXNVeUtLVru6tOqr
gmjLzOdy8MhSZOPvOy08pWyxDD1amaX8CeBiraWvQT1xSyalG+clGoBYD1Z80Ga08yTOvnyhWE0Z
MrfW2JCZrGw65R7UwbbWpUeP56kUyLsgKsiYw3U2WWjUhzTwd61HTLEuHTBG+JrudgjdVk1qN2nC
S8JbpI3hugjzG19uppFjM8MfnUx7FYm+BNYLMhL3C5J2wA6PmA1Ce25LpwybFHzRQ5PwCiaAb2xU
TNmNOFcKg4WdzBZDeo+h6jVxu8l4sEVsTxSOIT/6DLuGB7D6SL4IDf8cdjR61PvapBmpPKpYyw9V
+awGx3hK1hzMXRTM5zfrZfqEInHTk+7ET3Y7QeR06WHw+RxZDzPwfCgnB48CmW7yKrrGWUBOek1G
ehvL6g2kN3WVgf/OALVvVflRGtXjmAfnmumrGaaHMgKs2PRoSSmtRvSj+mstAgwplSFsFLSkhqlo
N2gxzMNm4Yf+dgpGt1UipwoTxOkXu4KX1jVXL9GjzwJz14HYKttF+wKgfN2H8a2vc/rziGCjxB0q
o3BCykQSmVVe2ZA34olby+cqUR3I9uEIRDnhbDU/gDat5IniEOtG24NrWON6BClIQ5JPLjUkjUvN
do/yBecR3ScEaDmkm6nV9k0poRfI8tLgClhrzSaCJJoPMWsU3P4LgT4Euq1wFDPcxyDgihAzRnzq
u5e0GA/UniPQIfKMTfKB7eiMSmQWqWuM7Nbs62Q8Riq4Y4y/nGaZv2lN082iT9vuXrSgcDouW1bo
sHfGMadwXc4cLyWNT6a2Mq+WQpR6uimZ+RzJHIaGuv37PPmz84TxBxe/YZusJ8R/BLstgzD77//3
xxGQx/LPX+C38wSbriIbEEkM+Y/lEBw1FBtpYi7qnI+U31Rr+xcSCqqJnjwHXf95Dv2qWuPvZaTk
lNFgMcNP+Ssnim7MI95PJwoWY8j02HkFnuZZ1f4dMpn8mV+rA4GnyZee60R3JBwIYMnEFqkF5bZn
Ahm4IqVE7haprN9Cnglcpeo7pnOgHwEnTb31Qen34Iq7AQDrZK8H3Ab6lO3KAv4y+lEqcSMWUxau
WSGxl9PPoaWd9ISKamLwPHlaax2k27TtDSeOiyOufN2Vbc+mEajBDON1q35QpGWRejcZ2YZb4onI
oqvFzSNW6XXUWxvP0g4AsyC/WuU+zOxNpxf7ELCKFWoLu1EhqPU+UvrWq61dVUnElOK5vLyx+VVK
Xmxg820rr6QguhqaG9TpK+CQQ1o28M0C/0jKMVmEjXiStGBXysPdguTQ6vXB86W7pVZ7xjsSWtr4
NjXVyq+Mu8YpWeXmD3Ll7jAVr/QNsN8Mnb45WtqHEaiLIttVLAGszHuUAu3bUIsnY5Dei5qGglJx
hy4mE9swRxj9zA/oMPLHFAhXR79UdvLYHUDTpowtODuV7Nkci71cgIT0hpJWGvXYmg225n5PAdLa
DE5GN7zT6LNSaIyb1AY7cWZjdlU/y347zKwGn2m5boyTJsdMz0uVp6aUPxGslJhlCbQ1pqtG9brH
pCvDOu5y9Wr1AmKTspRH8z0Vlud4iHW1kb5MHetevwWpPeabqlPOFgSrpeAKLip5qSEFjoKC+4/K
io5li8fAMpYFs6LelAVxXvoMhFG5ZkfrPexpP4DM0GTPqsFAK5rdlPDIzqfw29LZMWr2mibQbymw
8FswxwXx6OiDTR/9vkwl1zPWsXE1MGJlXOw7ejtMXXaSJMTERXEeanDMrpkwSCoP71Q9lU5TD241
v7V2hp3V1184VXehLAhn+Rd0RFehvJp3jJ+kD/gCxHhGaSrFeMFIvx1DbWSVSN06MQ1J4yQvOjhY
uEnVdCXh5gut8lGdo828At2yd0M8bnXr1cukz6rV7qR6FlKln0iBo66HJ77IpVKklzxVTxXcA0bf
dtWwFoCYGrEKSMULXq2LGVBp77PfSfnVsXAI6/xL8X1EzNkTAaHIrdmlxzkulU5kC3OWt+2Uaace
nKrgSkltlkgpla0Pirb3MOIX0zkwKkiLBuQyNXSwYp1M39+HrXXtSuMTkswmEXcLi7Hma7IzTM21
E6oTYjaPbYWcsU8bii1fjb7bFV6oLFIRkXT0DNCCCSK0EI6VxZ+yl35XZf7Y8YpyMunIKvKHUuMw
V0AbB7FPcbh+74v42yiKBjMLC/alCd9Oahm7teNoFKCUpHOTFpuOglcuSd5ZM+l2SORVACvVLilE
iLclKwulKBHPu8tYzVjD5Dmu89sIrndIlX2vUq9RV/u6I2upKD7cdNz86TgsGyUh1FPZj7nXbSys
ZqPZUrZAOqHbF+OXqMzlBE0SSDP1aETRfQU8nn2crH2tplyxdaggKNBiYH/ffcMiftB69ZQ1K5F0
X6Y5PYYGD75+NxaJY9W4bMgo4A5gp+3VG1JLyLxGc6ki+5Zg1fGK4RJTX5GlyqWYjPUQFUCipmVQ
VLsWLGzRGpcIzwyZ7KdUMV0WaMTI2HrRFSLoPjGfm4yHbqheIzJ0lUy/+1BmTl/5tgO7j0YtqjSa
cUP04uDjQCI+u0RmvoRNuMwL5Bcve2jTaIPHe9Gq3ocu4Cvm/WdSl6eigP3Mv2JQ2kvSlrfObN+U
6MugEMXTbV42j1QUa6EYxtKyiic6NQDcc1On23iBcVVpCc0GP/KW4tBUob1kHyXqckbEN77lqN6p
CcdVEWJIzBF7Qo+t2clX1sN0NcwfrWoci/wtVn2nk2YjauvqKs8hOy/d0tOcNGrfmiB2ZDkNECmK
VZGiapaJ/FpH1ZWGSWYV9PbZcj6ogr5dPksS7rgAl3tt17dJCnCIeGzGZiu4z3WVRuDPEFPa34aB
/12C/4f/mduRBruNy4mJQv7nhoHD+//5v8V71bx//bsBnEf2H77K7+5fAoUA0wA/6dll/psET5qK
db1i2vLP9y8Ligj0N1szdOufjoJfJXjzF7zfxlzMRZcYgsBfU+D/3TSA/9vALiDP34r3ACnj99ev
Ivf5gzD2nCLJV1Oa3LoIoAMHQILymsrTa29bFzHAFk1AgmHqi9P+xHy0hvnhjjzkVXzZilavVdhF
Ursz+fg2BegiVdyMyTy2obId+/YeFTCWIingApCcJx2ymeVvKbVxkwnzUGPfGutDjtunISdIPG3M
pP/yanEMRETnD2Om/N1r6Q5a/1cFVn8sWbie5ORUq9GajV6rgHcLKLulf6qyib3gd6P261G0zabC
093jSrerZqcG32XVrUsK9iSlffSp+LboZG6KkiW78taMRPNr8yxLPtlHAihUBBkMdJ0csM7zjsIC
lmDRH5bgeFNbxsyTX0/r1GNsJIueCpLG4Tex0qSX19pIFMY/GKodL/oaJVv9qLJh57FLLdoOP6tw
cA44WtViIkqUZdM9j2F0C3A1TyOnvaVc8T04E0tkf7I3sbBsJ+2St0qM2yJsQddV2caX93GC945G
NNCYX4XnCm+466Vgdx2QgGu5p5l+sq2j9CAHBvbYCL9pKHt34uHQn8xlHcc877A2jOHLUD0RS9kJ
8v8LC8NwbqDaAE9PawtjaeHWlfyoIC+bFRzhrk4vsjmsSKiyXE5WWZuvbDIv842ophZU9rujoGl8
oRctrn0PExttQCRlhK8+ggjb6Ym6jdrO7a33dujvcuO92kRrQqZqgE6UalZbPU9z0txTtAx4JFqw
FRaGGh2saQZp9cVnhGE2Msczcf5qFZQT3lbNWslheywgVqVGx78Lo/2gcinGeM9UAVgg3yUTXr1p
9uZ3s0s/K2KnoChK85GH5GyDBLessfXb2PvLBDgwEOYaR0CN/V8nBpARB+jHbE3R5jogJmBYzwUU
EJ0Pmk6IICBMQIrYGVTlRSqlR7szfngKxBe7JblLDEH3zW+TWAK3/0NDTCE3xaIMrUVDfCH2gT93
5YYSpK2UcA2fYw7EHQJiDzJab8slUCIOMTe+p025Nyw26CVw3jk2ATMtnXSWMwgPY+2Wc74C5WRV
drh1CV4ESrgBAnH27Oil1UlLEtAg17YxOfcqfkVUAhypXqMoEOkwiHZU+Y+KoAdYrwWL8bVE2rub
kyBYkVdEkF0PWFltKW6MV8JrBojRuNFta1lmDZrzR98EO4KMK6mP3kXikllfBChL+Wx7RIBKfLqv
nexzCDdmx/5olLSjaoMJQxIhvO4XgLejvqeibNr3g3ZNMSTbnXoXCn+rHXuHO961inL669olUNut
4bXE+iQZ93gooaIZjm9M9IHgPWh6N67D/ZDpQDDF38L3n5yW6NYkllQ2yTZHmcw+9z+cljlcrp8P
yn//Ar8dlBQ6oTUI01SBz9u/Oyjx3dFyDHResw1D/v2u2v4FNizQVUip/8Rx/Wavs2G14sWbk8f8
Geeb+leECvqgfhYqCGMJC4sfa3GElHmX/vuTkha6zBpSCBYA5h5QX7m6YriNyxvgmoWsjjON5qKU
CQjiyhHy66BVOaaWcdHAulSa6K2ZuyxUXKz6iHVmpL83QRiQM6gHtDZupRBs57HSz5lS4sz5mjJ2
kCruE4bnOAW0nGrilOHHyvGnWvJw6ZJwpw0FOD2kORIDlOJSKxPtRKte5d48cfo8wBGAGWE3n6EJ
VFRjddnNNlaTkngh9DXunVPo3f38nBXVum+Kz9brXU2U2LJCYwGyIFvo5bAUQXWWC2VREWqwquq1
G5t3I+ZXzDMckc6szy8LeZThfaTGgg2grt9aO/nucBzyAOBhjcG19wdU15ZuHmuNrHNtdWsP/hbn
s4Jz6QMY9j6GoOh5lMuoKOBjLmE/8VO3FuOmLIlh1cG6svV7ZGabgIJNMT57Vr2z+vFLhawx5vrS
J7yajixe2f7yQbrRFreVtOE0hMO+zTiYjE/LSh5nF35ddW7Hwq1gDxjmytI0QAGV0d7TUV69TzVa
EftdJgkJNOj19eOkKOtKw8kfa1dVGbGhC32Z5uFLx61dtuYyaUk7G5RS2lp7nFrOIK19FUMOzMMk
UAxHSpyjkdJQqSZkJz9qEqkPughzVHY4FQsrlvaFX69awiQEbDH1SQmqM1yyZdlSzmuOrK47kIeZ
2WHfuVnTR8rdwYoJAVwU70TZJvEhKp5sXij/C8iIGV21UExWpeds0C7gzJy25V3y8cxHwTYt8XYb
hNA6AyxTExI2rtt7F56GWeYe0LstdO+qkS6+IOQz+OWBTThMiLG7BvQnj9JLiXLeoKB3Uu9KATV8
KOs9CrtRYmSTe7nH8zyuja7Z2joJbJuWzvoGx2w7qi+NSrB+yl+EPz772UBwCHiwHD9afUfngKnx
6f3AVkubq/6tSDuDY30MAL1iLVUwBpLdJ+mX7QuqnCLQ9WxPD52Ai4QNO/XV5TBT9vOKKlT5GBpY
C3wgo6EfHuChYt7sUVgGN9OMlTklJ63WXv2OzbDevzBNM6nBBWnHhdka90QlIhz552Ya13hmHSKJ
jx5Lkxi+VJmHr2gda52MNUiLF8lMLj0EyKLW4H93G7n3Hk3JVNi2hOchw7DqV4fKDHYi5p2FVyIZ
H/YEVqh7zqvgInn6YxEHt16X1+yR5uu18iBy/3nU4iNNatCy0hXB7g1WuZVSR3eGGhrGCDhoeEtU
+V7CNtUH/Uzm8C0dRpobpaXwP1VJ40cE27SkEmLOOUdkQ3xYnVdV38TAxZoPUXpr4LasYyAys/RQ
KApVHHOsd7yoY29Ue7ro8EfKW5N74Moii1JWDZqC5rQSkRq+k2sN+dXHM6MZg7/0UptSzx6M2+CU
bL5GfrMW3WTe6XunytSO3urccDN9OnTZN07PF2YeoF3hVfOHT66gTmGpGyC5dDWNm0wYT4H2ruTB
ey8P0KznQFqO+NOK5y4qL2Ya76AiLb16HUYXP17ow0tTcnfOpvoUo82YhHgcI1W+q6LcaBrSMH2z
NYWfRWQ/ZMBpsrJfd2b9pVfCTSlf1QjG0XG7VMt254/xhpUVifWJBiBIPdhI+UN53kguwwRKWyHb
Z47MLy0L7lGoPRaRdpTibjObxWGEWQ5V68v5EdrPZV5eMzl1wM0uGx0RVidY3i1VlGgwU5gdUjnb
VwbnBN1sU9XhjMGdkVrqYlS0S9qJV93DgUjKhcklqexXA+uA2kNviGlYCuL6CB3jOTTsXWSphwFz
SQnwdDl2sBNaQauByK7j/2fvPLJjt7Zs2xWNrB8lvPkj8xUCCG9IBj0rGEFeEt579Ol34FezY3/i
Ppl7KZeqq/SGnsRAGOCcs/deay60LgGaGgW5YwluS9NQ/bTNurDFNdsEOSjB1gbDa8rBRm/JLdT2
zE5l5XmcHiZ/2gTKuEnMaDf40zqJKrfvOQ5bBAHo0Q38Rt5p59g6Ia8ic+3RdlpWILzsc/dTpocL
W3usb+WRMnAcl4iNcKsZxNXKQQoKio5ummwEjD8zsneALBdeIh/B6l+1ogmARuCqnAra1uQTkd9b
jsqqJlG+7Gq35I/C1HPi4b0cbrt8XBk+dWwRO4oZnombRVTU4G/0lmWZrfWKurYkKqo6d1Q0aSWT
lTfLamkrgd+dB8wTOAkgc4ryEfTHurJPNTSGSvkiqldjOhvWm+o/e3SZRYLaNq2vJjiRgW/vhaxQ
UpK9R0RbzBCWZIoB7tHENFqvL/poOjZfOTmFaxTBjoIn0nxMGBobbP4ISKcSRDVBIkFAPi6nho6b
6YFGAkSi3WiuW/8mQdueMsceplezY0YS3fQTvipEMM2I0ikn+IEE22jsXGsY8eKSUUwnVdaORdED
Y48cyKmOLQNTFCjAEJskDUtonu5aNNaioSrMJwYiJXPi6GLbgZu0LzH6YsDZNfwGyiis2lddMW1n
snFg6/DUCH0hW8swCIhSZPi7pOqOt1NwXfbEIErHrnppZbLTAqcy83XTA1+urkcsw430mEb9OqOr
mnfvZv1QamiY+msKMiTY1Gz1O1FbVzkxVXWOICxKdqRLLmLs4g2J0aMqbxvczcqXUH31iDWbGsEm
tM2yN/S3cPO9EXSk9WDmHxFwBQUJToIEN4taxzTetPZU22wG0bGVyAOy3osJq9Mw9Whohpli4Ymt
TgBGG9G3tlkwpBbuBtIy2tLs5rKRHCKacZMCrLjbC0Io8WfXR7UQu47tWW9CmrTeWpsIhcCYadYt
m7e8kCuG6ck8gVWbIyTPNfgkSmXMW2CagnDVKzexKb8r9KlF7K0r9gJvSv/BJf1B4UKbC3+OzRne
0pmH/qkv6JhnzXvyP//39ZLln+asv32ZX8uXOS5CM1WSIwzkNhQiP0ttjR/JqJpbgF+5SF//1S/u
ILp8qHYoTzjIWN/mSZg/qjqMJ5tk2p9ah3+nfNHpC36es1pzy5B+I3NdjbfyffnSVqIZoZl6czzW
rahM6wrRMHae1LinuHDV2si2gUHXAKH4B7mMxYol0ZUTlUycIc+xwdEuqUqfNArhK27ni6Np6Zwu
I4iGJjHQqaIx9cT7g4cPREJGkILcZS+ZNr4UHbbLAj3VwWqylaniFU7Hm5b/U57wvLRR7ma5YZzy
EEliOAZHSD0EbNOLOkxRedJ1PIzgM28H1bgEIvVdra43hoWKyI5KnAkFOokq6reeTjyP3PQc9UL5
SvZDDAKG9xxr1o0kFz0m6i5yWXdvwsxzq7IkZVFTV2bRVGTN4FGsAMU1YIeYN1PHmAScxwojSkPt
IcrWhC01LRnZNPRXWWmNi05isWhZ7YISWkKXhg+9p71NQ8GAGbApAsNtnnYZE92HMQkYUCAGnYyZ
iSxpoxuXE1kH1htZ2BVzKftNG+bOygCNYCqvpARpfdUKYwHLUXVZiTSH1Idnj/ltOCXXhk5WrRXr
V7lkAafw1dtJpe80KfKrWsjk2Uu3wiIlKzKkwIkT412KNcoiIpb6Lt5VM2UxhHxTZ0JyqsF6siMd
zzKHSZ9KC8Nv+Bo19YWTMTnvkb2SwwzYlSxDEqxscg9hanUJBWoxyW5S6i+speQhxOqxDbwbU2dS
PlpEjDZZ7VYqy2U25er8IWEAGMmrLjpcQPfI0jc5QlEfCfrCULI30CuUmcEpkOLe9eqQMOOhuvFS
eTyU5YSAem5OwtSEk6m+ynH9mg6Suiri+qqqw1dbjJMbpJI7xiOJvxmBBeFRh6tHYZHeTwg6F5o9
7YZseurFBNOPZKmqie7H/tqQUX0l3nIwYbXnGHDTDuzBizRtpAIYB3zxg5zira3m+ESIHY4/hCcb
zkE1d70q2RaLYerouMGbWoDUxIMf17cpeGd6q42GzBZzfRu0vtvgSeJZ6jHQtW1OflT6IHKzWuFJ
ugqn4o4UD1TIorlp4+yj8MsWc05XLLo+eMuk5AWJILcp7fpMxaddaiiTqxUYkvK2AsLv1hBQuM5w
L8XZtBNB+RKVBKgWff5Qefmlg5YKyAApejUflOQeb27IwM4NynirZ5BNjIhXQTJds5vSk845vzNL
bC+NLgMx9S526hdI98p0kWU8FJxw9tyJcAI66o8hAZ86mOoV30q2QI54QA6377ziqhiwwNE8cOyU
CaJQ9LkxAkpKJd80bAjmrc+6pL9oHvGv4xh8cIIWjq8Gb8Fk0gCmd7v2NS1fiRC+sCpJEx+JWL7J
8gheHnA3t57dugLSF3YUfVynKTbjwDPCVVEXsIaDitNYij6kLlUmaT1aNvDjnoOeHkF0HfaLIAo2
5GAXzjQ79e0GTTLeBXeCp8sjojI+DQGYWXyZ+Kr8LeJan2NLzR8WcCS6jm5J2xqGM0orldamPKLk
ggLRVpXJqiGyVTwPCdX6lGbqFcJpRAKkUfjlCJpBIrHWhlGeKgymdZ+sCEQN6mwRLvKcKcOYcrT3
CAwZsJLXprELQKI5ScbVLYvfIyekQ0ZHuAmRXCqDdJBAKUjxHGLapA+AplPU79TliZ+QRyNZLpnS
/hVRZoKXVS9xqTM1lkNUBYLGKj7tRgG/GXQkapF5sdKGLFqBGWtwM0+po2X9nky6Y2VU1nKa/BqH
EqJ2CdHGglad4fQdZ7Sub19rG+cT7N+LkJIbqR0PPjETRCE264EIQahb6T7pp33SkM2bleorZ5yH
2pAf4yrbexyEXXIRGcjPpOIyNA+ACYUjkK9TC4ECMDMPzEiz1eWu2+QtJkgmPh2T0UFspVBZZWH7
rib6Ey2kbVYKmjwjRyv6+IdEBQxhjVq2MUwUh6VkrSaNw3Zks+PFMsf9RjfJvNOCdFkY5rSMfO1N
bmmDJZSAqdXME9rAQGtTvPewUo+6WkGP8ALaBbbxHjXZtAI9ZjsB2zs/X06RLWPYjwcVR55+7mfv
JCB9g7GWfonoREBI6LD8ae+9Qs6xF3nXaQZYvbIY7dfjzElnhwuJFdHLxDGQDbl4gO9KGJsUUJG+
6qimaZr5MzOd21eF8MLDUTMymbQD0hw6c0p6CTTad6oX3/d9r61z1CmWnt57SXxtpF2NoKQmqxb/
zxwizeA6isZNLueHrlGSe+KPqztwfgzIbO+EqDbZ1WPkuWJMPtRatm99epSrBiKTm5oxmSta0xxS
AyPxoOoBdzTOMwVJTD9JytHye2Uxwf+LE78+9h1hRZWVjfs8auAGJBUKAi/k98gIglYt6USsXLOt
A8xsrY9YJEorTLWmYR9GS98RBMPXGonUHULwTpaYv31RrPVpYFKl6LRY5Tx22C/xeXgyGI5iVqBk
lhuNUutaXsMtwoCt68kZLwLmK8hbbpQGJlZCCqXrW7AjipASXh+021wxSqfqMnXVdhg8vIwlT0zj
61gV2XVq0cslpxB+VpLcMM0PabcVt5wMgIVULaqlyjoR8014ZZrGw+prd/0/34b/47/n1/8WzdX/
+i/++S0vxir0g+bTP/7rChrfD9fJ5e29/q/5D3/5D7//s39dde9V01bvPxwRc/2warMv2DDz7PPf
fPcSXOun9+Jemst3/7DMmrDhxPZejef3uk2ar5fjXc//5f/2X/7w/vVV7sbi/b//4/IlDTO2v+Z3
sj2+TsuRCiI+NGwGBX9qm+PLyN6byw/n384iZtHj9y/zzWFeZ1xv6TDRdIYd31HbMPHbPMeypsy2
OcYAvxzmKSw0hWEEh32DrFv+1S+iSeSX3JCke8Btm3UAf+cwjxHv82HelA0UnSDgmMbwP5/yb0ut
mXzPJ95VJVVcQd9t2M0VAJL7voxdK+dMGxiC1lxNw0A+icY4RXW/5dEjSz1xtK7fBDSvgo6tayrJ
IRDtNibvplSpRKF8C9+8EAG2R7gpnLLSDwMBOGNC6JRnb+ViXNHSvxYmoxBF3bCtbgh5e6y9fC+l
2mMU1bsohiDKil4wiGbMOdH+zvb9vOi3fY1uT7Df9OvY7pBrt7f4oBdxMifUJzcD20XNaJGOheTC
ij+S4aC6lRzOKgN2GIB4y9x8HHSmilblqLVy6dvmNVXgoPjqS8b3UYQoBBl99weD3nFMZB54N57/
fo/iPXWCdHB6luNWbzYpjt/cI0ibKFW3YixpWy+TdGkiEC2wOZcpzBbVbO9TNt7GojfFnhpCpOwl
Rpa0AGe0adSIrdl4DwMsGA0mTNm9BhBiZEgxknmJ4caE5VlB+aZBk+mnTVgcMv9swpnpcmnZVcy2
jf61Ha+k7qWjQWB1/qM3PM+J36TwLnKhokzld8ShZntX+SjdsHasUjg3mHhUqDcTAIVYJpSkv+Rw
a4T2YUPIqb0OdSGzHi/ZwtDaGJzSOog6vcGxoYCxo8DawePInHZcCV6ibR5S8STNYB6TnkviM8Wp
1incngj6+EjSvYDnQ6BbGLxLVIXRdK2gtUuJSCWos7R3CO+P0ZAsM2hBwUwJ6gkrnN0gONNNxl7w
418EVCGC42g+et6m45jRwR0KvHsm9E5GfdghzkUGusiM97KLl4KvLcF83MIwiuVTAdFI47CizIgj
NKtF2SOtuI/gH9lwkOqKNCnNqaEjSVCSQllyvXivWu1aNc8GTpSuyvhJ+RlVHGnUTyPEpdqwrsvZ
FpcMG2O8UfVqE0b1nkP3KkZzN2+nU245Jhwnm+m2YnW7QaoOYYCQNJPXVG8bFf4T0LOjn8rrNlF2
1TCzzRkOyTuPUs1HRmdBkZJCc2MRQV8/y5FYCuxdkLNLuFMZFAMpfRS97MQlj3Sw6tt9Aamq5pxa
xPcZ/KqsnJyWY4tNBQKh3zUx1JE4ukjhXpWKuSzIOJOBcPi+DGDpoZIZX0EIUFvUNXa1ssv8AOEN
5eKL0VVOC2NrThrx+3zNzUE1gcEMFlevGIh3IemnjiWuYnhdNtyugikg3EfGhglf03UkG8sofvPq
swLxS61XiX8ulC0cQseb7mrIYDhhSK6fMaYQwyCHEeayFOj4Go/ea33HnKtXbzJYY2PIUZmWpaF/
EN+4s7gXWJey5ikBUyYDzGFh2fIWaK2OHPktJ6dRrJDTLRscv+ZtXAdu8JwLdKyg0Aj7cMSIDwhE
2qA8ttyaTffch51r0lyTlK3Nvwh1RqX+wGRvPsuWixQRJzYevJvVuacZSVodE4ceKKPmGkDbcuBt
mjELPYnmUfwFJ9TFFPJADs+GAdIn48FQTloBQVa6SaCmk5e0CMMSAPNTBu9JBh4XSy8BKDkzQlo6
3nhEG2dw5sDNRSZzhmilSC9kkfGpeF51rBd7aCXARu46oHUeLlmg+/e+Eha0SUYKDZrrAKdBs0hx
te5AzUcBUuIKp5AcAa1LDUQPno0KpatPTQuZfTLONtD/BqV8zGCr4jwEZHKVBvqhDP0bir77hrca
+khNNWG8DkhfOxniBOPlySYWNBW2E9cjLGk0ux71G6GOorFgybTTXV4ZJxFWF1kbr6KEyWHQyKs6
6jaTpe3SGsWH32TYokyMYfpa5SAxZuprrgTUUkzAp8G+hpPDzFs5T21D4lSYPJJ6s4sByqihth5m
F7XUMWWIpK0f68sJqFuI+qnJFByh3oKp5aLUFbfqPiL5tjCihY9kqB9uVeND7w8lH1XUxspOS+Tm
xdqX1jxZi6EaP9iyV3HfrckiyR1ZhhSRxbuSfj3DfKxnPjiNTdmom65E/5urmI57kFVXvpp82J1/
CFC22TxmWic2cRWtCDjBg6yxkRrXGS1puaQrojE2yj+KyndE/GyTFdKj6hwGbtF200YfdX5JEp5U
NjfBHQ9hn5AH3RlhmxaEgCTBwDajr3p9r5GtYRpfCHU9koHt+I3vtiPyZ3GyB3/jzdrnXV7YgJ9P
CZKilj63xmgqRE7kx+85GS/VJRowgOFPGzdgNUMZzZvMG4r9pRxiCUKsoD3m2nOe9gcFnLc6Z7sb
9Z6WHwYl+yAmZE4Kgl+C/8bUfhGlvs+xYXDk5/HCnBo8DYBYF11BIe1Jp0ynWtPIhvdkMp7CwbvO
u/aDHAm3ZUBb6O1GCPlaglQSYcdvAjodYR1taqvcCgwfy8ykxcS8wLKmc8KU1kQFIPcWBBTzGCd7
ucnX+EeOfqgvA91cocqQEF1MgMROG/iO58RneGSVzXKozl7j7aUR71d9o8ztQwVOdscqrs0PQ2rt
TaXbe5SDfSUw6eV7MTFntgrk62TdPkt15yiza6y8k5thm03JIWmD4+DDFQwMNyXdtQvtR/g2O031
NiY3AT7BhV2NLuYWN0IpaSWSw4uDxEY9ODWrKp4cvT1bYp6HcBqImvcWrbBogUOyWWVtv+pQseW6
WAWdh0zeOOaxfR6owctYOyssdGGdrCbEec1QrtHUXBMV/hilxvswyecqBqet1xRKKOGSEWcjnNai
hbGnnCaR36p27zu0Vtne5FUnlbc+08k2qZ48SdGdqO6e5ITiaQhMWkB+ucqSFphIqb4Hmv9YmTJi
bui1qrweRyIwfH1wYulOsnZSxncZhcu0ke48nqagD59tyrwkTA9+gVEMZBz4FFK3IZuSiZEH5JRU
j75Wbr28OfkKQKfqLEwD2ZjpYoeGJmsTLcfw0MI4ojCkQ5CQQ4KbMEjyCxFQ3GvHKM9v0DLMT/be
ZJJZ+6Teiua6IPAkiOgiGR6yUoPQOOwwLGwjXpkpZ3mekl0skitVo0WglzUMOrY5RS/vEWnjKG/4
0axo36i1uc0ES0ukB9caIHRhBRMaP4OuOeY55HV8zQSe0u/nTEjaDRXsQ5+Cz1Trp85mDJpzmrMQ
Qvitgj4FeI0RQGOUeiY+WE2Nu8rck6yMsm1JnDiyG+pMi/gvMJl1STcsgO7oy/uBo1egJXeD3zyM
KndiOaRLrQJGl9KZhWSPJFzPHLPBeJjodJZzCaiMSkMnlDZD6kPtuxY6Fnvdj53Sgidgd7dTruxY
THdSOqzaXHmNAoQbRG8uSjJqyqRH7ZKOtwJSORCLlpRQea0ENTxXxERl0R4hkLxzBmatEfCwYm9l
56MbZrTu6YIoXX6rabJLJtu10gb3pt/tTRKzxrDfSlm5E6HxaKm0ElKLdW229szZYQ2OIeaudF1i
op5qyLl+3iwTfjulK9xcmSEg68aP2UNR26ToG2QZPxLgKBke2dzEoVEbuTm7QBCMdxVNHi8kGSWu
xaa0in7JpgJSIj1N2Qq75yW22kPlw8BOvWOl1s/p3DL6p0D//QKdMRtzJotTmATbxqB8/mOZ4DVd
gyb/YVm/5dmX8MvnidtvX+rnIp2xGvAcuHkU1p+KdONHdIoM+xDK67NRkfr4pyIdZ6NMdCcaetMy
jHn29k2RTqqIoksyanhT+lr1/9zG+K758msz5oesTa/zMGvq//4PZa7BvzM28s6p9i1dlXRNghH1
/cCtz2jhFTpFchzIteFYaWgzqVbJKyQVi2BZxonEKfmduC2EZx2DGDW5FMUxE6g+p2JQY+2xg7KK
iFrHU2ZqooKo7tPBr9RUPkyh3CKA9cZ2RUv3OUkTWCSt4qOhylV/fE0aOtpyOoktvUHNWySRoYF3
k5rTPzf179/UeGxnh4eJotQik076s5v69hJc/P/5f9mn8fFvX+Lnm5mcAB3pPLcd4TrE7nC3/Dw+
xqZrSrqCIVeVNDSyPE2/3MykzOKdJRLANjBvIHH9teOkkxLAi+H6NVSiAoy/03Fik/p8N/PeGBxb
Ns+Thm3lk01XNAmgRJH5ywKvhNqg+yIyT32ZlVwsr26O9D7xfdBANED957GNlwPM1JRpi02e4eCh
B2ck6uFIpZZBpui5Ch10ehFOWYxsaPp6Jr20IYZzMIy1SvS8BxfQdBLtiwXzUUG91QuUW8aXrEfD
Ib0kgX0y2lNBTUl7NcQIHGjSppGohrpsPpiA+3mNPAiAIJn9JDnmE4xZQ2f2zGFLoSOsbSZyp7Xn
rp5rfMQyhe7WufLsSza5Hu0WLda+6eYBuOmfFC1d9eajgb7Ooh6XerkEX6kv7NLcD1gy+Pl8uAkR
e7DN6bhQyuvaCs5CG1/VYOIPVHunopUHVA64KMGRJ5L8onhE2fQxvaeUvvmyYp+DC7svMZdYk7mT
VajERFkbsFoKXLxmdrbD4LnRXuzBpqivjik9/5LTXZgrN6n/UCXipgfRr2jP/cSkLn1t82aHdXlV
t3T4k+IIfLCZB90kN9Yr1b5IcDBVkLSlReXoFWurMLemXL3JqrqLBvktHXvOVd2hr6z90MnHLi7f
evtDHslmaU1XmsY3z4xoEFXUO+XYvsJkRlDUce7XxQz/KF612Aap43eOqqQk+VmwPsfsSmnlXaS3
HGKK95QwulDYW8XXX/vY3Ap0z5NEFkVDE0x5gRG/oElK+LsBGTMxIHtmj4Qpb4vaWzfMqZM23I0a
7SeUm4NJjirAZbekyJF1fxNwUBjq5pZYqL3aIfgDMYEuq32QyBGlNO3uBNECstHuRNqexo5Y29YG
DIqQJ0uCW7utX/xM467vww+aJPWmJlTRLaLwYOhiHzCMwaa30cY5a62+CHvYNH2FiAxHtky/IZLz
q1TIaxFBCh44dFVmDeo/3hjpOoxxRQz4ASP5ppGkdacmxEJh9Esk6ruuXYyzA9D2DfpQCF9hHMaz
R7CJqnOFaTDJsUZhgl1ZchkANopdb+pfCoyGXk7Ixew8hEuKHcSiayGILn5uMCgm9Xs/kUS8JtLU
GG4zm5vYF8OyxdiYSqcWm2OYciVsjz2xzZggic7hYXoPfLYloj36qUfHFx8GrUIkWDyg6tedDFOl
ZKe0H+1rm8pGib70WC9TLJiyUl+LOnbtSeP4hUWzf/PnAqDDupmUULWwcsZedlNg7SRn2sESda1h
+QxoGQksoEZA9l0rQwhoV0QB2e6IWbSWcI3G2Ecj5dzObtIUW6llQqatMJoqNsGFaMSWStE/qFXC
RNe87rCmJlqxy7CqNnPILNbVKVGv+RpdUuyuA613RS6AXTXM3/C8kpm5gWJJDYYdNs5tOm+pG/W7
UgMBNw335myenVYaVtoJS+1o1x/mNDp0OLbFoC4arLciOWgYcfscwAtN6RybT+b5W6M3nHz8kup7
oY/LCTOvRJ4tN+UmCs37QoX2omi9k8/+XwkjsIRaFAYHtxQ99BGr8IRlOME6rGgPocE1Rd5ck320
QgaDM2vrYThuKnkZ+NOqmtuYGJL72ZlczNp5k1lynu86rMshK3Mm3RDlqjvGV3Nzh83ZIHWRX0xB
ygjGSg6voA+d4ctVbuwHX6BnHezeukqy5qbKiM1AILOvwunYqOqGvupT02lPzMJ2OZKd2tgUKVEF
Ke55ld3CKI8DdtUyesxLXOhyMS2V2NtpwXVbKU8xQ7RA3Uh6uQ/M6JBXRyU9W9pBp280mA/ZdBGR
/9IWT6mIrpIgcgYaDEN7xtfjaPYzCi0G2CijzWLRy8sq7xiC3JhhT6LuLvRf/fQYxvfaYKxMFJTN
OpTeIuVOtFc+0WPSbkjCwzDou9Yn8QCQCoGSsMX9pZnI6w4Vs58qK02n9RF1DwbczGKkEoHdLgc1
LANmq9bRgOJgCoyIjOwJlpF67oy3uJk2cxjDEL9mcM87Pn/dy9vAVJ2qtm91hNkes2ENfxmKUCdK
TyTpLYvWdopRP8eEjgwI7wU5OMaVB3ilbo7oIJchzLGJUOvCfw4UFag9LDVbepJUIgqoaKMyWw0M
a2Q8+cY0rWOrIAFHO4XkVi2KsLiR0jPW42WWTM8JtvKu9bZpFe6YXhFjOpmn3ojuNNmD1Z7dhqH1
RmbovkzQs3rRHr089W7Xb9lXnmyLV9RFTMFNOE3lvwR+vjPI3zUqweYoVkrylmY20anebS+gc+Sc
EmCpJT6t6KyY5aYrrBfkX/R0UjTX7IuFUqiHsNySHL+XUZ+aaXhqe4TJBhv5CF+NgJkgt9eh1Wwt
nAUeO0pmROTcMlSyiCDjPijxCWAmBIzALqJHaHLzk6Lnt61UOlOhroEpLcVonJlt03eVaCeTtIly
XAqwwg8ns90O6gxVaBkm5dO9HXT7kU0h7/WHuPdymiXJXT/3sIBwKIECeLFd6m3qeOqdr7Z4u5nY
wMDrrV0Lm5+xvaOF2TbGD0oQHkGZi8Bi4I7mwgLUqPjNVkqIARfGxg5f+7y/SBbXmuYOl6MYV1U5
Z7JUx7E4Sew/QJF64liIVtA414jx2Va+eApAKzVe6S3wDAQxat9uBm1Wq90b2pOoaQhBnwoVfJjA
4XqiZDRwJX77ERrJPhoOmXIOB82tEcnmegmx/mDVb2MGyUGtHEMrl63mbUpcGwI6bsKmLPrEjYvQ
RU6isVvlZL0wFnem1HBaSV8KVDQmRglpODOL7gb6IC8aWvbOtohPPqrZc21jHsRmQf9sz0h+QSqb
AEfkWS8KwSWqXy/mA12LGr3WXge4V3BWJB5UWh1Sp61r6Ee1HKwNfdMABbHSdx8jTZi+N/AFjdmp
6wd7AmNRs/RwDANk8qajFQY7dbDHQ78P+mE95aSXFypCf4V2AZEhTEDVUllWfDiV796MPuJecRt+
js5PHKnFtCtqp9X/wd7+/vwe6qtKQWLM0DrAjRq1xh+3B1aXNzQETdh9Zuj9zqv8XEyBqTUkJvFA
kdRPxdQMt5UxA87X/0o2+qWY0n7E0myptk3PAPqDMitof8HewlIF+IfWQNNlW9L+1vhemXl837UG
/v3W4R1B0aNu+9o6+IZ5VGkhMj7dGBiRBpdQDXTO/4mj9+8JylkNnYUvnJyBRFGvR91cEsHBwi1t
LVwfnRFAE5W6tUdUAVPUiWkGI5QR2nuqRxczfTHD9aD0d6MZ0DHzmAt5CGjn3Jz7CnBRS9tOiOoZ
+R4R5q3+1uZfIvVaYpKXcbyr8FQpRbCwIuKB6QFibwvTjzqLHRu5uqmshvrJQMkeVDcjuRZD+1wK
vFooc2L4ahKJh2RhNqjwIK5O/rFTMfWTZRQ/TrT2h/wSkw1ituyW4qinF7OBb/YUUDMOzSmlNjQr
lqE9Eti4vQTX+qv3oG51Y42EEwHqIkQ51z5r0qVIDn74hYAzRV6BCkravUyj22Igb+s5Mp2rDGJQ
Ez0K6XE2XMjG8zgck3SryLseWK7VPPThUaiPBpq2UX6Qh2ut2c1CUcu7HauXWjW2tn/dBWCbNHqg
E+tIxUBiq0gAT1lb/Xg76NlqQkA36RMhAG91B76E8HRjTNaDN+3HUX2DprBNcNlbWstpsWOo0NK+
NrrT1IbdMWzNpTySFdURoQX9Rm+t/ajdT0y2lUC9Nq3hrMkVJTLzYjAyt6GqrFjRlpJfuH2NUrhr
+42s5psiCq680UixmyEEzhNn1kWEE5UT4gin9/VloenItiTlZQIcE6A+CvCjZex0flOvJwN7YZRs
48B2mafMBjyQ+9rJVn0C6uJbwoDpIc9ZMpObd6ZLZo1Td9To2UBkqXVWPWOdz06VTqMsL8bd1DOr
1Tz7JHQTIHwpPupBdyOQvL1KG6qpT1rk7VIBD4L6iLlgWTITT6CxSBUjfE5Yo7LOReOKqVnj51vl
WrY34XplrNEW6kWve6PVzbJsn6jVrgrfcD18GrOhvUhwsMc5Qe0zos9ItoWFKSaR/SctTqkdBkeP
yU6rC8yMrdtl8dm2EmaHMqZF6VWU6bqoMHD2zRnTj6OIaSdNzQkVzEEqldrxK2+bN9KXIfSXWv5o
KR5gyHSvEHTnVY0TlNAoyugfc/lP28K3zTFaVHNgyR/vAw9MQd9/+PKe/OBc2u9t5T/97c+rv/6j
KZkKQBcNyzjL+K9Gckv+0ZANXZsX3rkt/E0rTSekmr9A2EX1PzfMfoWeqz9KEFro5tqs5Exz/554
axaIfbf4YyA3SXuR6ekhIrM+L/5+XBbxFBPHEl+sGw44/bl/F+dul95VzUrZ6NtvvqWf+tLf9qHl
3/jWv7+e+onwUueJThww11PW5SJzjw/eblrA9F9E52j/5S8uRhP0Nx+OZ1BDOofe7StS8FuTfK15
etNNRbIcbzh0rfGBHA801hYff3Gdzzvo/CV+e51P7cjQLNilfT4UKZVb+w0uhXjUrosv4z0Ve754
ZLMiIZiTZHglNh/+6i8u/5tu6KfLc7N8+zHVIlTqtOFjhqdX8gqX1bJ377P1XvzVhebP8d0Q4fsL
zU3nby/UILKvSFlJlvKTel2f1Kv0HN7Qrqiu4JKCkFrREjKhrG305z//iLPE8bdXJpfIItgI4IH9
yS/kd3KhyylXLkxriWorwueDL0WTo12t3RsyxsWxWXl9uAQ65vr27GQGQi7vjWI8yUrmlgDkqOmA
M7g6jRu923bEOlbasGXON4n438vkd+LXb+/z370jvnm/8+f55kwF2i4T3vx+sWH0p/SenY4a8ESy
x+OffzN/daFPt54vB4GZJlxI3OqrZKVtjVvjKXTlv3qU5nvoNz/9Nx/ok8YTG1cW2j7XCR/CekE7
j7ASilPMgUvCAEpXe8Jb7XO+QzJAosey/rc38A+/UPl3n+Vf3gBTs++/UWycUxNr3OT4GSbgT450
iXf6Gv5ecw5v//xL/fMPC1r7+2th/Kjkbv71krvZ7nvI76IdVL8/v8jnW9qixy6pnOR1RIJc49Mt
kutNIg16rLo1Po6VVmERHfI6WfadmN7//FKfn9uvlwIJhjqXA745Txm/vRvLaRJpLyWqG3qPRWMs
RDSth2FLxbL9iwvZbGff3ScW+whzS/iUsx6YXez7S2n/n70zWa7bSLf1q9QLwAEgASQwvLvvuElu
NqI4QVAShR5INInu6e8HX/tUlcun4nh44laEBw7LorZIIJt/rfUtb2gTe6DwHr7+dGc02t9mBe5D
Mxp485zO25e5Fy7TJBJrnZnesdU5e5NWDE75Po3Xs663nMQGSnpCynSihf7Ykz/2JbA+7NH9Ljft
cqv9KV3PA9akmaPn1ZBteslrHJhq5GUu5wDlg+5GKnlIedndXL/WEKsoiPiZGl1HEyPSfpPF/slY
HFFlhFWkYuixbhXVFBK3OoaBMdzppQAnchNvi8CbX6zZxmovURLcifZCLJc+zU9QSCEZ5HgZumDf
tZN1cdNUPzTsvPt6TskDuKw1wq3Vxp+r9lLJYHjK3Lp8JMVF9s8wnGZmKGDTaQHk9kdnLDmaOE+I
qoGCxdbn1LaJEmOSCkxUjlHVlAatUb2W67pu8vdJa0CQWMLKp5AOlnoFhV1sajCrF8aS+VM9FOJW
1IAAVThTDzXqCtdigIsyjJzhWz7keXjQUcjvJOJkb6scG6YMh+ohKqsOX+9QcbUZwlM0SHlsXM/5
oWzt4gdJYZrNtkfBhpxjWhoK/qMILfOZTgEMSr1MusfY9/CW2vE0Y20MXUw24MWPUzAlr60pymc7
J4beDcV+XCBhfqysdpcFPKtIW+55dnv70iCV88MZ8uzcjYxUI6Gy18F3KXVywooKbi8+NdkUm4c+
zsVH3vrDzxDW3V3nyOYaO5kD2JQnCV82HctNrM7lMggLnU+vnbH+WSRWhP1NDphmi6JoLtSMi1Me
lem7ldvGc90XzqMY58WYWTS42wb29Rhr4IZsmLhZmDtwhDfOm1ANqaWJ9KVdGNkWGBuDR4HIco9p
LKlfKQH+FB1+v8bM023Phgvgiy47K3MzXDW+Add8dGu8ZQLNwA4dhwCOdo98qIEGzjZPzsJO9Mbh
GaLsdsIQxqCguAeY557jYhlJazokjSBPDoPj5iS8ie4YIamrUpkQRSziagX37Y1I4g6+pDZXNeb2
YuKuzaO00f5MShJaya1rPCajOi7CdzujIjSe5/ImXbd/HY0ZdVXGhmKOlVlJsAECb35tLG+5hXsj
WlZVb+y500R+jO+eEg86duECGebKDKxum9Sqv28ZGjYzHywVA+or9X6gYxBc2qW611ftdGmEFV8h
BsLad0p47i3Jt5gSCQaAza5u6WozRi/ehjHYysQq86WQA/CA7NeD5+Y3G97MJqnEDzcyL26ZAn2v
mHO2SzkZMDmuUwscYOo9sWtlsNzI/HxHN5Bz3xnue0bvBvP1hcMZqWpXtnjn+urBLTnI4+1Ns03u
wSYFPQ8IPia8eJhcfXW1Pla9YkEgPOqVzSYPcLGGbflRBEz8SOjgZLpkthxew9CyCSX5xqfuR3zU
eN2vNUtGBPcXReo2aaPedrLf2V1IbLaAdXYUE7fCOLcFvvbsEpRmcnF9+ZSO7kfi8244/VOYRuuE
+mnRMU113WzYxp3Bi+4pe5unSwWs457GAMGrRyGoBn56jp6ZTpd1Df7Ogb7U4/5kddhFLI1VGlkM
ZZOTswx+Y797FwA9bsaUGds8rmggCtnzVZW+SF+9z6SNGNheWinGTZtV+mAt04+wtJ5Kr/o6VCra
J3WPYzyj6mW4i7CtfY0aX17MCBGcwvRtZeOsHjhPUwhbfrV656Gekdxj0T1zWTkUaOFrAybWD96L
CEnC6l6qycr3UvTxY7g4ausS1Yni83oh3Ugsu06QUQNDR3bONYz8QkTyJBIU9sUJ/Bbyq4mcD9PA
5hQ4k7khSAA7SqKop4Oxa4M8XTdxWKzGdGAdn80uwJRvuseUmcpKjon4aBVlhZ4HcYZ4LSXpZHft
hiU/ZH0SWgb7xjVMSrX1c0/dip7dr4M2nU2GT39rV/oI/oNrfo5Kk+Ot9XR1J6sWLIkcWWJNtOo2
oFuiCpDq58w4qhJmEGUWt9Csug1rLHFhAWauVsXFdrrmIvqiOkO9Qd3pBedgONurPpmHXdFOt9Y2
PlVjBM/t3HzVhkGuvpQnXwCZMYYnhGHai+qZ0kzPfnblaL1KJSIqdez24Nj0Q9W5dW4bv13pML3x
NqS7qi9fptRDRpkIPobGmGb8ta107VpNv0pyeoMpbAIZYcw/hyg4hMj29FYHi1nIZnCfeD37VPgl
qtRmJHbT00f57nvGtM/ndjz6ahnVJOFlttXzQItSLIrqaAmjh/GbUHpfcBptEoAmktjjLtUqPdJC
4p57aySjOYEB8wQrDF5y+1ZNiBh1pw6VzMV6GhKgn7Y7PHmlvdUzM51Rv/WTV+/aAjWKnaJFegGd
FGkLeJZP/ByPYiUAWk1m+pinlsm1Trj9OW9D+kcZAvCYGXn2IubZ6bfYtdRudJuYwKdyH6HOELfL
m47QdudwC85dh7rqjfqGvVfooP5ZGN6AH6AN7ls+G76QYUgend6yT3SP1Hv0j4kPAFpcRhbgZVKk
B2XFMOK9GbrI0MenmV0F3yZif0iL4pehH+NDxLOzkfVU7IRtUBs000kSDUl9GBVyUTx2/DffnrYU
ErIQRAsFPUAC8gc3f4pkT9E3f/F9Yfr+bsxrAr5zU59NMM0rx+uSXRm1CZZSQj55MslXhCW1okmN
ctEykFcjSEikDyDm+9rkXYr6bGMZWXsdCw4waWerY1AZsAy63t8F1Ajm60xhATCTODm7LFk3MyOw
AcjEQ55PVL91iVqTu9fgmEaZZ6fJHoyjSPC8t6SON53h4dGXFZISyV/QjklIVVVB6OEceeH0mgBA
gGvj1VvPb8qNG7YfjhIsAaJ5KyN6Fd2mX5AIlCthFuSD1Zg41KBqCGQ1YR1Wmpe6JycTN9a4sYvO
3s4KkVjkvYH8H3EnqlCDp4ZAaxIRZLdlC5nJjOsLk2f/kgOygcXSeCn4oJYZq2YL3vpRN26jIoCS
3WWcDSDurszFqD8T31/ZVp28mpzFX5Q5OtsyNBt6T+wie6XZxWMF8eOlSWC2b23K2LcSM6zKKa0R
/vNSrtlsjsZoMUzvolIdAI6JC3FX1kTZ4AcMlJfZm7ER01oOun3Ac+ph201zYmvCqD1UeUxfa1wA
FaGEqTFIghSshnvRp9Gpdof4FIxMO4NEZNWZt2I+9ElaEQk3Z+A6bT5xiPQpVwvEW9NA7ur17Oyb
uQyIsJvxeJFGHPwMJr/dhsKHyRvnxlW4KbF86B+HcYrdYxVU34yiKl5BH/Myly1HrmmZqKo+EPwr
GSnLyPkWuwEmhjFJ2OI66tLAakHcIGhDpksSL5iX8bnuIvrPC/RovyBFHWLAoEGHXZHtlGI3hytZ
74zymzvSbrKyqpruLunkFiJjM0JCz+3zGNkeoSGMDN8yHcx35UBOr8qr9OS3OsCJ5mVkfNuyadbz
lHfLnUEyZu7SqmULV062mnuof/CDwrcR0hPrCJw2oLgFXjIG8OpHlTnuNR2CkCICXuXz0Df1thiG
+fHXa9tv+diH/1FW9y753lRt9bP7Y+qWK/rfc7v/u5O6fkDYdSn3CBgi2R5DpP9+wrtirNt8FB9l
9PGPk2Gg3P/6VX6f9TKbZZoLqkrSSbWQPv9umxS/LGwdj7aqJYv7j9QdiTy4dI14yIOWjYWSK/Nv
Sp/8hc9KqpjRrM+ggKnXX7EAi2VI9k8znF8/OdAgPglZ/z/2W05ZzJQQIO0m4kqpBL110oMHSekU
1QnkH2109i/AKs54bLaWQ8hfPQqz3nFiX1fgfHk+me6YZ+WZ+zwLz5JUY/ulIC3ikkXkEd/Y+lx6
4Nww6XVgJN2HPDFvUZV+7xVGGwwcXZTvLaz/kx72qdPRzhCuNH7APrbXwZDuesl6CpPGS+0HlPE9
3R0nQe4gD+6nVr0k9K9UFTzk/mgiKRUS0wxSJGuE5lLTHYKuXAwkP0Uy35vEiJZOKGfg3BIX6wHe
dEbJb0OarjOSp6Ee95QsnnTdkC2V94FNrTCo85X265+T45DPBeOt/GiXQk+0JkymJYks2yKZOccH
11J3o2sd7KTjPabpK5X30H9XS6U2d45VsXBEObbE+6qbORhmd+40n/IRAlrb2evZWQwUOtt7I/mo
WbwpE0+VPUoW5NI7Aaw8+k24soRDeyHwPnM+p91zmc0PmKzfCm4h3P6WcHSIxaPN4Knp3sKfRqVg
35DT02N6lXgXMZL4LMLGRRYwWs1oYzAfoXlxfPEJz3TNQC8MBEaYJ3e1m9krI7aXpnRqf7xdW3Zw
PVimRL01JdTKdl24C0yz3LUNtJi42Gnsfva3ogi4C9SHgsBwC4enxLRXiHmvDPNecv7h2nGblcIU
SUjNCbYFtp0eUPck80OnKAuxFWfDducH3TVjKtDzY24H9xBO7lVOycHM3VdrKN4mc9EVPdpcqm1A
rsyi3XJNuPzeaqmS6DMem/5QjNBkcdx0nnfzwcQbAdEbs9pO1XCsw+DkuMORGnYWYgLmxjhtgFni
BbUpzLr5JbFIbeKOvI3kY7K5hRNJVaakkxyMQhB/krnkL96t7Mn8EhvlnYrx4vXVVtl0TNyi5K5Q
1YFgFPRqxJSyPPnGU5lO16RXzwVNdS5/ju98k9hXKpsazCHeBjGH4aDd1x4laeLw15f2/z8wDJ7w
sZ9bDn4KHwbzv13cnz7Kv/2f8kfz2f5t8/m3p6r76ME9/DHs8a9f8feF3v3FwcRukgP1oaRx4f/7
Qr/UWLmSnhp+9Tfy2n/5423kOhPDPqYNCqYWpvNvCz10aDYAm2cWQirj4OAv1VgJ548D36WBy+LT
YTvxHRhzfxiWJ5Y0ujrmcpk6CwUafhigmvvQv7fFObVZC5DAq/BZqHTrgTAZjfHOWwpwNE04HB+j
VcNYiFvatqMrRy6lOdVSxRLSgOjSp9NxmjaacF81+YNh+m8N182VXip4iLdD3RwJwsfOtaalh0qs
x4TWHmBFqxAhvw9+5lX7xaDcx/W/djNQst4gL8/CCk+9zrqXhnfWW6qBloqgrmMuzBUe6iARxoB2
I+IkEL/o8cUL5xTqHEWI9cN0l8HeMptzU0CZpZYo6SV+/+nkRs7bKJtvpSY23lJkVPSYpwGSfVTF
QbT9g9GZFXuDe2eEoICZTAAt3okU1oxa6SQ5mabcZT6u22ie7jvbxAXPCCdziGLb2cHCT1YYPbDq
eVuF6TZNKKMnsEhV1XsIKFazIuDq2lqQJ8YC2gBrzRzJjRbpfjIOc0mVmPEz6m/eYBJdCPGZd3Tt
EFY3bZbKGhwT9uwxw2mbbZxsCdAlKxOWFK4IorOqvkgPXgT5bAcgJNSMD/y53L2n41z9LN2X2aWr
pnDozjg7+t2m5EfKctdYlBIG5p3wLw6VZMTs/AhqxsjZGGI9XuG5bg6pvpncxwOckfQ9nXNKk5Ms
fbQzd19mejdPRz8178V8J1zrnaLZq6mCTZMH5Bsp/Uu+jnl3CAXbnxPuMqm/Lwm/CkaYDflsFG+l
bYLr6XFyz4zgzJUu8w23UvyhdNpQlIAr3rKK7SzufM/fNTNNu7rfTDj+pjvszRvdffoTlzrFsDtM
1xX2xiW+HbN/NdReg8bFc/kNy4hTw+Q0gAc1zs+I43XaPfo4S7DZZFF/SEWIr5mtN9LVKVY2jEGm
COIYyWMlqBurfpKy3M+ZOnb1XGzi+KnS8TZiBK8bD9826KTkOcPabpYv0qoPSecfgn7YjV7PBF+v
O3HqMgYTrUOHR7bXlnsNJiZDEzaR7rE0p2cRvpXkEsdq3ubjvaCWeJ7VXcSJReEqtadrCi5XQjP1
1W2o3+ZSbPKy2LkKoZWebcqdV3Byr/007HI6NdnjufzM3HaXKu1tYeHzHMezW7Z0oVJ4BUW5oqGz
aUio5ONjRkqZRFez9enydOLnHs2kJ9IY+g1benRyrUvvADmhBzSiD5RR6ynM0uesD14i+kJVNT8X
iss+Tk53KLYiv1bGg0nHKDLCKYdG4CSEaabqUo3xpoPpzi3qjej43qOr1DKTXZGWd5oOU67NeCNr
YgEa5WHXNzjjEWAYSmLcnt9LmlB7HPsezagogRdBU2rNn0BvKgvGpjSCbwYYW6DUGsQ4rZhuykEl
pHBK/ejb7FCTcK+JXlOVRwNys7XFzbTGkzHEd3FqrIcqubpcBDU9Xt4Y3jx0RYd+r4mer/9syO2f
cZHwkkghQBY5MJFMe9E3//vb1loXH03y7Q878J98id92YE9iqyFTw07PpYY7GTvc7wk1iyQms8mA
eJhwsdegdv62Ay9txsLFVAnd1LF/tXr+tgHbv2ACJX7JwcG1YVT+pR4juVRk/tNNy7eXuKe0UFt9
eo5/3Z//Qf6vW88dCX0Ax8xsbOJNTVOXH+vqS2GTqzJKqDprvx3mbUJU+MNkXvYmZTVxd4GOANFa
7HVA4IiZt/sQGRVDN5skwNoMJtDgdsIJvuvgBcfxKLaz9k5W6R04y/9wWup1UeoyOgg9/AfPshtB
NIYzUuCKRLNNQYqhMrXOaR4jOdBaHHiNxAG67GO+5qhvKbEbdR4cub9w/Zljvc+cRnxJ5ETuOsqJ
1qHBpGxIlR8eRybzeyuX0Q8C4BHnfYmEOQb+m+Up74Qyaj8k+VjAhwsllcpDSQrc4qWe3GHXSVdz
/lb5qZgDrl8xvwdVLBriVT42+Z3T2M1z7bQuqG7I0l1HVVIZzjTVowyDgqHXgPV8DM+GNtKTARDg
0GdJcaSIiC6IilnSe+ra8XY0hHsG6D+c/CKUxzAdwCelMQ58J+sk4kNJ1wSD7e0oDDbeHi7ETftm
/822lXpK/WBgkk6Wf2u5qX9M0lgfRJXiYcRnmODHD5KEH7DXL9jpQl/6DH53S4voc1SLZh+Nrnpv
ndkl+k9AJdcE71FvcRl2eT9f5x4wneNFame2k7efBl28h5PNwCfJCSirrupuVlJLsmZp8aahQpBM
7Dsmp02yTZRFEYfIYagCqphaNvXUHU4OCPILnE76HOZiwsMPyuR7GVrq+yiHGSh95TQPpl/EpyI0
aZH29DQfmVOnyEVC5F8K8Ib0l+KCfM/8mHbJwukj5EJAMCb69CeFw/kDugKCd1tqrreu9WM09YA3
dcoG7lth9rOwCRKFFjdXui/MraKU+Go147Lc6/jUQkO814rxIGsH8Ujb5HK/apXjHV3tDOQl7bkg
LuxyO7fs4SMMsgX0D2XzAFdZ3qdtWx5VYQr4CiVmS7sYjC36xmLm9ACjpr7oXglJMHNDcE5oOXbK
r3nePkg6wVLY2opJLWpkEdQkDV3nUk3BfM+sor/FASt+qsr+W2eGAJ48JjYbJUP/p6FcZroV1KCn
Kgo8TmFGfGCGD4MmQ2TBpQAc2x9Gh4wpbQBoGBLqGCyIojPksfZzqpUa9WXoEutZMb2knMw4thHD
jyZy5K4KLPtlVtkB5gwHo1RfQm22L4FO2bCRDc9twVMxtKKEemC7PlYC8+qXQJecvs0PTU2ey5lo
TC4s/3Fcbtmz6VTuOrbL6jZm5McUp1smmX2/D5pM7pK+8A5mD76+San6XDddL7aVW3g7PRUc/T03
ohllXPbODj8MC0fkKlQPalsZChUXQgsjzMghhN7gWVoOW88boU3Y5ehdwfFydqhbkOP9VMw/fFXT
ihr2MdimhWQmU33WljIebUNLjkEc6uy24gzZ5+mzEKk6z03bvs5wNNa82d24tnKDnFdSFieCsNm2
ShYvdB/VpDQnmkULgyaWcsA/YPZ8s/wpSs56THoAlYonjSJrr05uVkb8NxJGWB0nlyZNLi1ZPG5Z
DYmUOHkkXwHfQB/KsKhgpsmXFgSEvzJ3LQs/OaS4bDLwa6ONHecs1fs6oviA8X4cn5A6suMgM1Kc
SDHDNQ9hpQ12nv90Imfedl0hgOvOFMiYwcyEGZJvV6TZNe9bbBdDVzZ3VNJzAgwiGLgGQ/LHuB8M
UpcqSc+BrDyTslt7yfmmdEsqVK05FNkV5BD03NBqqlejo75dTCMV4jD0OS8NlF+MbYxH2mPjaHIO
pDaI2wYRQNW3hq4Znc3qNPuyvZSxaE8iDpL3vnUxvwts9Krt6K6NBkrv1aD745ADl1JIPJdgGgw6
g/wpPOFuVrukjSZM+zEw7tnRQNjwsL4hRNTf66gtz9xUhmvZ2EzyusklGTa20QfM/X7V10b74Bp4
mEPTjK81PZ9PsQBKYzr5dFEGinBoGvONAl0IVZWTtl86A7YVDT/+RCgTh7NgJHirnZDWAA8kLnOx
+6oa1VGSzFz34RJpCiUEpbZK5ws2iuV0bXZnZbAfNRT9IFmrvoWFNRPN5JTvf7h1FlFB4IUvVBzV
dO623aLc6lvgVRy5c+JfpWXfZbH7XlOce2gYPGfEBioPUSEz3lmtzddMFyDk5jL8MHj1Ht12Kr6m
GscCuKo+201wEzZYiSi0s1sie0MeOwc4hyQlEiuHZkxhroxEWmym1CxOhajar1OZjEcjgv1d2Llx
16C23dw0k1fJZrklQQxpN2+mO9OiALCLk2KjR2pXhiECdlHU/v2gh/rVSQd1q8NK7UOjS0+0wk8H
EFX5uWpb/56gCPfUKCZMwWJNIs5Vz61XzTumWtGJv5P60Zgli0iu3Rv8yfDUDsvcgC6NdxdMIM9F
8q0AQNrSpyvZVrNQ3udVZ2xYwdxDAPkF2m+nnsTQDffSRU2My8y6LxvDvms7Q/+cWdmPJRfOn74N
urlqRnjVfUudbUlZUdeRKG7y0r0mzH6f5aLIFin595J90evIYKVxfghEtZ17c4P1GuftxL0jKEkc
Cuisnaqvfepugloz/E5y+DiUHPj1XnvxDhPdrvOG0yCSY4ZTZazrkR8v800Jhq+svlQ+s+456a1t
ilng000DvW4c5TxEM3bpUN+AXYVbXoTwzhSdXJNWTw9cdNSPpGyqk1rubhLmNGXgDkPoWFQPTRK4
SJoM5rMs50wYOM3NTL1lvi2BrctCPhPGTD/GmcxJp9hhlCiatR0y8QWxwV4zW9RKRJNJoVcTvnFw
qfduOcOEHjL7oHU5vWtpwcqvmgeqeJINzhiAgAQH2PEDyJY5VzhYEM52oszlrZCVOPqEH2gjH/NN
Cmd5A1je2YumBbFjwKA8KFYpvntcS8c8p11lCtQ5Ngz6fEwuw11siTVUc6zQE4pVy1pt1el3hMRd
3ZlXUnQOLZicTWkn74OvXTG/RvjCCeIYt8JEPzXCviNaF067IQS/5VWueTRHT26Js0DzK6Sztx1u
8v1UEetoAsk4tQr8u0lirQo92/lu8OjsbJ0Zm6CLcNB14IH7yIHbMLjeLloyucTbJRXSpERHIw22
kZbjM+SFcENvevIYB1n8pXWR+Ezw5ms+e7kOg6Bdi2JuD222nFBG4rdZPfmHcci7c1XL5o5jnUuN
sz0ee004J1S63pP/k3vZABvkywer2ieumUaj3ATKFQ+RY2FojsdyY6gell6xtMd0zSlJnWTn8+iu
aicqCT6HvAVokvvOsGjAJCJ2aCeJS6SHwsIKdqDP6q3jyEdKMf/S5+qK0lrvOR4332OPegKbArc7
OXshy7+L7YoKpHUcgJdr6BSflgGMrZNwQ3c0wZ6wOlWD8xRPVrGZu4DdW8b5SQIbfmlmyjCt2tT7
wJgpIC/QiPyOFi+Xa9c+m3Hc9OUy/1Bz8GpERn9fahRaRgrqoAT9AWmDgYnOcsyuyP1AO2VG33Y6
PfDBOYL7bSQ5+H2WKRFyr3fdGyV4LaErK9zCsNu3NJCo3J+3RhDcpe0EQ11jrsc2RrycCeQxa6A/
5wFNjubypfIWJT0uG/OLUVnJGzR6+9MA57UzlCfvo9qpbVyHtEqOfkU9UxQC+aJvYJ/HUL6cZpLf
VCK44iQyw8FperQDuagDs5yzvV8l8200woWt37gWXIwwPcU61QeiUS6mrWYkAWx62CiEdWdHjmJX
rPTzYIgfdgL+epekPeGAPkOZ8mzjTGtSehmsNrvNAf3quNUcEzdLv6Fd9FU3ZXDunQ6SpahdjWrS
RrFwt2M1cEBAoONCRPrYCcM3MebeIx2eOIuysOLiZ/gddrJZ+7Ra1eI0Zal4IsgfPYShG+4tDIDM
srQ2rj43swdnCqFHt1j+91MQDgdTxNW+dEtv4yP/fRlFqXdWl8ffA23md/ZyFiqUNs6lYwDla1LJ
Thr74q0eOc4O0mnPY97rkz06JNM9mxgBZ68c+K3Zmd2pd1X2llsiuvxn2PKnw5bFJe040JwZbQQS
/8O/G7Ys6sfqsyk/mh8V+kf+t9fkT9SPf/2Kf1c/fM9CRrZtsFoMTfCA/z57gYIVLLUu2JzIOv0q
jPyX+oFkImlD+H8JjkXi+Lv6gRyNSxVLFgFZ4lJ/ReZegrH/NHtZvhXCN007sEk0cT3j1/9h9tJb
WDCnqsq2dlfLBDCqMx2cwdH7FGfqT6pL/PcymzjUeRQIRpbZMVCXDuiEyG++4qerXml5y76IGgsN
JwepL1VoBQ8Ogwm5GvsWgcMOIULLLOpWXSb0EUR8tG4CgxLIwGvB4iY6WEV+ZNEJa3rGLZPpwasy
iza7wqg3M4SPRw11H9v2fkpws6//89T/6VPvm4zyvMUiAVoK0ieP1L8ZMX60XZLnH3+jN/2qP/s/
2Dr+5Gv9/ryLpfyIjDhPqIdx3iIO8vvzLn6RJLgd3gXx+y/99ryLX8gp4TbhYcQTYvkLdu63YSO/
yVzaY6HS0YFErdJfeuB/HWj+0xNPesRkVMo/+FpIs/Mn/eMTX1de1mg7BXIOWzia8ue4MB4py8Ah
YNLVA8XUsu5l7h10LJ6tbFwD5v6MTOeAl3s7KFnTap4vilQSmPuuxo6mB7r8wDiN+Y5g+Lq3o1OE
sd9v0m1bEHLL3I+uN/YlRgMGv6tBemdXjUAJgDBgdx7wRBSmWrskiT2anB18AanPiCH+EVQYNLPq
xe3drVnqTVHEO4UyxDVw7xMNKCIfwIJxgGf5mAbTzR/973X5gvq/lfKroEMpbxjSqR8pflCrClY2
3FAr/15PTyg4dNB9KQA1tnO3FcHSvgTgiDFr682bLEzYknBMuIv18avvaXyPNO4VzZ7vyyEOhgdr
RHDxglXlf1vwozVKlcnEraYo04DaYXAws8PXiSa7ThFZGMHR+o+VkdEv8j2TtxFec2cO+7yxYXkN
B09zoI5ZKuwnpCZoS9jvq3OHbV1BGbO5y7iE3CMsqxQ59TjqDenvwRlvHLS5aliacoI1tj5GmLT0
yGxt0U/rJ6+qxUqfvk3ez4EoPdCUvS6KlcuWOwwEzqFppwhaFUIgUjVCISQ+EJltRsQhdBjS5euJ
HxomDLbg/uKRsGkoPudoS6Qr5V5HlyhUV06fa5ijW0gc+cBKN3tHnwGIZ37qVPF/0J7BqcQNMwI+
xmveDJtAYn2x40M9a07F5q6G098kDon0cGs67Y6E84YRnznX+zL1aOWbtrUGfsK8NJyogQXUOcYn
hwfU0mqDV+/scuRtjelSFOZLo8JHmeFEKhQtGPqupY88NV8897OrzKPrvvUm0lU1HzIMINiK18zf
V1VLZQAvgwx5IL+UA/xCUPd8qLXCY6LyBgcxNs5UfsJDuofFeGJ4wdEtgy7Q7KKye2vmhHEhcG7g
7T1AXsctH4eQnEBIv2HVbzu+dWYRvrgxE0w/Pg5MJezBJHyR3xe9OM2A+ItsKQsKNiVWwrr+tAEE
226yF36564EqD9lHBjJqjo2V6Rsbn0fGADM8ByMpRnXFRb+Op2yHC2YL1ubauhaxHRS+pH+3Iwvp
OPnUAdEgJshXwyM8TlKJR+hQ00mT2dzdaF4qdXfVoXn2mvou7qg+JYEAJt7bVHF+povNo2wAZFxp
07pZxNfRQyJt0VHjoj11+a/svA0T6U2R0/VJKA4R4VQq696i0NMCQyMYP/pKP5jC2YkYeGs18tB4
KYZFayoKhDn9PnbmTtcGpm9cO7P3POrhQQ/J3gcgadPiaMsc5grLGZWJOQUwBlZha9v3Lgx3ieKb
5N9kRE+tR+1MJ3DL221yXcw3fUDYvif/WVBJW3DLn5IjhmGMavMxYAoPzzncD3WOuThZh3l3V9aU
gw7DoYK4HmTJvogx2tO3czUb48Me+y2D9p3vUIZQzJ9t/ZTN3gZr62PsiccWtbkJKBao2fmL8XuZ
4ker04Od2ode5fdWUz8FyLZ2AIkmAKCGDaNV3JPBaSExQGCTuzj+DiLwV0LfPermne2rTZt2m8z2
t5FVXtyIeYgfXDF3bZyRMaMVrK3yGXvhAcVpPWXlcZ6aaw5LBlY4vvVx43lqa4GyNnWzqzyBiE00
LpggOgDa9QQk4Pgsi5KbGedx8e5jTAt9ypc41rtN8BInhN1SxgZw5RvTPvgKj7arn2brMvjlgYjz
GrvTeUgpFQjaLSUM1KJWO0bkJ792Lq3vbfhtrLBUTckGmwFlt+n/Ze+8kuVGsmU7ItAQAALiNzOR
Wh0tfmBHEVprzOiO407sLbBLsrv6Wn2/+ihrs6YxmTzMDOzw7b48qTd1aC59YIp6gwU+Ab7esluI
O7bf+Rbv86Xr1cfW6D5LPhcoZEsrcdb0W6wCxVybpASmH8mFbN9TaZUawWnsPoMg2kWkNywdlNMY
nhKVduiW+qxiOgd8NGU/vNlD7cpS3M5G/dJLkIKHZQ2rTWbGV+44/NEghwOAG1qU3Hv2CxCIuyb0
Xv8ZxP7jIPYvR6lgthdwQWHF/rdBbL5+7PP6f/9n9l49VP/7Pz/5a3+4U//0Wr8OYtiudO450nCk
qf5rs/vrICa/4WcVhmGyoiL8M89ovwxi1jcoCZhu+WUuLT+Apb/MYdY3aWuYgXFrSUwq0tT+zsVD
6j9vfX/8FEApUAVksvr+EWH+w82j6qpGJJ2DC6ahaFwddl4bv/Vmskmg0oXElqpBfShngHybU5nw
o6pRUEYFzUrQxRdpa2YDbIhEgkVOTYM5rkkLnPrKo+BWCKSHsKJzIXAbyG8YiTdUYn9FoMm7QbmJ
MvutVyPSAayzmvpBw9oPoPduSqKrHDkHDMST0dgorCe7FpdLK9V1mBpXnBUvAz7ORWOChecRtZx7
/rDFr2I9OOkaT1GjZYwIzEOoi72sxrOp2rhRxystnDeVKB+dPNwPnf082eW5pUyyrLSGYa+jEVOI
xyDPKyYPayejdsVNcK9FU+bWRkd5A+XVoqKbY0ohuZsRln/rhoLP61TJ7xQuWWRl1Ld6ct7bri9d
xnuuYPM01Polq6h4o/Z04NjJ+NkZRr1qEID0SoXUahw0A+1QJnR5huVHZAvXCMePtmgXcv7B6yjK
ihZ88LaU5ZwFEH7/ZA35ZYAywIwjX6vK2A0EZAnS0LcQrf3Q2+qFWDXFSLhP3TXKwMmYn5gwFlYC
vtA8Ax19cZp4F9ODoXeMSmO3KTSHd8xjiUbC3isuvYnNxXKO9VxKSOWgC8OeSYWgpTWXFsZZGC2S
/lVXFdpqajfxUEgy+ybSrS1PNgxjJttSyEK0KYSJ5BEP7tz66sD1WApKGiFFo0lcr6HxoLH3aEnr
lL9qHo1wGi23rZlxHmOtXICWXyWdfShV84NHPAh/15PDySDqofXy6Nis6rygv4md6ppPEypZvLNY
0Csg6eOsL5YUhxekeFi4WY18DuznfFTcIrrl38IH4W/b52qCOMiNou+NQ4VMv1DLbIthAJcyYLyY
USkodl2pP/thuSya9Fz15LV7zS1IINeV+jblRNPq/la1WzgK6sqp7U1doIubk/+oR9Ccoi65NdT7
3sePzriWH4RXbapYQZ6dSyn7vUJRcVQGm8oKd7q4iaPmEoZyR0zttgNQJHguSxG7AsdTbwFvd6Zl
kd/GMH0t9sAaHm3yi3tdKIsq6dee95gk/W2gE0NyKAJo+fuxhVMfLKvZJ1D1nCl8zzLh0l3HveNz
xknmyX3TgP6rxJdqetfWYn5SP9qI0Sr2Ic8/qTit7MrY69RCz9zLKsRwhxcyqr1lLeAFqeXGnKWF
lM5V6Sx1qS0r/cWzm20zcWmi237ScVBiueYD0qN201d0Z2LZS/P2HMabml23lUWrpHrxWQjrEy9g
Mds4xLXy4Bp0Z9N6H3xzSVTeJea3CES3BQm2ztJibSXlvtK1k6oiZhi460EEs45e6Oqz01NWyqNX
X1d1sUxLPpmRjVZtbOmLW4yZtY5UfBvMJBb0PLXe9K2D6yPl8/NSxzeOwtYTvqTWNzA4y4WKxg2h
bWVCoM3C54Tdk8/6Vu2/MFqyUyfa7UGZTPjocWDodJl0fgalEqYtnw09vUr92WaPoNENo3LVEfuy
w+kpn4xil2qEFB0NB2m0ojOUKm1uK7Gx7Gu59LqB5gdtmbXTUnGU1VSNFz55i5BqGg8/S6E84upc
lHjrsESAvv2a7ScN3MGO4lFNHMPuTlCs0VYnhR573P7sD+7MyFgYg7fFl4gVz1hXqbPBQLKMWzys
fP80ynVU4mxZR6gwJktXp9AFezoQ/VWibDz6FhxRwyqBltpI5qyBjzcNgkSMSpJCKhcajhoqG9td
SzxDJeg4AyT1rrlIejt/HOWhtirlKeVQjBR6zCzx7ifKk57D1NIJHI8pVAUqJAOaGSed44C0L+U2
PCH6rU5Or/E5A+a+R97aWpTN1mysN62UG5JVnOHFtvTBsg3Zvg2LyyRHHkfaB1nNJUujXZH0mzZX
XKNnNK/FzpqOSkIpKsIxI/54r9HxnhIhjusXkJybjrt0o1KTM2TiUqev0iAPQvQAB9Qjwe1txa3M
aW98utAhkLsOKJd+9E955HwJG4jpVBkGVxkTOpa3ZkVPDXBIlWpwZQlwiL0aa3PCRJ9Y60LtTg61
lmo4vlm+kxDeKK5+CQ5h1NeOH25jDDrUrj5kIdCWqHa7JFwFuvHRqAaSgFq4KRVKko4uSaxOHbKN
HoUHZ4aiaEqBk9i74SbV47MV6rIzercerJsBstgklfkBvFfBEeceNLmawqIpCZ80iLrcTNdjDSuD
R7CHz7KM4zdRxdvBy64qhEi7cci/Ydz6Z0D9zwOqiX5H1wKCB/MZYK3/a0C9fiVv4092RFz1P7/I
75MpE6ZqC1yFKNvoz79LhObc8UDxwuwUmgdQfuk3SRyxDu2Oh6A6E1Pk7xKh/Q1iFBZGxiFyX/Cr
/t5oOvPC/iQR/njruCFJaSLac0/8s0RYN36v+SEJYU/DSKXoDxI5LyDYLoKPsaAEbAiNNZCQ9aB2
y6yhka7Fm90bzkfmTzZCn8q6G0kgM0S3c4ryxXTqU2U791FD3imF+0ogbOOTxYI6vnKG5B0P8Koj
SWCF1kaRwV6Z9JUmuk2a+buBxWgJoTWMihMhflCN2d6vsSw6B6W4hWywHu3hEUIqagxua6OutvE4
8A1z7lv5vQMZ4ROlHQzjdaR3GgvBpm69Vd0h/FCF5IY0HVZKtnPGdGP773mRA3l6JiZxqJOnrLOX
WmY9FdmdI6pl192qenejpNgTIr6kSGspjxfKxFaWeka4JBQ7PpNgSw3Tzf2tU9nLiWVjYIJ7eIgq
5zYJ3uwidYH91ibB1SZ597WKyAl5OZB9x9x5buJz43O++sPd0MYHxSkgx3CCWVqcL3zWhutYoT1G
J7+mqwctkuoSmYQk3Zyz79jTlq6hOmujCNZmAcrYPyoZrT/2MagekoG4eRnThYk3WsWwHpDZI07V
FJJTn0RfOx97TIV5svIjBh11V5J7J9ztYnpbwcLByd8u+eLM7oaFrYVXftxXLyI3q2gu1noo6X25
Mfz6GubKi4WcW0XlPfiaY1I/Bt3XqGbExmEpwJqx+qMIDyUWFhx/HwC8V7nEd9A3N3U9upGHHaxv
6GZCRNukNHZrhvMlm9AlREJ5nodIHO1T/BZ2fsaruXakvBs1B4sLjo1sfKkDg/TcGG6UihqimOE5
KO7sfvwcqkOOlfuoDNatEZzpnNtN3JzAi3PxoABJL49lu5+06X5QFTrCajADeLeeQ+Yqppxtpmn3
Ph2TZZjxURq2teOnJGOcc6NZpptO0yLx6p1VtofI/2hI9vU0JmiRdZC9dWsm+OTEtq+JboQekHvu
avyR0WfnJN/p3Lvzg3FDKGaB9YX30n+Gvdionlw1vj+nTd5ss3lBYl8INGcrqC56OSwd02GyjlA9
prrYtXbnskj9mIZ6M9faefe+DwnSNDZ+Ria5yhlddQND76Bt7Kz6YDWHt83wrjF5g7FSb7U43Bch
MASaEPCuICphWhL+3lGHq2+zu1ZozNBNKl9Qkc1Q2yR0HiiYBg3ls+qLdWlcPIPGbAw2cicyVsNG
MqctxnEFCQlLsli2w9gvBsd/rYW3VUHH9jrtZ2b6MgFq51q1zbL2WhvDqsc8Wcflna4JjYjNVdr1
jTKlh5pZ3TJthjECipb48qsbLQjXfb9ht+BiWF3Q8AhwbFIWWoWrRw8FVgGW1JJNAxTYlDkiaSO3
51NW2f4hS9uTn6NNEhM9qNpBx/Khmckxl3R+OLhb4h5+RxSmSEeEZ5yyWPuKsmtq2AHj1IfLBgmd
k+grDeheAHJuAR5oz3r1kTObpiA5vZpiRvDUuvHdtB9TxD2ngTHj5tnHoJNQJVjuGOBt3pPss+0Z
06Gsy4pYIW17asr8mK2jgUpz+y5gIFX8j7kQmoslIVv4POMGbGkiP5wavZCUDpKAYj3FnM05xX6m
7E+wtsBjQ+Somc0CvpdPXvdlJxR4qIeR4dPkLxoSMdLz4aFv5aVQk02kdTdskBesp1ZBgdHJq1YV
yHpmLyjroEJa7rPSKGbm+rxoISQ7//h0a0FZ7lsR5Fs/MV5tm6jrqLd8Vad3dSj6RVQVL0VtYwr4
HA17Z5vk9M3m6nRKDYnB2TipCo6+Wxf4HnFN3rVWczcM3baiVlvxaUpTxDKM82esARsjCxi77R38
losRvECAunpWvy5afaXKcWVZiVtHzo3WGKD+MN6C2+0EnBAFI3RPY8uE1TcutfVMwk/Vdiv7oxzo
kcD01NJrZNHq2funqLvA8P5k9j8MzUixV382/e5iGYabFuHFbhnvueTyz0Z9e/Vdmer3PPABddNe
1g/HVo3dYka1TuoyEMNpYChuUWnw1K9NR9n4aXn1eu5XFr3Gtv5u8X3pC3wjXtTsw0w5Uhaw0w28
oPgZl5hLaIDQ1zFXO9Frm4Z6TVogN7pDB8cYaxcntpAsGswzuvNFYy4ViEmHtwvfaoa8QA846wQe
feMBBzX0MKV+z6bmMKraDO1aGnFy8eh8R/440dayqif/4CTKVpvPQxSalS4gMVCr1oHoNWGf12AF
IZKwxDCNW4rc8KGmius0xjXvBfdZh3uNWuzBhDwlVFKaPifAXIuWdR9Naz9HwUcV2ht1qDYBJ0eM
G7AKItYJNruLnn8ze1xp81Jv+NAjcA0So5tuUadKIrs0QJ+bezyChOP8p5hITyoSQMFduk3mFo3J
Oni5XONzu6n1ehfl4350yh2ADzxUtvHg82m1vOzU9wSj/5mY/+PEDBV89mKgckIuV9X/jsM9vWXN
v+3T/+33/zos698wqAAgEJK866y7/j4s6yBxmXqZhQ3zj91SAHGRhUELEqmV5HNsBthfVFzjG8Vm
zMps6GGHIUHLv6Pi0on206jMX5yVPM91WA2SP20epf+g4kbmhMmDowSpcjjLyL/Nm9i1AQmQnbh3
rPaF+pVlBzU803F64FVb+JKBy4x9DpnhQGqB6oEgoIwqfS/ilkdR49LPdNMF1tWu4/WAGz1WBCqg
QERztpkVb4wkumv0WQdC29PHCZAZJETaPxPvLYVrIsVtLFiLBq96ADjNpKm5Icsnz3GKXliiEvWc
34UxP/2Z8XnwYE7B/XlV1IpsW7z2qNBtAspgnO49teHtlozxKdBFNRO3VgXxZOw5SytY6E2zDEXx
0GTDk5ejfbH4jih0DRzfRbjcyNzBmz9ttSnZOJDTkoyuHj2AXM7OP5NLsn0v7UgZp1FGNwSMOKcq
sR3UEJiBzwU3h/g9BEwIHJWe31xEHr/5cX+ZovZSJdG72euAmAJ1TQqGcjlNhcjkbULzM2XtLmTK
0Btuq7y5KRqUQPYBL3o3LAeKdHAeGIsuImla9d+poZ+fi2JJ/OiVJDT9NkSaixoCoukdTVpbIQg9
UG+xGophV2niJgjzq1Xrdy1Ypljt4TnNvUxhhx3BOJad5+L7ZB6qig+zNp8dMa3sZNr0DVo5tLVo
GL/+OWn+40nDd5oNjOoQ6OOLbGgYuv7axXMfflXVW/LzafMfXuPX0wYAt+QaDaEWow3tj384bcxv
rIwkIJg5qP8H/Lb9TSfWj5fOIUiIbDCTVH7bGRFpJFxosYWydZ27/t85bYgE/nTaMNBKAuGUT1gG
PqI5x/jH04YxULT9SAGdOltKRWWf/XgETaqUBG3H6q6klHpVpNmNZ/KAzmwmb7NWs6uvju+tsOEz
mlGwVrK5PcVXiM/q5l0ioOf3qaNtCtH7VNtp9NtR78h5bMIOA6+SkVrc1nX/3IErI+rFSjbhrh7O
86eZ4fKwZR0vYW7qi6QWBibUahNr7bROeC2+YwqJWx8r/WTLfUMh5hGwikofCSyBJiA30nbW3B+T
iXPMeOeQBVgqPcun3KCzgPl6PBhzLDuBQHVSLZvrKOkx6JraKVF0kkt9/TzqEpCmmc1QKzJynJIo
oVRVIptj7jVq4dxV4IzitPCId9TJXkr/ksUqdLSwre6jOEof/Ko8GnY5boeSyvRqUmwi8rBaZNrV
TD/xFdboQybjg29TxjWl2QPzHpbbvHjrBGlIKsKO6B9Y/QdzXBH4GjiQqLhrKbFc9DUmgnHoO5wT
8r4Myn5VSZwJMq/v00QeRjZcLs78z7ahW16JvGvP+1+GifFldWq3A8Hlzku7iKgkJZl4uJtY3vom
zvnWkArLofxWCMZCkAcfsjOnQ1HG5wKz+LaQ+HcrUC+pHeYPINUZ1P1enGQVXq1I5+o6s04Gi4uN
5+duyFC/JQgNw9UIaPCiF28VhcDeY9sO9l1ZYSAm1raBEWYsoa2SvxvH95RiNMfAlR5qQl+03GQQ
rCuLBLVPFR9bhxaAgSD0tuwjop/kmeAKWXfsBo8K4ymFwrV4p7ZuqwTNy+DbPJPiajeBGhRWO/Lh
KvQvm8qeR0PkX6NZf2V1A0zcvEQD+85BBIrr9TD9qtLmPUjt1bdn9Oeomxt6Cq+e2QaEEvMZVug/
1oaRExHx2DewrMPARcbINgc68YrHPsI2pXhkmNpOnTsUsxd9tM5Sq6yFTLhsWgjMZIxQkYuKleWk
h4uIV4olZc56MVz82FOZWEmLJMkGsCisAMR6W/L/omLNdrfh4MUgIvJYPtZhulWi8dZJ2VpohmcS
3cQCLs3izUwTLFlFcU5DbsY6qb3GpoBtSG4jL3fTVl16Wl/RNuG/8HFQIQbzhAsVPGuF71EmHLLg
xBEeZuZjB3+H/z51dgRFDiPODvz7IeQ7PPb0ePlWPTOZYAv4N7NbLE1CatBLi7Bmvm5G1pN5x81R
IDixQfL6TWnzCMuajW4W9lqWfBYKghRqmD00VrmVdJhzfa84oMhHujhdyAdPxiUQ/VpVDBI3XvjR
lMS+RFR6Cw+zvCxAZSpeQQypc56a1viIu5tRDY61MyD9RKuJ5kQ2QdUpqKpnheMM6F6zhIULH7T/
MDNkLaGVa9zEb7VjXvu6WWFO2srBuIssykYCJaZbVjEAaLbsWH3oI0t/iKkv8XmLPYld7ibVQ5Sy
i1dEO+wSSw9uo750CGmyiPUSuLj4k/hKN4w9egeJTppAO01Hjy+KlX16ma3v8kF/bmtAzJb55DS8
CVOl5cYaUnFqRxtiSTHWrj/6B5pnlvkwjvjXHMq9MI3ujDzUgUcTpEKr5VsCTrbgt1SVptGRw/3e
CSfMmhnSa00wfOUXNfIf9LqlXQxfnYIzTYklH4GyPHRxcQOND8NYHOIlKtrmuQvqYDPmZonGpeBv
qyGWVCMqkBJRdNqmYI1tMnWLupITtdT2uDbIKIIDDE5hwGY7sumWL8XorVmyh0Alaha4mp2s4HLD
RtVj/SYPLG05hpN2AqqnrxW/hsXRjk6yLoI2Zj30z8jzlyOPBl0Yp74F7WduyfjrkYeuka/sI/zp
fjVPPD+9xK8TDyZ8phooROIXM8zv9yuTwikHD7MjAA1Z+GR+W0bY36gaYVOhYdOHcsbc89vMY38D
ciNYX+j8IvxjR/ydmYfx5t9mHosdjK6Z6ExUnMwbkT/OPAi/scNHLnDpE32wqvCNrqhuWZWU9NTN
cw3+AAQZpkfsr+cUsE6jqoe4iTZlHn2WInlN84nMpPHkz0dA5PQXdg/rRKc+FMHGweZWOUhet91Q
uIrYjT7ml/Gc2nTweDoI+TtQs2srPWXpm9/Vq7IM16bpryQnjeeIfROobDLB2MaTG1HmnslNO0xY
Gx7g9y7Dxjv23tcom7USl5uoQ10rz4F3awCVRoOKrMYNKuVicl2bghqf7E3ZPdghhVIPRfOUGRMD
zG2bB+iliGfBylMvhNnL+G1AaXdmTKj2PLGVTYGPWK82ym5GZj8d2RX639vpJY6eRpSZimPULKJj
1N3YpEP1OQs0oYXOh63NOV/qa6JAu0aDzc2RXncfht3egtXDpdnxrIk+Y1Gt8pqHfaOZV0P665AY
VN+Aa2V7aRfRxmQJrhf6iiTdUhAnZljDKqMtEvRVDWxQZ4qjApo8ULyrWdyJqVzKYdp1rKMHmzOK
Vi6LYlHNGDjKD0TPPNm7XZogdJb0AfffwYhvWJcOzakc3ixsxv6jYnwMs0PE7451LFbtvOJGUi+1
S5xjmUY4n8kLHrNgXT+Mg4OX4ktVHwpx0CFuqmbPsxnfhimYqEAr6VQsKYdUyzejmiwjHB785K9x
RrOSAhMVz+zg7fssX9Gu5xJz2gw4ddtwS95tdnCvyp5+JpDHakTFEn9oyyOUllQqlde5IrZpQf0j
j1fLC2+S+e5clOvcguCOKOAU15r5wfKc5dh+J34MaRwHRzOC/fOUE3nbRYE2HdeN26r8y5OiV01O
VIMneqk+VIAI/a7ZZBrICWL2BZha/rdgb6/D4bdLsbVt7DDylSUBloCIerVgD5JgflzUh6LjUxuF
lzIPTn5sbXO9daM5vm4hvvUzN9cfcRR55cYLxHXSUefnmaQTIRRe0KWN/Uooc+fUc5txvfI13lkE
FnsISIkVUf0G6OnZKIfj/AMLTXXVMPZoAdqdB5E/r9d+EV57bTyYesdSox9oRPQ/Jk1ZhYVUGWrY
hQu2DNN4Vcz4OHQA8XsfgKABmAxTbwWilYENYoGLcfrs1zTPDrxBjbTcIjF05G+fhDTDG9/NLy/I
9p3fHjztrGZMS5SDBTSxxXYODBm8lz/Ut30yrlsV4ZJBb0mZ3CG12zuL8ZBeB6gOwG/LGfdc3ysp
Bc1mf2nnaVIwsqpludUM5kE9XDu5tsms8ouZ9FRVKZVyNgzM8VF6lYshHah1cY3M5JH1zG1agwaY
wuQ49MEBFMmr2SZPjqQOEk4x1pjnKL2wNXu0M+uYpeENlJvjYI1XHslbD6lB4sVKJ5au40ShWcu2
RRDwTR02THkcLyht4qyqT6Brd37+3iWmq6TaNoEAnVhvIYaJLA62idauAzvd5caN317Ay5Dk1TAg
cnwBn5TSPBg0pRbpmxbcTDUe3KDa+tI4hFa2iYrnAay4SbZaa+RKTcxjMKmn2KcivdWWsRc/S5lu
OuwdQ8ZHynKwIokR9FPJKneWdFC+pLKOzezg1e05UFOywOm2gzFtx8YiYc0n9RvYFKuwTdcGtqWi
oCmzSzaYMFYmA/Q48CFAH3YglmUt/0iRWDeevbK0eyp+t0bh33tcP1vPTXpyFUk397KO+5qet0Is
a/trbjKcpiPtAK5kNZkU5bas9IuNtjcNdkFFH02AqkeUP6PSuOT2lyWUQ9jOZxYN18Hq9kr61ELj
LOj0IB+pLVXRXxp623SjbijvS/Z9RxUDXVN3IPm8ZTnCxNZ4jOXdtByTTttqZueWDsXGjGv13MvB
s/k6aO0Ow+Wu6rFxQaJciMTf+ZrMFlFaPnlRcCR5csvm8I5dqauDYUhIs3tDvzNpDxRwVtqOwbvs
7J0JKUjBsEKJxyrCoWSo9IOYEzZGVK6y1VxLa2l0jtJHFpg8OOCBckT3ozrDbrRDCjWC7U2ylYr/
WiW1zvW4p+Hixla0N8D4pEEUEAqp6FZGS1jOo+aPrl28a22mrqwoohmAQoQcFA3TI+5FORETGPHJ
DOWKFSIeo+gm7Vk5eAabvAyjYE6PvPriePqTn/L1ABaDLbzMrp5iHqqAx7/M6UnwPPx/pvMaGfmN
7WvrsMBGFkQ2zd04HaWxVno6TxSxzrynPi5X1IavB1tb6c1HZ5jHZFD2cMJPEc5FAizv8N4ppUw3
ivDOte+Ti5640GWun6vLnGevlGJvGhxzXnweivEpxdBqpd3eM4M9isLeSpp7adbvY+a4WY7ii6YD
XpUnURY89aQRHHu6GeJxndTZe1nG/0RZ/6KPVRg66ErTMizcweCS/9tsvEvbr/rP/nFMOD///l8H
Y+uvsZ14wU2KoSFwWohxKlbwX106Av+OJViH6vjOyfI5/NIvYiCkMQ110GGIpcgJuOffwnaKH+VI
fwQ0/3jrtIKrUDtZPxCE/dNgXHgitYUf9jgAX/XQftYI19jKsIM1vyyl/gJ38yDTctXj3sV0I1yT
WIxTDPspCt7bnuh2DJcIbUKJHYJK6raxppcq7/GWyy15Kheg5cKJ0rWsaI5vtG1WFCxbde6Jn23O
klBJX3LprJjwjgB09ozED07ByAiMsu9USmmCQ9qZx4hyS8XS7tja30JOeGSZsp90wJKTBWqrtbe1
BYSgL/cz8lgimFVUVSbVnmLYizrgh4+fPSc9QR9xtaB2Z3J9oJQbq8PEo+ewvEDuk0iKArpdnOop
L+svn0E00rWHmBDuzH1Er+QEHjf6qJFhEVuL+UrkEX3WEfOUfxpG/RwrVMjCNI6JvYBbuCY5uObI
ODDYrvV2uK80A8R1R78DxkqZ70zMvFpCds8vqZoX5QLuFGJH4sIAY1D0DohkDGztmkOH6d4bnnF7
bbVM3Oj1cLL1mTVk7xk+N1nbnSt/CBd05y54kPBfshSgUGXyWcXF2WxjHpnF0c9MrJit29oYaSvU
QZBjGwuMRUhirtBJ03hgXOKbMiuePEO9Nnq4j+Z368CD0G4xFQO7qFZGAJUZzktZtXxOQApQgJIk
2j/kwr84gch7q+iUrADJszgqtry/vp3jnX/7+A9t0D+/wq9nEG3QhIXnVSauv/mk+f1ybnyb9wmo
xf8Ko/DH/mIUNL7xVizOGWpxf0nV/7b8JJUMYZFgsqFDFLacv3M1B1X709Wc5Sd5Zp1DkHJRgjRz
uP4Py89M6riCp3RYFRoIIquxqY56cVCO0/RD+PVzUCfVatTIOpZD8qRAPiE8EbBatNwpES+RUu4k
tuJ66hetrnw3w/Hg2OwgcHlU1xYrSCTOuYhAZIv8BVT6ipgxsFwT0864ZzRZWy3lEFIbrZUY7LNK
AxfjIzKVhpGWySXMbNhYnvdqkQ1zEPRSQy7yUbsjnrIhqOZ2klIUVeDoMZb6vDoxzV3OehJFfpnJ
p9gXj1XMvBL4yXYKnCXyxKIeqvegit1uMDeRYm/0FMZI6X9UEbogXyfq8k51xw1rMO9s89Nu0oNs
/ed0yjY0Ku/i4SzS4cYeBTe4dCb+LTInQJYNsdjXt6HinYNKXVuMnYE+vU5l7Vok335YFttm71TK
OS9ZKEg1+DAb1qSlxCINEdGenhuCCvH4XUnTA5SXmWpLvdqM3piKL0NTjhRVnUKrfOJW43b5AJwY
2lM3HLtKImvjUooRqtOQRHh8Rf65JApoWEAyXAJTHYScvzBoLhuA4IIVvCiGRtY427RNuVdAMKvd
p6K1R2uixSi28YwUn16bu02RI1bxlflbBRT/f1DKMRBzDWDLOaNJ/w9Xxetb8dbkf24Xpn/i31/i
17OFkgnTosLUYJCgCvHPoAIkQUPHRfFD3Ju3oL/l42b3MZZo28CmzAYWOe6X08UkVIdM6EA6h2Nq
s578O6eLbv98usxvnRfk5aAl4EKef/0Pp0sZRUIDRqOubCrlTb+6a4bqGJbms+yKu1Gw9Opaa21P
DX4Gs/lAG1lZpXxUev0wBgXWuDHdqnz6Fg3iWVd496Mdn3hGJovGUh9kyYIrB9LdZBvbmj6ayr6E
+B3R10FLV4T5Hc0+eiSohCfvEO5pWDKJS2m0smHtN0vvZCkWX2taLkQxfLIoukrL37Y0yRqRvkZY
PYO++55r+UeRDifPc96pTPgaR+ytc9kaQVOAcu1wNiBiwUzEE1utAi29+rhso/nhXEzTQyLildOS
iFDoywXAPijm11A5h3zCAhr5EKC63Cvwc9oOjl77GBG35aq3jzzcVgrpIaS5juQdsB91ydXpPFG3
UTvB48hNkd0lifk4OwUg0qUVEOhi19dWK9s+aUq1HQsaaEIu2XoZvFaMfHaPl2SatpyPD06aup0/
rFT8n2mIIbQLzlGsHRQK3oSfLIPk0y+gl1XqXVxWpzwI2YZAOGPFW2j0R6YOlnGhEqnuo4Og910A
nk84YBOtO0lOtka557xddSJ7rbLIDTqo4/Pf2qu+Ou3To2KhKLnHBSuTVomKu6qmP1UFJstU8N9g
rFXvM7KegZCB9SMAU4HA49OQpTrKV3GnR6Ab+otJri+MxBJWeNf1t3bl3ziV8xKK75Hx1ng0F/lf
FnpNPsRLlhhuHEC6MMFut+mTHEooZIx7nq68xFZ9TxyQsCHhZ9TIkA9ooUbrMh/Xvj+4ml6sqooM
UlMfYhNOBLESCAwwqhS2ZcyhOr0RY0FaL0tcijHv5xyKx10/j8dbn6V7PhFQob1et/qT35vQ/7ia
1vE1irAEsWoFf7JUMJjMpRyE74/IAU8w+rZS1geJqJOOpIgYN86tTmdjbOJNLNZ9QW2UbLmoG+KD
MpRP2am0FM15x8tIRZOYxNawyk9Homn6FnEvFWA9z/h3oUa0oSQbOw4fw9ghhGIAYiOsFFr12tDa
s41KatcsStEaX+JEOeZpePv/2DuPJMetdetO5U0ACrgD0yVAbzOZTNdBZKWB9x6zeQP4G/8Y7sTe
gq5syUSor65UxWIyiXM+s/faZSJh2JeVU2LOI+n4TYtHilMTSDoAgEp61fVk0+HVluvwtW6RFbCO
8mEa936Mx9E6ZYHqIsTZlAgq4e9ArRWs6MJ5SI0EumTOl15mNkGVE/rIPIpynbFiv8pDQl4Lo2el
ZYmDyMsjMHeou8XFQhEM5ddtVIT6sThrsYoZrOY3mxGGx4gkSZtz7FmLcWhXozEQbZI9NU3xOTI1
8UfjTkwqFkJMXcGofcweK7mxyERJjFtdBRulNW6KUW4UQGd5761BMbqKr+FIlZmdopK/JrayCErx
4aFYlMhoTGBlWmbNnC5YxhgQJBVVBAtHZt2fpk0IldIvG/i/lhbeNL/4FqVs0wn3PE4gHLsckZLq
HcZaXUENAg1sxK7KURgP7UYdgi070X3NpjXLIHnkNpBK5UHT5aUUM7QstZax2LikzsXcF97qAAib
Um0b0CCSbT5JSpFAomDxWOkvHYwUVvG7KkxxYbaAXgpMHJpTQuaimL2SrBAvSqwEWhiuWDXuAOsu
S7NYVv51CIMjmr57EadXSbXeNcYhbcHvmj3lJbSuuV4+0fc+DVl+Sip72cSMTkmcLABRUAmuZelp
Fr3+W1j86UYR/ZROxW4I5hF4jWbq1V/3LM7bt+qz+m6h+Cev8HNdQWOCNIhGCPMUU+jf1hX6D4xL
dEGc1o9Kzpny/kvTImuMVIiusiwTJADv6KeyAv6RRkWBIx9Jli3b4NP/Qa4Vf/UPTQtWcFVjboKM
jPfx/T5RN6q44851pSn4miJ5b7LN0kRxTEnVmcLgMdP17Rh4bt9N167HVTnYtxYq4SjcgdkwbEnh
n3p941fQI0iNA4duFCHYPmnn4VzKbjqKSiX51nQDdfFJFJFbJzDG69c4AGTO3HWoD10+Xr0ezaBJ
2vxw0pqHprjzkvAI67VNLwnj1qh4i1TUGBiAeu6KStcAjMjgF9ldGeQE5y3eKP6AKsPp9ZMnQuwW
dclYVXIbWEm+Z7AVmymZ1qtaTkuDXX3gi6OpN1dI54sYB2MSdZdxfGjjgjCWFIOUSFdTGe9bZAIQ
4Z2AdNiabRFyuGUBap2c5X3LzHfEedwk7BrAQcothgrrNjCmiVOxqqqavaXi6KQhzRRrH4ERo5lP
q4AhyuRBN55ysj6sonjUCBXzkZpgkmfuLrcnkzl+mql7YrjvlRStfhlA1Yn4jMEQhHwGpXVp1Xyp
69FHMCc8jzmGTLoTZrlFUJ00g2QZvZBoiAgFI+JCGZCaCn8bjvKKjLCGhZVVwSAxHqY0BRbK6TzG
107MQh47uXXQxtWyXJUieE8wWIEy31vAhSJRHiuD0O3UvlCx74uHOGfUMkb3PlIIwsEdr6xYwSBJ
Ubw3KkDMrh+xnq89H2hIRufXp9nGmzlN3MdKwikeLqmjF70qnwdZvyONl8YUQa4xajuJmdFo9LcQ
eWmMlqSUsBgV1R6qzxPYppOR4bbJCcvV6/oxgR9c2L07VnkKdUndVwalbyFL977Jhhc1KrZYMj2d
WJl3cRVN9SRF7+NYsoBor23Ccs7Qtl6abAmMoTLMDlqbr4OwwtXLbxAm7MLDZT8CpcBY5UySfSXm
3LXt6FtG6kYXVV9tQvCiKu6s3NoGSbLpO7ElfWdPJDsWGECTnhw+FLLY9VOwtdtXBY/PAraK7qiy
6ADAmMtSZycHwFRtBneMNVaqzW0y/TUYbpn8UXAsUnxQtOCilupV64qbHHMvIhxAGoM+BmaUA6rp
s88tZnMRMetxeSDnZJfF6d7kizxUjbGs1Oi9LKUnX/7qg4htWbH1J/MAbAoff0rNkPr1iqFuj41f
3loZQTdZjPoXu7k6iVXn9S+B3r8odXKYrPEL+c+DWubAhTCrm/omtiLdFXJ3R5zDtonbZQY8HXuR
5PgqKfMWLyNCkBRAG7ZpjqkGknJIvx1oJOFaCu4Z7UnIILpV826cNBnJeHluNYw5lXEHsPuNfLrP
2E6X/156f3HpGYat4CGgr5RhwvztqsChm0Y6XITfrQuQ4Xz3Gr9ee4SJodBRmfLrvzf16vgUaOCR
Dcv/vRJ/ufbIGOH6FewSTE1XwEv/qqMRPzAP5l8zLJS2TPfVf5Tn+Md2Gmwsr8QbwaMBEkefdTa/
aafJl4g7Ju0QeEt/mfjhI7ztFbG2rqG3Z48QIlK2Nl7vb/NsWWnprWvC3VgO5wGtaZ+9y0Av5PrD
Sigv/Z7lsX8amuotjwl11/ola8ujoSen2FBP+eBvCTpdCSt8tuRuP1Ss9yprj1Z0aWb2yYhPPGVw
xtndeWm8C2dQFTY/25JwuBrJCds0wUvDZjSLA7GrOwjCO03ztlqjkFykPBUQ02RkZrrZvgUzQDom
W0t/bCTkpVx/FXR0Y1vl3j6P6+MgV5fSDrc1eEOCdN1SK9fwX+47aHhz0qwoVOaIxGDVVJXwtVX+
gDNgAC1tQikJ4SuwXGhmg1oGMxpEgr0O9LlMkL30+SWU6WA7PLRoNfD9IbEevRw+DOIHEh0qy3A8
7m2zMpYaeSCgh9bgfxcjcZS+Ha8YDizC9BTreCwK7hcofj3tdyQPWCllJ4qAMlubtH2NpF2XPpgK
nVWqXEIYZyF6Py8nQ4LruAOxoWA0m5UaIS17oo0LxVI3dkD3RzvaBOkmHa137OPrLoi3bagt4Q2v
Qq4oXe82Qd6coxamfWq8YvVayxQl8tg2Touae4yNs9ELfLDyXdn2zzoOiIaaQq8pmapx0YqO9IL+
W9q9jgBgFz0JmZnGwh7RxyqhJvGSeNMznjAVBhVJmG1Rle2KLnkMO9A9YbxRc5MrvTwr8+ig16Mn
WfQ3Nkv3kIgdFcuyjt9Rx+So2/5WhVkB9wmpRHwtpRG+nbHXpA59y6ecI38h4DI0gk3VV+yX4lUi
zVGh3TEsfHdIKWFK6yseI6c07VNo6bcQstgo5N6BJOfkVoygJN0WvnVS8v5EgMRSVbPjxFJKn9SV
gdvYIpEcXj76BXlA4/VYNFCyY/QCY3jUOvWIteaChMFh9uNWdfMQRRUplPJ9NmEUNVjcTOBhEMbM
/4PBUb4J4tZYBLV8aMkfMMt6UUONINSCi7GMIBWChYwls14UGV9uwsD81HdkObqE2vAp03+HAxh9
DFQPzWiRU2a5FYHecje4Zuovfc9cU446VNaTUxXjmhQHN1d9foQ5Sx5vUV0ss7g/DpRQ2CFO6kig
hRnsq2w3+eqXxH2Vc+XWmfmuK4+FcfZmIvfETDyCGBnYWEMthC4NkDUjPafw+/p2OQsPrKZelSSb
EGmxi5GczwLnpoLOQp0Us4mLD3A0SS/dgxsE3LdgBnAPLuea0kAqOompeDBxQE4rMdttCw9jP16j
UZrwEg8nOfCveWgOizrVLopUEDNjbhqMv15i7m0FWJ6NCGIM2yWUzIVQtPcxsiG6mw+GpPKdxcPE
dgVIeO8khMuaiN760NwNtbhLtOlbH8PuTJIXNjJnvfMudTmtCeBxIh46K0CSDJxEqdWdgvjcDBPU
eUjlerQc6UjQuN4uUyU4ZLNnS6EXgPR5Njx/1TTJRUUPPGXl0sc7msn2wej4zpdyxXSRMHDSnUoI
mVFDMhswzYD6toHxGFkQvMAeaWXi4yTggBNiTqmvl8aAvb+W7iT9W+k18JJg9Ef+HM2ob6Isug9N
ZRkP41oo/U3nKQnlNxtlgkE0Y9n0u38rib+oJPD70NuSjQy8DS3z37fPVfPmfwcHsbjzv3uFn+sI
8YOlqrPzaO6OfwbWIdJVjHmrR1rp73NC9R/mLdwswdXIT2Nd8GsFMZcdKuFimIYQHvz4v/5B56zq
f+ycWfMh7EXXS2CoNr+/31YQRETIaSkJhfuJ72SffMQi3UWxdOH8ezPDYDXx3BdQnQZa3mooL91U
3aRUAImVb7kqLaRIukuZytaRBDi/pGtSEPalG1tF4IofAOTnspdMHkVkYVWqMEfWOHCgYmbTmprm
vlPjl6gbvjoj2XuwnXxFAWOA6hFHNqkvpGVoTqeMxIEo3hxv7/itvFYHGVf2eLCybsux/1zLlttK
8gZ8y0KXlT0WpBM1/leMTEuSQpb3pIJmfgrGEkRSKjahgVpYwrERYf4e1YgKKT+pqulIOYFWYuBq
VDc+8UJw+fMX8lewFYO+IyaxAig745HjIjiLSbm3kfWqRBR2JFg2OhpAQYADW4UZKiAEOJD4xhAM
a/VUu0nTUAVFV6M0OPPa6JKVHjNKRtWIIjjK8JhKyU3kzREIeZ3J9yK3WIoyCZ3b2kHet71xX3ej
O4scunTComOR5SSv8zbd+sG0pvHcAmmCGAeXFupIIb2lvbb2lATKKLYhNT8MtbXR4uEBISP5QOYd
5NOXHAsn5FUjTa92HX3zCn1B4NSKBImFRUljygjZ1AjtghIwGwdza9xH8XhDA72v4gZEoH4yAalG
hfekgmHjd0bj1QtXSBPZ2BCVqvGut4sPUpifapvQkWbSEWvUDB2yHYJGbdX0yTHDamSXFh953a1l
uf4aJhAYMd+DdOpjV1PGvVabh95gfmphRRtiC4pu73ShdWu6CkQWRz9KlCtDXFjNPTTouoLRkEdH
I4n3ViUi6De5y1eyX1Rp1i7r2gYyEVxrYlVI42GnPU334EzWcasci9THK2V3xuOomK9KEjezY2eb
KZ6Ed6khuWy4j0zbtaMC8ywG/jQkrw9ImZDXpNOs9QLCCu530efbCXcNBFsn9C8BCjMlQmFrI13F
dl+RxoF3Za+0GOP5wE0yx2wtfe/DiqKWQQzpDGiZ25s6Wl8jr0mWdOKph7xqliy41tmkvZD/hXUF
3CGpE9S6+IG7Lf746793wZ/eBcjOZooTGjRLsKmcWUp/PUq9hJ8fn++I0P7gSP3jq/x8H6jAnbB9
4D1lA8xhTtv6863ABldFdYEIAxGbgYbkl77SRIaGJJpb4UeJBvO5X+apxg/44UG/k4eJwVS2sbT/
g1sBmeJ389T/fgCmxk8P8l5TvpOhRZMpDSLCqUBc71XSpas/lEu1J9VITXZSO6iLDixRmn7xpDp1
RRyKR2yK2jo5+fJ2djVpPBIeAZV0E0x4DnyzhEwyk72sMrIN0829nMYHM4nepkpdyqP3NlYUVT5f
e90GCTmt/Jq8XJG54yQv0FG5+ih9SuKWj8FlGGD5Df1JTbUUPoS0jrMvYcY7lSo8qJ67ZLrYzIvy
CkJ203lOoNNLmSnyj6jch9IqE/ZZDXnacmkjCx2HGO4/e7ozWQSrjLFG2itFHg6B4n/1+R3L0KOV
32oal0IQX59Khz4nVAiqtKbFJDZ50It8GHOw32PmmoEOEJK1k2QtlSB7rP3oKoX0TnqhImXHZdEf
PZ2cmlRatZn6UEXyLh7rg6Ukz0bhHatpJGr5OTCshR5YbGOqN6WK9hog+7FLtnHWnmQFDodGdjwb
naFN0baoZxW2TSHty+DZ87HlEU4zQAqKG1eK4GWU+xYSUtIPizwbF3n6ZGQI9KrGW7ek+TVBficQ
CVrYZ8LC3CYEzbXGXVfZJwWhiFa3u1Fj8tmk50C274PhisbsjVn6O6Y86vhqKSoO80bpv0EEHLgH
xxtTOgfX9wpjvQMuBC4OgPd5dyVPbN4qXPha/ZCbNavKqCyZrQf7Bo59FNL/DjMcvklUUD/IFf0o
QRlOXFcMClCMwBWEEty6Ir1UwfAgMtSOKlJIhukTyYtqf0UeijaX/KYEO6lx7PV7f7BlgAkd8YFs
GKEdLKQpWhe+vrFtyKJ+sYbME4M6FHuliy6FJR1MuzxKNq89NuVzG0KrNFWGJma0tHX1WBjacuzr
zdRPD5lCfGgiTrBnj2VDYGRi30TbI8kcCLfusjV7fWaG5VGrDVJ7yBSxBsKSY23aZLb+YbCATfzp
WNWvpce8QQpA8ox0ww3iZsPPtyrQTE8vt81gLjUsSXrZ39fsPAvFfpcihVapuXSN5eqR8lC04Uqx
hi0CxnMrxle78pZ+1HzJXQX6LHjxle6hhktWGcN5HMZri67bnrZDZbyNiB9E5bKZVxVvl8Lj94aZ
zYvQU1Ig2JZIB0YyNqv16LGi9SltcuSK2Gxr1r8qbvEkPOEkPolM2tGEfY09WQ0tIetljz89HZ/M
0V9XBVhbbMNUT48Sn71WYdCJ4zsFO3qiTyczlK+eZbJs0bSPqZBPotaWKV2YiQVC8Wh2M8yLugx3
g7jVRl4rRrvWhuceO6wc2a8j7syFlXtkbjcPNuVZXYV8YfDWdHWfsH34Buc8oUHUXWznUFzD4aB7
7B0g2DmtfTTLcCBXDRio9K6ovjMUBmqzhA+efHtm311YXwpcQwpfhBiwx0IeCRRXMIyNXwoUnEzT
UJnC2gx6R0OA6TOamS07KTbK3L5GnX0Ys0c9Gp2iKs45oCxbuZpFC78nW0gZzh+4c1l7h4TFlVrl
JmLpkfj4x4lIzWxiNeKlLzGLBYtiAkngraRkjLJha4tvdjruBpRjYVmdpblrnyFTcN+DLlrqBgSd
wHsKeIm2fBJGulTn8LdJtbZENS1SC4M3n6jIynsiZeOFHwSHtrUeIzAaLujiBy0sQfwktM6O5WOn
FiZDmZFVDBigf8uMPy0zaPLApdPIzWRyE6Xp35UZzn/+t2w/p7fvZ9d/eImfawztB5jnrGoJ0FUo
I37beerYOTXEYCbLUmbUMwDnl5WtzuiaQoKZOlxK8ZvZNStgjZQZ/iYKVL5a6j+qMeDpfFdjzD+9
yXuzFbZiM3/j953n0Fi+pg5ZR73AErPiUtVjzEEmNz3WpEheW5Z0QTu/nn2VXKYry87dYChxuYhl
0Jj3JVaUDHl0Xqg8oj5QsIndFmrMsD7Z/WMMezAxcscLI0fKiFoVwWGcmhWu/bXSquxt5LVBe2J7
giqiyTm+6oep1ZFk1ddKVy+SWTpRY23GKPcZo1Jb6MqdptnEY4gFMpaFosd4g+K1OcrffF3fT+Mx
brCDCgqlObgwrutL3pGw0KRPai12nq5zwzOOlPX1YFboKWQiCKKjqd2E1zwg7XosWPTZKNbstwq+
UBfpK9OON+wtYWdxOZaekwEytsC/oU8Kl7mUfxVGcZPy2MnZWZuVd0eC364vpbMdonjBZXmaJu0Y
t/QQvbZTRAig2OQON6CL8R8LS3mOB+uzkrq1OVXbytPfAlxboHRovWQBabvEm2ruPHhIBkYZbE5L
VbFXvVm5RQAO0xgBnXFdzZxf8lVpg0ggzsxvSsow1Eu051GP3aJM14oZbArzuaWXL4AYV5V/iNLQ
UVLf9cLmNfAeIdPTOYUOAYoXX9ESt6m0xxQh7kK0BdJZcdSq4Ny26b5NG7fFhLkY+CSYEaLO4mDj
6JcnkwtO3mYBzkojIWXXPEzhdLFQb2lsD1SJBNpMV7eDfMl8wxW9vEIlt81DZTVFZFBPWbLTSayj
t30czBhgph9eAdO7hfTRoT8a2f042EiuoW9c4Kg/AVsnRtFyisLcWVb5IMctsR5JvPWTkn4Px+Lw
lPQvopLcTMfOlL8MzAqh0CFue/r35PyLk5OMCbQetoriXQUT+Xcn5zL5Hzfvwj9M6/7wEj+fnPB6
DUM1xeyE//Ho/LU7wz3PWTUvHNG0cGbRuP1ychrs30D5mqYsULz8RkSr/zCjzBDvWxz3aF3oJ/9J
dzaD136H8uXUZmYoeG9oaFHnfrf1s+qhrQklUF1L6Z5hB2NWB1TIKHjXq59qYW+8gWkP1rS8Ja+U
A9SA7hVcmqp6rwShLlGPoEQj05PEIbk7yPK5CVHFsawaG/uiqenXJMHREh9pjtarJ6VhALrVWEd2
UsuAJffUePNI5lgyaqjxYiZpeQTJ7lTKoQqe0BChuQNrElp31MBnuEXPtdTAcvUAlo3rVrM3tmTg
Rs4Pc9KR2tUbOUv35EdgK+2+RogVZngHfwQpjOlGA7Zq5eR33mum8TBX95gxDyRCKAvbJLs+Xtuy
DwIdL4y/yoHW23BQdFKuMn0Rxv4xjXrXax+sNLvE09NIPWrZX2q9hSQKTXYR69su/bDENie2yeQH
tjHc98Wtru86rKKhEb3iVJpJxQ1EY5osZjTfmmF4jjnhdaDETgwrljWdeIwlGw2HuK8nHT/7Bi6B
I5Tq1tvNfaBESxLuV2VPglOShfTO3tGTx4dSBWYTjvyLNRJDPIVTGyFqxgBebviXXNXk7kG9UIet
WwFYU5Q78HiHWh3cqSAb1YYGM6R8tvYF6MoacS3q3PsWVFBaLY2GOaZdrhqz2IXpt9bv3V4j5LRi
gZCmG2y0zo+U01DsWunmM7HtAC9monUUDN0aet0amfVIqI+mECLaoUktXsI5RqQ0t0PDjmdwu9A4
ashlCTJfsj5zpe6z0ve53rp5468VurRZJyNqCl1LcXuGW6SLLrnKs7B29Q7oGrjppLzAvYr6HKus
WIJ+WGU22KPkLSweoba4vn/fWImTEtStx6qrkx/medehj7dTkjojGkZ0qUEHRamADxxGj6X1pvv+
cm6j/AYRDUlMNA3sf4iVrrihJcByNKfKkJGrLp0tUs+asnwIwJdm5JT7sb8m3Dlys5pAihqog1Yg
dZ0wzWb1AyL7J78jHaWWrnLB0n1OwJsBxqO+CYxrpviS22bdRTYlBKmq2xkmrUt9afxoixttH4T6
RyHaay/bbmlYnyj2nVp82BI04GZUb1JYrK0ON1qWbkQuMXodGbF3K4+ghq4pz80onchzA7ZEZ5vY
J9BQAYMPEYM6xfXR9d88MpiqkXCmnmtxJFLNzky+WTR+Jfl4UZFeA8ATWhceipbkky699jOat0yP
hoJadCAwetE1Ju5ZDMYMDEjsfo/UTz1/HlRil0TkRvFBbqb9SAut+WyJGQkJ7VKQzFbU+t6OacSs
XTDxuOj4w8lWz0W4J7brqEzTBY8yBjlS0qLskMi73J7wzhFCrcfbWtVOavAsdFrEeq4EQiZGcLQx
96WS6toCXA863lUdovRGmOR0iMVzg1LQSILUJdJmH6KMMlUIGG33EMTZeuqTA/uyVcrjUzHlDpVm
VwHMVRr/fkjzOxuHDc47JsaS+u3fC/lPL2RyXeHYC/QoUDjR+P3txPT8/vaf//9dI/MnL/Dzdaz9
gLYFWxx4PPW/s83fDEt1dKkqos/5hmUe+tNlPKNsDBa5M0lU1VHE8n5+kp6CsmHAigllZuv/l+z3
Dy5jbDvfXca8cTCArNBYLXEfzwT/3y7QCttsSKRinGBN4lPBLtdGymtTVqeCzYRd5Q9WnaxQEk0c
6cCVCTARdnsVyG5MOfkGTMYtqvLFnKLeGcWUIyFE+2Jn5x7BhJO3PF61+qynMscosVFTvBEaojOI
aTDOjPBTtNapD2Fega/rexwbvX5IhXgt9fiUkbpnxf5TG5kH3xi2yIUWakfGUDJGx3y4R9bA1W6a
5zA+tsnkAOD0cPWRBGOuUmBRgayRKDMdpX7aWuFGybs7PSh3qfpgKPVeL9FkGuGiMF9nEZAGI2bG
Ptimv5Smzi2bcVETy1KE6sUnLyNhmlX22CoU7U2dvfPcvwJeugzRJewHSnxYKR7ZIH3wWQWjW7fG
oSWvOiAixC5CSKTjYztHh/BahButyhFNx2CvJgY/GuoKWbbXUlBAGVS3RnpCu4QtBWCg916w/stR
EYXwOOx10o+OHRARwDhXEOs5g2qMISeAjz1XB4G69W/FJJ1zSCFGE30kyoTSkAtOCozdqOArHm5l
noPT8HY4IqjBHibFdv26QgZZr5JR36LJcjQ0KgzMke77Hx3piaXCr1YQTUl/0oXZZbKNZZODKo/A
LuDJCHvufN6eFY3rUDK4bPwDCmFyR8L10BlvnpFdZTPCQI0Lpek2JlEwFfILuwq3k/la1NUultjQ
GhB7KHgMEWM9DvQ7aECJduOgJes+JyBBfjSyYc2d6IbQlib0QBU4cbntCTu8DOKQjrEzgAQqVfkh
R4abBbrjGxAeWLxpEGvEED52ORPrgf4x5NIlPcuMsSHaxSlrlKtK5EwfZkchOFfTrTWGGx+/wciD
UZtnuc2W/YgXS8VVwForUIH/sR/oNYkh9OD4+Du8aiXy4TTIT7pIzgRsLaWyWKcUjlkXPjRJseyN
lzQq+fEfU77xeFeWaWoCGXztu9AZQETY0YteTo6W33hg73JKrcp8DW1GYlZ133eV01qakwFvasJw
B3el8Jp9YwfLmso0Lryz3Yi1T0ZOSBhbbWF9hUdDn1kgKLd5hjS1PrXM6hha6wyr0VFLWbOJapOO
8zNWHpl+W5CSukpdFI3tZCNECMIWI2iBvRXeieLQMdJIi2qbm6ZbtP1Zkm+1ma8qwYDRx+7eWRid
hm0xkzRrtX0Y7GAdYNW08/Gu0nu8qNVj2kl3Ic1kX56jNLiYbXwbWmUj2/2bDJGeO/du1LJlOltT
rIiRbxswqi5W0MPVRdXrT7lNndeMqwGCeAklKtbNTzOmctCSdIlHb822FpyND7IE7jyLi0wn9I1B
IqkGz/W0r6pw1djpOWkNyhasrj1HV1FEO8O4r0Lt1CXlciI4AVEcMx71jMzYraHOhTzdGidPqGUs
ifxlQVgs2I0ni1Rgx7P0balLDuHCp76t1wagQDVX3KmzncIu3sCJL9JQuuaFhc7edOFx7EyEOhn3
d6BSDaeW8Q51bDloAnokxXNRnNtpHuODwe80EoVK1YJQqI+IhJGb5/G5JTizGWUKJBa0HXnBAkV1
h0qQxJLDoBHHpCXPU2/esoBI5KjNv8latCmG5oCW4cCv9bOya3eygotBCDEcv4xTzlrONJZKyfdx
DJPKTu/T3n+0rOESIMQvAqJ1LXWflymLJHEseuR/agOgGDQW1ujwCGL4Tq1zUrX8JdHSDhR/7Fj5
VbP6W6a9T2W4rhUMPJZ+tpAjQ7J5loDWO1VqXXINTYYiH70iQIeQngQ7lUJjG1FllEBRf1cx3c+i
GSAdc1TJ1ZUr41GTSDDJ9QEZnDc95w0+bz/K9obVfBkc1P9WRn9aGc2qIEYVeHFR+lAl/L2uKHjz
27fsP//v+ynvH17j5+II942AagxF4Kc576+zCpgB1GS2rjFenRnrVC4/lUew1BERwQxgWMHTjqHn
l/II6RHUAyHzB1hLQ2T+R7MK9Q/lERWhNo885lrLxF37XXkkCRV5i8D85g+Yfk15kavMKuKwxLMJ
bWvOQBE2kW3qMfLEVzTitoh7Vokl5P922hV6dku78r7xOfDk4CK4nkhewbRex24aZeyB81MBXUrt
/Ads+UyEib2bDGNXk6+XhaNTJubSVBqXYGvOBnvTEbncqBl5Dt4lAC+qxPnBSOqtQlvoAwUWtX/q
JsBKCmEFShq8ZPCzior0FUmnY+ZG77uzEXVHQtQuljm+FPJAYJp/pf1eFvGxivCY5PYSXSpJndLb
kMAIM+2POhYHMoWWIQnUgFlpVbtjkyIlwmPYSdomh81WlOai8TFxsBFkl9nb6rdIevL4EyV3x2zc
r8V9kBYXOajfPFbKDbSXnMMq8x7KOIhIB0SXYibesewkNy0DjA5kVzbtpz7uhYGjBG5nhfMY2NO9
llXIL48ZAcNxDYitD2d37tQET9yzi26jNV8w26nbtPsx5B7UP0KmRL2K86lG9iXgTynQcZuPhPKF
oCG3Swgm8pBh+Zsek5CmcZoO/bLiqlalR6UnVSRCTRnMQ4hVar8J8YI/kQ+AcXfzldreQmMxO7DO
HupbOJSIfWq+Lh1KzBY/MDOWVjA3J69P5IeAVMI+eDSYH+GddaVsnltUq+C+KkzQVeVBLQBH6xok
qp7wzZxykdrFI8TbhPYQYKxN2Ekan57vA3jUWr4r2j2ssxe5q1cFEp0JpRZmlIeJy8VMtW2KeXug
5PVQFDUEQPMGln6L3HdEQy8DDWPJR6DhygreRMLyAR6sLy+M9kNiW6oimFISzxG6hblVXza+WMZQ
pQc++Ky3l6A6S1TK2oflFftyKu8LfmyTPBSbIYZtFK+V3J3yQGLTSF1RfvIPPySERFf9Xc+0OZpg
fhnecRrje1k0u45oGYMVB483WZihU2T5UY7Y0mv2Qfezra6TpR09aVPN96t2ZT/g75fhyfTGU9CR
nmEoq0Ct/22G/5Ieg9gTEAMYJ+RDM+Tgr+VDwLvf86z5E37M96/x85FPeAbrMjpNUFRs0H4vHsIe
RQKGYeHIhP7wa0csaKJhPyBtZVzOwvG3Jz4KH0hbM/AVIIVQ/9GJ/2deTJN3DqUCvww9sTVri37j
SWn8Om07kqBceVhaBeu5SNsaUgzk886bwFkSHzmxoVZl6rLujDPx4Fv9AUnEulekXa3Hj32hI0PM
v5pac4Bq34MDxEwpPSl9sBymloAxyG9JxwjJIzi5Tc8sH98KikUKx53nt/dtL9fU1xj3Kw+IzVRr
bjw2L3JDloYOLqCoX5RWeYoCFYs64P1u5kcglK/MaidXytqrgufM6D+0FlFImUwPRh3EePngGBgE
44xjSCpsmzFfnF14ivAe4HbmS9+wcVea7NTig6aC2fa1lcLesFF7tLBJQcFWvw6m/p6MakWscPOJ
4XZRB9OHPtlnHOF3uuStslq7Y8JPuBhCgEbapARDMu1YG80LksqVyTihr7F5k/qVMplVEAFIOT1M
fEwsrBZMsQVHmFITVdUF2/9j7zySJLfSpbuVtwHQcAFciGlorVLnBJaqoLXGrt4a/o39B2wWRZHs
Z5yzB7SyZlYwMjNwhX/ux0cgqF6g0n8qZhDa54MXkS9xw+sQcFl2ID9iogpnfJaPYxh/+VHxnkqX
W3e4sSr30GTuurD0a0fBbpAYi9G8QfWaG3l3aSThchqUIR7As/EmkXqsxRwu6Swmrmlja6kD3qMX
bL2k3STl1QiGTSg/Ky+bVznLcKQDPzywCnNJeSoCQGaxv50w1QBmh0tv5kdKyxZxTkwHnGvgJTQz
UXkVeLu2gnLG6d+MvavqtkfFYtYL1Qze95Gu6WOADFpa/jUpQ5RYxsuKs3R1G2XEeMBKs2+aYuDI
bHMRpt85+2p6ZeUGAP4NABqEMGAJC7l2acKtg3ZrExwi5jj3y8/AKh/MlhaBOK4XkQ+SkI8gIBH8
IdoePhe9gSa/UgsMkZPveXoXmP8vCeq/Qyfyhtc/sbtumolTNOa71KR/sS5IxKNd6t1wILE6S5x0
QRXeB/DOtSmCBzbUauuikyw6oLRxZTyPar7BoJOuJBHKlZflG20I60WiA2xqPmJvgA2qbxrQsxL2
b3lNrHDveW9kQlKu+/6pbsbDEMRr37+jv2FLNoG7bMqMQM3OuQ+6s4SG3BZYiEav3zkapiSE+DDT
6FORM03Ey4JxRIu3OkOdKU1SMMXozsyiIUFcvse53PS9PCaU+LqSUDXfaYunqMf1Vhiv2WisQ355
rccNy7gaPHwoJ/vAPPOZ2aQdN8xULU+UOi5L0exzs12Z3nCRobpMUEv0NJ01Q/9qx/2FpHdIX61P
dTGopkXbk3OiJK3LTxRO0tngML09WmG5y2zvYNFmNryPHiVv3TeX23RrVjeNNHSjiVViEtXO1Kco
IpcJbO/f287f3HYsZqc6F1Io9SZzj/+69TUfTdq8/8XW9+Nr/Lb1mewqjF0Nm6sGWcrfbjvYXZCB
SWnyZP5iqf31tqNx00FC1qCtT+wC3tQvYjB5TBhE079WDcZmAAT+yWRWyMmz8gd8I/o3A2KEaqIC
IA5+gKexnGOgUTqmYEI82X6HPlEaNJ+MpLVUePtV8pzmb0L/NHvzuVSHo6DiI6BYUolJobnTwtOH
GM+DbSfbY24nF8cun2RawXNVuBWYPtqNosKozQk1zNWBxhjHjQ5Uja4qhZPyVKTs+gzl8LxQisza
uogHxVhgXQGZlO5Lg4vEaBE9KvulzNSlHbkwTpWlKQZqrDQ2NitBtHXKc1vXW32IAHzTmVKG21EL
tlnGblqOzMe0nd0OW4hEy8TcCR+DrSxMLiJWvhIqkcXRcu46zGi+h02zjLDyUUMO5Dus7Cdn6vce
ePsgX2IFlC9NEsQ21YMhwzUuxhXBtkXD2IbLXLMuAuXRk/ZVicyL6ZKmsjuCVPxkZHAqWelCWrwB
Ib1WTnsYCC6gH2d0WToqk271wZX5mhnZpxKzFzWuCR+2+RJttk7M9JvQ6Muh2GndD5zTNRJmvs+Z
Q9O3evxkttabbOqnPPfXqYchBfvrLCmDByOgJrRUH+qq23EuKMnPFyqpE2dRyqe8wB/EhcT2dsmI
E7Zi96LMkMQFAziAKyY/5rZvj3rKZU4UV+HngOU1JtXGWZhUPRhyG3Jk182IgW4JoKVaEix4sTgu
Mdhc5bSNiLReeFbwgNQu/6Wl/N0ZnZMpHQhY3JkGgYv9bwsVDpLL1//73yz9UZb502t8X6gMjtum
I6VNA4ON6sNC8d3gj4+OIZlmg1rTce2rvxn8JQ47rICY7JhmYUCZbPm/LVR4XcA/WjjvLF75HwXH
aYL480Jlgw/j1M9FYSqC+OMhPSgZhEapO9CikD1G5fihuvo6b9a9M64YnRnzXipnGcXvoQ+Dwgj6
pT5qCK/1umJqSsUcZbDUqTJw0J8axhVBkRwkJZlo8Xwy+ZSjtYdUtpoxxvIcwiHp8hbcYE7DccOf
KaOtQIFVCDxoseotavpl23HII1vs9HdO9Fga/CkA5pIdtPHa9iHkkc90FE9WZOF1OyHuV+6z3lwj
YshRG5MTAtKGcVhz75KMkUD/2tjGbMp8AYI3uGTHSLsV1agm5bpZ3qwqEHRK+WSoxw57cKr7CwX2
mNGo85hoFNXx8zoIF0772LvtssTn10ZyHRBjbcDBDCNnIgW4krYfdcSqrm8bBgMyQDzV5qKgpxTZ
Jojbo++8Y+YFif8QEHotSEGH+jLmC7UWC1jwONSvlh6vatarxDt3JR5p69Yo7rrWaeXV9HVTHesi
Xk0MSwHzMkReHghI6dHT6CC3eLQuxfducTQqORf4NOQ4zFSaXBrnDR/RvPIf3BZByZkwmJQpleXC
goQzmvZCgIyRE/zePfUyvjodv94c8dotTgH5fkZih7iYevCSe18T+0FKohasUWMcLhVUfCwwb6mo
tnpL341XHpq2PNqUOOIIVzY/v7k4O8HAb+jYbVZRr8/tzLhFOpEtPDE5m8rQUcmXlguHS0Dv4HUf
1Q21Csok25DoaDpxygXcG7qjwgaycOfvqspf4DBpYwx+VoZ5nCkLy7iKHOaW5pWMBPU1TBficOWO
QP3aRy+LjwiJs4DdrQ3r2WBnzBIgnvl7HwnL8V/Z0Vfe+GY1GNKxPASNmPsdYlHxmXHNsmMuDdbM
bQ78iJc2Uy/uvqzqzj4NxbmyiltiWZukqm51oj+OdrjQ9XqtjHIpkmyd4ieK23PekUFRmE9Ic14x
7mQUMSt88SEKb6E6zTofh5up2W9TGYEmupvWm3CHqp2MxNbUQA6E4TIsw51STpZWs8e6lRC0VFeV
XiMPFqS7gxWnbFzbLfZYpn96eKNJaOXY/tHm/VncNfzeWylDtlSpgQuqaC2MiuaSQ1qO2zBXuayp
wP57+97km0DTi7YoY+talku1c7lxBkvTG8859P9SJyhul9fIzL46ddzhx11WXnypbJxX+gD/MN8S
VqILY9xpGoM1EhmkSU8lHWn/Hq3/7miNjo+Yz/la/4+f++9VpVWDWTz9+nG/ou/nj6/wfb8CyCWo
V2WIAG7dwR7x237FwVqTlCOy1+HwYFf73RgB2WgSkzSQoxyiJ6nn1/0KhyI4LhQwfuOTS/MfHawF
m+IPB2uLuzFgs8nswcF/+ve/E5VGJxTOMFpI+oZ+LhtJ7QvZf2kkl5BBHqRQNUuG+VA4IPimmaNj
uUuL1JNGvjYlsSzS+CAElANbQpewlrlw165+HaPyRHHFLledWeOEX0XjbLjYaNSLuzVj6Pg+xS89
dO7BU7OrP2zHuqDeoJjp+WvoTH3E9yW19kQxD15MOlmcupYIcYHUXw4Hw8qSVdxmhzhMv6qOfkSo
xvSjKE+p7wH9AKIwuSmBO3312UUmJzqQ1x2c48EOlbPABajq3aeBSmVyR+61EO9asVFh/mUDCVi3
fQFOOKOg9Bp5BLYl2kwefpRaNe9ktRqs8KTn7ioShNLMpiUPFzLjxU7mp1A3xAc5mJUWuPddWa3V
OtpTtb51dMirg/mR+HgJ62Buxc3jSAO2Pk45Hbwpy4wdxifnjItqxvBxHppE4ULzm9YFz/zu0HCo
XMGTZVFnBmPDg72urlUTm0vY7hy/Yzg57guBmGdkp9D7d664+LsDLIdHohvWlNIwADr+twPs+u3D
f4v/4qL940v8th6Q2cbYBFicEeAfzq8UNFORgJCsqzZjyd+5rpgdElngLm0Lh6EfTrBf1wPGlGCH
+R8nV3odSLb+k/UAduCf1wPeOhI7lHJ82NN/6ffrQTEqEHIxUi1sSLwu9+EsMiNguVQwBbVZ8/wG
2Yzcxmdn5CfpBg8iBiOnWtFDZ6jWhowLQYZ6rRUep0y9P/pWR7Gf6bNyMBgCBXIvKb/rHcqLB6Xc
x40g6MTa4PeLJlcPSWYvupCshofnWKMVKK28aE5lzzAXMX6aZGielDik51j38HZ1N09Dh/V9Slxr
TqJKpl/DMvnSqhrOiCHnkV1QECXx1PLw4IWeMZKRYG2GPSoz61CLs0TO4Chuw6C8BthURu/EvnwD
+jfvPXVV2FSSVApoVL16k/X4EIXBBtwCLUDGc50lR61yLp5Ny0rirRrXm4eGSZARtDr6LenRAcKx
TV4FJA420o4/knBTICu/yYKmIY8WB2HUIyucjbVpfBVZPlN9fSH1lEZFd+dBZHGDCjHCnaU1yVSO
TXmozvM2xYZVAevDGm3k84LqwiqqQCUQMaVGaFsk7yPN9cAdFjo9kw1JuAG8inSHc06HIXvPTo8h
AVILOa9acCkNmOHBeNCK8JsfmzsQBS9tSBtUgBYe0sBdP8KAW+ZMWh2u1W4IxHbQ1gYCKfmdkcv4
YNBjBr/NNZecF+mOhG/RfqmdttZTlTECcJyBed4o5FkGyjzKObTJ0uX0qOJfAhqsyBfXTeC1mOqF
8cRjUtNOxDA19ZBv2oKi2vENUVPM9CLYmMQDyyJY+KFDY326MCv7xtDySeTKSlF3tlUccX2IeQ76
thsY+NEfO4wxc1bmeoYpToCPvpVduO2lO/dSSqmQQUe+D7VPYR00u0YFSZHTuluJb2N6p/EpGsfm
oZbNNqLsR0QOS7R7HNydH+bbQQ12vsdENoptuPB+D7a4uDh4SzL50YTNvnEdiAKIFI6ag4co1nEc
vOQlyPeR3t6wvVZuSFOYgPoP04fNririO3oO8Kc0R21CCLnacbDiu5JaDpman2HAkBjLU2bgHkOg
3Y05wKewmmtauxSDQT+ef0cGdlX4+roK66fCCJ6iZlzAT5y1lGApsXhNITGmIe1gEJ2NuuK68E0f
vHsta1e9Wc17yjKs2DrwA83gHYPrqk/mKDd5CRKH5qZBYuoB2FMMB03A5Y8h+VrlquLnbYyPUKy3
cbhPh3ZfM3YNaCWrBMW9+sWgLx0fktta2y6dgMLYhuSiUPZmXJ6wImyimNDm1BjqAvFyUN+H19j7
5hl4qDBVje6myFxuJgkJaOVJ9zEVxNEyT5JdX3enqeFo8NsDo4MzXetbrc7BpeTZRa1sDFUIR4kh
yHmRTCoL826kPAwqx1RA3EAg93de5AMELb2ZlTXWPFC6HI5UcI9wOlcBgDE+ZILtKtveA05WJfDc
2urVm+Jb+iER83+P4X9zDIfbMJ2HOZBqAs/vf9t3N1n6+YPRGT/Qj3//+6aLYYdIz0QF5LTNRvkH
0YhEEXoVF8vvM99f1W2d3VbH0sap/Zd2818P4Sja7NHWdLYHNgHy/x9YnSEJ/2nTlUhG2HgkfCTO
/T+IRrIotWS0zJF8MhV0QT4uW2RrQSkgmsRaaJAE9TUBZcB1AM0WdWJd+BBu3cDa2p2+7D1nlQHN
1anZk1HLgHO4dIW+pV1602L0p0YLdqYUSAGE5G9kkdaNJ9nfNHvjA5rgxtsfokZdZCkA1CoUzTpy
vEtbKJfEyD6BPChrCnkfh0GhkVsvjnhov8k6uhu1/rWtEqpBQchyzOcJFF8xqXkPHlejIPhydO5L
eW8r1HWm/UveFlctqsgy+u59rBQfTmOzXpmYZP3qLhc/r9nLNowJJtRcgD0rBDgntwFWpsQhspSk
D8J5GQHxaAqaDtj9whrX3ehQFEnuUGNH1S0SgxVzp2bXNtija4qha4GvCX8lsQglEVcJIz5QgpWi
YYQK6xcT6FGvRODYivMYaMyrsnPCjEvHp+kOHPCFfldGz0xgn/poxFjq7yiXT5gwKwQ//JyKd/T7
ymqvaUAUq/dXgU6SX9XO/PwWMUbDJBjWEzSVXWsV0L5uFtrSUd8CEx9la9M7MjyG9VfrWtCBT1ZX
7W2te49pVi8ANyFRk4CR+zxVH4YiW4vQ2WaxRbs2sbE8dU9W/OGpzSOgvFlNcj9vsC+6Lvuz/hA6
LeYkagkZyykB0bVwWNZuOyug9Dkc6nIViVwrFqj328F8i9j0S2tegD7W3C+NhL/XQqqHE2jYH5K0
VuQ9OEAcU06GriA0lDxY2p3jPMvsmDkCkJUz04yzroI8rt4DzgYg8avM22j2TjUSVm8Lm2pPMrTd
a/Up126s/6seVat3hoVmvvbUb40hQmf9aHjxe6sxv/S0tWd0G6WDxR4VqwQBUaturTfOXJ/mA+5m
8y47FhUJ0XN37sb+mDA3AP38NgZ3kfVu48flszUr1dc+QtiD0Wlb3U2ow8bz1IUvpgFtsc1T64Rb
Yq5ml1Z7lrmyg5jF+6eIm7CyHcp5U1TncnzrMg+c/JeiMPER4YtahRu7fnbydgnNhfz+sMPCNnfw
e3bAUCYN1ADYUJDc09LXONFXofNsB69FTsde/5TkKhrlWcM+0Bu7PgUAuOkNviUqBoZ3E5ghBtkQ
41E0bbh05XSwN/XCXCTKUUNMVFLnCHp6a0bBg9VDzG0x606/7joAlmV2T0m149HHLJHsCIDNay/d
GZzkBNtfAbUPokzAsUe4j4bffuIQn9aVVV0lU9/rzbU+BoYhmGNnHhfTrs+YOouLbvnn3qU8KGMK
pCbrsH8ZA1YmdkWVVi+Lclk7J9No2vsiGM+CJHmlilWk2XyYjCtH80sLNErD/ufl3rL0qMGOzfs2
5MFOiDkOwMPAn3xkSfGtnhwDEXePSqtvojomdrVUqvDVjPPHyMeLQkgE3nC/6TWQEDELoRvHyxSK
d1qDIO950uzmPqO9I7HsW13mpyIIj5RDbFzdumll95gioEUGUY32ZufmruZHYgURPCveyb+7+d/s
5palMVkxADHhqJrsqX8vqk236K+/cmr9+BLfN3ScWuANbEQy8LxTTdfvVTX+Lx3+PV/xR6eW8ROD
c5whTIB+QT397hbNxZvhNmApiSOHY8I/2dAB9P9pQ+e7t9nTUdQo45Y4hH9/iwb51+V9oLeLSjjL
xn6O/HrdZ/k8Cy7S5YFur6DPq/HqGO9B6hB07aEoRHPJVTogUGi6T4V8HVJOoMLcdxR36DV4/L69
tdM2Fo7lBqjRRhvDs2mR1S+rfi1684L9aw8Mde8O5gJ54ziaxjrmfO24McsG2E7qf9gVhse6ET77
T7IxQvk+KuY5j+s7Q8Hxn7xoXkBGJL2n7nedmWShA+w+EnEKo/tuNJL7IUwOmfAvGLLGKh9W0tM2
DaU5Vm3c6VBZgkAwnw1AmXtN/Gr0/VW12pXDOcSowqUZejcZdCeCg1+SZo2eEhYnBrCnDwurMp9l
mdMORqapbN1lWxoHI1JArFQMj6ZmYZksgfjeBUF2IS53HeDrCgWSjOE/WHSyit5jI4CBNOD4D9hH
ej9/xcS0GSkt69zonLntY8xgItHJSWvJ2vK5B7eKh0aRLOJKfXb8caUR7Z0MOLbSrE2dEket8Nnt
I+uSEGwy+iteu53Cll82LPiIu6uhKZgpNfGlyAKXnnH3Jci7/dAIe5YJ1m7s5MsxGu8iNfkaw8Re
6OygCz6PrLvd0uyCdZ2yQ7VDavNfbhiOHbJULGKNWIVUB76yW6aSrG0O4SCC8Os3FNy63o6qvbcc
PbF1w69eCV8Aj2zTHoxOH2gAArNl6iSXKKBkNuhRC511K4NdbVi7KMT6lQHPsSgpCRk0UCfgYRfo
e3Ou9MUq9uH+5XTp+NCbvuVtBw6Eb7FIT2pRH/K4WWrQrMtY28YY0zLT2+miJ3WbH5oxwPKmby0Z
A52wL2qYQhV0txqqkhkRmNEDa5kNU+d3f8n8PiNY5W3x1QFl6ld+L5bWqEKA7g70zERMbUKP2nJa
dOP2xdSMmd/dh/mID3lcD5iMhFWsAKfhxaXxS9/y/T16pID66py3xHobfTeoVNXDymgsNcKrpy3/
XdP/fk23LdxAYBgg6P0fymjypwvatCj+4a//bj3/xXP7c9j0+0QfRVQCT8XuRMjD+Pne9svljBsd
aB8kyqnMFteSzg7wy+XM4C9xMyNoMYVUuRLKf7KWg6X4i7WcHQMsFncz/L0/KKI5vtc6dYp2kfb6
okeASXXjqCPIcBuCNKDOyd7dycKeqs5Y4AVBt5iGo/5KcfmmQOBJEHo6BB8pi9XYIHy2SEGJ3rKw
f4JZxaNeXWwQnECN0fnSpJgRD9jFfbGNJBWnkgljExwzV8HPg/Wezu7PWpcXRYmvqY02oeLjy119
xq0JqJ810w0gnSp4eax6tIgoa/DYD1MdxTSMSXDXO12+lvZI47uAymp+dtRWJO7FdQ4OSQhaFT4i
PPq2M8z9PCHjlq46LkHAdBJ6ndykxmuoLdvpYRp5quingsIpYOK0p6E6Z5MowzPY8CwW6VuiC9Q0
vnGeVJ0nlvKUQ8CSMx+jBl8Oi1XRXwolOAWQSOcjUdxg8D57No3ISjEt14TWqJsX4akQ0ZlayXU6
aHNDSWB7UoJtJ+ZLXb9qmbXyI7reQcvbLjlZt2DtHJ8gRTx0voNa7AMJG7A5sJwxydv4BRcVV8k/
ggxbYj8sJGW1U4dG12LZF2G1o3OXBqpLH+cPda2/kz55yhHSJIJaiLCmIrBpRsfmjgtNww7sB7t0
UuLGtjz4DbYEJLp/15m/XmfwYzEuJabHfIR/MKP4+7PjyxTsKv80gfnzS3xfa+RP04IhGL7QJvEf
Duj39Ub+BGh6ws/AdvmPrPM92KX9ZFkmI2IsiJwTsRD9utxoP03MLgOfI8uDjTPpHzkdNXNaTv7g
dJwsmjqn0ImPav58cP790RG/j9B7bv4LV012CXc1J+7OUU0SNETxNCDdQ0FZqBnPaGFMk0McF+Mq
kdk6yJytmtdPVTVA4lQf9M6cQbug3gVkDGOKDXclBrDg8KLJde/D4G0rr5v7aO+YFPZpBBywrz4D
ruu1PVzVWDwHSXwNCqSHLqNXScm5eKeryr2z4Okbvf7RcGW1RuXmUqed0nQR2yPXfZBfdr7OVRrf
PfQdnbYAxiJwOrFYYCtpZzHFZLGj72nfw6RnPJpDdEroh50mPcshFZiiRImXpTsHI6acQqpz5jas
DYJmnUwOezMQnHgtMrDSPDh1/QxQ+imL4luVaPMOaFSd4rcZxVQIpC5EzqtoRbHpeqppoc13RbrS
3NcKA4ajC05mxtFJhAbVFDlEkr1XcxgDobr18vqRXxb8r5SiA33P3XMdu+oJj8p6MHOSsa6CRFLC
ZKFyUyXtFTlfdNYsK0g+ca0cNP+1oEHBcKuFleLgtrp9F8m96qI5cBQafHtZRq9uYa7McJy3/qvd
CjpqMw7Ljb9xAK+m9jVOipWqDyS6vHs9iQ/NUC2ifNi17ki3HFdmMGYW6pIr5A3XzJJZzppq2jsI
6ASDpzTbvRIPVOMCCA/sixIz6O4asoDUYFpo3a1cDEFFAd/VG0ratesDH8wbbNWFRh251rKA5pR+
AkwzhmYvcvNmozG4Fpd3O8I3VWDHtN4UQKhp39555KqgGMl1SCy7fsJwyzSrXluNB7yNDCxIB4if
4Lq94tBBfFPybhW16c1oa2QRbTXoUGhBc8ajR2ECjDI6WMrZqCiAelKTIlN+SlJxtqOBfkWkZUXV
4kXVKRqmCaByH6GPLZM6Jz8u4FMW6JyJc6SIquSIPkXFY82lw7OYdcprzSU/TMXayKJNEXxVVP1G
VFfahb3WkgAxpl/wxO1G4o+tjVTnd8nK5Ajcx59tqJ6CmOpkZBg1Nj9qKj2KsLwVHtcVz+hXhsCt
CxRh1QKcrV3uROyU06DPXIRBcZ9E8qjawUPst0cS5ytZwx1wgQID5svjMYPDyRMQUGCI1cnM/HPo
8rNKx/wsiu7aZANABeKJmJIWSedu/t1q/nqrwaAKq4TDHYZSi9Pif9tqZlPJUfqR/c8xSH882/75
dX7Zb0yQKThCaTOCK/aDA0j9CSQkowXYZWwdWH1+dQBhG8I3P339b1vRL+dbjeZgyaY4eeu5NrL5
/JPzLSfwHzecqd0PzURMFcUai9kftQqvC8MQ+x3jA915CDviZabZITaqWMVDPsJu663y3phlfZuv
9LBclTaiI1lhin8lWK20upSheGryYAeq/pgM3dIr6pey66BO6CdZcMUc023ACXUUOf9oY5ZM1fvW
O+66gu0wlpNMjD8RHiRMjAiEUWZlyxIhz/DHx54aWBl2H3JMLmNuXFEn14rZHKJO7nytWYc5T6au
eDHiZFQvvdHf4xAM16oRLBsje8kt9T2yOm8TKvXZHnNOtlnNRlb4x6HL5iojYKllkNEGHOfAHRAa
3QoZ3854b37K14+2HW5VmYK3UJ2nKtZf8DGgSWTOi4gpKCLd4x30Xk4Off8xL0BlucoA9K0wPwkK
MHcY/IPajBOeYwJxWM24rAMGnU158gM1XsOoAY2GyWFWt0zILWl4X66fUq5QpizN9OVhUBqTuWkn
EilIavgQMeuann+rFLs71lX7Kqa6E7v3q4VusntEeOKRfAvQ2WF58Gp8TtJIn5AMullYuv3OSAzc
ocJJtoRN1LmpeuPKjNRPV/ASiZK99VQs72wJqdhJZx7EtEopV8lA8ko43SYQBNdkYa20jEwaASS4
dn6/6Zx0EwmDPFA/bjwRX0Xm772RplUTuzN7UjlXUecot7BpzU2tnorgyWsqR5crPvjfrjEhXqoh
1xqXwuqgNZEkOu0uDspD5IIsN0r2PAMqRmCDnrLAft75DljiUtVvmsMM3VBI3npKUc0rVYfhknss
5KFMdzAEQwJRrv+to9dw5gfOc+PmOF1AocwqxyAc75VHv6/MlXRbYsCVvx0qKF4R/N4qzgZga84p
dlyFk1Sgb0aiETr1MgrS+WDy2+pU9eIZxc0TWk5hRvk+KAqE6aG/abiaqzR+isfiNOBZjR3l3eI+
Ocvy7hRH8T60TXzdAFuiiFlNYd3rAKbnRq2vvbJjRGRsxsgizkXunswLJ7iSJiuj059alTsV5mzP
xQyadSuDSGKd0rE3VTgEIUMTixOjUsA0i4hVtzttUOpFaMUHRTKKsvOt2RbGLPcYLpYZ07ZRV+Zh
Vt0Mp/zWqulFjz1YR4KqEncf9yp13cOyZPaWFERBRPLgKNoH2tWhFbTjxrQzu/lpTEN8akB7lMqV
87LtrmYRfRZwBBdD7u4YmHxi5Zu3iX+24dfVJfGLMFwMaX/rm3gnclqCujHbYno6x0q/todmW9v1
q1p1mGkoIszjfdTidoirZdpYn0NgL4IovoxJ+gVz/80MjBdfx3jktPrZ5rsq5Fhi7oheWpHt+oHH
Ty1eGo3PhD58DBktjHW3zw2VDjT3otbqc91HG0ZRz0XsHyTqKnUXu7bkguszanSsbqPlzYMm827R
JD1+GUwI9PCSIN72qbOoFa0i84N5OlW8U8DgJSyLi5FaD+xDW5b3Lz/I9orQdybt5HYT3ybfk8CB
THgVdHrTTM77fFtomOAFJsJeN2dln957jfmg9FYAcpbXspq9FnZrXdansY630/W1qHMxU2qQ1lUC
Ik6pN4UmL0WnYvR3bkUuLz0ZX2TGa+q7LwqTMN0PDiKBH+X1PsDcYpNSCCZksqFNyjTdB5GV7yEv
z+kdeSIMk2MzcmsHDQiRcecExsWB9TdUBuF3dxt43Bdq94o0syNH+tp2CjVmqXsBGfWpFehxwrpU
rfWcuzhRnGi4FAx1dJwpbqRtIkTMUh+2uhNtgbrcgd8M5oqefdMVfl1NAdi3+DYQITJqaFnOeECQ
2Lt+SY9lG7zEQXdfy3xZtOFXUNgPzO6HWR7ktzZs8aIP6CpNs/N9i/aCNvtMK2tYRrV89oJx35WY
Tk3R3HtR/+BQ0Kbn/crzExTPkLSSnZyKXD21egxjtjnkicIy12b72MovPbXyBFoHbvy4vnLzW67o
H9KPjp50H7MM+m0m34eUUTRlNe+jn5arwCRGO8rgxveBn7zMzpyBoZPV0ZsZm3dOmW/DrqmXcRbd
dR29VmqdvkUifxayn0AJFpybgd0prumIFT2NcE4cZnO7JRAQF6RJ+yJGJ1K3VZ58sQmQeqgdpg7e
Rxal+wisIL8CRuPJeJaYztdZpVH8FvITipKy3Hu5gkdGK1WYjY3b3orWSA9ZXcnnzGqJrpnBwgXK
UJhIz0ZY0KFT4wnulHlRFGQ9Gqz/peaxT4QVSWuteYg470PVzJQdpP4CMAMrdBpp2iYIZLlneqSx
NVDEZZskxtLqtZ3iJoHVUI+e6cm2AaJDybCSLV1Pme5lJSq9ahNW8wwKS7tsV1uVvvbTKFwUhBjc
ntP/FM0/+2nVUF2sQzR1g3ZHmQwVbQYrMC4r01vXuTwnpPdmI4XbW7cn+eA33bjzZO3Pi7Dyl6Nv
FYvUjI1FZXcA+pPmmYimSgh5SrWTH974LkhVtvUHXfOJ7uYZSFGlas6aSYNHA9WLLmNlArDFd6pv
2xumKI9+TKai75Mn0Tcp9QNtxAVdDkszVrYU2Y8U/ekJYKWk4oIf+nPXC6A7BZq6UCfnXCAic1tK
6o0d4dLBlkzXk6LBA5CSyuZDemAMPy76ODUY8PhUJhZQR53pBulH1ApqaXBny475KLnAD70fzBnb
TTP3CpwK9QCqNVAyvJNdHKxJeb50botRuUhhyyQUoq1r26EikANIgjAy46NtzaNsgCsjW1RIL61X
OefdeT6qVLYDv1+Yahgsa9HIVacn5U1Q47pLkrpkSQy5pfI2lmkPy7M3x5PKyjhK8eU7sTP3+tL6
/+yd13Yj2bVlf0Wj30Md3tzRfR/CwQME6PkSg2Qyw3sf/9Rf0T/WM1KqUlVKpdH1rsqsNEwCBIHA
OfvsvdZc+I4KnUBY7XugZ9JjW7eoNunVdHw69uRKVXxL4gVfyPxDLqGh5UoTcCdVfUzlWfIEmQKj
l8PK1RbOc4rZw5BJjdAVZuU1SQR442kQPMQaKVBSUveeNeDHyGr4oo3AjhXX6veoYn02wrbe6zVi
72hKDZdgXkQIYj8+KSHHtiVmUtc3+Z6cJ8mT5zDfkW6PGX5qGcWjpHUr9vkZ8+dxDElEXAbV2qAd
GX09blHDdZIR4gTJwn3ZSobbGSYubUSjaGkyka2RpI9c57KMaqXZLDKFOQwdaVtbQ2PXeSzzLrQE
iF6J5gvp8IWGFxP5qGZHqwbWhdK1fuPKoEQ0AlLAZvmOlELlNRKahteoiF7zulluxWQlBPBiTEXi
K7uyAK4nNePZq9VEfUnJjPRSI21oCzQMq2QGclTW86YzCEgk6SDemnpRbspiOXY54cRK3E8c5wWp
oe2UP8cWMFMGP4WDmzV0lbQzXtWZe4qXenQSLGpuOxGkajZoduQ51XJWsw4Jct+brjo0I5qCtPLb
ss0cNYWh2JR9Z2dShkCViDioQIHkZxoRWUvZwWm2m0aqF1cKSYSZ7TowlQX+glQF2yJM/hPn94fy
eIyNzMhlVVy9lP9Wprfp39vPn4/KhCz9dAe/tGbX9HpassxsmN/T++U8/EtrVvkxvOdD8iomWHOY
fmnNMtaXyU+wYBhA5NKQHPzam2UUZIqrWUYi90n5s8kKP77+73uzlCxrpuBqhFcZg61H6d+YZaKe
nmw4w1lqtdaJFvm9KbBeyvQVY0J5e8HPBHnbLCXhNyW9PN7VQ3hQ0vyzavLP8sfhlnZfofV2zf+9
WeZujqU5tMrTIlRQ9XR/UfUPdvyUU4X0pI6STy/qXMXS3ohj8uu0oyBp7kIg92yOrtYscJaGr2H5
VhDdFq8j9jH09HzcR4zalaY4IQ9XDsTLOVITuIlEs6jo/W6x7KG3Hvto2fcwN0ieg4IozbZQYlgf
yKvPIRGTUvONsDpPjJINwXvQhJkaq+J3AVySPO0bKbmIwDkhfew1AIUBj9RJSF0ohhE1XeYThbGf
2ZEI8YyUdqc2T6xQz+FcO5GobjW5eqWkvHWQYPpY5Mypxq8hcx9s4xzGp/65a1XUSeZOMFtfrEV6
umH1MWXpfd9SGdBzsK5ZmLBK63h1BkBTGjSPfKY9TRchUkjZKVGFu4PU7udco6lG7uAkHotuAolq
sqRFXiCSVJCU35YARqoZdLs2IhCrz4l6DvZW+q5Y8UsryseIBcvVzOpsyvEeiJmj1wGJo5G1X9rG
1Yt+T4kM4TxC7p2/MCIqja86XWonqyQcZauFoRacMbEeNIUoc7W3rbRyExiWaoTzpxiJYhXpmd6G
4Q39+B4D+ytYyrexr++0CSl0ZrpmE20NeGpqHzzkS8kOYV2w6T+tczJ5gkvZybdFY/Rvvc+QQEkk
HFcI+Tmh8ZLLz1Z6p0AAqyKDMSKfrWGA/LasniMqqQL1c2Y2KOT2HfFcpK0a3aZnK43UgV74dpkY
jh3K8ahBvi1hrEnqjWG7HSk1IDFyqJD+TfO2iRa0JkhNrAdhBs2t3lf5gvZx3zA4lLs7ZJVaEvtm
fiF4zJ5J1E2asyp0DsZ9ONu0P5RzylZuDa998piVvW3UkOvTg1bS6RUhHaGG0O5mIpEKvpegv+/U
S6qSZ4b/tDyUyWcrHjS4ZWu9xzCwCMHDkv1ax0j+sRGHVvbMmZwKULYVqmZJLK6qUe3GiKTcRSl9
M2y+4jHkTdI8tI3AjELiqDUSyj2crULnGtb9pB53varYIywvc+7OgW7s5kmH+9hJeyafnh7X8MGT
Q1YYHDu0m1HqZ7Xu3zthIukJiI817UZip0i6BYDKqQe9fmHND9MkPNVmjWpOUdxxNJwB/J6uxYeE
yepIRFhc1OFW7CNfDNOTMb6aYGoTEEGA8p7GcdwFCYQ16iRFweIwKF/WTEVvtbidSawBGNG9lEW0
i9Y8bVTw/2kZ/9EGaElM+f6W77PG0P+7lvFTnGXvQ/yV/NMm+E938ssmCEMSnBhwsx87IA3pX7ZA
SGNYDWW2XlBj4m/9ospfVUUD3oJ3jPQMFULKr1sgqYd0PPCQgk5RVkvpnwoX+ucAQ/ZTiC40XpDS
EdXxc7hQL/fTUiny4CbBSQ9GpieyN0uSJ9IGFuQLcwnb0uPJHeX0SST6PRHnHfmqqKem5q0pmn2Q
UZLp8vy6pLNPgqhT1Oa9bFYnDftmGeChr791KnHr+uJkNayhUsBCnW+loT/kcgMRUvMMnXlQOR8V
MXkuleISd9hmjIdM024lHv2YRkUVYCKNyG/I++2MFE1YMnQQ8bkiGZ1EulssdyfEHJewIU26IMs0
v7I0fgQm5nsK1BhrZy12sJQDumFA/Xq4xnWGZGMf6bAlM90RLRSysLHn5dSFEF2Y2jrNaFwHCWA4
kO+hAKqoP8lt/9CymrYpTnhd33TStJdCjGtJg1KctLieZ08w8Z0PeuNFwYbd4RDWByHgGN/SXpt8
EcBkWd5b0HUnS/zOgBgt+SM9of2oX8PiQQsmOx1ZhUd9F0XfGlIeCC10BkXcKxwc+/xYV6nX1ETt
hvCX4/ogCqxtAHFKvvty6rAbYIVFNKjRQNCVxg9r40mhZpZQ0SVQHSZE4AOsSqMydwWsF3FUP4om
2zVZRDDDtkBuTYvTqdoXPUWcDUtB0Jn9oS4/qBudgOKAeSrGuYgpcDB8EyF+Fto5MLqrUpqnwEyc
Js1p0iRitInD0J+zqnHSMDNgbDK1kwfjXIXZZpYhm6Va95QM0A5IShSIW7dnOXe0KXI1Cq7O7F/p
LmzMQPUorQ5cqoesqmlFjza+XaZvLbocxU9Fzrw5s15kMejMD2mRPpQZtPeCJTW1rqjzvhdmtxXE
h0EpPTVSbSFUT5i+7DDtvU5f9iOhJLzhrsYCis9cXXrifacD2sxNEZCluuv12UUB6LEN7ZNSv2vx
OUKqOIqJtCslaioRZmVLpn2Q3KJh2uqdeA2ptZZyuo8mc2uot5AQCbMx93kETSHGL9cBqVMbdIBD
fiRD0YEDsg5ioTbkOM4G3W0q85gg36vazLMa89Q0IBtGZdo1vXwNYeVkpOOm2vIslJd2EB7muLuF
83aOam+OQjh5KGUsyKUDDekVIEowJ+nF7EVCclKkp8Y0LhjX9mWC7LQNQrYh7TLP4laesg1dLaSP
Gltp1lwKkbRjOsyL6tczRgCnLnrk6JMbrq2CTmeGXmabLq7XGX68oamI5KZ6L00wTaFEozH2BqF6
C8vmbhTA6+ltbXN0TxnfdrfJ0rdVazzOZY1ZOsvdGmuYqwgYzE1ZAPtg7WEiMePA+FHLIOgU6Yie
eL8s1XJKK8NfKJMbZsnGMHm1iK2saoaHse/x1nTb2TIf83lwjRTrY6cXT1IXf4hiuUXajl8t0714
YSyObTEya0ql6jkR0X4pTX2pG+2YmqqvayvCJQk+4+w1wevrxFhCizZ7oxbkfZ0rdpqYG0SjxwCz
TmIVBHDVb3Xc7bK+4ayrvlXZsA8nGUMn0Gp70eUHZdCg7sbEyyh5gePBuNLi8vKK/nBXv4p9CQm9
rC/iTFRxrMwkoNHsqsqYyLHwOaEXVEjqN1o2h1bCoGIZtzCy3Cwz7wcz8jo4fLYlEAlQozaNwQnn
/UZqHkW6FxpUk8Yqt2oub4EZ2MIw2AruyEBu3EVIQTJxvYSFrZvVdbUS0Nvf0fy2OzXbzUief2yg
//Nz+q/wq7z7mxam/eGn+iyruYnDqPvpr/99qb6Kv9xl759f7f9ab/jrJ/7+Zv99Gb6arm++/nJ6
r9q/+D2msS4ui59v87u74Gv9/bG479377/6CYSDu5mv/1cy3r7bPul9cX+tn/v/+41++ftzLw1x9
/e//8f4tj4s/NqIjn2ewTDEAUFr8t7NpTtrz+8c7iVxff7n/v/+n7uN/Ib/8+e5+KTlU6gcqA+bf
zKL5lXPtL0UH/nIJ/T7Oco77qx7rt+dujXBFxtCSTvWhypzWf5VgQrYQscjxDwhFZe1PFR0EK64G
uN+JokSDWMVVBMrZH13/TwY5E1pP1Axk242Zi0MuLF0sTTii5hxnqyMBNfWAssk364g+iEj4zjXP
OMus2uWoI74xptZUN/ua7izypoqNIPhq5AgHy42fQb1rik2TE7oNfBnNCT+yFxans/aNsC9PPXXN
y2Ls5OAu6SkFbAKVM87/dEzfSe9Iwg1b44LZnEy9z3x01zMwzKEX4aBqdggYms6psbECH+F3X56t
8D0tD1ZynOqHynrUofgYCGoug3IMpD25X0jKnUpyJajFgh/XG+BnbCciBGrDZqKHguWTxisQalq+
oqtC87GcCU7byuR289kVUuYQLqcMBvpxBsDooFT7sL+o5nHGYTt645Xgh0awl8hNPjkf5MwN4Nww
ZyH+qcZ5bHPWGr6tYQ+Lb0LD0A6LuWlZYic3qJ2FMBCLiPUN/Bopp8mxwTWci7te2oT0a5msHZk9
SPfim/KiEG8lU4VtUo6FGc93nLvGZ/bQeiiF6u1yr92n33U67e/pIR/cqHMIMJ6c5hIRvPzYfQQP
gV+/oMek4yhdmwPNxzMtjuJB/96/57AAL6tZjBym0R0UZ7mPTuFFpyhLaXO7o+nH6i5KzmJ3HkL8
4EQzeKpoS19Laq/tBjZjXvfHiCzFgy7a6DhVXrTYb5GBYZQsvElkzmvXgzPfxy8pyxvs5/O8ie70
vZzZ8vfyST+n9/S4J/QHGA8B8XxXGpoZDGNt6Uk6GcAzQ8eYN9NXMW35Qso72Rbmi/jSnBk5Xir0
R17/XDzE+BRQzRZeSTBT7PIrxZRIyjexwFjNik1uOUa0IUWB51j/3j0o7nxuz91xOmpH+WvFqtC7
yRyr3VtAO7/1b1J3mKMt+7YaO+m8C2g7qTvB4PC6qUdbuxUUBYsjMQLBRJZu29YPBY+hbdJ6gAQ4
3IpwP22USMTg2dqlf6oI0OWu3pFZVARVXdAhch0I9+K5Qcv7KX0qn+AMRPjl9QYOWYgHLHB1w5sx
hVaeWTh56hUS4FQH4yFJwPWX+S17JmsHIZYhedF93iOu3gfjVZz3ROzUkBTNIy5FmgE++d6D8jhU
26jadcEDouNIfddlv6Ujom0kLnnuk71O4ZN5bW3y9/DmMYMlhy37tD5MzY0YxGPmLH32MoC6k+CI
1Y36P2s8ScVC4vbt3FEYIYoDZ8irKO/TwltkKLkA62Fk8Z6AE9nyukjbZYAgYJOv3jSbgg5A6XPS
ESSvxxAhMT/wsXRyi4UUDKy81q5fY+gc2fLU+J5w0XDy1OxAOaKWuHo3WbdLcwJEN/H0kIfkFd/p
2v2c7WRlH4Alzn1p8cXWV2KWBHeSnFrjNOBE+maufDF7Mp5546RgcC+N4fOzNpyQYeSjuQ/28Xaa
bbl3QLkOjU+/pfoYOhvmVy1sEX0QZVO8z6S2fZls+AfpXrnUFGqICZlx2Fy7deXmnwAt4R3gaAy+
xmt4629cCFyH2Hv1R+sB7tuSusHzMhExYmPMnemgYReVXeSoCV79N2ge4zdrDUd3OM/R86pwpZRE
yJFOareg6YwN48eZSKX74lA+Bnd16AgfcuoqfPXMEydH6OzumSLdspXreBe+AS8wvgcg1hbsM9Tr
DgKiVZYwugYIO9UdXytPOSUfWGAQVULoZNwqPBFPU5H01G3ItGkYwpJ/MtroGJuP5QrnfZg9maaX
4OfdvozQShB/uKHQUsSNqnpVeBqWLbMs8TI/GvqpavaIh1hhVfkEBL7klMsKodrt4AbSlpiCkhdZ
2km53ysnnF4VvOXlEHd+Ym6DdJfqUP0vbbgjaCk0GK4xkjpk+iXELqY/G+Zbnp3jaTcr99NzHL6o
iFzaPQFLTeuBtAtyKmm/6E697kShOwV0Hj2uWF24w0gJlWMsNsTDMsLjdPQqqviTHbnx5s6tym33
MSL8/W5YDmlKlkUz2Q8nW34nuUTqHfVrKNBdPFmEqVe2+sVKR6JMvkOGifaE1YTdQU8xczo6gl6Z
7J3NsDyDuqAjCxtwAZ9ho8cae86SjoB2ZyFJwp166KmnKn5sc294yR7U71KP59ar1mirHQRAed4v
xvpT0yioN3O0SzOPU2LIEhtBc9oP1b5Oz91yk3TCEPbysB1mOJ8uK4giojYCmmZD9UQjzYuqfagM
lbDCdlvkrSwIBtG+PL85zEQ3tPGxmulZrVjcq/chO4UEERFDgWVYOwUEWoSsfX6/bB6q9j4RbwRC
RUBHMnU3KexP+7k8LsP3FXBT0igItmRwSM19iCaKvncCAsczcvRsrtXZtEnYqJl9b+tT4i/bVTXr
ht4u9MIrwA57sWPvwSfN1qamOBUuV5QNytDhFvyeuem+3kgH5YC34NI/tif+tiUm4nE5LFsuus16
d5Eb+eWG/cX9CnZEAh4ELz8JZ3M3HBjf7tQ742zc9Lvm0GybreWsP+7usCc71bY6KGd1V201jzcY
P4qD4SArc8n3dDr7DjO6p7r4bt3ez+wNOmIbGQj/BoluYzh3mf31bB8zW7ePr2xB7nTqTuWl24h2
7srbfeeQILzJ3dKfTqWfeYl93zkcuR3CcNzCW38FA85Har/wNMf0H995v9q8QtxQdDVH5E+B/UhF
x00ae5/Ysv1OviQ6TVtxoKR4DMT5IXFrxaMr8ePPGLh//A60wwH/YqP3syePbAy33uUPxp7I9ydh
0+6Akrvqj9uYfsPnrl+L+eA22sq+5Oi+wiPsuN/SZ3HhUWX8qfTPueItjyx2bXQO9W0b4po+ZpPX
yXiCNlXlNJprMKGpfHlxZRbExkE+ziy6DY8ICEAu0jJPGO6/hHftXfyivxBYRDxZB1n+e3QO7gNf
+272DsI9oPx024v38LV8CJBgf+958oiiJnpqLTXIlRNOyASka/KuvrC+Tu/pXUwrpLHNC0xk6QTo
M3+wTub9+Dm/mC/a9/A1H2x4oht+G4FA0E+iCEDzvPigdqZrYjr5Q6q4ZeNBuFfys9nfLwsxVU4p
IwQ1Tk28zRdECBdslymZne2GnrakEEvphTnxAdfV4M5AvWqelhrco/o0ERXXNZ9Stl+ZUvVmiLYl
mKf8KEbnaOYNq+45DFfzq15uDfBGzaGUt1J3gbyJWaCb91Jxu/bBYVLPUvKZG/vBuJN7kvkuAOhK
tm2OsGhFUJywl5ableNebgSDj9vg/ZdlRyTsMrkR5V++j40baWqycWvRwdkKBtCdZvJvoB4pmbct
KLv+SHdGo7YkfZwZ3uT0vCDUMxw3Dsk1uabu9JX6A4p3rirWvLdiP5xqfxy4GvGzHwLP2nZ+7y0+
ZdGFmNmzcldsuMVGhmliq52dvMlb+aOkQrjygSllJG3Ph+Yx5zBrfjSbbF9cS7/m+gud94bHuZ/O
0ml+IMWFq5EiwCtO0deh3naf0kXcRJvAMV6rR/lQ+6YvPQnfid3zm/2waTaVMx+Sr/6ZyjXCp5rc
wSfiD8mXCT0ucOmJlc+w/m/KXf2MNlLO7eq0ja7No/BaIc9k3n6rD8aRZGHH2gq+6am3+hlIk2NJ
B208peKxJx0PUR+OCgY8g9Nw1h3tHpIl5agtoyCYn6vyAGY/UWgN+GKzM7jiOcsEXJwNJzU5gBQQ
PDIKkfK9DIF+oblp4vF/C56b+lauTHrpOeyuqfY0R16m7mkj1mCbk7smZJN4gBUrmXexvov7l74n
d4BwMW/scLN8Jvp5ldZkKSfG+AMSuN2ZB8l47s1TMl6k+N7BnZ0szEl91Mdd6POKZ6xgwyOvL/k3
pT8e44fxgRBEal59POo5BwpXounSOmG1l1iaZQfhIqooS7UNHKYgXAVbLN0FbquCUstZ4+q419QO
LBc8q47Ol2CwwZNPIzE7VD3IfGwAogUiWo5Ikj0QP9s6fCTgoOL3CEgE3hiHsCTogYxeWxHs7MV8
Q/PQkypMGW/6UL8COn/NLmp2PKAsPuuWK7zykqC0oFg07P90YP61OwCygKWLEnJ7pi5MUf7tqAcs
6Gf8z3Oen+/hH00XKNXkwtAnEfUVnf+blgudDgMUwd9j0n/TciGoFTQoRFD0DnRDuNWvLRcRZpIm
Mpf6oeT/cwQDZkT/1HHhW8eFxqPnu1fWx/dbqYPSa+MwxTQ05EXx0K6vxGTE9XGzNeSKA311HLPu
Kov5Tqno9in9uyH199Nc389C8inJMSA1kTVFGiVwzw0XrqAvvV2Kwg2P+MRBSmaqiia8gz2qSdG7
0rZPoThsEc1TYBjZubPy56ZqDhVbTJIwisb2P+njY9D2CNW1PT35TSytPlxRvS5EJkrBKvi3jogi
t2MV7jV5YmEXkRZH72INTAFp270QJ2+CkL5mRHpMBTosfV6rtQxvOy8V05nmUkf07zkQyHJ5E1TF
q4b4LEE4bhX9tSVGZC6XoxaZbDBB5nRAuYVsdOhZ38mMX1R0ZdWnTH3fIv2sOMmtwV5FbmxiXYH6
GelEfdCdWFr1mEE4EEgTr6rYz0vADm2UXNWlfq2XfJumzVXUeoSKKB4JclxQEZscD5Bvn6ScOi8I
QCauXG0QL/3A+IO+BzyGfRTMz11Kp6rV28ruw36bq5mnxYWvFoqjVmQTVs2HigeM3vpTMMXIiwcO
J52PlOYopblLm53k122KQTDWKAhizoxZ2xw6Uk9mwbpH8+lMNNr+s6r80apiruKmNXED5vw6rP1j
e+vf+rpf3Xv2M3KYxuvv7+SXhWX1DsHSxcxkrNqn1dDzy9KCioovKGqW9TelFFKpXw31NFixsFqi
gc8elRO+1F+XFgnLK3Z/uCiAmxBo/RnDkSz9i6VF0y2TZGf+M+SfszyaUR7q1CDHPiSSvi0rBknT
UGLl1q5VmDzLSQIRIzVuixjRxDEaKmTZT+uaHJxIuY1K4C+TcTDbHm1PMG3KMNlCDnZw9XLKS8wn
UYI2WrXTPfT+S6VWnlqqn+YkHJPqkQq0WptFsrVZss4vhekJCuZWo0HQxoDtg4zTD53UdE4/dPSv
tiTRtxM6w88b7KxQ2s66CDl+fq8Dzs3pOS2Gc9PrviRgqARHTNur3VV6/LBgCCmEhPjB5d2Mspdg
LmntDBtzQnIra1veqt6UGP4ka26FWiruZ3b2IX7UychiNu7pLAiLVflpa+zJZ35KsenvejHE9qBF
n0grB4rnxUFkeldIQoxv3/o+WvFukHITO4txmKLubcys05IjxUZVL7TydibFqsrpcqchrLWYId6U
Sd8rrXDTXqKwT7ZSoW6CSXLVuSRNqaN0GQiH7z1x5bw2MyPRPHpIzLvVwzi0sVeR4yQ2yRUcCk0i
Mu8Etx4OdHZyAWtXAq5liC4pZ6CaAa5EOEdJ0JcFK7/KjVNUiVuzUT21Zm1MpE0kFrqNHHj1ot0V
5bCbmNONinxvCpheYqOzyRuEIIfQiXgPVerJzjbPbVveGUVw6SK0pLWav05GhJq/rt9kxGYaOlvF
CM7KIGW01tEC9BYRXlPgD0jdW/2b1lAOF2ZDIQovgI6Q4BSV4SSajnTIzEiEng9Rkuxj61NqlnsJ
WwemjG3ePTeduJ2Unkn3ZDOI3Ux57qnLfBYq4mzjwakS8hiJrrLMVOGM8mgoiWDnUsizPoOt1QmN
BgvKkcAwDwKkaDuRjMcsVp9xm2/irLmZVedpKsEAZQyMB82gQO7Ayus0284Rm+IiVsK+lpdvTSXQ
vSeTRuPbCMLWT0QkX03//T9r9B+s0YhUGURBgUZVykL979bo+7Iqf16d/+nm/1idUf6YgJ4NyFDr
Cv6P1VklPVaiHDRwAQEhWFnxv67OfJBIkZU4KUlAT36rccW1qZrUhPjX1kDYP4muWgu7n0ZtKuiF
lYRFXcpi9vvCr2pGuCYaqtRZL+0ImZ44kcoak+JwUbq7AYQI43+JgCNZvSdSzpmshwodGmF7Tqdv
S5OU8lF2YrocEEBsrb1VyAUzUuKr8Sikx6I4S9VWQss9rL2MZNjEw6Wdjq24z00SqBEixqu1oyhp
M37rtf1AP6NEtJiQ0hGkd5n8vDpJZ4SN5apwnJjGFfuE07whcn+jeutBLGdoIgUjf6oIW8nHyi3l
8LEQkXfKpKZDX5Ioj6a+vovRWLZp91p1BNENb8VyCwTRKavJ09BlDjBmA3SaqP9QxWj2hH5TQMfZ
92kKgBmneq/UmFy/0xyJO/WwQNlsfqSjMng02tK3+OREGzfScm+wTq0whBBZPTHu30aIYADunEiQ
WqepBW8p64lvML0LS3Q25nSragnXJ/EkIWDNLqTjVDJ/U6M3A8vl3ggjcGHRo1b3nB2VTYbCQu5Q
ua+H3aR2S/Or77TznN5yCNCl+NQxkFcAwxjKiiPEPU5KsGDClDHpC+as24wyc0aEC67/ASa9Dkm4
oMGpJi1t78TRMHIp7dnap5Sy0ufSYqdSmPX0OJngaktijELVQna67UTDrsu7emZDFJ6aOvR7viUN
dqisTPZMbPbA5SBCFcB35JrEisjW6PQlokWJ9BhzqGAYfhZcIlZobev0VgahYXO9HoaS4/8QMB3r
N4S2nsQ4p1fengdruY7quA8TycV4yv0QjREK2aYFyCLo8WaQk03UdVdGMyVDTiTOyMwYxRX7EVA4
396zgShzgDOVV/NXz8mMdEqA0YKIlkhQ3/RJ3NekCIYJahq8sNvGjA9ztxM6GZNhQz8ULleUfUg1
SqgEcYo+3BkjU0tcWQuECSfqeMbVERvp6OehdC/Q/mjRS2z+sz7/y/UZGgtrKIg92VoJg6tg4I9r
aCd6b96zn07m/+Ie/rFEczQF6qdQh/2ACP5jiVaIn4JnqP+gUa2H4r8v0PpfFUs19FWA+beqm6L7
7+Wz9lcLMgyVtanDNlZV6U+Vz+oKBfjdAs0KL4LERdKp0AQAWvj7BVrshSiqBJWhCppgW17kU6MT
ARqskoT8se9MN6dqqMZqKwzGvTqYh1Hobon1BXqJEWDuakpwX3W8Z7tA3mqzsVvSdlsPxxbbBdYm
XF5t+ZBPm0bCU6DijkM3/hxa8tlq030zpc+mAJ0v0Df43GaHfDsmg2Z4S4YGkBNSCFLB4FgxPR3X
FL2xZNDUFdeqYvHKY78RgT8VUwFVn6jOULlr+IsNVh75POlHWo8bLaPik/IZ9nmKo7oC01qKbBvC
LmpL8OXlMe/RVTCxfU+tFoEH8ql2VAUS6rSXIOszJ5/EkDG0tMFuegF9/y3WpFsKaS5jKQ+RmsVZ
dS2ZUQK7csWMqNmMoNoeOZtwbcvam0p5VzJYhTQrQfwDBorsPkIC0exalVFYPSPVLvBg5Wp/Swfa
fuEEb0tCfmZaH2m3OCaSjcY4jGIFTQ+jAckApoooFAdUrSJEHNvsnMUfAzAaOU3dDhzVKAzMg6rP
kVNEEObII62GOFTxVpMi2iy4mMkyldtkU0k3wbjMxWezPibGkazFrUFKE7cPma9qaeKI2uSEiECL
cLAHQzov4q2LNRoQxl6IjxgXFBCwUwjuWb0WFjYQqd6WPeoX7meEsIWND440E3MhZI+NHCIrdgZw
WinIHkvG20V7FWgIJQgoZCKNZMwHUfLa4hcL0/RKrwYEwnTrh/xQqMxRpuBRnueNBVcMKbPTMlbE
P3tiX94hd9zUmW73YosToqUjb26tmE0xx84GmLCMkwPJpuC6WssprPjUSgIoBKOvHYKRTmGvsPko
uO/zcTsaReHyFnit0QvkqD1GJT60pE8wLtce0DNiMZgLy27zbFt1uqOMKZ1qammiFf2y5tOibzSr
3IphYNVp9livJ4+bXjDZzQT1GKYmuqHCOlaK9DHlSbeBo2061GtHoRIvxTieJLmU7Z6QVIugmwSG
PmCM3TRkDyadbjgWfohNrzJENIkEnqHQ63twGhLxbsJ1mkys+QuzBcbr+ZNspJs0Rh0Yu5AMmDZ+
TlLszhpJXgVbTvSccKV0SDmkIfTmtjnnknkjSgb6pqKSK1EoJxOrPFKEFfQmStdBpl4BqY95ppCd
VOruE1106okUjzok00EUvXJRLi0t7Tgwd1oa7Syp3s8ZIQH0B1AycZxan+o5/0ba3BnxqD8unxmd
6xa9pNjR6aIZJ1fML/NvBEJckkpwFnN5AF6A/DF9lcTquTI4MWmvbYA0oMb+oJguytH3aEGxLVnk
C6ReJqo7gDqbPm82HdJoCD9bUS93WYRA0kDp3H8GqEjjbHnPVHkvJ7rbCwX7fNcdlBH7uV7sQxxD
4ax6ptheslA+5FxTeWBQjJE2YB4Dxj6dWhHKtyLj8q2Fq71scpKbNWfuEVoNhbyftAI9b8h8vBEW
CizD2CysMzUNeb1VrmDQp7H2BCW+qLF2nCOUWbjoExkRSCA/FFH1VGR3Jc2GVHiw2v6jLUamc0hj
ZbniaWuf9LZBm5bmh2WBJ56j4vZAK9/1KaKyscXk1X0PtVUuPKDKLKpdRWwJquz/x955JDmOplt2
K896jjBoMegJCYKgptPpcgKjK2itsaMe9KiXUBvrg6gXqaLimeU8KzItsyzDPehOx/9/4t5z80er
EjeGOr50sX9XhWW5MMSI1rCWTrJ5CQeUaXl2H5EqPfj6yeqlVwxU+wFlUV9POKTKjalE2ML5Ogu8
zIT0WW7sG08x8XnQBjj1dH6sRI8NjqkcCCnehV1yP+THKiieFMRaGTSmTm7cQTxZkQlvJPZZp8fj
nWYICXJ5HRC2Jw52SH1LWdfdl5WMNmNC444H9jjSeCxGsE5Y7B1ofwvfIGMv9Zadml8GhEqMTu6y
UX9EG/qgIStQ2tBy1BwhD3wZ8rQ4rAz0KVP7og5IUkv9pvYfCP/DJfjRtZYaC1FJmHLwqsYmfFV9
hdJO4je2bAkNtiStzy5mQqACnv1ZMcZ7MzE+o6FwmwYOYl+9/FOZ/cfKDDgoewgMlzJ6UTpVpn+/
rszuwzSMbj87RH/6FL+XZuR0kjcsf49x+OPWhNGmJOkglzXqIpE04t9qM6h+bG8wx2BXYZFDz/2H
2gwrqiRRmuEhJXTi7zXPGHH+Upt9/+J1VkVgAmkSZi71H7cm/YRDPezBSUoT/LIeYdewH5IEpx/5
3/k8eW+vWZc+Nol+jOQOXlDt6FCca8lc5Xhh4nQC5bmvYPtX0rAuQmFjJDQjHfvlWKucLveXDS1G
KwHX1EizBY58iQFx+uxaI6MH2lDYAaqBGNZCXj9mnvqK33GXmYodNm+F1JMKE66qljj1AC6GsAGk
ljo6SwVb8Ztgqw8EnDHC2kI9nnff/hlz4rmp5Te+f3bYliuZ80TVrX3VdnvcFPWm1PvA7kfNrfI4
wLvWpxyv5UEVy50+BW4iRojppKXW+tu48NcF89swzs4YXq+Bjj2lQoOgoyQwOKO7SCUsGazrItOQ
0zU9cXQJIkbjw6jgMqlR+pE04nskxw9S0ANrKJy24LRSgcfUXxzjd9BElcazDUqXIEZ4YV7lDq85
LFnq3vFErCJmuHMglrDVhnXcR5CP0he/G0DQIRP2uCCGaK7nynjZSA1gRfNaNs1S1Yv7rvL2iUh+
QnWrhGKbT0BeguAhlqRN1Xdbil9HAizYtdwXDdq4Qn1S2ENZdU1OY7IaQ6ABQeu0kUphkP7jv/uF
/451rKQgWJ+DExVxPgN+fcAs8+Rf/++v6cI/f4Ifx4uOlxxrhmp8Pyb+eLwY30QZ1xuU+HnEhpD+
t+NF+gbnfp7NcdwxuMOb99vxIn2TNLbG/A/DuMyy52+h2ti3zL3dn4Zz80sHh2xw0GDEs/7S+xmx
NHZ973d2qDid9S4qd7G8NoQtoy9CCCG8VMt816LQXUolBtbHsH7vqgPF9qB+TeKxVO5q/WpOa108
pWT3ZjtL+YraLZrjWfd90dKHhOkO8cKksOpLmMemek1SR64dTT5H+kPQPrXIAX02F9pCcgDTgPRA
3iKuGUeNF+06nWXUJObFP5F8QZbxhVCuo4xqGualci/eNc/xo3Av3JeP5WP9/Zf2XN7ULxzUWmXj
J+SvwV/z5M4P72b+5bsFAZA0kje4R1Xj5hdHXXb78NI+hkf/2G8FV9kEB/QVwlU6p7tgP26BLh3p
SM/xpbrKaBkd+VF4Lq4orS/Guxi7h/nPbvmVXYsrtNNN9uElrl8tm2v2kr1M1+kaIRIOXqG7MXvS
b/6u2zQbDnOkcpuKf0WY66Srdl2v0egdCuhoh1mo1x4IRyF+eDLx2+791k7BQi8JkNVIEWHYhQ4S
7FwDfwrlMkFujkIGfLIC/BUaS5KtZrOI7qTo8NXViILKQIg6LeAXecLRMD4C7UEunHRY5Rqht93a
8t9i38nTbaGvEn9nKteRUFxZ3JB7e0iPfNcshrgv3b64Ul0PjLeEVVgTA78oH4GkcvsQDMJKAcM0
PZ5mLdjFNM/tuJLuG5wSkFHPZM/X2+AgfHCIkscVYWkmotiWlw4bDG/bXCUH5fVZvEWI0napS+uf
LsV3WKar0dFP0Yu/S0q75WtMzmq5Uyjgg2PZXZppJ+KCTDeTd9LFDSL0qd0Owa4SP61dDa11L093
8XgokGpViE+TTU7bl8sHvtRYOQQ9BBlkLwuD9M8y3VbBnp59kkFi4konH9qdMFEnq1p2lGmf96vK
csTA7WHORizbnzKmssKDpD3WeFMnujpcE/zpnb4ysJPfYYaKfNuXnV7aMQqJfSKDNyaa9MClhTOH
pRHzFj1UpIAGmxqYwOfULeUb0LANiJYlJS/aTqTNqwR1Z4SuE7XBbthhBDxF9+FrhAo1XFyv/I4F
JLrvH1Eu3iZbcfAmXrq9vFT4KS8Xp9MpnH/ntLhevM0nxggYW4iT+IzknSyYLi6u4aI45XckCSzS
1b8/1etp2HPD2ri/F8EHyr79ZE+2t83OoYv3bUM2nCuv5JXmQL2S9g6xgI68BAG1YKpkS464fO7s
Z21BRb+i9UMu7NQr69441StU5+PCPxqLwyHnswsLABCuwySUf+2u7REf6VLbS/b86dWlZGM0sbNz
sxlX5rbaRGdrwXydv4XTyD+fqc6X/VY5ma/99oA86jXah8lCOSU8xNrJv9UroqyX7WoW1EXXyck2
3LGOuiWBYGNi/mDNePTGRc+jXN4GW1zyqG+rvfIuE/4E25HU1KV1qlGPXJsAVpsdH6s9TAQG+uOq
2Mvb/JFD7m5+TfMvyeF1fnFezi/Wd6e9+MiiYxW6uACAY0GZS2100nr2EYuHUDgPMu+Bei0GaVEL
0dIxQCp6pwizCDuKrl2lruEykDiQUbNrNduEjIS34rVf9+t0K36KnwrMhEW8LdjYrhOnXbf8l8KJ
nsEIRM/jq+Fq/FJcOD9roLjLSyUfGePb/Trf9gecfIfkhLL4BMEvZHQfnXDf0QuyoNnVa8UtHEB9
kekMkDqCTzFAUjztlaBYVLcgkRe9z7zHdKPggIN21uR0X5nwNfUHffiykl0hIzS5Z9WOdhZgyOQ/
S1bBLoZYrEMdXOYYQVX5kCZX192YZwRZNDHmAmA0nr1DIt5ZxF/6HzGTRqQwlIGx5/a5g8Ni7UsE
9uy69kx4O0Q+w9p1AqCNncSaO3gITeiCJJtBhoJP9tj7t8o7C3f8sY3+HFdsoDf9cCerC61ccSBM
5RY5d+K95OlRSB7q7lJFFyW8iaFOeumTJdxAgg7iJWxOQldDuuc9q/lgmezSA1y/StgH4yWSHvLy
IRk/wjsruSsYK/bWPjfPvBP4VHueNt6I0PY/e3IkKzeX974P7dkdcOeQz1I7RryhLdXwQfktgJFz
VX6o7H5l9VI1b2a37rp9JNzn3TYznFZfqZ4zZlArlqPqlqpbUPyOhMTbeeGaOVR8QEY4sJZhu43D
m1weQh8IoT3v5fITkGwg0fML8eGNUCJvEt0RpLUYgNRzLXGTs+rqyKM80Uzo7W7iVEqPmM+jYYVK
cRiWHa6NlmHvnVU8pMW2b89S9Ai6JMkvqfQGuINsnWVqMnhiA+ghmk52qowa8yqwWc/ySz+QBrc3
/G2qHYie5AuoczqSk/eWc4x8l9I2xjMQviniOWWn8xzUtzZ8y6aHkf2MKZyE8tyjSzfeM1K52C1V
AzEr3PANkkhPOLXtc1F8zpNSIFcpZjF0XeG9USIy3urmR4sE2qOBL2Jc9H0J/OtDKs5efoLbGMl3
Q7Sp+11tHcbxaOXHVDx3+q4xj0G6Sep9pu8kHxvwC6mSPpHMFraLhyl2A2To40kmr5MIUC/plvPI
SGt1m4yaJUQckhbeMnHTmXjq6zsEXGnyoBuXSLx6jSviVbNc6FctPxbpbBwRMnuUHLlfhr4rGXes
oJhkDkhKrYOKP1l3o+nAiwvCg15vJJQcSJGFlWCd/Wgf5cSmPLTCTRfoNe6DxLWiTRNvAICL/tmQ
Nt54X4737Xgv6HtzxBXSwLtZMBWviyWDIPQVdbk0zDWZEIzbJDBcBhJp8Kd0NuzajpLH/bmqE7uE
1c2JrjklzAV8epJdNDbVnOTbDCxR8CEDLjto6UsDrC2mOnnVT7Y52axVcdQ1NK6WE6FhiZH+OrrE
Fb0iAa0yV0mxH1UaTBfvJRMxBLWAg/Ns03t49fBa0nOSqC0Ns3nO+ARSL0ors3UC0Arleqx3ubbW
6x268Mxc9dlzXLL03Mi7gKwg2YGbjqXPNJ2gX7GNRfiBdKMZqHsXGem2j2w6WSXrxsLSlgmAWYZ2
dIWEbfARsc2rQ+VBJMXQoztZ3SUUK+Xa4D370LqVLq2yGI8/ViaH3wnWjz9Ezt2oO6nZQQz2qbW1
grtIWQsm4XobtBneBOu0duudecl8t3wyXpCq68lzAU/eED8nGvqUaVc1ndUIq9tQ2KM4MZIs7+Le
OPwzavrPoybaQEgs9EIauTKSTjf0605wU2d5/ReVxs8f/3sjKDFEQptLLqhEJjef+oeGTv+GGk4S
mTX9N6Llt05QBtBiIZ0A2q2j4cD//IdO0NT4/zSCJJAi+pD/VmIoH/RTI8iXjgCQ1hK2OLvKPw+a
OobJREqawC2L57q1TkGVbwycuKQ4rWVW8ZpaExYKrH9swVnrg4+FSf1MuFvVzPVGU8ep1L8bJD90
TFz6HIOSrLupR10SRI6AHCIOtTePsXwTN7s0Ky+iP67DMjlWU/YEjABN3dovlNnuOtlajh4COj3C
o40UvHkBXrhR61+zYrqLIE8LEeEqk7KTU9xGDQPhwqCl85JVnJnkH0IKV4SEvROwKBJc8NqlsEDH
iqpNT5gZq4u4rPYUWVfGjuvQsj690lv2SsC5E8/4xL1BqjW7I3tqvrLC2lZKuCwUOG0W/dQgYMab
8Soc4kHisXf09yXwYnYPi5xLcNRpaPz6S0gbQkRn0KBOuVc9EFm1F2m1R5FzGWR1bA6uVpDwoDQL
qxBXQ4vUaugaDCiqYpeJSSsgHln2pdRimEZj4eCj+58NY3M9SCnQ90Q3GP7LFBUrogDOPlzQxGvt
iHzKQIsp7PAkGmW8HSqWhxm2xZHFQGFcAh90TrMq63GL7b/lMBPK0DHgsDWGsejqaZ1oxUbVzWWQ
m9ug4d2WKCZYqRp1s2KLjqqvXMK4dcoqWQ9ltvQ7Du10QuHXMgwgIkEX90xe153orTySuDqdKOX+
dRDRsfH9H3FL97l6V9b46+DOKB1RISU89rg5lCqlpsYIn0haPEsRWBCcSbLHbhTnpIyykQKzBEci
1R4LXIMerDqy3WZF2a08vltG5D3PcR9pyQInqJ+DTralzNgGknieCzVi0O/yZriEiW9HJWOJ7EGP
4N5lbs42V8JDOIYPxdTZkujbXXM1ssnViLNrsEWobGSpP5OOJq/jYObRECsuvUAjL+yxGj71AmMq
W0lJgdP2GmIbDhin1sZbNH5lpHAO5MDHyVGG76ulR6sqXREvEXLzpRd1duVLgGEDqHsWWMqDqXx4
Fm1GgYB1JKweReQoT8wRZuwlo8/iWeS6NVDVGHljhz56dZ/fRgvDxHDGorTxB+m8gEpVaENYQBrt
1TMPsX5vdpiHrfFQD/VyrMt9W2AyomrqS/F1QkgVTf29HOerhAWIMn2wvsGnzGIr110NekFe4jen
efRHEJ0Ngn49JJ9igGEU7qrpI7bEBQufnaXymIww7NpDx1qzHSqX78EJ5MkuzttNyDKsrMv1IEXE
tfqftdl+WgEshCDFjFuixEqDGvRNfxgnbEayP36Ukb8VM/Me8fvLyINVdAPIERyvaoTmC+t4GA2v
upnBaaCl6+SzEio7sZSeg4E9YzZnnVgW1qWeiBtrXGtiD1yu/ZS8jh/Motm3Yvw4KMnjYKBvDYtV
UEQ78mcu8EpfpRGuu2nQzJMOJzbpx9Tiq4sTCo8wX5Y1yABd2Rty4Io5PEWiT2xTC590oWEaUrHt
wv0MhJ/xS+h/RQkzhxw2d9xTZnOclEV9kq1h1UHiMfLg6skIxkbUBYb/PpnWs6xO5AXI7KNY0qbT
0SBbROPPBXVlz5YDv3orx3LrkY3TNClvGpS+khUrqqMgL/YTf24DzJD4upxisU0cpbhTNYJ0OnZf
4ORjCnOp4OnPh0VaXbVWxu+HZCqvt57wxjP3mCKEk+JPIU7cUa2YIAEXGOFNa1RiIFk3qlCwYqMR
ykS7p2/Re0ywNBJdM7zEmceGLH3rNJ55eBZzophPqk3A40iASeeVpGCNq7D1l2mq2Ib+YArXjict
FKKTkqxT8lsUjIA90EVyBKA3jYu0fw+/cravivjs62j8og70u4n8QNuIgrbiqp/XgSuvgS8ombcu
wFAMnkJB8SUGDBPU4Wqk2xrhQhOFu95g6hBbhzLuV1xQFI30oxSiUnpLQXChOSPCDFStiBOtm+1v
nbmOJHNZCnckgrBiZhUQe0wocFZzOttorG0J65UBekDvFPaXoWfHDLx6PwNgiVc+KWNMWDrP9qW0
8HVFRKjBuixE+BjBcCixctRt6Apmd2doHspF+V2Z8Iow2uOCwanF7x1eBIU4W45lwmb4eWuOYaa5
cS2syApeBvykCq1vSw3SSRVij9DvW/8mB8VW450TY2gKEvvLrjkXdXkKSHvTATfUY7ZXuRKJzVga
Lfq49BrAVJZkgPBY4SxCO4wSGY4CdXrSXYXBQsxEkEcwkp6bSFgG0nM85fs6QOetGZcSJtFQHX0Z
e/nc8ABKN2umK0QXmywvWk4s5gNtSEgVw5cUWdDk++4oM44yxhuH6JYnYW1QIIeZcOgkzzYD7LWK
thVDC7SU/C5nyVuSlWs5txZZCL8grxZRkD0VBRgX0XQnAtwGubxLBdORKzzWAYA4M+Nn2lyzY0Mq
RBvStWshm54a8EpGflPgGv9TSP/nQpoKGleILBFXy9rSRHL260J6+1m19S351//561rl50/yo5oG
ImTiTbMMQtJMNGssT35U0+o3VHNsbdEcY035XVAHulfTZCpw9rZz4UzB/ENQB61IF+V5aUuJrlsi
4uwfHKbzH+lRv9Ok/itr03MeZk39v/+XrPxUS/PCdV6ewVJZ4e95qfsHqq+FIjUNjGC0KwPidJNa
jMhlCtjOeAhnCndIMnkapYiCqreGZFcFvl0pMoyJJJAnqQxvevC9a052nN2LBjGzNdzzGbdbTxs9
iva9ApAw8R+8RtknUidxmsFBIQ1tqWj1OgSfLpYo6nTtpSAloOZD5hDxM0rWgx+p685ilhj2K0F/
aEB4JC2RYwioN80UrLKpP0XleDZxQE++t20N83606mM0ZahlT5nlAUeopVeEym7pR1AkyIdR1LXR
F5AVg09NDPDaQA4KrPug/4qs5hCo0n7isTaa4Z5YyZ1vzo119WHI4TqLsvtGfquspzLhgpAku8zE
dYYVPeUrKNuNLhRrkUM1Mtb4Vmy9FL98MnDlGcvLv8dasNGHltLnnITXQgvuZsWGNPCdYMJHANuU
CeTVAQlkHYH5hS5l4p81gxQSYZUXNZdto+EWTrRtpIX33qykI7bHyqJ9U6tvpozqsPCgipt4FJP3
tC5O5Bk7qZR9dNpjY3By9wDcpeatSR8tsbAtorUgnhu2oqdOkHHP6RTtJsMTdUL8DCdRUZ9zmZF7
LLvBBOgo2cBYxlM+rKKsvgeFuahqsr3ir8wbTpHKbsACa7maag93dHSh6GA0oaw8oV1KNSLoNJZX
qBHgsD7IvvAUxfoyaY1jsJMJpmj97HMSWRNE3UrhMpA7+LjMCf2Wr9/XD7JWLedwolrgW9b3xyGs
NxZ7Hbln8wFh0hoaO4kY8bG9x8j1UiAZNPz0igZy7wOkpNQ2qn6v9AITDCAQCXdeKzoRuMQao5Pa
HytjY2RM7MS1MuCOllBIla9KhNMRdWNNU1LEZLmXbgDBIDkN+UgxzTUbtd2r6SPJbtR1gI4QZR2Y
WlzRUsvcT2SlNbdgQbRFO78ptJg5tQmk3+iWTVE+1xWcbLFZhdxloHk8P1jJRuYQWAd+d0CEOnMo
U0pJtTl7Zrr555z/xTmPfwTRsCViFDaV/3lgsm2zf/3fn874nz7BjzOerF4iOxVN1SXch9/1Nz/O
eOWbKao4aXSR/2r+6ZBHv4z8hnPX0JipKJz/v5kOmZdgQTYtstwlVfpb8xLluyj6T4tzFEHzH4Fg
QJJUbrs/n/FtbnjaVOYdQpXiKZZSYgyKxdjW8F6ShyqCBjPhX5nlYGNBsniDHbjNhk0Uqidd6fdF
BhgqH49lCqQgieGBQgQJYYMTNK1TP4meW2Ug4QFJognMgpsGAD6MWyeiYOZQYttEwKDfEBmyS1UG
ypAgCNNEoL2JytMMLu2VcyMxhfQwFwJSiMB5ptFObQknmx7FGle/T+5uwokwhHY1o2/zU4jukmjM
jWRiSkYhOXnNkRZhWhjWVjDNfcK2twFClbbkQo3+VYNZVjV2Nnru1MDhqNJFpCivUQKNjYCfhESe
MUqe2kZ5k5rqoejPqgGEjDDcYU7FFckX0ovuKKNvgmd6J2B0DuccXZVAXer6YJGn/QfuNkLXyS8i
ercI5SeSuNiJsacgmjcxzH3bmU5LlJNsvuSgLn1GOYuJXkypvPU4pKe4Y8ZE5K+Zdkg9ERyP012Z
Rx+dhcJAgUJVERZcFdO5KEHcBP2pJGV+GfbXkW912r0YMt5pjBwEgSzzmPjGfm8SJy5NjKWJF5cZ
bqjEjRdz7ng3nIs5h1wlkFzPseURmGSTELaRiCyviS43iTBHV7npiDQf5wWXAom3FDZxiUKJNXtb
dcuSKHRRrPZZnxxz9M8lUenN+KWSx2kVl5QY9aghGU7WSAygiSkrO562ZpGsC4N3dU5hb4ljBxy+
ZcK5zlAlJcS1G3idiEJZBabHKjmkLqlN2KDpi6Ji5zT1/JmyyvESlpFdf0Ll/Zy3z5HF8iCkffCQ
i2VsSaGLeI160Oh3GtzpVkJUQWa6ZosqwMgXPlh+CzUIFwbpiNvEiAEhsa8IooM10/zntk9gkQTk
flORDGoSNFV5i4gQgIwwAJ1QAKII1hYhAalRfSSEBmhzekDFmM2f8wQampWW5abXDdsqMR4Ki38P
GidG81BBWVEJJpB3ukpCYHKQqhCUdLtVe8GO4PxF1FLt9CHn9adO0MHoMYsj+MCQVdsalH1mCNeS
YASLgASNoARflh6HOTkhi9U3gSgFkUgFP8kOqdXZsk4BV80GSk1qZznxSm2UZSNH70YXvbfENLQ8
hCZPbUl8gzZKrg4JrCPWQawKtyTmwU/Z9Ag4fwx9EeLw8cnKMUqjWert6IapSkhhO1/u8V7ALUde
yy0M0rsEtGqdBCiWg/AuhIKgNWyregnLUKwkizCqgNCBgcFCfJSkameVM59FsHhD0BUw0MhRkBs1
eUVG6wwBWgcJaxHerC8DmX2fSS9xI99l6bBRxYyfMCwPLSPGRaXor63Y75RsnlRyWjGIczsWsJmp
XcYZ8eMhFhx5GcUUH8VKpmCxhndDyA4RCLF/7tdf3K86VA6iUeb+BAw7SrBf91H723+db8nPlNaf
PsWPG1b9Ri60oUiaqCt4jTT6lB83LC2RhU8Vn8G/USL/7UrSvsGPJcza4gQ2FKIlaOx+cyVBaKUY
IEKUhg9Dk/Z3mihFnxcOf75g59eNsXXeSrAg4Sb/YxPlWZXSq+owkW2LowCKNsOCK0mM1HzEVyMV
arqeOw8qEci5hFw1oh583DzkxfX6uO3mGbVWMGfB1k3wtSgRx1jBb/d71pqqMVwUlpAA5fdeyhnX
FltzTFjb5VxbQId8CQ57yMrQAxlosmCOJZSjuI8EObV7wSdriMzsQneCrnRkAXsLz6o1Z55OwlIL
YTCVr7n5JvbEboJDrBJAItJny9557KNdzMYiC8lhkF9MtD6kpqC3BZlBICQ4SPaIZIdFJjig/sKF
seT7fWtk8VKn/VoufbsKpPeqAErLFiblTDPheJd9xmV1qli+yOT7Roq+qvxuLZpzuJT2SKzvJTMM
tzHKSx5JJy2zdtmIICCEQmaoq5b4RiIdxPGhYBjSG+8hS9Woha+JCtBs21Uf32RVcrTpJUGO5QW7
BD3fZObLPsJuDsyEmDhK6+hgdI+zYYWgV6cinBmjii1U+h3gmkWJ0R09ImZaPoxotFpltBqyCw22
SmjsghkjCc9MJuR1MOKtQUS4YblKl7sCflHJuNSjtdIZAuaUSYsseoiSlzBCi6OWDz3aNuuZ15PX
Z/LYFsbE8jqo7FJY61XqaINOw/Uc6DJ3FIxFzK2pUcLVwzYmfvXzcFm5D1UOUYvcDQw2GRwvlJh2
qG1zJl9V67tdne7oARcJPJksZ66vdk9J1q4H/xxlrtXpd2KhLYiPWxMzsI3LYjengJABZytWdjGs
VQzNNKlPMfawOgUdHOgvbAu/qqo7DSWsNwoRVJI9i6fBbVWQvxa64TlJlu3fyvSyvW/IoDT7fR1/
TAyD8zG7BG2+Ikht66cvWdFh/JeOMuQ0oicP45CR/Gfswmi8klnKDkf2b6rmH8BtYynzHD/1SKWF
/VhN/hqJ7Gvc1sswh5XWtLAHwRrnmtOECj+g8WYQJTzB5nsdEJ0ALpRhmlv0Em4bBucouhrMa5qe
IvHOFhjVmRsTlY4pNdCw92TTWekhZJISWRyT9lVAfyDK9yoZNdm8qRhKuwMiGQKkFGOSW9JjHuMq
VkEcki2SzHpNdkmRqG/0Sl9ZqgInWF/26J8HmsgBXmpK86cl6CgUysJARDTJj885JDLPVy27wRBT
E1WI4aZZSFO0LtsAAR/rLq3etv4EgEHJz4QPrDPcOFKEukjuN70Ge1mSLwW25IJDwRQmuwCIYaEM
8esSfqe56xJcPrJQ0UDjQR6qR9pRV6LM6Yv6RgNzICoTO/T0JDe8M4pHrANB7WSS6km+z4LeJUV5
4cP9GGSWC1lOLVCZCJLibT6H3yU5hvjsPYgUssdGgLdflVYdPbNYimO8mOZjjzVAlInwafkpl4ZD
ZuKjTkbUA9muYJRvNr1TCK+12NiTqYJKFVaAQeAvv1VBtDRD4oTQvQLxUc37FDia3BoHM/wUm9sc
HZTfOvxeGR19nU8s+VhDQr311bd/LvRfXOiMRSWaVBUrMH/9j1kv+8/Mb2/TrWw//6IzQEnwl8/y
405XvmkAxuh/Fcy1c2f840YH4kOrjKUFBMWfw160b4gSEBegMVC1uaWml/39UpdxGUOBEDUdEJgq
/Z1LXbJ+noxS9iv6DMDAbzw34X+61HN97GhI4bfizFrLAjC6tq5RrRgPaeehxBJWHmV1m8W20I0q
VlSpXMbFfJhI93S7CHqUlZwo6IFLUIF5w774RWYBlBnnuNoZJbm6CKTYQ8I9saOEOAYJcuBgItva
MHp96jCjYKCryWci0IVThXxW2uY+Dq4Vwhp/uqUt5NXmg1UCidcbLMh4QiDcjIHDzXtXYfXkBnOD
gNoXDCk4HpYUb5oIx8p/0ghyIX5rq7JcWEFIQxpIhxsO1p1ZJzuD47lDPTUM8brHnlpQvPtI0/2x
h7xbPTINzjgJ2dHU/lKcaJBAY4AJKxaFnrDFD57bqTwoQNJYn8ACjgmsCrPwpUdVt0gCtoiW+hD3
8k3sgOMYRmLjyKN36ZfddweQYmwtAM9jzFIv7QxHaPV1lvY7VYxcasSlPIKUnrpPq+UqQu8QGTvF
i1eFBfUUia7EXjtg6TSk1FT50sIDxKR1UiDjt1j9II771aPAetKH+lgyjmtRnzfyA8npBKUw7RiZ
etCgKvnOZNM4pq9Ek5AGcrXgkQ0N7217zTPY5/W5s/bh6G0DdZsom5ZdMaR+pBtpQ2Vhum05iyCH
4TZq/mdCPHioly+W53UErjNb76RHkaTfuO8uEpE+OzZ6RCZUa1F8MPFmg8qwu+BzKNRFZXX7wIcr
T7xbyWnKrvbIJuo8MZ8m0uXmxfpZUE1Iy8Ij+ezrZurxPQDnVdH/52O4NtsRgiM9eIxsy8SwRFQ9
uaJwplXvyTSn21jE67KKPzANnn1f5/tg3Yvi7PI2CkctUcKLAdflP2fpr85S2AcqlaMxq6BMDrtf
N0eH20cVfvx0jP71E/w4RtVvEtWdCKzw3wkWf5Br0TXJpgrOhsHnnxdMRElAzDGpxqxZPva7K5Dd
EwNLHUePBSWCZfDfWzCZ/+EY5YVLukzXQpuGyfBPx6g61UUhW+QnTOCogAVsQriyeUzIxHiIEVaG
Bceb364KnhSpNMjCeQ5KicEhE6k6RPbJcxxXEP6L9F1CLrVItGmrt1LyEIu4kotRTSmmGsnO1Oma
dCTu9clr5sF9Dzwxo7wqWTR7Crny/uRosnCXtpxV0TSftVV29ox9Hy71gMEP2XgRUqtYBSKRC/sw
/Syq4AWEA4es/zABPc/0lCJUZ6RZZNIhCCD5t0CIQ/DyZiwcRWRQvdFRJsERHEPxmJjKygKX3IjN
rO/CdvjacBLCdd2FHIQakgxf8o9ZK9u6lG38oD7LYXY2OY0TYSQ76jzhvc/DVwmhvMHT/d3AF68H
bx3UFykrWCQ9hbK4Y3PCNw+zhIgeYvgMa22T152jefsGuZHElyq9jvVL1ip7xd8OEIP0RGGf2MJH
++xNYDTN4HBPs+Mw3cwSaXm87VA22BG3hbDvQpIyUwQDTmiSMB19FaLvWKjFElxTrLAKH937Ucng
dydA74dTUWxyPduUwaNOETsxUBakWyJ9ZB7ke/MErTaOcGNH4oJPCD9BdHotc5DjU7XBDChcL91E
0aaY6FzAuPcBaYvyycy0DUFq4nhf02P18lYcznr4xLu/8NUnVd1bzWMXIdmut3G6GYaDqL+Qpg6i
5+n/s3deSY4rZpbeSm8AE/DmFQRAb5NkMusFwUoD7z12NWuYjc3H2y3TV62O0LtCUpQiq5LJBGF+
c853tOHdoDKXzGNo5fgiuGtmnFfdNjHXkuSN+UkIv8DGaeJz7j5i5RiOBF6gLl8OtWtQ135a36Lw
65XtSCxhvc3q0EuNXUbQgWa+6+1Wz56ttNc7UuJhGk3UopiPROWeaBhWld99tfch+xuo00zMG9Iu
RqJY+ISEUY5P3ceIPkkSTgbIHov7sUyEFWpwJgmV/K2K74lI7AR1dUcgVYNUyuiIGUHOL9SnTPuc
O+0TpypHP2g+EJE5TSNtYv9Ght2CUOmQwYA9TRGsg/p3KZi/lRAUUYgH3RKhGxu0m6PYL+Pcn22r
VRc+m9tEzV1EkS6KSjo3QFD+QpnOJXLoImZapmluKQ9urINuSoPcE0fzoMoTO8+u1IllNvGBTmy7
dOZ/xDaRmV5XsFQGIfMYPy6LNAAxgXH1WnYmSVkPdhpYeNrmNEjXtvzWo9H794PmnzxoiCTCeMkQ
Do4lpu7/9UHz/RXlzz8/aP7hBf7yoCFOEYUv07IXfwfDJw+Nv1XsrL94vEnkG6OjeBXzf6W36QYK
BoCdmqGxhPq7MZyKZBjH6Ct7yXptqP7VeEYGen8aw73eOht8GZuqghz5vz9qClUsw3AgxKCwJuIg
4LtEU7GsNe0gItlMTW751I2HngDdXqscWRhO/vxRy2C+fQHdULP1EwmwBAwepJ6a8j0GaCql0p04
38c29Loo8BJMColLteQhzxDAjY1ONtaNPRPpEYGaiCTm1KWlbMpgOEY+WT3BBL08HQYE8MzfcuCP
5F602bwuRsDVYX6b2+GTJdMusEKM0nW/rQr2Q6MGes4iA7Xc9zksooJhXaPuK5RCiyjytZ2W5/GK
+T49tCRufESJ9qxLhxZZAEFnh7ZBc8/EkvuMluVOamkfccCkiSOHwNaaL8IMakd7qW2NiMEO0BZh
fFOIWbXjJga4kbPLGrqNJDfHRhjXIF3eskJ18lL+9AmSMYPuVijTSkrEGzOq3zI5HvXsf9BTbWUJ
taSmhN9qGZyFyD/lSrfCYLxs2pKkWujHWuboQviIk0l+bctsKbNwM/Z2NCoHkRTdaBpvpsEKTx72
QyLvKbeXhszjvyYrBzw0QWvJvNS4X/aKvqIxxPrQtxTh1bVQ+qWWT24hidhC0geoHsdSahJigt0I
cijW8qdm4Fo1JjzAjXpR83TVduHWisKb2b+F5azgnwjurcZyvgfGMwXnSZFsQTHvqYqZw1BPEXI/
EW+9hWpZyFRPS3AKk2E7C/O+lWqvC4udb2B7lDVPiy34ftji2VwUpX43lQkWUfxbV+FONWTdmOPv
ER/ZJIIlVkePk2VZ5oIHLIEPqFq0ynTVSzyvku4NJKC0grwJB3S7Y8rQ70WgUoJFWL5J8bAIql9c
BMtwxJ6PMS5MQDGMxGIgnRAHxDeVdGnz3J3yr0CVLqyz7RkqT80cKqzWakSc3vwO+i+zx7Ha5PHs
zV2y6fTpnAtAcgz1Jk3NGqbyjh+2DdUPvWMc1k+EZoo3xUxvUiefhzY5WFKwS1/hRwbNs4l+sEAJ
IwTVuot8r6bAKdvSUcYksy0z2/Sqsmbh90MfvujyFyNrjr/nXDpnaWW50mtOnou9bc7DhQHbYy7I
H+my5p2Pip1aBNGvJjtxIRPnUuQCHB9w94yjsCtOOznGNjaYWNioNppqO/HW+Ciks+zX1xEN/VQg
+JFmlsOl0O+7low1s2+WjSUBPkCybc4orAOgibof3Ua1ROZufXYZTFY9UF6WQ1JhihgfTxvDpzG1
30Q9vdrYqWI+2+cDkO6++dFAQEK6+G7abovG1UuoAByjzt8CP3qPCybFgqbRZStEHFjWpfINO0vj
xWTOC5YcR60ZTqkSHJR0PtTmiL0LAEM9D+e0ZJkfsKDEoEUtMbaGm3SJU9DexWgvY9FyOykT7Aaq
rlLknjmbt3ZEBW39dLyEr3+Vuh0nBnSdHu4f5uZUcRTSrnWyvHQphqg6x25F8IalIkXKBafPNK+k
+51TYZmXv8hm/zJnFX15w/wdSdGSxQtCU2M56DmnT+nNNNzSRByWUl3qAV+aqrua3ECvGnC6z4uB
U9hoBk/BQKaBEapQYiu+sBrD2Un9cAW/7KQFNT+YAasaCQyFi4vS6Hc/kJ4AQByD8iho+OUpoZIQ
k5MmfdR17sJt28oC2jNfew3aV22h3UXmwY2Fd7QfnLYYqWgJjqiQu6O+yfNNDnaMY2sr+a1K+s9/
VyH/pAphQ8cEzqIAeW0DmZ3983b38Kyj//d//wEi+w+v8JcyBNWkrNFIYzdCJPkHjeIvZYj6f0wN
pg1aS34o4FoWdX8tQ9gainS8jBpBS+jq3+xJNMlMFDURag/rc6SY/xKjEN0Pxc6f6hBdwyKqQ2e0
SI8U/1SHVKwOQbVFBOAuraP8Izyme/OUf3qWBvfyUdybH4Lk1F8EgcQ3YkhIXSZntIL0ihsDMcsP
kNLgwgimJj8QMgW0uGf0U22lEwinqPb0W7VNAdy9YUic3yAwo52mec4/2Rrqv7ie8LX/JwtgmNAV
u8RmSbv+SvtTmQReuQjlyCKA+T27voQojrX8RsJgky9VrA2PBCU2gYybbnYh7+cwGAC1Ng4GInET
5a5Q2F60Qq1A4sYX+YX4VeA04JDexZHjiytIAZmL1/IteobXBvG45gIQrOs9HQUMRnmRY3DploQZ
7nCkw03ozthUPfUn7BfERj3kO8TA19QVa2F3aQHGkgn/Jd8hY2V4UhcQItJmJedLfEMpsDz2gfOC
h2JWfqetm9bESH611iuLwG7a30HJg8I/xOFyTD3sPYOxTTUg2IAiguGp0kZ1eQup9JbAIkpBnrlM
FE3lnJu/a+N3Fno1WZT1uiu2ZX1NiqWYrYrqkIhrUd8GwNt97LCiv0NnNGq7vH2Ewkaz9paxFmTU
I8WVcnNWeZ5MAk8PpD1UoMl6bla1teZ4EKabxftQ28Xz1uJt+dYBlzVywFBU3aj81vSvKVXJUSSe
U1vpFnIrPMzohWKMHKNTgD/JGIFw7Ez6Tu3eIWvR1LtZHmDqmlg12Hzx/Fun5TFgX1gZ2SKM2Ew+
cyK7rXWA818khZks22sb38QegCaTaozFUWfDOORUItOSz1iG1hFCPPspMwSY5C4zTd5b8WXUvhSk
m4FHxZEltPwIHjdSgj7rRCpmxA6IM2vyJjAGrDz7EJxcz5mPydngMdK6dfwLL4VlrsXqEOv3SjiM
wmZs1hHNN7ahOi3Aej4N4Mejv2eHGlaQ5T+S9K0I9rO5b6ytFt4qGIBj4gnargaKUaHdtY7m5KrB
3pQ3LAx9cc05yOMbXRZnAwijvoYJvBSaDSgP/pZ88nLY1pIzS3b7MLVNNO0znCAy3cG6Dp9+cUKU
+7oYGxd3MMRD0rvChfiDYXtez2vzmZWMsRbQTIzS0dDmp5tWeBrDGxdkdDCsWzc++cADiaiQZcuh
ivZdLrM+LfiGwkZU27drydhDZa/mMy4rTgKy84gmxxuDCc06ArtCsQUZRZ1cnr48ygdyt8uTPjNR
tssvg/FskKyb6oTlgLzMluV/4FTxGhGVwTSFDSPvFezzg9EPqUT6AtuwBYijWA/KioIn4lQCAsfs
BAFdtvPzjSqvzWTfaPumfpf1TdpfOTymtOGSNsKLELgJhSn+hfFdqR9pu6G+DXu3xIzNApJ4JXWp
qL+M+KzJR7zgabT2rzgVElvfGVQdu2/MUhNpyvccgdFCXdMeBQA3HRGTkGpD5lPgA5xUd/zKHf07
NW21X/sfSbAAZvMJfJFcdB0jz6KblpnsYYyjng9LB7rIWzTa7AahOCZO8Gt8J3IzS5xqORTkrC9q
6J38s4K4dkxB5MxlAZT/RYOLHt36nuCFg3wdL0zRH8naOOtcCD/TF5cvuoXkG7BFAAwT+w7jmqu0
iqAg4hQje3TBGw8/AWrCz4g/pJ38GgTZ+dEQbWpEUvoS1GiGGwULLkQkiz0LlhN/A2tF2w2X6ozd
4xcuSBGz/U4gKXp8M37VM+NDt5zWImUxgzm2tdmqVFYvI5i/kqt1nf8InADN+K6SnBQQyw63kIFX
up+j4/RBwi1bqnWxD/RFtMfPtsX/6gEtoFgMlrVu9/f80D5jekXWM4s8dUdiTO1phetRq2w9t5uO
Uan9EdLfoofIHOtHZ8xEtN1iXBqjnTz49dc3GTMRrdvVWAYEWVpc5azVFxY6Rht0KV9j2FcBzLHL
S046BWMmhClk+LqWxsFc0OZ0Coh0B1kGG9yXPu/SP4G9mQ5Ff34AyPtHshv5biK6xcmekH4+WEYQ
ytA56Z1Cla/TSGYqIY32ILIaWSB1ZFZLi2Qrtc138hbIn0Vvafzo5BZnDq4pu9rhsx26hXmUP//z
nWpsjoxtzm2kvavCBsYs4XIRvk7cfziLSSv8KD4E3daeEpTM83gY3qQbAaA36RYH9gGOo1vp7oJ/
DjdU0vHqUP2//otuff5RP+s7W0GycDVC9hA+8tDksNvKHmzjRTuM5/xufko/0dX8jJ+ECx6FX/yS
EtYh+7Vbo+lZDGA67+bqljntUtr3l3hFqK61rNbBV0ocT7iI2aiRY6/Z/HmGAsKgeSNt9GO/yFfG
orVrF/+V0zmv3D9IP27gGGuS1fhMJ09ZKudXRl6xVr1qbW34yHjNZXBiL3iMrrJHYNhd2hNZGjz0
LWoPe/41HMXrcP1AWxF8NVfJLRyF98c675z+Ss/thbODX1FI7Oqz35QulyaVBv7DasEvxHdxctXP
1jXOeL8SmDpMqzXgKouXsSIjagyxIDoh4ljtHpQMTuIT4aHglqpzt0/c+l06sK3y6md/6M/Dsb+Y
D+VCt8zejh8JvJRwx0167+8b3dsQzkmXayen6aGetN/aOw5dRJO/pUPnfIQXeafu6o28zTdMbU++
DUfwWt5r17q1m+HTpRVb6g8+zO7aEor+UpNcX3GQjSfs/Yfu+Xb0Ed99T3UEHMEuktyd/ElTZmyi
k/7wj8aPdY+5kph426t6H39zli0TJ1+mi3O6GFZk6NnSonX7BZAS1xaWsn17pUXiKFjk9gcgLE86
+N6negR5ttM21oYpLVhlAhoX3B7IbExX+eWZX4qr/tCPy8qRDuopsO1xJbhsdxcfu8mR7Z+3yAGl
a9/qjbIIV0gxs+uIZtXD1YGDdjNu/JW4hjSxEc7FqTnlHFLz2G6IP7mETnoMj/VK2YuP8imcJ+fD
XBXegkPh/YQbkiIP5tEND9OD8w4Ky0XlqPyRdXmGhHyJCXlUDtHeusCr4mSHtuaZ23gjnNTfb7dx
uUm+oq/uNL0ByDmLO/9hfuZP882/tu/Jd7Y01+17w8zBVo/l85DxCWUnV31gNl/j1NtIP9Kds4mL
hV42/uP/1PfxLBz6bfDLOhChfGCxy2mKtKq5mg+fE8H/LO/GvnHYw9+ts/TTrRHsnLWbmtuic0BY
s+Oz9XxvOR2tc3SVnqCCt8Gjv/P0jr6SLwn91jn9AY22IfdkxLmzbBz5DfrwUTkzpvC9k/z1bRzQ
pYZHFLa36kbU8kJcB2vuOl7vzj/Kj/xgeZPsRK9z8md79x8lR9HiemVyL1wYZMZv1d5azJvgJD+4
RX0IexbxtrWH4nUIf4tvhB8oZ5WfquznAyHR8Ia+kzM3fjc8lq5/NFeH6W1aP81PMpP38lG1GZDp
zYZose7B2OGUBR7AJ2BZ2cp86t8DLCtUZI6+VPkPAcq9Pe4U/jLYSiBX0DHvx92e55jE1xL4cBJb
mieNi84pTZ3Bjby3qVqo6OkFQnfMvPxUrwu7IksdnQTq5xnn+kJm1krSrpt/6dyInzzjN8dxS8rr
vgc08ILhvCKwpd4LgrewXobFuvi2fos3a5sAeUqP2lYK7d/x53CRn80BsQWZ2U3gNTPiR1u/J9ti
k5zHVbIk1uZ9tN/Du/AdQcGkadoVD+OWT2yHtiCAf6rHcCIM9sLQ6Lor79mOG2h46HZcGkDMRofH
jr8iPnw6iWsAytd6q58alQnOtkFWQELiy/MN7A4B3RLNgL8pP5ikUroS8zag4uxdhNBGewgSNzJ3
CYG5+Od6ZaWxxkH3oPR4u7hJLhILeoMN2C6biPvmdSyYZe1x+MW61J1uZunpxYL472gDj9608SC3
yaJgpaqxtVwUFdTPV7nxgmrhPxLZ8diUAaXHRKva9Kfh0FxiCjwdWuohS2aaTm4r5HI04b3veDLX
Bp/bLdJcgmAlUFd8BgkmAoT6A4SNASqOgGu/71kRfvggqLpXFg8EujdJf7ekhzicJh25zGJmciSn
V1Hj9ts8kfnlWNhn+KuRGa+ihgocjts44Pj76ad9nP/WJjI3mPIUKDklUAQd6q9C5AanYFPOZ1fw
J5h2GujSB30+fD4embLvTP56wHHWZBrSGI2JHbRVjieSk8Wk5eu8j9yQhHuNlGSAVVMHDKjh3IaN
HU+MmrQWTjYTulYCQdR7AKIdLfwRibuKcdb2LHKzSXbJ32TzsZikgdkn5H7CuQ2fwW8yMSySwFXo
FEXH4l2FzPH7NTyN/y2U+J8Bp2gOJJZ9CgoE+Mmmglv2n0+O3p75f9yjz++8/f4P5/s/FmH32dXR
f99n/Q8v+JdBkvIa/KimyE9BhwZL5u/3WSjMUIdLIFb/iKj86yDJAGv68uQiT8PVJUkGW6j/UqDp
/4cvMH1Cg6bz9//aOguH2J/GSK93zvhM0V+vhm4E/d3fq8pxcmRZnUkiNk2DLVJ50xRuG23Jmh6K
69IyCEHDke6gfMLTaR0Kq3KlqH2Ti+K71CYq0K5a1CzTRTXakQWLU9QSwGHN7KlHdauM4do0+5WM
LCkm1dwws5dVS/GsNtgPhe7kQuYIU0u0c5s7tVj/FoXkVpoG8lso5LHoWfL4jWsEqXq4aioLdAOD
IKMh1n1GlB5xk8lXbWh+ZSx39TZE2Duy8C65UxI75wy6sCwbbRlmjHM6GApStIpS/Sa1JpHLIsSN
SflqkX44bS7huNTPUcaIN22+p6R6r+Z5P4+dl5AlnGXtMaO1nHIQjQLl0CwrmyjRjiM1AGhYRwzR
zSH2SBT/Kg3FvjO1HeTm1zwAGqihALXs1G390j8UtZdg5tKNY/5SQHekVYtkUeszyNei5c/Yfamn
ilB26sZE+gvfEpi+paHu6MBiNtGveqDHUtNVpZu/Qiq9ZtbdGa5spIbPzBiXvcYIPxVoWbPokqbC
ThBfgzYynDNVW6bF8DQLAcGIbl2StIKsKdERR5IEgCUii1gNNxPlZZ1Xh7ERr8BO/Xm21cJkq1kT
+NzLxpFIOQrQqjkiAbYnpd29nIt2KadvLZOhMDXemln8rkcaIqXGpcvsPcOh2lvENJMkkgX7CMtY
KpJgDjcx7BWvUBgYsn6w7nnSrtSeQKisey9JjcBTNS3Ufj9q2j2vgYamyns8Sdfklco0zPkbxgU8
W2a6kLoJc+4cOnUpdV6r0HXG6F3ICCb9yC/VXQGexRbJ9cVpqBRa4vZZsiOvyUv1gMysedhGOv47
vHjFe1KuemQkWWnL6NELPXMgtDCFyhfkT9iQiGwJPQo0FD+8mEq/mCoGYHNyJNIwcWOh+/Z1LZ+P
ht9bvxKrmIRV2PYHITT7GtyZhCw/T5LNVAsOUYhMVkg60IptRjQ2oYAPPrGVSMaCCLJhnIaLAW/W
IH8FLkoeh06rwZZiITxVIO7wKijEFbeycCvDj7bPd7UUbDXIHGFj2T66Z4kc0g4zQKppJ02a1mF0
DdTKq2LmSoP1IAzWm1XRM2aYQtDLQ2HAsNTuxEhb61kUIs98VFNGuDr59obGTrP7kF9DCiI68mZ0
FWCJiMlBV6JVUvB9COLSRKtpkU2RqRONVkhg69NnDZONNNy1fEnzM5qtbaVilFLAtQJOlAJQLp2/
T4riHCqrSiiORSZtpPQ9Vc2l1lwaksezke7KL3N80fBiCwND4c1ICv7gjJVuxE+uQ9r1RvU3M1jJ
pgNaij/cYIGeTkADaAErjFty7k0c8UTvvWi6BcQtYN4TkHNaYbuq43CR9qVD+MkfCbSiwCyliTZx
hWW/WQy0wAJEwZfFOxlHSkiIQzA3CepwElNezVhIVH12WREzorGIZTFstREWJibYhsDMZtxksriU
U9Fuk+n3jNJVpPc0qLy0IVjrFpGPL1SCkeyigbkIjosXWSvwO5t4SzdlYTwryVugPJXqMMuY7Wvm
E6q2CkX9u0XJ1mCOUHRHixhTipuAW7Hvxys5CY6B1gMKCo5SfTep3KeLqrwS5kmuYYxkdJlXjaRg
Juz12WO8fJfHgriKsZ0cnYlKoatrRa2Y2qeeFW/SRj0RbLPWtbUGbKZQX9ArFGuDeBGmfTG2OEUv
lQnI1K8IgMMw03Hl9cm0GpvPAvOSMn0oOr5A2V9rPcdygCdTw+553Z6LwDOD7KyCb+hYnJJFmSHJ
YpltZ5z+EmViIiWLsVfxd7LtVzYyKESSlrj4vNjc4ZT25oHmUOVtp7dIpta1UCMU6odq1lCqDM5E
IspWysiMUD+18E1sqxlBpYjwM+EeMB/QJGJ+xWkRkMvct8qRRCinLckdJl/GIAo9kOj+m6ojGEde
aol5Vku+MZ6dJJDhcAGxZocfdiIUw8gN8nRBFohryusOGBS8tWXEphG3G/K2xk2Ne1FJ8P8/cIKR
9UKnj4ij71qnm0e366sj9xBgMFSUYr6Mk9rTrGHdT/Iyy8T3iQwejbF9nkC25T409/Iadn4k50cU
W5o/Hyyz2AQahsvi3QreEwavXNYV+x5kevX4qC244/HblDBkBXRmjaGj0z7MuI66zrRNcJRif8rj
EjNmhFvo5hvTUhgTQqc2WQBe8i3VdXdqs+XQWo+phjek4McR2Fvg6/ic+6uB+7sqzUPrq8yaU4UI
nhmkHR8/mCUha26FpD1iMXtWrZT14H+AbQJd1UV/neUHn+nrLJHnKsneyIuafuBF0KgM/zkOgqel
4CRhgYwsV6PBfItRjVfVW9W/7NmwMdjqot6WRQR6iNsikR4RA/FUF07fxLdBZnpWtS/RC7NbCpge
fYPkmfAzzMppa2Whg+DjPm6L2srU5I3OJE5v9TXRXYukB4KmP0Nm9mEDaQr6KfNfaeDIzg8rfM7Y
hmZp5RM8VPKJjfSsragsBj3xiixUuQj1aC3l8g831sU0FTvARWnzyxTF04v4pBWcqdKwx1w9hdwo
jJRxJ2MxjSawHM9W8SaOw1ouGZXS53ZwisVG/A7rcdP01hlK21MvyHXtraPK9KDAKsaNfONb/Psx
XtbJGQ3Jse+QX3K7nk5dNTuFQpkkeoU84qXNX8e65JRXTqjtaRuNZT70B18f3iryy0uYqHLjr2KM
05BL8RJNMuL97FaTrGWY4W1MinMNgJ2eaOUT4lqOvlM2wi+wTv+569eaW2h0TiWKAekZxCIFilfn
r9nmNF6FIj8MGeDcVv0p+gSJfNXs+j44TRxruxeVt6qMH/5LX5GKqaPFoM588/SK4BUmUbPrJrsh
SlxqFt26SfwH3sh9KPj3vAI59+/d+z/bvZPGR/4KWWForURUev+8gzo9P8N/3Lz/+fv/0jCR0aog
5ZMQFpovz87fNUws0UXE5DyM/twwaUREaBriPlOhW9IN7W+bd43XM1AJoImnaSJ+W/5XLDuq+o8C
QHbuBu4/yRBJRnwJFP++Y9LFXh+aEZiR7w8u4X8bk47FmoMVwM63lmw822w0nG7mUoo7p7PIvZsr
yBWs0doYsa8xryX2O8HrQVhIYWRXJMnoAsMVksKk6REq9Xs4jBuziTALQuVBWbOMcdhbGZgfvSRV
LGPdE+6s0lyHlv4mFsMKNYmJ4TdssUYGiyJ7HzVjJZQDUQD1PhciEMW9l8fVViila9m8gXvZmWp7
y4J0JdUghaV9VMGVaUV3EtiahD6gXx6ysRpymypg90KaS4gbCKAcqRoBBtHIXC05IRj+NI38Mb4i
qvysXWgDS/y5HpwaYZEpxR/DDPxNX1nFhwRmCeBh1zEGi9olILsnWk53rrRby7Yp5X9SkawnC71f
g7C7b06mROtIzoURrSpMUQIixiAfznGVP1SB516fHGKh3kdmuTKUgKOefUjlVxf/Vito+WbTMOGZ
vN5gD6gLK90UNko7bGQhP6TxxwSuU8H8k4T9Pii5jbBXHPpjDDouaJN9RMCgWaVf9G8AcmRtF4rF
fezN98GcL0TgkFUquOUA3b4QtxFrGNli84iHN5bZFINb67Bf+uRdZeKLGx2zZeg2PFFXciw7odq5
cdw8StV3LKlj8dPL1M6PcigOckGmHcbngZCfCpxlFYpLX34XECnq5OCio2PSABXjlrHJEPPY6UIB
ZXXwHoOOyHgTvsEwvE22HXoxFcpEzzOq6be1upHuBd1510KcRouoxfBTkJt2GuEWrcQqMaC4nvgg
K1Ybqe+kYeX4MKENP4IC2B6UAA0ogy8Dbd1chlsrVzZVnB/Hhs7IZBtvikepKld5WV9KNdypIXEL
c7NUA30ZhZIrgdHTSpAs+D6rTLgoJTxKakVTa1aRorkmA/EpSX+NWMHGoH4Koe8ihltMOdG2zbtF
gLev+6fO/E5jyzEg5o0hshZBr95T7Jjj2O/b/jtN3tuEUASNUBRdIK+WBSwNugKOe+6Ya0ivpIt5
Waa/+2zY+9EvQS1cUxLJVGdiwHOkzW+hGq7gDC+rLFlKZuea/b1BhVmQVxliEVXoKQzEhcg9USbi
zEV6X7+bKNiDpPW0iiKSiL6EilYZ8Dmb6yzIVhmZgvy0tEAAMr0R42bHbeOafGAx+0y1O4vDA1y/
Kh7MBFEd4D0j/YrHCLTKWWiZp0Y/L/uDn9y19I2v42kTmR6MriBerJC6JUEScDWAW/nd4DZ+vYpH
2fFhiOvkGUt6etbSyZ1GIJ5GtKj50BnxTmKCHEPbNco7LHhH7rdGHh3rNrikXKMyGh81GNzcR0Sp
JulvUM7HMprArCh0zATTSPJSlIbPrsnus4SVbCLYJlK9rLU2k38uUREKef5ZhRz/8CuJtdVEcmXB
Z26pX1p/rVMSNM15PaWSm7CG06gnRaQJE5tXuciu+SDaRaO9v0AqaZw6jaosxx59EImhdqJa2zms
FwGTJZibrgHVw5ctEqfkxNHH9K5UCGYDwlygc4aYNuJWXg56uR5JPhWqfilbXHlKi+wwQI6XlvFb
M8qeP2anwULFmGPlz1tICDAHJviK3TRs6kJYKmGEhjkgwBRKaD1f4lalt4leR4nGoYDiXB3HiG5K
6X7Fuu5FqojvI8B/WJ6Zl9kGWYMZjAO59E+xrLhzolL4jJx4DO6DeOL0sGyzLt3Ed01dIhgZmroS
rFLsSlJfXdMyuSrg4EcAoao0uqkKr0ytdqoItzYvl3K4qyNmdpq6kSEjB7Owk5r+kLUV3dLkyoaw
tdILHUny7wny/zxBNhHw6Som4Jc08DW//d/rn/zrTwPj/+H7/1b/YC3AmPyH+eH1wn/THWJxRlpo
6vjtoBn9dVqMxUHFscyEVsYcgXGCv/qvaTG2PXYGr9Euwy/jX/YrM7D+07z4jzeukPKnivwsfH3/
vfpRcz1UgqAYyEbGNSsEpNx6snLuUA2wLhZcxGE1pqCUe+E6Dw5Zv2NeBJgPsR1NY50thMfM0g5U
KkoKZSOUH0F/kQeHaeAQr0OD/t2rDlm9KFErQU2sAfA5FswRbmhngW8nCHVe+PfpV4eIB2cp7iUu
Qng8H9iewR6TJ9U9e9JW0t0sHgrdQ0tWf7DtsjS3iNDBLWrlRHDMxC0f3Zm58A2n1y9ztiCyvEHA
nqzBhfD78ENZqcnykrfeNR7hfErHtgdl2UqaTsqnhh4F5OyFSXNWuIy0SK4h3kFol9wtEHB1g4O0
jMnH/FmSrMFdjIkj811bZQgGK+Mlp0Q8R9gNKjSrXQJzpBiD7RIBsuB9mA7QCJGwJzZinVuh3qGK
eSH+Xs/4hYW+A6ZCtGrg8YLhZuNvcK+ymz33l+ZMAk36RU7Ib0l2Y3KCSINRj4P6Hg1EfeDes4X3
mZXSByPy8MjaG8N0bVtP89pvLe55IE50m/J2tlbEMLFL1QcHAadhLrN7yr4wXJg/Nejtb/wB+rQc
kcBc+6u2K1BLxB6SxfzIWc3+10T3CSOc8aZdCgti3Wdjw2SpOWs7y7OI48n2/bu2VV2cJrv6Lfey
W7TH7ahdyt8AGPXYVaC+D6uB5S9Fkb4oNgAjwy/o9rgD/bv5FJ/1V0xzCMIQaDK5tTbbN0AOMwsy
mNu8P6KkYnBRDjtSZFEaxS6yFN/BJUcHHPHgNVy07NRpmrCAligilkHJefWJVtWveDWzilhXHuBr
Po+MetR0agG2OaBuODYOysUS1TgP4weHlTf5Ojfx1I2Cg/4QOWWtsU5xUJEh1eIbrSdlffGI4Fg3
Kx5yU4wjYNuZxMZcm/RuaStM1R297JXrpC3tsHaBp/im2woLIldco92+TA05gHoe5cCqGaLAFGNB
43ECgwcyIk8qNzP/TMBGYwME4hyWS74Lbo1TfOvX5mHC3+5sjlIywMn4/+ydV5Lj5ralp6K47zgN
b2707QcShp5MpqvMF0S6gvces+kB9CjuxPpD5ZFUpQopWo8doUiV0hIEQfI3e6/1rXXZo7XnL+Fl
rHlZRPq6Q2XXuzxry4REEAi9zifhhUsmPulP8z5/RUCDsYnNOLcr7VRZIUwcW2g2XiV8aKErAtv+
QuOfS9wzEeo7OX7AaFmEqHpdwbIVg4u3LsjFwifh8/Y+luO7ph274UYnhZwQcpqw6E911grA4NfY
RXnO6DlHIDMVm/ezgVBrBoRkayzxeHYx/9bHQrgdUdRIEELXPP0F4TYP6avA4ZK9AZA1O0b9uRm3
/Jdq25iHMDhVSZlnB2cAYn/kP/SS42NxgYotwTJf9a+ZuogEqKpA8aOOHq5puXMxiRUe37MPlgja
Vd/mLO8/kmd2YSz2C6pveDaANZs85TZLJ14QXNXet9lrpYM7PKsJZJV7Kbsp+jNjG7Ra/xA/8nKl
L2Ru0RtdzYN0nZ7kJzQd5qV5rm7Gd8ydTcJpHMEr0P6qOhua0bLcedJIiHtt47Xmc8401exQYTdh
cy7QUiPaSwsjn0YIrbpNwB+gIpUcS3J0BTQgWtNVdGPteVeaK7DPYkL1ZC+lR3O4y5pn1TzAAtIE
FBPoHVcQEEjme65WRBVvfe9bhpfziraPeLS7u9RmHWWHbrCjUrWEsH0LUlsJ62w9rj6y9Uewut5R
vN0vOhXYD/vs2K540225QN8+VL7rnc4e7KenwV7EKuO6sRErXaO1tV7+ipAu0xbW4AZs315+GK0/
riBNbarZ7vJvG+z6/dbfch03ixYx2ho7BzLV6n5a5Ud5v249dVO5o9dtgdyesu2BzOpdskU+6mqO
74pbfdvu6RbZ/R7T7RYoI9/r25HvlhP+/HcXONvtvC+O2ZHypHflFqgf4QZtl2MAE/ICzzOceqNv
yR/aft7M5yCEsvPR89nf9vueAyfHdk8cN19RZF5xpJYfI0Pa14uS0plPF80hIJJ/l9r5/DLaLj8g
0xy5UsIZgX9cB7vl68Bbft64y+8lVGPLdzrXApvYt7uqN3xw5OXn9X45y+V8l+8+P//69ewF3Ad4
kNXgSsi0rGPDlYyQFEne8rEcHZkqErTP+/i83fI1tUwPed9yOZdvcfPxMNgcrr/d5WaKV5/3/us9
NlytX+//87p9Xo7lOixX3rQ/lqsW7IrjvJd4GMvngmu6PJTPk5a8ZFshVmv4Z+yqQ+8c6Bpxjqq9
+nxal4vAobjiGbds98sdLg+vOCi7+dvH8gJgTc8NlX8fZ/m8HKZxO3d5oJHHmbd7ntXlsgUe2Uvf
LttyYTSHrfDhCajwrjhEW4XX07z7vDK8Kr6d+hZhJ19k314my5kv9899c6UG9zBzC2nHtduFJ2VH
jNap4dSWk0u2CSeWf3vGPu9wufHnNSSEnpPkvjjJ5SqWm4u6Mu6jbcZJRNxQ8nhEXJ2Yg6KePxTb
jn/pyVle88szNe+WYyJLms6gDd3hPN0WVPtfY6fnbaJuMCx8+8z46PVeult+NnosUFafv6+P6W75
6efv5P20T3cxH+pG/3brz2PQKtqp++Xrz7ceDE7+4vMvl9tM+/I47UP+St4P4erlqezthBT72MWz
NUa7fvZqxW17uwhYpTlLdJuOc9SRyFxnx+bbED6jcsNPMvrMiaeYTlOR2ElNYE3LvJJZ2LEOtevx
qPH3iHBqzzQRlqIVDpFm0U+RjkVjU4DQGzrNrg/QM/YkFQvBudsvBbxkZVVEjnmTePH9F6vYF+qa
pBJqLBBhaP6btSclHuAJusZEUJTkIaMc/dAfy2dzIx/Kq9iv6McmX/pqJb4mDLUjngJHJAFt8oiL
k1gvPdc30pE4DoJvsjd00i1Vc4JPkEAlZ3LbMElsm9j1ZURLtrqHlMWxShRh40oXV82t/0qFhEwU
QbPJe4bEF06bKjyYGiVH2g4nymWKsIEfyn9K4faFqwzrtnBNywZXLuabSTln/h79gBKfRv9KmalU
7RLSLoM5j/NDeoFX4KPAqLAyu+K0r0IcIIRRODGVQ92JDbcmut5yGoGluWNqXj1sdH1njbtReVQ6
ZnmvREilehyXmgwm3Bj5Y+9S8ipwNA5relOsOlgXIVuPT7L2rBo3sfpothfJumaZF81bWGB1eYR8
NJg461bRbT9sFHlvEauobgauVewCS6iTPUlqrbApmv0YP6gl22hXHNzWoHaBMxIxumukqFOuBS7C
8FDVZ7/cJsjxdKeVtnm5r2AAsvTN1irrvdTjNRTxplHZtFwFNuQaAIl1YlxVi9blwe93bX3htkPo
yZmbtNssckRaXz1zsStHLiZZnm0sETN9KtHWfbqRDi9BclQteL7bcN4VlZewcl1ELfa0hxOnsnCB
Hveo3SPg4+XTE4oDWS5aI5gwXrR76Zi8s6mvCRed3FC4aKjJJlxeNm3U0lobL5S/yAFJLUxYa0Rr
4mzXLBpIgctQjNhksLn5De8K3lTJ4Pr5DSeRD046eaK4vKJK5l5zFYq7ejqWIbTgi5S/TtR0AcQP
6+oVlFHyqgF+YC29yd8MmlOlp2tEua6b1yw+G4ln5sckuEd2Qybv1O0I/wDPSPDdWtHsqianY9/z
HkArzA4B6hyafZk3/iYguy08Ad3FE8p70te8Hru9uSrglWfuJF3i8Ab0rRg5tyTYrDvENGjsQBit
sMxmXwktlLY3yrt6NU/NRthHD8JeP9HuHGQn3A2PAfWwgFfGGi4TAu5NsZdh+K6Sr9JWPW3SatU9
TnTs43W1Zy/whE00Osj5KSseWld/nqcLKBP1uXbnyrZFD0nULWtyMMyb2oV9KaM1tna46PDb8VP/
HiD1HJBz5ZWCaxmeQBE9XGfant9z3hXoklk6UNq3FKd9g09V3AksWyj8ELdzg4+vgQvWvqQWsJrH
vvoiHxpa8hope3PJ1kxH938jGkd9GYpQo/IJQjKxJB0z6LD9p8X1Jy0uU5SXRHFdVSmfLH2ev2px
4R74eO0+8p8aXT8d5ddCj/IvrKU4ScnrsH7iuauKSPXWNFTOQf3BYsqPcH4aEk0tqNLfKQMpAyHS
kpAEUggCkwHr/W+kdtA3+7nUY8miiDxQUYkAkf/Q6Ar1mggpWW+AHuGULCfePNaA2wzOg5H7Cyxu
TPyIobMRfv1/Pc5B7GWCbmrwLOStnIUtIZAsg/BydX775CcdLX3yIJTSg/3gNcCPJF/vaKGzPQVs
Gg8CZVC9ApuG4s2Q6ltO/Jr4M0mWmMLS4TkcmmOmZA+joJ2jGOnJXEEq18gLrrahUOxVHTNrntOK
ylJhW01ob2O0JrIImLQnuT3qP+Bj7ASFoM942bVW05PuI3qYS6TlYoeCK1BgZ1ePoy6cUt26JD75
tAhDpjVNrsMkUnmttWHXh9JLM/VP9ZyRDhiwLR1cIZpxsUWo+2V1YwjjQ4W1PhHIUW2n8G6eMOxH
Mm5SNrVjUdakbsoHCaJDG6SuD+HBpMcANYpUrMXYo18SSBA+RIgRMkQ/RTc1wh8tayk1QI4I0BKi
ujCj8J5mwi6wcNaW8lWeEG7EZuHkecqWnSw+mBQmbApfhlExpl9ymBVSOjo5DIsElkUG00Ja4BZ1
Ym5UaBc+1AveEFjKCFFTYOJxPVuWKPKxgZRhQMwIIWc07HlBe516tVuJmbWKmbjJNZTJsxMeLTO1
g17cJ3q+Dwfdg3yw8WF0KLA60kB49wtWd3ms7fvYfOqIJIQh/Bqa431Rj2hJ63saGvY8z28pNJBS
r2/FYdiGenVusVT6CzZE6OlqNsAQQqO/zbn+OSFissxJxaT35vp4zUXEgX2PVnNsSTaRw9xWRWLd
x5gVlu9Lp3ExjArzKZN5gqx4aVTi0ZNkAZFoLVKQWjAocO2PGlyUGt2NASfFgJeizsp5UrUnXWn3
Q2IuUabCPlfbt15L7pF626SDbNsKDn8FuQI6QS03iNzCzl/pdfPSxt25reFrLBiXSJielVm2oRTj
r0wHW9CJHxxhv/gwYGIcmLDNgQQaIwCQCMjCkBunrs12Ved/iVpmFi2/iYHMo0b3hrnkTcCzJwp7
H3mXP2G8iU3zaCV+hf9RuReLCXmVRD2ReFTExyw0rfQIcOcRxU6/UjTfgzMRbetOeUlmwYsCYnrz
tsPV7VPPMcpuM1b5o2JS2JHR0Zj1V92oZ1v0mXtL1puzkD21KbTUcelTq3S3xvBDCaeVZlX3UX07
UExRRcORSpLF8GPXfn8oUla+NDFzg07nFO2Uxc9kpU6GgXiydHC13VpljSRnnQcUwxa16Gj240nD
ol53GsodbBt4vUwUnIOY0/PpNqGvP0+FZJsJpbcoxjCWp55W1Yheo+BjKgEshsFLilF0iu4sI/6a
YhUdtXyTZGRESqCXsbWHYbedB1Yqs26nBBW2vP9oOnu+b6Batex/5tbPufV7uTzJrvBYZToHfz6f
3nRR/v7f/+eHyfT32/06gwJqhUYIlVAGS2h81yrR/mUC+pElVYHh8Pmr3xANi3TDQEjFKRjqogb5
vVciomiRCMRSmVn/buoVIr2f5k9dFEUYWfRmzGUV8GOrpG+jMBRLEMnZ3Jz8RnjvTTS1jUREa2QO
9UqwssAR4wEHzYhdL8+XbGm5eFAnsi+zJkY8kFHnldssQlE7PpD8plGeRYjZlMa9KlVLJklC5gdw
m6/tEBxLtWRnZolH1b8QuEi3wOBvSvgloxw7Iyg0WqoJQUwDNGiFAMeVOgvhqh1Qtk1FvGUIhsYi
iBSdmT9pWEyRM5v0EVKyF/qiAlSeT/oqQX1jV8aMlMxnnq7G8CQiZ0R1Ir4IFl1WqRx0B3s9xkRB
uExRHa6NPJ9d3ehu9TJN6Xy0T2GXEmw0Iv+QkFOnc3GrZtVd0DckOIwDKCPjNI7YjueJITEyGswv
AZFV3Rw8toGfb0vyWBAuitWrnJiPo2E9pFpTbWEu0YTSxMpR4dM1hLGtDOjjztxbrMu1RDpLIziA
nEXCWliOby0Ux8kUL6I62INo4sPJMKrDs5PR7ERLm6XFHaVLIF67wF9nokCrVixQ8HMF8q47tBWR
e3XVdqeyiLTrEDS3pTphUpT813w0MmeszcfJ8r8WFS2qaBJDt5yi1M7b4r1LlvZ95B9rM9B3Pdm8
F8VMLqOiJO5A7JNjsqIAPogCcJgT4VJpkr8KBPU5M6V3JQBGoc3ZcVYEuu6FatiD6u9VqYBQVJvv
igJioRjoMGg49sW2siegPJjIGtxfGikjsf+mjPo2ldDJGBpjZzYRzVUUrWG3cXjpGjQ9Q2qek1nd
Kf1wazQSTgEQFtEQX4TAXCKyxpKscstgvJYAIHTwBKqhbI9lWl3mwiKbEwlKpiCCnl+6FDxfMfn0
ZGLlMEl9sJ5GtJgmES+9toZU/gHxMile5Na6t5rsIojM2JHdJVBEEm3YW+XSaixDkWxxOGtqCtFh
jrmmVUyNCDVOQrTjShH4ETQiMgd8vCGBvu2lvN72zMkrKU3g1WuV4/PqTFA4RjXEAr/qA161BQxh
5qmyLh9Ei414XCoPSjPAUchf5CTD/N7ztKV+8W6OxkYSmge1idBMNUzetbQyRjBVhZJvpYEenCxg
aCyFHgzp0gPMUYyq1m1Szc8YK1pnGIV9OoTdKTPzmyRKD41I4auFVhI0PIZMYxGbZrLXJqDAxvkx
DhaiiJIc8jI8ISJ6kKJERCyJ49kyw7dWDT6EMX6EDOaySnpXyvAct1RUtKH8mMfmKufjUREFaDAJ
FmIFj7SFwAXcYmuKD2rX3w2jfNXD8Eujim85wkhQpveAmLDv06+y9OZ+jvxdMpPrYx2z8cGH4h+o
ZD5IVkYwGi8VL1Dng1qDqWjkBJ5ZP08uOvAjIyAYtpH9/SSNEI8ZY1QheCg65QK2tMdNgdM+h0w2
ox1ZL+oVBYpo39NFbBIppf6n0x8ItBJtFMgOI2Nh3gXggrOc8L5W3Oc1lZax8k0PBNhXswGikTfi
M+F9z6lGLDGhOWycR2p6VcvrNJforuqFshMrUbKT3Bh2LNQLh6b3Y5QDip3F7DbW6DCFQfeh1qPz
9yf5Y/RWF03xtf2f/+Nt/M+3omRID8L223bt9+/O/UfddvXHL8eXsvnF7fL3F3Jz8z/e5odDNP/r
269JZrQxh//wDSCUqJ1uuo96un6QZ/t5d//+y//XX/6CD46j3E3lx3/9x8t7Bh36zxUSTLKIDtg/
a5b2l0ktl5fm7eX7NQLbYqbhP9z+12mfje4y5ZMCj9DTQArxvUYCbaio68gTUJES1fKdSELFsblI
QHW21ToJZd9N/BKH4lca23zTkv5WEpos/gwj5swx7snwkuHIk/vyg0BUk9OwgdxO/dpsNg3Dnh7v
sq54bbEsUWeOFOQFmAhiba2Fy/j0oZWUdqznKSuZpDWvZE7XQ39L8lXop4RS6F4TqN4oGm8+e55c
I+i7nbeqol9jBA+YrexeZbgoTIIiSsPODVQCqtiwwE38I3mJ8FGtnZa8TDFdWyUFhtPGtmnSugUc
GBC8gs2YQmdSm+40SJ5VhPbUGBVa8PQmIUuyV0aIdyQ7azPzcULNOyyTLxImInaMMMunrgFhU8+r
3pgLCs/pfqhrViTVvQ+QrYgBE2O0WtWxvq8ILYzT+obyAQ2VajgbBD91qX4ejejYRtZdJoqeMS3I
+OE+9eVzPGR3ekzKZ5g5Kna2KSrtfACfNITvZIFtiHEg18XwVHV24W3EeA0nKosh9e5s6jaGiHoL
jUhgURaM2uwjYMAI2kdNeGxqjLw1jN5R2qSGcFKWiKsWIFWbYxGoeuquxI60krHy8xljsbFhxiJS
HRP90EAugHk5lOO1rXPcD9munimS4CRPCsr22EGPlVVvRvLw5kh5mDPdTtSaboX6RrDuV0VrDqFP
5HCcnSlAeQpWkFVcgR0eUsk25tLNJGLYY9hWgWGbrbmew4FNZIiygN34nPa7rMluBOk9MctTHVGn
NMt3MSBxJv0i4QdLKBqSbOrUgqc2IxFr2RY09ZYEKsgq7aOaKx9ksEB7Kt/niIbBrGLCKlvlTosW
93NtOTUaUUU/675/nCtkGBMR0YvsTteoObyNVnXbl4hT8uqZxdPOKPrnRHzqU9oMyGhLxG9jXDjC
6I1xdBvD2zMb8YsIhEXA6DblwUZP0uug6GBomPm16VGQ86NWB9ci1+HRsNMcoAT//ZH3XH7kv1zS
l7eP5o/j6A8j8f/nYy9AODxCDIMa2HXlL/m8FyaEtvjl9iUNXuo/jsE/Hef3MVglA4M1naLIoiIt
krPfdWrfcjPgAutszjSFuuG/N1/avxgXv1Uo0feLi1LttzF42coxdGNqVhCWfePI/53ipbb4ln9M
y0KaB5NeRfymyqR6/TgIp2pbG0PYi4Qx0N60wodOK+6puTgWK7WkZEzUZ7QR+lZuUzp3VDVlKioz
cbVtQ/lg2spD5+SV08sFY1MCPjVyI4vXvkS3rWk0hN0qZrhzED82lvU29Oot+XW8Y9SvQk9IcLhX
pvA+k42TlAeeYY7HtCkdGZ6HzGqllIONQk2zKSewYGi+tFZAcmJ5JltCqR+RfhkLwdfuJhNeJiux
FhjUXKXe1IsfBHNdVBMmA3piy0cQV2GkawVwbr1KJzhFLC1KlaNYZIPBvZIi+dD6o05vpiDYAhR4
ON0tmRoV+ci1ysBYdPI1iWuQ3u3dNJp2rEPLGrmTHiZuEnsCCXrruDAupAxaq8ryd+IUPs9yw9RV
nZR5POaj/ojrYNBoSy7pyobWOxBb2TVmmAHIqCiZABSzPoTGQquIdvnU3fQ+Ls2eqBIJJIWloIGn
edeqxlG0JrexqISFb/pYn8dWIjZLfs9QWWFjXwciI8woyutMmMjzqzgeUIm8opYWNgocpPBZh2Wv
CPIeDfN2qKprW9UU9kZWhhAhQhYHq3ggwinGozfW654uSTe1lx4jHrXPdZBR1uvGQ8XYWo6PVT8l
qzrTNiMUMJ3m0EQCZy12O7Fnl9Zm2zpJz2o+2rWCtG0Gi65Kl94nwjluKVGXByUhJijLnjSqdBri
qD5vvypp+tTo2UavsIjXinxuAJpaM2JESzj7ce0qDUpIVXSaMv3iS9GrXMmIzEhf9PFFm8SMGBKJ
XHMN0X50mYY9VU7uEH5TNX3SA3HTzg37odCJsvLaWPUNS+FDlhhv7JGYggFuWTCTIAsXq3keCAbN
nbjFHlaTMBbHxRMLm2Mwj64EnWJMpn1ttffNYLm15R8DKmHyRGlSSF/lUF8CWlqbXC5n1OJ1OLWn
hi5pVQRfyiUmU2CLJ/pQlcdi+Bpg3MMO9yh2Mikn8rDrusSFnAmJJLUzHFqDLNlDl5/kmPjrkZ2h
/1BIypulzKtaMh4WVLKqp5dI1ZCbIo7zS21bVUa0ymf5a+p/C8k27CgLEArh7DVM2csnEyZHcDcH
2YtiEfBdZeUExUQ9Dp3xSsG55I0TElcXl9dknF2rL7bJHOk25ZuN3MKCjIKbtoPxhikNpVtEPHlr
lo+JgBCSbPD7RMAPQRDlJVAAG8YDuqi6jOyxH7cSAP8ikn3Sqsw9Ff2DUcyPPC48rCr2kLgyDhUk
Wj9tBmBV0xtx3HejRBF9sJJwXcxRCTBT01a96n/0WuEpJj3GMhDQiiofcZk8sOh9GKzma6t3W4KJ
n7UeWU5mPdT0tuymly8DQHynVgH4Cplk4olTvCCNezsiDMHAw7AKwuJWShUniF6mzF9P/h0jPmpA
ba+Y4SbiECk4OE2mTQza0LTuWGO7dSJ4ow4akzqMa1CTamUROBxquIb+RpNFD+Ec7aVivACRxttc
P3WNsBXwW8sz7LYkhoaA2GTOd6Z8/mea/5MOpcX8/o2Uz4SpLzuaP6+oLhiT1UedI4f9oar6udP6
w2F+n+VlYrDYSkkGldY/7LRUtlnkR7MK+PcC4LcSqywz9lD7VCU4JQY7vwZCT/hf/7FY+zje0u8k
csuAwfJ3OpSyuVRQf5zkIerKvBqJY1KXiu+Pk7wV63XQRXqP6UM+Vrm89tOvxE1/pZ+E5qFCtYNw
FAO/pS+EDNTsq1qeDsPYXJZ+H+0oW5r0Rz9hJgGyk6S568eoEpFtd1F18IGZKDNaU7gE0xhv5cB4
GM3sQeH3IpnBjYocUj4O5A7PTeiGpkVXLT/NSfLF0EbXwEE+qwZV3Np3Y0nb1FMHS14FK6AAiljr
pVNpeP4FcXiK5cDLUtpWaSwRMmVd86A4kq3z1CMothhBV6LcImetEd9lCBMo7lK0EtxKVr1aSpf4
zy3+8MOSYJeXKLzLVD4lbW3DUAJmqJlO1rYbpc63jUqWFI7y2jTIWARdNFnP0ZTyKLqzVsgbsUlv
TMTwRLHsZGqviJRSV4iLbWPGlHjD+Fwa4U4cFv0v0dxdYFzLFIkLBdTJDM/ybFxGX4MmbzgiKVTZ
RxV26PRpyDFvVhrNFpQL7AA9X8R8LXSnKEDwZnRrwWKpo83+Vcizq1CDQczAacnzS67HB7ma7LHp
3GxOt0Dv90kJyK+F7lYqu0CEEDbUHRti4ZZa7T7JTU+oNTLDch8bTcOmKGefFxfPkdy7XVa7U7o3
lbc4nR1C1eG4YaOpwIRbloE/Rqa+bgobv6OyLtZfA1E+TWZ+6OrmjFVKSFlcDGj1q+48DvJzEFeb
oJDR1LR3QTreV9m0T5Liok8iz74e23ravCZ1YwsCQMjpOdTbTRFrbp+ihLM2mZG6RQdAqymeYqyA
ZjKdQvwAGjquGV20wqOnuqbuTFZfRB1MfeaRHYQ4Z6avN/pr2eR5eM7CAahqdjebbLXlwFELIAM1
ucYYHZIKEZF+LUBXKmzJwiJYm8N4CupgLbDuBdm+5vocUpIdwGHD2JFXrWY5RtMcGngqVlYe0gDS
RQe0B8RAMrxptIpbPyIH4UtXVOt8aG8Sy6RPTdkhHTcdwK2JpqEMLiKTBbtTiaAOrUPfSk4mhq+p
3yLCAuk1JPJblhleL2Os07XbJhJZbuh2rL1Z0EKyeCcJ8qUWhnWDX60Az6jyJmMZMR/MLmPRpD+J
UYmxPTr5quJIcnFtuCyVIa4bqT4rlBImrFJguQzwaDnhbwlBbb6QPPlR/NxMxa3Z4xwp4vClVkTY
HYPbl8FOk6NNy9tE9CNH6WMYveJ57KELQXAopQ9W/5t/Jqw/mbBoDdEMYEdqShJz119OWAW28Z+K
gj8d4PepijnKwCGlQNSi5/cH27hu6fycKWKZq37bkJJDRnmFCUnnfwhupO+LgopJCZHpbZmxSBX7
W7ZxSn8/zVXLqcNpR5mDomaRE31vG2/TORK6Fl/0JLRuGqr72YfeRDpj3OGgCqA9+zm9lxEpnY8D
SMV9vZJz4SQTJhgKyrMUjO9tpp0yXfeGqr1K5HgkgX6WO20fkUIhtu3F6MVdiAqk0BVY0Z1r+I0b
MNgLOSpIqTkWoFKGdNhZeAZjKeQdW2AjqU40RF0fQk0nlour3W4g2GZyclTy6SNiDDNkjCoBVolJ
BzOjyHKybn3TLlrhQdX7k4RDdEVgA1VDxR0K4UR7ZxuDv+xD7Y6SKzYm3KkyOU6ima8TfMXtfB3F
/Kpr/UkdBUeQuW0eezE4e18orrLRbBToOZVy21/m23BkOyoCv1Suk4kwvj2K811D60AA0DMCSAUW
Uq7bWbkG+F9jMRAPAZRflX37jY8LKUATWWKeMkLQkRjIsJDQOEH/qUEN99lxsOsHBJNIyP5YC/Sm
sm8BaYgLxL1MNMY5ZvuOXXpZ5CiJEQ1iON5MCW5Pv/nSJtdOJwDNny5DljfrvsTHVFrnitZqmr2V
y6rCB1xLpZapa81O+MXHcdrO5buaEJM495CD2oPUvwdK5vZtBXkr9wIQ31roXxOJrVG80yrKcQZ5
N4mpnjKsVCIr567aaIN2Y9DFVGvD9dmgFIp+03ep5+ujQMfQdMoOLnpasaWuN5IZnTtzfBaTG2Zi
Us6qo9SlX8YA6n7/wkbCS3MFzH1Ffi5GumZHBxN2SoqaiEmIVDoST+ZdGLKqIjUMSPWINc0gFfMS
FgqWs2aDDGc9VAeyTOYSYq5JpEjY3nYNcV2gNjsJdA+e12NAwqUvXgSF1G/xgJmfgnJjD1VzqsZp
m2Cr69BhFPRuSpF0YXFmw2puywG5aW12h3pAN5llAr0h09w1VrlF4eVWEuruSCM7AI5SBfqY+ABR
M2PQ/NCojJQVSOFYSHZVsXcCUC+B1ZIckziafx6q3pE7XhIVHLea8rcloQdO7YiGmW69iJpmJ7Nx
QxQFRYzJ1uTJGXX2Q7xA8kxl27TEfePZWiL5Ks6WbY5KdHM+9/sG/HnnRzcNWSll1m5StK5dipWk
jd6sBKxPXl9o9J1nK74H9/iUki/XlN0+L3hlkvTWZ+WdMo7nwDeuU90dw77cywLs8lEKbElKPYOe
gIYZT6E6rlElZ+WxjaiaJ1TPFaroOtX0lKmwobo+UGWXx3/qqn/a02JeQWgiY7Fl32X9ZU/rtitf
2v/+33+sqP50hO8mMA1yCQUs3Vgkl0Apf6+oKjBMJFPTecuoP1ZUJXoGzFJs4z6rpr/vtSwCSCx2
YRLZaOzVzL+z16J79dP8xX0DeiH/idQ3yr4/zl/WXFMKZZtkj4JBmgGsux4jH+O0OGN7oHlQitDN
ukcmLzo91FhQs1mAejPIJkNPfwQOSt58sSqDJkt6IBv0WFvSK0npiEGXrkQ8nQ3W6nFIfFhMnpER
h66psKwvvhoSyhV8p432BAl1Pyn17Tz6e7EkhQdve0dWporXvVk87+GhxwGPAOTQ4ogXGmSqzHYT
S/w4o8KEcz6Um7sMJz1G5k2Nsz4pxZ2ikBpGG583XcG2oMP2mI7suhZjvqCqjoJTv5OoGOPcR2Ky
snDyEz0GH0V872dtOdHnlCLk1BZnCwJAzPodSp2TQAZIIQSUkAJUiAEq5IAGgkAPSWCGKODDiuMd
DvlQfqmF9uxj/Lc607RDma1h2MIRNrBWD4pd9amXmsE9I9mpK6CDw9gbIwidVu/lM3LbSLkEuXUa
avBQefEaIWlsgCmM/auJMSMC7FbqjaMV5UnCluiDzSh5QGx3jpVR3VdzRX5x5gVNiMOEvQa2WT8R
oOXrbNcUtk04Sw2w3Gp6CXFWikZrV7A7Q1m79gGkWilFBIENRWmJWOqoBOqnAC2hqQ/eHNOfh3bX
VMG5SYU3tbcHQfo6Ls3QGCyu355DqolNgwOwpjwY3gz1sB+MGQuPwaaxtrtWJER0yZ4WTfCW4iHL
o40/KsdJb7bqgBg0nVcIBfYhSV5JLtnqsukRMPDFaGkVAYJG/MBc51UyCgLKaRa1AM38QuDb8Z+1
/J+t5UWR3F+DoRDw0pJP9BfFp675eSX/x5v/OhASzK4q9G2QsX/2938fCJV/MfyyiEZQxwAsS9AJ
fmstgdFd9HaMeOATYEH9VnWitcSRRAZJw5Bl6W8OhN+KSj8WncguFk1U+KbG/S0C/O8X8obSkIet
x4wDGK/Yn98WOmabSOQ13boMIiwFxAAEXzKMaxFJn9APDwJqoq4IPb18Lyc6MVkfb8Ug2wci8NNF
aIMXaZjVt8rPWRAGxBElxIeARJLoHKilj+ElPansmxtWn6WfvvWWeU2C8GaKx5uUNlDSTU9DaxE6
1m9mud4gc9pWAz76EDtvN3Ovlj2asXDO5OICRocAiaxywDx8yTt82EGRnAryH4ua9I/iLYqs4NwT
DjeW1WuhxC+TMOFUJBUeU4ve2jrSRXee8T1JNxWsUHMiTUnCEOS/qP+XvfPYbh3J0vW79LhZC4TH
oHsAD3orSppgyRLeEIbm6e8X51Sl7ay1cnwrKSklHZGEidix947foO4Cjnhex+prPTmSVM4I9448
1G5uYOyKznYB5vicWLuLhg5eWaJSKOMHc2PrXGr96xX67zilB3G3orG7BhUcbCm7zYu4CPJHGwyw
9MdkPYXBdilzpwJYNaYopaBymsqZj68fW3OV88jT5Thhz1r6iM/XSELqb0onXqnQVNHRvwnVXtlc
hoMArsvgM9UKTFYHEFHhKjSbZhIHnbTWyjN9cnagyLyTVEGfCOzyNf+4FYZXmhdHq6v3hiOpFDo0
6TWqigSIfBfpXR7oWAcKdzuFBpPYP8vhKSqt5GZW+aI3KBmMkAylbJ5AkZfHOEzbjzppt3kFTvLq
y7QswMPRHwKIOVk/ugovbyagAAMB6dn8HLGggX67q/2HH//3/5PNcMLJVKa4p5dtKTqF918HqsNX
lf2pPf6n5/8rUtHPZpdb1iURi8gLfw1UgovDXram0ehWf2+KDrBYp6UgSwCN4BX9EqZwnKOZDjJZ
4kDF/vjfajiwmf6nhA25F1lRaN+jU6f/2CH/eNul1bn7n/+a/nernsfLTUcW4QKnoVWsYf6Q4VBg
JCapTQtAqFgZ6Fg7SjutnJLvc1eSbur60gH+h+oxMRV4Neai0wf0o3rbYJ/ycdaxQalvI7JTyvZR
3uaKVPRQgK773miCRyFMva1NL+9SIbgbs/NzRisZdF2XpxAG6mxTGL2DJ2lQanQ67jkl3wgtE2rQ
ox93SQ8sFe/s+2dJ2xh4Zicln9AmPtPi9tE/ikNqyr4m3AvOqn+VZe+GBMS5PFmwHM4Kpk84Zk2/
M+uCDMtCrkGPohUqpNaGnp33Pu2Wj+pj0BCPEF4WkyIqqibSsSFv8myRWIgQX+RmkbLHaCFvdWvH
edzKESmp1xo445qWp9NSGfv8eJHaNXbqM6W6BPUQ0+yVSgSs8P0yk93QGIFFUAOcZCOc6+RYtN8r
OruPSeGq4xCase7njbVCKMrXWxSTpxU83OGBWT0Q4cxEhFSBsIpB+uGcGXvLjJ/v8meFYbwEyLeS
mkU2mXAjMEjgehmLoi82lVoiz4EGCLgcDyPVKVxAxJ/KeyjHUxoJd2N3Pusf2q0N0ZsiVPWBAp82
Y6tZmqBVVlquVFTRVfByGnRfs4SCOMYke4DWmZzB214T63AxnidpjvlpP6smF8RpaZlPIVEWzdS7
jBe0bPPQygz7P8HqL7IqADCaBkFBV1QANP8+WKXvbx/D/U8V5h9f4ddwpcqSDGfQgiRIwPpdixSi
BHBK9DNpi9Od/SWxQnPTxH3S4lgYW4IP+ZuIReibatSZFgELQMDfqjCF68IfdvPEucschQiQcBt/
n1hhRDtOqmJydc2iF0lCZJg6SmiXfZn2zOfMT2XJKTGredyNIHukQZ2gWFh17v3xOJAmINrbd06R
TpdU0EwSKos7BPyz4XdZGck5FKEzRnygJ9qzGpYNjo5p5w1Jcbo0KDoo6mcps+8NkDAFE1LdVV/t
YInD7kqvMcL00wZ3wuTNsNCTLcuoNNl7uKnCDbdArl/xshjJjLu8AxtDI3faeamlRyA4bG1CH0ez
0Cvq+g2ynmELkOgMi7u+qGAtcKDT4Sag39ghEwXG3BH1s0mHbSibbWvVJAS5L7ErMUgA27faHdCm
mj+eY5pjlVwcubGeJHf2VOlD+UGEmVTb0WpnHToBJWKDdx1RGSXJwqTT4Z+Y6O9Nb4F1xxawlu/P
DaWzNrxd75cXdmVWZ/ST8ivIeuSPs0F1Lao6/GxxCoRzLteoIuBDkyJAeGGnj4ZqeX2vq2OGrV89
pMeJhBjSNH67nu9v6oCJYpIaTqI9ckTvTOpmcNzuXe/3PVhRrzHZUGJrlyWqI0uqk6+kuNTeo2l2
N7NzswTjqjzxp2d52cRkyrCgB/8/keUvIws5h2UobM1De/m3ey+H+uMtLd/+HFn+8Aq/Rha2XCTo
zIJQ9ZOv/GvvimYRRro0oNQfuy+/iSw6LCuB4wYkjuKvTjX3C1BA0ThG0QkzTRpifw8oQDD6P0IL
QG1LIyNDJxjTlN/VbLdCvV9Bjd1cXcP3ccAkqU4eHxK1Q31BlUpSUQa4N+Ys06afqdps4j5GiG5O
0wT7cGw4IRQhKBDnAeOTfEYa3BS4XDbgkNS0z6NyCSY/9AvifamnfhknK6QeEdHVXVgyTiWZh8dV
jzIcexScHtVoQPd/qqJblyBThZUPEOxQuT7Leb9Vc5opurEc0GaNi4ub5+XmkWmRbKFQPpmMVjAC
8x3UAdUu6E5yuaxUZILO47IDHqiCa5jkmIxfMQm7tIjqP9Tolqgfkl546d2YqW33qWKdAOUV+UzU
766gkqXRnaQHZRDa3o1D+zMiSfXrG573mnDn4KXq+EmhQmEtsM/3DDKnIrOdenushhTlzLypWPWz
8Jr0ntyNYW6pUD6NefmQKZFhX0EqpsHppAhaTkdw0W0eWQIJkJvJajIkKMdnfj5B1C6hWfdAw09T
oNteUDxmp9jPO6w0pWw1kbqDrBAYNTCVjyLDdxBfdyXRlj0qaZURIu57hBW4N9hbK/sPOneRMtYe
QzaYDhe3Nc/7skPpxri/GjXiqYa1mkyKOTdzFU/1fTWYMwuvkLS9by4AIpoHclLWEDWDDiOXLmM2
HB9n1Kksxb5qcqCrt+XUvG7wCkHLGfcJpVVeHkDQUjQ+VK1DOhBOaiHHTpNcpk6pTBdoYdSdCQxi
SMCU36L2YrmqIKNeNZ0N8bvqFppxGAzU5ScS68id/QHU6hrnVpovU6t+l+li6mjT3WMZAbhSw5qW
lDHJTA+kLo4R1ZNuxafklq7yqz7r0VeuNIz+auUAhHULoZ+8jeYktN4oYUsflgpbG9XOEnMCypRp
JUGstdYKvw7IZXJX+Gqz75HgyBBV15uprTXIMGvuBAeYQda+gKENdxCu5eHSHpRRXj3G8sskIb4V
0KBTpptGZS/fwxGA9zUfj3eLWrof7S7Od4UEkCK+baWiORoF+oHQBqa4YzCZBm2ZpviVmbpvoTiQ
Xg2gB6qbxK8tUPQStpI2KCAGJS40srUTE/geej4gSqyrsbagzMNyrzHO0w2Y6KTWFdT6uE7ovUyR
0Qd9aqCSJg+BOuTHsh0WOYtrcz0Y6EpeVIRt6UnrV/SaIAgXt+qzNzFDAytc0S4ZwbGUKpCiBJuG
6+beJ8+PXgmKC7QpWOV95l2ADhfQ4R8IKzb4nzWegmJ/XRcYU1RLq8hd6MyOrje2jm3BuTpAWJxk
i7xCpxbQ46VaN/oxVqLzmU0ptRa2Ye5jeEYx3ymb1rlijEnJ08bgItHgosbqHziFoSVpTUghjOdH
sjfN3m/yAV+Oz8baj+wQPaa3fY00dGvcJMAx57mK90AnW1CmQRMzOvf/WVv/am2FPETazjaNAuno
3/ZCxdpafaTN/7E19McX+dfyStsTBXvaDLh0/RM2/6/lVfmHRasAZJ7yyxr6S0eUfRqACyaMZtnk
uTQqf1lekdeHN02zlGJApdv6dzJ3oIZ/Xl+FGIkOtp/qgabDH3qi17KXjVua3NwqUme30/j+CPE+
9+ov4eDMNLKzvepZ/voRpfN+0+3yEHX2qN1NF7TxZ92qj17pUayaQ/emfuc7t3uLUc7B4hG1a3xo
vstVcTjvXrMNS/Qn3Qf9u149a89sJ6cr4ElRvM0O6M9K3xKAtc/hbZra/WLENxYXoDdgububy+5U
8PAn6+Qgz+BiBrX9rAfCdzKL5ncHRJI/OFeHnfBgSVpst/bz8zN7BfyvtGnF2b1/D+6BEPiZ7uXg
PqsWavAcbxH1eE4OEi/5vJQc6pbo5vNlfvOLqOdN747kjO7oTv0qun8D3fCuHpPPAXptg/e2CeSe
PoP6u4gDTSbIBthvIGjtm8ZzttGTZXulJilfle4gpc+q7mOK04xBP8wSHTTSqr1sAB3ahY69iemo
9ddDebo0oyPgFx2W1BbSnWzL2ZXxIU2X9+tb9xSLKyURlIddnJ+k/GRoH2a8KfNQyxY1GpUtHOyS
fomGQRi9dgimKBYtdWtl0s02AHVd4URZNKZLt5Nn6sU3KH7YC1O+B2l5Py/7bGFVa4m1tXtW0l2D
mzNWJUjttmjkA3zOo7j0WF2Q9G7KAAkjizV/JWnsj9tT4pwF40n4bFN81NjDAvjvaWqANWSf27ka
noy9GXKJ1yetWMro9+XL4j0BEncFsODpKUbqoPPdix6AZFAyfJo8RNzBf0ygSeVuhhhs7YwnCknp
BQ5cAbkg1Fbxp3GCbY+gZqEFqobHZzjF8ohQjtTkHdktTl1opVpwvZGaRAJmbZ0wwMQAqjm9DC67
dG68lz9ABHCKAX13lFywDie632zEL0OMnrtFQ/85mHhYg5fHJlKj87EbvVrbFPrMVN0hQ3EX3rhT
QdRoA7iAltjkQ1vNH0gFMHOrsItCFTccm4Nxnd/MoIUc/12isdsG59xhZzJ9V6bAIdFAtUHp52hD
IY9RBHXuglOVpsjM26iTot+cOEBTsSmy4QigWZ9cA11s84WAUOjLax/n0wUVOQ1dsgBJvfs7XfMD
FO9X/AKkjks4bx6+EMpF7sxy7q+TDxkuM2o6dvY1BVT+jVVOX0BqDaDUTZD2Tx1sdTBje7n5N7/5
aK6sco5k4BRvPUmLITq/nF/oZl0/0b6jbza8kyVxdsnDn3bR9eZ2XwBlaWXClLmzpFrlsps86flT
mX0qcuzFFzRgC8PpvvpLYDw+ep3e1vUR6H2/NvVNLY4p/RK5QoNsdDJVnet1ifSrIfS67rMOYVq8
wNAdMdFWg/xXGpuspSBATgXRU0UNO2Uu7BF6v27mlbS6DDNc8fA94PLpaDXHEUxIsfEoZIf5yF/x
h8eyHXOEOno83Mc7ZGll8IUlfbcm6+uboDnVWaBoy/pylJPv6tI6B2g+xeSgx3a/A5J07lwYoMoM
S6PmrXrD94Z9XvRKxAcGxHfXq1bVqsFw+LKazKQFBs3IwjnqovssuLGzi11/lp/MP+s7/1xhDTsb
FqY9xX4ZkI5D7T3DnMRJoxOWwDapXsWG7qr3MpyycR/Hfs/58UX66L2bY+4vnpCiLBG3rCPT9spD
sssPEwyLm6d6sbCWk6WxNdeVzaR6u30/vvOD+nz7Vj/Uj/E7eUveFhilQ+u5uh6aq/WiXCAVijDg
bHQ+zlHOz7jSL5NVsoI5Hhn4gxuBFqCW62N7Jo7ozLYQSF3Mq+t/fhmeA8NBhrR1wQ/5OH1g9Xzz
rABfuB8/Iffn4ZLnoLvs2BjpOq0L64BfagEmRna3aDmOKRqbF8/wVBf9TK918ScPbo64skKD87xJ
VjhreVLUz8ZZuhC+2EKGVsjW3nhgruxc3VnqdD5ZHk893RxOT+VQxRtJHBM+TZ6KqzkWDR7rmoP3
rEOuypNVe9G6CHa+cgrPKrrQqg0ZBT/nODyNDmRKJDprpEFbDvRlwOKY3S3FqaOVxZ00Zj81QlvO
oF54pxrvtI9z4sFQRcHhl6+Qks7JGz8WiCWJCyMO6c6hAXflegDtEz7cKt5XTrDZnJEaTZEurREV
Leb39W372Kr7QF7fOOPl8nm5fH1/n4bTef266IJpWPlIIriZP7Wn4Wib7ocRwDBzMVRH8hfp3MBC
LBUOsQOw/X34QgLVBn62LJD/zfwEm28UwOf2GCZ+/FJ+JYgUJza5g416oaPkhzReD/UaNeqn++Ao
7Jo+E2NKUm6H8vMjs29B/vEZGtGnsenes+XZHd4nrgu4wy5m1Qy8mKPhQK77svumOKo/CazgRVzM
n5Kv0+B05tf/HD7IgNovRFjdLz/BE7yZcK685o4BXArZzlqgrVfhUno9L/plarEGmqU9u6XfrWnn
LgsLYi4vtYmQ0b6YsfWRPVBSomnplJI71dxur8+/r6fsaFlf6ZAI+16s16YbqIiDL+8eL1oSglAb
KxdtynHVrwCAoMKilg4L427lKG8zR0MaPOpQurW2WvA2RPdIt28zyZV9M2zBKEbVakVcgInT2G8S
fuO41Zcvigc+3W4XWXikWxmwSaNwG16Qk/oKUfCeSTZrut/tb0fge1hJ5CMgQHuyLXbdhom/Y+K/
XQ/akxg7aGTthdHcrPcmK2mD3ct2+opAjfQBG/y8WWS29QSAp3lr3oynBLWFVWVrTHDY3XMxw0z0
Re0O/8c3IfIM9TDCnd19eA/v7k4dMW68G67Qd1f1+Un8bvSurq0F+rr3Fkzx5+xNxC3vZVHZH5sA
8Wr7YR9QyLGn9oSHSC8NX/ZeIWHN2tV5jsQ4BC6SGnvpp6HsXXcUYT4KKU6GTnXJalw6uNaPqEzf
nIXHu8CUZIbcPPHOdURdHN1dK0CFywwfHlEv53F5IhZrAVci8PhTjhW1bVd2j5Jb/3hkSHeNQfwu
HqWLrlrFWDxmHrAllxtqGzO+XN0fX7oF6pz26fQx2hucEf55LCd9LQLqixE8vpkA9uJl1R3ui9Ws
O1x2cNFs3UfIxqs89KxL9+KUfjyfemcnC/OX/CV9KTcvk4m3kmUM6FcQRsQnaPnD+fP8qXzHH/3T
w/lXgL14wYK8wGKOTwiWiRthtcD/zt7hjJ43SEhbm9+P96N09FunRYMbfD4TvLc/PtBG/i6+rSNR
CygYqtGsJ16grtW1ttXXg7v4sboM7unK/TZtDOhx9SVCP7ypt3KwVfAKr/YRsff3eymEuBiUfu2D
reCixjZjV/EQ0/GwWg+nR4zGE3sWOr3jrBr75aQTZsWt06N4oTAgWQuIoER64nka4HD3lX9NzjYS
cHN8gc9eeYSp4wq1cBaE0Q5OgKW4Ki8rXA3si53Z+OoBsQjUh3u3vzHbcpFq4N3eGv6qslmECOz2
xy5IA5HItYaH6gyC0EiTB9queUeGxUOMHIA0f1bw+guP+7byegeCAovAW0xwdF5eFp692Gx2Nrec
Y7Nr58CGv0ZMQTefxKwPubYh6u2R+IS04MabZF8fH6fUw4g2SHxQ015ER5A3SolgpwVnoDhUEDZN
NLsPpl+zzINqu+6X5Xq2FwtPzCl4/BfYQWTvCGCp7kRpC+rVRmQ+4tNY6Rtrxa0NhP64uMFCAV3I
l6uR7t5q10Qg2VFfLnNOk04jn2UQ6RuD10K4PSStdbi8Zy/1sOpxDu++fEye70ts+cJmHbGtSovR
E5M1td/fOz7X/UZCgdlBrMpReaDiT7UkKjB1BjspUgMcjwADrinDrH35ZNiifDOpo14ntupNbXKm
6BBxmb6+PgJ70SHUTVUYKYFux3tja21bAoXki4HO1JZodvgXUoLg9CEWXJS7ncd2t4s4/8NadRR/
KXMMte3nu2pTbTQfPZhFu3qVvDQ0/OvuvXK77X0lHrcDqkmqk70kL1SvEwo62XnFtpSarrYpBrH6
yKlbl8tl91RW3hIPDhZwd1kTXwC5eVN/whAnIyLNs1NeC6bW4uf75HNSd4+VwNOAtPj49ICUBN29
FPe+vIaITfri21uYB/jVelHiM4YCuCzBw+afnIdN1eAWzNWC9Tn3WsJk40O9Nr/ofG3Gjb9ex7Pz
/LZ4XeecWDzTfMR3fAtxHmetuFMX3JDXUkwXn60teYDRFyVX+97aa+1UzqBbr/Ntsca1d4bK4Aax
/x0rOCOViSFmROJ+MWaFEYAYCz+O4RpcA8vPwzxkvPnyW/P5/liMEWKgc3xUVj5cpB9XkaJYdl+b
3rPsJffj+iY9tTY3ALGe+dTGa3Rb7bvj9NQuz3b7dai/6pbzjrgex2Q/2U12pUPbdj1ZmRtzY+8u
p8tJfcFsOjgvUSSNDCf2q3CcIaUf2B7h4qdOeh6xuohoAsABzfu7T6QiVzaCRbY6b7xKhOfA3gVi
pLBb7pHZu4yH+xIPWzG6fRrRIQLG9oEC5WEr77QelumsRapeKO8/7MepPtbH8hilBAplp6w+NqSu
rUsCKD6Ey0HrnprQchDFgGq3vSNXyLXD0RMf4RjpYJcihSCWA2lwIz6gf5PWiuXiwlq62NzI6Fkb
eSiOc2RBEIsCiQlBrJndXlXCArkEims8biwoSBhGIr8e/ECktOijE2cSDBzqbbvt1zRd7cpt1uW2
3HKv90xchp0wWIgJoGkQL3B9R5Y+DmGV+MXT/bl6QjnrGQn+bPWzvqA4D0wKY7G0kgPwFsZRg0vP
sHE+VPvjxrL384i9x5NZ26yGIi9+8GsRZktHx4rB8hJ3+t5+dce1GEJ5yBR0fiSdBJqEQRZ9oEL3
4z1YC7xyAdKYEuYB4s4uSRjl54ofXq5I/deLZOW9Tck4xCK9komVOA3x+CZS7rGIzd16XWzRc7XR
qZlJP4Tp7/NvK7rOi2U3t9zP2Ps0vbnpPX0+Xfw6hIIRfX5+0hd2IJkQf8Xlp+x3vcJmQBVPrOsL
+wS8+IcXgrA3SIPdvXLkzXkpIj0OHJbXvIMX20wQXbF7VuCzveMK/WhSbJhb7ngaT/2JKbWbiIWG
CynyFe8kllNcfGxyp99m9YW9EQYNIgiejODncivKj8nsvihJBXbpJtlZweLOQnxjJECD9KfeUfFY
aFl5xfqb++q7fJLepVOyZT/Ev8736TrZ5uvEo8YEt8xac3Xzg4FrEB/UNxQ3P2+diL+iECCvYpkS
Sy+NwCD9EQZETGOfeFbPDnit2GtxH1uRh/14WA6LjEgSedibU28vRmfTuUHnLgjdPalXVPNoI9lv
eP8uIt1i34XcoPQvgbj8DQzEU+NcfmQQ0yXreXhZkTK9IeRARk2BLC/kBRSTzF7V5MV3Fxltblrv
0Hfn5ovXaYJ7eA+r4GqH2Vf3nnxpL59DON9uu3m2zJbFkn6AT+3OE36+D/nziFI/MbrFEkFKbIOM
wzne94qnOW+YPLl3yvNk7lGyKF7ri0+RtvXOkUZeIIdyONunLjbsPudwnETiM0xd2jJ+5h1r12Fp
N+0X8lJxbQPVFX4UlC4t899wdBZlrjjFZOdSZ5GzQgl1uwUwcSrE1WolEllRGXf8GZEmGClmaQ4w
20Xy8BEEO3vHGiqcXcQEF7kxCHx/Os+3ynxYanOWj9f6VTsxJnnUJH+iozXaH4VNrTu4FLK864NZ
pf/z5JCMQNvPtMt9st03y3QfilHkpgQjTH/cN8ab8yb7dSQRaheeude2ylZey+sN57f50G1Ripn2
CioBCY3wmmCKyqdvnr4Mczdsgpx0kd6cw+gXeaKop19wQ+BUe06Utgkx/pRGydvNYQ7oxDqTWuO8
mTreQtT0w0JcHc+ieJqSXoIspzb/8ZLB/uyHOE5hHqXasHhTP5nla3neL9W5yAbHpT4X44WhB5It
rGYtxaVI7R7ULasXRPb9aiU+ZT6xCaJtARfWl/1hJOknFeeXAEcYe1bgJCyFL907bOlBCc+jf059
k9b03fSNiPAPyhQlvUmopusrbwE4I3nBlaLXNimH9SXVbvIVdqci2D5A374bdJxjp1huEY4JnSxw
r/YnNADAe1s5c6TGMyLztlBemkl4jR1IWNanulJ3yosWWYsJAGI7TF5xAZ9E5i45bo3IetFxL28h
DtuowBxuG2shdqu/ii/l8FibS2Nde+mTHFx8dTXZNE65H2/2vt0PexNo7jaZNcd0LebN5AU/hwwb
VBprbrfe96/Wl45lSLee9YFTzcbl+Mr0wceCncOcghBIM+hY6Hf27QsoW8fsnLgyPlk20hHs4s3O
H6iqraGOxe+XV/UkdCup+b0ZlcMHlbNKIpPa5Scom9tTFlZeMUM/8oWK/ewnHixEhqKYYkxjfgIB
/WNwpr48TxhVhBDGXDW7LCVbjLLGyTw1FHddlPliXZVsoDtM4Yy6RP7xO46bOazO0dT5+eq+eJ4Y
sT9fLxUNAnsv3kJ8+/OPMi/lxXKfmcGfi6/0Jre5e+YvxEGKp4DLtP91UOLAxPeZ9/O3Pw8v98Xv
xZuJ3/48sZ+Hob7/fAa/9TGiYviKf//xTi5Bjnf+DplQP58s/lScv5imibf/DhM7XYepLw5EXJ+K
oIfgMvZRr9Mlkj6u/nAn0Z5mrdzbzbL6+sZxzDGga/e29cIu7Tix5a1bn/b0Ffb9kbhch4OTTezB
Pi7bdxQQLFc/SqvzqQ4f+/4F0jrYTzY3QtQYbCQZibA0cOzeBQCVX5HGwdrWeTTLFlFV/x5vLKTF
3PTNiGfYZGBtl/oWR3m1xYXcN86+dPez/X7/vQ0/P93Wm4Pi8vDem91whkXO3q5h3kf6Dpnwbt7O
zVUu2Z/jLQA2Xs+qQ3JkIjPFlldKJ+xQvqlNLBIOp0CG119hxyK5PMPi1yQAKhrvEAvZG8Al1jE2
kC2xwUiKd33XncRzjAhR6Swwd1PDu43hhW9XAxLhUflZje8wbvWv9MGrswPg6KssQELWcOlshTc0
S8PJIRzZ5zYGm+Pk2m6ZxllwRSsUctT2c8vXT+VlCjZrN9irclM4W31nDcvYSapdxsxAPnSN04to
RPBBt4j97sTGxIWhIVbP0VeXn5/sFC3zNQEWcxoukbNt2d9YiiHF7J28TF6+GQ3Rnc2Uq01AoOpB
weKTN8fUd5kd23dUe+buPvZe7j6uHCZNZza+LVdze6qi2+azcet3RDbwnSGupHXIB9xkJznmqR97
w7sUnFfP2aI8mRRJLJh0LE7I39vTvRTA599pB413htUJtvh9pB/QvPbHkKOU3rGvnRxw4H24IZGw
fScsso5DY8DF54FSaWbrq/qUfEEnsuNd1RIKbkF3qMrZ2S+CPVoH0RBaUWiujM1A0Ip3VtS9X22I
V0GxPK8nG/Ed7Ax7G/Mn8c6NiZ36yiJUi1ucHaFwvgxzi2eTLwYzxVnRdUSwl57MxSbRcG9B7VZY
lpAzfI8BWxIU+be3xN5XDsdAyCbs893Zv4aWy1e7CqpgsmFiTUhBRVpyn4tJVjmMSUdza0+zr05p
Z1Fpfz4VqtuTPozbwnG/DU4mO0IF9kxvcD4LMpdiGa/MFYd/do0NM5VVwnLhz9kG9wcAiT3H6Zur
LAVgTp6HGQJ+Phr/Xux0ISNDDErxjBYw+MZy901wYR3es7M0l0QAzl7TdTpszsPqcXmFzo30Edf8
P5iCv8AUCOVUfQrPSYFrJLHl/te0heP7W/FnPMGfXuBXPIGiC6yeDjvAtAAs/NcvVFPlHxq6MkIt
ASIqIGHe9hdZH2R7BMMKBJ2EgI/xWyAwkg6A+wS0WMMqxPpbziO8KHC831OsxKHLwAJRB1BBFPDv
v6Eu1NrQw+ZvR7dU9Eh57G+l+t02NzcGVDs1hpmEI9X9wSRmv/ec39fFlFzWwgHukX+fZQVNgRut
AQD5txS6d4cPqlTwPe6WudQtDZI+fHi0pD7dr8xxaAJnPB1GZP/ThibgFBwb9HU4AvJbjqhOeb5h
BX3xZFwpm2v/WujypqxbdlVGIFkDyLPJdF2kE5A+VG49bPPqYazhF9E5zTGA1HkZXQnq8WsA8DW5
6F6dmB6OHU6t0ZrOlR4YrghOhhIMVewB1AbXlnoDmCDtudKShZbK7N4g4HIFUSxdZbBMrY9kRQuk
57JQsGvDD2siv3dQKSAzYG0BUhDarXp1oGq50jSxpxArZXbQM/XiFv2FbQX64kCYLugAaoYwOY3x
rM/PIKl4K4tkp7y4SFI4CeZmmB1MseyyUAfTcSw3CtObXvGAsz6lXoHVixnWMERWO+IHwpZSTkWY
0+riAjRnKF197NTF+fV2OchpvxvvJXtT59lVq5ZTvFdrGTI8kkVXOQ9UlkBD90f2rC84aEjA6mTz
HGbIv+A9s65rch9FObbSeYd8xsZMpG3ZS/YAbtPJoXqe79UUvefrsjZBKXca0TPvoiFVd4+hCO+X
y/JeXw/Yjmy6GDurJlvA1vKnQznPcpzwLlzR+HpDny/HteYOQFuZrG9Zubir5cFCOGOQSGDNdLK5
GlO3O59JVYpDXJ5XE/VZHS6zuuj394m+vo7ye9IWYaPS8oPI93TvdU9NDd+MCxTyRoavrgZMtqX8
0FxZyeZSe5knd3UzZtfAMNgFVh7Z2poWoVK1Ia47g52N/e5ijrNb3XtVQjde+b5or+3tlFSGbYnF
POWoO1oqF5O19f3y2CbXt3HcWpcOgOkGmX9HIKrl4fkytTyLneySkaMrx/GOrq1Z+eemdA0Ll5ve
hB6Uf5g3ZH/I+BG2YMGNa/0TjT9HNaFBX0kQQFcUaLmrWYvh1Xgs8O/IMgg4MbZtKr0UggzIA/w/
6Wk/9NEveZYdT4ptp2ibW3b/1GHx2lWMRdmQLkvNCCUm0b2ap3q8TM6spy1Iwfoa3R/D8T+ryF+t
IsDRQH+B2QImpv77VaT6+iPiG9TY75/96xKCipuCiQY+6LJYQ35dQtR/TIEIo4EN10Q1f29epSpw
0QAJyyxs8ON+y35j7TBl4ZdhAAk34RP/Df1XWHZ/WkIsTYVDB/wNdR/ZEOy43ywhlyqtH6V8ZQk5
PzyjTwMzO1weFdJXU7+hPoRh6zyup66MUeDGR+meSZSC4xjcFH1zN1Iv7tp10hWLPjtHmjLxH+kY
ynrjjDK7HgMQG3SKb7Lq9YN0qNSp02VxWCsFrFZ5r5PoW8m4SdKHrZXys5nKOEHHsHJbvy7MCwEL
MZmJBp5o6l8u+qZou+fW1Bb9mVxZTQMVT4oY48tEAqmRTTdSj/RngvriWBh+qpXene/zisorjTvi
n4S7kNk9dYkGOj2P0bLB+GNMZNQbqfvw+9O07gFQFigCthb5Jb64mkL/3BgAhQ/Orb4FpQL8pehe
Val56ibs5fc0oVX5sUrwqxgz47kvh7CWk2B6L7dn474jrK3Mx7a/gzlK6ZsWroLAY+EU5e3/sXcm
WZIj15LdSm0AeaAAFM3U+t687yY47hEe6AFV9MBSag9/FdxYXWORSTJJ/nM454RNZKRFuLsZ9Kk8
kSs0KYc7PbergkuiHVmXKBDEonPJtBlk27pheQVi1ZBoX1lDJyTU+indQi9Z2AAU0rndJ+64d3z2
ISmbnBpfWG7g8OpQo8uWyidLvsTCZq3UsffPScx0zZbuZiNpPywyu1R4LPsoOWnAlL2YeNK/Wx7r
9anczk62Cmf5Bg61XmCg/JoKUHU3wd1hxdC2SzOg7qf8wqW9zdSTGtT7mId3nh1t0t6+JDObGtLw
mwiDXVmTL0pQRYR+Mp3+aozhyjS2XjySDv4M4QMpJpWQ+G4brhu/puTZK5965zjg9AqyC1TBdQfz
wrTi05zXS12Lp3hwFiNNpPHSUfmq1mI91HRXZYDkqCY1PohhbbR0tkZxaw0HA+gBAKbC0zK/ukZh
6ouXU/w6TpgDZLENnfA+8caP2BMvjnYvpMDudBYa2znr+PtTcIiX/GhUxX3dGmBiysecpi+fquy4
x1U2mhjwmXUWkRLxcnbjB132zAdRuOYbcY9X+3PGK0dG6hor7nk6KHlqU3VsiDcvqx6nqbpaDobu
oXAWhgcOJDGNZGnHPiiGvkFsbaEhezJa9RMFEjdlILXu5iDZtlGwVwGtJslVRt6+Np1DCsowHqO3
qsMG0fTzSgv51Pn3tm0cWg9YflOtCWcti8lfpzmdj9V1qPkCU/toEHYXnbcK+nYHOm5V0IjmpOJx
Kh7njHVC8l7NXKs4RLH5vpQCldioV0GCnohTnSzV6r/nz785f8CQw/rkKUyix7P+1zzjn/4vzKN/
Dh398QX+egQ5v3FF4MnO/eV287hdVf7qinZ+u11vaC0E6kagUPL0/90VTayIoC4ViSbRIutvlxj5
myATCdIBOh0Jov8wf22ZN8/zP15i3NvfjoQxXwDctz94ooVQyiqdfF6NTJSTkFeT+4YhXowUG50b
8DyljhoAVJFTTT6Nh5YP8dQBLJfyWmZ6nzoYJdsAMuL8VhXyy0yBqOngZcJ0GeHubIkFjJN5bqJ6
RR0OMjlxEUHBsE2vbB+ZKzolNnaI8sA+rBH3DljOPE5XtNcXjGl6whY7g2KzKV0M/BOj6ntSCGy6
kgHw1lSMcZmGQgbBz0nDkKMc1+cspKBkE8nqFFKh6jjdRxv4G6GtXRUaPxIah4N4WsrZ/FHn0VYK
i71aZ24GqAxF9TlQEmB8eMm33XnnEBVqGB6ngPVJ9+L7uElpk6qLr6IKIQqFayN2lq1JZeHw0VQ0
BFcj6BYsafm0qXxW00F/jkSxsaeZAxC2XMGXD6jboj6jkfWlzn+ValwnKYd7+SOm9pcTYy2zS9l4
l1kU685yj0MNOiLujo6fvLkcS1Fm7LBOX1yG2CLpzoE9rKOamHVbf9ZteBZhx/UHsHLww0Sf68sf
QmNC0yOOzujQ99nzEK+t1Ngxj+063W+mXoHYrN+nQW7DYNo7Xb8uU+eSdfM16ouvxK5/zio+F5m+
pzypXGQhxrxBPg+9Xhkq2cn2l55fAlzWCakTwlMQ8mp8VaXc5mpE1Ju7jVOJvUqnS4Bji/IKry74
EZq3FgYIqgCFJLXKIbXYWD5m6Z/sfMrg0LFp7C2CNgXJbTpFqlIvJU/5ArEtNW1qCPW+QnedHLJq
8cHI63M++1cReZRgyGUD7xyE9WKuv2Puv8UtVZpDeZ6wW6KvdTjZp7jeTeW4ScxoZ03jPreNX/Mc
XRw3+m+K81+36twkIToVAgsBB5il4PH171WhG/L58fvrk9gw/2v1/X8W9NN+9rzyHx6y/+JV//qQ
JV/ikRf1/yIU/QPigoA64UxJatwTcC1/f8YGv/HsJQkibOeW4qR15/fkSXCr7kFB4mrr/yVo/h+M
+Y71x4fs//+b83IAN7lr3C4Ufz/m59KfAsN2w1U1C7rcDKCYYeQzU1vrxC+KZVDbVxF/TK6NJ0uH
P11rosxcJMe4y47aIP4Ar2+pZ+TdKll6qXXx3AyxI6XFtKBuzqXOzsj6uzosthA5udQW3rPhBKgX
zUU09SkcmUpyAtlNU240dHjV4ZuZK/iX+WcYYNf18ARAq426cDlg2E9KsckESrkUHySKVi0G2hhv
WGLQCgHmxrW+Kxq1Zj6zdtLSI1bI+5zBaMAwP3gfafqRxjR029bOuFVwV/GbIX/aOeF3qsiCYkUe
NbL9g0lTVx9Qad9GR+X1D6RinwN6FBLf3gsIYU0DdGykZqGGRFF8I8pwPfCWmrFKaiCYgX0QI3kF
xDEj4R+nGyN0qWjD0x44T6bAXZE+znzdbdSgNow/Ta8Ha0G3Rjbee7CdFRJcZE8rr0lXQUiQb8Ac
H4t7w60+yulQm/bRab9N9zXvFY/iGIMMt39Pzruu5m4jeRyrTWSYG2sSO3fsjz28kNofeSGXFC3k
SSO7Dha/aBB30brcwPPY1HTKuZHxEXrEbxv5kk3DhjNinl8HMBqGcYakRx9jtrLz9xYLv4ixdOfv
Mm0XmmWGm8wvPfur7FcNLKzt2AHU1IXuy94kh0HFUonwrsJTMq4Isi8952JjY3Xa1VD469GIN6lr
rATNtcorlrEvHv203MA/XquchAmyW61+dQE7UGUzYPfboGthv3IQ+uDVpOEvTRenarAvhmkx2afI
xgXo3iH/rLXcNW62JtvIIiaFCe5jE3mJxpog4bXO491Mx2tPesj+SBt/SQvRskycU+4AGh/MpSGj
tfLqZQjapKWANc+ybTswbhtsIAd2xCa9GKmX37vzNp4ewvribcjo1I9NMy+InfKVR9T0cPNKSlp9
jM1Us3SPPwOY086wpWRhrh3Nt/yhGCEnuyxWg2Br0LXgORQtJvPGZGeUAlBhwF/2pJfrMNq4itJ2
YS9zw7nz/XDrxljgaYcWUwNpz11mItlLZVFa5xAC6tjC8rNvG+wBVCzoGG1YgHbpub/d4IJg4Lps
vrRjtleW9RE0Yh/nES1K4iBdPIymPCsICdILGR7C8a62PXKTef+jcH6UziFu04NT4GfwYj6028IS
L3OKLBlFh4IqYGdft5tRspIELJXgdgcNHiLTTQdZ3kGwWk/2dxOy6ApeO5Ig5vTcmUffhMee7sz8
JYrexuzJd558YQSLStZHJ+nPkh+pOWAT9r4c20a5m5aT8dDP5ptTOA9uMG7bKgC/ENZ3tqwuVT/s
ZzH/bBL4LCoCaiHNK2ALVnVu6gC9buhJaU9FMj65sj2klbOMTWpsOo81WZSMQGwbf1Xq/Feh4keX
EieYfXT59nax7ZqQQkLjUJA+gIUed3WASMw7zfOPjgElC8L5m9PnayiCu86UL3UN79B2pp+db302
1HvAWKRhMoqStcCRQzcRdcCNfxJZhbFlRARMTfgTPtliEc1k7wJwPDbTxsmLC9J5NpMqXT0RdWFb
oRPMYiaLpG5aOMDe/SZ9oEDoAu/o6vY3N4Cjj7NIDw3P8UF023Bo98owUPHdo6vB4Fu0YNUz7OFa
1/uhSlly0em18urww3T1g5zja80ACAHpXGYIDwHk9VZOau1TJOiIsCcupG56pfFSz3Rtdt2b1TLY
BKP/w0rjYhXWQ37gc/tAgPh9UNHREsHrf6+J/+6a6DE0+rfWeoceqP91rHn//FGpP/3PH6VK6qj+
8RX+OsKgR3qwt29rLQnM+x+lSkRCh4QsTAzXZc32+wxDg7Dt3covmDlAg0sLXsZf0rO3qiqX+Cx/
Hnol0439n0iVnuSV/nhR5KWo0XJJ8dpS3P7530mVZuqkAFInVv9xcF8a1Sps/aNttPsiwCqreQYJ
2a6LxF9P9MeL0D2I4ZAO6VoUyd5L6O8p2T2RNWzm7GcVU3chXvtBEDrHTRhHa6gS1LGijUQN5NB6
PUfTiQbhixiSkyfvbIe8Xf5462cQ5M0ij8/Upq+53HCxKMY1CU6a4oRFgPGVQOBASpHQiZku9HTR
LnrRMpRQr1u14JZocaMMrMfafomaj7Dia7o18XIJHkZrWRaXkEuc33P77JKV4GkX09BgOf6m9d78
ISKUGJ9nWhb47wXAkIVpo+OBQgAVuSzr+57HfAdImko7llfTJmpZN7gmoU2kVJgSVCHQ8jdkRDAF
oGacRq2xEQYZSu9WVXiX568BjqE2ntaD5A+3Uv6NV8iqC19JWmzMoygxkQ3gUceWMP5d1qWn3sb1
ASLNgTZoB9nKo2E+kkdjnheGe2dX5rHx7wTn8shVK2q56I58b2lZ0HAXJmnuhUUrlPdY6fxs21+B
T1zAq9dT5iwF0uEY0AVBGEIz1+UnX7kkKpstkgeljtaWmrd1Hf5QXIMF0dC2H3hi42BJLznVsxDQ
ljJCkyY4MDQvit1SLZNzKdRZyXEGwZBdp6B8sYw5W1uDwE87tsyw/m1I6V+T0dyVJpFmMAyLwci2
2tGX0Z/RkjtGRNH7rx5zTVCynFRV/TRY3kZNtKsnzmc60iAExmiozAvD1q4q4mWQ6k0xFJu84kcw
dNn9gPsqUtSSlOXZ8+VT7lRXD/J4Ek2InI3zkGf9SbsAyKZuZSfFc4ViA7OyPrlT9ZoU4Uchgwfq
f+HvMs7G8ZZ7au04pFuLe1fwJjGG8RdtXHohQ/lDj29zKO4EfNmJBvu2me4aKnHz9tiocmOiBRcF
gG5y0m1+TcoTmubKrg7+vLPG8FIWeul1F8QA3d+aZJJjJ99uX4k5Xubpu3LWiTFthuG+tCqu9xwN
w71KscdZ7+zK4X+Hh1q59wM2v4Fp1pAHiFEbCdh2LPiMurzJZsJjCWSSVLxJRpyOTFLkQIT0Pifx
mXXAnUDeKeNIkQiRPfJuhb7EtENZ/XAyonHLUoXF68FG8QmpShvrs1vIdV11KxXhQE4+NYXJjSPX
lSofa/GLHzAICNwbY7mpkmFZKnvLaISgScOciY4N0UawMbU6rvgDe2t1lqg1htUdIriTgwQTWJBc
J/faifs6za4+e72yDI9hVa3TnvLM2oDBwcKCD6mMjZ3bIuU6PyIsTUgJE/VUDfEDKr9zhnMvU1sN
q8LtwMSxyHZoResJ2wK2uTXwhbm1rjxjL6l3s5seUCbOuHZag+ZcpaLbSE/j84mPYU9s3Nw69bPr
I6Mzkg3gNYfIWHZBfC6LYF2a0TFwmeOn+giIcMGWFpzzeFC2eRxG8DAi25spjT5UcZpefnTLV3/U
W/rClimpDb/S64i1itm6L07X7tgIbKC13eSvFXtvvlWXOojvW8rNQKZ8NBZMgPbJ4AFq82kSt1lV
tKdqHHIAqsWqTN/rtqLLhO9oLQ9WTp61t7dFgsQf6aVK7lIgXbNMtnr279u62ZbKX0BuOHjxZsbC
35Xrgd16LA8eZX0IL4fOGbgiPVoDoR6251Z/pN17kQ1ymbGRzUySxgABCtt7NJpzQ15dSsUjDzG/
Iu3uiqPVaZr+yJ8S6Ve6AD8yL0IZr/lZHqwG9w8UnLICUWCKnUX7Nan/StqfdLmuwiKnMp4AzBBe
TKvaegOlMD7vv87MtpQsge/C9O2x/OBJopZTHa8ZQvkpAz2gJimwont/aLa1ny4Lb+TdlJAydqft
2Fo8Mn9O6ho2wUW340EawVc0ppe2TX80hr2QbXAfmN2ziuwV3Y73cBDJ+2X5rhbsv2qmXXwSW1GY
+8BgUeMgn/Iex1qQT8mBXQt7LpgADRNlQ8lbmK7SxEKo8vDDYaIOq5MkNN3Wv2pzWidtyTzNldUn
fMBvqxU3wWBO+NISZ4nxYNfI6lCUamVAYdSjv0lrPAhhuwQHfp0pS6+z4oiFZOHY1WubXNs02NL4
xmE5LaM628QhmHFdU+2LIcOOXvIO8zX9e07trTGTXKb+7NvFOmg/Y8baRgCjjVK1aDnlLJoBA7CN
sxFcR9Nd1aa51DQI0qdLwxWdghbdgl6rf7l0DQpz2sZO+o4syrGhTopOwo5uwsQRdwy2Bxu3hkTL
K6v06hjUR7IxLNP24EI39nhLt5HYaLoP1a0EsQ+618Q4j3QjxsjXBSf47OFrm+s7LyTCL0HT0KnI
EbxvQwsThxOtzBESha7ZIVXVQ0YfI+0Fx4mw2WSE74mugHHCIS9vFY6+1oui5g3t8wSGR7dGRV3e
Fk6tM/9E7l94tEFGCW+GfuVTStw43jlBPlB1T9864ZJS3s0RKDmqf+9LCorCmxu/0KduyKifDN2d
N+DDFOPSsLt15GMvibyZq/yLlzmvqdefIaNe+lB940R4V/RcBrfCyx5AQ2rS3VHShelMXCWzcl21
yTkwX/pgfjYL/NFeFOzcadrZM+lVmjgEuCOfyzJGh0sV+RdDEGZzcpBIaqkV6o5Wepfk3rMCQpXi
QFX+r6EYSC4r5iA1njPABMCpNr1oNrEb7+Ku4JJkQ0X8nmuCX51/VAYfwyR7pHSNJ2l7peoPHv+w
skfGBALdQcXQxQmKmPTcO+mrafD4rvzqKipyi3ayw4lyV/X5y2w5hywp964I1aKnYwlC0e5GQNI5
9SN2xrU80duRBcoi7z+U7r5aqlsKCp9ko85x537Yaty7UfdWmua9pkAlKZ3r1Dt0SpJl7/svW0bU
RkafVcRHKE6nJ2XLo24BBDrmWUQE/4354oluEZnvk50ebqoQq+iHiQdgnf10hxPFwFg+QZ+GN1s8
W4PZRf4O8+Gtmvm2u9iDarxLYuKQqftr1XEIq77cp9CjJqsjWhmKV7+woDN07Ws0cOCkamub5dmy
SHSn6pphY06ractOGjWNKLaLxwl5j1bE14TB+b+Xu393uYPtx34ORwiMoOB/9aB8JOqT4b/+g0LN
9eyPr/HX6x0KNTW/tEnJG7f0xl762xaQk9k2gYm6Nx+Kxz/6fQsopM9fxed1sbggYv9+u3N+wxYp
gCbLm/US1Px/crkD3frPlzv+dLipLiBm55+2gNVg9lVVgy/BTBXuAgjl1tC+dPSBR1b3PeHH8lvz
QuPnSQy04/q/pJXep6I+dqZImKh77h3xs9E01zkMtqoutz5V7zcjSkdHT0ZXMXySFsd8bYaLZMKj
QgUMjQrbNlZLH1t0zodXgmKbXfegfOI8E+Y/NKUgy9deCoqmoOfbrB9G0OTA6JYlRm6bYWOG41n7
Cz+SOxsvlvHnWQSg8uzvetvcljw9cjodLPfTqspLMY47jboH0JnGuGzd5c2bD8mhSrO9UDyzBTwe
avqqDEB0coMlrzAVbVROnlemENwnKlu542AO0E5yZL848EvslU9zx4U2/Igpyuh4dExWfAepbKcs
RYWdSdbZNSmj9d8Y6/HcfKmEe2iAEhmZ25z5DSFvWpjusFa3wmdPxea6mvhMJyEJwqBeG1qcwzk7
C7ayeijRK9v5GY/p3tTE/qV3VL4+wNxj7Cp2gxcs3DR+b8YnP+XaZbybN4cIKwIk3LSjD4W1Yh8g
z0/tKoHGlrZU32l9GmW+BDH9nsO4XVbd/Ia8vCiole8rWl3VvpvtQ2jaNKGcjSx+HjPOsNwnapPp
twBvyuA6V3h8K6sEf+3dqwSQUjju3DjbCLoLNUb5scZEGFagthAM4pj5v7nMVf0wcLTkzXxvpjzV
S2utWjhBcSVAMKB0u7paO2OyY1g9lbaJ9QEJzyGkp21u1eG6tshAT8VXiS1vzGEMBdOjqoA3wt9G
Rt9iYOKHab7kRUNxARsOOgl6tih+az10U/5mw9y04El4cbhuQ/PSho8zEoDsylOu3UUadEs91Beb
mFGSf1RuB1Cb1TZ4RvpwnYR8Z5bsyqC7lQsiSIh1IvXOhVE1Q/FPDLdb9h7nnWct46i3VyM2S9k4
+34+NGX8XnbJ0qRyLU8VBZNFu5xAa8PLLnlv2j+Em911SchJrO03Geldn02biY4pnKk4LJEWCJdE
IYwXgx+x0PM61c62IhPEpNfhEjaHGkbfdKqax5Ta3iLVx57WNWboVazUueZdNOBqZLwQVrRs7Ljl
44S44Pvdjt3Zo3Ld/ewYR5NbZMdYEI/eojTI8IlimwhznceggpNpHSjuilnzKwjJtZmnhGICnV5L
lAzj9m+Zelve9rja/dlMOzp4M1YD/lqDaWd7MB2jOaI8xeL/gAGem+cix8ccviUmRXAh2N2oo7vr
qR6ueUtgR+V0Vca7ULFlkd3JxIo7Ft9Oc75pK3OKlGE/6vzZ8J5YUdJ2fes134xI02znRQBZBI2p
WkWarb57h6xDk+WGy/letogbJwj0fA/UQkb3WsfLtrmfZzJyhEis2GJCY82CVOM7z6ohxV2x22q2
RXSfttM5Gvdt6e5GKzkNmpCfsj5MZT/ERXKNyuaXknKrvHw/RIv/ntP/+pzmnGRjyznrBrd6E46y
f79b3pd/+p86+fnHY/qfX+Ivx7Tr/SZtyltgmktBH8vfuXVc9sXC5xdvjlAvoCDr93OagoVbhwGI
YDbNN+7g385p6zf79vvJKLCatlCN3f/koBamJ/54UtvW7YvH8PpnD+otFPH3MmwcO2GRzmlAFzBR
A6x981INGgrVpD6pLXWXQY990Qo2MdMLz0Rva6UACOscPKpH7oqCWGyNRjwgu/EfadS8dHQmbvJO
useKRTVT6PRTdzQT9n42P7gdaqY9dh80xD8bA9fRTg/VIXdNpAREpLnKMzwwGWuxbM6WU8tDLTfz
H4m43QuMs9PgKs2V9ci3vFtLt6FgJc1W3UQTiqAVmSPw08rbSx5Z09JNAlSl9hDRMVy7anJhoLf5
Mkwlm2q6ZRfa68ND6pYAi7Q6t1OcbGQAzsNy7vo8fbWrYT0ORrOpsfp4DZtnWVq7xquOpc3CZ/TK
+1CXjwZPrS5BLjRonVv0CYz23j7pQW/NBkElpn1Ls9esLK7Lnn0cBmfpeihGtr4nL/FUSIu1aQo7
MSYOHCdPdIgvezM+0o7GvMOyfAwhSpYE4MZxX+CpUrQs3EaDcLYO2oXcFoU0SLQ3CZhhFJwx/V/C
SIedhRatnfiUpBYtjxVtkolbcqEK9arOkU5rhMgKC4EK/Ke6b76LnNtZGq1Nba/70LivB7FHTjO3
7UwoQgE6XoohvGPXy+OciQaFp0Esg0wW6nWHxbCU4pL6XIETQQ2Mc45F9EN23OlSHDGlzwWdiWrC
22Wnw/vY+1+GKr6Q5VGeogOby5NpNhe2czvIrmhrlvnSJcU1GduDOSYrxxkOVeg9VVxuRALSSLu7
AtIrC9JVZg8fgnCLWc4pfGcsUDL7FbNUWI0uPaMt1tTWkc+OILlvme7Z9NnvRkZoHSPLo72hAzrY
Dxh4IwtLRSke8qG66nr8UIK8ZOXxqwLt3xxOTVMvu4GxtKL3srXR8zBdg5um56ymLbpPzQ8zN78L
kyYj42ftP3uT3M+NHrZ23zpL02l3TMcTO+LhJWKQ3zWGj6oP+HhRRtGDyd2RH95RZMACfEIsXg9Y
IqdOKKvTncgEwJqeaa23r92U3E2zw73NLyh+ztDayh5nslv4FxUg6qcyN+ikS370jnhq4Ppavv9k
16wfMqpJUDoohPMzFLIkmcC0Ddx0vSk8UNS6sGsum1kTUhxq9Ntcl6/Y2pAl5n0d4wloveK5jNM3
S2gYKmy+m3bKz1WsToaTXsZZXf22eOtMGxEp7AKUG/YBaRM7EGAqBr2V39cxUqUql33T2Ds7i3+1
mTmy6F65iS2+dRXdFw3Ev2D2nP0gjGZrVoV9MG+1e2Y1Pc3x7b03K73XaXqyU3VjPcaM/G0EFgN7
xCoLxdsc2d99fpMqWqsJv9I8pWUuSJzDUHUa80EJm9G3CYSoAZODld9NVcZ30U1ZobTojm0U7fMB
mnZ3cyPblrqmtX/CjBYz9RUfwhnAbk72NQp0+6srnGgd4Wb3y5CaU70bZ/vY1u4l64P7maPaHtIH
z29wV8iZ2YhKAIxo3kvSyO+qrApki6phZeGeM6mfspIISjB+Omr45l2d7CJaBdehZ/dfOjPhMjmt
hl5ZOHh8pnzVenW3CF0PvNUAuSxDaFUZ8nCRqs+6J1oeWF7yMRH/WY7meGf0pXuwOgtBXNyMFw3F
rhcsN3w8TVlRXo7kWw/dXR9hlxZ+JoCrmhb1oUPF/Os8V6bedU51X0tgo6xRNKzLlIBqFu7K1PZX
gdlWOyNlQVZNtqbPkGsV3sOrHU8FM6S38/3izUuDX4bEIdLbBvoZDHG7H3C8txPh9zR/ojWXAFr4
1o7yVVQt8YBMP9NL9JkhLC74hJG2bq3vNMfAE+noOMyoNw0OcBWkH5rOKR6TkMQZZaFIcIU8yRJT
km3V91Go8ZWkEZSk3L3Pqdg+KG3mG7PjHW5I+ZQ2vUTbyRSRaNcFqmJ4+Zar5UuW1VSlp0DkY2LI
dUYkWLTeV91Vj7ZSyKst2rvuqoCicUwcMnMevQRPd9fHezwk4cI1wuaQNfQ6hCHdvJOdHUMc3gtS
cPRj8Rmh8Z7SrOoVii0ozgFtah6Osje2VgdBzJqubisPdc5y38n996Tmk9Wlxn5KojcJ6Fr54Wuu
qmRfOJpEuQojHjzzlYVcvRpqbriN3SI9aigDaYfjPuU/l7b7GTlGuC767GEM8pvbHpqiaxUwW/pM
bAqqeoqQNnc+KNXBGcv+MjkthBPfULvS18QhCj8iFdeAl5p6rhXOZGxQ24DOcFxjUcrmY+uSRdFN
bO+7arQ3jtE9apz8d4Yzee+pmm4X2wDUFlcMOjbC0csRt7m8cs21m52ufZw16qa0Jqa6moUe7hNa
zEg5s1gj0+Icy9HtT04F81xijFlg3ekXdjN8zBnatzf7JOR711t4oam23dRZfFT612AkUTIUnr0J
tWnde/6f810jlhAzrUDw3/yphSvrc1qweY2rlICCl3qrtuLRF+ZhhOMims6TX3GMoJwvdaI/MyfQ
x0Zn89ofgPBKfCgr0fTuYpgDktxeEcMUaXNewK/VZZqrD7JfJ+Vy6XHLnL91r8QuNR26B/p2WSRe
+YxCG6wmv3ZIxk1gzHXuvGR2GV1TP6I+pKgf+VlTST3k5WqUmF8qO6yOwLCx05m6OIVKfaTzbC96
o533UWM5SyVDSh3y8mswa+cah3W3jSJE0K7kNExbvt1VQGqznJqbM6SSkBDx3i2s25K3r7BzMXzM
LJl6+4DFkH0uQxKabGIDSWBT3BdWu/TrjPSOn/IHudFPzZC8KH3cYNmMra3rRxgHGjueF7odSyZn
DNaDXadro9MRl+fmefI101sDx3citbVKEBEStHcnoWOwYpXpgVYaBC8ft0Pw3KkBiolxO+Gc/k4h
oj1LM+dJH2R3bLhY643R3vIoIq27oefdVOujF7sf0czZU7a0vNrlbG1TSf+mzHEeNW7jLPMarEbZ
kMHvEVbJs2gmlIIGbalsNHse6WzjJMNnysEcm8Ha7ui5iFOrX+WJLfdGlJQX3dnOOnJ846RVL1ZF
bYuNb6DPtLZhb2abJyf/GiLzwHqqMkaiRY3M927XNGzHpbuyGgL+opTJKqK9662xclbvI6tK0UUs
DrvsNQq5hWsrAs5QUgc4NQQRXYsdZ2h069ZUeq3b8DMYMfGN/E4skvuybeSb6p3yVHRh/2CUUbwM
gyRY8jvZuqRFXR/9FAJa2bB3d1QERKKYr3XPFiuN+o/Bro5Vlv4IfXYGjaUfmlh9j6m5L2bwWrqi
Bt2nR9DPwR+YIwq8agF0i3Ygvll7eqHkjQ8h1JtpqE8GEPBxVfbYd2a7jvFi86F/VEbxGTJ8LsJS
X+0Wpuskkwc993QdxWW9CZr6i65COCuV/KoSVrlO+JLr5JwL90eqwKanxSbgHrJsSZhlnrojVHMU
k13uhhIgTpW+6266iCS/aLbSRoSnniLLTVyDVU3HZzI7T1HrJrhZxyMLirei8aa15eQ/k5jjtg2a
gx/zHaqB9OpEPUg1T4tU+8+THX0rp+Ki0D75ffJu5cxk1KQdrWI6STrPZzt/zcLyV9/pkzdU7xG1
v5pwEPSI5BGzy17b074p4m8js3YMNq8sBh78bLojfzbji/DeBuHdCd1f9OD9zEoSW5XPftnzPuJm
PrCGuHeN5F46IQOos5dhfgwT566yYBlP3isXoX2SFuch9GDx/T/2ziO5ciRb01t5G0Aa4NDDvlpR
a05gVAHl0HAI31GvozfWH+JVdsnXZjWvaUUlySvgfs4vNSqOxKo+XS96gn0RbnGoYGDKrDuMrnGp
OUhXNPlesjZbFUn0Ns7l3Zg66Bnt23EK7+vRvGuFe2sY/YGaEmIelMclgSiFppC92UuEe/01j/ne
8dW5Kt2nGMvhyui9p7KVjxYeRJ7Adt8Kcc4TIlKnJlyxWB8Sj4NIVsHG7Bif2hDbsjilaXVOqeHA
iXl0IucpbZvbWcpTZcRLG3CzZuvgqSyJVS/00UkD6jyCl6GYfhUjoSp2rZ4Cfzw0CrPJ2A7XbZud
QmzIqEovKHdf1ZQfAmN6RUlwK7m7pn48e2EGNDV+UepxmmTFO4DLMi9Ps87fmoA2lrDKDtNs3WBY
IL0ldd781P2wVf7jyex2SomuE863JbttgGrAqOQ5ECWfzLh12/bdx73GhLfPY+dmQEst6hQFQZSd
pnK6l2W66dqM73p00I0BCowZQcTf3L+nhg68jd/k390w3sU9jhfOjJ3Bxb+hOOzadcLDaIWYJCwG
V7Laqf5gnqclmB9T6G0xmdseXi2w9JEyslXGFOyG7a9BNvepPRvIrbODhNXDNY2hLQvqY6aDXe7L
S9TQi2r0A7H8eAINtsrU4e5Ks0OV+NvEaPYMAMcgHXa03Gylj/SW4uwxt15yc6FAFehaQM48ol00
Tpl9SFoE4JSKwMQTR5MxhqHKFpkHd4nAo8glJkJ1HZS4NaYq/NRyuHGd6joP0hcVzSvade4pVw53
WVV/JpaoD4nT3FfWfKu9ciRJO3rmsEVIk1IEldqHIoyMg0S51HXxfHBdC3VuhdO1yBO+VMOjJbAp
1VV91c2oTM3GpYNI5Nxkafgaz+wfE7VKvxrkLmzfY3ky0ZueevRbR1bCbk1BZbcpOjSejWnfI8kK
T4MbZg8NFPKuEOC0bqvPecPIm6ftpW/NhwbOhxde+btKgRg6I/KqtgGJd1yAZlooKA6v/AnLDmYg
S+BtCYuUfgCvYtbVSzO1cUoseacnfZAWmqGRcVtbAzMDK4Cq2QdljvXKGnkkwxFzqE8aUQPcmrFD
B5AFrtqE0m1O0qg+xBC0G6+fvj0I/J3KLJDK2SqOTswYmbbRdGromSW9T74AGkEXZO2lHnEgZBqV
VBYCEZgtP0LXEI+GNQ8brhbS4KcZKYAl7dOUpV9ma3wghxj2Rm/wfYFw70fGYUFaRUPvpIC5xWq5
Ljz7lVuDmxwzA0/fNVP9tp5An0bCxKS1lxH2jLUu08FoqNdOBuigNNIFzZbxzX/Q0X+NjppCCIdT
KeCrBD4KfPg/o6P/q+x+2uKjVD/DP7XJ/tOP+ZPIdP+gkQVoFLIwsP5bjPonk+n9YfGrrd/o6N/Q
mA512HRRI8KxHAdy0fpbPz2Gf4xCgUvBi0l0SPDvwKPC/+dIluXvdphJIUcXgvTv0dEqbGaz8Aex
cebqqpPxL/pD1Vbij1tFut6YGUYCz5FnEcsrkyCKeGJR1Bq9QZGQ25uwNE3URqg0eCr0tA5LEiiU
3rGlBNhuwotfm2ehrXy5o4CS2EYts/s1dmjjae1aVRNJpBWBIUVo75qROFPuacVz3IeQgibWyims
vylgujPTA6Yf0ITB2yQpUiQrxzpXRy8egU+8xOsGOWzTD2e7M5+64iEcOD1SslHdSl0lQX+lapQe
nPr3DljAOKbvFePbJLzT7MQnvyQJA87mLrBriwB446lOyXrJfXT73XeWoF8IvSemnnVEEWOTj7dO
Uv8apf0VJCxKCfkmfbk1ayLpbULVLAstULmxUbiF/dMcq7OB01/i7sQSzvtirMcke4wG2N6MyosI
PK+V2771V4FP8q/jEJhmr7kitrlODo0wD57uDmFebVKwzBFkNrW6TUiVGlEOR1QlcDrpl10zQAq9
izgyeocVvSau0B+vWMoe8Qw8Q8nwOpZCK5GjoyPhxXPRcsb7COgvqaDX0t7dFUmHaAncJnJZy+aJ
Ahf7yecus/xh11btUZdq10nMQN1VMYc7oOy1ZCHQvtiWxBd6YnLXVFiSn+U7B5ZZMOiMv79gpiqJ
R/DsY0YPLlfS5AkqPyCUSoro4AClio9ZRD7gkkoyT19ZNNKbEpw8Ci+G+FIOzr7vKK6sK1YBMELj
M8G/MNe4DZDoeW9z2TurtH6aKhxenR8cotTdC7RZsdZHPBwzCln50Hnzj4CBDBV2CN0R7dNxs6BK
Zsjp3tuczLwpv48sKbdxEf4CDoI1hwc2rXlliGmBND7GKHzL5u7SKHWnUX6GUn+PmHVG37ttANHZ
KdaNSRLMmD/MrT40dLgRBY37vucC0st3IAqOyjUvIg3WaTm90m1OSkSBAEa95chcLOh+TUWBPcmL
Mbd3eTFSQKZ+TVl1bdrzjemOJOy0+yYbd6UudgzvOwsZQNhMjy01YLX/rSd8coIQ0Va+dqV8k4k5
wEfSnVSnCIrL7FGr9A2+4KxbVH0IUy+u2a+n8ovBY10kwboMoZTdb492TkeRulRPTGTjMWxrGP4K
wSzSA+RIfa1Oqe0d7Oy6q5py/Z+b6F/fRLbre0S6cFtYS6cmR/H/fBNt5X/d//RVW/7jPfTPP+RP
pi6kUszFCR9AKvzW1PxVUSP4J9tyPcxIlknl51/TwcQfDmqMgIvRCWgU+y10+YtfwvpjofXQ/YQE
mZmub/9bkhouPtwgf2+YWP52tD6BhZyI2sh/MH3WUvt1b9lkVeWCqXnhgOqKRA1MXZe6S0jUrDpO
CC/dtw5iGdPkMfdNMk9bWlxIT7J6mq0H19/gHQUxqeh3kR3quiHxgzW2Q0KnjJJv6fxdSnXiq3qR
6TRvbSF+lNW/OaG8NEn8PE/DVeYjQk8L5Bqd3RK3Ecufqp8/yUZ5TXN/M0aCSkYXp3gx3uV5upHW
lKM7e8xb8zMu+kPGDRCMytnmSIFgzNc6DQ8gEpseNwAdfdGdT7KJpG2pE8OrYcQ7P50OfZS4W3dy
OA7HkERvjzCbPuZGdDzgx6HJnrsp+zRGm2M8AxtIXIvsUgm3hCtqW/itiblppuyh4d8MiuF9GM0O
13gSBB9GQBNPMhwa16XBPbtNmo5SzCFb+25x7jlW8r4gNiMWyKfNd4dOlokX1s664Z32r6bSvC+g
ciSUKAXNB0+ZX2k+EdzO3TuG/rMbUR+u5D3N6qDuEkBsLrepr0+E3zwkocEeyS9Ts7tW0tsWUXpT
DtMmRc9TetOEPxDxUjq4L505vxWBUrz93sWPsL8M+uIUcpcH4+If2IU6uJdCn+Kmv62K4lpH1bvt
dpA9SARz2wD6mctH/OxqQ1Pe3vMLcvOH+cc19CK2dlAtxS+1bb8KFD2Vr9+mpPpw3O5KppoTE7xs
kyYoXr00rkA7RrUquAciq8SgknVUNHsFzpXIIhaldu+8DCC3qhEljsI9e5gJ8yy8Feio8PAMDDNR
n2ED9a8jVb76bXkeu/4x6ftffdyKvWMORH3n3VuwbBIEJfzICD0VTMnZi9qrPvbIRomaj6bqb4WQ
L4XDWANVcc1keF2E8SVpCTeZhvG9yvOnaB6/YKR3fPNe2jx79fuKLIaJXhzLPSVNtg3c6CaRILAN
GLQX+HeOWV7PjX2tMS7mXUYPF9XMWfsRxumV1SLgN2d73uKh3sKWXezB/Y79/MUIisdJD2o78PaQ
TxEMNGIFX+M8PGB/JiQ6J/NeOnsd2dhnAp/62vBjlj68r3g3lFmsup59px3zRzMQdNZE+SuHz5uf
1dzZVob+DbFLg18grNV75uSPFfpSkFr7wff7dwR+54mc0fEcmd1Z9C18e5t+Zo7ed72+MUvnsQDY
M6S4DKlxU4JTW1nz3hpcsdlIW1bQXmOM/vG9BtVK5j81FROUkbv3pLfRI+ajC6exM6HVeon6cdh9
pVOf00FALwzRg5r7Q1GCjemWdtHiPq2pwVbA4StjIBOvCU1CbnVNJYWf7jhe165dXJvWIgfrbtMW
RtLRjEi6YLpMDGdXNfWJzfO+ifovt8G2JbrYJcOItrHONX+qMeNNm86jSxFqZVVP0KUfgY/Ky1fD
vsFDvaqbKsBWHltr1xzv53qCzOlKJtoqOmHQ4enS+Sm0AaxnyTe4CmISpuyAJlZxGEzrnLW+vS4V
xGvc+h5hOdEFnTjYMT2rkPq/Bmu41wmB2raOV3pSn13rXyUUxwLOkhahf+ax/pHehHk5qMls9A0a
G/NT6+OtSlX+PDVXOfFO1Pbms/nSl+OxSgSmnu69b7E8QMTseyP+FstwwuVlEy7ifg5ottZB13/a
4/g0TXay6mLrUiMrwfaMOr1wpg9NXVwZBj8WLeZrwyM7NyiflZ3gFlfdldfGaNtFexkKCkrq2nsV
BQeLm5J0GoW5ybSc5NtE1D+56yBfjW4jO7omf/EpjKJ95M3YR6mHA24GWnJeSDzCsSUrbGjxW5i3
5Ch5xWUkTGuVjdMXMpS7xrYEFvnixeuTWwMAcgpRXifSReNuW1/QtxpuYUANgtCg8YN9MBo/3ay/
OIOuY6N7jzlnUEC79yoE5nSM/sWUs3mN+PBD6wT1AeG9w2S/5tIGBIszuR7t8bkzwIhldDas9qbD
HYZlr3yYDFuvZajPVRfeJNiZUm/x2U3zl4uuPrbau3IAEJ1LeejMiGhjhftYJsFVkhHGX4TTWlok
IEbENFmZszg7+N34xkn+hZWfyBkzPHGHo+1LT5KBMejofR7G7zlLTjIlOBdvYuCIn1hIDuL8l3L8
Rzvij1Oy5v3xSAcYbtB6IyQV2BeIuQwsIhEKjGxS/yR1y9RqnbKC6bx1eRrz2b1zK2vjAe5zBaIl
6LpXQ1mfLamaq6hXn0NVfHh9WtHNbMh3dHqUapSkvMRT/mG11nfvQiQC3vhbRJxXru6OdkFvfeWn
sHwhhAUO7000jLcyGii0LprvzCXtXved2oyK0i4pyXqsMOpfIMU0W4gl167L7RVDyOyHony3G5Ip
piF8mTndVjDB3JZt6mF0M84c1eLQj80lr93gaHfyKSZtM/Cq8sZOxXksOG3YsUHTZYnAAlLNC7S9
qXtYY78p1OLEQWI3mB9qQgeUzaSaJZCEeCbiKzgoxR5m3boq8om/9NENeYTTFB1rtuWRD4De530I
zcfJchEqCFIDYmQmKES03nWTh9cubn4NEbtZHGIBm/M+fM5Kn3ahbCpW8+Rke63dEjur6cKCJxRQ
zCxeHEI0qRWguaTm6NqfdmZXcvUaVrYx237c2jkapVbVFxrX75Nqynb1NH60PvS7kFi9nWHW60FA
mAVqhNKVuOyF99BKD5WnmL7cYmBR19M1Oqi70Ci/MjUnB1zmzsl042rjMlI0IYEIOqPkUOAbzfuS
JB1KnGNRjhvLjq4CndIINtLXiL4puHUXE4a2OOLQotDsWPjeGuXme+OIZ92Vx6IPYHUjOvcqk58Q
lxQ+FrpgHkVgGdE6vfZ90I5O69vOFfKweJBXxpzcVn3O/zwRj6RS6KNEWMbJI9A8nxtnEzQxna+B
+sbUnh66kRQRM50RA4BIHJyhfphSpMFMkmrrdZDkbuWMD2qcg5OlBuPYu8S3yeUhjKR9NYlp40aB
3nTE08IdpP66AF0UkZ/zpMzweJFMtoGRGGtMLwffHIttNDpXIkH7MLQEPlFOj6I8fEv7lBFnFHem
MaTroOhu6mQe9/BRdJDUpDOUCeR+Hma/xiyOkJ/p78oKDjKz9c7VltxYbjMdWttuV0xQV02yPDJt
iM8ryX9SQn+3duFxyMuhA0rq7t0oagCNeKlZG31PliQWt7U+CtHsgjYOr4JYzYxwRDZYDYDP6AzX
fEq4dIa2uCnjJXmvqfyNY5AoiCCagL/JPUcl2ae8c/dyGOp9HFi0bsFBr8upta58BxeQp178TtG6
4zPRjmlwhwwspwKQAk6joKIOeNZuZqAhl34CnzSqdT4GfEJOgo+1J6+vypim9OChxc9UcckxH53D
OLa3qlbfBokbpLTGVMCNHglbfvoVDfhDi6l3v0RAr4fh0lxISt6DkP5PbbnnJC/eY8/hjFZYqtxG
UqAXRTbpkx5SaQMJ7+zTHVj27BpROJDZGiA2HDOXKPAyJqQew/U2kqjNR9Ox9xM1cCHIOe+OfdfX
0Y2cZjojbVgNFFx0WSIxoEudD6ecMRGaVpRuhAnKXWknvE11ddbZ+GF3PPCpYioVLl0WiNyR/w4M
w7VBcbDvd4RexMh/vBShWYlrN8uRK/d1emc0TQojpDZZYQHIRyEWzUZuxtA4WQ6252Rq6Z/JK3qh
gK7pXh8spD5lingbt5BhA4eN7sZnARND66+dKVP7smC4wbLDGgKOZFgxGRDQ0UVQMiRl9WcR+1S0
CeiBQMt45+gyu5QhyJtTeXym2qRXNpI1D9rQcm8PDsP8aNgZ6qnyUzsI3g0lgxW2U5JpLUhpWWJB
Q5c5MPF5VwxL/EdeQebgWJ4H1BWM6MmrnSDQkPbLzMOIP12AIEnnJkf4/NDz2O+g7zldIs/eOLUi
fTPGluQRk5NbJuGDRvzOQ49ETwzIzcOivG1mba3ijhxIH+vjIUyQMooaoWUrxgKPenVuE8s5WHUR
4CZLHgM3Lc7WmDw2ksvSx4lyYySVj8UsNnFpl2x/vLn8QRVeBlPczFH7k/fJ24CVdY+an7z+oLvO
fOdLz8CNaoqboykdc1s6yHJkY9CjEFEX54HtjNpUuwlKessEhnc+U/LYNWB5pnCrW3OKAdWali/o
WKhV1YGVORKBm8kWsGS1rnNI1lWZC7W1SvC2JknvNa4WyKqE3ubgNSrqU1zzfZgnE2DZ7Nmf4m7a
Fbi5I6MYnlGkLFmVVGrOyYARVXrHXEvelslgkBzoH+WoOHT1cGpSo9rZfpFdlxg8jumcdEC6/c6J
aR8aJutXghZvq1rHR0qJvKRWYccfnuAy92Rabkqvdu+dPvnsTOWtIyeQR1UQiW304YsXzvbStz3f
GQO0VCeqhzKfqfbBF4dFpPYD0lVAH1CxNTsvGOhdbnFaS4vkGBXUDYCoccGbHxJZRAYbqsFqTUPx
tWVmx0yhG0rx44XxbWHOVCH41ZMq4XbrOs33lbK5W4hdsNJ+eEoG46mou6exIQ20iS3Su1H9bYPK
8q9tP9EnzxvUNasz/POoX0uZ16gBK/ukzZYui5wcwRL+y4sG2j1SRF1IdruSZ8qQHb4B2Iq1VRbH
KBIkBqi9q/0rUuOf7AQYA/3GqbTHU4mvuvdNaufAbvHpZXFhr0wVbQYh8/U0kARd62snKB8zqe7G
wbsv7foZpfin7aScvZ13jRh5j5QMmzP7EG7z6Bvt1jEpoq0JpSmKCMKvzX/clGKyWt8i3+Ok0WdS
OxEs2ul11PAiCCL7rtORjzS8Nx2MBcKGQXXGe6PhFRTd21QZmwyR6RQnj3Fl7OfGvR6b8irkk1zE
NG94MN8TL72Dwr8XQbcd3HGPwuPKZBYgv3w3k0cULKbUMKDeJCUBIKLVcKhSVdFjEUWa9EMnwjaM
KC+MM7FJ+/HIDojrhXCbOEo5KTuy4XU1riOvfbEK7wsY5KsbWR4ohM83nbWcAhGPVjJVX0ZACJI9
21edOVLYVricX00W0A/Usuxw/4XbQPV+uRo6rGCOlU7bMm/FJgwGanPRwqwaQfiPnnMD9Cjmah5N
SGGLb2ZbDWKfT55+8ZDncfBgaGkAor1qcA9QuVADVpg9z2ieNqYbFbsmJUcI7WBs7KOOs5jPFCFP
JOg1nu0PA+jnyCfBeEpo0wpZpVxXMaFSiZzc56kyvZ2Lehx8DNFAUfe0XcjaW7ucllvPlI9ahgAy
NXAzsvAOhyeByk57XXgRBqShfSA/gck51S+d1bxzSgG9hV9JW6OFKwyxI/P2EilW2d4tn4jcMA+t
z8rWUamyjWvmmbjU33WfMof5KQV7DVdlNnbz2rQ79k57nxlNu6nbrrlqR2c7ec4P0g3mrsyJHqXX
nzMDExgJR7z98VuVzyTGlgwqmWnepFq/Ccux15nvMQiW3rXw+2M/DOdKeIc0lp9qAEH0uu8q028E
7E0rtikASXMpfbd3faw2QT/fRaX7PArIZat2gZZkXextTdZy7dgnpUye1qz+1Xq4dqtK3ZQVuWIG
4xbA5UzjTAWHZFZfdsyg6NlEgdlkFaFDwaAzJWG0zWzvOhHRQ6vmaZ2ljrg0uKw5ipHPG/3cnrKm
vWjbVruwtW64d8J9FmI9DJMmPZtquC8YAmiDQV5uQUKt2pJJlYve244OhQll4MhdbY7pxh266lAM
vA7dVo+lzaYNd7mz8zR9GxPZrWOTqymeycRDEvhSNRRTtzLFGMzW55flc1vE1b5c1GA8fuQgpOZj
rylZJ5Lsq7RpydYRD1aUzMC3w3QmN2anZTAf0zqASarnPQLxGYl5ORGOo6MApZEKFgm9enOs6iMW
7uvY2RbEjVGsZ9VdlOXcdpN7Cf3kzCG0E0vuV+44LAPtHTrAPQvGPTnRZzbAjZzKe4c0DsSL52Qq
3FXU9Rdm9FvX8Y9BQ77FlIi7Cb3a2qqrK/L43ubCvkgccekU3fSFc9MNsbf2NcEkcV6sq9DfZmF9
7D1cUWGVXwIjfEhn8aw6RneXAYMw0fFohESmAH+fklpszLw7A0bfKjdHb4spYlXE9Z2yRpoWuHf9
YGCCD8CpCnyZPTk8bkZagFvcpkZ7n0yI2O3iALF3riCtvJZu1Dk5lXVxcDFipMG4MWOxxX55A7O5
6Qq9L0l5GaRxRDdx66bJOTEI5nPss4vvImzsm4LiBBTC57lXb8ARi2j6Opq9e269ozlbD7IHCx36
qyie+B39Tvbye1ATv4sQrpZtVZEDK6e3mTRcmGTaUf3oxgXsbQUJ59WylJXNfG954hhEeCYq51EO
6kakSAF771fWVqeEsAUbhDLroi8P8wlhklsz7i+lZ6erpJy/sCjcQMzdiiq9AzK79yb/roknKMJk
fArd5huwj0zFcMPETop0Rd5GeOL2PEzKvR9UdGZxJKg6cG5Nw3vlk74Go9o1PZtmmrbXohjOEXL9
VkbrtstBlCpnM2BNrQmpVLO4TAYYmTFenNS8WM2yO7TJW+DkpzmhUyqLnWOk+vtOJ4+WUSJs7I5x
TgQKtLYk3ZGDMbmy0vCpmbv3cqJ6qjRK7HQG66NGaZiNMQsHkBaiKtIcfNICGtA+q2RktVX/aheL
PZfHz23FktIxPaYVA3qFVXnVjPldqjEMezFeo4ywl3XZj+Z2RnRyNh2AMSOBEGd56qTaKeZnLDoJ
htjtrOmX1oY+JBqdo/SJ6CA/MKpvw8J8F1ENkZqGmnHMKHAkQ184ju1sUMZlZ3eiPZFREUCgMrvj
aIzv8TCxPOAU2f+HMvzXlKFFELbvuDB0Dlmt/3/xyhIbe6q6//O/iYyV/7VXJMZ+tD//ELf2zz/w
TxmL+Yf7//Qof3Hz/SljsWEC4Q1xABJiTVjrX41+EIsoa2A0HYqEkJgEpMn+hT4Uf5iWECZ1EySx
iZBam39HycLPgqT8e/rQCkJS4Hg3PJfotyX07W+Nfqq0nE4ied00NaWdRtYMl9ivqtt5BonW4jMd
oMwcmQKrDjgd6jj6JfwYxtDj641MHL2GRmEPAMvgb9kvqtLLbEY2x22NOedkRIW5aR3uwrhKTm0Z
/UqFSej9UkxQDcBBVUS2tlIl+Wakzx1QkszHoSaHXi6xnRBFpMaGst6IGpN57ebhnSH1tCwTrMNj
gTp7RHCC2ykgFx+RWD64BbGkmXcwgmnk0QdbwldJy/rURlwO9tjaq6SYER93vf2SKTA84Ab72JjV
7aQJP3QcOIbKC8iCUbFBKe0yfsVz660LwMh90WsUnSYYmmSW2Vlt5D7HemCIIwALJowttVtGPHTI
1pGx9AMGAudRAOAt5kbt2X2Mff17TtTLyDgtw2NdFs+DMpgnZzDqQ9R6yK3TEV0IQ6lplOaLPQux
H80ZU3IM+o8JAiG4gjfw/JTQnGWMrZfLrJ1HSuKXIZcQy37fNQaTr1qG4DEs5o96GYzn3zNyu4zL
grk5DhmgZdF+9ctI3dWmBRnKmN0uA7fH5G0ygUMCvETLSO4vs3nIkO414Z1axnbPn47ExwhwCEZ6
uQz3/u85X/2e+Ydl/Dc6jBNIydZBOBIC3x5jzG2ajcGEclBsEBCxW5uNIsQNrdgwwrB/IygWDDml
MxUq0OBt64vsMWU3sSqS9dhVfKc8SnYXYTpbvgIExLLV9PGwFWw5SuNi4KMgUGZm+CfuSrIRVZV1
67Ah8ZX8AZLv1prdyaqNrcUuBdH8Ey7LVT9TiJGxbw3sXTpeEFs2sYKNLO6c+5QNLc6ax5aNLRzK
O7WscIEKIWZZ6jI9v7ZYaRhxdr6CfmT7a8EjxbIOWq3/5LAfhrrfUz9C2EV55JhaMtZYJdtlqSTf
Bp+s3KrIu3gUh6xAAzeArwt5zzra2xP3Z13Xm5JdNVmWVndZX8WyyPrLShssy229rLnDsvBCXT71
TvJsLqtwxE48pr656usaFGN2wb+y9kkuK3TghmT+xSfSh86IjFnixHUU+Aj0l/VbLIu4wUauCkU4
epVT7ris6+6yuOtlhVeKb6chDQyGvzd8NoAabX314DtIL/0FCEClSQcg2IBSbQCSldNJ3WlvHSf5
Z7VACVz5Jb2SwAvVb6QhW0CHfoEf4gWI8BZIwg+rU2aQVB2QTeMbSYBzAwCjXqCMFkzDrVrAjQXm
qGX4ki3AB7g4VswFCllAEbnAIyozB0oCiQdu5YQgqyTRdoFTjApgJQRh8S331fwNuST9oTGMO3MB
Y4oFlkEvsngq4ci7udxU2AWJijSHdbgAOh5ENPLlfEazBNzTMS3jcxDyOC9g0LzAQnHpK0pTFqho
AY0s+3Yo4YrGWeysBVNSogJdWnAmVKxfdZAdgMGxPIJCjQseZfrZm0dkigKoynVXr2HcbvIFw7KU
V+zwj7E9eAvGNSfo2yaRPQZeW5wrgDBzQcRstCuHCJAMaVKxIfWe/1NDwt1A28mBph+2jQVfI1ej
vBUNBwLUObXAkKqIfSF0S2FtMiA69PINeDioXeQWYs230t+ZbMgPQerdxDMoH0AglA7AnwAAzOzs
dVwQwSarz/ylxrlZMoWmKbjyF/xwWjT4VkQQnATVvYoWnHFeEEdo6E/HmLGFL2ikWnBJgcQfiLKr
kbH9N3BJhdamQiNx8RdcM1gQTrlgnYhY7hzMYSt3wUEjAFE7QFWYNt4Goxg7ps2xjJwzJPYaDY2x
QKo12KpXlg/kY9DDMKfDQ12iTeOOMvnaU7FK/CZugeCcL8At+s9NtEC50QLqDiWL2Kh6agRcN11b
iSHPDcfYilgnCJcFHrYXnJiEO1hroOMZDDkBSy4XUNla4GWykrNNO4TQFgv4PCwwtN9AodQLNJ0v
IHUHWq062D0XRaMy3FMI7IjBJ/GvobcgYRa4O9ZJfIoWCLwYzcUCCrCYogpi8wMqHxfQvF3gc1xj
EWsUIRZjF6I5Nav3EEOKDereqEnCcowm75raRSJwvxRLGy5Q+VUtsH1p+c4aMpyY4bn9DhZwP1tg
fq6W4jKU6XjIJjLCXA4vegd7VOALRcCoQfYb/viVDhAJTjAJGns4+s36I1lIhgG2IcpslBsdBAR7
z4sHI1Es1IREGwBfDl3RoO3ZWTkFUMbCZTiJ757T3/xG0NwYC+Nh4ksGV25ouRMEhAwQIwaZz7Av
5B8vpEmOn+SK24fwmIY+C9e9zo1gH49htu4TpH29CZehkb3wGPliQx4fMvKFqbG5kJJEfSS+eTVj
yfP6yjviLZKbYmF5qpSOK9v6ZvWO0Lxnv3TlOqhf4IYi3HfrvuLWMzN1oxcGCZM1wR5gMHAAb15G
wJbvQPIuvFPReFeDEsU2GOIjxx3RjgtLxa2G3NiA/pRQWNMQsi6PBmIdYlXWvTPyl1pX+W/6eeHA
xBg/Qz/SPNf7walX+fSA3wzT3sKc9WiSV5XZslKDCuiFX0NMJVfhwrkBDnybSc7FtvBx3hzfSTMy
Tlyv2LIX1o7JEbRkym5j6Vy8siPOaXZRIi1Ldhk/ZbP9iwAyKFDUyiH/YjZopOvm2IfcZgZuHngj
MpRuBqs5cJp9mkO3D2cib4Z8jeTkUJbeeQqnm6ofNwNJsc7IKe1SUdg8p6grk9Y6WqI74tzfWFgb
7PCt8T5LzquoiW9xsANSRxt4LTItScPLEFwnb8bMDSN+hWG961LrZDrTV1znh4oa4QTSxqKnyY+n
lS5eozC8qbB+qQa/HtcY46OfIUYytoJnpslDgt4hmMkA/r/sncly5Ea6pd/lrhsyzMOiFzcCiEBM
HIIzNzCSmYl5ntyxu8/WL9YfqlWlqpRaZtprkzJTkkwyGHD/h3O+EzWSBAMiDS2SX6pDVMhAmjR5
/bXIXyNt2mkV1aTxogmdzYW56QSARmE+Tpq3GSa2hQgDuopPrUiulRvZPgmEvJGAPltoDxHkgw4j
sWpZNP+CFQdILCNiFm8cbOVQLE/A9JkbWduu67DY4RdO5b5xcu7D1340wgYNnlqedQ8nlICpmPU8
sK4/ztaFBcBTayDzBaJY5hSMFHjBYGVg+uNrUnDaDtx6dCqXqXcflRnjpOpy6auI6FKQo/rwlnTt
p9IquE7nx8Tlgi/SmyXl+wR+oPijdE5d6by2un1Nk+Y6OtV3hrDXLlZu9In5mJImzPjSu6GCtbEQ
lDkRq7XovYLfl4AW7DEHT0ibIBYGdpGehwuWJFNtmFDJHq6kvtyLYjondtXt8RgTtKhoBwIclkud
KgprabjwRmTAw4oFopUJ4hPJcWatUNDSaG9Qy4MxSpObHv8yserLRzHAemR1pwEm2OgTe5HUFTGp
WRj+IRK89F2i8sRpTJOF8UMf0IEoCe8AY1Zs9ks6egtNMBlQNH0nZP1gD8sD3NVeQcCkWsv0I2HO
tInMVDthbxueU5NU0pKx7B11wXyneeS/T0zoeWukkByLOA8kgTJHQ0aEERRkIBhZqe9cV2nDTBcL
cqW+uus8NB5Sr1foAQIAl9+OPWUESi91C7RlvEY9SpDB8+RpSWaom33xzU0cOAGr1DNWu+WZNW5z
tQfvkeuNBG1gTORWGPnrMq5m3aGe0Dy4cD0qEJFdouOshja1k6kqnqXhDnCmTeKBYshqtqtDoELI
GUkkcuX6ilemgoe04AKwvenLM0s9ZPiSkGlucxh1Rn8/CMzCRmu9pA2pnJYocebj4QmNupl3ucrg
KJXIrdT1RSpieVtTfWwHKb8NxQL1MZ9zf5jlbdSg3jAZCyNsIAwhWxFmloyoHrwB0LdmeRcE3D2Z
2oYOjg3tuVmpHcMpFAgI6JqgbD07zAY+JG6Tb+bSpjed3X02atNQnuOoVglcCWKPcg5rOBoAJRkP
fW7m2zxCe4GeCiaVBPNIiapO+9ozn9sJccSQ4l/NBQkrhW3GbGsNNYDDcScdl42xo+c3um1XAd8C
0+EskU8l6YuHRF+77x4fbOyVyk4tRP5gLwS9zaobE0tkjhulpZgt2bDhd9BXlED3WSm5cxx0rvo+
h6ulJDH6ujqGWDGygYY02b5mXXqJMvNVZ9+/Q9bG0t8ym1A4GayFuJq2ZcEqLVnr3EQm9l5XdazC
UdaGxeQi3RxPhqOepSovETceQcIdrFhQ4Rz9WEUqz+Zd1UIBRhlx9arMCayp644IPKd93qUMOaEM
PUF3c88VImtEWK33jTVy2NocwwpLnnfEYIiQ2b35bVZ96homVCSSsORkVH/mCZg6RVHba2677207
M6LVougs9fKja7yXvuwz4gSNm9nG5+BNdA/qkB9NZep9HCr6PqI2gDXsfMaNaW/72qWgoYo9Lh23
elS/sTIdLhq6kIvemah8Gh36OdmAWyMC0OlmJWHyqrHs5RB/k16OGNCJp6dZT7ydbtrV+9A2zEAx
U2yBzII5yNUF7ZYGbiFjlG0VhnOthdqeI7N8qQfmJPrUkw6/gAlBCQvdJemzXYEJcyu0ST/Zhul9
q4blRo7Vchmz9HGsrQnm2QCPml4SRgXYPC3jUHbjxdxaExnHSWVaYe6a6CIMw9oBqBAUW0UTjjlQ
3LGjhs8iYtA01kQh+qze14sFjltkOltrdSrX3UpRrj1AIQOS2zYblS8vNZUwITIIBclwpziTu0c4
ivJA8FiUeUpIMKXkBrZJEkAn1YNpiuszB3/mzz2c9sodQChX3a2WUhjqKay5yrBrX06xYLc0zrwH
C3npWHjvLSlN3BIMFkolpq3rLSyjJjAWayCKSKYOr6b5RG2Hbr2F3VjGvXZ0PDAx5eR+mYWwjyU0
ezoVKcF1M7JmsmP7KvX5D6lF8wcBTcldUjiHRkKjZmO2cO4Tgrokqf4wx9ET8gaTXR/O9GVe5n2T
pMme2j0PhrnwIHkAM0BT2oRohH+kFenNBfxg5KKTytRnsQ8u43B6JBo4BJcfGeK4jdrkXwBrlw1u
bp78Zcl21QwHKZkR1mpuz+a2RQfrJJRJRtxqG7vumMXFMF4sa71jOjDXFFThYoBVFwmNbDP4orNc
lH69ilNTI7WyjNVT1pTlTl9YaLYz4jUa0oOhx0+VmuztqVY2wlwbWBfgM7cb/DuaBF7FKUjmttum
CXMVLONQO8d58DsPbXPV8BtvIry7+aS90YHzLY02rnGEX2HpJs2psS00Pg7CFc8dcz/zesVHO4CZ
pnYq88Pr1NjvvSTa45FBCWeCgOTlA20YuTeFXqZQf9G2VSUXfDMC4piwKYAcIo60aXMu75QGzlw8
jAjJ0O9UMdF4NEB25n3N0UqwLGnKQsEZHcOWDq2SxagwaVG6bknOjje3W5V3Fv1DsuwJc+q2npmp
27mNbzG4fkINitfVZ0HgA1gzRxPpswfld23HVJ/GOjsZ6HVpRLNrrfCSOrXXsKdcxq02ebfZYBg+
ASsRvmxtXMMKuu+9Y+GBbZIDolvI9xGO/saSflzYaGdE97jgTz5NlfPWQoKu4rnbWU0nTw4D1K0p
+Z0nypRdSiVZM8V1kz5BRBSz3BkpQuajTRrNAYX0Ec2fDDIFUg5zwhBX2Hs1r4AvRXcCXUztUVmA
wTBwvV88hlSGUwxhVfdfnpzKDVNNfN0551Q6jA95MXf7RCcu1JqWLGCWVL3No7NjHIxdvnS/Iqk6
20w6T2ritDunmEi3ssQIrUbtj+iSyR50zU9h5jB1alBUiKDBm1sMY2sZPSMnbfY0B+IFowPiNpF+
yaya4J5WrKCcam8SIrUxEdr4WIRBMMuZWNIpeR8Grd3D/4l5YYw7fCvzZrY5m4Ui4wdb4fWLmFFT
JBdUHk1fQz4YjXbrZgQgidl9QuOR0z7arZ/k+BOSWp2QRTg2zw4C+2LkEMOKUm4jYzV2V/G3bFoB
IVTUfdUJwo+zG6NplNOcNEU4aMzADNfjOADicdMq0KNZ0MEgdUVNaOEwoSwoNN+wRgsHYB4qkHKg
KsvlzMZO3vRzjISnJqRHdsjaJz17UiqcdsPoCkhNICOkBOg6d/VByWgy4sQzAoOUWAQUNbTygZh6
kx0bP2nm9k9LxaBnk2YY1JEGkMpMQ3Wo5qbYR8hatg7qlViVwyUF3LclXx2aU2Z9r6rygbnOEky2
BnF/ZWOmgKOCXHWi699rpj9eM4GK01XDVV1E6pph/7lHOm1+Xir9/tP/uVSyftEcHdOXbXiareJA
+69/UZ6tXyyX2FaX/C4Plo/BP/or5dmAK8n/Ik1cJ3XHsv9tqWT8ghFt/RsNBxmFLx6yv5BD6Jir
5ew/w17xviFlA1Jp4d32ftopSc/upQNcwC8b6BRN9mWu4vbSdAJK3EMccThqg/tKF/bB9JNupbjJ
EYTR3m8trfZzfDlWHkwLyCTwvKbR7dWGsk7FFODW84MgqENCCYsspF/9j9x0IRTIvaIxqqTGi1pJ
KqgSjDPF1OwS41C4D0nicQc5195Kd/ponZbe+WYsVphF6ctopoG3Yh91lUxmpAxQ5/rbHEXAXnX7
N10M+8x1g3pddxhgfrq0DLsEoLGRWI96CQIoETq+pmI6xonzLroe3sVwMLv2Pfeqi5LJu6nNzyjD
94gcNincYkR/BRadapd7wByz4m2y4m/82ujuUxsRkXPu6v52amEMOWX/wo7uNiJXVLbohUae6l6U
B02tQ31IP0e7enZzHZUlHAWcv0+JHMNpHP26mx4b1URrOImAcppSDG3z5DLEpy1u2Hvro3GWXrw3
aWMxUctjTuaZy7YLDRAxbKy6RX4zKvNHlZR3sI4GigTLT1ziLQiOGKZ23ORag4gL1RHfamUSOMlF
7iX1lTfIvq0/GNUfGqZCWTs+Vq1C6uxDjEN+iQGiFUtI13dZ0nk/L9FxLgAcJsQfVoxQtIEw3nrw
VbpFvXjKu/krVdOjUT7kc7QfpLExNCRWenZnzeoOH+3OTPQXPFUXenC80PFJJK8tlQFPy6Mwlb3V
vJQqcbdjFOoVPeFCqeagagCYbEMOarTiaY7tEENV2CRw+wok1V55NyTMuMDTCa3jDWYeKt0MqxKl
cdQ8E76+6bg0K7V/aDQtwH/14epfNQtFZUhOOutLsDwZAqiUQKV4HJDq3aM/3sh+vlfEla3XBv7U
Hpo+9nCGiq48swnatWTKIeZigHyY1dZvrBPaoeuMbKpTfoCFRbdgEQCV4pYvP03B0AAchibdh4ze
xREJO45V+9yFlfrRzS7hgsBJYZKl6lodwyICxNHOhW8y8JbWuHeF2DlCezW7D5T3wTjEMDtJTEwS
Hz7XRsc471WrYTo7dDAJWDr6itc8Nlb3kFDiDDnxbxoZkKrjKzjQRq89IrbcDehERWUd1brlPd9v
uk6/ttCai0zc5vxac9h+baY+L4pygxJ129U5GlGJY8mj547gkVqCh3WurgrxSqIxt8b4vGggb+Bs
AiOVfXKmFvTr2AxwWGKNz3J0NvAN+5mXXOS3jTlhHKzuasBpo6IFi3I3zsfeYAdbFg8tkRo5SS25
QoAjA0xlsk5KGk6OAw8FWbDoUV7IYp9b+UPp6KGKik1TVzmj7hwrhKlO5+vr9NlJ9k3ebnNv3CtO
e6XHpKWaD1pBVeHivJxdv+9vCtJROmRQaLj7S+XKNxUgbDM/6lZODEq5WawaKcn8FXsucNl7jW28
ijxwri62NH8oicYY4QYQQ1ytxJVsW7erq57qxUSb4jKwpbY+FDop0OeOme1AguXED1e9QZsge7Da
mX65n5lyaeJJgWwZp9Z2wRYxJOM30l2DeF7e2sVkyjZuRee8pUZ7V2vxt9qW72kJXl0zA8XOnrKM
Y6wdSM5JXIKypujk5B0vEmtvtWcOX1PDq2IXjfmtqq/4ggEmg+y2Ult8O17uMCEzyjyVnDhTd3Iy
HmIymDCD3UXb+LHxmg0NGQ6v7nlldRoy+2wBj6+uLiZws+m96Lm543EL7Wq6TvkQaktybRrx5DB9
yMfXOoXKFdePWJqp2UaIO9WLtMon7GWrRmfSAPRKk7guOJhO9sNJiWVjcbRJu0fPyp+zWj2rcfQi
+3Et0v4RvUkalxdYbXccnO8oT6nW0kOl0ql6Ci7jqb/P8uK2jaJrNL4LIlS0kX3Z6L5FCO5jIqhj
VAq5NTxb48lrIO6jW0T6XAOHndj0qmpAiiqzGYYSESZOSH9ac0xbEtF6Uq+h2asl1P4YnSKRWZn2
zUStEbtvozB92ibAZazMlKfWNvZ19eXCadPlFaUlK2OCdrsbt17I6ES9v7i4+KDiteUDm08jZ80I
bDLXnhKbJzjyHjKkGgVwTMLIfa2QH7H8ppKGylwnwGBKI6cEhFP6o82omignBN8YyCxSeaCd0Pmo
HIHNkUucslQyJV8KSBvztJsRCc52B+aLj+EGq5IOHT1YkWxnzXKrg6Lvc/22dFRkFRlE6WXTq8mr
iI1XlDD7KHvJHfe51wjHzT5apQYgRVIXGXy1oh4gm25Vj5ngkhKD5G0dzd4qHePMSd21KjsLBe8V
DIwkZzU9XNy5DnM6Hp3shYRXwJH8fO10chEbejSiY22+zTwdi4UrFAfHNOmBZkcvVd78iCbo92J6
KpN2Ww/2NXJA29uf4B7vuth+mSuGY+Ip6tXdaFzQzl0yU9l1DmEHWAOTljTUUr3GdosrmliqRjJO
IK+U8aBjBlFbfoza9OhpTZjjT8DceW9zuBXLFMyARdhWd1sDPVuk15/juhQCRNj3ymvr6kdGDQdL
j44xv87CsfaJbfpazPMW2Tq7ryX2U8MZWDGlgR3ltymnCDtL4KgvCavPbc+hwFoz9AThU+7607fg
fTWXhSXueQPVCwinxJh9q1/pqj39SgFmbVsDBnOExd1jKe+K0b0vBsvUobJuW7JoWlaEcXq2eVEH
qDTzBBlzaA6Fqx+ElwUZq0ZP6bYOe48C6C3ILywAoGq1EUdkOzZ7gflf7R0W0SL04mrTuveNYI0o
8nOk9Rc3oqBx3RCpSObxZve861SQ4SXqZ1iyJ2/UX0xyHMjs2ZNj9Ina9zLBYnEmxdq01eovld05
jchY4ombiaZKafYYvVFwZY8xEblkgdzoM5Ox5AcrTRjHBWp8+AKde+CF3ujaJ/jLx4pjXcvwLlss
/Q0QNzN74bTgy7BatdePT1Iyc36Y791whDt5yeIbL/oy1dtE4spke4ReilJK3ZgDp5JSoVSFjWxL
WCNv2ehiZOdD+P3bzkVqVzt2ty027bZDZEVWBtf9bihYj3oi1PHA26iMu8K5p7K7uphh/u7d/rh3
Q3jnrZyOlYFv2n8uEbxLh4+CvcfPosDffYnf+jfP1qH0m56jrj0acP1/igLtXwxdg/qvOi69mO7+
1r9p0EYQ6MENATtF2Lz+myhwZYqwS6EAMTVifJy/FMHKk/1z+7b+8A5TGItm0AF68p+SQHxYBWVO
x65HJjdZhdjOjckktuYmnAfKkhxmbUIFgiVm2cYm5HxXyp0KwMOeZkq4JXrl6n7GUtxvQPewfGsn
+ADlc9Enpyn2GA6Pz1MmbW4IDpvCwWLh3c01w8p1VEhQKhB0jUdEJf8s2Ys5eyQQnqzh9uIp9lav
at+ulGNEumBpIj0nWERihypTwLLKXeSUWyb5kP0YikZjiDL/bOjOC0ytXduXQerN+yR9TpPhfug1
VMjRZ15Nn1ld7qw03aSa806TKOgcy6s1g9XzppfaqN4jC75BPNRAX72LN1PlTNzUXnNSXSR5FbvA
JEJAs2TaKU2HO6ElYaeN7w46cB0JBM6k29SYz7EKs8+eLvk6Hs4cwe3gYg/t+xe1V/Zl7oXM0/LN
IhzAB/QmQqHWNG773HmKum7frJzckVyGRbT0icYCnzNiIR4/lV0f6A0Rfu0QNmoOhsg5iAJjoc1g
bH5sE/bpjgPfPHmU9s085wHXI7bsGkvR9JSx4m2MxEeqeluKCPtXezcTS1u0w8GynH3TZo8kw1wy
bQq8vnlR4+qLKeqwTeP83hxR/zvV7ZQA413aCVNNjpuztT+c2rmpW/UdLYOfqhObreioUqGb0g6l
INdpau4YSnzJKGdXlFg/5tS7q4W2r/uFXm1hFpBRzjJnNqg4Zd/tISP6PWuZtlxx+MslY5imqR+l
863Ae7CU+AVcYghmc37ia4XWKtuYp8carwqj/GB2cRaU6anTn+3+DG4kmacLQpwfRQohbUIkkk2M
2LPjoNyB+bzowtyhaAkZ2u8GqhOgNj0juzzUKQIiy/MnjYW96AMJ0lFVonu3IOIXPUzlIEhgUB0b
7UFYzbfSHNkbaeNFRUNmGEuQZOQWspQuTO4Im/n/ahwmZ2cUa8UXryFzpl8UzaGOtMuEeYE38WZR
WDh4uk9i0Y3RDzdN0QQLLiaWC2gWULaVtQidSGx1nbzjvCQRL4JUaen+4II8lWOX05MtQY5F2Gzg
GbsijIFF8q73XVyojLPOSdI8GZMd2pHrL0At+Yl/CEj+FfavukVBCyOUIuCsQcRcyjXBSa5OpoAd
g18byezjnt2WjXeUww8zH3DNyVub/ois9t3kEeFnkHvZRtvE875zou2Rmj7yYJ0RP21WQwirUXIE
OGAYwrJ5ymWABMvEWQsDFBHzix0VgUenN6RU55BHD5WinTAB8IIUJNaJe7se370EIkSyfKC4PdT4
T9CQEWUiUQUszExrc9+2j0pVvKRzhrxzTbmrr9gRTqWlfxDX9Am6+UiOwa6K5r1srFDUS9jVqNnG
DuLa8DWSic2MvAyjZLl31HG7bnZWT4EHUdky3xoHRj8SipHDSYm/cP8vm8LTD0A/d9FQnUpVfSsG
8TxX6pOWIzXL45ueoUhTzqz9xPd6QSCWxNpWpYFP9fyWTjQwzehBl5bvtT8Mk/7JSwGAtgoPRJp8
dB1z7lRZdsz+j4qHXEdP+EXA4/cjaV6tXlf2mYyP8zKGSpFchxorg1LzrojT+tjqSoiFe8cJTiE+
fzqJ+jAsZCIUnOjjkuO3LNA+tvpuApadz8mhlvUxQrSR1/OV7eOjYzehWpoXmr5HZ7D8rKJfg3Vw
thb9jlRiHf1a/zzY4KepjlJCq/HSvoKPJUlk3FWp3W+lI18WcmUmCm9N+YeHqvws2+FOkxny1u6g
pmYgkzwsjeVEkBYGrPxOa/MdZtpbnNy3HYLCvyue/0/FA0SMsmMtWlzTVv80l/C/i/j7F8E+/c8l
z+++xm8lD9WMzeOpsqB27P8cWZvEFWKSdR3Kjn/81a8ja/0XZ/VorP4ET9fImacS+ZcPwiDkkJk1
zxnxTO5fskGw4/5dycN37rgYDAxPNaCp/WfJg10a7D2Rmr5nxJ+uA064tffgcbQNkg3ylx3fIzcM
QsZ5zZ8Z2vEwOfi8ImvjDkagdADc++iVALe9TMl0jloAXhnxAEkdzk3LqqYsTz173Y09Ly+zze5S
kgaeKTSBedPdGqWyx10R2M36ScoCUFs0u5y7X3gLd3D03Kuk33b1aw5Svdd7Y2+09nHo7e0IVYzw
Hl/r7SMawsCoIszIQ/rMqXVaY5QJmT0xRMPULS5l0b60AkV5NFO/9XXxaFjxJ87kQKbJxSJgm+Ey
WhkOIwuQB9rt7B3zKf+no40TUnmpHTb0Jfog1wU7OiDMjYuAZvXO4qMKa37uozTbpN6gcgWrdxoj
9jTz2CuX5D9HPYqQrhZHM2uBDsvuvSVJSuXELBJnN9k/jNF6gBIXuI3BhJ3la1H/KJ3mcRjwa5K9
i2J1mQlL+lhfjr4XJgZsxLF2dV5/Dgd17cZEKwXv5mzV8Y2m2CcECjVOBfNhXmI2l93dOA63Zt9y
neUnTdFYY8+serX0FQnNgzZk7KGRdGlJdbL7+s6eoXRF8JtIgzpmTkeMBqEp24i+VFNxNMxuvjNn
5Qa11pV848+Ycnp1+d/HtvKg1AZAtrm+orLfJ71yrgQpyLobxoI3lWQBjtub1fKJTPAVqKl/dAzX
cEJ/ZRVgI6HcNzoINLPBDwsx2WCp2BiVuRXRdJSwJ5AXDEAWFHIaPfPYlxkT4fkZzPyWrRGYJRm2
eX10ojQ0DfGwhnYQZVvvW4a6lINUAOND5+jPWeSWvl5SvKLVPbZu9IPZwS4jiMwn0WAryMPQ7exi
GdNeZSo71M9mbT0rIv9BtsdmIo7dZDCBZiajsDkyp/ZRisFEcsIWB7BcEEhW2n0z33aaE0g3umNR
tZNV9zRXwD/TJCz6CjKN3Kdjz6YXmbYBHWCOIObGvovcDKztueyyu1Grgg58s2rjE7KQdcp0lyX6
Eej5PqpJGfbKrabGxxZlsehQHjKcMuR84fXCOynDnjlDlLlhJxoGaNSS8NsGvTxT98EFwQNQfqGB
gDLb7iVmjnV/VNvD69jMq9PonMUUYQzHG3KjlLrxRSEPSSevHuuFnvd4Q3ZJDNR7bJD5dq6ypYrC
/985Idijd6fuT/pkv5S8a9Z2yrCBnk3oEfm1Ta79Xmrz48APk6MzRRj1tDpGyFo+tYSda/NwlxIt
Mw5EGzjxG2p4WiCABCJ7B7cbIPQ80wttRdwj4tZeLfi2o6mdsywNtap911NxrGfGSvWMFpH+jvmV
xqIbAyyOhy9JgJTlBYnNbzDmDFs09sxDqr+ZCX5taCozUnIcDRb/YHtVs/QeCduRKLc7ETOWnGsw
guaaXJIV6d5Oq3fu5StPDtNPIJTeMu1H8svYrJFQoaBuXiTYyUgN/r6q//iqVoFfuyhILQ3sqQFB
9M+Rp//nf5DRFx8/3dW//yK/3dUrKFtnAKC7BhtsLsPfxhMat6PKdMBgBEE04r/WyxbhhI4ODdzm
Pv518/zrXQ2Ym/wwaA/rjEJji/mX1sv6Ouj4ab28/vzUKI7l4oI017//+rimVdz/7//S/lceobPp
ye7y8a8tzBg1wBvTVu/tfQe+uMB9sqWFsZWZpsF+Q76ykcsFKvFGmT9TEMguKGRUUn7JWJjr/WzX
J4nOuoplQFDAFxGzeA/w5TkEM3GjjkBXUuhG8wpedm4mhCawBw5lwpBfokykCA8LU2d/aoYjKbsE
uhBKUwN1Vh384UCeO1Y8pRXtqmG8DMW90k8rvAHT0rRzV0Q0qOgKZHQk2bzYkAAKYNJjClU6Bi+N
yAzxU7wnaui+xD+XkgaQdJzP+UDLzuyw99hae6RyQ47emxkEZPo/ziO4yt1mIKMhd6EzQLVryJi1
R2Ofo1OtuuUtI/yItC6m48e01pFqop1Cl9cq6d4sAG8lpg+llQMlOgA0IBbgVquX3TyjIyIeLUGr
6ZC208/IxcmSQxSfMP/PQU0U3ynSP6eIiatR+1H12XQ2epJ0XVwRaZwaZKosV80b/HxcXgiy9QHp
IMbTIDhg/iIuis6fO//qYCWf0vzQAhyMl+H7ZGKd8WLvubAollznZDrNa8fGgoT2B23ByhalqLDp
o9gdnwaCvZY1K5qYNsUZg7JTGC/TYtutYHaCi0sfbwaU4Zt5tl4K1QjmyH1asjwgx+u0yBnFQBuk
gnMzYzOETlbBGWg6U4eiixBcwFcvyzycga2HHSTpbtYfo0aB3i3DzKo20aT4Dip4XSPwfpqB2NiM
ixNU/Krcg6p9gOx+XPSMrzxeS/ZRRNoeyUTZGDjVC/ZUvVG/p26EwDE7yko8Sg/dohG/tVrK9h0L
jBRMg5tHq/uWsaTtVSR2efVVV6Qr9Vrie7bg+iC7yU2oXZg31ZgsBOvqrYlVwhXJWWTMGKAECs/7
9NAUTJUZJiibdFO9OI2FpYhWk329sJbPjgG3XMnfYGbBbyBRYkr93QIO/vc5/sfnOENc7OeWbnm6
ZXGq/tk5/t/F8EFix8+n+O+/xG+n+HoS01OZLsevptPy/PMUt37ByempHqofW4MY/e/Oc42wd50Z
MuNn2zCATf96iDN+RirBCJoAd0Pl5P9LHRfKmZ8P8X985xpTcN5LHrXkT4e4Mk2d5ySMl1jamVNE
zhFc9EL/PrMLzu14pyilXyQJ0xaMBNRBmBI+56XGRI2OpjbabtMhVYu75cWJ1dAtb4q52Nst53vT
qhwk+dMsrKBPipcOizEfnHNNuA9d5fhjZu8qRMoee2pNiDM738Dg5BMgLZHPY1XPjyKn6mWROQOq
x08bRhFKh4rTOu6NoAXiChxyk4/OtlLL71wVW0EG1iZV2x/CEcdOYVpsd9ZHJ52DOl+zeYGB0sGq
U6aHBKLrMtgvDYECLXoPLY22hQ5QvnaOqaPBfGAe00TfGnO5S/rXWILLVLAjG1mx1+v+oJXs2hX4
Q+BYSIfu6zPd2TV1AXSWzqYBQZomaEXcKahK5ZyhVlbxSZNCPzwyduK/yn01jzu8xuheVO8hbtiu
VQK/N86tScYHxSxvM52QitmGDZ3gPM2b1vWbwVj9jyMGZTaDDTYO1XqWCLYqL36vFi3I0KXAeVzX
/NjxElxLzMNZCUYDsDCRBGLRffJqt+TxPvUKI00LblHfiUMkGkhlldmggm4RG2dx2IvpNtfZUqJp
sUxc2gvryMidboH73q6USibQLMejLd7grabBMo8IsxINlguzvcPs/RopdDReLgJQ7Www+lDM9tWL
5SGfh5PZjXs7xkla5pdhIUjbcm9tJbtUHMWqMmAtqq19l5IeY8MpWHO7iFyfMXMaWWvw+jIVHnP2
eW2gEw5kGYR/tdNtlH00BIM6pOk05ZfgJktV96Y27kS/EPybgQelPXAUggnuXcRSWZkGem5dhpLu
XmJSRQWnFuN5MJJQuGVorv2mXQMhrg6xjrSmWt6UaPBRwyP6eSlIKXLsB3Ayu7+P4D88gpFQWrw5
PP50HObjf1pK3xUfPy/5/uDz/3n+mr+woMJGTR1teCartN/OXwpiA10f5R91NMMt9n+/Trw09RcK
ep12HSzH+kn81a8HsAdJBNkmiQOGavKnbf4VkaZu/bzl+3/fOm4Rj7vBsCz+pX+vog0wwUaWVknQ
dQAx47ZHhNG/q1bTH3Thvth1ehGx1h9nBRmJluWPbd0+LzZWRY+kp2xWWWsXPOAmC3GGOjP0cKZM
ahkbvmNl7c4qzO6+64FRTBNnQ5sDirRxIXG4Nx/CLMK2SE4x9R75KU8uSY0+TwQjiGzy5yI+M6m7
BY+GisSR6V7XSRFu7TQ/2Ql07GXuvkcTD54Jw59Rmn6lZc0vi9Q+1IruGz8TBuyiZ3ynIbNx3HmL
53kN8tVeNYdSbtW6FzUyI2N6aVCgb3LRnFw0H1nfb0ExfQBR2ymm2HZ9/0nqOpykDBUVB7pFpG04
eCCpBoNAaxUqJ5FqfKau67dqP30HJ9+BrXbroNdR+rjqIgJ1mg5KD+uvWl+ZFne4F5XmQ59OL2Yc
J75CZ+CXlnlECiI55grsQYQanocqLsJMy3bk+2W+ItJ2byrWVcsRMBFfSRTlCiYShRVOlfGK6B0B
Sxp5cEebx77t8y3KhPjslkMf/F/2ziQ5cqPNtlspqzlUaB2OMnuT6FsG+yQ5gbFL9I2jB/bwlvJW
URt7B1nKX6mUfplprlnKUhkMkgj3r7n33ETiy2LQgZdUU/iCY32diNgBSSZPqSjiTYGnl4EUuF5u
4xBfgP2aDYO/0sv2zoVXzSAnfk2r7NHv5bOlvGDpypEX7z3jSlYqes9E3J1Aau7JTYfCaJnZCuL4
RzKmDrJzHVYfIbIEKhfExJDTNqfKon409gFhFU2qU5bjvpxKDVL70kS0mhdn160+B1LnS6tgcdvx
NGglC73Qj9aqSE3g5TbbWV3Vp2yIb2e/GUFx2ZGE5GaVBvndOLK8bk2MNC5DzyzPHsyWhG2/77tV
Hg9U2U1xscr+OkHj28XolaIxahbo9RkQCWJIy5FE3MS5dkeLKyKGt4jXENLotjFtnmk5nCyruUVf
G5CwRm2SpjPdxKmvC9390CO2eBOZlFQCpGI7VbGM+nTZ1U7BogxRZiFRfWZcoKge+3VkZ9Wp9Mcj
ext3bTnq1qxG0iGqAeuYQ/zg4LmMEwN480UWIVIrvnoW2b0kEeSbWPKm9DjNdhqbooWfCfYrszc5
Sbz7ytHDg9ErkujBvm8tD5e4kVsksRVyWk5FLdb4GrJ9UmT9UTfT/kNvrOmV6LctWW7JxlVhutck
7ih8el8HdlkkmEsPdBt/ytG7oqwUHn6rCkYvzs1b36c2yuchIqE5m5gs5oyEVHRdhtm6L0EwIXy2
bSIC/7m3oj+9t2gW8FnKWaBhC8c0/vLeWhZpkb1FP7cOf3yJH64uw8LwMqOhbIPAtB+vLvoGA+6U
LUwk3D9cXdYv0mZaNItUMBB8W7H8enNhL0BFgzCFWDYLpYrj/K2by5pbg9/bC7g8Tcu0HH3eHLH7
+d3NFY3KLGw4Civb6G8kY4BFn+gJxDXnAILBR9VqF6+idl6TgK7W4yxpPe+kqgYpNFqCJa5ZBwdv
Fp2V43XLyIuceyFbTFxGTG5OAFmAFJMG727AXh9EDdkh/Vecis/NRCdRlP57FRiMMCcUwE3K+rts
qxC55RTcjaCJsWx6LB4M+1HK/LMR4WHqGjTHJVMqq6Sb7nTt0leKKDGTXJvSQzpfmcYJ7kywLGDY
EiQ8dss8Y04U4BrftCHXZRoW2jFHKjhH5qGby8ZPYH+nNpzD30vrMQ3Mj6avrnrNuYMori8xhj+F
EZc16pRUHPOwRMAbaERLI96kEbFZVtVOtRSiwccKuu+lFUa8dYJ2DqRnfBX4wX2EyBYJKmxou8/w
Eub9k2HAuTc0H0YW0UOEgQ3GOk/9YmdH/ofy7XZZNoPLFgXHIrXMeG4tgUa9jZx9Z/m7jq31TiDF
J5Q4X7sY1a4I5t57HgaMekZuNWV2HIveWwb4qxhUgVEhYz24rsNGLe2py+/A6J1cA9V+3R4r/BN2
WT1EqTXijUICR1ATRnKTWzipjXQLSmNmUrFkIouX0oDAB4DpXLL0m1FmnvoKszSD8e7GR5iFBjcf
6UsqawtzPqJPEBZyw1mF31+bsfMw2BGATyOTcHv5E3zFD8Kuh6sglheenw5VKxIHYLE3RVv0a4QS
aNLtCnpxRnwJpIhm32qSDRwLRj9g1tRIcibsAShF9e3mhhdbemaxd5s2xm2fMj+vX6A5BDCm+35p
+GO47KLK4wItj9Behi2JZghr9fx1kio8ZQ5S3Lg3D13snXsZXYuxv69S5w03XAuPKqp2o1F9Tj3b
s67E3gCS4EhWD8sBA++6SrXnVh4im9WVXc6ag4j8TtGcUWZnKwZy+rKw0g8DNs0N7y5aCs3U7ruh
7BgAmsc8TY+1O/GRCcRzWPdLT6ViZ09ySaK33JXC4hdkoUdRvTz6pXoYzQqwSaiNtwNMFLe03lVh
7AeSaxD5N3ArZXIRA2StTg3rOMHzaPRLggNwqZkg631WRZHy7/BixPvSFbf61H+o3iFXzc67dVXL
65ho9oVZocUZImbBhRM8IJtB8B4jjgY9WS6dCJ2m7Agl18f08Z9W6s+vJKIe2J+zpmd9Lry/trut
0//5f39UD/zhBb5fSAysBEREPGokCjLS+u0+Er/opqCDYxthS/33GWzktTGqwgjHveRJ60e9pAdn
lgw23dAZkZHF9ncuJEP+3EoB4bYdg0aS0ZjD16PV+7GVcpqAaCoir1Z9hyJ8qE4FnxIli3PH2Vzg
qA10cauURHznnibPv4GeDREnvRoDmDbdqmmJr1X5lZtgCrd0FFcXZi13ZKPvo5ShfHTvV8jSsIQv
SlscNOcTpu6Dr48Lgiof3CBYa2N6kki8feusRrm24g4HWAiG97o3ul2CLUM54zo1rruOYG7PAk3S
HaqQUOd82FFE7iqCWIZtW91ByfBJ6vIxmuA9Bya4DxSf1Bz3jESvjHLBMdvVZCZ7Lw3ODpAVT1QU
8sa6tMp172IHQBMmKn8difEbtTkJk0NoYZvr3WSV695BpOaB1gfvOHku0PNkZd1HhJuT00tKj3r1
0woRkwGyC3BhFrPCjeAZoSocgm0nEpohdVXU0Ew8baVje2/DbzAOjTPHufhTwigsR1debLsu/gAh
sMcGvsXBBFspsBHIF1d+lG8dt92PvvbF76wP17c2uanviRGDkMOXHSIayMhLD6ppAYVV9H5Dg/Df
Xpl4tYhQ1+1402XNCbMUnGj9yUn8sx60TIOMldT0oxpia90Z5vKbOxy1/Kabyg0haDdgE04+e9u0
hCWes1ZqxMHL5cYLkxU7u3urfsyyk4FKIY0bRHOCII4S80a1wBO3blwECfjCGcKH6AvJL5mwYylP
LRUhDuVjhbaxQ+MIonado3mk00FhAEgGLWSHJrIRMItGVJJh6B9NhQDvlbHbVkdJWaKo7KV++Of8
+9Pzj7LLY4BkIB9iM0qV/O3n9D78d/BZrF6b1//4zJuoGa9es8//858L5Hiv+fvr22eVfcY/VeZ/
8krfD0LrF7ayyMIJXQb9+m1y/32ob1Nl83eMcwQ17Y9DffcX00EyzsyeaZfO8vY3GZX4xfVoH5jq
s0nl5P5bYZT/m3v8Y2XuspFFlkXPYKLMEvp8UP6wmZ0iX46djz6VrLsYlg0QBFgerqkOJbl64Y2v
uTdNYq9zknAaa7hvUnPrpZnBlJ09qyB1IqkPLHH3fp1eDQwAksk4+qwzhwxbQ0Tn6w39prI5Nmt/
4xrhsfY0LCusoozxdUjN61RB/ZGNcRsppOUdLBTKLpiJ7K70MVhT+rK0TfqFGzbHDpXRaBgP3gCZ
gJ1wIKEzFtBFFLyqZjhK2SB4L85pOYCvRws0YHyyGqplVAwnH+8fbiPYUE05HCveCyaVVWsGAqfK
+Mjm53OyMVoKZ9mk1Tru2hVE+Bd/cjfN5ACA7fe1HWqroJVsd4EskYcem/IWOsaTBeRqlcT1rWNU
Z7N37w3QLU6mFTeBwYwn1LEW4kx1eCXx2FXl29Q7WNua5trNDSJfyuBJht2qK1BneLoNnIMKtk7C
WyRkX5ypOASif2LCc+kNMutkqa9U4XwxGW9lRbgHjqiIGckvggbAUP05msXPjR3g8FI7iH0nn5RA
DH3BsdJ9CEYN/jFd+R/OKOAy6QZ65LHfQah+tpLgYgJJYBd/1BMTVxthNfDsVp3q3yCGYVwBqbCA
Oncm+g579fAQUTcvUqhSusPy1UpPYaxdHDGtWWKsWWvvrVZdwQFmh5le9/1458FxBBKWbV2nBHoE
Y3WiZYa4aR3lvGZOoz1GujsDFmBshhd/REbWipK7qdpj5T0IV110v30wdckRnq8bFe7aorqaWvvW
wyZckq2qvBZMZIDhK6u50iNGgAU5exgb9lICFSOpjQQBi2C4kKM+7L2nMTIvPSEr61KF2ynHYdbh
SnW08HGGSy0KLbrJ4pChX2SBDGlvwQtvXPx+GbiPOnc+Ybsc54jLsQrWk54eQpun5ugGZiWvorkO
vuPRf+SXe4kKg7samKFqAD/OGRvQcYm0wHgWgexZSNUgAKIttaKOeIwSu1M7xg9dMwXbqCK0OS5Y
2dArL/QiemPCKxfzj7uVk4WiL5gQPUzJukVHiLiuZnKTZcU6dRwHWChbbqbrd0ZWvBuFfg5pmH3k
inuWUj5dt/XS4hTejY4dXo8dROkOoIhe+PmBiSddWeaXNyU29VXL7vxQAw1GgwUYT6EoWkQ2956a
TIQf2bCy80CCvAv6F3LM10VQOIdSzDarYUTPNY1AHRm0Sa+O6RZn91QdPkSKAWyc63Jl+YFYY/Pk
fmTfp/lQA6eaVDblyXQdpY527YbsVQKA1jPDxlsHSSG+1B2xHSEj8rZSNWTl3Gr2iU65g7WZyEWt
p82NQn8O+a7yk2MXn2YsFB5EzsAj0TzQSRs+DL4dNl+UXZG4KUNsrU1F9phMW3fXh1pz23XJWQx4
PXCBnsF/RNt2tgK4xHi3yOqK9p7U23VjOJs47s8VRRILPOwf58j1kLCROQfI1xH/4OBX/2aWBkCD
ewvpEtsatMl/eXGfi/fip+sa09/P//77dS1gbkBMo3nRhc6kjpf+fl0LGO9M4FBFg+JAdE138n0H
9IsN5Y0SAsCUzW7GYz3/6yRNpw8iiNqb3VncsWzv/94Wfr75fz9K473ztREKWBQuvODvL+zWiwIR
pnq9AnGF6YRPbyjXjj/sbQ0SspOVG6OGc2l6i4ELJolI+1Xn1s2ue9+at8LFhWJ3qSNdXY1F/LUq
gwuUWviIoc7exy3GVcuzq4BELuoYXGnrgWHImB3sJmcCxlljUWBO7Y/bzMeoYDhxDumOeAUjQfEq
S87YsDOR4hqK7Pkm3JTTAEC4Y/JvZN+okngnJ2/mOE0Y0qpwp4G+4eJDszhQJUPIe5iU/+xJ8VEC
bsSOjZE+zOtXN8BYYbPgWvrzgUJEcL+t2vpV04dqX5jFNXrNT4rsdO/ZU38TpDWc1UGAeK4xf0aW
li9jVbQbZco3+kzimNAz40NnCmVzCe/iXDz3vHUoXVkN1yn9sJ3gntjBK+XFN0k/ATcGmhApImsS
q5hPrXyjB2Dt+ii3F6FRvXaG8emT9mEmuNSG6qGoTLDhqj/E8I95C0TVMkqn4dMHxlp0LXkwpyY3
zWuC82WI58gYRz9WrYUCtWYIAuNEIT6y6OHgi6Ig5feaOFaxrVuOHg/957JJRL8zpZ/vEBtpgDSs
l8qfNWVDkK263j/xENerGmkDCgBxS941CzBSIHdWPh2ZYOUno093Tly4D2XAXo3UizdIA+2iglKZ
64C5Wvsp8os7BPfFPibcsI5Eu+KilMcMTtoCaDCjrYJmrUmi9yHp93AxjUU+6Tvy5vbGpItlNwXX
lY+/WAEp2mSedgyntNkz4S2xItbmEkQ8nMXRHI7ZREiSirKXsrDe8kavN6OIrdVoZMaeiem970QE
UdcCZLmLqI1ZGRQov/1K6hugyMF71LvhqRq55/SWthgxr7EkmvXLkIhsEUrqHdevV0PXkKxb5Gzl
0Cws3AEEnZTtQ0AAMfsRxCFGc5KjH906SkeiiEYDoKEGwSNNdawFgE7Cxq+uLAmPtQtTlF2Sqi0e
CD/QENNv+5p8tqS+9nqeBQqqW2lhRkqhci5MD1tTzhZuwc/7kA9du+yZYyadfrZz/wTzSlGK6Q/K
jClIhovfJTAzonGly0ORhKtumO1UJycrLkGDU0sXpMXwNLmbnt8RD31Qf3aGXRFRNrHTLCMABiTI
Zwp2tbCvm1LdheWkbd2xRBSIDnRto/w9G11mIcLWonpRw4mk7NCXNoj8hS7qpyxXiLmbM0mVxmpq
2kvvlx9Yq94nP71YgbN3CA5mUEeGnvFSVd1IKFP93LgD17mn6Zu474KtGCxBont6UoH6wHGOR3qM
rlQlAKyg9ktU9UpcAWDB8WuAQcIjUkU1Cm7ePw3unza4TPWkzoAPlxB7Hsr4v2pwt1HwmjefP2mO
//gK329K5xfsPdw/JoO0XyVp329KB3ezw1DR9JxZQ2z9qFZzLPQTCNaQN2B8nTdFv96UJj0vWyiE
bCjcaJXF39Ic8+/+cFHiBkf5jD3JsoT+zUD0Q2cbST3wChttU2/6GwV6IEttBtT3JEJ8yY3HtBp2
g3gzJZ6MzD/nwW0h7nWz2lSYHQ2HiXXl3/ie8+YhUIKScLZia5tySgyucUe45Sdu5VtYVItE6e9j
Oy30prx2bTjeubtuMmIsONXKghKwJd2bMFd0mfNo0HMe0tTcc6qsS7vaiZIE2tQ/6RUyC/eeVKQb
gZzOth5qC0AVKik/1mhB9acAD0M4+c+hfJSRt5Wmtdc7sfet8MpBoSXJ6+s9EvK+pkmerIBzskJv
DpA/Vj353kpgNUm8O7sGFEFW6dFEze/Osv4QfX+Dzr+bBf8+yv8QBwAzK7SneAJcvAEWvClnNguQ
zkSM6WwgmP1DFM4HA2cBZ+ctC7nVMFsOoJPuHDwILV4EZrkxQTTz9+xTUxNnhmvBKKv3kiwnEOT4
GQrco71pbfoafo+F58HE+5Dggcg669QQfIYC6GnEI+GPHeQmG00VMt7JUeAt7cfAUTsZeHtaYxet
WdXj7pD0vHEJKUSQ03dv4PSeqgPm3OuhE5fQzIlPqXc1zsNgOmo6KyYMvYTdboO04cpivNqlYJfk
smm+2I3OhFMQZYyMFh2bGSA7b5L7yexeAwEINH7t2P8R17LSxpNEohjPVYX2EHrBhtjFZai95e11
Pz00XbBQurlM5Fflk6lNmmlFdDvfE+DGRQOjI+2e4uFWB2AWJYwrXA5tPRYrG85qXsG5ETUHcvxc
zwPXNkCCNjEQ6W7TSV4hGT1I5BnYSdYT7nYVlESz9ssh0VbpPNlNryyRz34YczFZ2NWN1l1Ixrtm
j5+/Hx+qmlyXsvkSFt4+G/JtY41MnAVSC4g2uvNWEyVCmEUHdtFjUgNOrCSirEsPbULUb+/vSkQn
Rp1cBy17IICu8ZiiZDbp36S48ysi2TTjDrL2OinMjYhnzNiT49oQwSbiwjyMpnblnKyhO4IGW9kd
Bnbef9G7F9nET5kb3OUzkCZB09l6V5PXPYXsQ5Xd7LWG6F1QaNvOCJOFrYIr15XXRoHFZ4xWeY74
nMgPTHykGVTi2RrqqwFWrzLz/TAZu94wqsXglquUKAjw4slunAMHMvu5oYnrMCfVrbjL8QTaVQg2
wH70TNjug0/V0g/nKRGX3EgePD4Wde5f+7wjitk1FExcTVAhhdoEboN8fCSwxusIpo6OPb+2Tn90
Q/M+dxlK6QBSJsYgCDejYVzmio66Cr1FVbKFcx5liNRz6Ngl5hrcsgo6Ao+0M22ljlEbM8MUuusE
ZhCMLR37v+ZX93F3PycWVq37GloCGY5D+53TIbQfAyEVDiTKOtQ2kWNsivmH74DkLo1VpbJNN5B3
2vPVwa3LNN87hdya1aHSkYPklGrDcl4FdnTQSZSvPYvFAi2vN93jfae6gJBdpouxqJZJBJ92fAcy
vMSevqLBJyW2OubWsMysYS3G6RjUYAAJug81TtHEORj8aPWB74gFuG9Wyxq/VcOoxpH541RTVhrQ
5UyfohSlzFTcNkJbDROLgwa1KLsBWnKcYPFaF8OpxYSW9+KxD0hkLkh4AQ6lTGgMOPKqcjzExWWK
zmSuklbMUMFhZoIZ/p8649/VGRiBmUkbfKhnEfpf1Rm74u0P3BW68d//8x+KDHaT84QaLqX3O0km
3EyLy90mGc40ueTRlPzLhIw1eBa+s520v603fygyqFYoMjxG544Utin+zh4RYeifFBlzjcPOkiKL
bcLvu3HfLpQRDqpdlYA0bHs6WXj7IpqXkXlvLgu6xfjZj8Qixgs4dN01uTHLGK3JnDEsx+ShltW+
nKwD+hE8+N7LSIbJSJRSZbKDDNAoOt0ik/JLJ5ujPxgvky13sfRImPIKPiT3YU10iJ+9k/VQ5tpz
2LVQ7qJVwyI+DdK9NRR3IFOuNPmKD3Vpq3GTG6fELBCgjNs0fR3x6Ew+B2B1MwAlcozsaJGTNpTT
RZk3U9xYbxNOnO0AoyVxi1uM3dQF+8y9s2TvcpvhYQzVnsCwfJnn0b5j+5dr7nZy1Wn+PmqW+Ijy
N7qXHRwDSop/ngNATJSVAoIfJhw4fx++kgQxXYl2XEt/JqplW5VPwG5BLwQ3FpbWwtGwETyH2Gdi
WIMdUSF1ZwE2obnT1COMZxDt/TJFYpI2ugkqqmfendhnaRlrKep11rwGILW7IDgNQ7prtWIHKSEn
GlKnt0wXTlWTOAaOvyIUKU/SW5X4j0NQPdELn0wYcYAXp22RDseochHzBw6sU3bZS0UOS+/1l6kY
IG+n+jqb0jV0Dbl0xuSqiO1HPyRToTCPDkAXkRDl6ZQICzueCnPOo4oARBU6+EKdtr5H8tkzH/Xb
dYs3WkzabTPYB2uw3jut/UzGO2TAm6HRSISALTca1lGk8Y20xqfS7W/iItiZA4m8MztNH1HrVmvi
g3vSuopFbvlMY6JjGX4JG3pO6gMES8uSemGcqTjUDxhTZqvcIaGuEFxUROIuphbFMXVHbqfP/CSP
GfVID5Znoj7JVbwO54KlLoJtaN2C8JyJYzWmeIfqJjcou6l2Srpa+TUSxpKM2IWdPWTtddq/BdRI
AbWSNz5oUNVqz97446mknmqpqwbqq6L8GKm2sK3fG3P15dANU42hSWStoy9rihZqNXSmG7dkwkQ6
KRBBLCbDwjW7dUHWU9BeDCo+byzY9YsL++RrEjlmAlCg3wVUicRnLT36Y0X1KKgiTevJpaa0m3IX
UWPmUGM0g6JTUX1C3P6nF/13M1u2iwxIkf8Jlpc2ipD/+o4s/sOy9fo1Zc36x2vi51f47ZpgwfpN
Em/OIIy54fyhF0XY6wodyfysfuTr/npNWL8wrUV3pEP0Ig7U/s05BcWCKwVh5AwUY9zKX31/q5BH
x6DI65/++z/yNrsuorzBz0rn+8dbQoDFMLkmTMSZ9vz3P7SirQhFkLgasB7lHB2j/2hVSs+Q568x
IY9T310cc9gOFa2OrOCcK0qriEUUGL8QoH50Yko301idx6ljKWlq1jYHT9z74sWV1W3b0eOp8tqu
yis9v2sIJned/iOJid91q/GurOVTL2Db6ImxiSdRLbI+/kQY8jUpwPK2WX92UtltHAOabRpD9+s1
JIhoTSJPUDp13rVXO9tIJw/PJfdlHE9BkZ4zOJwz/Qog46rU3X1qeYg88KdP0bZKvVXSeKc590mN
xcZ2PQ6EbFXiagqyGg5GdV0lxN3YIwGclQMktyGbOjOPnpuCee73qL4Z2tJqpgwWNTgGjnrWKvLQ
2h270tAjqUXJs5fUm8iIix3Am6vUvxizDfWOzogz1qby8zfVhDuhwwWqEJoubANqlZmNuHwn52wk
SEGGgH3hqe722CdsN9x58hbqjxCK+aKxY7y10giDdtBzwhs5l2AfCk79bDDwcfqbohyXcGD3JpBA
OmnmcojdSajQrWvLPRRlswnqcpHTIGQAyAw1nPQ4P8flHRFpi8awztDt11aSXcsSY5IFtoB4Ni3o
P0mRJKmJMbEVvnn+Fx8ElAv9UjraVu8p9Qk6N3TWlPcuOiNJA8bUcdGX70lK4Ww767Ib7gYdYwE/
4K7u1rbOzDYGj5l1rOLnWRx1OnBiS0PvP8CAZelNBdyr2wmrUtpPC5bkK7tMNn3RMT5W4JvjtdF1
62SEjD2570lNM1e42IhHVPg4+5Dgbg2AbG3qrTGdgw0nBiUB9lXLzZBAJstcIB8uaJVuMaN0+WUs
qsQ8prgAZJrBLMmDjWDVqjf5bTI693JWzYp4S5rEsmLdZuTZvjFctmnloSVIKTOC91JZYD3lOa/q
Tc5GFm7qukty3Nw6A2Uej9656bziBQn0RjO8ZQdbo7fr+zF475i59H52Di3wGqn7ok2g68z7pGMd
QcytJbttNrTHQmk3oRne9F67CUbvxoGInjR4vkl5QphD7l3Tot1XtOC9gGSXm1sgrwstbneFNfFk
UlZZGUlktOdViWzMp701TpFLQu2rD04lHwDFIvUfjHezqz+SQIKqK5sTuQTP9ZiFq4Q+vAyenZz/
D+gs4/An0ih2+YjngYJ90WT6SSbOXjVM9mn7uXh9k+mIe8lS80oLvKMSdJGkUC1IdCf3VCWXxGmv
upZ0vhhrCQJqSBTBLrKJH3DT2yxsdkOdYxwRG9+L0lWvzSvzuZXtpQY2uDMXZiBfojklSOXr0JYX
6c1rb8oSNzpBRX51nepZjc6ldxjQCNzgsy1wEm8DkMBWeFtPMFzIm+dI16/z1r7J84dKY10kk6OX
Rw+Cx9lstKXpkt3EQzUJn6NTV4s+Ro2X2XSrL7pWHFV75XH1t6FJnBDhGCipLO/Wyr1NZ+pLSHol
4Y6E6ubBJUluPdDjrd6/a1W1bFDwzh9OQudXTPvRtV6FVKx0OFeZiXZreNYsZ9khI9AJ6aWnvfFM
si1RTmiZfuVSvnVEX7RdvO4d574ti4PWBiuTXFrhnW0bjUS1T7S3uHsW/ZdgxruwjpihrF3YfXI4
0g8TxCurXRwyuH+ZwnbTB3h0olkfl29j5bwq9yu2sn1MNHDuHwvv3TQ/1SyZaXibPIEJUzOvoBlo
nyA7LtrSOIA/Q/kGWHHMDnhvCX/pARVnDDgl5ykRrGNcbbqU2L5quE8kP1ADPq4MXz2A4sDVvUdJ
uArpb8Om9tVH6nVAWBBTI45z3ACXfvDQqeguDsI9YVosRYzkeQjbA/X6Nq/ytyn3nwWb80VDcEY3
2Q8tih7XTk+JrO/YVT1UHYoRvzyPfZuRZJF8mYzGXsAt2mUqw430KpS5RJxxiiZvb4FDJOj2xc/K
62BOb6kjIqVwV0GnyyEMjRZE73hcwok6Vr194FmqFAag+uKk2uyiJ9tJrNI5+5LP6US1q/eYbSE8
z1Ffjo8qj8ADpZqlAogZpzy+Ab9jq0MSCN6QjAC7ZrcBX7/NcckReW079QWy2mkM1JkwkE3hBQ/k
ea0762tZuR+FFp51v18PQbIp7ehASuPRnIJjZMtz7PVkTRVQdN18NbD+KZM0Zv4ApTriqkbnT+Bp
itJIk0icY3O48130lJr3OqugNRfquNev3Zlb08hba2yPZYHdVjPemSBzp6fQ5hMQ1/5tZ7YnbWAo
ZN4MUf1QtGLlcHPXyoMWg5I9baH3YIiOrIsbD+s6udcNNBymi9QnupsSb8s4ag1r9daaV2gWj1sP
uMqfyCUaD81IXMIQn5oquJ8seNSZ2mTyZqavW224C1F16GnBg9yuRljHHj2NbpQ3bNVxM/QrFNtX
0eC/Cny2VbBrZPPJJMrYkj52+mcA86cDGHe2hs6rE8OevaZ/PYBZhlH2kyDiT/7999LaAm+rS0GK
ArwDGLfskL6X1uST4JVFFodW8Zu16F+lNSoKgciC8hlMHNObudr/dc0DLldHdY3RFkeQMc9h/k5t
/UclN2+dARF2bQg4RH59q71/qK0ROo2FYULOzvxmEwYkNSqyvrSOITXXc9B1R6TeK3vyN2NgrtE7
LmXkL4i3ZwM7PkVzPIfJZqKrWUr2W2vINqL5ahD6ITqG2dATVV/cFNJhcgDiSmq7pMaRiTtylWr9
gyREIidxT2NV0RLXNIXTZ26bG4AtCAm1AAGzRfh4Nb22rX/ltdpJzvPjJnrQRYw3L5qt/Psk58yf
w3tQHT/XUQxMVTMfMovtjhGee/bDWj29WGQiR1PzpUXDgHeC2oPbtdP9rzrKbgqUhav0s29V100D
grtMH4Ue3CUoMDwbmH9WJxgrw2w5gDFdJRZx2pk97RqzvALNuYeK8ji66kr28UaT9odHQtXCy6ed
7w7bvuOWoKqY0EWM8ci0INgTcYBLi+CWQDnpUjeT69KPvmKd/LSa7DXQ7DuYXluUgTBsiQIgC6Ly
x/04Fvumf4L4s8a5dZ4Ati6w4m6deLpIX3LhUUipektaxFXZOO+BQnGaHYhUTEYCq61p3xPRmuuo
NAIjvs6LuFppPRkAkcnRXBRfwdBzL+nbGPG8Wetrven7RZTLvdO+Z3G1I+MRzpA6TU5AM8PYRxFE
obmbMpSruEpJx7NpcGwwt4KIM9JotGFlOSWjBX9tAvRuYvM50Id1P9T3jZO1i5BBep2hlx/61Rj1
DFdSxuHNF8OuXoaWxCkwdGTu6li6MBPrKW0eRQac1xubKAc7dhZley8wBrA0IpAGGVzF2CdWdHlY
g/X8YrU3/5yKf3oqMo52cB3CBBc2gi35lyOH//m/CiPVT+fin7zC93Nxjm3CpYL4DAn1PFn47VzE
+8JG3OYI/JcZ89eRA4MFZNuovTmpwWriiPzXuWgyzrYwYjJDZi4Nz/vvCbvNefL8o7D7f986XwTS
5nx+/zSZdm2y7OjWKVDzZheSVWYMLuEwIJjpvgBnbhw/OCbGhX6LaKf0IFV+x9J1HeMxK4h4UP1N
MZWXxAfFK5L4YmbFtocHFcsKWKUFZTsbt1bs3s0hnXmnbbKwOw/xcIhr+6Ur6vsUQDGShGkhzFlV
xE4pNCdmDCT32t64IUYYiVHM9CLrXoxUvDeZdo7yARaWcTWmHxG6q7Y3s03iDnc1mRSGGC+Jhbys
kSYwXedt4Ow1xg8nnVCKs8le5OTl5kh0VEiTmqid6C0c2OZWZfq+pYXwdHz7hcLljeKnLJM97sKV
09oKbW8YL0IScEoq2qqSjCmZ5aIWtwkmnDLA/UR4C/mYDxOUXPsldZqDA10yVZBDxLpqv9jtTWPD
fVLTqlVIcbHPCbO8hATR1ESAMOYuYmsDcIwsH6roFtSYSna5Fz2F7eP/Z+9Mkhy3si69lX8DkKFv
hkWAfetOJ53kBOYt+r7HbmoBNSirJeTG6oMylZIipTTTXLIwSRYKkXQQeO++e8/5jsvsGZo1izYd
7BDFHgEkpOcVHgQH5rd5udXdkPZOv/R1aS7EgMK055oTo1cxQFQGJqkpRvIHDns2LqvOL6Gkr1y9
XmnNTu8+U3HVBwHpwf4+A+HVGNOLuLbS3wyX86FWbsySXNxCciB9OYC4HUUgL7oBWcVorlLMc5Em
S3R2s1onva/pnVxQbLGUn6ry2Gbxss2C5ShVz00F8wYJYR5UbInlOlQI02mUM4L1JwN2WlYmjjU8
xb336uHdK/Qe9QX0U56G11AOodd0G3FimzIWBnSPSYldVC4cnWmImOQU7ooTGM0ip0WNhs6ZcpGI
XFv2iI8TwVy02afOOixXJH31gWPQ2q0orxMLM25RJmDC0e0zx5TTC01r8r2yeQoJHbwh4LZxoavc
/F65EDpzFjTvXmayoZOr7nr7pOihNSS22dSszv5livpLsnpuNeErKpldrMSOVCLtzQ39oQkgtwrl
VMUFtMvmA7HzPNe1WYRsuxQGm2yKpeqWD3BITsJjoGH3EUhKLwi9kDO74YgSSXo1GwNOxsUawvW1
TgXUlO2AdNhVbEtqUVcs8VycoIaTLYEozlGNl6FB2adaqJ+Fd5nGui5b6wy/gw75JiF23qplKBXp
PlUjoGEuYcOhbWEM6DlHgg04N660kzu+RJUZRlWLRxklXCfwDEO0kJkN9NKGPLGVzzPDpGpW1cUl
EkmQ6skKS5ggkItsacu4BI8kWbssKHdFXTkMrZw25WzcKPNIfWD5dtJ42I5G8zLg9ZYJHSnFiExm
YkVj7XVkZarC4jKdSUwGL7H8rZFviWT90OBqq0LyYlpOUWk318nO0akfROEcuThzM9n2VbCBAbCP
PHvF0oOrdf73/vmn+yfUSA4UhkKVbdG2/vOW/eEf/5sJ2h/snz+8wq/7pwGvgBms/m/z0y/nCvZP
zjL8B/bD3wut5Z8QtJHMabLBKlinfrd/wui3GLjRSp7QldJfm+z+QaSGrjFvxncy6bk5yPy+Z+9H
rqynVdNOxqjXaBId48LIfOvcVzL7UTan67SvSuupY4SXWEg/lcQxB31POA26CN/pu4S8OpQWkrX2
C/9YtdldQ0aF6IUTQQIFphHkQ4nHpXOjy4iLAqEvOTYmiYJuP8wybCW1XLPk1ttC+PZ84a3ECZEa
2UMgEqjJlBfUpF8NniJQkUd5eGJQ98mn3ml6+VGluEc8RlgRzVsePRJnd4SPPo+0m9Op027YlhjA
HzHAcSrLUTYebVLdyBh1+r7bSxo9UJe0vGQo14zCFp6qOzRmnBJDilBmG/qei9QY5710Db30yoye
eacvPmtpfG7j9HmIhnXSogNpsqkdyUrZsmICnLyYRsVaTaYUK2rFyjqwwvqstIXw5vUmlp1yQW1l
+6zHQdOjPiZ1vErnMet10ezpQaxcupVDS0iDa250FKVKI+f0hJWd5tVPKpDdnHUfXc48U9JnUQrW
eiSSKgc3ArixGBJ6zWlwLN+CSHHQmwIARxRPWq7M2FCZWjxlPS980yZODR0W4FFvg+ODDlBGyO3G
VMaN6y+TuF8lo+DQA0KKjhu4Hl8HgiVTEiHrmvOJkOSHQZs2noNkEupBLuZAcWKNOExlB7h6aAta
MB/IiGS+3cJSQE3z5Y4TW0hGYgvqRlEZmiiUXW8FFDKFTS8jpdCqpRVkHxqqxyj09iXHV2tk7DJA
J/YSO8iSO4GM8ykPgX/Se9b2WaTamVtvShZmn8FDrsIpZ5MzpWhb64MzuMitaLK7YX9GKE8nsVAc
nSjxMdHmHkCYoquWZZSu8qZfy3q3nBq6LdSH2NiOLq+v+jZ97X6W0kPnXCo4VkY12MuImY17lhQ2
w/N5HskLn+6xNxg77E+bQNe2fWGdGuXSAG/6e5X+w1Wa440C9NegOMGeAnn2v63Se2xW9Vf1e5Hv
H7zCL6u0zFKMileFKAMACyjlr6ccGDHk0iLhFSVOND9Lc/51ytF/IkEWg4whItBR6OP/aoeh+0Mb
aRoAs+xP+bV/pfkD8u2HQ870ySeuDRlKuNckmePUbwervto0WWG0NCFqZWbE4sqnv6h47SEl+rCN
pP3QSqtCitCoGp9hoIR2EsfxDNsoyUCCji6x3WOsOFbFz3l5b1WJLFMs8l2VywSlJlPMMnUdOeZ9
AUQfsFLm+U/CpLcnOBsTyIdalQ94Yd2yMapDKbaXzpNu2agsa1KTtEZzRs3chZWoO+TQQt/VUXx6
L17S2JUSQpj3j62KAk4alzlYL4wqL1LWH7oiZj1MVrLifoFPWTbZSESfC0HYAtnIR9PDBJavr+7g
WoKtdbEDFurKk8S1EQqnvugcL0QcZ8EOqzHA+PJClty5BPMtUySgBvTCvWHvU1QaRLxSyW/kTrMj
khHCkHjUIrI1miPE+y6iSiGrEhcIES8ZsATNVcAZXDOLNNJBYlpqXRW/WjH4v9LmwonL9ZpAP7J2
zOJxz4zdsXJxqxK4U6nWqknqeehRdbIjein6YBemFxNwJ2RjgqcWAS2P5mqIWKnRGHOkbXlEV/Vo
BvWWm+qKWaGtZToUGvlBb/I5zI1lUye2HFqrYWD8gewjxICZ+bT/heSp1PRdaPXCXC0KB/fT0ssF
qkiNGL94G2fdFtQVA8qOBpAEFdM65YG5M13D8UaC6LXCGRRWWmp0n05WK1d2W8ZPXdt+CE3gAflK
10L5phkR54dLb5DXEtU2X/fJCstlx/pXCvEyc2M69Iwv1WGL4nRHIoSjBjV6l2wVe8K7Rbcn6Z88
76kI0DwtyipaumOwErT4YmTCRqvq1Vi6u2IghIKfT1JeIsvdWh3pcxVEaUm+kl20LSrjJEFQqdLu
eYg5uwI2jsyOnWqCZMLzSW+01ZZqIB3KsiZuagzmAUuyBH2mybT1yBy/rQn+6ntiehI2omBswZ6S
ypMItyANnnIKCZFcoThW7iGSmMxnnuufBI8zpTfAaBB5EB8iPjNXM85aQrbUpLfU+GpHNf+A+rIh
x31d5Rr6OLZ2gmqSVDp0pXBSeISKOiGCjN+UTQg2rVueiYLEtRR0+8olrCmA7+aSxhMTdaySgpPr
0aUkylYiHVrhYpjVU9xA7XQJ/DDAd3qwxqtRWstQliNkuUnivoRQ63rkyTEkCt1TN5yOe9V9QFSG
oMSsacph9DmCFf0rHMKNJMqX1PA2WGUWpAwC7mGyJDH16YINTLyZkSjzQafKYpKn1OCgRacmlFDH
alRo8rIhWaERXqQ03FkNYYvWKpWamWsgo7YWcXwwCKKHt7aMXXdLODRSORRRIv1UJVUOYpc4fhkj
AVDd574qD1rr4xkAXx6mmNNfDbQbePwQMU9K54/JLgYYywmDUxMmS4oyVyFkczo/AePxhadQ0+dy
W0Dum0oNf0V0Aa1eKpi8Jx6IlUJKX1w5XAtDTYp9u6g1fy7Kmcxkqdsb1XAUdXUnqBRGXRLWS7kw
vy0jj9CLwcT7e/P+w80bDo1Me246tKAe1/67Kur8lv7P7KtM38rP/5BG/cfL/LKD41oFOWepUHNo
OEKV/nUHN36iLBfRRE0sa+1n1dS/dnDpJ/S2CqBRdnbVhLzzWxIPLzRt3YQdAqIgMP6vbOESOqwf
9vCfL4EpGYqikoWoT2/12z0cvDpxsjrL4zCuc/lapsdUhe1M7IitNcsq3iTiqkpZzOcqHQ9vH2qf
bbOEztbpW0/E3b2W5Y1iXRqmIPUmfmnN6fdKLAyD7Tc2DrVz+xFyF5s29nhWdkXYS9XajDeduFJF
SmmbiTHUSFjPljtD6AKvYUiXTJZ1aSnFi7AEpwD4xclMhw7jiBh2WBQDZEYmLo5YLhKOQcoOkSxD
6YSTABrbac914htpKEm5SKEv2EPKq6xd4I/jwpcY6iAdciJrkVLnNw7BwKTQuF9SukP0O5EJOpqj
UChtFGBINwlyM7IFmS1ttyrznQu3J3cU4NLNOSo3ykX66El9NW2MCYSX48dEFETDSbNmwVv1rZ2D
K0Ch6trvuMZH/5hdlG2yqk/5HZDacGjeIjYeSiL+zmHtsz4Vz/EJnViIrRElywe65pV5St+RhXkb
ZWUt3M14o1sjarMRmQYRJ7wXpP4YX4GNBepG/hyrICIKOjojI6c5r8QbMKam8ioK4HkY622mUfym
Gs+S5/ZlOFQX6bVMZ/IX6A/EwJgBCpLkZ4yTq2fpJdg2h/A2UaffhI/4pbvWL/m9PBWH8gV+0HPx
hnk/f7FucLWflY/05n61d0wELKhM1Qd6i2Sb0zGF70riij9rP9xHyYRlU22UU34Z3s25vvfXyZb4
ZAUImjDrOGWKs/RLuBdb7Rgckqv61PGHieM9us/m3jiiEplUIKiNVWQwdmVNv8JgzuQGdfZwFT6K
q3Vsb91G3o8n+TAseYuX4CCccbDs5L27J33prXpTbpyH+1v7kXKzxjdhqz6VO/GtPaPOaPbe1v2W
r2h49vBJOF09iK7FSNyexCs/cvYGLA9yXkp2b8xRePqX9iO6etPv80stIUNh55jxp6/x6ZGfrFtx
1T6M8/BUTAKM2XiW9+0teiNyHRKKri3Yd8h9RkMXvSnHyZ8Me/BdfO6P8Q3an35pNthTKJcUmWY2
LgtbfpZOw3P3pNwrtD319Kt4V+79XTqbF4Qu063hzQPDSXGWU5pem414GO9GalsKo1hHQIRY2Q2K
OpDGrgMeklkrEQ5P473aEJhnPpRjvGtJMi6BwaEssWnwgr+jSoANy084Tjd38Bwdug3DNe2u4uh9
8XfRtaW/jC5olssz6lfvW3zwifnfum/lg2tVweNSbBythW+LD+LytM8e4bTAAXnGzJNkIf7FuCPb
0MlAHWb9Rw98lmCMGW4jfiXH9BKuq1X0yhd8lKyZIc2UM5csgxIMXW8m3FeIrujiBARE34WXbIsN
j6vffZOxzk/GM4TEw6SBisObeYgTXHvuARGdyMI6IQdUPhU0Fpiyoc5S5NoBzthZw3AhRxJP04PE
RYh7ThIsMMtiKA+fjBOok3t/7AkhvnXfJCx6fI0U1pxYunzuuU4fMrue5eF8VOZkZKW1w/NAYlK4
5hifAXvnqpAddkwIbrQNVqbKTh9VjaSSI8eMICy+RrVcTJpp367oqldESHPfz0R33pULrYbgOCtv
ZFsW0tzPoFLC0UEYNRc0m5wM9z1hLH7xzv7FtclsOhcv+SEkCeTaHYdzdeRqIYNsHAuyJRTojPYx
7Sun1hkFzNOImtVOJ9EcYZ7LvJurwULFBIAdPEMPDhKBFhLSK0qcua47P8du2DyCGvpF7A3T3+Mb
gvWIiRiWSxNJqB0/wNUnx+7YPvqL+D5+AXUfLVu7EgyXcocns/HRMqhG7SSi63PC5li8c4uyPGDs
VNuFSs/b3/TSwqvxlx395FnNz4aFyuvgt3eVEjquS/rYwyyxdj5Oc2Pehi8ZL+yjh5dG1I4bcp6A
FVmIfHQUpnYjzoXEJtAT8kIXr4FrxooD6EUql0J1DuIDiifgknq7UiRb4IEDC4naq3wlD8SqOK/O
8SUwdnY/qQur2Cah1ixW7WBre28GhjNaVU09Oc3stMGpCK2FB2N4ErSlByemNLAAcKv2zFe8FdCU
gdgrRHAf6HmFAaUQWtKNMmKTewXinw4rYm1HcY4LRaHlFzqtvlGlRWwyPJt193qw22FlWTbiWIs4
iM7WkA/nu969iw3htS8aHg1pIfcbkhE06x5kYI+2uBaKeumPK/YHd197eyu3m7umHvUW+ywzny3B
DB2jPwwmtlVvveGpqx69sekBW7LwXWh++T5OR9y03NBOiMaRSR7T9cyWuXvILuVz0Y1rp+uKy9df
uPfiq/myXrtH/4nuj80I6RNKiYIRZ2QzJJmmMyrCgFkoo6ZmIkOAOF+YDdxI97iSrMFOWODRc/jO
i2I2ZdsctHl8Bf9gaIjlnAAArQ+JiW99FrE3qXQQ7fgdxdWddqQrk7nFOIdFjUKetDGIHk44zmiG
8jumYg8APySUtBAHkagBtGNCZXNhELzg3s8+6neRnetk7esrqlrhkeESIvsMyzBpsU7qL3CP8OZT
jAYexiMjmtm4HE7JpX0PHvx0Po/mFMgwM3AfX5CMcAXHV+tV/lI5iFzLo/cIaWGT86wCiLCRfAlc
raC0yxZpsQ2LHHvyVb+G9/izgwAV2P1nt0+P3qZ8VdcxxhkylOOZ9Ty+Fg8uX+3PmgvuYMvg4Zyn
w66ttqq3MrMFdzMHMlMHcj8VZeoX879I49GYu73jGTiNGUGhiWZUPcNvKarTp/7nB4+ghnCK/Kzu
ysMj9YcLT+I1AszcpvnsvycAJlg5K9CsxMI5dbCg/zlA+wLm+wBXdBPelffiq3/XmQq/p69k49Gu
NwjzZXtDvEFblvPevXgmTAmehEISPYI+RpXVzHzrHtWDBvpOuBVvw9XYGq+Ev2uvw1d5li/Wgp38
g4pGHm16Qf1ne5Iv5BzfuMKX+EN6iU/WInuiDy4wQXUdVedndpoOi+1XBOzcj44GAvQ9t9bIQs7C
SuowzlVz+nR0t5NsQcCGDO1XnFU9USMz1hQuEAiOrMegRU4K3yKPjCZfBnoHTZ/Pkn5Z19JaEIJF
NOYMxvMFkv9ZPflilHQ1Nf0xbbbkN6bNTrY4r8vfTJM70B1j5mO+mQ+pXaQXUX6VkFx16XOT7kxp
JwGfcBnECXK0qHUUkHi2F/iRmxYFOP2og5/NyRrQIVwFQKFmkjrrv9pncoJ162hhlBjswMTxu3QZ
QXjPIlXUZ0FdAsAcyyw4yO8eEFlv3F1G/dJOxaUakttHK4IFehGKF7e4DW7NhrXX5StirSx0Wf63
Wb4xWhIMH9hTIxhyr/GN/c8PVppukzHm0QMrmFQj8Tmp+hsCHZFyWmAi4DCXHws7v1pPgo+FzR54
eGhUvI37+omDsLpNn7qjh5D7jWwFCisiySlSahtNVeivpYwDjcMHklfJsTFn3tngewpncPeiV2OH
GvI47rujdB2vypv11ZyGdWzZMkstTjhyfUXwkAsuR3yQvq0lAcZVtRq/ERooiIVxEFpLVZ7WCo9Z
FB0YKD3sy2+tSd7NCi1GJZN2vKyFeSmuB3/eIStnmWlsgMAj7a4GPsQSwD+rS0BBK8xB+qBVntjQ
Fe9qu7egmxX5jG/PQxyHlbwnbMvm/SS4nkjBqO75GpmBlU5GriFjFL56QsT4GVP6Kg5saZ8y1Zsl
OXoox0KuDx6ssLsXnStJSQdVZ2dSyJ2aY41cbmaxDdHoGG3vPpy5nOhWwoO4q4FGAypAq4yO5cai
ioVbeFJfww2nLBhc088vU/pueNlNe9C+9He+m+QtWylHipalsQ7O/qNYFSs05zvpqK2xTT4NS/fh
XdMblTRFQnpTH8JOOzHg4E8oZ4oo6UZRfhvP3ut4DvfeK0FDFHI37QPYzGI8onHLxJnxqZz0B0N4
zkMw6NwvdU8J+1q844Q5aPfuXUOeoXBcwIMyUZExpVEsjueCF3vlmIIimmLK/aJIrZjKiKTY2cZO
wYFGvDJFSaJ8N+Gl0z+CeOe1dlXSVZ4zUbHiWXSLPlACYAmAhVhuQs5eHGkxDDS2KWwsROukKPBU
E7iNsOCthh9wjT65BXKEbkSEA3NFURjQD6YctS2anYh2vtoHusLuk6tfYrp8ao75Zjjjk6M8fMtO
mBZBNxEpL4rT18v6pLbTkxzwU36RIsTh9Fxf3Fdtqk1mNfs/V6mZq5Vj8HbtcnA5cs49mIOzeEN9
Trw1NTGV4+d4T96lu/E5fnJujf15IFAgLA1517p7OUFes2rLdRwvpjY/ND6JXrStfTIzCzJQUHNh
nWRrhVZoTbnGiI0gcRtbJyvMqALsmDOFZZXL1BVxpiVdsGxBy9qi9cfGENoy/I146fkLjjlk7m1K
Cst2YWGQCeltz+p75c24XyBlmXfL+tZbY13LC4Us1Q7VKIvnCXXp3w2xqi6Dj5p20D8xq+tPrHMa
sjWoMjriHkOlGST+V83e4Sto/1Nx8OP//0snTP0JETPSOqQDUx+MV/5VcEAPDC0aE01rgrQCpflX
I0z5STZV3IGMY0WNP8Kn/TeuBmmhKjLfkBA/a38p2kfRJmrbD2o9Ewu7hK4B7QM66983wUylo2vd
THMTggzPaQlHuFNLYMsBnhavM/AfdPkrMH//wI/BUV213mQrSfYlTM9ZLzPZihpU/kk8qcJGkyVw
KKngqlRbVqE0H6A2LzBu8ky2svxCq9CbydZE5zeUCr9KTyWvPrQRmyG6HpoMgpyvLdf6hCBlOlXT
f9Vl/mHpiTCPOxGlcMIplPTHaGxiaDfCJo0kxk7GWtGtdRip4qKySnIiKRolS2Bjr/U3n27izA+Z
Mw0dfDetO6cKxQpTkJ2mNG91258KV2FQHeUvlRi+ahLFeSKAo60nEGMQM8FRMFivyzpEiRaPT3nY
94cITwjLKYFgY/EOlXadGu3ao64RR6LKkHWhbgp3FMctoSn41Z5G0XhuBfKL9RTjiFE8yexIQWiS
DowA3DPvfSEc0g51bpbjek+srpzLHkfjJqce7AaVTiDpinO/U/XVGCRcYA8QdAU9X86vblO+6yO7
a++7+KHGcRcJ0iNRcETrmnKQcT31MhpIs8uP0CmruV+Quql1nO21Uty22JuQVqpvGEhSuyrwTtYa
8y2ENIgxRBeUiTZ8SVJ4l4PwRRbb4d67vTFXR8LNQe2Bsqveuw4PpSkfPbnZAAWl0EFJgGg7BwCg
fndaaNiyKiM3TivOMCJAP9hIeOwTjzpIJzTT81+aikjKjLuvTHlTtOecSofaYM5IdY0Tkjlp432h
7XlWIr5l2Sr2eq5NuJVuFVnarmzyZR7RlSwT3je05JZygqQErZE+06hJ1oHZGp/1yG9Fsb7osAeR
ytHFxyAyRqwz0vgW9C1+MJ0JhFjGDZrw5N0vOnc90brBBE7W7Wn5J7lVoCxqu+pJL6m+JAFsUAWK
REWCl1TiAp4jaeAV9xC31rdKotO8zUC8VOpK0nxiHLpsFehwQyTtOZ9oBDo5sqWQzVsJI5AuIgtx
U2TdkcUVz5MVUDp8MvkhrkjU4fCcAkQGMQeXlXO7YtCDTdHZjn4MkLyfoOODLZk09lA1Um0F6Uvn
wZCbgv08o3s3YaNmbnBR2uqp7gqOsjrAJ1fHT19WJ6/Ccp4zr8NKAxuHdgFtlrGLtyIEJimYLloX
UkuZHU03RsxIe4DbzJumo7WoWs0qVYdhmVoq/ctB01buSGJRatYbuaQEjSHULurIejdKweMEw+kg
KdJ4KY6IJbPKfy4Ek86p1yj4MNVLqXJWjVTgvWrrS5xIJYpZ2eR1IM05hZrBrsJyGnX5s0ZPHwVq
nq6SUgyupJDvhNCn1IRWS2RgWp7AOITUHPTMjHjbh9ml1jAKxUnOALUwSC4Junw56t45EIsvo8dU
KVlT+HViG8XUa8J0a4lpsIwT88szBdrtOHqboJLnkei2x1IYccENJTBB1wXel8acQiZPMQ92bI+1
1NIbEqtZMbmQNdhdUj/g5GSgZbd4Sh0FGL+gVBch5RA+KikyJ0xtxMRMySsAgqtM/+ylvF8GWhXz
UjHnTKk5M6P9tiRjixWTFHTGw75Sp85YZAthyF4UvzSXrli9KGYZL2ILLg/E6YVmxa6Dnhr7hKY6
oZbBa+ypBWs0qBLI4SJ1UywgOMYitdnIxGDNulH4CDxXYx5PKmOu1IYtlMi9cn0/6K3mlKTB2YmK
p0wXWxofImeVv0uSPy1JkAJSOUyJrxoDr/8ig3wO2q8/cBGYP7zALzWJ9hNKfxkFC/pKvtvf4mbh
6ykkwRrKZGKQ9alk+FdRgigHAC0qSJUkDKQ51m+rEn2CHFgWPB3GseQR/pXpHEXQH9UlBID//ClF
mLi/r0sMna5A0lSNQ2AezWVNcGQ3WmkDcvlIxt2klcElAl8XGPGTVcjnbKDnXrvLiCy6MMYrj914
KwbFC9pERyMMr4T2uRhY5caG03FM9V/1p9F1z2Xo3y2xW+d5sRarfF2Fyh5EKoQR9cVPpEPrxugv
g2hRVZAiMzTO9E/cbnQ8qHNhyypZBiR19ppNgKHHo3MTXHFPPMRGa4p9GTYg1qKlJLvzUqhPVegu
qrzbBMEp9NxTqwUrM5fRrKdPloohkvJGmOT2pToXx/wtt95Ht775nriRR3pccGC3ZW48VI8Daya1
y3zot9ZoLYuotQlJCmd1Gy7rnK549CxH1ckVZUYtbPu5B62rqJgaGYSQjpwcIpoy9JV62Vw1OViz
Edt972+Hqlwb1kffjEsXyEobGk5ffwlxujCIcAzj+mDVzCMtf+P7ijNBEkxOQiJi0bSv1hpzKXda
htThW2VZGvDb4ykQ2cijZd6zI6TFxW/zDbmlSxRUR8srFrUYEiZSzTMcCyOn51rodlIvtQuXFPRw
QkXo8fjdqN5XmsPfEV2ixUM1mMeudhOS7iym1KJC0HxqiYIi9Lnr04NXpaemU5xUz5+zWn0kcCui
BOtFTZ0TNfrCC5qVYvhHq/EYpI5bNRX2UXHX0fpUinYw9IMiuZs2ey5lvH2ey2AFRl7wZJnMW+uD
RlBV7eEf1jlK097FozV31f6ppBQaxBrWq2UnSTczy4/Y/wj1aB2UOsVXNJemr0r0nDhOAZXlb77r
MjmrRexyzyhDv9MysaUI3VY1zPv4lJG2S4DAc+3FuCYQ45O9kYXWRo7kpd9V4F+bexj2dlEA8S3k
eNUzxcUOZ8vSXCsuWv8Gj9LpxBdJuFYoNrKJj+Pl9AE7Ah/rEE2IXleGLcb+Ksnc9d+L9R8u1oBe
JlUiUgeQYZz0/utifSbBPkubr/YHOcUfvMgvCzYZsRqyRmuSR0gGAR2/niLJiIUtpouiinAdtumv
p0hJAjXDDgJLxpicXxM6/F/HSOJjCe2biN7EfMAlU6W/smCrP67XfHIU6zqxZ+jkJcxpv1+vm0JV
I/Tb0Xz0am0uG92pNgcJeV7QHIquEa+6VaYFGR+1mTodWs2XQur9jTbWQesUSpsUmCvr/EnVBvFU
ZUOD6R2B57Nn6pJER8UAYshpR3XUxA32pRX7wqx2NXlleRH9I7cRxqthjSKtOVeJbSlG78YsXbro
ukAQmKB7mWfjdAy3lkkGstqKWUXHuGWYG2Zud8/HCr+ZVAbdqu9Ful8cBGNHw2j+9/PwJ88Dz8Dk
jabMgKA33RB/7uGYx/9zCv7xf//x/9LfN2Ug8v74Ir95HhDgTo0aFEj/rFJ+6arwPEABJrKedPop
BOxXCjA3Pf0U7k6YSIRiSr8RCPOfZPzkPEX8voI18K88Dgo4v9/3VfjkqkwFxdvwGSikfv88lKki
4E+XAmJILIaG6avadhvux4WftsxSI43d5TMsoYCYWksXwHffUpkxLXGCJBIm4aNUyi8AbXOAE/Mm
fyLQ6ywXn15otQ5QFxJSpnCnrHokoh6RrljupZ6Oaanke9PUqNyl1h769iBnGrlRkfsY2urqkh3O
4edtEPxnzSWVsrXuQhDjv/QZx4aTMF+I+1tAOv1oeEcRT1+tLlqL6ZIYvFM97AaFd4Mm/DEwxR/I
p8ms5gSKf1OpjAuHYmX0ycYaldqxcNClPsF/MSE2QrjxyMyIGfMSZal67UbThFspjXe9pCuthS8Y
wbZyU23CosAXmLxkHbB7CZx/QKpIy/ynqOJH4cPs8L+8sHlGHD5DNv4hDXU100WJieegdQtVhfff
Sb70Lrom0bSaA9CDEfRL0BkzWQxJ0KSTUlIflokvzyZmvVbQocKP0yysEASWOB5Gv/2U6vGtUgWS
dOpDLTLugvqj9oLTmlPeO7b34iQKZNtjZGP4kIfrqISXN8VrYqSuPzID8XIcfGGdXLh9fPQkFzis
sU+WmQXQTWBGHi90ujoN+DqWb1jRhOLK4yG0rL3IuQ633iteh2MW7NSpyyEJC49oajVQCSQytJwx
LGKrTk3zOYHFdNfUDHkvuJh8iNUVpNpV0SSKQy4mRaWOpM0EgjUo6cNKcVP1SJIYJ9cwfaD2rInF
AdFSuSst8CBB9yv05Au10I6lUb3WYfqRJtEhTEb0bXQ5lC+dErLSO4Sp2gPEx7aJAe0bKneHsRoQ
jcXR8OlmYGUH/WgI/lfb1G/++IJMeyl6/VkkRMFTSROmPg0Rn+ei5Eixew8aa1spT6kp0xti2Ngd
hJ62fkBvQ4+ZegMGUT1HwkGUZChWk1tkpQuV6VZQ9mdExwsty+ZFlZ0L8WgFPfe/sXcxATWS/6pk
mGHT/lpl3rawOKFKLxkFvqwOa7xSmCeDtcfobaAQZdFnTqjeBYN5MZ0GWlOW+ZGO6E9zdzyVQbpX
pq9ezvHo6Eq0iPWQryMNHSUj+qVCAhJ7Blecvr4spys9jy5+TCi16wOyFcJjDX0X+j1OUcnhROMY
KqEs5CvEnGtiFyOzny0N44gQ0s4qhGQVZOBAfArkasOidmxJ5NEHFz1+cVAaxGAU9XrQ2qXlMfzh
K9UYw9LZQVXuO5330Ht1GXRLSgiGYwup2MuQyUr5ip9oXhoLTWyXtX7Phb1ppaic+pnunvKwwYKz
oM/bwRLqv10ieKBQanQ86nWHar4T01WX3kytWXtWb0+7KU4beq4rdlInlwgxFVikXNR299BsHXqi
jDe+PWJwC2i5hrf+e1/9w3315wDJ6aBN4jIDB5WN5c/31Um4+788Oqb/+D8/7Kx/8DK/7Kz6T4Q2
a5hnJItGwO+Yhhhs6BlobLsG//y5nPx3a2CKcp6mEuzF6GlN9vtfKk2g/BJ5nPxl4OkB2fJXtlZm
HT9srXx0SlqRzRUbDyOLH1oDvVDJcpmSLCmw5UH87NVFSjruPnLbc2Ca/5+980rOHMma7IpQBi3m
8dOSMilfYCQzCR2ICGjs5l/LbGwOaqyqp7p62qzf+6nbrCwzyY8gIq5f9+MZgKmJ3niwVHL2X8q4
hBJodwQlQvTQPmeJnIdNtOGSiT3RMuofIbobyCar2o0l8bKA9o515Wt1V/IbOJgUc07C/FWYBFK8
LhrWVTs+JyPZgwpeXxUYwXZsnW+opsNGFDgAge/xeoKSNE/CIzCCD8qc4QiY2D8kO5F2CUkAsb/6
4fgZWfW9GcBrrUcsQx6/c0LtHVF+1iPN9G2LVbTp2w+f0iun4KwzqBxDPT+FlXey655vwR/vnaD8
ZebMfGUIu6oK5YmVi7F1FBzrSVzIy+Cx9RA/rFSe0np6dF1CO4XzHOgo4KqbbNO++o4TCk4amra2
YZ4eEGW+08l5SJoOKH6ZQ5YS+7npsdLNAN25XL3SVe/tJoF9SlXjNimja9b236aptlj6X725Ubus
QuiPjGHHO3pHGR1VMPav1FR07a1IiA41YG9T+z+CJDgXTkYMsf5s3IyDcbB/1D0MOl9I1kbkluYi
uXE7MWyqsL/parbEwt3ZarzGNPERGZq+zNHfOlkbYkmcIRV6EQvXBnuzARx4b/Ikb4aApXFi0iBq
d9YPPcjsUcmCCi2kk30RN9WmXoBj40iuomN8OkDBq5nhzY6tP1UvdT9hEe8wGFKZvdeNb63sER/A
lAX+PS9aziPYvve6m7ut5+XZURTmo1U4OeyDGqzAND17rT08SRKq26DlEqUHVm4G+ZhVHyLpB2E2
7CKNqGtoCrcRxr8NVx8dgTe1au6LpnF20jCHu7kzTim7gKK1bJIVGf01dkLrm2Xdj5xkK8SfaUPX
DamPlq8yaoFKWFOwfNr9i927wcqc4JhFiU2jk1fKrSwL9yUy50ft8m2kXcgl0Ik0gdfYurrRKHh2
8Wn5cQnbQnibvo+hs7O1d2z66fgFZAjzyNTbZndJdHaTCkmOxhGffjv558BpqV+OaYZb0zVg4sx2
j3GGO7Yk6zaqhAsU2Vh3UvFe2i22h6GlXspS4A4nZ7k60NnsJ8uXo2luEBNfndSoHkbUfka9+Z77
3KLr3j4UBnHpkrrw1Er4pw1oPuZb6nn2+b8Hzv/nwCGEj6qxiLEQ1qN/G/N87D7mvy3G//bn/zhp
qGshUE9C5Pcx0VqU5j9mOO+3CKoWVQw2A/6yNv9ThLZ+4xxBaOD0W6QQawFv/XnSBK5pL32ipPx8
/uR/FsUP/t7kwpfODAuxnYwI0+ZfhzhPV3OdkNPbTOnwKpm8utl9zBsLciMJr8pmx2GZrzowb5Nu
OCVWeZ5KfUs8eWULf1+PcmM7XbseUdaoT0dFpm6LXY8zVLid1cFaLIIsT1ZVPX9Z5bRRkpBWO+c3
RdQ+G0wHygMOFcaPqad+zp4+1LhrRVgRuNc/CwPeo5y3bh0/0P/wXJsZZK2QhPjcA9mOW4mpV2UU
gvhDsQ6c4csRCz8PiKihsOgBcz/FLS7QoqN+DatgKcxtWrpvwWx+loJzpxzbbRW7XDizqxXbZ8dT
u7K3HsmhrR1Xbj075hI8kDYVxM/dah9JoPEe9PBZBHtjIgHjz+egqU9OknwGFrRvwnR52H2iOlLu
MO6rruBvL3APFjd2AGi+ZFrrfLB9Mt57lHpoN3oEUKI2YWHrFXQfOB+tv5uQ4VswI4VM7JUADV5z
vW9jquLZERcRn593dWL3NLjhxV7yN0g+NIJUsXGwh5eFM6ths/ViZnOOn15VR+XXJ0/XLDurBdV1
MCqLIA4x8SVU6Ojw5IZkccN2R0HdpS1KbuQd+3TKojWOUNFf7CBeiQjkSPNVVhO+vXxj13LrLsvY
ElmqL43zGMrLNFgYfkgfaNKPhvLfo6K8z1rjfjBcskKTvQ8sQc5CYGXqrEMQOl8AyA9L7xc1ZksU
NjxwM9sV/fCcNvFPBTaYcvOTRdBB2Olr57pX1+zvRwaTnH+imPahyE5mah+nRN+X9KqJoDhoA6Cj
wL1V4uNs00scoSg3HAWioarCOph1+lw3xblxMWAPiXs7RcWeejXWmdad35Aptc2Nkxvrtm2W0p1+
p0P/qE3NesJnYsBPbABsC+IZ8e4+cCzGuSdSyBmGLxz/pgOgbOyvsbuYoTWLWX9PvdrJAY7p1vNt
FNUnm2fSrtubsFMn4tjAZmrfgdoTnsqs2qq4PBRgHkIq2nqW0SW1K17hXxK8tOVQsCn2zTPM5rzm
Y05woan0vrBd9v32XWYn0IvcY9g/Z1guZ5l9TmLGD5698lPZhjwHaJm71OnXpa75DbttrOJUJiPN
CoRpOmuDFj/EzTGO46uhwBo05o2NL1hlPxpjPtEwds5yqLtzuAkR2jMcdyaRqtB7b6LgWrIH9vFv
xiDbGNzFmo6h7azEThFi+u8p9a9PKXNpp4a2unReUpfxb+1b66760B/lX7XG8O9/wx/nFMQBB6Ak
R80iHP4lykjLNlCQgFMMBd1lA/rnOeX+xrFJuTVqDKzJper7z3PK/c2C0YbSyPEFkc3BbPZPWPd/
h3lH4f/niWiZu6KAGGeIaYzt61/PqTKfmnlyVLup7fCR4rzPBccclSHhg+agE/0zIevjo/HEBGYb
loJhth4CeSS2v+GOtwC3ARIH6InJxpMWnQrGrsWDgasGxYOU4nPkYHEV905zmjxMicNlpqEzGhaU
141MSSl1+GixwM42dUm40YsB9wMbMZk/u4l9rqZf6fTaEqtzF69D9lAN42YoqvfKMG9UbJ11iOFW
EvS9s/F+0TK6zh18P/xbwlfHYcZnRCxq5pLpKIhRcD2CJIRhvOwVq6WD8DJQVRj49n09NnwfvMSH
6hJw8Irol4G+1OXFsQ2CfYjLo85hN9XtJYKrnVGDlQYkxyIHn7RNgyexwu4s/C/+wpXbXoSaToH1
WEbnwATi670q/+qF806ZH7VPnhmD9gI3GcFd1jHGt778MZKlKUdErKHcIk1uY1C2ozZxd78EfbsN
8dOm2EadYSJk9OwRFeNqhM6FW39A0xv7Y0DAJ+GTajhwCOJv/eJ1yivctmxpIbxYyWOXEQRgi6kM
k5WzWqUxVc10HM8xPcTWdJv1N2HQQgdLydIwtyZPFm7etJHbAtNcjKElh3tuMBL2lCUHkVyN5Vs2
YK4DtdmkFktccjuug12a/z/Eq7iGMESHmKgeghFQmkMZVPgdl4QbjIhvHzim6I6exJAWVI+Gmb8H
krd90zNqtXJjgrux7UMgAKiXL5p86IyhO2p/LZNSYcpN3bMYD/sTsJmdGzAXdL98gbtpiPczB4lo
y9uW8yoKjFMl3JuGt23X/srZxeeeDcDePCrBlSpvTvOkzgAlVlbDVJja+9GvbufOvjYZcdl5POeT
hLBDCm45TaS1j/phC4x/14oOa5m7j4d30XqcX2NxwUj0Vavo1p1m7OSNfexcg+i/Q53Knm7Po/bb
7ZQR1+km8p0W9jasfElKLGmC8pCjTMTUYAXOPoKoJtpX0TkHP0Z1T+2Nx3iczsMPl9nPNZyDwg3N
hExEzn6iW3fNBW3XYmacU4MgVHayIU44tvie6TEjO70dGirL2JrHkyJ6lppHX3vvAuPb7HFyDlZZ
rmPHOxuxemn8ma5qe2+15g0SzW3lF5dOe9dRZ+9yppBGUYbQNXvlu3fKcO+gox5l0m0nz7/p0+JR
J9Xd6ExfJYQmE1Y6owLJlfxiyvA0TB9Kul91VX8asmHDh2m8hSMRJDe5gdAM1AgYNgSQ1Tz12LkF
9aZ4EcUYrBNPcI9SF3cu6Ah0YDK4Jw24ORvMfeJ393XZH0azONkjkZ0ZWXZgtc0Ej2Gs21cZDozY
IVbT9izxfMSXNNrEdbQX+C26nj5sA1CGyaRKyDlLuyNOj21PcKjJCkqDaWunPDcO8u85+8EmhXdW
9D4RSx4z7IVKU2GOIa3I8noToRDM9IW1ffTO9M/XJHZRwgNBGNJP1d7gFuOX+Pn68cbysmtP37DD
l+iN6bErUC4iuOagYMOIijZc81VenOrA3NOFtpclEce4v+i0p601ug5oGGOEs0Q/Wlb95KaQ99Jf
rhvxIx0tVImy/TCN6k3xkFmxXlxsGjZkqL8HYFQuGMnSKF5E3BzMGP26bjtGiKQk+lLH+6ZzPtA3
sqPr8Wulua1zor5gI7zC1CF2Zs7n1FIP1NixIBicp9GwqBwIw6vNOoY6wmQbGtE5sqb9OHN8cCU0
5mlveuLeZ9XCuuo1DotT0ng39DMaq147u7oQZynxR8RgYGSym2yXIAgUs8KghfFX1cRrgcUztnhC
Z3UWXCmNTDIJvNlJfzcAQskxFc+D5Jwhw1F4LHMj5yZTYu8bLHPYsJx00X+5gsAvebUIALwQp9o1
tqP/zXph56GoVP2waaPmauL08yL72ZvKgxF7d46RUJpon3uFPu9Zb43PcGEZdykowtAkDWoWGyOx
PtzGf06G+sHLjOtQ8UD7CTk5z7qjZOgQGfPGZbRQXEP9lCyCqPc9GPsExnPpk7dK+aH03RVVddsM
0XV21IM9BWTUiL3Pajf6XP1ktMcGvk5zrEoN4ehoXtJoWfazlu8mSHkFE21AbhtC+g+o05Zb3yA9
MkV7Y7EG2uN4ovAY+w8jigdCXzv0U5GDE+SbZ7qZ4mQ7OOWryJzjzJqkAOXR09gxk51LGU8aJ3jX
CZiXsDzUA1kWPyJVxi0CywOTrolTSWEPli/AjF5bHMDsJx9iW3KO2Go/mxxB0wBUEnNqeBeGtyP7
DYHAOrQVl2aDlcwvCWjSo2wkrEsSOHrH0UBbn/Vkp8RkWuJJ8cg5hku79p5lOe36gNNtoBSQtBs4
o1ntqZrpsIumjYHGGm6b5j5qbp30VWHLCfQ3yef2Ql56MQ8P3nDCM7DycnAF2ttRxUcZMZBXs7zg
v16HrChxzq5nA8tiGR9mHLXSJK/UdcdlCMknd5t4h5YJEJyDYelrESENT8ytY34mQEtXWLISlBa6
3CAanrzFmR6aNBr8LPonwQAyGdRoLjd8il6YaTZuD+bVQVelaUuf6yHfUIeCOLDkYzml65JM5g8j
0PdGdhpze62tfqUS5zQTcjLr7mL09cazsD8DqWtZ61npE37unXK4GECOYVQ+xQPmWOsOE+26KwCn
5vaj5Y4H6FJA1cpDRtOUqhimo2E38y5KjABvcXvf2CcMrQvdb6O5mFQ0wdTUui5wQdZ3u/+OJP96
JHEYAJZVCs4Yx2VC/f1z+hr/V/Kr/lvx1PVDZjqT//t//nlP8/e/5I+pxIKiwmwR/T89hH+oZ/Zv
8NhCNwiQB2z8OP+YShZ0vhcsfh+fBQp5kH84gpbyKYgruDst21lUtP+IkWbZAd/gX7Mlv3/tPpYK
m2cSD9JfxxKvHjE8AFnBhTzJR1+040chpP8N8DXYVJURnbIynM6lJWgiKkf/VPbhl09/KmAP0zrl
Tm9uvBLuowMmecdKYW9bytiVDYyM0iCGljpuvO7dVBzFwHk0BOV0HXxCq2pgH5Gzedl0GRU7LKwA
RaHJ3dVh+1Fz9rOuZl+bG7K+GLEDnr+SII6SlBqMIqt+mKMXbvVIhHCWTrhv8/4uMSdeXRmWAHaj
xteI5I46EWXvQkNud6WLa99hmRJLUvKGidBlzpVxyGKGjVZ30I9oKN4ZRiMPrSXGvR5jb2c2SXZI
hOsd3J6Y9TAErEmDBu0nxtd7DXN5nJWLRlZ7/b7Psx+qjaZr3c43majjnwNBlXMRWvM6T5t8l/ZE
GYc4lIeUMWcjWqAdXSFfkixWaFZ5+BDaGSextPRGF+Z8nAwuYIAeZ/IesrlhaBXvtDFHO+xS/RNj
DINdnv+MwnjeR3lVbvPG67hSIFkYNa8xS7sUVPFKvXqT1V79vnqbtEnAXganMIAnM2BbX/si/sST
pfe9tuz9UMEe9s0WcD2REHcaXTo7nJu2avKLYRkvUy0/KiuOL1IN6cnUxnvgJvohTyFDWFNcf0ZM
2gTvLF6mufisKiAUDD+Ej+iGffeTXK7SMjxIFf2szAXrFsRVSG1UHj3lOmt3cYFr1ipMfYpFjmWz
mR5YXJEnjbhM+AJZRhfErt1UA4JrgmiHg/2qO3NnmIIByH/wZq0OtiqNj2xK/T2UabHpPN9chR1R
9CHICYh6rjx0UIRfLMSDXd53FqLvEvCc1SurSPoea5I7eUmCQRcMdo2Nh00HLR+b0X5OyoA+Mslp
Eyt6IbMq7KgDyNLFttuv53IsHmHDMqJPLiKtQxCI6546OtKkcEX+fi8FZZ2RL7gZg1CtHcev4LA0
dRD6z6aVrgrfuIvtED8IOfI8oR6Jix9b5PsqHB7CoT0os7hlJ3MecO/RP/OmR9PFGhNGW6uCB2PP
V6pGT6n2tvQkP2Vuvg1M7hrG9D4Pw2Mz9gxabgO6wAC3E8bHgfaqsotx3XThh+vP75aZ7pwp22OZ
UTAG1O3kDg/4hqCEuOaqoJDZZeYlqHcdBAJr3UXcL9z+NHfFppHRixtMPneG+ItL2Vqb0UsRcBw3
lXVbuGgcdkY9VEK6voxZi40vfNE0LZLy7x7ajPWcQ9dcN5DPnftzRY86mXYs1HZK9tqhpnJGH0mV
fVNXwZNW/XbwSRXPqLkeOzpunNNV2sSxxwioX30NBTmHLGNccfDB4B8eVtOY78cx/K56QS3QdGwc
zRSQkYoJm/GZg/1V5TVFkI27Q4B9sA3JzdFYUjbRo+W5F23LNdVI/Mw0kkRd3UUA8ms3Pvmq5wvw
xT4SEaAi/2BmzOOVv84p+Grr6GwExjlX4O5nG9YvCnsW/+iD8hlm9bkJzdexZ9pzxlupQ1TY3Llt
23ibOliIZ+tQGWqTesUEWwISv2VHm9oIjnNvvdpm+5p3MbWnwVOVqoOhxKkisVo4lGwqx4O/V5RH
M4cH4rUjdV7pV937l1HPP4Hes0lU3L2b5CHwsrcoG4x1JatPwR2O5ujTbPEQjG4GUsUIb5Ttrgu4
ibJpb416eG0b79Y0+kutuusU+m/xAHKrScmVt8XREPUhsaPzoJzskPvpoTaDn2QUgIXYFV0b4WaY
Vblq7Y7UYrozq2ETN2mxNif7jSbypzkXtxlUSa/Apw/H8yUopgcW3RvtcPuf8ziHwOt+hlZJGr8i
XNYuoR3DW7An8ZMTzBushGdfD8c+i27bhhBCkZDmL7N7sjUZzrRm3faLwoN7SQJm7gvvMS8hZBbo
QgEokN6xbokd7WN/KjYycY8gKHEc1aBUQh9ypO/9MHR2V9jtOTe9M4LAJg2Ll2jEwT/KF7vrLkDe
znEf71MErFXgD0wg0j+LMohWllTQVTj94iDb+3m0VSpq2eH6S5f8KTYr9jGyZXKqf6al3KdFLXkZ
SWYKtQ1i9c6kfuvF5quqsf1NEUTAfKPM9NHO9H0SWVtSUXsXrJY9UEZg52+6CYg6prvZc74zt4B7
4r5VUf8W9N6nFc+nVnq3PkPXqnSTe0b+o91R904ZqjFDiBmzkLbxiNidG5/F1P7i5Q500yUs+mkw
5GjnXVdsxt3oaOrAXriWRPBdlgEOlqc5M4+JAmnkWHBa0NVpKx8fung618Cm56Lc2q2xGcq3BjDJ
lG+m0XhWQ3j2Fekzy5b3qRFdskFfPJHe22TE0tK4y+aM3VDyiOHvftbtnbCai+0Fe1phPiYpdkXE
fsSO0fpFv7drvshoHO6duf2sYRDbB9/4lTTGefKjU802D/hrDjcyJQvBOlxgfGbETHlZMRKv+gIl
VYY88pU4QvgEJuscVRxdZBvcxJ773qAr9BVtyklxSHhhskC8CZmg5tljYwJetANnIFJrn/SkG6Vo
XGwtKFlC00MWG/qZqUiuh1o8ZDkqimcYD50TSW4KxU6zqDrORc22K2rKbVBCR7O117ApS5g3mmWc
p4WOKl9OyDI6xKE7rnMr+8Jt1pKvjx4G0VJhCL01bKBue1lASUHbvA4mGPGh3ikRHsLcfVdTcRzT
aXz0U/GShrDDpok1irQtfyer9nEUJhVt9Pt400xKbpRPviYPn8zDe+eJ8eDwtsJb5xhoqgYtQdPj
mKufFN2fCPcdaDg7slnmIfDFJi26Q1ZWh9TXz447PhkhNjj6DaNI097h/lAO6krFSOolfPKl79+a
ZhKsMkWgs4cQ0pTdUdCj5hrw57waL8yUX5vW2wWNeapq66FOk5tpwsDuGpc6yl+Lvv7hUjtoJtWn
bNKn1mNwpnIuRPxx4vhUUTK4dGYe3KE7AT6GjUWRZhLZL+kI/zszk4els9kfExhl1bUIzHWEmGHM
AA9qWd/5dvnTDlO8pa4TcK7P3zh7LrkHOHDWgIHaRnHdareFFm9tDJl4yBc80krLtX4YhnOVf3fz
xHnK3zeb1i4gb5pyKRqLlFt2YXy5Ov7UHWnhgqYhiwgwp6YRDY9k19epgdI+Y0FyUlXf1LJz4f9Y
H0zX955h78sICnItX1x0J6RQtp0a+Z5a8BRlF5Fqr1V6Nwbj0SzRsoLGOQdCzKuYElP26flH05sP
qatJao4wy6ivg2XXR69yXFQNf4EmxdlzRaIYjcU7pkEGGknSEtJ3ep+QPAC2ZEE2B8laacNchzK6
yVxyQVD2Ndjw7oklMB8xBEPuXpRD8tbyawxeVB3t49S4TdP+KUBhgco2uuukHDm9CmaH2N43yxuL
6fhuMsNbW7WP5pxxm7Px5sTBbaGwF+sEaltcn9O0OgSTOIR6vhExhkqm/o2ZNdsuVqBL3P7VM8wP
XTu3zaTe+km8Jl118XM4RkV7IaA98v6dHhMn3JhyZDjBKob76V54YPT98NGJ0En9JHuqXEBkEbIx
5qej74ofWcUrxB8D2v1S9yZszX3aBhiGEmaCDEOVlyIOxEX6wmqfBPNkkwAD/zFwBWpHMUCV1O9t
XXuQ2dxzrYGryFl/xxMgnUERUQtHYMjp9NhV6BI5RBhWXMCNCvBdytVvlZd/irQ4VkZ9RQ3izBUg
qRiJYLhF4ARVZln0VqYbHedfcxfd1rJvlsAFQwmL+9Txh6Xw5Rlf1tVtXX7u3UNvQ1kq+/6YpnhL
41K9ZW3EtXzS16aWj8oIXtqxPCcRl9+wxPgee8Bfqm3eicfcZnqZa00Jd/jijoi0UbcXSzYqxDhR
YSwOuZwFQ7kXHpxBfxInM/SSTbSgcRtLgAIM59vJjnlfAkPimaFNy62f64QG8t6Qe12rT6u11/40
AfWgXHKl0+rbRWhiaSav+VS/+cq8V5rbYUosK6XkENgw5EPhnBl8D0Olb0bh7QqVXCUEUVdG29Lw
j/bAr8aYnNOQlzZ+f55+8xgl1k2Qo+Y7FunmfjeO2W6UIDcLE5Bbm+ScWnqH0QzNcHwY3DLcSpvH
N3OGD2z+8U7QPbmZfIMS1jm8LMHQlZSUozW++uUWXG8mjeGRgZhtYHpHwUAH4m3a9n3hXgLL/XKt
5tEe6ne7pgWlF+7aSvjJ4wSHbiLmX3YFq81MpofUSB8HUX2FiX2ouYCqodm1Fl0odWZ9zM07ge0r
/cxDikDGBSHnxGwjc9VHLzJEriObXlcayf5IJy8rGPR+st7l0oVKI3wAyJs7O6iy/m1ga2jV50Ti
rXAe24JVYX+f+R8dPaRLKU6Fqoi5/WGEqlipayfR3jmX+pGZLcGLExyj/rOAJWUmDr0yL01WHj2q
DJbrV+M9LcFGVvqb+XeuH5e+5rucJYAnkzUczhzW+lNXHYb6aGIXrRl/pvp9bl2WGPZ2iLtV1U64
bmyYqh8tGFcPc5/ZSZ5499zn/SoK71zL+ChR2o2eKAeLOsd4Gmd/PXgfdsf9h9VG1lU4zLkO2u9d
dycVS8MO6izdIEm7jRkhEUcxEbWWvER5uxXgBaMMgBplqZuAhYSiDVMliwoCqM1mayWPozHcKtzv
flY8eiyr7NJYI6ZC4cIIauDMs1FJ8V3BewjBfg3FR0c39UCsYuqiLZdKkJpmzgcAJUn65Y+pN188
u7r6g7qzYguiV4T4nX5Vk9pZaXjHpecyGeROdHtsguQjj+MHHEnoH92Hhre9MqNoVznum+nENza4
naBW2x6gKzkGbvGYYZGHNqU9vNEjJlYR89h6VvOJIoBd0lPFlHalZDvZ3TpV/Fa1rACG7gNLPR9L
TPPTNJHGJ7YMaKG+GukEhW+eXoYpPsoIWu6I/WvFLXAThCyTqY9kYCVJyS2OI7+J2ZWrXiHgRKRI
cgrN8q5dGN58Tm0z3oTS83aqCkIwoj6LTapU8mnEk9v53w5s9x7BiqACvRa5xR/TcUw4pAe9zVua
foFLY9vOWU/GXUuac+3oDJllGjYOMnMcwOOLongf2/NzX+krZHCkjQil2Bm/uTcdA8N8ifnVhmUw
fMNGOGPBXicqn0+iM76zghXGLMJHaQx0/LXlwa9mti/ZD98e4S4iW/KsAPU2Ao/UMJ0dPV3SIjVu
jFA/2qrbZpHcd6rlIjZ+5hoTcwS6MnXVLfbpH1yJ9jPXwKCeljamaO3M6hE/1FYk5lNeLUbW6Fc2
5TftlLxawrzkjrEdXMjkRULmWKpdXHV3jG2XvLbOXh1essSjBSw/JyWJiBgtO5jmbagY/IvRvfjC
uBk17VyxijdVU92ZVbDrrGbcZEVNfe1w7cb43MUt633+a1zaF9Oh6as1SBukhr3NZr5XK4PKovWE
bZwMChPX2ZE8gl0QIOF04PFAW/LojXQ0pm79EqmZb86juIEVL1DLvCN7FWGtMr21gKPay/ZHIJpN
mAevE2+vzEqek5KqSJIVzRQdZZE9DihgDmURqxGgoqV7lnZsuCppccuL7vA4vZrsnIPAfItbtm/z
sJZ2zFHk7NmUvaF1vdRJe54x0Q3FsC2Vyf+yhpv6mX57eVWNYSEdAJHk/P8Zp8O35/TUFYuF6ZjT
loWwNx8qKzAP/5Xx/7WMDw3KDh1/CVw4lH38Wxn/x4emzfGfjEV//wv+kPC93xb6ON6dyCTngMfo
HwZY/zeSDYuF1Sa2+/t/+TNpgYU6WGKKfDFo/NY//K82PiUcuviKsOriLEFx/w98RRAU/1nAtwgT
c+RCYQgDE1L6XwX8HJSIZw59x/Kt2DsIxtyNflLIvk9DCMpz8RAk3u1c8riNrDjJ89ITbWwkQ0jW
NTdBDMJ8hCbTEFmT+RoT/pbY0CozrPuo1LtuVB+Yqih5yJaoIu+zYi/YgsuZ95XNPKJRiyd/Xxgj
zMySbgmnvE5eeNvN/qGtimuGK9/TcAmH9uz187E0w4eGygrXDFepoIa15uWhS+dVOc2dYTViBTno
BAxjm3LNT8wFASU2FUBp7Zm3sTfeCp+zxBqpIWDeKdL60I79bd+mHB7U6mb4N9fRCAlc6/HYus4O
1ouNncl/ahAcW4piM0B2XUIegEieCS5Bu3AY4eHZFKUYlg+m1NpiZX+fwOVlRvAcFCQ0GoW2FHRA
Z519KVW4AUmEJSRDMS+bgT0gLVHiIa/6c9+K08AK24rkT9Hz5iiusZC3VfbLYoozOwQ51Cc3oz8p
+EoS1ASQioFuQX4eDIH75KfCDqmSB+KVHI/MTKQA3Z5MFpxyZR3d7K7poEr7xtZqY7xAJ2WUp0a9
Uvy+psBlY4HTTTMNBZMmPfNpMsF2OiHidrn7vYUJi8rQuadsOij/xQWBgFN5J229kRh0dCl3cSA5
iIgwgLX8CvjBWi7y16NKxDUfQDFz1cUIu45HfdCpPBZDtnej+T7P1b1HJYcR2sRP47PSwTbqfw1R
cSVxSvbMwXliJvtyTi6ix0cDIHHZXjv+pbdA7sKfTqv0VHn+46TpII/EcYK7SgC1JrUSF8EaDW+r
zPiJAAbRyXanRfAdNOmdX9jbUnr0Y3r+vkOOjQP/sW/Ds3Y+yO2sCRqSk+gPwgx3YQwReYDFxC/O
qa9+Cb/9SsJpRcvPU1RFKPnxSVbuoRNsqE2//OrC9my77bmlp6s0h4umyIWC4HpdB/4XatDGcmS6
ltwvEBOvoipvIqC0/QSG5/8GdncRj6TVy3NAaDITxWMhw3fdWj5CDRdC5TrtSWXVm7TJy/TcAOlj
+ahZK01z9pBZDj89/TDRBN1KBzo2lW2FuIBKWXUhFt+UhlYjpcGsoQ5BnRtv4ZVRCBa78igHdkfh
/2HvPJojR9Js+1fGZo8xBxxyMYth6AhqMqg2biSTCa0Bh/j17yBnuipL9bPa16K7zSqrIyki4J/f
795ztf/i1N5A0ii7az1swa2HGcqecWrx6HBWs99f+n6KDUocsQJnEahDR59dZvSqYysS0Ws2xItU
l8MQT5XLMt46uEpuUby/jcp47urhoOpyN5r1dUGLqV8wmP9zlP3VUeZgkzUlJwTICIvn/V9nBx+/
mv7r9x7Zpdj4ty/w61Fms4hmy22J39e1c5TR0h6Y/9u3uBxyvxxllBIzMREahBDg/jhb/y/K8aNw
MVjaPkgs4ZAN/tZRRv7wD0cZSAC25TbZEOKD/sKv+Kmtva9klyDD6DW63q5d6LuA/7gMpJa6knCp
tUcOIL+c8uAqGxeOKhN6bxDN4ObaqKcO1bNt+o8hDG7HCltfsogX2jjMRvJWFMrAapuBbJvBn3pA
36LFn1iaauvS0JRW2KACHtdjdT/rcTtCmsBRcmlM4JONJaOuoXX30aYLAfpg4COBXY8fESi2izTv
jmZSo1YD4XLsch1B308DSPPTqK4m0nWhJx9qOz5OYboVvt5AyLtq7PndEjihMJ6FWftUpWI7h/VV
2meXg9Xf6AAOEJW2gRVtSnz7Xo3pF68eD7I1MEUY0CXA73Hb8Nj3u2htLvlwXDEu/tSUkgpNsKBF
NV9E7Mhz1wMkRBeTUtnSaAaJ27htB/sYQIqXyUT7SbOefRRHakqaJNn2QAojj6mhLAgaD28J2YY6
oT2lnxbMM6i2N0uklyCe9jogxdIm6bM78+Ul6CqtHmlccc8ZQATfppyBPflcW+c+S/ee3VADLCn+
a4qPpph33dAeXYTRIM840tlYGrjVdHI/N+1pnJED2UYnW1H3XJxEdJI2t6COBWpie/tKgFyv4Ng3
L15VXM62/Vx2+VaK6JgkUgJG7M9i8Dju3e/gXj45luKLgbjMNJqneSyOfIvXbpM+ZlX/Kqr2s2mN
rWVTQRAamDbnbhspfG7ombLT3yhsuq2q7iqgdKZwnYdm/kwEqqEHUdcw6c6S7FXQgiRg/kjP98ai
bOXyksfm2vR411n4dPve/pImT/x+byfpY1p8CJ19CoOV63Td0QUVwsitmuqpG6qvABYt3CRwRODu
LeuWMWGdQ3FQxpJFHJ2jXzhPNjVdmUm1WGzwYRmT6slxoaAPsbE3Y4PvYMaWRw89XTDgK/iPuurN
7jSl5okJtkSTLeENlzRelL75RKvcCfFkL3sUHyNiKxRRJRGimIlCrC3SqlnbndwgOtmNR3gxYU3E
BlmjnqUCC7lOTi5ruTCq9tpKHlwHiK5A4g2M5LNR07NgKRNGdNWUDs2l6a6LWjZC7WXSFOLCqsW1
i/0FDLi8Af93qNoM3qgYnpTKP1ESLvWcsy6k+AUews6vmESIS8ZVuvUbuPvNRFcEC2LBrFBYbDrm
lUF/msJAyU+JyCxwmbUjquWLLp5kqzCJp1UsMWVmaQdMei622Civ0m7ciKZh81k+DOVVVPUwjVV6
CrGbzWGwMgq9D/riqQkgZ81g1jM8kMbUhjvHne+7Mrn2at47kVo7M42fkTpFFktYa0BkGNL73CP2
1VJnMtsHyWiuwvqz98bbwBLY6ag3jR/GkGhZRijftOKDX33jkbKa5LDv55mlHStsQQ1NKneAaREv
hnMECjmA91w3m7JxSarQR9EhNencOiKhQwmZqzl/U14BZdpo2FdRQDJkDySv9yG94baYdo5Kbp2q
OZGkw5P7YFADQf0ZusRVTfc4eW8mnO4i7J9ymslnGsrHKWEdRO2bxV2bBnO98Jjhg2XDg0O/eczS
LC+njaD3vOqDnezv6v6ZjfgGXOvBLo6p0x0N03zLwfk7/hNOgNVEk4mkVz0iCuuzwC/YlNYYZkNA
48VSxM40zJucbvaSjvZ5KWtXtLZHqMIdv4uKNvdMmLsY5ntCy/tkEI+jWDVfupmWGnj7RyH8hC3H
3ECJ+mjpi0+W4nhBg3xD8RLSBx9sii8An8pEH4eCXjkrOXq1vxP4/xrB2jv+kmX6z2WdAPufUJxx
vKFN+kSA4BRCtvq3E85CRzj2/Nf6K/uP1Vf73vz24v4nL/avaQevHHwEkqkmvMPf0rhw2LlSgDwQ
pvBsBptfxh1oXGJpjwbcAV9hyZX+kgiCPsQ/RL5e2thszyJq+jdu7mgIvxt3+NL57i0bgMNCcrCY
uX4edyKsX6MYBrXOujsEoW6Nb5qtjZBv5kAzqaMMxRa5W4B07FG75rmLvGujUvUxQxrljcqhapOw
G7CYyMo0kUGxf5EOpeGGqMGFjGHW9YF1F+Xtd8njVbDpI+nIefWasmUBaDgW71Mt3MOAW41rPDBk
PtGu0y5b4QElEkl1ncPzo3gpOps1NNIkwJvK9ewG470gyI+tKBQ8SoBAMaWUyPJJcGuovNparSp2
la7eUxovx9kbtiSbymNaZeuioh4pTkHutO1tZU3GNve5+zg+RYSAhfi4iuDbLGPuxr1A4h0qtbFH
MoxjBl42tTKYy5W3FkETrtOY25aXU9HWZxwLlQmOFpbatAo1nVR2+zCWnAzMxXAasnNeNt6qxz12
4UBQdhzCKxIMTDiW68qxmalyvTMqjGKxmGhAqu6Let4UzBybIGpv86YmMIqnpMLEEYZyO8XBVckF
f0rxVpfcTgsN8Xdy32VmH8Lbumk+dQReP5LlNy8IZ5qcSAYFD0lOfLSdaIItUqBOQbfNaq5TsXdJ
F0OMq7liG+eqahfOUbiN6Vp07a+B7x+hNCbZYyq58+nCdmsEUzW7W8PulpGNXDA5qbbzb6sunbaI
3Q92zUntjPQNlMltBJznYtQUQGLjH1iiee6LTY82d90v1dUXUmwm4bVX0uDX5XS1v8UzfwmSAFLD
4LtHl2qYRK0VbdlV3py6sj46RhjvKtfUGyvos/UY0zU0JWgHbsyeVHjQDLNYc4TFpDamct5px31T
I3spO2WzDzThsbcb+qoLaDxd8KV4G/YAdwQAhYsGGcT3hjtoIzhUI22eokpm26pVdKuE9Yh8RGWM
dvKRrgA3uKDgOLwI7RF/gw1IKhuxYuuBuBge14/R1/ElyBDacs2le7wvrwqXN1usZwLLILzjyDmO
3qzJy+L5KpLtCJnvYhzEbWS1yNxoTnMf3pazvmp0bR9zVe7xAd62EcumZpruTae80lMudr1r3Mde
ccpC+TGY9lPlhMYh7KeNOUSPXkASLq4P2Vx+U2ZBcqbLLxCNL4nk3PJ5H9aJsL6MsrhSISETulX7
re5orciMnCVG7VIH5JBk1nZobmGgwKdwkzt+kNER4sZElKGi+827d3zaG+o4xevYcHmJg2DcK351
rLwvTeURBuwp1kk504YGiPIsbnzKkwKPlVVatDFpHyw1Y3ON0exibPUOXNkzlK9Nhr/IYtOadf5n
32oyXfGd6MZTBa+PdxBNN/kh1Lzpw+GONyu/H3rjbdJdNE546bqz6rs0iNmTAIAwTLLdQWjsulq+
hK3aVjULNAP2eijsvZVxORPjnSKJWBZ6TSKPxxd17wUtFp0bX+MFxSApWM8SknOhUK9YoLBrxq5Z
xeYrkx1rKcBra7fGhTRV6UM1gnBxxkncDa02zoHZ45LhFtGaocUQXF7DcHzJElZpeV48MNoy5OiJ
JFFjEjEcSa4nk4sByiiONWwEfuXBRgd+/igDQ//jwv+LiQB6g/SoV3A5EeH0/dtg8FOcZe//scJ/
8btJ4I8v8usk4IOIoKkBaUSgvWNy/5cLfykqX1YGGCF+Ej18kJyWAzsJ6AWTQGD+6sD3/ou3EVIJ
RGaQgT98+39jCrCXhMFvDPjsLJFrAH/yokwVy9/08xSQ6ixTM1/NWuUdxTxjdg0F+DYvfUBH8mWx
SRuFdRCTWnfcHl0/2Ou4vSQvuhUFJJdixvAKmi7AIZJzc/c+o9mk/I57Pm3FbiV39ihuBR67xX1j
BfvWdjY9Lh8c4Zs56U+ljfMRpf4kBbVo1BfUKt9Skrw1uUP64HRHEz+UYFHf+IrNYXMdVZTLDF8Q
gdYRD+que6iCcDNbCC/e3m3gNrhvQ/3l5NgQuX0E2MmwCIl+29M3NhjfU/rVUqDrjlms3NZZ2eVH
2VsbUkALC2OVDPFiHT9E/R08jK4k7yQB3s1oO0zqw96e45MVI8DjgHOyYDOrN2ug5N3jakvKVfrF
rhysc9Lj3uJ2wGDCv+o9DiLm0fOsSVxbmvaikACVVqi4xIeCRm8LR20MTKXACl9Mv95aHT8Xz83P
ShKqzYedGYbsIMA/2IiqQaieaBGhMH1GXJl5YAqSms786U39e+1Sd2Mhc7B/hOecfWZJfmfi2hgU
0DicJJn7btb+vlPjl1bvM7MaFCWuYPlmSI61R8iWVqtgmF4GGpYM173F8rHFTQXVKtpZTnyDfxEP
b3Lbw4WDPIVWPn3avoSX5YMzpINZBFCN8/iYdLxmNX5K8gc9jeIMLTvXo4Aotd3j1HsP6eAdOe4o
yNL7RvUfsRDHqlmsjOFNYrj7irS6xRuOhftOW+OrO9UAkQMutY13QL1E4vdg/ln1UUtjXQD7spqv
dMbfMMpzxRrVktV1nEV3uiJZhv+4N1/ddOBGybkg7cveMzYJAKShiIhkLryLlr48grXK/AjRnK24
2KuEm7dRbJu8W7eFPgoclJNnXTukk5O22EG1vRBDd2PR8xHS5Ma2GeBIfA+UhEpJ+vw0cjf3yMHg
7c/aJKF8iuYDoIL6NOX9OerqFT7FVWIAb0zaE4itVReL/TzEjBX5OofuPM564/o3nsfL2d51O9yV
xVeR48tEmBzR/TI8HjYJ5cb4xHcKUm8pXvLh2VYKdzhcjqTejNH86tVExFqrUNt4yF/9nuoKn5py
N5k2eS+/iojCrDy9s9hlO3175Va0pvk8CUrVvbmzPDm1fSmreJ8VEbWS0P1py51JRAxZW2ERWNDn
dDv2vGmyHPLHUvbtgMpYRloWagqqSWe5b44Mjyl5fhtdx3aNq45v1dIp7QzQxXxCqHWKn53ODarN
Fw6Anzk7d/BXgp6tOUJMTMKropQ7CG5XkXMX4t8RWb/3MsbzrttUbrtZCIljF/K5ZnPB2EuA0abC
FYop+ml0T1f4wxwQezc6+xYFYosn5ls6DYTi8DNWQ0cy4VPCei+qaWtIrA22BV3G552nY/AtdAYi
J0Rq36LgDp55a+Jk4AHGqFGWa+b856ptTnXWLIN5tZsqgYdT8otBe+DvpGgq62PgPRJEOR9izZVG
j/NXz1s2gRYyUjLNjPs6DekhCQh4ePX9aF0nqbHrF7KbU20lt7XIMB8VFawyfxrKfmcV+Zpp5kRo
Y1sneiv7x6p7mlibdPowwtWaKBSeGaesQ0tAJ+QPehSKDEdlkjf8bBqiPoKYoHEEpnI1GNldbekP
ZzQhwiVMy2X9UjuJy3D9OkhKSAPnu03uwZrFCWmnWtXoT/gy3YfWCN9S371pcz5DSGBhST5aOXqP
deP5n9XMXwkXPvd1EB7iB+X73+LDz02fs6f73YxC2O93r/DTjLKMFY4jPJ+T4+cJxaTzyjeXpc6P
WodftQoB2MRiY7NML6YMlrnpX5QtIMrklvAnucJz+N+/RS+xvD+gw/nCTUcyKy2bJenyrf88pdg1
2XaTZqZ1o3Eq5UPY7bqWQExaUN7ntTCr/IBkdYIZ/X//IBuC7KE3680wv5K0W2kK15Y1JSfO6LMJ
PVONPrns63ku5y2XuGhk/R88jWFGX1q9Upa6Lgz8/EuMfDo3DOSB02z4Tj9LeF6g+Fkop1QJe4m/
K2v3MmvEnp2GoO2uj55sP7qJQuuOw/oZT/HKTm8Hd7rQ+pwTUyzKjotUGe/ygYuExHwWaZxq+fRi
xZqIQbiGpbdxTA7bvP2IvOpYlud8wivKMDKHycoLcnzm3pkP1Xky9E1AAezgbGo/OpmO+pzVhCMb
b6I2nxLSkCp/DQFYOBQJlykXOTMar2XiYOwN3XtX+6RCsndLjS8E304apRPNamVIdRMW8kHxWLbw
LAozu2zS78CPnpr8jLtk8RBfNrN1wx1rjfiApMx9L/leZdzpvc3EPGj48rsSLIWdq6G0bthOXCVj
+oTOO+LBTq3T3Md7u79thn5FRxBAATUyiOQNU2VeWZcwOz9rh2sveaMc130pgEG0zxLiX40yXMbf
SVdDGQTrJLK9kyR7ywnpmiC9p8+8kTBa5quZ9XhM6Z1dv3lBspKdBw0Fy+7MoclO3QJzIRSosxc/
p8CDwBJe2Ls5s2iX7naGOW1Duhbbc+sqvCEOvRASd8REhRJxMDdep6l/QQiTE3e+De1zP1/rWK47
9yVg4aWwl01o8zRlrALaihoqnx2D1kJCNXj+LoTw1pDlVlaIccBiaWKm+9L4XFSF2nI3DnnySjeA
2si7+G9xyfnFSkYH3iZMioOTU3ThpQdTl9dpSfCiUPvKrBHU4UjheZWRvY8Lf9csC/bsDJhgo6Gq
wF0AdEKND+Zrm06JvMAebFPY6Uk4lulyg/e2oRERBjI2fUCEnZ+PY0HeiS+8sMGkE2/98jF3yq1V
AaNxu7t5ABVANWHVyL2nxuvYrY5WeDNN87caemfut5xJ4jDTozLEZAxwl7vY//u02WD5OQvu1SHb
0ihUK5eCeu19Bq11XZsJiHINomJmLqj8/NWh2NoMrE9h60PT4troGc5eE68LGBtQmVZ2n9EQB6jJ
L/5xAPzFbRh93MIYxkM7cCnI+v/fhpeWij+eNL9/kZ9OGuniPZM+dYK/ZQdL7r3YDKFUwXuEUMdl
9P9sAIv4zUnDPwIrLKX/M9GRY0hItnLchx1fQB7+W7q486dnDWxIQZoIUJb8XSS9yhPqwXLqi4Om
OZo8gG0exGE4g0II1/Rb3dmzeOlMoPcmV1bOoo2iTydfnukZD/fGP9twhWV6K+kTtlL/OeQgkBwI
XfSUYux1fIrJ4uq2ipO7EulUQep3p6dudi7Cpn2N22ZXi03bDRuowKuwi7CbEVA37R987eFYYPzS
goILn7jV2KM7My56iNXsiblmksaS7t4rqPVhVg2TTenhtSvLW1+AkbDrAcDFRPxd6l2OQo4xblN5
1o1NXieNp8sOjQvt3LmP+OZ03q0wxq1SYW0T4xQ4EwbWrj6Nvvul+XDiZwseZgzoCZ9cIqJxD9EP
yAsBdJuI6+iXN0FjXhZlcRhT92gY5j6lB8dODDLR/S5QHL7M5Y093kbA3mvHGC56E3CVOOQSTZGI
4tQKmnViqv7EvGs9zBkYgESa73Ofjt8p+QLR8s0wP5KWibhzHiLBuL/09uFOL1DlO9SzTN9XWl0M
VFgaXCbC6gapfqUxLCTBq6ceFm+X0d7HPper6cNSN04aHRQiYGrNW01ppWs9U1C3zsj82lW46pl0
TYL/QboX87eWA3JsYGimd0OWQXk3dmnNNzWGx7L3V9qBkGY9Vka1ZhBZ+3CfBXfxXH42WKAHDNve
/NZJ76IJsH8znCfd0nnyFnJQ1/ZHEfD4jD40bN2EkEoCw91rCGN9D+tpU9kkbin/duhKoK4cik53
brBDZgDvu/jOb65Yn+MSTMHwP2YQtIL3WO/nZF94Dscbgju+uILgT2m81/NXwrwUEdnrYueim27S
1N5YsNsLfH8zNhMa8hoeuZ7fctzTnVhRG4/nnavpRU31tCTdUXDVtUCOWSK58usemWNC+/5eB4/C
VAcDOlqZCyL/YmUaPue3tx48uithKk/avOqAKTpjurGQVXJK3VveTnB0YhBJhZld2xbpamhnktp3
lU/rkbs7PXxApWlALnjqe+ZGJ2iwJLZCWghsiohVa2xa+tEt/V2W1GuJ8tDFfP44HQf+1g5SWjjG
VzVfBbHNjYsN3xgoU+Illv7PwiR+Qm2j7CfOb8ZCBdSlAt5P4KKLuUNjgrG13vitfXD8dFcmkBpn
BXB7uqC+kZ9PQwLC5XaO0m3JrTPZ380IC3nlWMl2+DHtLHkfjabl9Le0P+4TCyiYdwqSWyL5Tw4j
U9mIm4YRKuCSxUCFXI9b3NuU2UuVfPcZukI+NgFVNDXDWMlQJhnOpPNYM6oV4vvM4GYywPVFhqmc
gY7BDokR40q7Zaom1C9e4NK+OwyCmoHQWiZDwYhY/JgV2ToY/bBR4jVmlDQZKRcynBGKjWDUrBg5
wSj5DKCTjzmWgTSsnLPLgDouk+qE9TybXovy/M+l708vfT5VefjwWAb7nMbCZlX81368J0709+ir
ycv2d+fxn7zMv85jJGjaQyik4nJlL3zKX+9+9n8Jh3sXpy3z/GL0/uU8pnsYyzr/D1cAX7aEyxb9
F1uetJbZwbe4JuDKc7y/cx77yz7+Nwo1YwI3Pws3hMdfiVj+27tfntJI6mlEldYvXuHeNivDSKfn
OnKrXTGpp+W+vJ3GfiQGHodkzmjVTkvrw4xnOmVtUitOYfUrnXEempFXw7YNznnrePR5+kBarHgX
B1EMDHiI3rulgDW0qJrCTd4Qj+wfQObhpg5LY2GwQu4vsWllCzstIEik+upOzR6KT27XRzdnMi+y
qd1wlH0FrUOAL2OnrhRwysjGV66zw+RPgGu7ZZAOEwQ04KFcrvShyv0atEyeYDbEMy1zniX0GU8E
/axmW+vobSi8VxD+oAxmcRcI2FGuoOkbGfm736CO+f48Ed7qj0k5Z1+msSxz255cn482a7rRcJKd
wmvl6YcBuIEZIWXDD0JlRNEEcMLTGS2S1FH1UXX4xSrfPrll+giszVsnMxUmOqqPSJIPtPA9d7J/
aita7ChSXcNd49aYc4e21qTr6FnlR06O5z4JIqiHVXsbICpxSXlxq+7LTiCBZOKSDeEjJoSTzqt3
GzETCN6WBeQ+q6w38jAk4AzmnLDfTjOnoTE50CCdjY4df9+H6rGkuG/bWOqSBoSSZ3PDuabaVRCN
5nZ28RcPZYZejVU8bD6asTxmkYmBr7gcsCWs6EF+jRL0ucqXhzKLb3x/PDIyHIxkXqksh85Rky92
249gnE4tNzizNfd9Ghzags75WiTf6yk8mJ15SIATIrZ/h9iBoFiUC3dkOFXK5BJYXGfIYxehHK5N
0967kuU/yuwjR0930TTpKW7S2zRHN861+4g0A1LEvosUbBRXlCcmq1NWhg9NNW75fskHGdZtjKzG
V0NpMGjTZ5y8m8qBBweXg5xnM2Htd9LLnD6ZpPWvS+k/RBVSLZnpU61mYJDOyZEm11YiVrSHp6AX
03Phsqv04nsJ68UywutKRYeQayntTatShyMcUnFd+t6WLx7OCEyVoMkuu3m8zkmTN8wKPPjBM+W3
mTetpiIEYVbzMdL9vhPwtdMk5bY53HW2eE1rd9+bsI2m5hpRubmozWBDZ/Q3CX4xqMOtTX3FBQjD
G1H7m6ijQjgpdo2nnwFDP3IJ3I3sD1poOhetwbXTSfJn3yg/S5HdkGomlyGAVtDcierLm5oFe6/c
+8DW5zYYTmOJrtOHG+Tg6YJ+B8Se5uC68x5W9kNIlwRbZPeKHyjm1VDsa855nCiYQUx1g6P1sanS
y2RkgNfBvJVjd1/o6Cz4AsMZb8CYPjMjbmsXeKQkBJm5PWZRqpZrs9uWZMovHJw5q7xnrteyPpWT
e85Fd8zj+VFqtZ5jupz81Lju2uQUYalrMC30jv+ZmxIuqbHtpXtwyvQY1N1dNkbPnqOvSN2uRGId
xqa+q+n4KHgYKTJeQzXtwj44e3hCLJ08sjADVUEftSyO0unuPfbPs1aQSajpwswbsEsPc0HG2N/W
HcSStnhhI36SBn2USfLlpM0jfNJ7T8Sn2nN2YetfFQbB5cZFUqBiiLRDY/DpGLic4zAhqtlThdSo
PRHLjyA3vuHlRvbgA4y8RYZmCZ9kbVpfeKl1k/dhh+OOtUsaKHLjis+NUVD+RKvEhRNEz7Qog20s
wmPs2ul9NmYf+DFr3r7iRQ6JAzaBVyri5tOU1JzSERIAvYXgGfYKV44Z3pszuQgYRyS8O+oh6L+4
obbs2R0Mtenn4VgqaBuA/k8xHGBEmYZqbj4GRvwZGWDqU2fnGUQgBx5oOI1gBGK7vo6V6ezJt5Yr
OYGyxWvxkcqgfBroBlhPFnDEgPIXZPDqUZUmzclhvpcuYFxZ35YCKcqtwvp6FInLbidxD53f1AZF
hNY7Oy0gIM6WQpqNM/PUDo3HWGFDrzP95vrsaABrkJgAAOAwU9MDD5XYPJQ6ejdqAuAmacwQr5A/
LcAjYFtlX1jrOZ9u+S7YTXaMqGHUPAUGHKEUP4RXWPx8tAEUNGIT1Bn+qav8s0p5RBX5qcuSD3rm
sXbK9HloyfbHiEggsQLkaO9qWGi+KnbXGWVt+ReRR/Ln3pU7WzvtwRJpCcXE1HqogyUo0XY679DI
iSvoZcinsEo6WmjInfO+GqfptmFTgBWKEtS2u1Kqx5EGSjJ2Hb5wZV7NQX6TpFTDdTPuUmpO1Npo
fezaIX0t4CPWmWqaQ5woEiY6ugZ0OW3qSn5i0SkOfekEa88xXtyBWqu236HOXhFwzRh8ERaRkd+0
LvaFDE79ku4WWu79qHU/fc3zeYyoruvz66yeY7xu4WOVQxUYinQGY5cgjDrtOogmMClhtHFS9U5t
Homb8hvZA2Oljb5aN8PsrtKsNFfVIBmReffsx7ppr7Sl/csW6wpLu2FrTcPjZDUGdCicQmlDNbsb
dIG4zkVmrhExWt7z2LuNiWoTTeXJhVUDcVLcCcLiPsIQy7FIHRHnHJwOnyXZg214141ozxm02xb3
IrRsTDWKJ+4Kp82rzd3bmgmtJ5C3fnjSyPCv5845dkVwHwzkdFKa7T3XO6b0uBMyam7ivDwoM0EA
CK8ltFGnMXZ+bn7WdvatNr19bTfPUy6P4xKRIIV23/XuoW7T3eDJ25xG5syWD66Z3OROtk295iOq
e1bb3XEuuY/xVqkR/YY7YwGUzVDHJmzSrjV+OctVrpkiwt74BD28aGnKMs4hNhG5GxWA1NCx/Twp
7xUVdd+48ptVAlUIl74FpzgVhM6Yq+iV70kkTJOxjpyCp3n6uICOPVgiRqu3MP3v5yUxH/fZE2fQ
uan42DSyesZ4iMhADxJCRkiUY9xJNojrgQd4kF/rCrTJDCtkous5cP1PxyPXYeKa1x27tGji9ArC
uuKyGFFNmBL+siKdQh9iSEIUAqfbs0cObpJKoDdktth7vbH1XECe2OtIZwDHYTAmdGxw83eLG79R
ep1hKGdpr1+h9FY49sYdzfLfZlUcyjG1yTr2SyFDuBvV8p5tsAlE5cAESm9b67avWjbXTBY83mb8
ea6TkVssbWSL5lRW02WiWtjpOAWKjhRlJOB2EVnhMW0Hu2phm0yOs04DwGHe4N/xgcJn4fRXMemB
XSaDy9AmcqJQFSLTHzesLy1im8apzABHSXd+6WZ9RuiD7Z5CMQsToCJZoA6Jgi8c2Rka0lRU87NR
5LCTjWiOTioxaYr2Zou4TvtWJyQEJtMkr+ckhz534ss5E2dfBbd4K+9cM3uaZxcYlUUTpiQRv0qq
0sYGGF1OgFOhtZrXGbOxsobHsvWStajZmoxQmC4m/K+44aJLL5+PbkRKO0ftKcR9V7Qb+Dx7LtTk
IQ2IGnIgwpHJ9soZZ7kuI0ozonTGpxIBVNP2oXPDb0pWp6Tt1nGlN9lkbkpHXevEeGliZ1vmLUKb
Iy77VDyqgbWxB4O6ayNFgx4y4CTlLunrVTulH0YtbjPH/F41+YPO0qdGSUlIPsQMob4FU2hfWLLZ
2xz4ShSPTMOHwJpx++Dzk4tq0gX57ez5J6dDSeqjnAhNpGFgI5b07j6weGcDgVKvnZGHD9rl6Qiy
k8+9lzy5jh4hrJvgiIk4+bllrMWk070cwxqOCXsOJ4GcI4ziBqiIs/5HAvhTCYBKAnJpy9VcQl31
FgvXX0sA/5OF702DZel3m98/vsav9/+AgYcrINd5wb/28/WfmlvhYDe36MwwiYr/JMfT8oSrHfMa
FA06bH+5/qPUEwYHH+tS8/ejDePvXP/tYFnt8nEP0YS//fd/okv8+MoFBjpHIMajJvxm9eumIor8
DjtEwFN7JKecsgELJMAXBbWM5WZprSagbRlMkpAxawKIHpTc/+x9zmM25UNbWPyRunf7DweskxGc
5UKuab4lykZJOzmgTC+anrF/5AjJ6UsqcYyK4imtzY2Be0X18tJoHgTExtaYVnXykCa09OblmpLc
YPQ3tYcBDFx1PvUb14rhatHXsyANMcRb4xt9NDjJv0fOuSMIPdTvpa62AeV7qmQ1yT5SMJUKiMrF
gPAp4TryGbdUtp7ZbaE6JpneNcRWVPQwRRC1jJtMvgNpWTnmg0CR7DGItAq4fUFLULgLuLYOjiCC
NFyxJFt71rvowGjlg3cR9d86y9sbcCLcyVpr96bwqm1WVsDXy+u69V9DtgTS/YqJvwXUaHMA9OzJ
AfLhaXYv57jcZAGip7oNCgODtHxRk7mHQbDF3h57nGYAPhaumEU7Uj9daW4+XhXBsWaDqWGBgOSa
g7VDPWwHHgND+L6uZkzB/DlcctGL/eQB8nTdg00o3ozuZY4iXSgU+oBdR0cEDlKZY5+B1ANufR/D
t24yCS80uyxPONpIfvecGprfZeGnJ98hWRSUrCjYI1Inx6xUXCJo7Yx23oZEz1pKHfvKeGOXudJg
SbO8eK4BtkL2XKX/j73zyJIbSbP1VnoD4AFgkMN2h2sRHjqCE5yQ0FoadvOGPXijt4Tc2PvALqYg
s7JOzrNmxSSdTg+42S/u/W4UbshdZq8Ze5Pg9AYCuWxM+J8hZTuZiH2LXixM+ZPJndlxiamkRwS2
uYt1sVPwTWIQCM8l4+XJL29ZVs4VUKzutUjnURmuarc91GN+jLo6pf4K76rB2ch2OoLEW3PisitQ
KJ6lV8ca+UREHxC1ZAlvBGaYT9i0gRGNaKJaHOR5se6j0ZPxBUskOn1M+ewaqmajje/ECHKHMF/K
P7CfLUsIqkYx03lIdgkIPGo8mQ6Qz9qFqGO1XWTmjKaRBCflgbESCcvmKrsufR0pQqFAFzPRsfXw
KYNtqLVYU6eS9Kz0rZEWCyGeNSlxfkPtSXpWQslb0wev0gYWA4NhqMZ9iWC6mYabQmqnxNK3ig2s
xI54YNMI8XsdvMnJpVZOsbC5zgFT/TpV2rVZzZx8Q4AlZk3MRp3u1n41Se5QzY7AKogH2a5HYQVM
Yymphqa2+hpW/mokijGMbiM6Ny+0tZskD19FDlTRB64jnCvFQPUYCQbk2aaeDxgyItK89RQCP6I6
eukZO/bucCxFtTI0a5Z67lS4miLTb5iV0QwGtyN/pwvvVoG52bvZ0dSqK93fji2qzqx88EdzF4DZ
LLH7QT1iS7YVdnhF3QeHs8Fo5++bYraHDusyv+oQyE/TnPvE8qKzUZ9R/GIfLnhOTP2SmM3K7J/N
tFgL57PpUoY/VzXe4JQqB0XvUvMzUIqKF41vA4z2nOAsh5qRRvQ9oz2onWgTE3igNqeCJV9XnknI
WIYacAJkbuAF1gETGFc4LBNc/APiCsqz2LUtzCRK+4VC5lVg3rhVvYZRshbkdNrh5xhCWJ2gwYpN
phm7UWAatFE7dFQCUbXt2pwVHru2DFPbkN1J42udZscS0rVTbkBJe2F7H2bjpdLVUyftXTTKo6Uc
ZWFv6MMXMwIXMyMWY38nY/J72G4mRf7oALJpFIEG8cgnulWbdlE26k6iw9T9+3C8E81rxgQLH+JB
BehfAODzSyQVGI1KHv8eYFcDjitm+JmWwOi6a5QczkRMTrYNRp4mv6JoZcCWi01SmJsWY4AdxWhu
cDhB1h1mUPZkbDIHR7a6sm3ErGq6S1HctTqIr+bVJhrcuqdZR7/E5kbd0IvUMwEhe8mL235gIcYK
LY0tQOb6QvINiUvuKKvZSfXestFaEjZQ+ygknUsyMQ6GXBFpZLPp5L6J21Hptz7iVydgvEC8T63t
IqpGxTIXeL88lWSHiOkda0GjnbaqHDe6SDxJ+6k197Mahha90J7NqNyjbVmqdk0yxp0OX7FucV74
TxGpLk2ZL/8p4f68hHMc0AUukyMk/fB6/lJTMXsOly/yo+VH/0MV9/PLfK/i9C+mQRizppk/UoLA
JOD043+II76J+36t4uwvOHrnEg3aDVWemFcv/1riYDMwcUKAVmCXI/gtfwv0D0LhxyqOd27N1SKG
flLI5kjq3wv4/G7KpRIMmscA7CoKpseWwcZAgAcqc8MfVsU8eAyqaxXjzkTub6t9an11kn1357bO
MYzEdUteFapvBiNMuzRnFRdwZDvjKXMsoiwRLHu1iRuo/DQ0YCM58wy7PSAHujET9VRK7SOPn3Ix
HZro3Fb2k98kW19F59BBkKVnswJr7eJKVNs3wQZbyheRuWs1YvSPA76OrH3AdNK3xTFAyAXJAX55
te7Qeo3kIpZRv5kqbGPj6xQzqUEvnIfTZxsgOmN1oU/wsPvoMfNn/4SDft/2xhZ0BMd4Aq64IR+g
hKWnhYfGDe46qyJpgIKu7rxyYmoQUimwExrE1y756FLz4nMvGcmjo72YHewFV9xAvNymbr3yWwBy
ZXLFtMqz0ivThtImKbqq4NBI5HPMZ+aGnSEu9HFv0pN9rJ5q6xmu9iqPb20/QaySrUxJRK41rPSA
Y9i/CSx11Y7suyRZLVSmUfPVjLu14QJNIAZA4qm/KUO5THN0FgHBVd+oaMGBzweggboN0AdOOVn2
Dm906/YTQYvRIazRVzTIuhGC6CUjlAFQkWV+xCCWxsxZRXMJ1g2enl7qPtvGcFYzoAjsYb7K2eyH
D8t0qk0YPxPAwynNOD8CO6eBHE059D6ykUozJzoynspFHHErlsNa4S3KCIteny39TPcUdOaR8xqE
AIsLh7FPi3xBXwM32onwEbjO185In4Gof0jN3+txxnCCxqBv8MZV9UVOBcllKvbyLFrlzLS7qrky
kClBwWAy13X2Ux5jLOv8D3JW7nJDX1uazeSdRC4Rw/82e0SOfXKUlCChqpyk1a26Wn23g25hFTaE
zIb5yjDdsluhvCVvmtsjq7cwcJcB6p1MjAt8dY9h9jpjsqyu8UzMhcCAq3t8P0sdsV1dWx82phUH
Dm7rnAdSH0TAtCbqBlqaGtG6fmZ9d+xtPL9DcALaTCqTsiNJiHHZg4hZitRatlOdeGvhHcyNaP3P
VfDnV4HFHUAksaMZjoWUmTP3L7r5OgIyk//yf3+4B35+je/3gPgy793JTLaZoc8Dgz+088ioZ0ib
w3jL+l0775KXTP/vIr3jHRmMG369CFxM5w6QnXmLzlOr2+LvtPOuPvvJ/tjO80r8RbNmQMUP94Pf
TJRYr+ISr4463JfFTYWnJmZDEs2ZThq5SllxmE80O37umRSGA8Uosk6VGMXJPxXWOXHCsxLmngjV
lRUbm3JgxwIJXCVgWe+XSlpfJvHacQaL6tmI37LwuqEdJBh04xAbszTUG+IpF4NEweseVTxvCS1V
0xfLgKS2nFk5MVzehKXcV+9F62xrk+IyYC1SFsN7YhFoR0whcSeXIZ9efXpGx5Z7CB3f9D6yahda
53/2mbMr2gj0O6LAlo2RFjTkvjTyraHoa5mVV6pJmuC0a7L4lljpHV6U1dCq772JsJwkKEe/xm48
2aOnI2VVK22LZPegB8NWrZMHEpnWZolst1dmCPd92Lc7lIKLqm/RW2VenclbQRh13rEq7e5S7eyq
H6Cy78mNWWvci8kUEYsL4WWybuGZ4BROVmrWnBIlIWGh4jAjlMDEJB5CSMN822S3qTS3nU84vJkd
kpEWzNDvIc1vSKTKM/XADH6Zaa814O3BNth9alwSHEejOMkA7JEtV60qPNFD7It0eOvi0qItqgOI
NaP+GGASUewJFLM8gQpfTGO/GTQGrfzZrr+Y3U2d9dswg1wShdsY5E88qRuXHOfwGQ/LndlSUiBC
q+/6kOQ4lPmkHVh2w1p0HcTKOqFpKQsEcREIV2BpRmAe9MlYqvXW5yHIGDDMzpzRf3Kke2jGG2qE
lRPaD1qSrUbSKsMzzYmh47AaWTQqAmJ2ibQpPyTGiX5HceKVMSFIhtfkM7/uDfxtIb/xpPUJyrab
NLvHsL0oidJ28hAldfvahu8OkaUwm9fVwDM60HbsYyYEPZmkDNvNsN+4zbhx+qMVwKAK6E+H3mOh
c8ygemusWPMJyhAZcVHsrGvZb1jwXem5vfMndOz1jU+K3qje5Ny+pNUQpPiVlspLegPfoUt7AWAJ
hdrA/CjWoRTi/XFSXO0scIV9pcYM2cJX1/+Y4DvRqI2HJJ0WBmlFk3Nladd98DC6zxrJa+agoT6f
rrJUO1g6c6W8WmqJXNXDe8basawfu/pDZ2DjsOpI80+H8UFD24zXgzUt+97uLjGezYRMRB5qEgIW
FphlMNLQIhrPDl4z3n3DBVvHFXuu1AvIZDO0Hfu/eehGTAF3pbSJkVvTrTPw83e5BaXBnb6K4NSY
53a4V3MBq+LMV5dZ27mMdln/VDhXgjXMiA59srtNrZL2ka4gGa9gRWG15MeEX380Mf7Bx5chqoti
BHXVUNFR4RmIEAHFYqpggEXAKyrOyuTbWiPlbdq1C4urVz5yEXpJV8JTfyb6gD+NxS5mJxegeyBC
otS3Lb802Pp2Yp8oxyeBpo7RT+g8dwR0ynZYkAiSMn2y0LZrY7f2hbrIB+2lMQ1+V3UzhFAlotug
nUXLjwbJ5x2SSaYHU8NKckLcU39YgVxFY+e16bssmmPIDsunnxRmSLu3jgWCxWlatjyHfXqdUmML
BApdwexr+FBYMIfIfMPJWaX6TcQrK8zv1NBzKOlzrcP5X63q8rGmWc7ceKXhGKjci2EXgAzuRd14
QfucFK+h8xIbLelLrHvZRIdpttTsU95+VjV1Yw8tMEDVG8BWi25ZWi+zBJNvO5voZ0on4hZBFIjz
DCB847TFEuMjJjZ/mdiPgzvLuAJvZCfZjHfZDNJU611aEm0JraR2MMkydEkY7OXy05VPdXDopbYj
fWRlJASjGs8Rxw78heUgLpB+vRabppycRQMJqRgQQes2wOF5SLsl8XjBMB3c5Vvga4TcPhLzodBd
I8sendsiuEuHr9G85AuvyO1UM1aNfL7as07qQG9Fq6Z+0akrbbG0q7dpGPgxzFW7zXWGpHy6dtgf
qUi6R5NDqLVXlX6NtXyjD18lcAmV5y2LTuHIVeG0G8f5LAAf6szu8GCKNGCe24FLKFYmquGWbeRY
WuuIGbMI3UXyNAW3kp123hOWUeyz8Q79wZzCsmQRF8/mYiKCsEXlTKAypfd0+8LtuYjhyc0/+CZw
dzE5hlVjwnN7KMMXWRzl6K5ji5gOttpTGu5tTCud/lKjXkPk5iE6XETyjizmtWzXWIFezDDmGGRN
rhfLEB0Da7u5NWRp1q20omb9zMXJchqlOZnu95pGvqHDQn74cLsAQaq/CCzGnjpSY/8jGq+1tl8m
wl6TEbpgac4D03lDd6WX/JBI+cj5VtvdR0KKY+G7XhYwSo4vzSTf05D00KTbTK2+DMPzTHey4FQR
GhEgVMlqwKB1CNKZh9Z+cuUNcRKeoyFGs7p1WB7S4SNDBz8lT45x9IFGuXgqQ/XN9B8rZAnSerOh
tqrVe8X0OlP3bXTOQ3xO6oubV5fICrxSBdVuBMHJcrtiOUnlY0qdNSrDfA1+45y2ZAYV06F0tH1m
JAdtsHauyWoZd/BSuhIGVXdTpf5dHRuPs/FLDt1tN6e1qFV8Ie7o7BAcbWLIWQeW8VkS50DWENkt
6aoo8PZGWiQ4DzPoEsOSbaZnmHIxDEDL2mbbRtW6of+KFKBh+bBjYHAFZWfvEhuWz/KqiYPLJqFy
QBtYWywshq0rmI1Jl+nr16DDJoyrAPWFcWOl2LFixs6yulVi/4hQHwfZNPC4Z9dSKwiI9geU5H71
2gx8C2qL/6cZrzWXJhC30s2IrRzuCHxeEL6zGBL0deecSSBKo3XUP7oTJFkkjML82mLe8Hk8CWza
maq5yqu32e9ETbppu09VvbR+fRo69VBMT2njH7X6HjPGewxw3G6JW8GfPKK7MbyA7W0wUxpd7YgC
ZW7H1gbfs4rPKjZ2NVwekvU2fpwtR9RiSvc2KdW8x1ipFnnDqXKOYaD0dXtE3bp1p/JiyYPpr7Nm
ujF9+zPlq62TFO1jvVwWRosmvz+Fuskfd597h/AO7Gd988GZzzmHcpVTcoYcOhSQRXYSZrVCtXlw
mgbj2gCGkIqE4aeVmzsrJJNQzl1v9ZhGtZdACZBTh/cZYpkfeYNVeHZ0ndgsi6sOtNghhqsCAB/O
DaUIZsaO76wGnjm6FFxa8Vs36Gu7fVbbrWaqJLQ++1WyG0jtCYPTEAtibJkWYqrm36fzmcGSvEHu
swr9J/YVfmfC4Gk8xq7r2Ogo0tj+w4er3Bcl7daJ9WoPfE3b6FiUvJq5jGVzHB86LT4o2QsJo1ut
v9aH84Rqa8ph2kOzY/cxMiAw2a5JEv4Kf2L8Enocb6kivakrLiURCFGrnrIuuhFpxeh66NNlFxQR
9ehABA05HQODjr6ADtFOzN0jfNnauaWcb7C2meZ04VTh09XzfVuwM8vVtxI0U24nJwNbfhylnoNm
Q2Yw75wOVHxxYdGzban7S5VqMHEIpMzpwdsT7+21xbuhNfKdaDz2l5+F2r8aUKOEw9GZFrdT5YA2
4ovBxs14rOwe6RnIBokJgZWm7SYHcyzOrWsTfjHH+pWebIjFDu6jINjErb53BKso+jHyb65MyMm9
32NROVrzocST6E4ZrJrg5NfHSunuY73Y8K/zyHFfOlp+iYLy61S9+DMnOy1Wgsvvnyb/T5t8mnvN
mQeuJtGqaPf/ssln3vte5L/8nz/2+H/yEt97fPsLsHe6aKERNvFtmPwdJ2N/MWcFv8qIFfjFHwx0
X5AUzrBcTNS2jaWAEfR3s/YXpgGcKGg5dO3bwv3vtPhYE35o8b+9c0Ssro6eTcdT8MdZbzaxvDVS
kpzpQJGD9uN+0J8NC8WfrwSncWamDJ8ydt96BYRZEuxLju6AbzLC8+tZZJu5FAa1AlOzw+6pGaiO
gvUUtacYBhv39y7th0OeUQOyp691gsv1mrSQpr6Cr8qGzFlADU8RB6B1LAEvpbGho/aLzhmo1dbt
WOvQzuoN5T/tpEL+SlLt2/4i9YTJW7XKwNRasufOebH6AWS3fSASclcn9UiXIbZKk+wMVe6R6niR
KbZFQGlEY5MpOYQKy5vqdJ1CULP9/kPQXDdhtGrD6lKDwNOB0DCoXKUpiWnFcGzjYqPG1SZFAB7O
6eWDkMtCt987tSBfyELzm0cU/RwmaacftFCy31c2OEXWEahtDOKs+oK9a2uLOKFfB2U5puVOWI3Y
tFpGngzbzNRUFkr0npjKWxlQYIb0gFWzZme+kJT1dSIXaTEudSx/9hSQT6ud49Y9OV0BgV95b5OG
z0OkrMPnI2+4iuc9lYuvyYR44yv6TZMw+m6yw9QbKyVlmNpUjzLujoHan6RwkI6lpMcpd1izd2Xc
XExHvmT6Sy4rRutZeOTsOhIMiSWjKwnlzWfx86rWiStzrl18e/8MG/+Nlxej7UyhxGmLeAYV0V8N
G5fRL/+TvwQvfzyH7J9f4vs5JL5gqbNYa5m/Yiy/H0TGF3BSOJbYK5kwrAQDxe9OXg2TL/7reQ/2
zQPMBPD7QYTJVwWZqaqMHNlM/b106Xlo+cOokfNxZmuRYS1MS//hHOpk6VZDOEarKKpKmhVNpfW3
CtdPtpnVtQVdUBGwYEnC27ZwUJWodoADKB61q7BoUJ6CmBRwTTp5KVqfwOWWRGEAmb06oy6ZOAyG
br0WuTKyuUjbfK2i6mX10cf6XYZ5ktCgTvqnZELxY8QVwknLmDBIZuCjEoYv7cEVA6sZXMMdrOTM
gsHpGn75rGZKthnKtv1Ih8Z9CJBgIBBFzP3WC2SLGPXyGlic7byzQGFrMyTMnkRPFlJXK/ltPfbq
WbfK+Dz0xvieu6K0wSKhGhb8A1HDJ031gOM0bTbkG6snPpeyXeo4Zh71NHJOgSGHz38u/j+9+Ge1
GgtYdpysexn0/+UX7vbl9SV/aWDL/te88/3vPPj4Aab/Jy/3/cuHN49tMtemBkqWrxhfo9++fAbb
ZsArjPO5gX9n20OcJxj0kzjPCtaGOvqbbs/9wiaYIoAdwLw2+HvAlvlv/+G7h/gc8aDQDL7m/1sj
/I6lHykYmKRqBqtYM06tEuWrkYiJjpZGo7XB9awtitbW1qnpEzfZPIwj81mz6i2ILIA3C4Wcu5KP
izUGOpOi2nSCUGQCHxYxTV3uJ8dqqB4TW64L3X0cHIlaF/xiPXeOkWxf3UZlrDx3lfpUXOczvrqs
8sHrWh1xtlWyToXnMTSoU3zHvvK1cRfOTe7scA/U8thryUM4t8ZFRta8RbesNVhkVPvTmlvpHk4Z
u+AqPahjATefPtwpktjzw8TG7k7vHvlhQJjHNLf0VNzOiJ+lSZ+slt5VjXDL1hY3t+7uhF5r+HRC
567KgYDmZIQurL4+y1BBxhLalyJKXU+15aaYJD1wb9/bsQD4SaKXOepIkh25N4mvQhYznQbkJS1m
ng7ZSVsFVyIft1oHrKbAtt8hW3HItkOee3bL6UI07rHVsw0uIugz07GacdblGN3rxsCUSaU4Qlmj
TuUjn53NosQ6pZO2k0R1ZbB1AJ+qD4rQTw2zYeCgySYsBIkJTN6gjsGmYljWzYKhvmIMYdQ9e3tX
EJKA0ihH9AY51kZVLd79lMplmoMdAf/BIESxVlg3rYK/LVP0ax7zm6iUBcKrBidzdl2DA+Ezrx8Z
O7uL3u1vUMy9BIWzN7TcumnQc4Eno5Ot9fq6B2MGFGxm/w1tCkIW6/qE6Wrn4OrBOgnHITacbRqo
AyQbTBVBjXrQKepVCGoiQIgOYDwamIfa2H3i2kfaRJy6IoaLRpAZLSeGf8lCYKEU9dsQD5mHIPCx
ZZI1a+CdheUIdwWPfZwtg/omIHh1lVgpPWW4FyLV1prLmiKwMi4gTIpbUGF7aZFTy5/pd8lUuPsw
ic+iwuuSuQY9c2zG135P+ZQGnwXfEO6ZhnReBwcWl6qPfHMkl0DvPm2N/XYF9XHjQyOWPnCjQABL
TBS/9vraQkybuC9jFbBqp4Vd6kN4WwujR2A+vtkad9M4mU+Yg9v3FAgqTgFt8HpzfJiClK1K/hWf
t4LYAW+BWfgwev18QRLmqq5tezVh07yTItiyEJ/Akuk78j/Ib8thr/v1ZypUjJCKgmRy1GFrmMdJ
NNVnhuESPWy1Uy3hM3xhBVDaQ0SgQR5sZDewkmiVTaR018ngxnujA8AXxonYWQn/sF6kL+zkkKfj
w1sYflith8reCDZdwH33jkqczzL9UGT4YDKWaghWBjzEygsj/A6o3NrVQMIxXrsJMpi1oUQrmTv6
W6Xmx66NkkVqNw9uWhr7LPTvDbCvW8uumQeYR5+p0hs+Syg2rk8NDbVgPSCR8BvUe0NiINszBxQI
xVicBGDLJTTquQQnEMc26c2dcCg3/9y6/+bWFQLJjz4Lneh93b9UyN++ZGX3y/80P5a5P73E95vW
pD8GnGoJcw6ioeH+7aY1Abkjdcft/s2bbv1mkHe/MNLD/Q5nnnQaCK5Un/8qc10M9/OvzXowZFHc
xn+n3+Zt/nTXcqdDPbJ0WzMNNvx/7LfZuwUysotwZU/xupD2nZBMrArta8guTWO4bjnlNvXtbRAT
BtvrzM6hfhMwdaPn3VuvTbnn18ZVCc65xBftp85N3hbbImE7k5ezWLXa5BrS+tp39v7I6knLbGaQ
5qkbO9bA8ac9oLSKiBRnBTEmmyBmASJoW+0q3pbp9Zgzqmabb8Wsj0acqTL1ZFmi9e28jIAKvTom
OuZ8RDmDxdIpNm+gHu+Kpj93ZrPtgJNmJEC4xrAmKA3xO3fQWCPirnemfS3NyUthd3APcECioPed
qz7pr0K98PS6W2Um9r6W21bY2TK0ibgY8l3uVEdyoHkdzmVNEce2JPMHrdOIXbyJCfjB2ov4M0tQ
SgkidvYgPDxXa57CsbqJtXPOIhLlzDIt+lWG8Muad9ltgqDY3zD51AOm5K57n0zhJe79/eQaS7Nh
i9BO8VUbBetExvehuM+D68Hmdu5VGD3L6J2r3m2KLefzZprqZSK1B3OGWvrl1wGIJRlsiw5XklRd
HFTWlWGNh5YZcUc6iVKuLQikU63sjUqeLK1Zd1bwWqbaMhIPyGpXMgtXTe9steF17O07wjW2RRqu
lbhmjtitdOG8qFLn7HKv+npTmuXOcNQVXrLFkIE9LS9d0uzd+NQFr5PZHhMz/1ASn0T4BKp6ezUi
vx2cOyW71oMXO76SrrPqiXG1++aWZNK10Tk7JIDLpkJ7zUWvE8Im9Gg9TMXRTQeSUNhU6JBVCnJk
Bp1RgxIdsCpuNYVo2kk/4mIkjAWFBUNOc4BaG9+kymfOPTKS8t5HG8nPSO0AilOLlAzHA2BHfhGc
3EBi3JdfxUh9GcGb95mfc2xzR25MnopcpyXkWscqhWA2mfbhJIkwhfYwsRvVZbzPwQnV9bZnfSU7
w/N9vKwgWfwWdrfdthfDJ7uc/DIo86VSeGaNgq1HAhEjAaMtBADb3CbprWJuIuztFrjj0cXRQraH
gYzAD51lKdVPLucNJrzV0KSfMoWrI/W9nyrMtY3yMci1dT17sh12SzabB4uLRbRVudJkzT/LXGKK
PookOqX5q4x2OpefWatcOzypcQjQphFXsCcA7mUr2VP5Nk3yhGJzlVqO76mp/6Lm/HRc59GujZuk
jTd9Q1Zx025c9hS1HeziNiBmUX/QMnY8tIwqJNLCPrepwp6Rt1cOZL5Nb0Pu4nvGkkBq9jL15ZqZ
2wu6nSjSkU8Ph26sH8LWOHVpA3+CBbslS0bn6SOa5esEyMFikv1RKbV9GdencEppcfvzZLKBrFqE
4kHBSzdk7kXoOEaii3TU9aH4tHP/XikgNfZ7DTmDC/weMUkUeRnIgmEqnyWRqlVhf/xzzf6ba5ag
AwOwJxUrWmLxH67Z9IVkqZ+nST++xPdr1viCJA3YDBTyWZz2RyMaIywXLqk6U2h+T0qfuXDs7XSG
jTbjJFgpv16z/CcacJWoU5jrcz7r32ppNe0nLhz97Px6kFBtpHDuj/Fwft1OugpcJg6HVdOIdakq
TJLbcw2lvwz0Fxn27/GgnZ2YqXcZ9mtYpvk6G62v8dRtKTGAhnTnGljA1F/qpCdqvikWkxmfNGmh
D54lN7b90DSkqCnNeOtHYBw7hT4WJN2S6R7CsPJGryViHoMviF3aTyX2Z/ahcsnH96mPzQWVFvkc
djGukiFdJVIFtuicujqOkNakD4Mir0ctPEkXJU+SR+/m1O5VpThOuMFquBVuCpjGiinLc1WiNSu3
OZEFHowDIpz8XGdNKTzLwVLWw5QSeH42ltbiwyiz9CJqvbz0B2DNJOm9RDBRaUPuyUS2AEeWvK7r
xgTAobgZAIn5TrAxQHAY9TESGVeO9jg1qSd05aRgww1KZQ9geAbTs48MMewBKslTsHus6Amgw93M
iPwUaMG1O6ZXwyjXdhp9lLYA0/ymA3FpxnEV1ze9SHaZgiJwUqguUCBdzGJXu/+YGRDo/WmAkmUw
uHVBNboCueh/Ogby//r6kf/y//If6+2fXuS3gwDi0ywN/SY3NebZ8W+TLVwJqu7wNM+DrTkd6V9j
ZfeLgY1BVXXVZMeFIZXD6dd6m/0W0gS2W1gdZtHt36m3yYn6qd5mvAbdGB4XoZSa+KHe1snVjoWf
KR4CqGOndLvCRyAZZgclTfcqvsmKCcci08yr2DDPJCzcDLV7LWAYOt1wNpGxLYfCbjf9aK3UKN0K
Femkzfs+FmzyT2VrWRtGwGfFkhbIimjOgOmidUsHdNSlYXAMrCKRRoTyiMprSyQUvfnCkfBO/CTW
OzKDK6vZDkO2auLhKXArNtmDfwh87JF170KfHBHJYMkKD10YHOvRzzbYTnE9IhTI2vh2igu4vdgD
2gED/xQpcyBRR9wS1EAy0/xiutPS/tgyDm+GwsC4yGasRb8mMYQrbNdJv1lbQXc7+P2N5ha7PI2B
39r9ng3XfYIEc4qQtzjK0TWRIpTmTm/cmwrRfpJfm9gsUPJk8986Ot3ORlcgwJ4xgG/I79Pe7alb
ANRKhu4cMdKrxnNXqt5kql5HqVSOd4N/NrSbEGdXZTFGiab3HGkNs9S9XWjXCmcsrBGvc62Lbra7
SnwwLVtgNVxIFKQ+kEJEQSABdlG/D0aMp8NLX38VPobNBPEuByX94rIkrACKbwhnL3YZKT7Niot5
r1+NuPaQkY3aXafyU/N8StbSvAZoWRif6IxgU45e3nxW/VMk8iesk5iX23urp/jSiMmQjnnG7rmp
3OFd6vnOmjkQChgTBZlW0uCpBFnUEUGkj/Gdk7rHkJZgibVk2fvqksPWS755Rkw0n/4nXrJtpdpv
pvpUWflZrUYYKWCypyry+m3F+IFIL6xsyCDwrfI8W/u+7pYS4uGUZOcEELKVDnfQBBYyEJthQP/i
dyAk+9dO0960KJw3dHz0/irAb5pE9SV2Lv5kAMREsZiLc55+KkhrqfpgptEihkWIskqnL8Fc8eSU
9dEppKck2V1Qmneafe2a7doq6kuCd1UEVw69idG2n2IM7xw9/OhK+1ok9A7YZCtz2Ek32UVlzsNE
YnacVl7jdhtfv5XGXZe+FGmzjXHMsAh+smli+RQfiTVZG1N8dqMelFWLjwOxaZ+vJM7kyo6eKmY9
SFPibRTFXtOO+9Bvr5MsPQAvQ0kR1cA+YJ21CvmZNAE0ZW5bndJyWJXpuHPb9q6NhstQuAdtSnaF
AWtO2gXJkUqHNMjEJRnVvBstewg6XXjdEF8B03mMy/ANHAygBnMFvWPnB+VF5CqRV+IS1jrOEHa5
+sg/NDa0s4qPFktkIBYa7FacsfESL+Lhn9r231xqgurDNE1sEFjl7P+wuMnbF/Y1PxW3P73G9zsN
WwaVI/Xrb96L3+40ljWQFFVGNzNkgevm1zvN5hdQbbDJcSi855votzsNpQZlr21yCbFn/Vv+PI2S
+KdLbX7vDKtA+XOt/0jYl72fSJjbiqcxqKk6OtaY5z3guXd8uY/5HkRFuq3nL0Y9f0Mm9JpDsZKp
gpm8pWke+I6irq7dNUa/R4VbS1PaJ5HYF2Not236EjV3rn6bEGWD0N4LkRiG85e2qrNdVMgdxtTj
hM6UXrIh36NPEczWwK1EPNz1zcl1kEYnRej1kXXn0s02jka6SrYBooQsFOHlYL/Dv1mPlXKVE4pV
Q5Jy8DKPZvEcg1TPDMi+7Df0pHjLc05uW61X1qjMiW+7mvuIjBWwt06B9NENdvX/Z+/MkhvH0iy9
lbR6RzSAC1wAZVVl1pxJUSIlan6BacQ842LaTS+gV1Eb6w+emREZnhnWnf2cFi/hoXBKIoGLfzjn
O2Pw4eBJu2Z8fx8F5Hf2rX9i1H0Y8GhpVXmyYoiLBfpi0aCsJ58mDxU5sBKUoRYlkOMZlJkU+KZs
b2joHRZa5YEOgjfQrm9MLNuGQCRj59WNU6cGDF25Iz0b6D6+kdJkzm8i907K4oUp/k1Bnl4W9UdJ
SJkbPUbdawJrDNE6z4RBbnKR7vyR5ZcHYAFN0q4ncmCKeszOBmgolPVPMkk+Jq/C5XwqJdV3higm
0rOT1oNqzDGs4N3fVtr4MdWCbKLEP3AVkJKT1bBswOpHBqFJhHtfaR0K1lgfvwfwdZlWfUemUTPz
b1fkPmFeUPiJu1l0qpPdV+XXLJqhOHXqNNra46iadREZ7AOT4N32yi2zKl57JEImLR70CGmKivtr
M5HDrnbTcGnXwANdQlhUWd4EXfIwVoyB8lhdG1O77Pt4D5TuJrc/cjddx/IEyO8oPP9sxohuGtNf
Np21E6Qyaw7rGR2Omrq1HQZI1nc11BvbSC6JoQaki8DLRAOAeQybS4h5xgfmaODu0ywCm2KQ0042
vFURb2eYeOvBsx/cofzs7RFET/o15sneaQvWh2wegnqC/QSzIGhuKTvGujyHvrjGVdd79lY3czwY
oIfNqjo1kDWEDQFDDTsxBkjOfbCe5YfsxE3VOzc21fC8vXe2SRxrGHL8557dwiJr35Ial0dRUnPR
ry/dWtx4uSIPIYqLdRVSD41FkSyIsOoOlSl3sY78X5Y6zok5vzOsPpDlgNaCprZy2uQW8ozFVW4Q
1QzpnJrhvovUDUoqyq22ReIPYljyaFy2WX1fsdfYjQxd7Iwo4FQEHSYtQqC1RgebHKC4r0nutmbc
mftsNhJKc/Xp6v0WsuMOlNhOAbbOyaZEB7vwDfVsFK+p1q0NNEkNGncShDYOEOdJg2dGzqZuQ1fu
GnwHM0CDvNxIsnURh6p+yHT/4nbX1ugsnIK61y2PELqpZggsR3Acad+ecbYCbPXph8C9TwTFIi79
JRvshXIf+RA3UfkyC7SjeloQhrOvSEkIFWNfBQ/tWUEyyQkNxkM6VnAQw6POABvAKfJuRCDZU43+
Iok+HFSng7xV8EQ6AtC0elh74m2EESrdkRSnfRz516bJFpQITdnd9eyaLcH4Tj1ow4MdPaVlzWoO
biY06E7maMwQeY5qIzh07bGFUObjcJnWYXwbRxqgRbaTvcX00qA5Zo1kkLLodszP86UTtHuWXG6O
LbZO1o0zEM/9kZvd3g+N1ZTnWx8TAb5wIFiorqS76dxDiXmowURUuXIjMRUVs7kI4IY5mjsz747o
s1mPEn+Ru9dNdqS+26Z2iz61P/bhTkDPK7qDT+oiP5CLqamhUFLhp3DfvdnxZOD1y1FzD/b9UN8R
93SdVDcTJqk6vMqI5FaIZgvZL8lPXDszFO461NKrgflok+J8ApNrY7+K2ocgujHGi4kxKxHWo8Ko
1Q53Hrattnmh/qO/0ZYapq5m2gksXkUjriS5ax3NUYUFLEVqEGIJI9Y9ijHzim1I/kSPbazWLqEF
NLh98q36Pg1fhuKUYDNLSnowC2h9Tw+CDc2Qd113jmK1GrCo6VjVJPt3E+sa4RenECvbaD5hlGB0
Az0skuI8YHmruY4G+Lg2VjgZqZWDNS4ywiWKTljm1k7DVJcb73M3GI/j1VjfTz7TlU5/cENzb2C7
67DfDam1a+SdjylPrwLEvlzMqsa0Um5TzHuNqq4zzHwDusNBWRe3zr7wTC5RNF0lobmxM+ehTL/s
6mZU9zW0E0dTYH37S20DEHfZXmIjxK2IMeah9nouTuIGXMGmMooefV2hC68ADPLOYkuEiLLqDe7P
2wnL4pQRsTpbGB38/PR0TRReBmvYS+JM0VKsZ96FhwXSznNnWboIMRLMckUZbhgI7ku0FaNgfF5C
fJ/11zAwTEWW3NS/h557djW1TbFfYhr8bCRmlk4i6iTyT9MfBIz+DNumg62K+NFlI3ASzZsrLgLd
O1qQTUdYFrZ+1zgKAmVvbBMosb5xFvGH4z63DIdG8V7n5VkjccQtTwOW0gJraSVN4GYY2dJs1UTB
TS5vOhRT2FElttQAe6pD0pqMX7yR1B7MqwwE9yFm1o6tjSyaVVXcufFDgTcmZj1lB/1CdO6KYYEX
ngayAaX2oUMWcTDi+N06Vyfpn8ir25Q8QQQuxKnfFHF9y5wMvTyWNPeFCmolIR1l8R2QERYl0R0g
q4XNiGDepseQfmL3YNrNptXvKtYpTntrmV+de4UCbj3UbxFMOD/FVXIzhYeo4BF+C1FsCYJ77VrQ
3mjwcnY+YRRy+ZZLJ4Eny0HXmHcD9vk8PFRlfN3bbKGa5jPPvk2f8X9Ndowzf2/ClK4EspR83v9p
w5643Rh3rdWioJijkqdxIZOjo7/bc95gd+mbV2l9wqDVx7Ne7nybl0CTHoiaEzfGeeMwhTwhnj8S
JUG3dscUbx/YyWk0Nm0JxTY+FJ6GFw8gUzzsqzBnHeT6fPAogHozONPZPtqefrQTfhHkLnfEvb+6
ff+eNN4PatKrHaljnqS3eqOzBwptDuCqOraFfVJmzwQGHwbMU0uIU8GgQYruqsnkFtImpUK2JlJi
6414UKL0NR7a+QzjrEORvOpt7lGN/i7C1WEkh6JEiV+vQhCd9dR+uKkGKQvkYpQyGSBfvvM/c65Y
LSIKXqlNnQHrTsD7RVO3HXumHk3RniYLALpyUFY5/srq88egzx5cER3yzsHtwp2QGz51GjYQ5R8y
WwTLagDYgC9xBG8hw3Q7ITCx8Sef8upOD8e1QzabTLsNQblUL8ySKWq5oZdZ9RBIBBI1IUr+BapR
Fo3rObyJRKuwfSqMbyXQcrOo6wSpTfoun+79Ojp05h6G1175+SsU1I1RCyhbjKmECFbZ6OJGuiJ7
WLcFIOxVS2B0BSltLexnQ9t58dPg3Yv63CQfFm5Cb/rQA/Y49yl+u8je62pfjZ8u6XV+BBTto0wv
TnxfOTU+ynuTFd5k3hOO2SQPFRG52PbG6o3n17oDhE1KHesv3f90ocBZ12YGTyE64qe+kt2llS+D
d55xRaX2HDPVMcQy8pm2TEynjZU/Trc65TcdRROdSk/fOm6OuxMYcDsbVCJ4YvEiio5xhzWZmVjV
fygWBE77CDUX06zATInpaNhWzqEiJWy+pLoAkbhFpne+rPMv60K66fs7GYdLreivk5R1qWsStcAq
EYSVDd8hISqahD2A4AsGITYb+9ZMV154Hsb7mHi0tn+ZorRdkzOx9SdtqbvWXsyGFash5DHT2gvb
tKULYFzy2DMIwdRs9dZWw2tPwRvHSH/crjjGpn3LlPUplN0OyOtehezADSYmHJnsP4KxXrsBR3CA
3DtxBUXoIC+pUWHNirQ7m2352MY7qBi7GrM8sXPaYqyp5wHQySJ7b5QcFk4THwM6Ljifq6JonwwD
IXybbjWlQSTBjc073YbQAdrk0DPbcNudanoKnWpZ5Fh1ENpUibaGID4497jIN7rz3gAYBZHrITBz
W+MhbZHcGsO26SlJ/elTL4ERF2K8gYnLImDiMJY8M0lvcV6mMHkojOhBeNUp0aGNsq1ByEPcbIuh
0opR8zSu2a2EKt7wCNgzSYu8b7EE0IcyAsNUXA0jkTORc2APedMXdjULit/8oT5lVvf5r7nMH85l
8NEwyjYcqBcuMpo/xmWgomUus/jv/1W/v9Vvs672HCFV+XnzwHrg96/41ymN9YuNAwYwB9aVn2IQ
LQY4Lor0377y65BGSqw+81fwzxDZ/LdDGoQ5yJH4hzUJfZr5zyweLOMfCH3gXzomSKbZyOPxXvwt
RAlZhO+GiHrWtWF+1lzU0h+3CRe5w8XuctFrib6qoVpUHxU3RO/cVyzdC8bg3CwlN43DzdNxE+nG
zrJi0JPJAZXpijplkXDLTWF4NXELzm05GYVPMbdmT5hBTpBOo9H9V27xzqQAeeC4M10EruwGtyR6
7CZud8ltb2ThhXFQtrDI7XU1xtLBaK+RXxSLZD41FA4b4hY4R9gOsalgWJoOu7KST0I4t3paHcXg
8Nh2+hX132vdDG+2TMDIiq3DoQVgHwx9f+lVma2s+VzDhbU3O0ovDjygPu1a9S9ap61GmvLwrObD
MYPlE36VVDaKo7OFbi+z91hB3+RgJch6weRuP4XjtQvkvl1awU3wqJlfgkPZtVYOWhQbwo5UGYOv
A+6cbYeAbz7OOdZl+6igQNb9x7wbgavAOXckZRDuQ7QlqOet5wEhQIhWPDDa6DTCjTegN+jGLakq
q5wBNhLBkkeNSB8K7RliBhOc26F4jVxGZRPSDj/cKOHa9PvTOk7ytWqDVTE+k0y06qzy4tkHw9GW
MojJrfzM4nMIukSos04oYg02v2rexuGuKN5TtB7uQyvfUOp401yzzghocJ0PevNIGsEirwlPAUCg
QA8g9qBSm/HuMD7hoqTt9WgRUh09+Z55TKKzidVUVCApHS4l43aihGVHY2eIdTE0kFM548e9vQsx
1A2ZjPHUHB8cv+I6M6kDo6VeVtsRW6fmHYJerZEew3WsKRMpNsunBPHlWCXUnwwH6vfB8JZat00y
uvmYX61YGt3EJhp6fRasA/Ht2djIPYJMbLEs0/wxgxkqwq0vzb1Z3cc1K6IKQ5jnrhSPzqZ/MUgY
Y65IvzD22bJsTJrFewTdyz4poDhNG09dpRbwT/neFtdhNgu2bzwI+EZxQM2yIGeQVQeVdn2diScG
W2AC1rrqFnnFz2g9RiI4F9YFXNsmDuXrOBpvFr3QUsAIwXALNFpihDe7xwIhlMCcPkMh4/wCyuQK
ufzFMdqzLFxisgKkMojEnaNCV7B2PfpbYAL3KfImK2pO7By/J904FXH2GQ87zWSRVDUnR+1jhhkN
ZWAzaFeGx1BX56/X5apnFUjCc9bXS8dsVinivBRgveya1RCei2lYs4aIx6e2cak+p02TaZt4kDC2
nZUFJbetXwtGh5L4995KIXcWixB2bU8JzNnwrQdHKapDOpnfsSXqVQGPKvcrc5Xaw4klZb8r6uE6
yjCvNexLw0leV4YCS8WqFJ9ZZrdrEzMNrAKYIMO8YeQAkA5quShcC7d6lrCx7bhA3wSotkG4NMn3
uqgehzo8hGizDDM7VqK/4lslCzd1bkuXCkOkH9UQXGepfGrSuUzUio1B3EbWufsqafd9xtASOUFF
JvvY929T0t5wR6wBpXtwCco8eGwMFj1W4TABrStU1kyv4M/N3ZIv8MfF2PnRNUlxGaX+HrfRu+1q
O4RXDKwM/RAKl2ory3ywIpyLY5E8psBnDI+AICPC6KhF1bgQI4QILrJpaUtmiWA1rtzMZcgYHkoj
+jJkBCa2Bx2GtFRyIWensaPpSvUg5Qb4GkPdWmYOwrqU+aCyYwumK9OrOII8n1NJZw9TYp1Db3rW
ivxDYUtuJu35X7XJH9QmJrHHOmNR3eYJ/38z+8y1yfVb/XehzDjTfnqVv9Yj4hebxCsdipbOU/8H
seu3rdH8Hw1bN2cvr/U3ymPD+EVYbJI8gRXJlvz7r1sjJFHoJnRUyR46Cgurzz9TkEj43z+ZfDDY
YS1EqoEAmRLt9/WIZjO1o1UI15Gr0xJ22GnrJRM2kpksdeUmPPIXk2UMJeOthOW+GhUIJQUdf1kE
MUNeEfvVHcHxLIoV4bXfzKb1Cuo1Y4wm6tPboI+UvSINxcNqKqtELkavDV79Mi0FioQJM39kEYGD
AMz1l6kuT2Zv8vAhRoQFv63VoAwwt0/ZsjZJRYdlPz+yfe997NP4KbZCeDFWOZkLw23K72Qw7XIR
4a65NPoYPFZJYnC2MTVjo6N4Ggp9hPCv99lRMTFNWCHMdj7xw9qnx1r1Vs5+P8wsFrrE2QU4/TAE
5rM3MP9hE+xmx6Dpj7Akctj+Z8ZMBDD+MBd6s88wmx2Hhh4EOsdeCaYpVzJ/TUSFS/dfN+kf3KQI
BrlFbGSCxNnOZNI/biBei5z+AVNe/lX/3XL3717nr7cpVjxqxFkVKeZbcVYl/c1tSlPwWwNASf+X
voF7kfA8S+iY40zJwvW3voEvcdti/pr98/90gt6PHunn+9TDgmB4fBsOKsLYf9c3pKnL9KiwI5YU
9lUvrM8polDxPeZ7LSlV6P8t/yMgeseIvK80s++doDsWAb7xsOBGTJeSmEsDVFUUGN02zrsd4U0w
JWtC3Epi4qZwXZqAPT3qFh5p0p0o4KDKayNhU8FuKCF5jQsmeCzWBsbGniq3en/nU5RYw8hPhYeo
fRgia+0l1iu7rt1I5pvmfVjRdEmEDqa8uknoGhLL29euuebByuYv2xjiy+hurOIr0x5tCnzTqtY6
PI3Et1kqDDtGxJuepK8SxZHW5SunOVl1tjVA3DQd+xu3tnmOVzjZXHulld3GbwG+uD1l5YR5j0nJ
5EFpCwBmsmvQYLqYlrfzsm5rSaqaip2FuJgmY3eOAhQ4aMRzlEsZN7WavB3r6Xe/snn0woBWE5Tr
9mzEFlJOpJA4j4fiKw2tq2R81qk6C4KeRhCrZVU/Ol6zie0OhVn3lOb1Km5KmgX270m666zgyBBw
a8acKp12bXX6BqvBoZYpSNj+Uo4weQJiAW0Q3xZ6dvizUa3f6kB+RMGADn286y6t4TaW/XWVkS4P
+hb6EFFkJXOxftex50GfzqtWb4Y7PGCTAh1nP4Waeyxnij4u5wRjpmfXuzLsSVSFnW2nt1UCsWBe
sRew9Txv10fpBiLJrnGijergK8Hmn/dKqbrkkfbUsl9nPJfAmS4X09TCprGW8xjIHboNDLZlHx9r
qz3VmBCKgJ9cTA/a9IBtaolpksXApwXkZ/ZLJuGj7xyGek66Mm4gzt3XfXyY6u/AZySjoEWC5Uk1
onY1uTNMpAdohnLM1vEmnjxC/8Rz3VuPblCEABEsrG3pZgbQpfQdfTGx8i/XjYeLj4GxaRs7LZXn
IQ+fbLLO6JeSVWFNz36R7Qt6KaK1SMFq5H06WC+Zy3i6l1vWeWTH6Dd2wUpMmk9e0tyX8PtcBUOf
zMJJWOeKOWirCWg1+tmZruwy2fp1vmLGOerg2VkZKOumirArsD9K9LWACjR2xjFN5G3GYHpW4lnx
2YNNSMgQ3sSLObG4K9Eb6qZ38MH8eAN1Mw9ctpbVWnTxXmYMLudStc6OI4ttWvdG4jEvQvSCHVuf
PjxZBpPdYJjD/3ZhZOz8kP5Cc876uEvt8tsdsivLJT/J+sCSfA/EIcoGfhrFlTIy6GsmL9yg7duo
cQB3Je+J1WDjP6OaOnlkLrwkf2jZlJItw5VJ9LAX9QcZ6xtsP6m1Vd5jDOHKXk/tGZ8G+QT1ivkA
vynO0iy+8pKLFNGiFG+619AKbe2SfMKciQMrywUP2Z30A0DSO77bnrp91fRQkdIM4iTgC7y9KI1J
OqodfFIT74wzbUNSEexY0p+hZhjbJblWa9mUl0ry65nZZmA3M9XDIzCDexUPz0nOuaZ1cmUM5nVt
Vug+ESeYbPHE0SdBsOnEMsD6GKH7y+zXytrm6ZXZHhgatjRhTv/gw9rz2TFbhYGrNrwYYOw5tA+p
30KZMhY0HYjUwD1majkU3cWS8xtr9fcsa7D09lcp44q11FLCyBUNZoTHlJ/oGHMBaGTF1eHZyoFv
1gjv8nDn5/YiFPa6MiRuKH87EH9l9nhniAPxbn5wRExWht27vbQTAjEOWonBlw3IrmfNY3ZfrDbx
wrIFiDPyGq+DrHrsJ2Lk4KKBsm/I/+zKt657wsxBlygrFuyoZKmzykrfGaN5T+EmFoG3tek+i/bb
sEg5we8cRS9Z6m37VDI/D9bFxFa0mDD9jsgqCQAA5ljRoM6I065Orpue+POEw9Wuz71ytn5EH1od
EDOtzZL3I/AOUUrmlVSrWBBpgAnYdSG1tuoGDX9EFeZY5XZgcr0wCKpQzeeQNYgUm1XX1w9iqG9a
c5+qaM2wmsUvHEbDZcUb04e6u3/VY3+ux36avlJ8/HH9tXxLP9+av/8bv1VaM18BuALjwT87J3+t
tGxg9hhAueckAGOmt79WWvYviO6AG2DFhI3kMJP9tSGap7qmPddudFA/tOH/TEME3OSnjmgGPlkW
XAabdtBEX/b7SivqyQOxMk0nha0y4fnQwrvmvFEOquweSb3caXb3wa5h2GhRVK9TvOorkySaW8fJ
whN+PX/nRtZnPuTmXrlWtWmtjBT2DC123kf7NoMYGHJmrgutdlERkMI6ITnVOtLj9DmZPJEW4q2O
S7tXebBk1N3ycAnX1lCjxZGtcUC6ai+0EP+HSNxdEYppW1Xpd5pEpAaKqWZdgq4gKvQExTEWbOTS
9WCQdU7uEdl0E1PRYHoxJFqIkXjZuvc27VQ+J5qJiU0x44IS+Twk3bSqhfcim+EY5v6VUahXJzWu
w9a7Gh1SNu0SHcoQ40Zrdy5Q0cqsOYWRsyHNUPjuPBaYdnZM4uZVjXKj+8UjYIV1rlX8akYLDgkN
CPkjjM9UrNbBQCzeELvvo1eGP+QvyMwJXXafrClQBNhnm8rNWctNCGmsnvgZd+yoSCtvlYbiLdF7
Y5G6Dj8fQ+KpaluiK6uVXSJtCJMz1nrwwYSiDmN4tLr80yfvuO8lmW92upZtu3L00LxOchOmP45F
j/hEfPr9V9y6KTPuIDsbAlgVuAx0y02FNiAMrKUyinrJdbvP8YavKK2MxejX4wpuRLso9DE8k23/
aDjeYwX9D3PSmzGQBSRjWIpVP/Ew9CyibUt3UxbdzdA3+b63+2ckCbesse2d6+QHcjvDtZYEn4by
0HllmOjw6R9r3T01OmNf8n8JFkToIg2Ao7AI9kkKXI4LVoDlE89OgOiY8vY8pExxI71r0cFlLAlM
N/00RopTI/fvm9wptk3dXzvol2PHIUq0SG7qHDyyTTnUDXq77VHHHmVv7cw+2nVdCmsrrjeNheGo
HlzjISjq57IIQUT2vkv5SsJPUnvZ0smrfGsT0vKmmMyulQuVQSaT8+KUTX+F+UK79dVIZrMiZ28M
dG+pusEghM+TOFygk9qdn+4tyc6465JnORoZeOXM2OQ6fbZQbkJTwTzZznLJQNtN3iojo0qnSwLs
1zQkH8vpsWzEOiKrOh6z135EKYpzgscsEqymzlZDhEbBJww5hIrQFNZbmMrXBNzOoqiQEMY5g32s
2bdpi0hPT55q5rYLzyRasA5eey040gwRb+Zoh3yCvZoVxd0YcJlkrffKXXsLagh5GvAeswtXVtMx
ZC4ShPi2k6zCWdZKvpFOM7WygioCLchmpJCfduV8FbM5C6ghwnErIogoX0eAkBONCXtcAmYgStLi
0va/K7N5D7UYwvoEs5JbnE+4vaosbNTRkMFibzKInv2HAVWGPqeYYEuGzV1ovMzhjDlwl/fRfSAU
1wPB5i8zO9wXQZIvg6leQwlZOlGIamkN4YjuwmNKU5jiHAfIIEOKFWiMgRtcEeWhTxe/LBkR9Rpj
Up39SSAeOk3fkoxkrozmPc2dndG+a2ZxbTaHvLI+RNMEc+46gMdOgX70hUZ9Ibi32lxfJhjYl0lG
RSMTs8OUrh5Iig+JwmBGZNi3faRhcs50Vj8TBoaapQRpl7ChGvQ6ySFTPb+vrb2WnssuyAqesyA9
68p4iyqDS+2Gnfi5z6CKePgffB9sG9zMF90hVsGtzRt/bI2FM5bHzCJSo8f6bO3tijXbQJg6Yy7e
EVJ2J5bIIeMmK/OrTR3v1FQX28Idv8O0n5N6i2ZLEOe6Fmzdhj7a2J5/dKcE+RbkR1+Xhy4xd5mi
9/Or694nZDziBC1jhNxjk0PVibbUkW4TbmzAJPCABX6XKSdkMxtxsyjilJoU73c4YTAy9TI/mywT
KwG5PZny19aJFOwKIlIZO8LG9xCDG7lAgSx9DU11A2RYY2AXpC1O4piwFnrcyU+4/q3iU/gAWY38
ksx5t6p6LKmVdaKjRl0npnvuzfSxXqmhZVIdbhJ/vNFB8w5d/S1LarMhmx4LIz0HY/OBcTxepSmQ
EAcEy6KYincRuXdVVYhtUdOpaPj7hoGksTCDs+2qG94lynjGuCstaq8sHmVQ06unPIDXTNLyqjML
8u00hw/axZgos7UV9LxL0e04qKfRLDdAsmaLTuVwatE7BkPAAeSY0zFMtWvhI1gbMIziZSSSL8no
4uj0wOz69dWoo8AGYT9tC+A+q6zoOlyWJJbnhb+ONZqioqqeK8gGCyn1WWSnXierSPdS54dOKtjU
DqCDQTB00EhEzwweiMk5l6THJY5/PznRnSaQ9gxNL0kRTp8KN/z0PM1eOLX/bPBamzbHCAon5V2S
+6VM7SKkeVWOhAGbKFozrpSgVbd1pjb6ZO89oZ6FEWw7VPuHdD4HgzBnq9GVcySwtjJ1GC+KfJFl
j38NN1R6UzTVtK7cqcGVRdFua+WTAbtv09Y9RNhIxhcxccZbTYCoMwcma5WcVl3txBtNj56LzL4h
ZufoqXRT6elnmwuxqTrkTiJmt23lClF/qNUoexDUNnwbzakanGLN00iizQ4BNPnPdtouhWu+JIiF
F5bMCeVyaSgmAzLxMPrpzkyTnaGrGrcrHiSALPUmbvtx3/iMXe2SoUil0IjmcquqmKurtA2edjqP
kLqEs8pwYd8GiGGFyP3jKEA5xFX9Gtid2Mi8eLZpvhYNdd6y1Wv220ILR6hwDWm30fQaQIKZd5Uo
HQsaqipl593PGppw0dFCZQ1dOPPivokOCXL4TCLbs5X4CCXQn25odpOLqNLXkQOZHoGXhAezJS/S
euXwkFmYDjMsS5Cj2IzOXR5U5h4H2hOauP48td05DUjBjOPhqxxpaf3Kgyxu5o8cGW+Qm4GQx4W3
mBSpz564J1kn3yQB1YUeRWyxXfDeY3SOPedDq1Vxn7Xkx3bcamuE5tnCaCitRNxMa8HRtRxLMugG
A5lcmiaIw2zgFnlAJoJu7XvqxEXbZ+W7HCxEtBwkQaGI99FYaMmJTWijxfla1/O7KZ8e4kGdkfIg
fRtBKgVXyFojNpj9J4WE2jltfxFlo+MiETU4JqxS9XD22r7DraAslrEtb5EKwRxIktxqZ1ik8zq2
AIK/wR+9M4D+AJWnEdTMiILEg+jfm/6t19hcu377xNYM8Z934+vRfTyNW2eCJ285930+gpemhLcb
tYf1z4XKpbloY0DxZWve4dZmsNOzvU06Fqvgy05Wxjmgec4G1NOtG7AytarCvC5tWzt4Q/YcEZiw
8iOey2TKG4i5F6ni3RkGBPJNNL62MQzpumbjqQcGE6RoPIuyP3ZTFG6E5oJlUWa4S2bsPusINASp
r1aJwKeB5OPZxP1MuCK0BNuAmV2R0Mu4Cxohz1d/4onhBi2Ts5YlJo87rXmJnOo4mmBHnPCJawAm
14R22ZXGVTb6362OViHkyVRTS3a2w6DGdlmk2l+Bq/AbBMZ1yVMEyRXMaeS8V8pqihOfsUOWi+ev
nREIOnl8O4nTY63lEyxs9vbhNH33BguVSWvXcQofrC68lTvf2LBvPqOEgE8HjYEV9lzLrbdwYMd1
NRqV1DE+xh7Ous/9uhsln5nh5ZAeUtSKxsXC2+Nr1jaCMbtVhbZTIZETDmupMZ7uiC7WsSoZNrJ2
Y9eHHi+snGUzFyXYNowwOiniUzko81fPHcDSl1q3iYLB2hgNI8U4COQKVaWz5qnG9FiPvIUgY5Zo
kDubEIjcIDG6467M1FWjm8NKGuzgY+9QuekrozviE+pLl3XXRZPdlwnFsqG7S2VPVIHosVcyEKd8
aIlfjUP+sjl8l40r1hiw1lXtesuiKK9sMU4LzYy/h5S0DVTqBIOWKKQZl1h2dDemLtEwjMIQW6e4
kjoHESqZEWtPDlzeBU2XMbQnMyUqICOSgqIiAsNfux+GBQU7Nzx/pVCk7nWHeVU3+KC10OqsKodr
X8O4SQZpND3Brnf49IszD7y7WnX/nzSrS1t/fbXXb+V//I+P4d/xqIyEJIXtf/3H7/506r7qllAR
Nq5l86eNyj/f2qjIf/47v3uJ5r9+fDn4KlZv7dvv/kCeedSOt+qrHu++iNP887f7y//5//rFP339
eJX7sfz6z397+4SOQf/xjxz2bJNY4AKb0dn7sl9mzPDHM5P/+fH28d//++epyT94ib8OUcQvFoxV
6elCB+4646d+HaLMUEkAG4DtXBKfwED+OkQB6MoWFQM99A0LoZvFMvgvXkS8jRaLKs91ELnhWORL
Pz4M3p3zn6OfeGP5cH77859ylcEtzNvmP/+NHdjPQxTsiaQRmoxzWCq7P/OjPVsVAqh2s7JM8zoz
5SrO/G0f8Jgzthqz5LZDUaE125ZpvJqx+8NVH9irFAtSaF7mOYAc7HU3DrukNncNnqO2z5cJ4pr+
wyKAxXRv01nsgq4kor4x/MeJEb5PLzwG/XIyuy3GbnjpdCj1B7hKLAlgbNzx7LfWzlF8YydARVwf
Cr9lKWwQrBfUK6/vn1REh81SoaBULAJqhZAerWJk2pH193/YO48ly41sy/5KWc+9DMKhBt2Dq2WI
GzomsJDQgEOLv+lv6R/rhSRfkczHqjYO24wTVpbKjLwCfnyfvdeOOV84rJcUtjPCN1p2M9goAszA
MCrHhzzKPpULEWvI8gcKcNtFRdoibLjJ2OZVSjQTJ3A+SyYoCNTMEv01PQR2CdXICY4+tUEBz7JF
o6lzK7Vmr/UqYRsPdltPao1NA78qcu8U1/1pMnSHmVitvLjmkqu7e0/nBjYQpZvj/uFl9Eq5sU2H
KqzEuMSTfMqwN6jR+oir9qExzHhFu8DZpkSubgyXP4Kq4DSz2TI1wJt6/2FEpAoSbCkVXMYGB7gC
hsJWaZvRaFSM2NJzN3htI34G4tGTlR6r1r9uVHPolOB6Q4Qh849tR7+ME56VRmwJC1qKoY265sT+
DucyEgsrfUw2TY0cfBNFFDnlzm7kPvWFXy1EyfOJ0CjZSh9PUDvsWcSeVGrtcvCKRfVliuHKobZo
iKGMlfK2S523NA7Xc7Nzhv5DuCM6JWZwCEmjkbTh4sTqcP7ML2AiXtQYb9oQjmgmxH3Uhq/dmH0V
LQypoGZF4Gj2nTKomu3sB3CkFTsyQaNKuKscShfglS7CoL2Vekr2Pdn7HTOT5e5hLr3o1rmrtCeG
xdsS6qQk++ZRbeSQKfHjt7IyqG+1rtoWSTxoAVTpKDPlFHHxH5N3SV8Jgoe9aqLhtTEkFgxvx+L2
UUubTWx421KCSCoJNT14ZMmDSf9ge7DOAnldQJ2pY3ZmiWURMSUgZTHQqiDe9T4hhxorlzY4xx7J
zwnNC9kikgYQ1Uynes5DSnGYRi9G7FGirQf4rMxbtymLVVIjIQWmXPtV+40B8EkE+OoteC59Za06
5a9KQbea6R30Kr/2ahTLJtwFEi8fb2Dg4D/jys+H+8s0wxvDSI7DWJ9r+wuF88PqiqvUy3dqMLda
Tk1z7IrXUMArC5n9rMiDXkXfhC/fJMP/hMeTheg5EGo9UmDeVAyBudnTFU9lItvblRoRuOr2CRYB
sHeSS3Z/ag2NHokRVGSPoNmuqdA+5IUNck7g7aIync+lqqJdP5/1TbyfOzBobQgBMAigGNHasNwz
d7Et0soyo4G45CqWJPGtkTWbSBo737SX2FFxGXKnake51xUyhi5ObeAQTUqHk4+hxfbVY4gjM4sT
1tOD8RpFHpIiawnbfEjb8ooV171Z4b1jDxvDdss1aKpMb+ouIqMdNyaskQz6X/ZEsGVXUn/EZY0t
XTzeYLfZTIP8GvxxafTQzQb7SpglxW89qx3xZOR81tGSGzqodZmsM/yuc6an69OlcM2tCwSjql47
SJzcGinRS64K4yqB1+OYznOVAP4NTUm5igdG5Mo2h4fEU1gtAcuVlX09MJ/5UczErsprp3KvpRPe
uma/0px+EyuQR1FrMM6THmu8U6pX5BOM55lbNlB3DC9/76RMbVbTHYiOc72ZkquyoNZCWvdhU5/6
gDWho1G4alKjbOzdjpaShntQkjzl1etgiF3neNz+3S38IXCkz22inzr8kbqv3zdUewz8uvG1o9UG
W+48V4Hp3tso6aYMd0bY0Zo0HLlj0sCiNeuUrJAma6CI2tmf9I1RuAyC9oL71TYrE+zWhXUXwSSE
379xpX+m7IpPHV/KyQGLWF8HRbJK+8M41a+DrnZRzodqcja9CSlmHA5JS2mJF4IbNF2KZtMjl49V
BlMpYF+wiJL6PP+oWdtc0Tvwym++UmQScKHtOis9+XazqEabIhHefKvHVhjol5RIuRdMy4p7r2dl
V1NqrQmXbOKCudpSVyN5XcdEWud8nVxBN61PziVfBNNby2aSlsKNjuOANri1bX9mNMD4fDr9Qm1g
C26Row+dTK/1nh/BpRtexXuSeuR+/Ie67dYjGEWzZreoH+DKbpA0bttyWpl+ckypBePhdu617lnQ
xTIF6N5tsiOvRidLcR3EzpdHaqxMoTFiTheuRGsM0A+TsxE+RyMWZnGraoF1nKZdcnqsG3BWTruW
65KOcFnQFa6+I+2hSh3EhfacZwqOTLMslY+0bDyQACR3WJExrI8WkpHJx9kdwgN5u03FF6YzmXfL
pWGQpZI2XoZyW8QHh7w06xf2s4zqmFtYxK/jEv4k3N2Q6xpPDAqmesYb8Sj9ZN3b/Jrvh+Fgi0i+
nUIQU3XpS0DLG05TBvVHRssYN5ubImUn8TasCMHw6oEsXDQOAV3EVExsaEnJ0iATSDCZhwU1ieRn
GduWuR6wdE+RCpBvGrViGsIQn+F50CE4upgxIOzFz0XNGBM9hoO1oOhm2YuIdz1aF6x1cySdH8Pq
PFj/NvD9MgD+a1b/6d/+r2v1lf/jJn37+Kp/HtD/Px7qf7/GBJbFxG3gDPv3g/zyrcZ5Vn39+f/v
1+ndhtOuAwvRuB/YuDjnEf2/zGbmP3GEukz1ErLcL4P9r2Yz+58mm0/2nHPlAnzc2QL26/Q+NzWA
zAIyIpFuucP/JToWC6afp3cMpvxdNax2oLFohvhpBcp6plaTVa2sRv8oe5HdeLKqblAeLDYGNRHG
hSYC+8UeI7kZjSg+oQZKmk2L8lsE0aBTqKQxFRoDFpNINDSLsj3ZsAZ1z6ILTNYF/YQTS2fY3mUy
pCzcV83JScPmpOmQrPUA392Si/TwOumVBb8qZ17dhFNn3qWyaBdWFnUPQW12NRJ8zXdSNDK/GgVH
QpAnjb8dtU5coD6wgEJhqcdVMzUUjVYdU6yetR56QeoRSUOZBIpkDVLj/iyktyjqyb4fp6bA9xQO
RbvmSGsfZRLLNe55ruehwZ/hFNOVM0DIoitmUGslGlq38rgbyMdoFoGBzHae7SYsttk4OMvSHG7C
yH5I+YFwcwOO3eS2QO5tQrSepTUW1tnV50bqjvNqU5u96vYjn55wDa6zjV+a3EGQ0hTNOctR6kAF
Ittjdk90Y8dfJL0x6nz6kCY+ETMN/QKnfurto67Li0NcY1Sagrr+KixAKXNHZABDNVb6dRIYWAKt
JsW7Xie2/c5euSWfoiVRfTFk4zw3vcrv4JrLewBo3D6qiqckAqpe78i2NBGJl8j0adky1FNa1k/D
5AWHnD13swBHxhEnY6ebafil/ZaaboALydV3sTFoOT4OCmkWXT9Or6EUVLlLnzBBoDtE7LPqnNBA
CPuFpAVbaN3+FKXnvmQOwi5Af7pmoM3gBuxOeo5ykmgCPVsjmL0BYoCfTOJCuFOoTbdZyuthx/aw
7qzS2EyN1B4BiQXb2tPKJxZgDktzkWcPftCThc1GeVAFXYSaLKf7MJoty5MxCTgE3BUXVmo5K2fq
s3FRAbddT5NfngYIvTZCHDNjIBW0C73FhRyoicSnt6x9f6fl+kH3BDOfqRyWQoMGzoK7FnjJapOj
YDKFg4mlk61FNXP6BElOdPIJC+RNN/TbggLTdeGVc7SaZs8NWSt/q3Fd2nMLrS9UENnnOOi4L2c9
hX+8Pxu9N9HeLQAlV7TB6+8DPb7dOh4nRqqkGm8JkkD4iVmtPYdMoNvSjbh4UX98USRsuFg3DABh
mnM5CnXWKVNt4H/Mh3YdBi42wS4yx3MScAZ1GqiAcMRXtRgbdl4efselGTgEgku8ViTv2q0tM5av
ZoMopaX5oVWZSwtSaN544Whu4tFio+ICZPkKx8Q/9yUck5B9xEc9EZoCC837zCfRa41HIwqjpV4a
bF9drzQ3fW3QPicnC74E9Q2RFaxSqgILc46TZ9TfmSmLqKBmyNVUdQ40c9e12duYOfXR9kJqpOy4
fDfGnIZ6TRzqylGgoXk6LtwyVBYPGNkNywKTEu1resriqGodaa4TMh4smSYBn8KazJ4aCtqvsstQ
+cmlyAbzLoyN8RhVjbyuaM+o2WgD6Cw7vmFRHXA/bCgbZmazgmXravkxkJI0S9Bbj1Ym1WnSNXET
uqI8dmwb7pVB+2VldQ5reat8i8K424eUhZ/IqVVnFaQ9zzvp7NFVe5oIdVi+bm6S8RqFWiX0jHl8
wgJ7l7idAwLDB3gdGx3lj0qmeF1R/u+D1iwuZunCnii8dimxrLzpNvexsmWl1g0ld3PrIY4A8Q8+
fbz454KOZTAGxYm9tsJvDDB1dmdQeOGeSkcAn6hK3IaZfWLrLViKlXoT7VsnH6/KoWbrnmH6DtdB
qDCVGq0JWiin7oebEGJIWPThQbeb/J0dPus7w7Dmq1/JUNP4/OerarKt5xGy0WvQTPXXoDce0BZk
EoLhHg207RBjZYz7exW78pL2ms9PNfidt4JQ5RH/RgXo3AbesJHGE0A9cyqPGo2b35mjsdN0Kiec
qzVCulMRFxZNpEl4NlPuEpWYNo0pHhFdw9LI6TPoswnshYj8r6ZNh9tQtxg3w9C+xNyxJ6pNBedg
GjRfJR7saEeRWc3DfMT/Zk/4mvZ67bbNPkchedU57Qjs8f5nlGXsJs0oNu4UTUfZhddjbZFjqh7C
xL0pRXLTR6VLvLra4le4coLvQDnPk87fbNTr5NiX3bwKc/nY9qTwqaksF8GoXjwLo7VZod53oSde
WYT561RLEOC68m/Z99/Lvjr5FtuFs2QAoXNnC9u/nxbX6T8YGJuIJsbfD4yg5P777/Kb8suzBagP
Uq7+R76yJglIeCbeOIfiYrTdXwdHKr4s8k1cppkRpev8Zp0jm6QZGoOjB0RgRjb/JdWXeMPPc+OP
H9syceJh1fuBwft9uFlEhtllqTkTNcUmn4qN5WdXMorEAkvTtp+0fYD3LRPjkwH5ozMIqdb9GgvQ
tskuTE+3vvlqE3zDN7ryWPjNbKbIHfb1Dx+pf3H7AGvdLYUnW4HYEA63LZiLsv/CA/CUaoQhuolL
t1WxKwHmulZ1KZYcSBsCTu2ikxmoCo+xcERymQTlBOoUGfGe/pptOlZvOo9wGoT4H9KIZ3P8lOcx
ayRs9WSphmlX19Y60TCpY9xY8pS8YkD40rr+Vgj1kbU1parRc69pxjZNmG46HEbOdBnd2ejMpU/a
pwasHhnzc6Kn7401Hr3A3pdRcsxri5xjzWWapi9cY+511c3CUXaoG/1oITBYrvvYj1W8EhqItdBj
WJqwgcP4EvmpG82rSe9vfAK58aDvPYMyIEAcSYntRMl1L9m1a6yPzQd6YhbSQYrBa9HRY6TK7LuM
Uf3C5hgk3qcLLiH1/FtRMM/SNZtZ+XvtU9nYODisGhIg6Urz5bF2NSp4aF7LOsBA7SFAuBgS7T7V
IXEw2zk+zTCp8xqZ0T7Uwn0swtseDmYXuw9VAlCkH41lILxV1Bm4rMPkMxq1FxMJBYFojS9tWgQK
MQEF9zB50alvxXVYGyUWJn0jgn5nOPmrFdqw4e1NARGnnqjVgemHPbtj3IN/iuekJbYGuY2exilx
o1VqK/BRWbvvhnBLs8w6qXPSu8BiPabXUdwPXnGhUfXCnYVoe1F/V150qBp7F9Dwq0jMjiOeUMsK
DgnAOlFVtEi1PRBXM13lCpHDoMncSOmINuH4yQDkRT/ty756ZyTdOopRT3yN1E9XGQ7BADnM8/11
pDhsdTHh2vORCrBpWhGWSFMjrK1Y4z94qXYTTOMeh+NSjd7zHAkxZhp22PDRHNT4VFMTomXepvb1
NVhh2s7ZimSxs9UTJhDn00UvRTtlPKN2uZp2k24scl7JqKDsG2Mje92ksp5qxiI0UZ0Qf49fQIvf
eA0XVUZbOq982+14LWja7dltAguQDWXDxkKbvofgpc+o9bGhAmcu8eQnQ2s3UfKGor5Xubk12ebj
W0PLS9YhDgKVtCsX810DICbhh+2x3/gHnzDJ0Lm04Zobv2sJoSBUJsjLhA3c6MWgyd6dzAfUw5Gu
ps48D75YBQH2wg5sK24Gazhm1Zrmhdj6qtiR64mz7JAMx9Q+uu1nF+DUcr61slm60URTdERTSrlT
iX3C3skrMO3ivNmUcXN2pvxWJYHPnh5qH1BWlkL1vR5HT7qEMcj6pxTy0MAoSmsBHtg4tFlw7LJ4
pREWjsqezLW9TEo8v413Ceea9GhOYgEaSUW5mUZ6JajBBrWz9MKWynGWLJZYlX6wanTz0AUjjyTz
2grkTd8layrF1hW4pr91mz9fxnIwobdwYvJP+f9oPdi07Hi/ZvLIdfUn5/JPv89v57I0TIn8yh7g
1/P3N00HxZAL2Xwqz0f2v85lC2mFc1k6GNpt6fwm6Jj/nDODbGoh2Vo6trG/RB2xfqR4f1nb7j//
5//4ZZ7gT9dAaWCfcORPuPMiEUPqK3y+Eb4gO4aHOM+8jZ0fwelvp/gNGNXSa50Eb6p9ZajozlX9
bWVg1Oqc4SYI6AYJelYf4c4qo6Uwo2evJTxby23A9TwzsXjWTrHj/rNqpMWDfdr7PXuRFrGgStxX
E8yFRWtb0oH26s0YP7lrUdKLf7wyD32sttT9LLAlbvw5Qqd9wIrdSh5FSZluPClO2WQ8emR99aZf
23149nSxloAd69znOytuEZwGAm4dwDKtPSiG5mEQJOPaJxcftgBJ2PPow0JJA317xHlBrd17Mmsq
PsdBr5aZ1y+01HwiXLJ2XP8+4w+3h2FpwQiX3l1jfGnaRGlBtfACsY/hdeR5S/ZKpyRNruLyXAbZ
KgSvlMbFIgN0qKXZbYfnI+Kx58l8nzTGcqA3JjtSNmf1wOP8vRnQU5oemiBio+2udLTbZjqL1qNO
4qGq3Y+xYUCwgk3V5fs2AyQFai68FQnClbinJgrG4bFKHthHLXS/Rxy2l4qSNnXPTXuhN8A7gBIM
L3MRGrQCfLnRpiBh4FMMUziTePcsDo429oJVO1mfnWx3SQTtGzxdFLIRDhDm5peqOCqE49jLnzX/
lYqkvTRqPKnaSvCixkqcChuGcHQ9YDXB1isDWhKDxyHxyTPRyIM7Oczz5egSJHIGyGt3RUcEzgTk
pd8FNbAUj7qmothlGkFRkyCAhm3XWGQ6LR2NfVV1gOQstRtcDwwmevmY7jvAV2UCJKcEEGFtnJ6x
QAVHpxdbFyeXjR0KsOxa2iHuq7c4lSeTFGlseWdZ08Sn5G7K4j2Gsa0a2K2COdRfIPAuhT7SURed
AOisKNi4iHAAO19vNexNTJh7E4g6tpo9pOA1wsNxAAass6QzwvTOci9R8z71N4H7psoXg6L7LohO
XXLrNUdfuwGNKCoObA7R0dsVxp3U96qNYN1tw4le2/QkQIV29a0aqFK+ctz7xNfW/nRdELMV5DTs
6Oxg+21LPLkJWYnmGboHC9L7nKgGSFGjv+6ose/1c2odBeg1w5oI+u7Molgqd7jJo60SvEvLLFVQ
8sgK6G8OPX8akxZ7z9oDsgi3Me6bNW1lqwFKfZOxr9fOuHc+DVOxDNIvyvjw3asgf8K+8J34J3Tp
pdlwMfW+Z7xtmKk1zfRt8FqhrVZq3zh3TjKs8DytGLzYD332drGtBoPpRK2TMdmpCLJAPR4sMqEd
vNMMN2qThqu5kdCJz02cPRV82gKrQgOGmC67fQcqJiKYG0bDFeXggO+afR30NxiaV6npHTM7vKtZ
jIH+1+80ENduX58k3U/RiK9X9GfdhEKmBVttkGxS3AdfY8oFz8JG8TFWzVVcMzjE84a7o8eAHDWm
VDJKLk6PFBJKuPewARiSt1Nw6NvNsCr84aQ5b8IRWweMLpePHf2pjyV0zEESfqTkqyhpHNdOQd5f
jwbdB/SdeuhYQWVChe0OVlMT/ot5djEWZMXWDu3jvOAjd3LOimc/TvZ2RTs43tsy049B1PWr1Kcu
M4+XSvQLlSHqpON1Ngq5JEh+jkTywcrgoeMPHvELOom9rK1PVTwNAEf9kR1TWJ35m+H1Wg2tsRSV
SeYuwrAiX/oEWK9RD69dMZNyykUh9G3m+3d1V322QCDzLvQ3sdjrjYtC7d6g18AQYkLOXObgaIbz
hr4Al8Rbq6LhJa2sZWE1u8BO1gDV30kpri1q0TxyuhR1xMtBuvCw33zXjReiaciRwhJ0Ybmt3Fp7
rjzrpHyFT9dA5XIhC7HG6+iz8Kw1dcdVPSKDsSQP826ZZfZb2KjrDIKPqOhBF8/C1h9NK7zOLW2b
hrcAhWQb3VakbieHMPmIGz6Ggt5fumQ86D0xZxBD81Z0goyJMztutlUX7b24W09Yr5UisRo0V07R
rPMAi6v1hVvyYBREdOW07dLwmk4bXAC4wC1ruim4p44BHeuY9o2cdWsd+ZRroOTTj9lM06q29HWc
MdeG02moIUv3DZal4aOom3XVjet+bM9TQfsVsUg2J0CS0mVKeCW3nhJA6oma+Zb5sgWJNbrOQvmY
fs3bzDS3ls1+E8fv4Ik9SjtvLm1xxOMbwt8hi2RRvLnmeEw6+KqKwFlA4jS/TVvvhCeIdx5ixt+D
558PnrgA+eTqlnSw1YF/+U9y0LZ9y95+ao+ePYA//Qa/TZxzAyXTHFVN/80DSMMObBm4Lh7o4d/1
EeAOdGYcjUdWCgshKK9/bRHnfgNaA1CDXM+klwfozE+ev//kATQtPIh/QFbwo+Mn1Gi1NBhvKZL/
4xax1fPI8LqyWaEnPPWd1S/qQF97uOFgRB7bkqsnBeYuMN0Owpt+8s14boe9wWBzL7wAHVJsxkbb
EKJ+RazMQFcMJcI089zkdMYBQsTGU+2NrMEVcE1Vkk4Pllplog4ZPa9GaRLCyleGnFYIskTa6wOK
O6pSU6AChFdoFFvfRYUaamJaFPjh7cCPkc7GjLA/9N7EwORsRlJQIwaOCSNH1h8kIoxZlNc4dM4u
dg83z3Zo4GcTlQZIH22S1p2PO4oOamM7keLwQ2cjMJBQOH3WMZRwK7jG/MQ9HaeJj+XExHoisaA4
WFFATN0bWFNsLCot/o8Ry0qLdcXAwtLz6w5LSyieJQYXgpzbHsPLiPGlqF5d49Ef7ACrb7drTG8L
WX1dMpgM2GYi7DNJ4N5XzIDsf+ZCI9z6GG0wK8JxxnozYsFh7MVTrD1nWHNsLtkEIz5iNIpk9u7o
mHhccBbWbOrB3BM0xXWmE/OkTmBbYf8psAHVERCMsuseZARvAxvE7BfCZr80lfWcYiSSwTWz6FWG
vajHZlRXrx6moymD6E6Cx8SM5LvUfBPIJPa0amk1MDEtFUH0rPXjYyDLbY+pycTcNOLZ4Oj+imfT
E+Yne3ZBVdihOmxRIfaoKsvpjDZ37AnxWd4JTFRg5TQm0G2oXLoODxKrlTVhPcN6JbFgxZhdYixZ
+Q9vFiYtB7NWS83EhHmLCg9cXNi5LLbVsdHeUxy/9fyCsXw8JGTJs5JMeZtdOdmXx9hRUUE9JsYd
Eihw9iLFJuQsBRTbSJW40o+qnRjy/QvZX0BBfv5txd2XJnr6IR2e49j+AeDfyUqsMzPeBIHxKUnG
K9J37Vi9G61F26W2g4FELHhOMk7rgcUJAbTxhcaofZPPWSNDUgbngnQNpo3GvDVqGFgJspy5F9wa
rAvygpe95EDstOzJhm8/2tFBswTF2emzMLq7YAquGkeCkB3e7MagOROkH1HLdK1lxnnq6eBOjbux
abc0QjzW1MYuRPtatdZNM7tbag8k/5C5x27Ilp7Orht/wEcXF4yqziXkG8n6d9WEYN0rH65GEI6v
yrTOVR1cxl4dciZSAhhojdjks2HcxVYIK3fk5uFzmwhb68ycMCP2G1a+Y7zoFPOfa/vcALTG+jZY
47Oc34/m+GR3dKV2ZfrRuMY7d8Zvv0OP84z3kkdSbTa72vfWPDIXXNkRXJJdbspVSsaHJTtTmsFE
emN1/YPI6hPJ7yVTOHSXKrn4SeRcKiW096ou943FXU/iC8LhwE2m2oDIXGr00Tuegc1vJlgrWgGr
4p6t+3vDFbTzkqVUVcH4xg2zp91T6w8RFMV09gLycan1lI4I5yKT8ttko9WWxDET8VB66kOldEDx
Ota5vC9G2I9ulH7lLRlxrXHXVsxtZlQffKRv0pCKDMpezrohQm6G1V73pxu9TDZ+cI3VnPsURgJt
lDfKtY+2Q2jOTyGK0PEUxJCW2HP87Rhq8PL8EhH4VXmZwQQ44U1d18EK/Od90Okrfsv/NAfw8+/x
2wzgsiyyfzRH/7AS/eYkwhQ074NAuv0AWs3q0r+EJ9C5DBUcybqN++cPMwDcA4ACrmvizCfA8Jc2
Qr9sfH4SngxoVahZ8z9It/9xBvDrIfSVx0bI4ts65Jem5yQhgCNYJRj9pQqcpQZRXgRcj7RPvyP9
rbVptNBk8FAVFh01Mr2d9BZSJBcKiopLmghWmWddGhrZikE+GVSIoWDA8/Y9aFCItOms1nbItuWs
37oIuRWCboKwmyLwWlA/sXScDJuKZgRgDyFYRxAOAc9QD+e1nxNicQxKwEA8rhGRO/Wl6V95RRz7
WCIyu4jN0sywe4jVFF7Z0FKZlD2E6XZkxx69VByuGrI1tB5kHU4fQRhNc7DzwaVE5lbI3Rayd+S/
e8FprtSYe0lqGfNMpfaDG1iJZB4jnY/jm4mQHvhPGrK61UKWQWbvgxd9+o6ITDpI8Bk8KQeRokRV
iJDoPQoNRLMbmYiS8W1Axh+c6jQhZ1VMn4j8BmI/yQUcI8tqNDYmQgs0nB1+7YXFioBz7jyWXwaL
g5wFgkS1k/NGgY07Ej6gCBSjkZVDNO8ezHkLkbCOKFlLpKwnQtYUPuuKNHgoWF7ATgOCxTajZK2R
st4wUAbjed+hHG8dldwVa1YhEyuRQny5LEisJN1GSfvuCm1vsUABNYjezkqFiycPQXYs5rxtgSpI
y0hdAZWorzwVHcaCSQXP7ipkVYNotKtZ3UCb+MYaRgsMS52R5Q4X43urqJ8US5+g0G/sZHipQ8AD
uic3cWfeOhrTEmHhRaBDtOpbVvpVir5Vj29ykgeBYamqOGczR6w0Ir+RV5fIeuzhmonsSkN6Mtb2
cVqsipKYixg/00J+2pFaWk52mKiVjdMnPW9ZbIaKNLN90YLqocXZhluhPU5TdKGhFYdwUtHFV+6H
qr5DJdmzi0vxsqZilcX+sXcpdeDqu57yeEfe4pxGxtZK8eL6eNWoCOpK68mzkd8KfRPbtJKX4xmj
7bLgX0l7YcS50uJ4JZvXHhkSJgJ01HSDDssCpul3kqgjBlVqJjOiIHxF3oIMBSsqb7o45Gi4H8cK
i3d0l7btuo/iTRMEQKS+XDAHel/R7DXDhC3nGFbJE8PynVdUPcAq1n1VeK0UpTNltncL0P4uXUVF
f+2U+GCxmdNpJfZtrV8Vmnzh7CEhaz/liXWoA9o/etQ0v4YkQnXlIiRWlLT8PaVcyHloz1L8JeOE
oBdtqtQ9TviEhni6SihXcMNHvjrE7v2VY3vXHXJHaSbXhTAPQcTRjpXJmInFhv3IVhHgmNw1PdZ4
ghiK/saxrF/9hDJeWkFDu7wpa1hasVrb8iFyIUSYnb5LqHqgcAKBK6gJjVn7KUBkxM1oFOaxBjWD
lAV+RdAZj8rU5BhsjIo8/5hf24UzLsdabDTqGuvIPHhIK1ie6QtuRPEupvgkKyjWtoX9JNEuIh3P
qat29dAcQh12tnDsY6opsCitelL2NC5tlbzFWK1zOFGt6rBaw+OOyEtNdnDnmAzHaWHealO4z6r8
lOXy0ajlLMtvE6fNcLeYvBhOXK6TlNhrzSMtnTQG7J62BCZIQF/mbsiai60DoOk/+jD46m3x1nu7
uil2jVHsddi9jopPaU2nDBEsovJHMwvPeKFIcpdXWUc1iIXnOteg8DJrpHPvaDwDcxmDpmHflwZw
X25QE+EZ6eYfaRrfT9M8RLGpt73gyYJD4VneN5WapBlsrmzqJZuc25avaRiZW6AZS41irlAhDYXc
YkJOgcBRjHjuXYS7WuQ2DXK+fmjHryinXoIHUxy+Z4r9fTCA2rifcp3+uMfQp1fDvLM8KqgA/JHy
XpRG9DX0wyHr1KOncbDNUFSPt5fTgJsS7SnVnrU1LB3KxJxuX07txqMDxgnDXSQqPp7jwpdqP9Xv
vf9iDWwDaZBJgidkBITyVKcTj7epppwjsj7zoAC2PSwN+ZXhwpU+UlW470N7Po9AFaLzY54fBqQv
1qSJ/9qYhMwqytrAgAODCYeARmf8lPFx7N/GQG4a6yUVtDr3+oPJQqG3vr3qeoJ+U7LGlV2NJsgm
syVWp76aQduIQnGiwL9wxc2U2LtM3Fh9uk/KhDtQu51dp0Hd3WuYDnvBx0tDcKL9roTWlQU5YZqU
zx5nHLfdsiVwVUAS956kh7OwO1FxusC2NcDZqPleJfp+EPpSi8uVJA3BY2bhkiMSSYR+pq9BtcBs
Qa2KtVsJ4kUOny1jgC8EH5z+PHkfBaAUjDfLULw10U1l7XqbuDqQOc2mwid7SR3sYD6+5s+SmA0t
upZ+suy7SFd72ZvsTO77qF92WcZ2ST925meqPf89Av+5BmbYmuXCLXUtrO2a/h9rOW/wMDbFP7Zv
UfN//vdPfdPIXD//Rv81B+uzrGUxagHs0v6IbzX+iQDGoGvomKN+NwXDDcP3hEQFfVk3HNSw3ylh
pGNdLvD8l+xzdfmXpmBvnqf/qIT9+MGBivHT6Rr3vD9OwQGYDyN2h5z0YyHOMHIYQRv11OT+cEei
fZ/o9mupeTs+fZui6I5uUz83IQumpJrLZgeskF3e3DM3XeSsCiN1fJB8GpY4nXeOhVYwzdfsKhOL
cmZS4UOtl3lBMuT/sncey7Eb6dZ9lRv/HCcSNoHBnZQ3ZFWx6DlB0B0kvLdPfxfUrZBaUv8Rmmuk
VrRIFouFNPvbe+3JGJM18Ulu5XGT0RcUb9Dmeag07TpixVwFVXG1+LksXNWT7Hmm+pE1Ls/m0W5o
zhwtgxoaA46qp52yQZ5lrD8OTkSyrL/2VbJrObM2NGljKHzzcu/EOfxmivED29mpTvmZbv8SaegC
XoVtfWgxRCNpQngg3S5UvHUDiiCykq0ubLSDVmlHW/tWWG6C2ynrP/yhv4ODxLPvN1vdt9Z1zBIV
JimeYfOdoOI21+sbPIsXV5V3pR9SjxPuk8S7zLRbL4vuwrS5CTUqNYzizi4xNo9slkyHnwbokX5D
m8ar0QS8S8maA++CJNTRdKer1UIYAPy2z6tZSgnFPsycHmIBdAuLGVJMqn8VoOL0XQt0E9B+cq9w
RKVtu8zH5nuy/KPtBeaiKUgYQcdZxgxfzNZZapG5L6zwTppawI4kZ+rUwensD0Zgr73OuQco9mib
P5063NS15K6fvvqTXNu4dXuRbpXHFECZt7rinJoj3plUVTZMSyIFXAnel2Odu655qzTwvn7JeZql
O0iKrRLVVzd0j62saiyww8H2nYeiJBNYZj7WmJk2C1CpBiHKJA+CZuEckS4l6MucqY6jbSdLHs22
vVFe9ewOEp0pe669CkVUHt2iO2JoudTKfZAOteZCzV0cc9Cjg0oDmWIVlnIrhXn2JJtvkqGGcaJt
Y/u+SZId8DtcPFA/bVEvG5mzxSYMaFzeNmWkT33onUdnDgAbx8obSXf5j0kNIalsVEJHnHMj9QTL
XSQ/xsiPDqUpet6SlF9UXJ1EPBPi4C+l2U+alp+lmT1Oo/Hq1Ui+gvGkTizdzof3bqJmYoSGMdU5
+7gH56Pyv2JH7XrphztleEc/44TDFLyplVzxrjwOrkPLJBsPvE5VSnbR8aWsm3M0aOuKgx9fedKt
vF+POkNZlxeXQjg1qGJxw57RpB2+YuW/gmy4nUIEaT00vjLIqspSn57qdxOXGDjLKTUHgAlprleU
MpIcpB8rUeX8mh7D1ucI1L9Ak33BlL1HSF7RkzsuSe+Os+do1WnGLjDb17rx13pEEVrlwigR07nv
GMS344ub9cdWJk9U5j6GHQYk07qGtEdQnHRTU4Qd0zzh4Gqqg/hqJ86uqOXJdLKt42G2A1RzsEeL
AEN6YY/dw6vA0MHpTtjWDS/ovlRipWvFuBC5c1W1tSki0nEUpb3IenjS7HiWrWktL8txbzTFpR/c
n2EZbm2Xaxa6nbOMwvbOlZNOtVZ+mxND9zxuQRU3Gw8desyLdaAT0CzLjimB9ei1ggOdG0JUVkeS
5tV69D2smaXgkzccu975KAF5cVBM7tKxvdpjsMY0TvdsYgzPvqNhzwR6nLlYNzNsLOmcl5nTdcJ7
DgDREev4NCWhANd1nkfOSWXWHsCegqLOKrngjnZrOvELn9CjhghDEsNaD1bPEp6f64HPATAYjCDB
xnSmt07a73GLnczq5Z1bBxwENVirPm6HZiBb2ff34A3fHDGtRzx0JJQfw4qK8ZCeLm+4xft3jPyQ
kOJAe4Rvitfc6064/Tjspeea/vTE7a9GRQuhmI4Zs7/BJIjYmnIVOdolTumMia28uIxt4bMbAPKB
cfLrPzKqP8ezWUrTZtewWbdTnlI2VuPcWjhgctMLn7DKwxyqRPlh0e6yTrQBrhUO/7MjB3kIqxp+
uG6kh9QK36fILpF0uxcyKqjUw6EqI27IEww0p+2ms10SvAbQJDkIxnzgbT08GDFcMq3HhAm8mENq
yn/H2Cn5aVVDeimZ/3Os90HFZiln3NwQ7t5KMuw/hLa5izZyI6sBbSSiyvgSaPG4HlLqo2Oiy3TD
dxh4ulTcmGX8XqfM2+fWvvEIqRLtWbMTCHHcMZQ5JBuWLRfrBw2ttRiGTVNUwyZ20uqYKN14GGRL
DMZ32+BhqKMGfFI43laDnO55zPKt4Xs1MoqTPClQDwtV6W+1tIaV79jGogFCKcL8oVdJeEpLgH+5
QxzH89B4Q+gRtOBYpxokJzQMxhNMoB+KGqNtWOdM7InpFZMAZNZzgiBRgGXBuZ8aLAZdTBNqYTxm
1DuVbv+co4uVkXsbKoGRVC9eohELgN2Kjz4038bZpMGF4jxVLXt/hjOyiKdbtspXRlcbsl3Q5Vpm
V2rMb6kzOk86l6Mp9CT2KLXRE+vdTOz7qUDTcO0Bioa8JPgXnUx7HqklRq2ruKmFxhKJftd10Qdh
Q+6nmMySUR7JA5KI8+ttSQbNM8Uu9Ju3JOrPvXTJIYti6xS0BCd0TxgiW4Hrfmf9Qa9q3qzePmWK
Xpu8Z6YS9M9eUm+GPn8H5MWF0B/uQFvu2krDrzV+qIQZowtuQ+j9zDGtQRqCQtZnlH3Q4IqTeyML
7OWYum/Kby5tSoEiCgmbQ3gxx+RaSeeUYmkgUvwwCvWuBeNDpmf5yu71O2tM74IkW2tpcuk68Y5h
eqMjEywsjf5tAQK01OwvMylnbEnZ4FXPHmqdu45rYl1yrPwu7vw7M08++3AOvAttR1sXCSQNHa7W
BNaKmrrQLNCfnSmEA9hFu8gU16Qq6PLrpouKZiinLlEFlcnvJQqMSyoPjlGs2cseQC+jQR21QsMb
pBjNED9O3kKfK2cghpcpHDdNiynOV30BScOOiRo7z3k6tXu74kovKuDhaTB7PArurmZAEiah6lQ6
ECxL6e0yL/+ANpjTperkl9IyMZjDKjIaaaz6Tn42TgX9UiXJTWxlNChm49uYmN9dRqjU1qAchhmX
UKdoD7oRAnHvk/rUx9MpmxxMUpJ5XukSPSzcpjuatYdjutJOYPGfZI6643ZMZ4QmFUa89l7WFdQn
DoFRZlMg4fFHZz6yZ8UNl6mOe47Rx7Cwc/4aQvOZSBoFbx513EyzxrPP+R47i7tuOigsidDxt/Ob
L0rLQr7zocDVaXDbTDC8zKQg8YA7WdjqrsHJt4R8i0uRbaJU5VeU4vOqQvgUOLbrhTkQ25F6nHI4
NjkY9O3P1k9vWy18LsvpqY3w9EVO6azbpHvutXELU9DjvINQlTT+yAaPIa7BnDLF7XsLs8NgVGzT
t9mkUB/HKH7Rk1yshPAvTiqPtQCnr+eIKbWDEmABrMSCSbHr0BMTtyYoaLV9qWGioMiXR0cjRwE/
IGUv69yFRw5xRQSB8rUI0nqlfMoKFEiNQEZ40/Tgkir1AKv2jSjUKnGRAXl0CIi6iChobyW9X8YY
fvC40f1tQRnusu6dJ7zB9jwTTrMoItbQI5i33AZ0K3lTqWTsDnY9adpoBSy9QP4031sXUF9ONybF
5Z8NBMukhvHnm2BVDYIDRR0wIm70VShjY1O23hMNDpxQWHMWfi/0rWwgy2Aqw9BFpysDURumnZHa
S4HFpmo4/6VVC+ZS2BvNFl9ODJ0xyX3UHaqRIZAdpaN8MOnJZWjRHXE9DYtirPdl1nG8mRBA9Ijw
CxEJ3+vvC84VnU4IBU4oc/BTbsoPI9Y++1gxy3TJELTBfhT6BkAORqBRYjX6adnH7sFsmBcwESSf
UdCWE1XZq8zYUho0Zw0nUKfNVdy6wWix/0lsSC51V4EVbvKvrMgvLHZq4Wbwg5VYOlmKRTV61ZSx
ViK4BkPmMIYxnqsmebAlal8As98bfCg63Hcs3z8w06EAtrgFJnXJa/UYi/wjKN09XcAPeZm+OJ26
ncYOvLQ6JfgCMzkSlrA3VpHcWrl5taII5prKjlXS7umwMlaqrO9EFxM2cJxzI7kUJow3RyZKKLjW
Q5EVXxzlbny331ZKPCZ98RT2GemLdjeZOSA5hpSqTfcj7J9s3kWi8suT4z19QDsi80zsp7HF1pSx
64DhtCvF01JkjxYQDkafybgig3Kbp819bsDN/0fQ+WtBBzYAnnWGg4bpORiQfnmf/gWLWEFd+/cA
9PSewkj7t6Bzk9DG8wcqPFrIH7/Pr3qO8QNGmTv74oUpEW74Eb+56Z3ZyO5xgAP3/ntFBygagg1k
BdBn2JcMidJU522j/vf/GZDlgYl4NOigD/Gf/E1D/Z+8TQD8DNM0aefi2QCo9p+KjqXyuAxyLMJO
YPjrqS7vRIJdNNH6BwT7mzDLIPlaXdc/DJmeM3NShfmgV22Ur3zPZUnJKKOVQH/BBI6Ajx0zTdeu
N7LUehSyDHPNfdxAk3LKlzaYzURGQ9cL8V0769iytO7YKOLZOuHkvQ3109TRP71ktuuNYJB9jTu7
7e1NjK86hcUyjO/LxnwYtf5ciZt5/cbP49fVsgnilUYvT99ax8L0BVYSyuwGteuwuafaOuuOQe8s
3UBfDnT+AH1ZJzhq+pzJ43zAAISjufI8sISOPKIeufjIfIS2suibctvMBSjuResnBjj5MutesqFe
+hUsSzw4tf4UUeMsASppwdLFepFxA4oYluGFpN2S3nNlrvKQfHWHnwjPsDEtk+BTdzn8QvFt+08H
aSuA/BlDXGV7qsu5jOMtKb5yGDdNb+wr9RrDfAtxFsfkHuyjr9Ck4T8AsyIPkG40RV7R+2hHC4s0
aSgqhIK6WEYU/nisS5HzrsUvJjvhjNplI0Rbl4c0OvSp2lKDugV2sGjdbtdr1iK3Xys8HDYZxsx9
xFFdpNWKjzOGUeYfkMD6j5yFvBOcMGxIRsUVQNpt4b8Wof6uXKzbVV9vcu7eHh7M3s0/AbndC6+7
piG0NyObvqUMjKWNrMH7ZC/NPOLNU9Wbrdf3ZiU/QShZwNLHNfpAtxyy6GLH+GOmqrxYXo5RyCm/
dWAZdBMac+bLv5kc6pMB/fnoPjGYLrN/zw0+R31Qu2sZDldXJTsHSoGtxzd1N+eKC+A7OmSxoMsf
bZe7fk2Yz8vqfUff+uTmm2wO3kUs1hB32EwZiPg2/n9Bw3ITY6my33A2Ejos4r1tUWkUW3d6Um0p
gWeU0G1qzVr5GeMjelM2xLWvpgE+1vfPdYBcJBvv1faTM2TWa+8aO8PU6Nks1q5G6qJSxUYNxAO1
s9Ph3w7ca5NwtZ64szjGt+FCl86sUz8AVDbn62AQFRvYxk8VaQ6TLIheaR1Nse2xbTieSu7moNBb
DIXBTPg6iMC9UE+w9s3gNAoHENuwEql/Ncr80DbZh0+Fpho6boA+dZtd8ljgmXNH61aWMdi8aO/W
FkfS3t0C81wFTXMdbcw2Uf3aMsrNBxzRFLFyUqaUZ5xzrrZ1GpRcZlH/7KJcxDRIDv6w5j771vft
SZt7v8WoL6N5zyPxtxitAYgGXsaUaIRG5YtWp+feSN94h1d94JH+zhFkw28rU5vJNc5QER5YyzAA
BIcKRyajogFTkuVv5QisndsNH1RnJ2xnhodiEohwGdWF3FideZxaZ11TWooS3S3IBFPqpZKrXvvL
qk429hBdLUoq4yFft1VnYQ5PqHvx/W3dIdkkyrig29NuG+2CgnicUQ3fqROWe6rrPzC96Etdgury
WRt9YF98XTU1n0nRfZn0fwYh1hGm3DsR8bXh6N41Yfet651cddQYLmRnP/RmQeooJ7XqTHILKeHB
HGnzcmYf/vRKauu18IoNV/3NGDK6tZV7ipW7DtxVYIhiKY3gFPfk+CFf6xzcxTctUPgRYdBDfj6P
UfsOrfqQt+V9FFYAxyKs5Ug7wCU2fRFffKB35VDsaITYtj1W+MQJL3E03but4fMC00ObScC9Rokl
JJsoNI5w6WfZPGj3tl3rY9Af5Cfo27fBtk8SOKVb+OuqFJ+OW3MDyYtDVw/jMrQThMowv4vS5Dq0
WC6bYTx5gR4tHSmPWpdT/YwjvHRGOkTa5NiJTKy1DluqDbRnwDw+ailMBkOu6k666zjGT6k7abkP
UWBEZpy6WhebWKiD0WEjjXIDw6ZhJxvUR4dO1eE9tczvVnPCUxU4W4zLD6quiQLnBXxo0cYMmblF
VF5TrySRFRZoCxuMtp+E+ew2fHwiJ76T89JT92BBuyIw161tfJVy2Bne+EbS47VXobvpzLQ8jTbz
cK3nk1pFBlzFMvZBvxGm8X0x3GFEZWIYKJBipM86m86lyEDQplc1WXctzLPWgOCso4qtItVA7mWK
vsBJGCwhZqOXFqiwfTXEz8Ww1nuKi/UgHeBD4Pmx+/oCV+cti/O7JvaPrl1aS1KB4SqzOVxPmg7d
3pGPLo13dC1tPD82F4Yht1OeHANyuaFPCt7EqVylNagY75QBNoNksbTzvmC/tiJn30OhWGLGL0+Z
aMkUG/WFOdbPOsBsnOswjKLiwZ376/mDEcll10EW9vInK9A+hgg0oZnl/bLEIMkUWZ0AFoAbc6mu
1lqasDNpbsnoHfMy+AxrtTdKAkYhrU3StGBMiI4gfX+we81fg/+kCbA/O8Drl6BOWGli68yYaWRd
1zdtZ1Rkn6a1P1Iw2DXmu1PXBxL1kNGtRx7wfSvcavnPSfsvT9oMavD/u46kXpbBofH/pUls3//i
jP0X3+HXMzYDULyBTFTtf81Ffz1g2z90QZJVx7pP8lS3fyNJeD8MZqFEXMFF/PKV/F//PmB7Pzhe
QzWjs5YhrMcB/G+FB0zcif8xMv3X6+ZwDYIMUPH8In6PkqBbPgrTnvJmZqO3lR3uicryZDCkSrCg
6aN2P8SvYxyYx1hfj3aOGx6zAizvGqZ7xTHW4DgOrWer5emOjtd7wxr3duJu4smH0G6MC9vJZ6zB
+ByoFoqP+RYEeysY1qPaeZiVumrY9TUoIa289BLDjjYAQ0rBVaV3ofma5/3RFOW+bm2s6PomCZ0b
AEj0MJLStmzHneuPNtSPH9wpOLSm/yXx3bhl+qBj6kOshJxAIApMfRKM91ky7CLfXmUseiuWnZWl
5DdC3htpdZzKi4nubitrbiygE6KhLFo2JUw1BjsFADFs6ThpJmcTSrKK+Od7mizmQsemjJd6iF29
wu1B+5GVJQsaal3W2r6w1/aknmVls8x307Vn3DAW4bIjQjtqzN+qI3tYUSH2cSHHnsTdZjkF1poI
1aK266013nVWvRdayvEAdQUcTyIebYkoVAkChtoycK6xY2/NOeEvECmccO3lCuLRrh8K4hmvzbjP
s0NAq0taXcx4Ii16zBy57jBka9kFPNiumUd2+PPC9JxVDMsZ9BWQQJneJLuARsFKwg0r87tMv4DP
2xSqevaMud8j3UfpQ+AkDzXEyJZtaKifwyHnTYnkCuLcIzS7fWyfvCxbw/6HBwvutmFoC24Lkwsm
2Z96fu94GoSJ6bnRu3d2jDu9oaUBhu9thFrZdjdlURzzrnkHKbJNmNZ6rs6no9o7hEkQkrpVUYZv
gPa/ylZbgxiazytIvFNzjzEBe6QKLtTi5DeFOvtYDaOkYX6uHYuq+9LNXR0F1yTuD3Ftb9OuCeFP
32p1cxdCAfPscwcyhTNXAlijJBSN4h/b0IS82VjlDtqmNbu9wQRwrIy1pP2HE/phZmbmjbiyLd46
pX+MaTYqSmflGck287SfY7cReHDy7hKTDAAbcSokJn1CSstsPl16AeWolgP8LHzUkn7uy/iyRHQs
aZakJjK4GVyaDIMO96F8jlPvsXadz4ityG+zZ2otr3bmLQ2h45jrnmi/2OSJ2sLfPpUVL8Q09gYt
0CFvjQkEhV6oh1HZq8LSdkpMX+QPTzlFS639ImOOO4VYS5OtNE6YlkQv2Tg8JCmIOI6FVR0/uL31
0XZfGmFwWTSbqs6rFc7oTRy/IAqRzngkR3TDtYVsx3JUzcr1zUc9enRg8weAGfzAWxE7WXCAonLx
NcjeBkUJu5nv5SzV+cNw6LJ4PUw8AVryKrvyLYA8Le3g2Y+8hykOKHxzTiXsi7orv1Klfw1RSFGi
PFuNfxZ9fCjsCTdzy4hR4cuKy5XhRN9Vku0rP/gwYIuXY7+0OYB1mDwa2jhtPE2T1l8n+8PmQ+3o
93R0rgovfvtni/3LLXZOqQnKpdldCar9wmf478Cm6zff47v4IxXiz9/i1z3W/KGDeMBf5BiGwNjA
Bv7rNmv+ALUPIAo+Pj7935cdWj+AEwKs8PDBSNQq6A+/brPWDx0RywZi4dhUVWNs+jvbLBLwH7bZ
X377WcXix3HhF7y+32+zhlfLuI5woKscy547VXSrmLdK5ZuJ68iyaIDqMO6woddan6kCQGBzfQ3C
gEkcExUnBGCd6Pe6tFdRWm3M4o0A0efo6MxV9deqE0sI0S88iJS0k24nrSaMeMODepiCqzuVVyfM
7tMmuGEodZfHmJWZ+CemPNpRcd/kQHRVfRxt+1xXIbBv8noMhn01Xh0vXHMAXzaKYWBZPGFIfArc
eDd6yfuYfNu5e6sowx2G+BK1twGenErhZ2YQuELaB8qbv9fgxFOfajGfYYoAi6tWJYR+mJTQdT12
GqKBN14x3miuv+89A2UjjZaTjVnRaTaFJH+ee3tL0iSS9rc99UOpbC4wSJkVG8e2wFHgpqt4Djx6
0ngJFLx/oQDbQLDQpi0G2kXVG8t45LechmMcjGvRGrce9oBCgYevkZoshCQtPxpRfQjdfGfkQIJs
g9YezvzN9wxozFAzhlYdW/b2vEnOIiJljlGH29wybr9nM6NV2Azm20Oee5sYja6Z2rXbfHd6i87G
nYjW5Kw4mMbO1dqt0ecMWmhWqzBLyli91WZ8n0DOyhFIxmZcJ7G31BhNC+wZCnWhT9d5evWpHjc6
61YDZFlgdiBfstKYrTRKX/hjSaCCIZX/kvU0C3C5jhj3M11aamQ2BPXNKG5AVItlIh4C1yBXrXjP
mpuoO9n6iD8K9wodMgkeceUWjJnFQrbOhkobzNb3zNUXPkezkHuRjF+yhFuLWW8ASWKuJgA5dHud
A5lLJpSWmqVDzLmWj5FJJNTClcWQwumadQhCDGCnb/zkMVkXPQs7xc6UTGO7jx7YaxZ6EWxqavGK
wF8XjlxU4t0zxk3l3LrViyuQ29IbV7/HY3/IY6gPtPNVn2Z79EEvDrbYp62xD7jtl/zEwWqop65u
OGLyiGBMHyiYJt5fGWKVe98dDAHfiW8aDzjCQB7VFnd5Hq2MJLyxCnowc9rQS0jXFKRF84yTDo08
JP/aO+uoLvaFzWUMHztFlss0k1+Tc+n8U+1CnizFMdNwxojoLeuHlW3c2bxRvK1LrDjZ+N3X4lhG
T4bprAXV6pZJnISqigpoGI55rpTAArKT3/tLze8WDUUU/KwoPpQAk9i7q+mpAW1fgBm09bsm1xgH
Ud6QBxDe4eIXZOHovOjnNLos9hr2nKa+aPhrqMVZKHRps8i/8rzeqR4vnq+WNVhaq3fuXY1npwQd
RR4/DWgo5m83hTHVleGboOfMa+4UqrfwkrWHp7hKy1VEN5i0kl3csrFaw076073hxltRpVSi3UGG
2GgJQ1uk4gousJlEsMwehmhc63QfOZC2oylbUXt60+FbqgLzUOsdqH3IZdEhcKu7sXroiUrAMV2O
CRO0SC37GlmP6kFotLm5s+nftnO6toZgF0z4MTVAUozM6/DRqL498di5hP+RQmlZJM4kNkmNns2j
a+Jh0XJnm3jxOjCq25EIvx3eKK7znbm2SqyJlPmUKKqZ8pbdqO2EZq96ykw8s8FNkhE5TG6KcViH
MIytygb7A6h1ALRl9wcSAtieYGcsxy9T/qxCbHbdi1+fXfOuwJkW4i7pNEItnFIAoduhvZrca0U6
tZWbMhk3ffoc9vaypWukQCY1FTSWRH9sujnZqJoN3YIbh9Fe2fSrSnznLve1JiXngzQGQsPNLql7
8f3bsMXxIoAExUa51QzuEaYoroMbPGRCvFDk9xzhBvENilskOkdVU2nteEuMBIvJTXYaB8nGhDKH
YiE6MsUzP36uH8vzNRsZCYLoxfQZv07Brg4IeWnT2oUGF2ojykWzMYg0pNF0CHwMpmj0WwmmLimK
NdU1nOCnDLQX7LzSRb4UuK50HjOJxoSV78ZMzFUFowR4O70l7h6sQ1t+dwwaJ+9nIay1N4G6a/KN
SKe1IUqN4Ia3Jiq6JE5NyDxejY1c6w6teKrCT5oW5BLqqb/j41BzrB6OVjKdUnRmp+4vpq2d+wa/
Z1XbYELKcaUalhHGmTuXX5h600/CRqwzykQb7k8T9fFFjhxIRKqJjGOiN1d94FmuQ3nv+lzKQopk
w2XZ4Ult2CRnzafApZiFx5Cu3qEfcRZkNwRxGWBg9sk665gBHYIas5oYyq7RxynnLP03DizbwBq2
RjfZi5iKEDfN+J0kmwP65U2bsEO7sfmu6/HOqW/LnCZhAxtN5QmSpWy2fCLnB+ycRfpOeQAB3Gg1
1lwRk7ZYiiA4CpXt8QDvk6rbaayAOYkne4QX61Tnyrr1bRhzj3BPjpak1b17jQJsCMSl7Mei3cvg
JSvDdWEj8RI5GJU6A4R17Y+4fKTy7nbS+dJP7JfrVPuqE8wc/IkS8yEyKDaruGiekWnXKjogxy8M
Im5muaHLBCkb4B2P9Oy6HvoM3RFTlXJBDjN+4xIdiKcRUoeftau2fezCrxrmj9H1O0hVC2G2y9TM
drWi7tGKtlbhI55BJww7fy9mn+Xkn6skP7o6VyfBPX8eeFOux1LRc+5P+8+h/ppamiNQ7Nre2Shl
3zjei0ItoGJnmcb6qvKmazsmj26Zc2fVtvRQLtz5GICLWIO2bLj0EoIxTOpVNZcBle3CR5H0+OWM
vILLSe+omx4ME4a6H5Axw7Aii50oUA0oZIg4yE36KihwZPVqU/BBdsAvEp6jLpOaAfJagsx8Zh0V
5xHBOwf1eE+n39Ic2/tKwhJou1Pd0TtHoKUkghhDjO4M9JMR/VlRgAGOJ5cek0HxhkpzgSiN2qzu
Rzoc6bPdDwDL5n8fouBLWdJcZt6X1tsrx0QY1RmCiZzmnTDeB5q4iZtmTf/txsmj3UgELu7jD6GT
3cR8NkkbEuYbOu9bWVpbKj+e+1Ax3EkXmKwuThO8ewNoLzs5JAn3dB45f6eZeNTqKwzqN6twfwaE
RZaDbwB3tKrXqOlAcU9PTBuf/7mZ/ZebmQSBB5p2RpwIctS/vE//xWZw/579z6F9z8LmT5ezP32X
3y5nNld3itJsg6qyP1zO5rsXdgJgKf9SM38NT1s/mIyadFchzFKjRlD6d5czEwwrl7NZCuVm51p/
53LGPfBPl7P5pc/qLGltG5DLf17OzInDu3LMdjV6CEfR7AIS1tUZqU+Y83s+nsZgFJsulys+1FgE
KhTS6saRyZHuLOCYxk5m3cnVhms+AGoqsVYF42OqaU8uSz8e4lWd7tzMux8kfjAw51fbRFBlyyjZ
OiANHPR8PI1sKYp3iXCj8+mx2ViTvkuoOFt4VjfSU+UcAgXEYiS22rrRsvLlIve8a0/MMZIuTS+M
NZkCJc9ZX9y7tEKuCM1uqP471q327ccUo3T1TxlgRi1dRekW0Y9W3SrUXrOr3yb6i9YjltVA0/aO
aXGSr9sd+fWlSmn11Ppi4eZgTJjkEqeI58CmOoBm+0nAYWFaDKC12Lr33WmDBhwR/kobwCASuJiG
0XSicDWKT1qTPJZGeeuSlKhFsg7INXR+fNeOghENhsREMTDWG/J0Yi3kBNnNo84OxvfdZIZciWPi
YnocryRpCSW9D1OGx7kqQhjUcZOW8zt7R8nu/BOHbl5VQGr5zPsTyWopbqVBd1WS9bsqbWakIMPw
1Dsh9eJYBEc/xmIZtdalNDMO2rwFXs9ROcYOoTnGxnfrfZO7n4rMd5RgRfCp0dZ1+MNEI1qC6rPN
M+k3VNov8YncmF25DGg30/RpY0Gd0uF7ScVddcgA7T4HtIFN5dmUHYt4TM+Rw50JgrBW0W3T7YK2
u7SgVBaFU2+Vfdexg+JaxLjrUlgm/cM/691fr3f6DPtkZaFkBilG4Dn670rUYxV+fP8BNfHnr/9t
pYMLbtsE5EwBj8H6nZ3qlxgcAx2g5S4G3t9Ne+CGAwuXCNFCuOThxG8rnQE4HMQ5Nir8VK5pW/bf
WekIA/5xpfvlpSOS8bP4n+Yf7FQqC/q6jag0Df3pFCY4lYNpQDQVYhOMwxnu9yrPqVnNs+delavY
RAvGtqhFfY3SoB3HDERZmlcGMHAJXq2jRKlOxK0Xi3NpTWsMo2Idhd1pyrkNYL9dZXW+6fz21iOu
RvkMJ7u2p73CRmSfStp3KVPH8GI8G36D6CVZspqGO36+s131HhvNZqrkyvOovA3hFdZqevBFsiur
6AumBVff1L3tDbXuPeudnnrcK4W7p2ICdngBWyb6aeoq3kAM28hmpp/Xjy6L6oQyMswEGjMstxNo
GIqo7as0o4MxivoyYkEYZ2dYQqSWkDnX7ua1l4LnGHvS0IzucihnKEVTSu4sHq4MO35sjPZuGutt
VnYfpLf+j70zW27cSrf0q5zo60YG5uGiLw4JzqNIiZJ4g6BSSszTxoy36mfoF+sPWfYpD1UV4XtH
WnY601ZSIrCx9/rX+pbrxPqli02c1SUidhQO45Q5+FlI1c3rIhnnKc3IqNp5O4MIhRcdh+gK0z8k
JwkfdqHgFQ2aSWwYqq3tW5ixC0CpjaZGTMnI+EVDRe+215850ayYMQbbIuDMa9QOnrFMhsDlpz8K
PyWUDPTbbbPxWerao6Kke2ErhyQIbyywzqKUmwZtL8p2Fob8mRa191hFkhCkojyhHIQJTBOs1T0z
wxWFEXBoOdErRXQcog5SKQfTrMQvhFecMgXlJaG2bcYIn0slHEPXl1rUhJqoVFSo86wf2P46RjUP
RP2im+ObnjUOoT5pVytkM0LF7hdNXhP6an2qe7UOoqTBRGuqPBNjxfy8qc6mp3kknoK51x2HPryb
hreoxYif5KN1uDr94BAb7WpIVPpOSYMkqj8fu1GaLGOfGTQQL+fi8w3j0YPRnFsaTEiY0DPdTrZp
TXEXeTme/FH/YjUFWfj2KRoaiudBodGvTsAGx56uBDAbJA0DRCk9rG7YF5kvczYxloyvzl2R3ojA
vFPdeUo5IuJiH14qv1wDyPwQpfYVScVudOJumTcTzECividsyh9RqssurSY1nhy214XW3wh+mTzq
K8wathyvFH08DvTokU1DbqNKiAOBVN3UuG8h4crPod7sqOVw+K+H0E1BHfqZDPM6bzeCNzm37WOf
jy9hhOCVMIE+J0LZ601QbJKJDJbGUbIQgU5kXeEuTgt26oAqeDBqbLoNNX7vvGxYlQk6U6/j5k5U
YPrcPTkyo/wShGHvBlJHaWLqe48kdXhQK0G0ImdRvIZycFda+uKsuuneSb6kKzZk+W3wSxUcvIUN
M5EuTViu9VzdVhZ6SlzuY0w6o8O1lAhwyA6GlsgxSLoqVJoAMkvZtjBfBoKOHZDIu+JXb07ZAlXl
7HWOiE3cJZmip1x5k+PJQ2FJEcPP+h4BKSucjg6ikKBHVGBZKooEJkqA794JuHeF1W+dyPzet5K1
rNPsIvVY3BRmX7NQ758VC8lC9GLfm5WzjgeINX4FqlQfJ+6ktsk0lUT+mCFONBj4m4ROI3p5ZmNh
bj3O+/MMwtgCEfzaq7nhKjVT4lIz0uuYAvQ1VG6Yzm8+4Gd2Ev3yukZFoEFNAOd89jWydqxMgrEe
GyN9CP1FZSaXijtoQY3RdvT0Wy4AKPQDImFa548yrFlIa/I4DMH9pQThQ1eivZiQH5aEPs+rZa9q
F1ShwAtpHBgQUtp/QAzr0GLKawhmRAc3whA3cR0gJCAr2QGlMTXxHaHiArpmoz01rUE+VGVfOnpV
srXzoNnRnh6DcRAdZF8WxUQ48GVzX+wlmqw470cUXKompAieoeBQDMhbqgbPN10I/Pszn+Sg62t2
CBzVqRiCoN00HTwhv3T8ldMDcys8nUSwsD5hy8EcyoWyyEa0noKOsHmRVthHMQm+dTS9IBpEGWD4
9pLr3jUiQ7l0ZOB4KjXrKzv0vbth1qyJgSKQ7ntIo3GB5p3qAJCtEMQ+qR7KFgVCuAPxNGhJr/WS
QWuyOAbF+NlI8o3gSr+gwGrfNu2XlkmGAD6mc97OWekC1FI9ysZlmlYtTfcDZEKDpBa9Y9JMk8Y9
VFp9LnpU8Za1gpyMg0yB21M2qeYZWjhwFeu9ZWdfvqLfosAhau2QEFfizL/mDTiVKmkGHlaqcKUA
2T0fre8GlwP5k/w9FvUPkz44JHK4HINmV7NC7ZWV5jHuMWxayoZS1Z/Lkj/MGO3ggPBIRkN1iJr0
uT2vHWcfVCOuXd/5oJvggZqYPwbiwDyetG2O0rWMJR19QwAqTIMUkK+vjSsCf5RT9cQKjbFkNi3i
WzWYRBQBiqBAmfn05z6IXnXUrJfJuiiAB+upDcE2em97aeBhUl54XlSITmk1p7p04tNguaAoDq5N
jc4IXh0PrZnx/Krzp5HBMQyA97xUqXSnmcglInTTquKFq+2WtOSScsUsn8LIYRCdW8C0c95pqWEE
ofp3o6ySU9vJJyvtgrnWRQObFFVbQC0fDmZg6WtMYlRtKySRMi7sGarUR85IbxU6EcpjKBwOlOqj
NnrdrWuSKpbnyCefygOS1O2HAI7kRgWnudjH+6EJ5UzESSymSNQq1wmuJPX4XVDdNVNNRjumRF1W
0BY7JYYwHmbdUsl9cDIyoouj2OXKMgnalV1ziLpy3Ps6s3FTrU7dmN4s0pUCLh+O4eqqDFy7MSVq
Ll7Qwq3UKUyTeemTqYIYN0SHZujAX8patT4oiv4yRnqwlAK9Xpk95KdA0j8ihXukmZwPJlDBmaAC
eF/59gsgURboitqYKiDZmwrfXgIIVOAgp8+l0jyUqLfXtPb97VcjblqL8PufaXd4vzg0UGo5hTP+
s2Qza/xH8vDFI/v840lmspD9/tP8epIxvjmGrrGWI9eomMZ+naabNCawXUYsAW07IW//h3anf8PK
xq/C4TNRUnhpvxFsIPPxe5ZhGdQz6MpfM61ZfzStES3hdetUKpGLMWz1D5yP0QbnQ2+87BptdKRU
YBGb2TqwsNZ6MkGLfpcYPdItpHfmvhmqhtCSk9dR/5EhlHJEWEWJsWnoRpJNprcpz8jKGbbMDanp
pf+sbY7sQpcco9Z0Sq2dMF/UuXKgfKwoPmiGW7bVIySG4FNzEOjZQfXipdqkC7Xi8cx8mlPgW00I
TuCFS5t8lUEUZc6xlBxQN+zAKPhBA422gTW6oylWQ5zuQnWKPI6M8HrrmPRA17TB9aLyOVQYeMJt
txnOphOLxDvmNnNCQ10HJWanzlqSPZyX/aVXxQLGyEYk3q2nymW6wfpRBV7rLZ3gk0QL6we6shYu
Jbb94+T+CdWzVERLRaatmbW/L/yTrEF87ewZTttFlOcXCuMXHKfniBddMbUjP3d9dfNBklB+S0P1
Cg0dYeylH3ecWdgnwOumv94uj8IK3UH7jtm8Lyv4TC2VAbeMudfY0+s21FuLQGvPLlSGizT47RYX
OsXBYmcEO6sMzwUeOzyIlDWdG8Z+HUe5OIkgEEyW+ZKULXsYQpsxyDaDdEgd0XCvP5OG20jNrWRG
BRVwATSAWLAgte4xXvXrW8fW2gyddeJVPGSiZa+aJwLIl1EJXI2xYCeBmJfWegXoKI9IoDNCFdc6
fgnNnLqCKcZ5JOpAt9xGGW9ZYi1D+gUjB+6RlR9qTVnZPXzCflxEjv2UG8rMkIMjJ6GVNRKp0ZYA
29haVC++wUxF+k4YaF5HjPOd94awR8X0QMd/YOibCDapECo4sqknoJirPUFGnMs1s3lIX2etvqZ4
AIPqezPisRTTXAu7lhbRc60c2dExasIW0IlFT99cxBIv98/wPjgK5C9+tndKdqEKe0NbXuQyterO
sMRWfEY4mNnCP8cKHGAjf1bpwKS0+ubBI6BP3gTMnvPQ8MN223sYOEpHsteSWh0bvzxYbQ1JEqiw
nME0o4/HI55DF6HwnZsfA1nVbnKgPeoxec4j5+ioYqkywgpwoZtBeXbS6QQrlqZSXxmPrkOMIbKa
uvkgn/CXXgKVcSm3x5DFD/amc7NMDzVbxlgz1jl2j5To8iwT5z4y7knaUblUksv3Fsykj8ARHjjB
mHyp+SOrk/tovQ1C+1TGamF0mA1pucwc3Q1Mf5njlpRa+dgNFrNJgstqRsMGiD9qg906at12lPcY
eSZAWu9K4E8sIG8QRUqAdsoi8Ytl7YivynGYxI3IGsGTaUkz8vXKwHeauZDkEDWHHBG2JnCAp1Ay
36bdX5oRKlB9+wi2AzdPeQtzUESKSeZoNN+pKmvQxHm8GiuYo3Ccm3ERcMgJJuJcOWOnvq3G4pBF
RjcTBRAHQ3tJTV57UhVHYfDErmHwJRRQOoAwa0fdw7U4N511CG0LJySraVLY55a5SlQ4n4nfX3SS
1TJBWs/mNiVecmnDbVqBq1WkuW41wPTjMwGE1ahq81JwaKsXVeXDdNDdZoRnA+BnUeMZFAH2yXa6
CKd9Ujy38J3+rWH+mw0ACUxGIApoeksnc/mfNMwbD6lHG37/yr6Hf5ra/Onz/LoDwFLHZ/51MDM9
g3/dAyBYmqiUzGAYGSlMZ36zB2AgA7aZMY/CCINZz//sAbRvDlZ25kyA73VypcZfkjLRP/8oZWIG
JBU2BVQN9kDKtEf4/riEmV/9n/+l/O/CI/gufNaXJB6NcdWXSZpfh6x+rQsNk4KhvXOwTCCV0nVm
YZ8ru4xFAs/wvLQUjvNJuyI2o7g0cYaQN21m/NEUYeK697yUSXsRpvivKurV0A/AOuEcWoyl+VRi
2JhbDDcxPIB/QjUJp5EoUy5khFp7yjh+rrLKP9l5yfTcps+V24bRq+aaFBR74fgMZ4FKlOgZav/W
lMNlo4O7aUfb4hCYXXoHwu1Y7vosrua6E35ZZcTNFgJvtHvsUDTTL3l1VzUxykVEISvnGm7ELlyV
/kBgUJOpmm6yQxyl8qKo0w+LQXuV9YtAL1hpkognIa86gMRNdJBsEJ6BYDKIFRo+gKiyb+NkCvDL
bpjrrZBXwE35o31qHwc9Gxd1xr2bGljptVSCqWtAGy+0cVMBeaWFacJS9PICzmgBfkI/TCzBitqN
SNGWZWuvcg3aakOXb1yLdTgqz02XpKtWcarVECrNW2FidzJDWLpyUUau49efVpC84TWSWLr6mLAs
j5yiFJvW4lHROMuxyPmuWMGnD5kCfILs1sNYbhiWf4A9Jfff6lc9rTW8DT5Nih7QlKS1+01apCWT
9jqdF2QBXSvujmER74WpDFTy5Mos4hu/VOAWbfyqwZs8WimeprHft5IjmNmwiaolNXA7rtXVONjl
sjfk4pYnbb0qVNwV+ZjkB63sh1XQmqHtNiSZqfSlorCh47snAUSZLz8bybABtE3AJ3uD9dB9kfHg
a/a9ww5A96x1YdVIbyldXvkQXKiJVhd2xvOdG4PTFw0KGOkJxGomxSRF6GNbx3bG1vQYlf4zwCAB
MlLtF2ZJPiP+IVfauwIyahDlVmd/KkITjnveLzxBt3eNtGTQAy0Ge+VDtUzGfinL6aYq7XIhMPoV
LZzjQk+nNDV3AW9XTiih6cs9qJ07m98lwcy5JE0dMzQ06x47GPAktte5VE0zGRQDc7GJr2vrAHw5
hNvzv58D//o5oEBi1C3V4Aw4TddZb//9LOu/k89H9vjjMOtPn+DXB4D1DZwj4X7L4vI1f8cGsL5Z
wFHZc+BOxFytcAD7hXkuf3OIFLHM24bqcIBUZWZgv2SX5G+cAoGe44A2KMymdu8v0QF4ovxpcq/o
P+EA0+s06JL/A/ZcG0jFREjo7sCq7ipORPCaDqmY7rwsNK+cb7LZTZw23WFD2dW2vDf3D2Otv2ju
qTssqzsleRX9O7tybr0Sg+5WxhrY8a4iu3iq5tLto4Lcu/KxZRdzzzviRzSJx045AJZZMuSYKGF0
gQZZPuFO6QkQ4YOh70mlXnQRylR4LrFqpsk1Se6psqED03DeZV6NXrF5lDd6fmzI/kpKAKf7RWuv
Sf86aJSvhJ+OfhL4VWVW4rE6F+KDCdreHMWxIgTZrjyqmMYlZVjaj/RZgMY2lrSz1dHG9Lbct1Li
hoihFYC2WacvsoFpxQxyofU02tBWXf8ZOiQAlKkGfaHWLpZXwZcYutB+7PeE2rN78p3oJdZzSveu
1kd/HR4VcuyMzWn4pVoLwI1X/Zrt7M/+5y+WUHsK17K2RbEe8FKyoLxDqmKFxT7R+isTgy3z+GPv
bSRv5jG6YyJ17T8txhiAbC9YEhHeomwJ4w4YAeFw4jG8faRt2mg53JXnAfhLPYdYA0+G4KWeucCP
hmRlsHRiyWQiMTXIzcwv3q/2GnEehD1uzWDySgkyMYHp+ZjMI6I8zixTZ/5teMpOOfTlxq36Oc+u
yaAcEWliiECclW4ayLyzjlNgOZO7BX6ngUlguegmN/xM/eKXiWriQiveOWXV2ATol48X/AX7Mr1X
/ay+2g8+i58A1+XrZcHfwK8Utjbrerps6lmNKXZYZemznuxK+qPwG1Qu0IAh+8HppIo3snwgECBz
ABfrOrjI9K91W0EUR1oWDUbmfdCsREfrh8C/TnbvoBtPZbqTCRrVc9Ets+umup8lYA0XCjDwQlbD
Sp4S9tSAYKKaU3+adhszu6g4Dxs+5zJtDmGEI8uNM3Rc6lfHbS7duspYinBZj65WbAEl690iT1Y6
Ngx1AWvdf6k4lvNNwDzLdgtDGHXu+SpB2aXmo8b/7QKFhovejevpTKIwmdsqlI/Vw06ZQRhM5U0+
nmrjAqKvsC6Rs3bYnwW7Fv0GxRgQ+9kfNj5OZA8YxNaXT7W275iN1nutfuvjfeadsnhv5ztLOQOU
j5IXHut6AnVnISevNuNY7ZYYWCYX/gidfU5NQgcqKofQvuL5LjXw2LeF80KSIPI2fkIw6KMqdpLK
wIsL8CIHhzKje2ymzTwopaQxZhSJDJ1LXWEAAhm2RbpRihXXhzgBFBlJPpuIvUARYQesPBpO9M3g
rzMVf8fZpAy7IrU4L5s9trlmkZTPqbr1ok1mr131hyyvk/FqSGThVngOi+rAkCO23+z8R1nsoLHx
neCRzUAsnHIWizJ86os3vdzjHKZ7EAQj786gTxdcq2+62hXqC5K3Q6smDuJ5u8u758A4FEgM+UZi
cAmIrtzrJRT0uchm/IR7jIsbP4sXrnD/S8yj4ZgRAyiYojDzx0zjWgjWTyaIr4hE9qrG0Yjgr7vU
8UGll47SkRuqFivqCXJ/s4mDNWzJFDbB6FLaoLTLkRIntGbP5TsVcgcSyMfd9K7c4ZY/Z9ROHMYd
KbhLeJOu0VnZt1di4yS/IZv0o5uBVvlgyeAWN4GaPJp78slEkqgGvs/Sn1NQLpS5CjjEYy3ktp7j
rylk6n7mDQIJiIcGiOtcUL2XUTI8C4I5gcYe1ssdrAQ+Ub5sUgywO2HBm6/MHXufPSv3Jm5NfMMc
1GfBPdgSwtDsBX57OtAbFQvEDM4KRQV+x/szF4wVmVQRLyHyOc4Z7zF4wj2Ly6Cdpd4Mhji/H+L6
odWgx/0998/qGxIamtRVfdYOw0m56M/ySQvm+neNOC3POWA2TAEwtD8ghbfzKiXrSSBgzvwLQh1S
D3GW/L379N8AmDEUneQRloPVWITLoXxLymWB/BdsDCA1zlwflxLXIPhYNbpUGxN8lLwIm4XhLKh+
Nj0uoZ1RLp3xBdgvd7g4AJtp0kMWr4z2YJpbJFOln2GwwsTkuPk7mio4Qcu7hoycYnytc9ieTO95
IjUUoDJyhajmXDLrXc6WfnT06NkLVlmwUxm6MAFKTqDkoY3hhjaBDXzSIPWRPdUHYqIf9b09Jpfx
kV3aB6+dreX4qM7Q7EksyAi+7az8VA7+G6oW01WCMeWn9uiusUuWA6lGIf8/HwqXOsmQ4nIoBNn0
f2q3gHKTn99Gp3Mx2AqbxWMeBm5IcQblWN7CrrbaBHF0K+H29jx/7m+8n+OtfLZzoqB0mLJJmEGX
SWf6vjnzc53X0gIDcAE4xO+Ysb/ouIzVed3T2+sWXwUkfGSvecST5y7K2Q9aIiGrdJ9MspDqnB9z
jbY0Ff4u9kFYo+QRFzEdiBhHVKY2Lm84Vw/9vJWx4F/5dTpC0paj0RxqaMaeRgBeoH6cvMRMe1hf
BMZYlbilP7DjQuXBlxy+wW8wvojrUjzg3IyH/JxGs/EuP+PsYSIGufHSnRx9Zq9bZWGfGVujycnZ
XJqbz96aV7DPjtNQNp1Hj/QNzMgnOwgdSwQna2mLFG8Mc5WGFG9DMQozXqgTCV7IYAXPxE6XOcYB
w4W7gt5MwXHULxJOKebK6haQ7MiF9douSpg3u3RmIoPB6bAZgsbzgkICSoP72aJX1mXoKlRQoAYn
M++tfuJiKWclfAbGVwtJ3vnkm+lSh9cI1KJfgVjKEOKZqhaAKmY52jPdWIy6wxXnR4vVALEa6q+2
1gtSppTTrD69qYmBfcZq2NUNB3kXlETo76mFZNzf5BvkaS4oY6qHmeN4MlyaIoP2JNl7rdi3FIOM
+5bkVrhUpJn30J+079p35zS+RfsQymiGLraSymMFhckiBrJ2lBPMziglGu8WxLh8hv2QG3EErAaN
i3LO4RoX5vioe5wjc3z7kjzPx1c2LYeuWhMlt5ItA4Zt8kJVXcIm7INvifox7GzQVx/yR/KUB7Pk
bq0iLhsT2XLOG5IV2HvWiKgdDxZ5SZMInqXRJRDHuVBiL8sTb7rBxsWx/8L0Sfyf9407Sv0wXyc3
1tdI7Kxwx8aVywV/x9wy5hSvb+uYXNusvXefzcl7rb+ie/UKe8R+43aJ32EJNnuqkN+IrdRP7VP5
zut6NbbintP/yefFdFvPnHWwJ9LkIPZ/Ty/Gvv60b8MN3f7Nf4h9fMyP8g94A8r38Ob/MC86Lv7X
6sO7lK/VK9TN7KU+VNfxxfsoDs2H+BoP5VlcSFRf02t0149iKZbDVn8aT9Y+3XVPKKUKICoaM753
/KJ+F2+kzJQZrUnxA/ua91TdjFP/Xb4TlDI+0Qe4hHycPa7D+8SWgJsArTOd5R/YZE9MS87xe8+q
xogkgEg5Y22uX7pX7Szt+nf/1fjUj8WhP1BafzB3hMcOxgZG+8lCwf/qT9KzdC6XzUZehmcon8vk
ID2rl/5deg6v1bV/qditIgF/BXfx5fGi6Wp5tZfZUdoWF4wuW+mcr81V9tz8iG/6yjwMK2kfHaSN
OLCGv7JcEnWaTKguc/LsHtydd+uM+k2ZH18VtbHoZh8Bu1huKGXp094I9/YrPuGx2jjb4lg/FU/i
qX6pX4q7/VG/0Ksa3cmQ4kyhQGqavfO/kBN8HV+qE17pdQ7bZAYTEyw3T9C2nMEF9Tw36+cDVrjj
sCp4S4cH6U8IRB64xx8VAIXv7GCsvfberIdXcTDX9np4bp/6Y/pd443tX+igOiSHcqcflXO3pnJu
WVzEUeERIbb2WjkUl/S5/mFfkdvxHr6pV/uqvhnbblNsgVNf01Ny57rm3rWr6S+4DkCGvA+x5To5
58/FhU+3ra72B3dP+vNLE188lBDsX6/xNT6lP38kPKymj/w0fUw//vHP6e8p/5by79FT9lLumq12
Mk7O1TjZB2ldrdVd8VTyecKrdJ5+/OOfwZO6i3biGJ6lJx6XJ+cpOErGjFd84jXzqjF/rIKdtBVH
9nJ8xGcYxcf4PP0z5mfTv6XnYS+O8j7YTR+wv/fDRmynD3sttsUvP8oTjJ6fLzE9RU/xafqigqdw
+riGvKzpg0Tf+R8fwdP0g/vnqT0k62EfXcJz+hyf/1Zz/o2ao075A6STqU7WMNG8/72as0j+6/z1
//5v/sciW+VPn+Ofgo7Gp7Z1XdUYHvxurG99Q5fR8Fch9hi/C8kr30zZQGFH0MG3jJLNi/pFz1G+
UeaBjOPIJDX4PWSgv1Bky6Tzj5L+9NIZKuD31VGz1AkG+RtJvxFTwV+R9W6kmougic5yfe9bukJH
Sr6Lndd95i04Ef8Ylj86o1ulqULqaFx0w4+2qpdD/bCkHt2UbGaovSVqsNOIIMtBB9M4nhVNuxCt
gX25Xsmtt28tfzGwhfM4m6nEEtg/EMQeywPVryffnDKK7cHztWohmektMuif92Kxqr1orQ9w4xGK
yFAtBcnapBDQP7xgbeg5R2MOhfR0iKy8wRfWQg7eESM+rRXPAhaKndfnRJ9w82cbk1IuvyVmPY85
pbSj45Yy5k9RHfQKE1ZcOY+6/ZHr2YdSj+9lIG2kjjg8BjZK+B6V2e56ZdhEnK3tzDoqVrySInVP
QwLj9XJqTmdjZPr7gXIsu2WwkZINY5Zglc4R3Xve855yAAJoRwGUxH88xsSkA5k9og/2sSBny7MK
ykrvvDS98wwO0y3Dj5YDb5KJVYygZPvV0xiaeL3NOYmtVVNY1yj3PgMOXqNCQftIPr2r13aqL9OO
2ENffuQyiKChWTASP6tG8Boo0raNu4Oo2JwMuvMCjOM546hQTJs+uftu8SZM/MMIgSRiS5ujH6sc
F+u6OxdJsbEjY5mqQbYY43FZjCYHGFrPFGjC5Uhqg42ZLTic1a/FyEHPAkKnZKYb5eHCyuWjorFn
dOR1Y9foE+WyS4a7pybseDqNROuj8OhGLXRAxE28rBu+S7m0Cm1tMSjvQz4S+ad3r/AvMlpXkg+P
rD8E2D8VVRzt2p93nEiJkLudpPw97fw3dicWBhYay9Rs3dBU/T8mNlgXL3n1EOEfR51//iT/XBjR
qk3bQMz+aVxiift11okITpKIEMY/xpm/UbqVbxDDUManZZNFk+DHbxZGExcAvwVXSydrQhXTX1gY
dXmSsX/f7snXT0AEMxY6PFic3y+Mdpa0ShIOvdvlt6gV24bcANP7WUTRZYp6ag4n0tLbIaVJW8VZ
P3q4ASfET7G1Qh8nkcLQxaEGLR/5WWuhO/SexIEY+xH6b0VQyk4QKqtRdScLVce9Z6fFBhOC4AiE
1/hNj/Ex2/yZoh43noTqWjQHnibL2I4fssg3ZhrMbYDtLTReN2HT2JsSk7EaBUX0N2GhnRf9S4AL
Fi0RV1BChET+0vJinRiGixl7oTcnoObwwiJaGbnBdf8coET0o72nRhnJEw6sz77ZGjJUGdT6dqo7
ZndcZWth6Uu+Kz8y6K3k0+YJHc/GpYJnFKbZrlcVaFPBq4eMK6xx6xl7qnlPBikLwZ6zDylFl6Yw
ilZdZKN506ovoxzfo+ygg8qeDeJkWCbSabIqgu6rEflO5iDqSwm+oeJzpIfP0ONlU5Ru0CbPEa0s
kQ+/1Y9zItBgSanFxryPihYBxI/xczXWeErMdCVkeS+R/rYzcuZJsRjIzWrI8eWQn6UWm01BRR9B
emsOEWnlZOGmqkeN6ShHDC6TlTmUpF9DvOa2dSzTHP8Ww4nCTOYKEOFtZmuuo0MMzsYWCC2lHW4H
OBxNv3LtOnGrGp97wUDQQkwvBCet2srWIxDRvumWYWhsNE35oSvJgtaDd2y85QweeUXtknbu0OKw
2IFUo6K9qQ03xZHlUHzHWVVwOhcprdRg823Fe68Kca69/NM37QNJx50WiOvU/zBLjQz5VM845srb
0I/PFgV3ipRrS9PPOjeLh3mrltY2EkghedRP+HLJWI1+Ks17XLNg9cVWCYdL1PLiSSduFaLx0or2
ko9akGrRx1cQ6Bw+9rhu5cp7FaXHqzQI+kSHIbHOdSN/OZX8JqXkCfzCmCtDS8BwwA/gsYmAyrjJ
Sg15p4wPFZlH7OazXs5fR6/fyVgAlXRi9Fb5puuG70OEn6jGlp0LjF3yXs4r9hc4gWeJQ5inng6x
XCPSBHKIlw5oryTJdp2O0KmEOA7MizAxzw2YinwpXJp2d3CAGgd0IwG1R3mqGNropwGXXENttNYZ
676rPtQUucj3vL2FZBuaNrKmgR2daYoqr70s2JLbHhdy2b7i1joGyeTWQQrtHfr9iksyAA2ykHDh
VtTmzunxFSlzg69CNRaxCqOngUiSb+i9qAh7BPoZ1NiUKbgkduIOVGTTNDE3Bqpv2ieJ0pomRs6Q
ql3tRE9Y2dfFuC0tpgL5XtRvInvI6EqlfASFS4qjRkx96hWkE9NBgyGxj21aEeJgxyhvPOuVokLN
B1FS2q49MhvqxdqH7RYofN+DgXjKtk8QkoF3poh1CqKXp9RbPVVfCPXeLJt2X4C8mpW9DCMJn47l
JazLi+fUz2TbWEmqTSAT9tEUFCE4kRuHbEcZoBAJTz36GqAEq6I/oc4+gbsmMy1usTb5ruFzaDZb
g6U4mvpBsn3SlPe4Ll8w4J0Vpd5nINM5JXrnxItkwm/NAScm00lgwQi9mNYL1WBfGiByBqRHfIXV
W2NLFMR0sfgI+cZJi6Sb1g042sb4hF0lWhHwUZDbPvOuolnT+xKDt808iSmM76a01PuhWEejWDSe
te+7xk2orJGZ4rcEficDFlbZbY0VI1GSSxF12xbct4+kD6JjT0n98e+j2788uk1Dbw1amDo1fk8W
5/90dJtC9LOvKUP/X//98fj8/UT+X3ymX/cp+jdi9JyQaBRngv5z7P7rPsX4hhv65/FMZ4v082z3
y0TeATM6Ufz5bc0Abqr/k3Jmc4Bjxs/ZjrE8CXztr2xTCID/YZvCK/+5FzINGYeXavE9+O35bfQt
lee7AHAuSKPrbcrcXCJHyXllG5X1ta21E5hFbaGZKQhzRlt9oc/KXm9W7PjdosoFKhRNu9ZwB5TB
Kqk7KzsjGJoK0o9OCORSqnxMVVK7KQjHrIZe3Te2/qW1mis7JWzygo1+MlS7WNcppbOLp8q31n1R
ZnMPW2JmOWffNFlV0aHVPvrujdzvRfpQRu8isv6DZrjzQPQUH5PxoRo1lV7FToNTcKj0EJNXq0Pi
MixprfVtQEQtkRaS0wbM16ZnhEFTdz3adME5jjT3eiN1yxGXgBBM4aiWeQ7MiqblYow5ZMXNiVBd
ue3T5iRsZ6UbgHMqUxuXnRm8yabyaSFFGXWwVEWDQlsO9dzOk0n31YmMJeankkb1ppHg/bMvWgQi
fJWhwc3Tsn2zRPDhdyRLu1AF80WttjsYusST2/gykB/mFdDmRT0ajjsodP2ZenKicGrVZ+FaiuXt
yFQY/+bdaCH5WBlzkxazcYE7PC5NTD9+u/cUj4VIFIehQRJqzGs/AFuS1RtX5yYemCfASH7rO6Yp
3f9n7zyWI8fy7/wqs5QWaOHiwkYo/ovMRHpHT9YGQbJIeO/xNnoArbTVbl5MH2qmTVVPd6j3vZiI
6qliMpkEcH/mnO+YdXooLL1f0YsZxCMPUCGN4eCPRNtAWRREGpbHoSAuTRfkqUhnRnohwTYBpZZM
I8CNhZ+6DzyoioiOm9L2IfPsfElYzLRC2sUn7qmvAi3dsmnx/dWCzcggsQJmddhua+hSo2OPayuO
tDsJ3LWrcoJjgL8mUYEJLqJfo+UXZJol5UrRvFuCHb7akbLTPePed9iUmHrFfNiMs9VEZVyApXU6
zK8x1rq2SMVCNBxIGZhbc+bdxjXozgQErqidtcQGUJV46byZk5uF4VLKnNGxEVYPYmIJVM/cXUs/
leAlm6E8mcBl3azyXksIlZj7PnJ1uDUzLK9h3nXg8Ig6zEtPIIRmpd3IrxSW94U3kdhX44ltxuRT
dsgaWKXFK7tPDeBJ1S4RNL6DUpPrxfZaNhYCurzcFA2yASOKcR4E4Aw603/s8NC6ogY6RU1L4agD
9Gw8/8HKNDZPU/UURuFFdeI7Q4suDQg1tQw6FsT5xkCK5hLUjKMvyFjz5J+BopzNJB7W1VA/E7xW
riVs9lNgJMZ1KFBG8lsS/NbUdVGWEYY157ZSK/YolcJUle2il+0ImPS3hqfu8E7d9bWO+Nr226Uo
5omyE2jnvOGJIBzPAcOrmdtBKwT3mgPZe2Id3mKY3Skh/ByA5NOlq4pPOHVbI02oGdSeLVFrko4+
WcqZ1K5y5OEVcbO4Ttpa6B3EHoQtd5Jgo2v1kYsn2QcaB7YPCBOekwCoVDQ6rFUVcuoncSv98SZK
gnFdjhAftUwft3ipYkT5yQ1Y5zVxYMUy94dNURew2OwUAaDC8In0nGVtsPjsEn46ryxPmqO8EjSG
8NIv9q1iYCkhuQMU0LxZiDIUeI1eL40yWycxmbSa7pE4q3LYp+FJrfARm7V3U5YE1A+CTYYVQe8T
uvISO+nBitB/KER1hbj25+pfubUHeYJfzMSbB+RaJ00AVaD3pJj2c2xHLEvN5tbKvTfV7ONtiZpB
RlDqxpCFalYB4ZXq3C35OTWtll2bBqWEzzGw9lKaQ/JXGJ2kabXH1sb+vsi4KBdDUYxXJYKymnV/
j0f+aDyiS+R5Jr4RKSQOqz+rPTYtluvX/xD6jJTuhxf5ueywfjLgZVBcqD+6wZiOCGoNvjc5YkAq
GMz8RgcItGcej5imZaooFH8Zj6ADdPQ5JIjH2FwvIRH8C+MRW85z4e/HI/Nbp/yyoLczI/7BDhb7
BR5whdlkvQcP0L1XkhACKINLdMLZu49a5GVCrYIMCfmEQ+vEcMNVmj10QuX5S04g7ueYglZbe3Pu
zrwehvCDZxGKizdBDUSU5YLxhmXngLgjvLTfNOSlEOo8Qe5bsqBrAzb3LpEy8wBFJVBmpRApgtAp
BFO2DxtUVRAo18qlpZ2q1oi5EodFM869BSNPtmA8OZQd1gvSEAa0WXIRfiqcruWyOdpYcBhBwNIj
NXUB8tFMVzJwJ2eBK8V4JyMk//Q+jPuuQg+34Gea2r1u0wcuTMCTaGMo/ZHE8CxFhsExtrIjyiRi
G7dFAxMUIVvquA6+nGGHZIYbM4xRYy+dQ3njvcA3tHk/bxBgfXNJQDDOW+iNM025XUU1LLVFra3r
mMQgF9WQZW78cp0ZW2FsmCTPyJyOjw4F+Vo+WfYCeVL5Ec7qQLzQ64b/6l0UU023RjKIcE5Wm952
6Y1buW6nfSVuI6RM6GE4NYJNfMCOzEBEgxXJE6vFxb1EOiw1Po8VPuN8WsQMWdL1KHaxvcIHhMhf
Ufa1uiN3GBIcfXSJwIRTYgVO/Dgi/HaWGGqpkzxmxFQXowtIApEHVSuBsam/JhI8Qz0Rrr6JFmnm
lzzyzXiFUx25Y0emcE6rjQh+Qbghlj9GaSaBma+os5Q3JiJasFXjA6xKhbEcgNoao+8SVxXgtW8/
OkHW4J8GD2onvGwXtVFjbJDpWCgPBKoA0g5XfuzqnYtck9I60KkUQMa5HmtZNFPGqtHcEnQ3SsQ5
Z2mH9pBfyhCuS20dXTI0+D2Zn3iR1m2wbefopJUGDL9fq+ViIKuRmkcsrC3vF1YUzMGKCm+NLlFk
p3JCt7Yo7pw37Nijv9RZ9PPTxkt+eP7Mp4DQzSI5hSKjXTHVQKH5ga4wspltoEpf6vk6Bc+JDo4q
bRYe7oTmWnwKztpEsflI3lYPWLNbNslRo73nkkW4y7LfQHq/4p9o4E6MFZEqYbAV9lofNmQO8/KE
BFmud0wW2MZjkMP0/Ehl73Jl1nVx8YqJUemyH5ZKtSH/sMDDseTyq5CPIpbgxhqg8S5MZVtNuLIZ
hvIZk0CACg3RmcHV2O/SeNOPtC00zEvHW+K04jP99kvaZMg99G3Kj49XdE2UJYHTJWnEb8EbDo6s
RBT5pU8fVOe9Je/IpFRzvXDdO2utBHi6QHkGJpV8E39m9oHpm77MKqwUyh+xUSBtVmyLmAkU8Irv
WFCpBp+ZC0PUbxi17HM4OalLufzJn+KAxxL0VCCqgD6WNCEW6xGs74jDEA+FDEkXEwSZ564C5Lks
0+X8r/jz0mSvhdYNiRDrCfqME4K+BqulDe1r1X1aiBzfmRiX7xOLmxDV2oacGl4l+mzXzWsbuDbt
UE3gFqjNxbQPDZepIwBeil/osBBdgKjMyYdU/yi/uDFuis/8HuYwae6ihH0z694w3vraon9Pj90n
rCxGPUiVrE++KET39IjUCloXjQqDnaqnv1og+bmZrFUbrGYRMyRQwhQ0VnwrfBI5AFF9aQHp5Ofn
UUCQIzESZ+MRIZa6au+xNejVSiTze2VK5KCYhssKjvPWeCDTltbtFi+Nj3DrmTE0U2yiSe0DYxo5
56Yt7W6NVoGtnPPR8xhqXY/VDzIPniwwCjT0WvFLe0VPhvQBsWBWHH30APqWOAc7X/XbZNOiHkJZ
YK9R02CfAxmsFvvcPCFyQUuooUXUFynPUeXgJSe/giSEiotDwK0+7IbUnlX3BYGRgFakoyPD6kth
tTB4xHNUFfuyOfCvPWMzEw8oyHp3iDcFF++1BYqAnwcEa8UFg+aXUxGhE7yWGOnIrO3hLTfodEgE
0txsX9ygb5h1caus4DHMaYksJHxnrM5VG7nZvPLHQ9mSAgo7CLrkKjd26lukkUe2QvNB28of0EBx
sWdsHrNdw39+gCBiPMV9Wm3sJ3Qe+hOfBqok80185C/da/iVx9QNCjj/mRky6XtqtQpuO5Bp/Qpa
UolE1z/RxBEkgVIygcbLs5wFJyBY4na4OEmvIG8NBSWaqbPFUztyde+Qe0sMvyTN2Q+M9B/iYuW8
OF8xKvNzG8pCZWPLbCFbs2IYyODDacUs1Jx1Hykkt2CPwajnEUHIz1uGj3kW78zSwRMYGLanHSpT
lOWLgMUywFYivC4qYgxMMkjs0ERzxEKQfskJ+kATS1AzaWySWTmBfnxTPD/LXiy3PjIncwkiFjEZ
rxgWqwh5Hljjr9Qvc2jBal5kj8uex92ivyHjjXFnwd4aFxKqJIEwDk1w4Vb6ivE8FhtMCLgRnAio
8hEqxBTRxyzUwm2zHaxP2SON8t8wVZWr5l1wkhCNVS++lZX/419gyOu/CrD6W+H2njOTDv2g+eE/
/+tSfGT/uCav7x/1/5y/8Jd/+P2X/del+wBDWH384/Ra1P9Yt9lXFFR59uPXfPcSfK9/v5c5C/O7
/3CzJmzGm5bhJ0kCbdL8XF7O//L/9y//na55Pxaka75+TcPsj2AMLBbBMOhUx4g30FF8+5z+gJ95
fP3HMcGF8/X1+6kfw7wfX+Q35TfqCo1Jv5yVFr8xYlo/2SZ2SuprQ0j2lL+W36g2KLv5EtXGF/Ov
yvxX1QakTapvynXqZf2v7Sbn6eEPxbemMfo0waXZkDjNHyw4zdSWulkOWOZVG8EGKbUxkw4VjPMy
rJK1pr7Az+FCJVVI+dQRQPbzVZl2N+qYYLdQj0yqcoS/ZZlcLcpBWUZXiwO9CfsnGvePNkXI71tM
/qDBO9lw9Npu0+QBFy24JdSBCRE5mfcR2emBNiEHP2/xkLSiuzpMyPRIqCVkds3hTkF45ByK7XSp
6gPae625sC88FVSJTYzFcwppkSmzshCte6pHT5XweZZrzzE9rKkQypJ/dFW7zKrOJfmbPryOT6LS
Nyx2juQ73NmNeCqb6FmT2S7okUyJGt+6uVSwi4cqotzJwAkY6GRuWtoWKqS6CFKDoPDgxvM/QqO6
QjzAPEccZsbZqpX+11om+84q7yMtgQVmJNsGFyIyWLzhtam4ON4jlODZeg4U1vJ8N4p4MwDsEfVH
G/bXJgMy3HqRqxTmrc3wqra9gH1KtqvBGyTMFaeaojLOEGk6qyrEMRNy/MvkPeZsboV5b+mDm+fT
2TMUdLYF5dnEInK8UQlSbST0+1rfWFp+atXqLPV6nxOKYxjp3kAnaeevbYELsLJ2CtJ1X8MQ4Ikv
Wme/W3Zz0Sb/OWmGTUReX9kT/UbVWPf2PgN9pbDSsEOaNWHuYsYl4eBvJC2bGt00+tdwoB9yvIOP
OygA9wBwjpog3FrldIjEsIo187bXEcdb9m6Yxo2evFqat414wSJX7/x0Vjt7yRZOHxU6vWFofdhm
viso4iHrsCWyq3OngqtP7vqo28hYur3NRii33bFoLoOiXtsJqw4nbjA6ZwuFbdzfgQ9lMUXaqJMf
qrq8bXSCZ2xClwjECIvDKBXaAMv1I3GKM0jtir8hiWrXpMHtnDbLkpDFtX9V53X9gM2zd3YRuIOi
Gx96bg0tHjdJlgMNyA5pqVz90j5ptLJT+dq2WJViD4ZPrB/Qfm1Ach0CIbeDDI8adq4qffJZbKZk
ScM0RWek40Wr5VLqUJoBxCNU6VAIZT6XNvIcv5SrpBcrpcUYZ5WfQMdQw5ersnEuVtjuwIptDEr/
CuOH70vIPsk6nFNuvX7XTXHDHIxOISFbCl9YEn/IhoGWIvcqyKspE7dVdUxTbZ0TAhvhsOpysSMe
I2GRFoHCitgtt0N4LkIa4DjcjHRnfGArR8lXuJpBGWhLwQpcy5L9NN7qDVTegeXwUFwbxPChl17t
5iYH5utZ1bIV/Yk5xF3jGy6Asx1X9zG0m2cNOP/kUc0SPWpSqhiat+yz8L5iqQ55gyCr+lFThhMf
NaxCetLm1oR3r+fFDshCS3oYmio39cRZhGAhdMwLMGCkTnHfAhN3WnbvNCxieuV/e4dPDBXKYobu
tbWChp2oxKI92Er85BfKEX3ZbphzIKxhR6QAu8/+EAwEraBsIEhsVUr9ouJvKeglMx28Bfc9TxOP
CUWYtJsaAYXZVJeQ4K8SzFRijmzHPX+nDGJZ0rZ6EB7q0NiWzM9TCnD0NlRAD9gPAYaE7F0QLfsa
d8LHEBNnlbFLEbUrCGypJudo1jchNjYrASY+vASjiTK6I7GXh5KgRY46vCKB9+g101JUgMF9/6mc
jT1Ree2ICGkQa82KqkkDuTNQn/o8CUgjfQvmSFPNWlZ+dT+ZPHpjZ+2HhCkITOyJQjHOyhX9Poq8
2vzS5/pbXXtuOXTGMp0EVvT4mnnyNaRrBx4qVr3R3kZaKBEGpOcuTJ6FRWec+dpDJFLCZRAZ2z3c
ZAkB1DGKrRNXq7ga7zw9vQdtQPfNbmoFhoUuXjkC9HXDguquHLfOkL0Zns6TOS44s8ptyln3d8X0
H5eltoAPgTlYqJiHyR3/U9cyFdNDFv7z/2Q/Fky/e41fCybKJMsQaFkBTrAN/a2cC3yVDvx2Hpbq
vx1YUjHBpGBeqTFDRSer8lW/VEyGVCEckQelGSa12F8qmTTr9yXT/NapzFC6AsXSf8hc9BVF5xk0
9fTbDA5FLxkeNl/8tNt5NNWDrUNysm8dNdzUfY510wtw19jkO5PwncXW3lNJfCjSfc8o0cpSQJ44
cYIXnxsszuF7078wYQnQGXkUIaAqd/EUsNnJxcFUeEphXSlMjtMSOWPQuJQWG20y7k2933p0pwNV
y9Rmq144y7ZG1IpPL5K40FBq8qi0YVosJHM9Dx3NMhPjnUbIm84Ds8cLqZHF6nef4YRxr2TfRwSv
Eg4YuTL4222KP4dFRx3RV6f4eNoR/+SjQ3xDUehfVPLDzdjfdd20RvLAazB2KG/a4mwXFk6+4aVq
0pOMNGfZa/U2DwgXKGtkb7fEzW6kz/B3wgVJ7pPSGY+tH92p6l6tvAUbozuzxBkDRlQnOTDDsBdY
5p5t+aosxBai0WLIYA9n2cYxcqJuxGoaC1dR5nltEa5iy8eg1y4np3JRdrmdqrAR8ZDSdVgCfaIq
pq9TiOjOAwBqjDcV/ldZAuzIUIAEmb0fKvmUJPWh71lZxTYuFeMUgDtMGdeZzs4kknfdz2m8Rei5
IBbBjeP6qUEXBQI+J3jAIT579MIdC14u0pXtN3ulm+PN8+0YmCvaAwY9+nkaSdmKy02qJbs4O05V
A3ypeCLGi6KRsUED88pLqPD47LisyM47mC1a6ZADAdwXIrUkehb475zYgBTbM0mv95nwTqmd36eq
OKd+6ma+iX5EuD69NSErWFxIOimU4aVAviXxpdWj+hIROxTyIZd4dqRXu3o6Ps9HbAuVRJKl480G
mTn8PfJcVt9HO74NmODy0F5olr+OHe8olO4SYcvTBHVlEd4b/H5AgGyDILxYfrAf9eFojBaOEdWt
e9KXuu7LgEtK1OO+LqsLe1BtYHKKTNJg9DnkJ3AFK8O6FNF4buACS4gW7Rh/Da1iEZbZJUjw/hNK
Zc92Lpr5EhF1XDFGMYJ3GVasHWuqN8QySITUONsNI7JxYjtMqvCOJoGtJJNAZ++h0PIprk3Q1DK2
alyr2lFk07GfuY9tipZwp2dMHgoD/1ZWM91u3ERmb2mH86lJniXmIK0Jdqo2e54scru6SzfrvP1k
AFjWLf8+ef7g5JnBgTz4Eb1IMIJ/3qt/hN3v2/Qfv/7XU2eOtjBYlYE5pJ3/rk/nO9Ilf9uDzU38
L2syjZxBDhdWYbqY+R0cFb8cOjZRxLxNwB50+EwX/sqSjDfyuz5dcnpZfKPZX4FC6XtxTofgg0Q7
e1ipyV3cfeQo8lLEsqSg5qspABunwiBytHRjlrdpG+3syr73faJog5YpmzyXWOqpjMG7BZUbFf17
K6qQ5osLetTFdviWbdBlm46ZZKyC0as81tVT0yyzOnjTZc9cWqh8a3sfR+QKJvHeygDyWWX1MJUE
is4AcNbTELLvfdY1URis+7x5IqhzNXbqdTLkYc5H08fiIEi7stOvmV88d4Z9a9sBzrcyO7e66mZO
tYl0EA3YQB2cuwTeJfiVA4yUplfDVG0ACEiX9Txy1cnZREHAFipdBj3q/2xedNTqwqgxagMKPvRq
sAUe7ibauEt6b50x2+YAZCGEYCRgLMhIP+06NNZoepLs3HVk4hGGNDGfiPzgM8nrdQdmOBmJhiJJ
zydiysDCYdcqBTUVuhm9lqTF5YzkVL2DVI8vQU0g7LYmSV89z7Cw3HtKd9QDBayDja2BEXNb1i7P
m40eaJABqq0xfsj6PBRipZJOpnblSrRMnNNoa43pVTXGredgGs9QEjjpeBzR/FkGEiwQTgx3Gzu9
iZp7HecvFOs7GZsvRe+cQ3621jA/tSbcliI/RXH2KIA51NaTQ3ChRe59C3LDT9NDAhdPFjQwJXGs
xkeVzXA3BAGCGJRujHZxNyEsRxMWHIboxjS3BZ5t2V8M9QSgaSHH6d3XiEg31fs2rN9azz46XrNp
zNJZNpKQI4ZK1zTIThbTuikqb41pfFA1mhEAAK130AnCGlF9xhBrDXme2A3WPLqbceRUtMwXvWrk
Im9tHvothUS0RU3KbMHGjN15TGYpNIp1lq/LSNvIkZg+4OSEMYl49uVWJdx1RXnozdnIKG+KxnyY
BiJui+o2g3LR4RVWUp+QkhGvNy2c5k/XGGRhyZvLIHuEYXxV2iNq/V3ZkEAwotaM9HXSrY3R5f5D
n9YcDUS0PYMQGNMvoTXdepG2ysoRpoTC7o2GTcmQBWuduRVJuQk1ksGMdnoEm3XIJnOHAvs+0Ltn
syvuGgG9Iaxv0ln1PSCGWegYiw0nKfaCYg9Gf7wqEIvbvnmONRaJY1ZsccpsgLrOYSfoYAfT3/VI
zq1Zez7OKnSPXrdAlq4hTx+QqfvI1S1k6x7ydUxLxxg5O4/ASzSXnbPO3Z4V73FImDQS+N7HWGjN
ypTCQIiU3WtpxQg/wbSVb9Mh/ap4yWVCVN8grme4x2QXvAiie6+/YAnjdEaLjyRfqz8mBPoNQn1n
Vuz3SPdLJPzJLP1B0u8YxxKBv4PQv0Xw3yP8Lw2GMRgB/j4x//OJqdo2pwUjXlofzXb+VFxyZr7u
v4bpj6fm71/j51NT/4lEI1DDHD0oN1CS/NqrGT9xYoEUt8kBhXNI0v3P4hIifYlrQgar839LjV7v
l2NT/iRNwxKqiuCV6F7V+kvBvYjMfzw2v711bZb2MpPl8Pz+2Oy9Ki0qjfPGYQUdx/Z91QBu6Z61
MTz4kE2EOpB6qz9F0lybvbpORXLlwb8dMGAzoN1Y410Zx3vVn97b8SEGCEN40GpolJVWVtFSDQq3
S7x1N3n7rhpglcDhTKbtSBPna/nKye/m8ZPs+/s80Y9KVSI9fGXwvxmU5FZDJznVzVYfSARAnRZh
WK874uVaRAq+nbCJRfqnh8SBBOnVG6ZXgzbCYflpFLAOtIAlmK+P5AxmGA9ZhDfCeWhKexsY3a3V
8upmSJCsLgvW0821V4ovcUQUBwp0X01OVlO/auR6KjqdasgzQkKdqU0yTzveiG+Mq5B5UYE+DMKC
YazJMl2n6hty/EtZzMi6CrvFkGwGJDNda13I4j7lrFijHWasCyGuth19BDJ7RU17qtIURRpcl1ay
WiODkaCCNmf8mugXP5iecPtter//VPg9BXDpTNhFUViv7VTZJOCiFH+O0QxRfxQIJDrQet1qSLRz
axmfCjLJyqtreE9P8Yj6YJpmehNfMRTAHKyG9eKMJqhgtJhvbdvc+BlPOnXaSSP/0ljmXTSyk8Uv
sBiV5r0ucFd3SPFK9Thl+T6VTLsiJXlLbRJNItp8Ld3jHXUltnc6QhydanjRW/1NjQHdhur8m5y2
lcpQG/V+ZEXrriGZsTI2nZ++DEFwlxYev8Q2fWtBT8pB2SFgspx7KckbZf2fNy+6hHVi0/KpYbMR
CIULMlxru38xSZNqo/qild0+aJ1dbxhHsMB5BPR6yi6yCx4mbdoYUHES2T0ULdwuElkKhgV9RywQ
+8Uyv7PAuQ+59zp6w3up9QyvMzgenVioSrE3/QACQnU2EDegaT00PmgLID2R5Twh1VwYpLMmPnUn
CpO+KE/c6Ew4Iv8Jb+7O6ZGBWgY47iE7OJq50WruAFND1TFoj4HQkV2NZ2c0t5PBr1RJvwoDwBYX
a2o9pkN8Df1iJVtrYbGaR9SLBBHlUjGewpCgZ/amii4RkHz2KE5ST/mMnefJgI8YyXXtPPpcYVHi
74NR40pzFt6UUNBl2Cr8kwbWSEIiq/KtN5cHJnRqGwI/4w+ZMjcfWJCbxKKhkghUBVA3ipMgwmSD
Ry08iQYhthnvdcNwi4B6exgPJRicGPgyGa+3Q2t98fNhjZJtUaYIwVr/sybiOBwSVriW25j3vnDW
CUE6g2pe9DG7FWF10by3ICCrg/7fQvmcQL2G43+adwtNPT4alI8l+fbhGLyFyoGW6NF00J70105J
rp445BKYjzkrZWvAx6T7LHQtuzQaEZHSAXYHakt2zbagTNA81i1ChJe4ZXXtE0mEgqg9V05iL/oG
GZHhYUSE/zGONVkdYJ6IRsoh4Yn+UaHfiAD0+MPMxyDG15jWkIm9xuF3FbJqh/KBjFWJxotZ3yko
C5SJXCSk3xL4qOUQ8WIj6Aq4g6P6sxPpOuTmKU1r22fpKpBsmtTazbLsRS+pAvK30TsZIJ2CmV2T
xruiq3dZUa+j3DkkGkYbBMeY8HzEwrV3qit7MZbqNqCC043hjtUGY7GbskGuEb7KEtEBjHN+VitA
RYE8x8K+3BjRpgoGd/KVBwkNnay/Pa52dNAHZne36kjuHieC1iQ7D2428w/QzYTk6URFUKDVUGkq
/dI4NRqBlnFcrm8zkDUTUSYNGokmRiJjf7SzTw+RhxH2+0YnatdGUDSU6KIkTgRlI6feNXQMQnHE
2KFBD4LZWk/ItzvXjY2kBJ2d7RM9VT54YXIsE6RRBBK203uHfM6pHjUfwHVgLJ0R8Vv4wVh9rbPR
GVA1h03Hxa+C6EpYa5HWisMx7odnk1jPPDFWFjk+LEiabK9OEdD27s5p0Q0llyhUHkdTXWcDH1fa
uINXnSeLjecuQ+TkgCSqJqYoSMSYeUymyrb3Y8zODX8Ro2p0ZiE4HRSZqn2ucOMiB0cfEXWvjn+X
mTcDFm8Q6ccplKdUr27NyEK+Qe+QxLugvGUw7MpErMzBfFESPOxR5rtFn1w1xTy0Ks9FSNZLstyd
hlXEMKwx3/KzWCgJg1OB5xLkyOQOLdmrwNurtl8IP78Jge1zQYBeiw4NKUwRQe5x0rh6jClOts9O
hbaQPAVEjOlmrO46tdw1jPkkYRiKqm4Snehj0qUVieaeBiyNyo0dOewPhRskRGjl/RazxiaKAEzh
MM+T/M6Ir0PfY2lv3ckKEOkNm3HsXNJSuBmfLRrGiQsxD+SFCm7bcTXngnxFUF4eVt3YfgiRuUVT
sRUZK5HW2yZqfNaLp79r4f9cC5PCx/CEwtOaiRfziOeP+RynV/+f//ef//sf/+36Ov7zf2X//cf1
xe9e6ueSeLacM6USmqlp3xTXv5bE9k/MiKhrCTCcq1/5a0nMIAnPAh5x3ONSozr+pSJmscH7pcgm
45T3DrHjLw2Svgk6vldbz+8c/Lcq+U7ymxr7N5QOkahtb4tIXTmtKF1NZSxqGCDfSlvAJ4wfG40E
aIXIgK1liWEbZcm7Pvr+VZnAG/IE+0I89xXyf3Mc1OSlHhoUYpOtLz0sMgxczfw0oAPBIm2yOijy
biltlgHAOPiOBiHw6hhbj3AXOGUQmsQamoRULelxe+ZRY8IYpwTPvA/HSiwj5dWD8mBaLxE3Y3Gq
RdmsRtsxF7ZSirtcTav1pMp62xObhHcUPGXij0clhefhGzyxQlpx8Pr+QER1DjYstACWTuguNbs9
NVorFkT+6es6V99lm3y2nm+s/b7QXE8CHW2ZqCg6+06DSmLIHAZb0VEncvvsTbDaBnvYAlkGA9d9
FTEpx4OJ9tJLyUyNhhBJho6UVZmqTeA7n0FVf/H95BkzTwfHz+1KPq7MDtjRF82LIorXBroLsVc1
OdgjVjDdRMTC3NofqgNn+1viqDvc39Oi6kZqIwJMkjdmdAlcScvehkqKbSpmqjD4zB+UY0DMFXEE
KyV+TtggpVmN2nxQg3fVREtHKAa8Vp1xf2Ej4emDZGmRjbuO29yVAyljnSNcvcrdMkc5V4zEyhE/
t+kUzmTWMTbeKoJYEPx6rYcdXiNKSoc/bXTokIe0evUAhFWqqw3KVfBZM4wPeCpbfs1xWmNly61D
raAhQj2SmNqS1dbKTPm0VaYXC/zA9gq70b7Lkvs+aW9Lnnq+wTrGz9I9ozvS53jNlmQQ5pNrVAa3
RL3CVBmNXawVm0HYm0YH3WlGZ3MId4ZfnCMrOQ5BDlmkRDhcYy/wkg0yRMzrC1V2LyJpqBvxT40s
07XpQSK9J1iFokaubVAxSIQbxP5s3xeFqJ9K4psaNMeRLjeJln2pOl5xmtxclJw2JaHqUXzq26Up
AwB1JKM4vbrvG9yOI/Mgx6YaNgOAvT1cqrq/7+xq7XTZeqiNNytP34VifHWkf2RNemlz5h/OdA4y
zMaoC06jZFvhJO09hkmiLCpGYhOQVVMgJSjj6q20+luv1beN4dxVrQflVVyGmoMuVDeqyhJHgCJn
pqnz2Rmxs+EueHJMuWq9xyLxjn4LrTNkNCYHZnNxdypUpduO2lyudWzrFBVIs9NfWVQV4zEz8mVG
bdh0/s4Aqzy2F4acFdJkLAAs7zM3AlKR8Bn3T1N2TvWDI+7Ltv3iI5/V9bNv0nOJCygaZJ9MRh05
HvJwow77aKD1HJ9U+uKxCRFKbIQfRMjSkQ0q8tqI/J3oICQ+eXPD4250u6joKGGD9JiHaYKcGiaC
06lL8gXItZANCphRXgvatKmwzgW5yA7JlITYhf06Jjogcw5ebTRb2WnoqW3M+g01b/84cbuoSGIT
tXPr1EMZD2e5tNFflom5CQqYQUojGbM5nv21i3qERyi0k4oiy6+iflmTwjwqAImlEaEgdib9s+qd
m9SsyZauaETEgEIZosZj0DZQeyji4OtTkmveIZJofVq7/6p2zmfdr30moYd0UAngE8T9aF6EGLXs
BT29TugcmQqLoQweZJwlrmF5u7R3+jVgf2aNDvTmxOrATvf9okvCGFNK+mQUmDJ9PwKgmECW+Luw
+KPCgqLUmBlaOMgJA/7TwiKvS67RH2dsgiHZ9y/xc0FhM0gzVPKySAwRpKr/ZjNlk7Ju4dvWCNHS
TP7ulxmb9pOJ1ZyyQTVxllHu/FJQUGo4UlJUmAYrLcQUfynJ43eucRYWrOJ0XSUCWTPxhH0/YXM0
jgBafg1iZv1Yh57yWJhZCOQyyeQ2VeYDPQ/9HJBGpNcuZQ600EQrOY7UUaJ/V8cRkZOJ+4g5BY6v
cV5IqyGhPFXhfE4EPTyYqkACPqlNtWOEB+I3JYDLq6mVl6pCuKmhYFxAGAIW2+vCdtOOo3Ewkx6p
98hc6eobEqosTIs7baynR5yXHx1HkHQLnUcOmI5kbxFyh42TsBRaaSMp7jPCY6+B0l2DnrxZUBV9
RwedOtxGKlX4Rgm7rZrrufv3LfMHtwyVLLwm6l2gdPwG/+yWOYODApX3Ywn+u1f4+Y6xfmLUzVUv
uB4J9P7tVJq/mmPsUBWpKgKe+a/+bXkUcwCeNUuIVJLFhbS5i39Z5gJwmnfOoBZQGSET/ys1OBip
H6fSYn7rSMYJ27GFOa+xf0taiKVSN+WsrzEnVJDeuVW3RGXPCmFmyvG25tAi6gVDA8G8GL8gawbb
7P+xdx5Lrpvpln2VjjvqO4AC3gx6QhIAvUsy3QSRFt57vNEd9FP0i/XCUamkkkoVoblmFXV0mEwe
4v8/s/faEGjGryq5icPaSE6lSJTTEinNyUzWeN3YIeWv3LkK+xmEGzgIvpEayKBrg9Ce58PHoEMH
YffttX0MvDuPkgkLNneb27SSH5k46JgJ9eoxH9GS6F9KejcRwkYvXrgdmnxVUy6Vqx74tVOHhxpQ
UBHfQ/UCf50SkG0RkJzpQRJOiQ/u9zsZd6G5Km5TwftDSEEKdXRHkq2N592ha90Qnml3F+jrrZMl
rcbUDrwTgHfro+zvkmojncl8F8RfELzp4yItPtV6n6uOOkJ/oQZfytMGi+RrLp6s59YkH3apyasq
vqLwq78VJnbFY6V9+pndl2eDiIbEaTxiWAkDWA7SUYdUkOzicCvfjW6LCRFfZh5vw2njyy9ts5+G
HaqkN7il/RuXLUtvvV1NGxmZcLJD24syuV8E0O2uveLkLpe7mF8nGRnUIpcPSrcksqdqNoDcGa1W
yKFMxOZYgY74pm8iUqpLwVBwOeBgDRbTaWzvhOkgTWdcTNDdtBlwDzVwr+xInIP4JnVv1QhzHbMm
1Rc/G+6dczXsJ20LFZGUnbFwhnaHsdLTVghrQCJiBPULZ4zQyNx8YUN4wEW8E4eB4x6XEbtzRGBM
tduF/lg4BJ8hEyi0tfDenbJVezBQtr9rV5YAq/oDvKFouOpKv1ER6rfJX3xZx2ER3+M7g0W7d7wH
4yK53j57AvrBuE8/e+f0ztA8g0t/EMkyXVQv3S09Shg4gai3S3E5S2SP8tt0a87GbtqFd5wzS5AH
K0BgG5b2TvcYXZVv/7O8WVvLZUzrTq7iCgeD0hJdQMDAC2IQEeUL63XaZo/giexm6znVDjy+mzng
4JcgSgC0Zvtqb26rjeWU23zbPAQfxSl+ld6ld38bbjOnd81tetW/CVg+zr98cTIczTG/k3Nq14eY
wu0JuoYDFX6dnWdRxF5fTmu4tyuDdKSF9tps/UOz81bSrjhZ77NkTF6WWBG3qR2TPrkQH5ub4Ujr
wEkP+SG/WO+M2ca7xHz5tIhWMEi2wXqyleW4ylfiKryFN/1ZWdYb6+I9+GfDxXrwBlmqvFFJa98Q
uz/QILSgu1UIwTwUTvU2fYc3mvRvoiD2GFLTFX+qP+c/eOOoEkGdjwvMeIwUafillIiShX8uV0/G
xbqQNb2sHqOj+Ky48cZ8QBS3b3jAvyXXjh75kQX/NuNM8VjY02W6YphY4ChYZbtuW9nDUtx8zZ/2
wVrUi2AFhn2huene3yxR2Nl44lzt+kXU0s5a3uOVsnxRltISIJUN3sMWnXqP/fDmncJbvQcZd+y+
Afo68mk8LZqtfPuKXVIG+SlIzlblqltqdre4wvtfgqBzyRSxW0c4pJt9vUIDbteOy+ZuNWyFQ7yJ
jgSr8rIL/cO/eQ/qiXSNZ1d/MA7g+T8wRGZv4S16Q8LA/9570IQnFwz+2jwJB8nV95JLpqXrWkvA
7PvOhly2Dfk/1YVxSPeKO3wLB06tN0KMq2Txon6AQ4HfUTxK3/z7VI/8bhvJNi7VNy7JhMDv/Uft
ZE/xEhPwfuJlppFOfCE6BMDEm+Ybm6R0ZOhtBI5Ewx3bXrRq3um9YZvJm2pNrgEjV/M8rYlEcMMS
zAVfDeeLVpMm/Um75qhJFs1TfNA35q1cLTzH36NJsJbyuVpfP+SztdRXV6T/V8aLG8ykfKhu8I6N
geCGZ5Dz5WbbPWZvEjLpx2YxXcibWR7jG7acgu8ZdxISRxjvR2VZSRsaQVAbJcB8jAOgM6CbUSLV
6FQWSPcjRjDWIn5mFcC0lma3rmzvfcJne2ccztCcZJ1qdE2yR9nP4T8uHCs5lgzd8acHW2G4pXDk
iUIXSZhaTeRkz5bFpnBMQhBwTxYrUO1FzDR8dtpJuYOctDJtaNX8LGgo8fP0iJ9QNtbYRM1nRD/Y
boG1e8I2a/exOrtVi6uJZWJ+q/UD7xrGdfQqnLFAgh3lneLaTKF8Ua8Sutyt0heWEXK9EoDBmpD4
bByRee+25wx4LWnf0lrJ3bbbCrrDGgHcjxCveC/ESWj+Ri9tdCYI01m9kAsXzK6iVbAlRdvIcWBj
5JhtidMrxmGysw9Eo4E/wc5Z6m4trvhTk/wZHxPGasL4g49nOyp2iyERpSpB2+l25FFHRik6luJA
AKx0VsIOWxJNOsnNJlHcXlnV0kIVkMcSqGETwhoIx3YiOX0dPwPLbptF+66QgVQyhkE57Br1Yyfj
LLlNimuE66BgAVZhGdmW3S60tnKBXsippY+AgznYmsLNS9GwFDwLnw0sHhPXR54CksT5KrwIESBZ
4Vrrh2w8oDepgls47Sr/ZMC78x1eLHd072UoEA4TvtD54SLXX9VsY2lPTf9SqA/dcGusfW0ehuqc
aC9/191/UndDYNUM6F7woBUq4P9Ud5/f6uYPVfcf/v6vVTcGFsSOlM9z0T1Pt/uvuvk//yUYVN1w
P2SgqhKl/m/7VKpu1ACARhCpoNVApvLPqlv8iTmYhrjyFy7KX9OCyHMn+q+T7/mtqxZVvgqGde6j
f1t1i4ZQlIGGm1EVCEX1w9ch1R4ljWmOaHRkaSG8MAP/LrEjzKbClnxwPECiGCIrjhd4X92YmsvE
jK6FVp/GVF8xiHmjWSB3Pt81kC6s1tsw39w2CXgtED4xy9x2IMO6SYoC95N+jgVrXXWs131VfolL
ZT944os1hY/kA36LbUj+C9JLAQGazGPewFhTO9JO9AIhVb+fhOiQ9NpTTiYfXn4VUiFme3k+hJUC
/4uw04P+KAu9LUrxZejNNz/R2MO/DVp+as2WN0sqrpqyvvMt8Gy9sSqm6dpNu0wBMd/RKQ/SpQTI
xrj2EBcTiAA92UCHgY9VRmu/H7Gd82wz16wd3WrRl3Ej8l1bdMN7Ypa3nIzohA1nkFirzEx4Dc6A
qL0H/QAJLnTEKtwz+V5EUWsH48RpeauY+FmifFIxR/eDSGpt4TYR0wCD+zcOL4aYXguc+wwVoEen
3WMuWrY0TBd1lNbWKEdLwfLfmrI9mD27QlbOCOqaQ1/q35XJVGGQuUvbqkCY0NipWaz7Ct/5gFqg
1L8kQhrzAW4kDLUi8tx6mGeo/sYD/BmYrStOYKpmsWDN9i9SxGDJjB/Vp7EbzfqmekwvRfixLBj1
cxkr7wxxnmSIDqNl55lmM2nIlhLb2F5ChlNFZ0GQb7I0OdibXtg9s4fAGNu+ZeN44scSyQBtsi27
Y4oAwVG7+jFKN5HJxVD76rOYW591bjBrjSQuC8pDoX0JUCiUJeDeOEljjt6vCsI1D9vKHDM7FVT8
toR6DUm46izh6BkZSeSxuEG6PCdhCbB0UfGMQfzkEfWkc/oyMl6EKoKSGAdcJHCAq5p313wKX6EJ
HgRmjBAxIGgJ8q4t5WMVwo0Y2m2OemYKo1NVtTeh99FIyaeAMBklCXA4EP5phAEoh+ZJLBFkJolq
M7fvxc4B07bTJm/jBR+NlTLl5bpTfPKc0PFSRVdxsdS6eMfRwjuP0c1+CQM9HUSUEFN8x/hVJbtI
Sag6pJlvXm2CIrhlBtoIOT3I3MCiT7WRTZuugK9hwRAuwXQEKfpUHJe6kj+XhvmVE70pAS8pE8bk
NUnjfn2FHC8vh5bddo+gICW0bpRd0RTghXflKWOErU8kqPLpCwVdAUP1HOqZEnT7WCucuhHfhT7i
bksOUinki5oscD9vVhzMYEmaaw1Rnd9R3ETZPYQJJIM5tLyHqWnXFgOvlFmUOFA5dvJRjIhIYVWT
07nm+AUDsT7kWbCq+3Kj6cEVZxvF4bgj75mkNYEop37bow9OioBCERjgaNzUGCCIWucYGFlgLyo9
+wxKYlb6vD91QuywFcTcIn6MkOQbI3gFf+oM0ZDZ+H7Q+swymJSxMguRgXjzVsBPEcV0clZAqZCt
1dYjD0nPtxqfRZ1hURYFMskobYbRLqrh2vnSqQO5UZTjp5wZX4rwLQjVnb93lSbVLmuFLFu4i0W2
UXsVQ6nKeFDuVyUuq2bC5gN8QScnBX3eQQjMh6AEgELa28jaRi3iXYSESWOv1QOfUZgvYsqnFavD
aTlD5kMILOGAuvqHi1pwRB+dziRfLHn2gjQHuQXiw4MFqdsRMBUpvcL6I7KtULom4qls0ycBL5Ie
R47Bi3t8tf2o+5DLd928tv0ItgXkBY1zI3+M0/vsUtTDac0+ei/oDATG3C5yKtAmd8icZ/nWrROW
UhRMqzLoV2K6T+pPyH7HmAi/ALGhUpaQ/39Yfd8JYqUfGJw4ajKq5vxDAATSkt0mjC8F8rwQQ0sa
obgXJ+IhZXxByaJpqAuZhQYMNINraGS7Jhf3WiDu0XJ9pjEKjr4aPOix0VkvNVcayb9S0D1OY/Q9
hpVdJ8EqQqel9xS3EIwET2XCNKNu1FtKdqDck4IedN22TjJbHTlmlGvUi0TDvUVNQ2AekYGkw/vE
pgs15//ADLirlqkynMUOoY6u7bBrAjvp7K4Nv7pGvXShvgm8z2GS3yojX5dJWLhxN2bAkaiRZ0M0
++Bb1yN1kTB9MWO7GD73wtSJr/AC3K6nUg7U8ase5VfDDNaYALZmQGZUinQkZM5D02CGvZv3iJ9K
sMFcoXwNpE1IYAHdlb+rJwkzPKZRSSw/yqTdt5mxEnGUjTLRLHWKFMu0mZXBRRr2qUaHx+86JdDE
CgJnaMQi1n1GR6hK4v1N4/0zIh7zVs3EWaqz2fhRqf25UAOUSfjxVhV/WKj84TV+LVSB38oMnalJ
OWtn+fGvhaou/2Dpwtj4bTK69JNJ5srM8JdV7EGm9tvhMJU0ZR51JagO4gL+UowKLqY/lKnzG7cU
RNUSKxXld04fYQg0ZTCnYaXW4hd2EIF0VEHw15IVu4rgfzWF8YAh1A1xHIxEd7BVv4jMQoeudtH8
r8LhPSUFz1OJljKQthEA0phzJGzD4KdndulBwlJIMFW6Huw5eM+oeCxN9rtDi6XeEHuoBfo2Ntg3
s9Ik9S2F3NOuyqrBQKdc2wwg06CK96p+CjtFA1MjAYudc9Azmja/xLJRuAirt4OSXbHxOgnM6hp2
dQ/DWuIxSxlzjrCtOxjXylDCxqrWGezrGAZ2DjiihokdJuZXASPbVz4qtZcWYt1GaLYwDlrA3VS4
2jl87QjOdlsnawXudgB/O4TDnYBSXzQKVXE20L6LUyWs+jlHAaDGIZ1R3hlVVs7thoK52/tyck6a
8p625asBbscDYmDMWHAd18bCJ6xVhRjea+BO8Ep8ZsLwFvC1WtTQxcMx7BltUEQU02byKqb1LeR5
Cya5KtFDK9UtasprHkXLaYaXq0Z290ipxHG0UaGb+950FzihZCTdbUPEMfJWCwxDBhSdKj5hbBTA
Sscxshb9lrGtsYq5OwZgPw1s9ZjPRYa1XmeIqWGv6zDYLWB4k3lBVIKS2IJDdmRRDCDqTRGezHwf
QoEiEnaaxnUL392A897Be49qovS6iw4FXgZ4MkGF19QUiY52jfHghCpDEQR8zKgh5eOdSuDKC5pu
6wFCHRlUsqtF+xwC/QiJvuCWHSHTlxDq685YhhDrR8j1Utk9jTPKXoBpH8vi2iIIR4Z1H2GWhaOw
DGDgKzMMf+zr9yhGEWcUjo5txoSaHxOBKfuAo7qC4DrRNqDrB1D2LYksL8xLiz5Rr1kboCLPDsGY
7IrYv6s/OP2I87DK8QXiI5z0RVBSOieRGxreKfCiLc7RN0+LHCmZnoQaAbE/UIsp8aYj49igDSK1
gEBAC9KZrGOiQWsKncDoGydMre0IZkTTnuRSQXupL5IB7FOmbisp3HiSeiSLLWEYVB8bPbDTovsw
jPFYZnM17bcbHzzxWM4wtTxwkyQ/Brp0I4FomdLGzNELaV1d4qT7UBHZ1iEQQvTdNIRT8R4N/U2l
GiIC5ztgLCenKshKZjw5bDCrbhcpvxY+BEwEiBblj3gKr5k0vSamtmlV9Mijd6ZGtxVhnk/lOaY5
JP2R95F3iSMphNF5gbAq0Q7Egf8iQVnBkQ5ksXZLn+hctVAd3FCuRNBrUEvbTg9ZNdAsSv1GSS13
sMIHlqXfZt+9WPJB7urXEMjbYE3rePTsACZM0iHp0fSHUpluYjWBttj1FkpJnww58BEDmowKuSml
7tkcw2MQEendCraCsyBuqEJ1BJ5tfBRrsiS7imqfxmTS3waZsjfwN1Yj7MoGnEb+BFmYeFBGcVZ+
lxFnlHILLzghKijZC2N3lKUB7hv6FE1qPjI5tBOs+g1Jx60Q2kHRuXjXYGKnK7GlM+f+b0PBkWez
Wt+99Xr74kmkyUlAUuIq2Wgow7UcvtmQHKXqLVI6R4wRcEXd1qfz0GXBVeUZaIh5OguOkqC++kXr
yoVxkCumuqOgOH9Pt/79dEvU0VcqqBrnfa0u/Uchxj58f8t+P9764wv8UjVgdQLcbVrg1WdY1+xn
+qVq0Gb1pqSoAPQ1jSQi/ugfS2X+Eslrc90wM3OpaNhz/2OpTBqARpUBQEJizoUq9S8tlRV9ThH6
l/HWj7cu6iJmLE38GVvxG2FnX/mYFk1zWmXPqk/HhMTTFwrySQtQU+aia3u7YCcXEJPVwMUq6faW
uslkVaWRjraz44mydeHhYs+EH2YZH25LrOjXSDU2ivTmt9J5SE/jlGxMmC8mnlehqZgDGXbVlCAf
g2uKeyCBHGvo/skzSK0M8n1QEYZZR9QPThT24kKmAa0IPe0mtwk9soeJReuRPlqEDiW+iNmFwbGA
KCsgZzKoN35RPpM8s5TIGmrbfDfR6Sc5VD1sAKrx5MUxTBoUWcGFz4WrYSOp+T5FRNITNVu01bVK
TeiYvPiI0pNGZtEp6xHOkFKKtqeP+JjRpUjyB44KVmQPft98TJwbpkY1MsmQ0y9BAvsaVsWGT5/R
dH0aGmiX85AiffbiDDX8e2UZnx4fa0D/DPeStLiFSmCyFL1GKSknykOpc+LRSsgh8w3RgkxbQvUC
jjAkwGlPTXqVSuKY1IdyuHugbVvBXHtDAH+ygYEKgm0UFwbBUHoJIFfUt0G2hVq+9uP4KYOPLiZk
zfXIT9tbXjU3E23q3MFOgO49kDhq2+17eZcycxrYMNdpcVb9W8RN3TVfdR6esgrebB/cCxmJo8n1
MaVs+pXpKMXBizqke1Pb8uCBujg15Ys2Pg/JuVWaNZJ61+RySsPvvmL9NbM8ZcAYU7qsE7L9Eh8u
FpsWdsBtf/dhSxaI7o2OaamFIUSUuq1Sy5uMBroJoaHGwaZip5Eq3spQyNuBiojIk28rCOKIW7ih
2qJmfgyicmeG4jlo8Dw1up2QEVQPySbRS4aoIyLijsD64aAmA+p5YZ/TMzZ5uZY1za384JZ31n4c
yRaoBidhCcWZ4nqwq2QJWze8frKxM8xdAeb1+i2pmf0UKdHGU0ZVFq57qPah2r+Hqr6t8vJWZjOo
0qdXFAgIZK87XFpPKBZJo7vqHDgfRugAeS5GYmpTEukD1s41WTveW1rc+0hcZho7Yz1YZvP70A1X
6a9T3e3ogPepVa1DRCCoRpYekcxT+K03JO+qZzXW7Z5wBF+SnHwWESJwqIfwnubV1krS6+zUiJVy
lUZfGrijEnwkpLTSi8i1UhbwBF6hZ0BBxjZhVYt63GX4rTR8EBVFT+w9laV593O0XB6HiCqXGyCB
X22Es0e22g0FDFNZkf2iENhJdkq7eDvPaSzhsU3E5dDDsQ4PVd46swG5jXBOP8bW5EQiui8REUMs
tox6VXqCTOa7bS0y/5mpwHrqvGNo+vsqD0nnq9Z6y25X9S5YNPaGR1siIZ2sxxaSzp5cF0dk2BZ0
PdyA0UmoU4sa1YtgUtHUe5ypoJ3nAQBh4lUNGDagFmwHZQscZucbKLJ77aOuwp2XsXUOVLdlhViK
7ZuVJKQtH2VsfA2VJQ+zqT0WxQUvyZTFBKdlLETZrMPYtkbjoUOPYOk1wuJg9fft/W9vb5SMEl4D
PBCKgeNBRhb1522/G1Z/gEr9mxf45fZWfhKxXIC4nG/cWSr56+2tzHx8VcIcPMOcgOj/8/Y2fpIl
wgEt7nYTFie3/z9vb52BAFUGrwU9X6Kzsv6KJIz64Xe3989vHbiIqDBgwAHMn//m9o6NqqyAohL5
MPmbUeH249oQY1bG3bhUZZK6044kzu4lEVndhAZEvcT7ZEyLjwPhPAWlY6hEa6U7auKroUaHilAU
g5tcRcY+6tLJ09ASGe1bmHxL1P14oGCc6ylk+ezowfXVPA1hvTruTXqxRUEkHIF16dLQ3vsa+ocO
wrapWEWQU3Jt4+ZWG8IW7xePsSS8DhVj+OE5GBvmEqIbmb4TeoCEsuCgZaJrTjU/hhScTgWoIx/x
pXwK5jwYzOSHYpKOWi7AjoovajUs8YrA/AgeRwGWVIFvb/RdPxufynnEMKHOaKeHpqhultEuBZqV
NsguPphfCe6GYmWbCobugIfbJ9yiFB6q0tUYESbVvdB/GEfQPmHuHeQVYUe26KFJE5dG89JI0bFg
b9WVgqNFlYSJV1tWFpHOenhW23gtlwWZYsVLzsgw5Ta31LWpi+cwCfAQj5CnVZjq7XLupSq8gT94
2jUI53LZ96HNANPO9MrueuN9Bus3ga3n2a3K+6M4PYCv2npyxYuYdP/5Olf3sXVNqnNodis9gxgh
ZAdlFJ8CqCXJGKw8K/gKaIX7nvBWDHxDZSdIjSr1YrYihE+QlfoVSTE+S4IUxnE1RNohbbKccf+4
0XsBsNNAVVfYvtexC0Mw5ZlXcCMrj0Q8LerYU4KGr4dlJxgnrSEBZBCtI32bHVT6bhLTlWblz3Vv
PHYWQI7WOMaWjm3RXIhG/GhZzTFNWieEXlHIyW4ysDSyYckYFYeqZU+qvxeLgiomeFDG0ikF8ZQp
k5sD9ouhWLRojtKA67rwbOW944Afk8yBLrFqOgboWrwqfVBYCLDUyk4JPm+yhgrRcAZPXiLUXrTG
fSj671BXHQHEd/oSA6icGkTynXSpP9Xklk2vk8a11vhrOVQPFZ+i5Id2LH6hn3bFKV1HhvmUW/g2
wf6H4Uvc6bZI5kzEDkOrGicb2/kDXCls8FQcL0KF4Tusb32bYZX2Ogqa6TbF8pVMm6XRyStdTA91
Dey5FmxxVDdaf6JgWBr1vUafCGxu3ZWVqxXFuzhP1tEJIrfmOSepEYHOVFluNoYI/bxxZ+gE3CFH
vrUSMFID+U+foEBhEwkvv66HZ9a0sNSZTNXizQQaatRoEw3PXBeq4fgV68gu4uJMPrPGW2cMYFLr
LsKzr+IGng/dqqJ9QmhBvSXisW6x/fRCdW41nUwEKZiD7VZjK7l1+h5Z6Y9/MtL4Vo2frjP1U2SU
4FWvnfwldv4l91GNaB9yfffyc1dLy7pTz0KQcHIFfK7HGt5NYJpuIrXbUjuOc5lDchffWxYudiYx
2R9dqWAkVV89T7pxVh6V/GtkXwHOJZqmXVxeLZZFIRnKNPsh8C2peKqpY5IoQi1D/ENVG3DaxV0h
JJ+G1VzgGT0GCtogtITE7uzm0MycZI3Keh77B7SGKAL0PFhxWJ16YEJCWzELMRw5x+kbxQQIqGDh
6zWlJ4NVTOPltDKaFORn6+RkWUiUW2w+V0bBRjlHs1hW8ZnbhI9+3DZd8NKQ35TIwwbH7XvZMqlL
EookRQMo19fFiRy1hSTzM818AfqTJfSj1z97FLaJhlzKUx6jTHxg7AEkABxPR+YltU1eZy6xVEtZ
/g6j/IzMfunzQj3kQCN4rmNOcG1wpB8OdTKgW98OhfyZ3cqii1lgYbMZh2rLHKRCVjrG1ZLo1JgF
6zAeArbYQlWAcJ7sCJSe4htEhEA6VsTEictnnsNlWre7tHBlL3+s0ntl9IdcwYJORa/0/Mfjk1K9
pAZzzVJe1/1uzvL06tYuumaVQwC2Gs9u25amcURJlpK89BKmkd2EtFIaSKSgcGKUWEL4PRCQYgjK
ptGrY9G9D6LgBkZzSsHWq60CFlhFp+E/htG+KvoHDZEWe0QwPKxZw2oreo9iiiJLgzPf3fm6bOIa
4SNjpkzkWWD+OJTKzUolmwUXUq6j0PB+mXF7bb3HoYakGLYgXwiBWJWofdRrldgI3HyjTKzBABkE
IqR/41hEovxp6Zepa/eF9OL7PnkLxYyKXeR4z/TmtVAPvVCSf/UCfAS7Y7UzGLIZJjq4+Kyz2x2y
ZJ3r5SrzLkku4OZ+H/tu30aE18WcrBNSTU7VMXspRMvV0d5qyXOdJNthtBBp30M945/UPJCHem8k
j4ScfBcXqPmYoXelx/GlnxpZ3ipDcc3NFnzzLEKL8ouB5qXCFei1qISVMDonKXLX3Hw3gvpiTfqx
K6R7GtMueD2FgYKC3QpRjjEUJh4hdowwuk60BVJXYKwHhiHJqJgtbQmHzG4GusFwUu6KL62lqr4T
JXysenzVvoEXkG48Ee7JEEa04/FmmgxSYaRgJ1uM0PWyOXQ6wINAD4g6IWoClhS4x0R6NnSUuzJE
YhMnU0mMix4TJREXmO3bGDQLVUKjgdzWPjuhYnXqcXZnE+1e5MsrsezfRhaF6IHeori4SDVoAb99
K4LyVafHlJmbLGqM4gtBfsoNyw4UzvWoXkFKztxohGLCPELrim96pV2HaHOAF4j5BhaYzj8Tr5Wv
okZQUCgCLfaV5tIYg0gHGNyCWn32EuMQGQN5cZH3NGTUEKXnf1tSfbeC7jVEQcWH4QFS8rtumU3w
JfqKeamgfwHPtoVEdsyW2ByJNJNpuoclYnJMBo4vp+calkQPZezvruTfdiWmxPxOE0kCN+bWwfyP
TpVz3uT1//u/v3eq/OEVfmlLjJ8wgvAtIIyXgM9/aUvwkasyjQUGL0P5eUv5z3AutHJ4jlk54kbR
8arQsvxjqij+hClUUehW2IAzU1SNv9SYyMYf15GqSWeEv0yULdi6v1tHJqlXatFIGmFpqHAd/LzS
VFvQYfYv+7T0bUNHMa1VbmoaZ0X3bT2SIHeosFbNVZbK65xMxWrCdYXWai3OwbupxHQSQrmTeQAD
u9akuSkILBmk5K1VOEB7yzy2NWdELPIU93WG/t9Tb4lUuVbIPS9q5UWogufCkDlUpasxoMTWYeuL
02POAxdKygNIkfUYjTNcdVNO6imUW0b9zb0ahN3kxxuxzI9tgqihx5dhii4xZ9DSp3PQgqEVWqja
wsUnYGmYo38E7JHDtyFk10JqHc24Ii0BDhGzimNeXzUe/AZ0PWUybCSl/bCaSt7ORrQmkNdDq+7T
Rr41cCWQDcXbHjmP3k3PmdivB284jx3CL9I/I5AsENYCaPLBwE5rogwWQwYNjb+qpGEvNoGbN+le
53yIjFOll3tNKza0YVhflZU51HtqiUYwvzsZmm+Rik+hppLqJDJNglMlCu26hFxu0jNyECJrZPnR
CVuj7rdJEL20aceRzzioIIN0fMlaUMSTXUlsV4m7glkv6HBUEOlUWXMUxPdqfE35lWTMDhogDqUz
DhZ1TE4coipfchNRoCkQgArVVyVYTfyQ6vxHPzAyShmi1J2obUZfXCdUMVkXv4WtAKdGuFV14EbW
E5M7B/vfaoLxrWXkRQ3fHmDBNtY2KvM5RRw5oPu13xKYPLbLErW1MYofrIGo51EwoazvqYloSVfe
WLud2tqCmKxL5TMSsrWvlufCrzeeIDgVY++G/LUxrC5N2Nm6Xh4ZpruA1Q8idftEqaZHFy+fMS7Q
jCcWysxUTX6vIqaZCtt5yGkxw+2x7URuHE0l86nAIZ+AkNbYJnlkW1riS+a1KJNkqthpbQpM9ajX
xCz9LCNzqQ8+pv3gUFGN6pPyFCMMSqf4HpTJhivWlnJpOwwiRq/prHfeVRcwczURPkeS8rrEmtwi
7XhKR4NsR7/M7VQ0/Vcxka/kElhLpamI4ZKCdlWJ4imNsBRMAcZti5EsvJJJmMnJgMaGhLmob2zl
PHkn7fOVmuJmxuaxazVHnzTkkUmPbE/bT6SDAsn1aLcz1xS0Nz1Rb8TibirJ2KU96J3OaJ9gSOAz
ZkTZZ2AuhWZA/060Vz4R7VGq0JmJxP3bdfxnKhnoecQ/czdZKj3tf8SwX/P3r4rA6p9pJv/rf88Z
1luuqv/579/fVX940V/uKuglGHznJRaO39+KZnAhs3GzSJCRQejOuup/XFTyTzKKGP5oRo6Yoq7/
ek9JPzFNm6km/K1ZP2P9JRcyfJXfzc9M2C6myLsDHWiIP2/HfjM/UyL28b0ZEGcVWne2PeGxFXja
wirMdx2xF+RU433KJBw7MMejChO8nzSfEVpFsYkk4Gj9LkxEJvjiZQhmgUUuY1Mhtp3AAXwyBvo2
Q0qfdBkI+qjpwjIOx6PIBDoR2GMwWLvGERFlaTHeEj9bVRlZwT2yBFjaZyNu2UakcGVj64bH26lh
f0KdBlmnNrVu+0b3FDGc53h/aMvxWqSBtjfow5oURc7/Z++8lhy30i77Kh19Dw0OPP6Y/iOGJOhd
mkp3g0hX8Afevs08y7zYLKgllVSSekb3ulKUspLJIpPnfGbvvYaiuxaFdYip641uuOqZurbi4I4M
rnM+4l8xkglWhbl1ppKC0jK9zI3xviSu1zGcHnt92Ed55K6lcJ2Pauxumlx8+nNYgD/HBsg5QECf
owSKOoYPNscLhHPQAIBHQe5AO00fyRxEwIrxmFa6syjJKEinsVxNpBYUJooRfUBRCvQG/t+o3Exz
yIExxx1EAVa3BK1jPg8ssjkUofKtiqy9ATFd634ELdEJ0RyiMGi1tRm7+M1Gke8M2InyOXJBJ/dF
DMbGpwER2cBYBBQ3yAqANGZ5GFqdtC3Szp8c3q6wY4ukEQos35P2pptRXDbcrmJouQaozgksIZoN
iIv/2EfJpyb6F8dNjxlajZ5jNmkgZ/cdbfgQnpB0FsvBNp5bUYlla2C/nRJ06X0rjknQvYi2u+Zd
Tpfa3joxJneoQlXjPDURMBmplPeDA9aENxIBwSzhHx6dxngMEpdHNeUBITYwPiK9wEFnZ6YB17wP
rn3RKB4Nc968t+VtMtXbNJ/WxAWru1zHTTDmmIWlSsBrLSI8rpynjiAUuG5O3JbkIhKjqk8+Skzn
HoexoDufTIJwy9tRR8FeFfpedxy04KmzNmV9kkJeTPN1kBZDieI2Zaa87ibU9jKpjpqCJb5NXTLb
nRRra3DwY5a4JojhFcE6MCSTRW1hrI1HFMDEBcsMtZjCcEUogq9E7s1Awlep0LYo6a4U57JsKrYz
UMHrXt6gejrWPVvfSEQPQW/v5CQDKJvqVk8J2dKtkWwRCyssavx4VVlkxmVzsBkrtYxiiZVzPyTH
SSujZeLkWDB7BNC4GMKl3vvE5OvLBknSohmBMPRu83UK2DulPTML1SoNQj3Cx9yyDo4Pe6edVEoX
FK/8g0f5HqbJHFHm+Ps0N3SQeNJg/ZMVbAAzlxTmkCA+8m3tUxMq94oRj4uRXnTpqBReGQHHfFYJ
7dMSLCUiU4otNcx0S5Vm7bKKsUpVMNppQlN4gxlrz+bA+zjF7PMmgTUsTTogDtSlEE6qlRpExkWL
8vqVIKXqEltBwSkwGuyUqbRiQ1HnD4vBJ5ARWhHWZHV2CNTRnoGSJKzOPJQMVbno0basWtsaiRwU
2rIiqPithnP+dxT9n92+BhQSm7vGtWccyX+8fe9es1cZfQbfq01YO333GD9ftkCbCdSgueNHsGaa
g21/VpuAjUPYTMf/k5fq230rfuAeJSfMZQAyd6vzBu2XCANWX1zGrLhoNW3kpX9pXzVn3v9WbfLj
UzeoOzQeD+Hrb/dVWiIt7BNWT/xjtbdQ0zUoSjvH3rTZe5THl4msOxIQUGQSFFSDqxBOcWpztk0D
VJ9Q2xkOsnXNekFOcVShIQlCn5EPZG+VxOMf1sBh7Q9jQP4fV5vUjE8xkvPaymh8yNNxSa6eaeiq
1Ig0ZPSNUp/T6b5Pits6RNhixoBFDKaOBeuVcU381qqx4kNeJDdpmn46sbg4nXwz1HZlBaU3Vg5W
lTZkgQ3thApjNeDfF9LZkTWyEYKcINVdkQR7sYbh0khm592XTHspp+HeRuo6Dq1X6TSDcuo04EP+
WVeYbTnjLiTjshoF8eXm2iyjzTSaC2nXa2SKe6LKCRCv4OjZXkcSrU+KeZvumbQvOvS4usC+M0De
IrjKUdIDrPu7udUzVLHN29bTn+RwZwQO1/ybqTY7u3jqgaq66RMTZk9161WLqcEcrtRGuxxUqgDk
O9vbTFwkaoAODkOrTNSFwRtl9uIYtoAm7ZeUCWGSAEkesxdN+ar1wIJnBUr2HIMETEpS3DDuEHTF
kLtXLfyvsLtZ1uSglSycKCiM5dtM4ZrZSxMQJhsYU4f3tZ3pTFxACIcANiW9eufT3PmAnPhXrNzZ
M2E0BWvJKN/lQJ+0mf7Ug4GSCC6JiuPeM9vbwEGNH4OMykFHtTNCCpRUNTOlGuBSuSreDEt/Mczp
kvvxIZspVPHMowKH4GUAqkYLyX9QscC05ojcLYO2t9JRSDsfYm8EcSUg8RSkqFeoNToQWBUoLOrw
h6E2VhkYT/phIp8CbspTFGZe0aSLIOO5QdSKRtBa1vCsxz1BdTjUjZsa/pZGjVKrlafD5YIctHOi
T4uhY0SL31MldCO6DaSJ9MwaNySLzmUD60uB+VXhKrF1QNm9sjWtDn9SxKAYSpjdVJcGaliMG0gh
+isl3mvkc5QbV1gOq7oGDqEbFwf6ahRZ6wgWWQOTTBC8EDT9Lo3xssAsCwvlqKrRYyfqw8T2sq1Z
CsyMsxzgShpuKthnVoTmue83GSpwHTaaASNNbVLPhpnGzTRnmZ5d8uVJwEaHvDcsuTMhraEHi+Cu
SS7G1phOIzw2nRWljpxlgNNmAZMZ59GHM66k2ax1St2x6J96+G6EoO1aeG/M4+460Z8UOHAFpvLa
vBmd/Nqi3hLqtYcZp3PHkxl0mxnZXoUpN1AiqCoyNrgYKcw5CHGL0A02gjVsB5Oug6uaoPPJkHm3
6WMLua6bPwFtj5BcXyf9Ea/HLayXtT+Yezvjbyaf7kzBkySDQ8XrZzwekUe7kSZfgZs3b0Z0NoYW
Hh3kSxvseruxsy8xeSkIZyAy5l+Dzn6keV+FcPkK+HxNS0pprfoUiOJDyvzck6qRCfVRKshbMiv7
4k/Eh8SkKECfl625TPsRcVnAUKPWBs/Q2zNxdaCNNdgy5vxLxFaNDBbB54mUvGXjUv70CSY/S2n2
aYOdusROVg3WMWZU7prNQwFTYfA7WObJi5VRJlpsO5LgPZViw37A69WE6GCX5znqK5UlX2NYG7dG
wRWA/MtC984uHT6djNbN6uySMpf1Pow2Xu9GZ4ts05M8M0p4HRztXWi8ufp0abFP5knyXqX++2Ta
qAaTU9yZc+l1kDjJUPbfNYH9PBAUnE/BeyJutQGrlWztVSjZv/OwTki1LdQdjmJ2R+4qCIhA5nSR
Ql+7ioQZqu1M1I8koS+bAuMhxFLbr/ZZSK6j7ax9VNOBDBg/so2PU459ubL88lHIYZMP2W5I+YDO
x64vNrGpHxH+rbqExGWCaHz1DfIt/Iv4wcoEp0SBnkFf9HNQD42Ay3GJip0on+fQio5V6WyqKrGZ
pw3LeGDzEZH70mElLb8mSCQAQFRZdCwJB4jZBWTdHEk7LuFfMGHt4dF/lGWxNTtc/PUHQd/rPpOc
I8fk2dURJ3PUiJYPTvXhsjKMIsF4tF35vgLF21xGavxcEzKAOPKWo3Yn5yMciR64l5u+Ka9TkdxT
MiAtgx3Y5d2WNRreRffVsDGegQHNGvNRRe9XAb9wC/3NJ1HP0T+C/KU3wKlIFPRO9xpOJF6k0zFG
9iEGkCoAX7Q2ZY+m36kTYNju2nOtFIQ+lEm5tHISWwKNlAQDJb5frmNrujS+elsoMVzoAK9qscxD
5AtucIogovRslfq+vG3jVF+abnRAa4oVbTggxN+0tu+RDoxuUw33tu4vc02uRzel02TAFVTdPbIf
dYFHgcSElOu+3k/ZmyCXQtVWrj9hQCMPBr5UUaMd4XVW+RYj0veWw4bJJBdHT1pPuMU2nhvZqtbf
BtM+xKP+hhloZLLJUttSHzUt9bJW24acKk5rvDD5ODROvo6Hp45RXM06tQ+cF2qBfcqZDz7RG1QM
3qmz6ipMoIn/Am7nzDqOPRW3r1oReY2ptaaxCCwvif2rq/BbaDMt5ab8e5PzJ5scQ0dWNuujWbVb
FoXzn+vL7l8l673vh2O/e4Bv9fqczkeygq4ZGsyL33jKUH7/FDf249zsp+mY+IGVCkF8DK2IS0Am
/m06pv6AsgNJOFlklOvM25y/lH1A0/C7ch3ZOqW/TtyYZv5uPFZEoiL3vO1WaMQZxjriEjmm11Jw
ILe+15BSoCnecApfc8vwN22Fbody86MxqAoVcSzb4uDa8W2HnZQ9rZFtVSym/WyPxgopsZ5GLbJJ
rKjB9NxiHrHtcNnJ6r0uBxyrWFdRBeEiLd8mLK0TNb/Q1C+q352gF50H+6OujqUCKF6gVsUW2xOa
mWN1soZiDYeHkoQMf2h9tBRHG1vtQKk4TW81vhakMQVFUoeC2MrvfPs1xJarcGcoMAVs7LpVNBtF
ssdQufiYeTtaBTsF96BpsKGidYHp12/dlUiaU5igfcUUTELbQo3DzYRZuOytFcQ6LMjlznUzxkiz
r9jmwQeMxqnsgNuYK8NB5IQReZgUzPXGAlfqXYJR2eaymTAum4pGwFe4tDA0yx+dzVicFazOTRCs
Sh3JVa97o91dIl9/MpSvOgbpEqN0j9ioxzhdYqA2MFKbGKobjNWQoXe4zo7RbLiendcOFmyBFbuf
PdnW7M52ArGz9LWCaTufnNtp9KRtbYGofmRuQnyMtu0NJmhdwChSimbRQWg0lfzWb3J4JLGeLE1J
pm/TYrMOm7c26pZGoK671j+6ZLmr5kCePuzdFptZSnVJT8aahzYru0g3FIvemOCBpdm2mbjhnak9
dyZ0hkG/z21iptLq3dVeokkeqrz4rA2V9FbhsxvRwChaMXdZ0qxbhpglUTp9091LzGeDHG79SPMi
dId9Z24sjH8SkLbBIMmzFX8zGoj5sgSkM3dR7huPvYmtPFIf9JK05kl+ndcftvI1cPj9dEmrqsmc
twitH9G7Z0gYkXnvhK8dB674xnq2y3d+Y7d2SdeKg2vs3UMHd2UEjFZB8kb+juysPBYMlSOz/kzG
2hua2Wff2KeADYmB94B0/jIiM/prgGWoIbLZYbfpor4RcFasIDkG1HamHu3DQr3xHc777FRo1snK
pAeNvfh7QfLnIxq0vuh+qYPZorMz+A/nfTunslaf9e+OfPHdY3w78k2TZBKHA3XeZczCgG8jGo51
nUCb7xYiHPmzD4jtvENSDs/qm6BY/MDWYp7doEVmtqMSn/Pf//N9+K/gM8fhPAa5rL/78z9km13z
CEHSv/6p/UEuq6Hx7AjCBFqAguA7QbEIbaSlFZRaEZg7ffb3IwAcOArdyl3nyP8jCzehAY6U4WEv
iJEqEMnqBeouhr1RfhUjB0AQvVmGsgHXs81itsCpPLndfQVTwYzwf9xzuq8VJyV0CiitUrIi0ZbS
cc8liY7s849O5j8R/U4iobKA+LF3/X1oqPtg8p/67BCTvCpYy+Qwe8ak5wN500mYI+DdOYfYwqyF
ka47FNCp6l8VoyTmQ9tG5Mk7Zr6j0CLJojvXmnEwWuYwBJgz1Tz0Fst1xqdUXWKOf8lWtDyvHQU5
5oj0ychV+qQpWSHwxmUDm14rkHmq7KaJpBYOBB9jk7XO3pDFucxjLkOJ6KyrwXmkkGNeI5ueJai3
HSsRM9dhXbgRbj8gHormUkrKbKMm+Vob3XUVlyB1m6smx7VSoWg0c3kMUo6bEiopyiYIN4KWkhQN
zd8XM9RQyPKsTO6qjotHvM74CQCaDty3HS0buUM8Wqg7W2BLECLYBtnTNYbMbsb6tY4jch9ngQIQ
WXbSYUgv3DarHmWpNUx3mF/9hbBe4QeulSBBmvARufFNXUZ7RRWXvHJqNF7Bl8oEfBcOVxOHecFS
GDncolLyc2JMG9jjO6sjTnLMn2JpoH8rvQrXhNsg/cjDwyhvCPw5FQMhELNhSrXWhk6f1ubP2oR5
pK2uiixgbPkLRZEIGowNID7PhcxKvveipGyY5cOsstlxkHuD0dhM8htl6G9MQHML4bSozMghFYQY
1g7hS7blxfqj5LlPMQP+muq+aQTWT3kaVHLtEvsw5Ci9rOjSqxp3rrNHoXs26BIU5cwPbhYGvqoO
D1zL8CAtaaMQOaoCB3mTftZB9Sz78kUJMnftBsE2tsZ5w3+jQsvEmu4Bi2a4ZxyjlpvEvZL0chZp
ka5GBOCxIx/0Zjz59audNBfDCjeqr+Ndpu6CIYCo/rUR7Z3C3IaBylpToCMh2ag648Jn94uoEMka
4TYigcO1HmVBrKAkDNLJjKMKlnZ0SypYzrz/8QcHyXtejFUE5fLf58ovf/zvS/Ep/3FNX98/6x+/
8dtX5vPo258uHRvltvr8x+m1qP+Bu//jld5Xfv8988/+5Zv4WT89lxWsud/8wZMNBocbDuHx9rNu
0+bn427+m/+/X/zH54+Pcg9H8l//fP3ISLb947sBP+YcqQ2GjvxherX/qOr6X9Vbnn5+vH53N/zB
Y/x8NxC/jfYK1yfb6J/EWz/fDRqWUI2vsTL48YtU/T81BPYP+E8sm+/iUrENur1fxvf2D8ws0XLN
YWjw8gg7+iu3A/i77/oBnjrxw4YQs6SN2HG2F7+2m8SjqlK9tsxRy/xS5Eq7jCXRKG5Wv5ISxLkq
sfblvhfIcptMyhcFflZYdTAWxD4T+n0/7/REehdilR9bhiWz67ODXWGW4RsGe7Tu4SkKyuOUEkUR
If4HbW641nnM1esQVqeM/3ZlvXRTED1FtwgJZ8lzivreJMGH+PuU096pQS7jjA+lhLvjXxC9LRMr
hzhK2JQ6kAVRPtcA8LKOTLIJywZasp1fkmimrHLNXztIqkUanBgXfMaO+qwxutMQL6uxcS47PluS
eB3WvCV6GmHHxFgO0aYEXkBu/23mmApW0RBfjbxpQIUEmdx1BikNqbHWUDRXExv0qiw3Y2svJ7yn
Ki18HJMKXPrbEvucbTJ3LLHhImy2GywGeoXnUGKhcYsjcV0sB8N3u7PJUer4YGvkACQUvyHY3KYc
3xAebHHuMt6sg70GjFAP+0smmresHlYFvpAwYQcqcnM3WAqD95jBRrHpbPmIUsKremCzGbnKTk5Y
nbEsA0B1KinKdsStI/ATlkH7XobVXTxAXpE+cj1iDtAx0R92zgfs+oUfJ9dY9zNEP8ZKj8h7ZZqO
Vjy/b+Q8LDKHEx4hZCYTIZDhqhTlxm6VUxvHlxCRc29yRxm8xkVks6avmSXafX2wO+dAQsnjOGec
8E+q6/JE8hs642K6DUW1shJtbXf6ugvdTQ1FkUb0FBJUhz8SEwZREFTYDK9JxmpI7iXgNEa8l3Dc
58QHVyNmoumRbfpSnzQIC8gGZLgpOmsFVmEf+z1oiPE4TNGpI1sv0Eu6n5b1x3BMYaCarbw0lvIw
4I5OSUqhTMrO6OqvNXdDWwssrBF6YutB9WepkyQzqt7ijSIXVS1WVq5dO5ve8kcKcWs7oKi0C7zj
s25El8zloq+zC0PJN+B3LJ/sEYVFAKBdeE3rX+gmZog6Vsy+hJKiMY7sH8E8QnZkKrScaSNGhio7
5TKWUElMa1y5YdvifsHr5XevVkC3qPOypt2VlnlJNsKR+PpbWHwkiBaGF+btm1JptyBf7sMmPbWN
sysk/pam0O+VwX6ozQTSvH7IAHsw278fgXfxlD6lMm7SFriFpp/1nhmeQeNrQxBMjEzdo9MM8GxJ
nDkQs7JorZAyrBQM5rpIx5xSua9FYp1Y3DwTSVhh9LS1RWMEGCzNOz+vLjJksGdXzwwEHWbUlQxL
dnvGg+WO8Fvi17SpnKVREdsbKe+lGC+q4zNHTHoHb0weLEw7RQ6fvvnSQF5u3jaFeiao4RShZZjn
uKMr/tY//+lNKWzS9LmzEFjhovxPXdQifw9f08/vCbLzdfPdY3y7Kec4flbWtmqQOvhrY6bGfaiz
rNYdJna/4a5zU1qahrAMpbOYQ0V/dVHyd7nVSNbXuSvNvxTGxDTuD+5J9giI12wVIbhJmfDre9Ko
WM83CoIXvWoJv+nUVZaKjbSrfSPKMzwkcKzU4SyblWOM7GtgoSXIgNaMYhno/crwAQtpibjRcgZZ
3S3iOjTE2hnmp6c5GTxD+ZpY7c635ErrXh1nJDInxLhHpkKaLZ3OYFhX7GVyKFGhZfGMqVb1z0GQ
+W3nF5PrN+6LDaPvrxquZ3q2QzMgRJlItxmWokpABA6HSPZb1SfEGEJSV2c3nJleOBtIEnB7hDYG
iyQLjgE7BUgwTOXplCo1PrtaS72fIlPtdob1ZObzYm7Y9nm9M0CaC3x77D7hQIpV2OMhMj81PNRu
MEulUlDvUq79qttniXZQZHtQFZ6BGbz3oJ2ypEH4PC16TFqt25A9aKxcnWzluQOqIvZM7TawAqb/
xqqZYuxC6tHVyoM7sGbUwGoh11EL4QmT5CLhHmoM64Om3GjWyBT9zZVXu7Nw6JGzk4MV2dIRnOqQ
CENHJY+VUdZZBILACOsYFfX9oEMtS7+qGeVCB44yKG8KGd0YTufZUf9klcO67e8Buz4GZnKhdcer
OlM9px0TnGPcDuDPRmdZavEhRjDLDoTNQar354B5mcHqCs+Hv1BDNvBBt8uibaSznfTz5zqy11B3
F7pd7HUWRkEWPbSqNynkjhfaRW8NcjMUjbgsdTwKa8iPw2zfqf3uWeqZ16rKJc7ydzNNbY+N7rEw
9Z1rs1vEY7KSlAltWL2hPry0PaMxx8cxRT3Bon2LzPAtotBIKThiI4KNQMbFomPWqYXvwig3KqkG
4BLlYFxc8qDT4osmiF7AD9vE+iauaLs/kY7flAmzLBuwbPUaBtOq7mIvC1ZM4VdzeuLIurgr1Ovo
KEttzLd4lemw2nVFmkUpoaVGEG47whU63UtZP9NubqpUW5VDdrYCAudLTHRDVe8rgXKZubJSoXeK
GkIftR2+2A9LlWAtVPJiA90DrLZk//8qyOT7e2j2Z8c9AyO6ELYkHK+IkP7Tcb/8P//7nXQ2msx/
9127j3/90zR/zMf77UN8O+3Jz6G9xdSi/eS1/7kvmtHf81ZG44eigbW+sYwQPPH36Q5ctih8v2C5
8pOsaZZJqbOsaf4WVZAO8Vf6IlP73u0yR0PzLOYGy7TmFKHfnvcp/k7NqTgIw1C70+2BldvwqWSI
SGd6tB+HexKs1kHib00tPmXoPiuze5OmgWglxqwiy+lhyDBV98MXLfB3rWo+cVlxqLFAr2nHFmih
PY7pck3588FsjtiKMvbA5ECWQ0lPzbnAKnQsUEGgxN00kriz0Hyty35bSPp/quYXCMdPTQ25lYk4
L/c6qJtNUigv+OnspRqS8m/oX7RInGWZnFrN3OOffE0SrKAQB71Qo0ZTCCAjeCc2OfOSIiSspfJi
yNwO06Alhn/ctEGlreoIWSQIQCcqB4/JIXvqDOmiRGgcu7MboERWNAg20blqrOJEv3EJD7BNeR8g
8QWjRowxme+20u9cK0B9wrmRe1ExrQYkrAu0XBtDai8Y6ljPRA+yJZAsU766CXY/w/3wyVaZEXMK
FSmYpiV1xsPQm/diQgMAjGnnUvZLLb5nYnLr2v2bgzIknYvdnKrXiYajXiHJDDF3AmhFMsumGigV
BlgZkCunYAbC8XUvMhLNyPw+DUO+Zaq71HPSbvJybc9RbI3Dnldehf0Cg3CXG9WZHDe+bLoooPSb
lCAQa6qIZUHc5QcOYBxahF6nLgD9fbBK/S1Mw8esbbdhnoilztYoATtITjYmZ/9ZhtbdWKPg8RPI
jL7UAMyQEuaaXwd8G3b0XJmx5Rl5+YSujh3XIPaVhulVSW8IqTspZXiwSDAQcb1MMmQyGImyEO4G
aCF6uGWP1A5tdin2jd0s225X0mk11oPR3lt5T0oDYPdAOehgmIecdyN7UCaGw4q4r0ZOdpz3XZ3s
k0TZjBoYRVTJrgOrD7xvlpgrYVsn10KZ0wKTrwDMLVryctqBRid0CEiq3YB/i6Txq4J1IOkZXCyJ
i8jsd3WmbXD/pujQQpqtRMlfzJDs6Wy6pqyVZKQeY/xlMX08ksBoYYOxj8oYMRsZ50F+tRyTYCSx
VxV6n6Z8yOO3pOUtU6f7GnBP00isxyCdjeSBWMi1paOvx4iJ8p51Ys+NxY3SVeTQ2riuhtm3C1yB
Dw+5ilFtLZKK5tYp1kqZs4C7uBMGYMfOb8FxVvK2ck3PJ7cI9yuBFSqtvfvGa3Sdss/BplMqtYcB
ANIIAHFIBiam1rVUM9xlKaG1/OqWGSAbcD1JCPgR+9NEqoOiMvAIkS9UNMxPPZl+EWmdmgruQ0E/
FyGOIdxx6Hk98BUMibsIah27FgqXsDhl5rtUqjU1/H3PwlSYe2CnudwFlbmJW6xWhh4881lba5nB
aJvJS/NaSYRsLQrKISRZaVyhyTgGpDhqYoIwreybIVmbZr6wocW3Tf9hE7HXUZv4NUBOmK2TnLaF
FSCSLre2+awAVyqAVSt1flXM/CEWzaaZjQ5WvjJT4fHxWVol80slJ3yc34UKW7PQcKo21spG2hI7
ZMDH72lk7tmW6T19pFGzV7CPuZ2tKkIIWvTmLfvodiKvEXGoWz/44kPouRegoYvZzMXlK2M0tHNk
bqqMkZQnn4p38ostLLg5s2DlN9RChPhlxDC0wXiOk69JkfIZJgHVIfIDrU7QkPvVa9ihHOTU+dZs
EHPa16aNEU6z9bOtAxEhK1PFRg6UEnX5IQRMDmBHVK1npKBPeYXVGoqAm676UG7IDN24arHmBFwO
HXFlaXc7VsOmKQc2z+gnQbeKlvAuX7/GPuBJ9JSucfAB6DrqtBnTdpVUitco/YJN6SYa4QuFDJCM
0SsdZ62H0HsV5RSDy21iMjqdVZx9yAHH+TwgqW2xHqYKm30DXrNFBm+5T01Zn+ZQ8zCH7+GTaIpa
s5mlc2SnWGW3yJhUp/lwHQjlDn11Tajzc4S2Su2fbDa7gPzOWctRpYT2JnCtdWsr21bL1mHTXXSn
2eZNvO5Gcj7C4ZCqOBprEqGx411UXNAWY+7ZcxdBYeqJfs3Bi4phqeTqurCNA8uPgPNBTDUsXfBR
7m2LK6Swi5dQKbyo81eqam8diFckk2wrrbrJtB6hpjihhWePbO6imoi62fFBSurOrrVjXKi4vBNv
cORGCYulkxKh3WsP1RwLl0b3Lbtr1LUkRbF9aqONAbReh0Vq1f7WJXJCKO0BGu3VLJqdW9qAaOe1
sHIw0I6hP6qWf0/i/1CVw52tz7oZExG5alF6/b8Kzrz5Xb35u0f4Vm9ivWYCzxz++3qT6QI2MiQ4
LFwJdjR+PYfXmXZQ/sLDYG4xr1Z/KTdR0c8eM10XiL5tTf8r5SZjid+PF3TSnqAOYtdWf5xj/Hq8
MLJN68bGR0SB9UxP/AdFAy5kqwe9CY/8cu2kdm1Uon7RAeL9r9U7GcqTnaQ7etNtoBt3sxubwuaA
k2XjJ8w9/XGP+f8S5842nPk8AXe6MRFHgHh35KBJKO26at869b4A6lcFWEOgd4Z82bCfFLBGgRo8
5q2yYTL5rrkl21PjJJXiLYoignlK7RRFIDkqmrPIZVPARiBGaBubw8AcEkRGJq2jjeikbIhazLv3
Xqm/DLkFNeLaEgnR5T6ZyY2HJY3Pn36HTHqt5s5GK/OD2RpLlQtLKZS9Kqw71rUZsmk/Kb0kyPd5
Vj1o8bA1rGw7+fVN6Ydfw0Z7QNV/tiLgZ4rYYxtelml9GyCgL0IMylWTLhM13IXVR5y8N75cJT5o
pdS4GaPmteyEV2vxw2AVNypiZzIwBWE9iNt51cmr3GajclEa4SVtsWVtjecIv0MevsZQ2xdJCdjQ
7PEo6yccTKw1B2+UlYlmdjgFVcVbgAK3kEQVRrsyYWUK5FFLgk3DZUQ6PqlRvPkjCQ28dM52cNt9
ouZfpB5v3RIGneV81doPu0SvPdrrzmA9mYzHFgfSpBebnqyfqYf/lvM/QK0epCA/mbAb+JC1MO7x
490itr2rcjJhIhlerGaEKzVrZEOR7qJsTtFIFnkh4MLBQDWdS6p1GxXLw4I3Uy+7fTHC3KpKr7TT
Lxbzi7/PuH+fcb9uiJlq0lMa/7mR/qQ8/uNv+naUETtPGr4Q/86t57z6uXU2fmAI6syaEsNGhTjP
UH/WGKpz7zybhBG6Wth06ap/Ocv4AkoTntpMO7XsvzQqNeb+/DeOICayLC45bjEn2bMl6Lets5OT
9JimgMT1ipyYKeniY+fMyUa9UhhfS7NPr12X0zyY7DI2QCyyCLxQ3lL+90GrElVe156khXgmfzZI
+IRigjXTwt2yYMwPLSF0N03Gmh4LhM2YqKH3hM1oBYZN2FSlfx2UsPwSJSGhL3ZFYgIJ0nCGF3qm
TY8xIOx+GZlEPHVhNEDmLuqXdHD1Twwe4XtYOBm4TVN9jAst2EZsJI9RSAQqT76GtJqE8UPfWdOX
3A7SVesW7ZEc3rkxMIddWVvWE7F+4aMe5k6+1EWVHwyexpc+I/wX1l0C7Sf3yztSPtqVXRHt7qOj
3+MGCdAbGqy4YmfAD6orY3JU+WjvHB2SkNCB4uGqhuzpI0BDi9zDvXf9CrE+lBQkcGGWdLvJNfVr
4DaffRk2D2qooJ72FccluTZSn7Im54oI9Cm9BpYFDqgpPEY4xp07JhxGOACQ8WUyqMHiZP1DlFNX
qUULGWcYh23gC31plPm7m6WEf1iddkgzO468vLawTomkTg5W7pQKY+nQXemaJo9dEiLsV3Fje0he
OJqQcxfPvZ3RWnUWr2yQysRGtFG4XmUEmtelY8zKTGPqa9abAdlf5yvMBEO4M1U+wkxhkRQpdowT
liizqoObalr9piMUb6dGgfleMge4932SiIpWey0DE5OOr5w0pupWHBNbXhU3EbEh+5BfYjR4lnlO
fQ0kgI5oMsC90JMZ5mjluPVrcfXD1GDQOhCXYZ+hHYS3LmnwGl0p9hwd74M7nbUq8Mxev44yfmY+
PoeDFA9VGMx+F226J8OLHijAQANSLPEMe+puy2nSEIa6/ItaReJVMWSZHionczZho+pfdSODXiLz
QW7z0rTIlQvMp6RtOIrNVm/JZfS1m6Cv7PXYW1a21EF6fQnYnuzbGGuFHkzOzPexh2unS/8tlSzJ
E2lfojEYD0gaa2+M83Qt9e5OTSyfl1Zjp/Z/2TuTHdexLMt+EQPsLptJDSRRvUySmUnWTAjrHvvu
sufX5HfUNH+sFj0ywz08sgKInFUhB4EA3B3PzWUU77n77L123XUrLJdE3LNqnyGcKwH21qSyirsm
exeNmXW4GTUsG391YWdg2XknMQ55Uc5NZH2yCBxIt8Jt4hWV9amnD5hbEip6SSVpey5v05eA9o9Z
PgkpkR0stA+n0Al2lGX5USSNwuCRa9vYGa+83mBJOPTOaJT9TmrVenhUi6WvDSkxHpRyzeh6UMyh
uVA4T/kbmdwYGqwVYB1bSwxAAdlza/H0buYhxH3Z0scQsMABJcIl05RnX+OqJfNC56dwQSbZZfjt
EH3ip8YMcYtLLbrBqaQgBqJS5i57zm56GrnqSZnLZ+7JwaoBVO0FjB0cxGaSflW5En9JXQQt3Jhs
gKMSGzW25+zZd9ziEdJup3p4h9VdbbXpMLP8lkE18G320+ld0UyFW+1ENWSeNPPhPljJ2dc1+2ah
DqxsSzofjuXOINpIEN8LtXiTumn3IswivnQoe99hTCnTkGXDM5pZeaim+icPVfGuZEnMNiczubDY
dQVGrS6rSxE7n9BQxyUpDXPlExoWYl7optGovtrtRBgyjYNfSlfLnD1W8xoqiG1BkNGbJDsuV4Jf
WueLvVCMMybghRmMm8mM97EpdxQIrFA476zcr1N9IegJ5rMySfEb5dZWREu2T/2mmiDrV2EK3U26
6aTA/oZTZQwjLjALZ3PMLsAQl7CLPruhPhmTioiV6SalyebRGTLLQ+Y7ZjlLicEMQYrw1NgKimnV
ym9c9eNCGzFgRdQejJpmr21fPetl+qQI5aJSqZKalEcEMr5USvTqtlQRYNq8uTrCVZ9YuEC48VvW
STZ5sh90vWKh01QxrWWu0q8zcINrnzBXC0umJ6rele+gvobkoaPDo180pYlknA/IQkvNLaxdZxht
uxqiJNnoU2vv9K7qjqEgZ2YsKgi01Gtadknvd1WYFG/72hmzN0hjd4gnhunReveTdq4qzcQsLtc+
/2hSua8lBPVt1pX1I8+VZaCsuOJ9sjXn4Fo59h1H4OkIxoZfHpSOU2VrTUKo3pmubduIcWfSG7Ii
Ek/VQjuBTvNbeUg00zn2gT3zIchOUSpXOnCADIL1+lSKtykaFZK1+IpQgBRTODiBev+nHXOuFkK6
GIAsd7hoPjCZZW2P00ukj/ZrAZUCgTzt1cjDlNORpOUPN4rAIrVHfr9fEpGJ9rByiPph6dQCvl0a
xOxzYeM2aosMY4sySVoAOxrXXC36jCqdmvMWfEPeteM+tAdxgbsazmxuNO3JpY4ryHl/YRQKkJ7S
oz8FW064/hmCLVSfaGrOcVRXLOt0QX1459B/oykc+5zZ9drpp3qdOVb7Otl9uBUl5nul751zIqPk
qPRTenXbYox3Qclxs4AfBzTJKLJDWVvGmx9jftWaKrr/96bmp0b+/DSY7/7suPuj4e5//b/u0jNY
vnM9xx8wX5T/mTZwgZWesi//4xg9L6MwYv/9H/H7RC0ME5sdwGXBhGyw7PnPiVr/i4N0bXEpZ+P0
Vy7b30x6Jl8f7N10PjGMowD8PlDrGLqZf2dg2m96w78iDpAb+vNA/dtPbmFgR3HAHYEM8UdxwMjU
QJgsBnjTQsGqzF9JMgYLt6mXvU10VtFPMmt2Co0+E38NJsRhrNIHi+c2olG3LoO1r9hrrbU3WJIx
+FQHqXQ3Va2QuMp7GOHjdroTQAkP89aeTtE9IJknmaZUlbh7K1Qvs/8uIGRCIhO4uZHewKnemb63
dahx9IIHKw3ca/lEboddl2vtfMBe9EjhQGLcrfJ6P2pKvQmiySUxmuzTITjF1bQu67dI/1azkbaI
l7ogMh/iD8jS90o6Ld5lnW6gakVukIqk8jXRic5WvfE+uHzxQ2N8ViOF+Gd5kXV9QsfGhYgIX9HB
FtPoLadr08u1ZgXXhqpiyYJcaXswlC0oRmMVUh+5sPFr8NbjuB6cNS/+TWCMb0kUnafO3mB/A/FD
+6fEOqhRyBrTG90Vk5dRe2HjJ5wm1kmCypeS4zG2URBU8oUAAiZ6oEumVh9mW+bMZhGDw26Wqc1V
iAmvFHPBJW2AxDaH6W1QAs/vgBYPjIj6Q+FcCLljbnzpdTHPhCwYpwUsnaXsMAgylb47jDOlXlzF
lG4tw97UNJC2JsQ9wkps3jysdxdLz69CGb2iFw+FjU1wbgSl29oGt7es2OGZSbTRqKiOW+MrxMvJ
oB7zFuem4Q1BttMU7JaaRF2mevSc9+W69CEbBY4OmT/Yu3lyr+kwVZ3kHPOQmbbF0dndmqzZ+qLz
HABhXSvX83+3cA6+Opwc1oWBZYJeCr4ghG5ddgpciB6DDFuEiAbE3P5gRglPtyxvrVROXd/DjCsv
jSwPxgSkpbY0WqcSAAekqvWYpl7a44uAXYd/BRy+dN16E2vVkvio57v1oaQHNGKgqANOWKc3MIuV
6lNqJVwpo53ohg9qTdH222VBGKfEUtJNrEabYR1nLSu8Hglkot8zJaUV9tRfFSsXmoscomukky8d
/TX5NMwzFpMlqNAseDVdflkBBhiA606gLHQTEKJPEogT1gFCJ5y7niaQcvwHmzax3sWw6pMFbwB6
2vYeVyzaOy5RFmgCvqcCXlCOH+Xc6Km3ezi/Ow7quSRrPU7TZlYFcwdKMXoV1lesNChYEiUL4rM3
oGxJFK4Ypau0ixWJ68b6TlHBlIRXQcIGAMPGIiraRwO9jEzWXsz6GToaBMj7aCS/OqW9gmvY6t24
Lfrm7vTl3kWHwwVCq8drYjtPjImHmsiqiWqnod5NqHgRzRYNql6Iuheg8s0c6gbVr1DOPRpghxbY
ogmWaIMWGmGKVljPomE0y4cROiLK2N6aF7izwGgp8WOD4hjO0iMgnc8ILVJDkxQ9La2P/71z9f9/
7zvmBl2byWs4Jmxd5dz7v+eiliHPSvDv//anU/Uf/4jfT1UyThZHqkvmCu87x9bvp6pNvQMy1l/t
fH8gxdG0YBlY312HE3UGl/5u8aBpwdZ1zmFeSRyDAOb+lWOVoeHPx+pvPzrOQB3ju8aR/ffHatRA
XsmTclxVvv6c8pRnNkJANn0myKk+kC1QGWwSs3VfySV4Ca77xUMqMGwJudVYYeVds4vTeFUM3cEY
jQNhEDAYjNlwuaKelobQuJI4XDv5eOjL4AV+3BrAwourdm+GAQ/TH4yjCaB3hJ8Doat5wnm4bKdK
8oh3y4CaAy4a29rhXhUCcjGt+iHo/ZMfdrsUblbYp7znTbkYFMcrx+Sp8y1/T0D9FVdcvpwiAvWU
lpg537eaImudRO+iSzX8zz7EzYncuhTTckg4qZ3ssaa3jAiTuS4EXY6pBdMSvnmX7o357keHH0yT
7RjhJA+qG90vK3YB7A2rTyXOfrX4CpyYBjylvIRluowU9aDY1Q/2GU+MEVCLtLiRnP3RfSgLWq2t
TM187RMupua0VOC6ySneI2ztQ04wqteWk5mitw3Llk+xsyg4clzCTfgzyiF6VsJ4q+T4QKJwlao/
Q6y9q/Rbj4bgThFQm1zga8ni4pQ3yefkBr+o2/2RcQ3Z1CKfFZbul0alVKe4H4bUtrXJ/b6Nig2z
BElXkzam0N1pgCdwZ9BZ5y8pyPBGpLRE0CdB327VY8FBFH80KLFWzHRlGV9lSidCmi87mKZRBKS7
lrep0q69xkbaHR8rdrX61DzFI0uNftYwqnzfad2W60PttEd9FDYry2al8kFLvT/prtwzm7TLMB7v
8GDfsyD7RBED8D8scVzSaDWVC+nY29YGyRCD5SjqVTg3O49pwwkLPGAsmPxmnXA4l2q1D1x1VwXW
qyKRv8JYLOsgIxeGihqBSRvch2aUe6FDQpOp2DYOr2eXtcQCTu+B54c0FZ3HRfhdlPm2CglEpz7D
lf7aj9Oxw7bfJHTF804ObfczZ3cUlP596iqPh5LUD6wmfQXTelmxcWol2ycJhR1Ad9auXP52oXUx
SOB2k9YQkAgpj219NuuB2GD/0vdi00fhodMNj9aOp2BotyxIdpJa7Sgfn8Y4w/o9cqLGZMssdzeZ
LGXZocnQwolk31mxHW12F6xFmC3YZbDTMNlt8GvR5lVHxs4D5f3csgMp2YUwK3HPtsAIpzt/XpZU
BVu5iFBDPS9S+Ho8FWxWGjYsNZsWk43LJI8EiQ99zUyYQzYOFGyPXbHJoFCIpj/2bG4ULEukGI4l
bQXF/HqZ+DbaSgjI4tVo7knmLroq3RRC+yiVJ0oSMeyzmEnip15qqwx6iyLTqwAjJfudHLO1kiqP
Qa8/idxHEYuvbWZ6eRXsIjq4wrwhYV9s9KJZWx2tkKYOrSP2DFVSIh0QSQEWI7AHAR722CU6jNXG
g8CKog3DxSqMq+whI1GD1rXuRbTItYO5NX130xK5SuNdS8FZEDLo8cSgWhZ5iYKvNIcy+yns99jl
+el5qTmbIdV2Y4L1qinoRhlf2Kut4DtXYb3K/JNh+x+pSesokoM+6tcYpxc7Rh4ks1uOerjiKEmo
XAtpcY6pEwC3EhtEVwb6GcKB24AaVA95fVbTs1ZExwn/m17GBH+enQy4UVvvjVS5S98+hIG7G4Di
hK0BdZMSEbjIu6isHuJypLtVuQRqsbVzLByWH30ZpQRJyHULuWxrAq/B8n1U8jetLHjxN7W6mrR4
23dGxmNSXGX51mnKUiBr87WhgCBcSxpppMVHqRISH7ZJX6/z7JDg7nXy7MMoeemObbec5qrusoMX
XcBjoBsWEMyyxzaUKNNel9SWivACj/JoVdaxYJZVY0MsBgTxJNIu9P0FfOchrHE/AMHzPLbNvfGp
NOsr3LyZcqAMb12GzhVS6YPW2N96G71ONQJrml9S01j1dXjpCuazoYaXwj7AHhi4WW/krAXwp3TS
pfFav2E5+hgG51jmAw4Z4xDZ6ck0ORzL70C3di0OYjLAb+B8HAmsxX2vHJfBkCtfh2hi46EbQ7g0
A7AyzGkdbDK/oMS1FF5iqbdGb9ZZbqsYvPqfrj+XYDPbiae/0x4L6DGaUqyFNVA9LthU42PR63Nu
C96azOrYWDQdkwvNLp5DdxAJQRYPnOOR29NWVJwxnK/7+eYFyGwCT5Pq2VKJIi83I88eLGpucXlg
mlbLcMcX6CrltA+K6ZQP8aly1HUqaHVjehdx5aXOZ2YClTSnx5qWRROKi1VXZ4qnnks6K6zq047N
69DrGJLEmg7R7SR94rUqS125tUdOuHrwuQBD3IDcDaWsWQSa64FnPgR+8muqbbJzmpeCnvVYedAZ
YB7ytPCUmiqYUfBaj61djMVaTbG1K/G1FOKoTdXG4jcL24ILQvg0jAmtfBQl5thHcyu/xoBprJLd
M2sTgkHbzAX1RW2GVt4GxZ1NXsA1Yx0DI62oxGIrUg6AHL7/Z8L+676XIfLvHNDMv+ipBD3niApL
2386YRd595N/Rf9YZ/aPf8rvQzZsSLbKlI8xbavzEPufQ7bxlxkqiXYFWxslap6//0O6cv+is2/E
9IKWhrEbw8nftCvnLzie8cPgwuFJnmvR/5UhG8LCn4dsrhYYbgAlsq2muWgewv+AY56lM98NqJdM
+unDtfStoWe3PKFHpKnPkf6WDeFjDYSs63RvsNp11tVHqc+vGwIPbv5tasFSKZNjW6irsTKZQwrc
hryS6OjsXDxrDRIGSW+9e+QGyW0QLFS6rgTsfPNjMCece+pCldDvCaaNJPN8ySmNnTJUC84df+40
WToBr4bp1CXfURd4RXrJ5WOkMVkoEUVO+iLLvib6ngrtg5LRVVUgCeDQVeYiYfXTjwHFp9SfUqsi
sXQGZvoa5cUp0Qs6EBovqX4FGdnCDvCBdfOjkS6VH94NC+w0a2OqVjoQP4S8tW92T0qjsqOhjbFZ
NTrHW1uuor7aa9mXWT8MgDGlZchNj56uK8aGyxJrpoQIbFrKpc5+ZyrUU8ylPk+Ss+KA1+81E/0C
fldVwq3n36QkpQ8jtntp2+gL2iICgMsEFulYiCZxbytz6xLdyGt9XZu4m40KDD7rDxqJFvHAPZ7/
72xj3wcw/+z6wZ7ch87dWCyzVJGssYH/+NWNYhdSoOlcqeAvczYeXWRfSvY8Wm9TDtV/1WSistRa
pVND8MNt2DdH21zPf7Hoj1BNKFPN2woaS5V8CANhPnGDZ4OGIKrsXFrOTKjZ7Vl1x1NZdl9FHq2j
0LmPhbYG5ePZYezRPbVks8THjLnSmLxKs2iBRSkz7IdYasAB8RT59T7toUUIaaxQKVAhca72GZFR
Wa9tMkgUYJ7jwVrXdnOTivY5pfqxLLOCEfzuyPRUBvIgTEyTSmBs0Qifa8V5shF9WMKymXzJA4A7
MRmciAzYUB8iVb/XsX30U2S1evxMBZ2pktZosGTjU8DTuUiUAFdvLvdx0u8sAqVmlz910B6tBOss
aiuXMaCOGYxLsr63MZ4wi+IKsNuEA2KAch7fKrpVB7gFnSpWHIP9Ku7J11qdSpGeOHKBe5t3takZ
0k+gTB+5vOZd9YBv7Zn9IZef8kYfAJHWcqfb2NQlVQ0sAtFLFav66CjaDjvlw2WUkH5MLmEe73T5
ZfXYi8NWbpVWPWGsfzZq/zqAnmuc7rtrxG7kCamz9JqWfCMUhZ1xIZqb5XeHsZErqaCXFcMt8ct9
gec3xFTlSOtH65lR3bIjnRZpw8qehu2YTN5kZtc5dUxl+wbyEpvoKvRK16XHVznLCdJ61wefI4rc
Ihg53FNlPYQqKyccrnw3Fuh9T4nafPkdm6FK6V57nn1Z2tcBuXNhxOSElcRCGD7WPkupkrED64tn
tQW3vFtefqhOw13Zem3LZBe13w1EjFJJmSYgsaM7ywTrW17uwkn3SuduipkweleLX64ZXfCpXGUk
jm7h7CpyqqF1H5J2xUy7SrDi1lWzqc2Hgv+qss1WkfFAKBxHgeKF5NLaJllpLaVkTnWKHHlV9AQU
6LBVrWg3DVTRK/7eEa+N8WlIY6khSSSDXGmGts7VzEtFupqKie6SO26uo4xG/ICnuXa1zS+q+Wz1
xyHkr5Nsn+hA8cNLLPda/kbZ1BJD+MNIw94AyBZrIo8kFwMtJWNibm1XHqNE3zf+Oknw6Qhgf6Dh
+9FGH9dViqqCZTVGB5jkniWS6+znHZ3ghqlgMfrFIZ3or0xEWi2rPDsTKePO6uxHfiuzp+Qt9glq
dHqFmUN4uRp8NHa0NAdgUfonO3nHvgTRfkiJBob8YE1ietTVLKHiEGVQqStmBak15zx/dUeIldze
RwZ4nCv1wen8WwaqiSrave8Iint9lR+k2Hf+c08Ch12z3M1FjqandcMeANBjT/+z1vTnpjZvfT2+
uJ21yCo29lodX+UMBS7fY3qbHAIiuUWoIW+uo1afssE9URK7DRr3riHF++jnc/Q9TeKv7DdLtWMy
w2dbXqBbOkU+3XLcFI55asf4PWTqj5FR3BAzE9GkyC9INbbcXGp/VVUK24bk1LQ2SJCJuIK5bQ1e
ronpvItSx5ferEU7eE3I5tQ0aIRL5WOcOb9S28CGiA0k1pY0pVUOsQPTWQG5ouBvF2jVeqhpnnLi
da/ma3eCQ4uoIcoYxTpY2UyMiiI2AmxPGykrznjPxDQ0TcZHMAxeUchtYqTbbngVOpeUiQqUUrNa
XpAHw6YCOZz/h1s9TvK1wIwxcW0OB3PnI1nXU/AUR8HRND9iwQczBssyiK4hzNe6lLRbNdrCzh7K
un7vKPnOplDF4tO81rmzoZJ0XOQZoCMzgZhINtym246rwCaYok2aB2gXL3bq7xwIBkmaeZ3WIo30
q6Z4ccy5AZoIb9ajI7XWd8divtRwbUwWpAdxLY1xhaPkXKvg6Lpwl2gPuoUnJIRZ32U4weTdiVhY
EeucCqAuhoLKI9RlgDOJ3+QEswaQ71nJX0wEoTp015li8SzepE5YpinJZXaBWNKosFXBy3bdl2sU
S0hoW1vliBAKqTK41CoCUZEqnmZa75nKZQy6dZQFTy1saStUvEpqp0jRKf8DCzu9JlBorXxEJCCm
FRrbMC3XXNqhEVsHsPuJz+NSdMrWCGN3IS0KEmwH2n3jadZLL8FLZP26YsVmFcW6kcq+r62Dq8dv
rhTnJnSwxpp3xy+/RCSQFhNAf3Zf7Hoz3FtZRHIz40pWX4Wj3JymWA8A/on70rBZndIAghBPRKzG
R+4yLDUhMNTuru7AbRgdKCb/ucjAp1WJuRglp5btPKZU3TWiY0bIr1b7IHJ3rRX1xnCSJTaLtZ6M
dLPXvE+BVDXBxQQDIIoID52LiJh91NrX2NvXoq42BmjxhqxRCsS4J9tSmXhuSxpDbfMpU01St0TP
/GSt423EC/FT9PXGGe7pyOuRaE1v5p49yR0BE22FCwbOp/ETqHesUOeebZJWNcdBPgyJv7bTbDeW
aD0+R2xqrPLwXadht8rdBzXnPWAXP1PNFbSS1alpbnZsKeSZ9WUjMYK18pluvXuJ/tv38YMtsvfE
6nYCVJ9ob72dUxfQbMgyeDmAPZmOz1nTfQ2ozAWmoNxNTparPjiOvI8E2PDgH8ehypeDMV2MpHrv
Eufug5bSO54kXlBONvKJK7uypNe0iy9KoV1KWa6zVidehDYqfWQPdW40aClTGjv2xu3TUFu3MMn3
Uik/IPHCxGjeI2E1K7MVx3wyP8u62hL4kYtWo4mUIuIGekYbBavJvfcp4TUIDhVTyCDhsJT1Tsic
LN7F0MplA1TFH9VHgUgMvzbZhCEvNCjZHb/AwXkJGQUI+nG0p5u+7XdVofA1NRaTHi+xEu2EFe/z
Gh+gMkGqGZIPVKODoM1Ma755chqzXeiRtZ8U1Yup9E79bWCOaBr9qkB9iic2bmSO8oZqVT7QLikP
eZI/TTMcWdFiNlMAtKuU/JCMjRMhZJpjaRjGpbUuc2cfu7UX1IgGODtpcRzPllq/5ll/gVWNSpBf
yqjaArroFnHTLnthfwSFvOpAtsK8eoZhBZsHWkc8rCK6NkdLPIVO9WTkCv3A7tXVjA2CGRlsnnuM
fycarDq8266XRgzS/ogKGU7fozW9qE2xwZK0lL3GHlHV7mMyXjMN+2TWfQH3YAC3APdqHFw69Kmx
LUmYJYcy1LZh2V8Izxx1SLazCm1bGyf4wCdBQC2afmUUMrqDc4gMOJq4SsOpX/dPxgDONiuPg9o9
TK5c/I+Y8F+LCcAzBPgnSE3Yq6lu+Kdiwr//76/2vwjI/PlP+F1IMH5jTll/h6wFX8W238DDbBuQ
P2a04X9oCM5fMMwQgkE/wJFioBT8TUMAykE0W50VDywyM8fqX9EQNP5F/yAiEIbGvwMEhH5EzZj/
/h9EhDSA4mwEMKBDa/BsaIB9huSPy6Q0iVjgRaNiTtqrSUCKN9rZPYlX27SaudAtIgSCTyV2nqxa
XJPSfWHbtlNUgzY3DQW3X8smezNS9x0VZZlX7UFpphv95l5qfbumuW5pIleL8hBW3Ksdm45sbYQ0
BDhWhNBu9eA2as6+EdrRjByvdrtTkrgvBp4M9tRLi0VeQr+oXajbKYx2Sdh4/USwMMWUF78khUuz
u617U6uczYCq6Owx7kf804U3+OhxkOhH3kCd9hGMbJKM0QtK+W5SZgib4W3UdCJn1gOm+rWBXpC4
9lKUZ2GSf1SqnOBxrj33LXopG6pWLX+VykQjLlzC8oSZodDkOnUaHA8tYb0Evk+w1PW3mZaV4+Vp
utcJpmunEBf2fPNgYEaQBTlMh4pf9x6YDAnhmTNiXtVpDRL8SyIfpZmvnaanqhCSHyMuHsXFPJxa
zDutq7jbVGFrMDmfEqJQYuwyfUfF3CjF3o0wYEw/BVcXlxaBigt8xl4uqr6c96qOdxD1PDN4Ltiq
xdkSmht5oPoExcDLewCHBRIKGeLBx6HpfOUgDlnz3bjiEGktHzXChfomsZ6YmxYzuTXlo6hNdASj
eqcEgGtysKzZFDGibFTrxRJimWEXbqTuOXbEXwJdC49SnaiFkjhE2AHqJycKvKHc6zT68ubjphy/
TVzsJ0tZN00EYzzcUmCCxg4yvFoD5geTfAjjTWDbR4wUzzEVCajFRficDk+Tdk9yL4vqXa9uFWEu
Scoto37cJ+Wt76fjaHJcUh92p+laOvQOLCFcfuhjtRnEtqduMN0nBx1HloHepmjhsRXGJuIuU9KF
3qczAEn1Op2shBmfEzXAFUqIdPgcp5OE7DEoXy5kEOJVbnEUu0Id+Y2/RFlF1PURHRgRPti0w5FE
K5CNn1Sh/kCBQZK7yyJ7yfjkaSK59PlDZ6FTHcF6CvrGzI1e3ikyIJpxsKyrsEkmsaMMvvvidV4r
EXMPrA30Axas4nvqvSa7V+Mygcs5EaoUxiyFJQ+x57KBDphL1TbcOT33cvHR2+9ZoUEAY5DTkf0r
G3qvtjQFfM2lSiY5bG3yaJMXxQfFUFZZ+ylj+gMG+dnOcH7WOin8MydvniM4VW1YPKjhr1LTltbE
sBHc3PHgtI8So4u9tFiQ0Z7LBeai9496pq1b9i0WAFUn3JYRFtiWehTi6OFJzaxVVJKuz091+0HT
9QJuKobSgQcTZtIIRdNkF4p1GKLKgss2w/pObYsHvfpwcrnOTlOvnMbop1Q3AdWVdr/pM3fjWIuY
ldmiszY14TUzuSTOyP1HY+ZS1mLKgaWta3BomD3Ik0kUIfTUK+b49sV1Eq/mQK6HdaL8EtG5jj2F
m+Zu2vuWZ/eCFkhYozwQbFbUCcCf6nq9vLe4eGKXly6TUQL8Qr3L/IStx3T4Bqb7IPgFr5JPfVj0
o74ESkoQZ3/B7oaNG2pEmm5NFnjkbShqW9Ew4ryp9ouAmU1Px4JOBb2f2MShdMbb4kA5AddelsUY
5hho+DY5W9m91tUTG891w91reC54v2qwJOJFisgxsKVrcPHx6xcYmoz0Ouo1kf16Ubm/1ConOiDo
0+CaCgc8dUtWYdUyaWaoxR53QBfvQ53v7U5G1WaSTyT+En/RSFLvTIy4MZfqvk8UyuCyVS5X3bEo
qIswvjRyNgXc181YlSCQQAE+VMmLTfgAZG4vVgOkWkNpF7PRudXeY4ElCj95e0nENdiWxKmzU13d
e5OaM/fAF2I5C5ANt3hdBc2WExE8ZAGKhL5vMfo52bGp3q4J6/Cbbhyq7slS362UHmrnqKW8YtOv
zvjKMJH4fcp9Z0LkOjXK0bfZfK4b+6mtv7tJBxVwnfnpeXtRhLYML26BB0x9iMlokAkxKfY+1JKm
MeJO+YFGQUx0DRHMZfuVl/T1gPpIQHVU58Rz1FPnnl37xi08ZvCNIZpTjksuiFUvanwNBDEnGfFs
iHWq7/3AXEHnWGgZeI1sXSDxdlOxCncssZXwlrpnq/pRzSvvJsXJ0crDlfUkklMV8dKSv0prLz29
rLF1fusfk3ivwieog81TaN0o21loM6MuvSNjx6/aIBapysLtrVPzZVI8AZwqwKyG2WuQP07+CuIS
KaeVb/AyBfNUX5ux9ByAXvWIYjstpuyXXezt5Zg8hON95mDl1ibVP4N9nTRLY6v2O1apZkH8J1n0
nTdyN9Y38Oco0jHEVyAgT1ymlYQ5l3idQ4dKqqxI+kTjlq11Cju2Ra3LOrBHFH/gpuhE4zU9wJV7
Z+MVsWixcRezhR4z3zJ+ChwcCTc//uJ0yau3uC4WevbS3sbSpkw1wDexTep973+UhHCT6mQtXzQm
+LYiZYAGmS2y4ex7Nazk/iMtzyFxWGNNY44316mg4oJsX7g61j6ohZTbpSxQw+Y0xNgCM5OvfZcg
GNggyES1UtKW1wclsG74UJnhjm8Txb+04zGgrDID/c7n9LWmZzvnIy8zshFNeTSa9iR8vj74iRSu
Oklp7gW7jCTqOF57r4YaE8lHMfXbrqkXqcaZP8ewZs9kaZ9U/S0PBtxFOCsV9SzKYCe43aAMQA/B
wEF21rVO6cwRoMRJw4w1jI+2A4IKZpiafo9htJ6GYwXERyu1daHyNdFInBDtV/PPzpQ4pPgelv7Z
N5kmTYKvgzhIWCaxNLwqjbmFK6uyfw9a+ZXLuZKpXBg5+wtJ40ETkUGrC3wTdfQrC1xgDw6v94qw
WsXWo13n9a+aQ6Ww3tyOZrQOnUetfxqsPsmAtaeOxs2Qp16Uto+6rLYTBffa5D4WNpBjnB3sMdQj
iVywYQ2WXHOjOGuIrahBMYNe/xMp5zAquketfmgEiefBXSApLaf6uUkqPhmeM6p3S5M0sHkNtF/k
f2Tx7ZSq12bqI7GOblHzE/c6puUUeShG2dC1VU1ZTTU8CCG8iVKIKPwIWLtU7449L4w+mv/D3pkt
N25kXfdV/hdARyKRmG5JcBYpaihJpRuEpsI8z3j6b8F/2C7b7Y7wvS86OsLuZrEkMnFyn73Xxnvg
x/cCV8m0RLDoXW55XHHJnXF5xB9ovIjW4Nha5jhhnzia6vE+cuR2nhfsEfMQj/BhAYVnr7gonpXI
TwH5aDutd2HlbIu5u0Y+zpHUjG4yi3/Jl6K3g2e3e9NUcPDTbkXo6SzKEaWZY6excipVMMvYAQqa
TUNarUc3YdheAKggsUsCXsltnlX3IPPSerwUXbArODImZe7qtuCBbd1AGd9XNHgBsmYnlJzl0P8w
bPPiqM5L7figZPURxfWWthjsZUFL8nDT2d/cXNtiacPUGmxcurpsUNNWRTGPzzedX0gzH139saHE
Ze5+OPH3JF9MwXwq55ln3W3t/shT+yWmNSvpjE3JKF1WC/TWRU2dVyUmf9d8tAKkkcVKrTmPmt59
BkBmaUfyyplqB+kcyUyyoXymaPUc+uOeXjvYtOsI3hrPMszj7h4v3LYeiXkFHXJVD5LFOfdMSNES
1Msh7GD7UI25M+jSM3Q8anI+SYfHqWju68q/yxSv17YHM20OMTzusnnPLDjnFFZY09esQfLkYVEs
Hu842aXChnuETOoQcMdAQZ9077zVPvbtdAJZW+OZqKimqtDpW1CjzSqj5SJKDy2qtmofqxhYFvJh
BikuYnu1/OMRpFXPD7qezyJp9ppIPRmAHKjQTA0iO2xACQ2ufDmjtEY7mYlbgmHe3IxvWkBfLLWw
rA/h2lDrNZCcDKbyMkbNnVaTiWghNdrF0qTrGUaxLZxLEocY994zRFtqNlbk+pgNKs+nRL1gnHXs
5lgFLhRIzYuK8MHSFszt4odq82vj5M+61p+nugeMz7YX1ksNFy/K6qsy2I7NyPXAXYMn19Q2XG/B
t6T7GOzKYN/YrIAyzV2zKfRKAmRCvjUYSUka0wTv7+TIzY5ai2Z8GclKOyLeTqU6G0wMGfB+clrQ
YO11qWdrnGTPdk9f34ujt6T0OqKdYmvnEWvZtL+jGwDsXx6Bd2SpTSIESiTSusu3iJCkTvUvLCQ6
CVbpEHlZm9NiTrwJ9UmMzBa+IAI9344GWYSjT8Fa77BrzfCoVDWjkXMYy/4Q42eSwJ+5FXjwpV97
lqe+wfweZFj8it1EBXhe9MeYO6M+a+eMBVDZaDvEiIPKwLoOdDa3dxEQYfoRnbUfMDg61g5I57o1
kQ0Tp9zB3OJiq9Kd0ZqvukIQGDlj6FLAcb9EKmkaEACqy+nGrSH0WvZmGOyt7xd7UWfv4xjvcORd
sip+VPPwZGpLNGZmLDDENy0nBTYxKBPRpuiMsVBj1+6/Ld70XI+/9U3DfYTlJMAQMJbVVTTMtBQu
730WXaZvA36yeDzMzhHL1r5zo/to5IxQQ7Myc7anYzntS6GOox3sbCLpKeHgnP+uuvw8P2XC3Bs6
sT2b1GeVPSS5IqGh9OV7da5HlvDG8KE3VAKXoGwwNRb6Q+7HOwpCd22yPOJpR8ircvGTwcC/Hwv7
4iIE8HzmJ/pEKHxbzflNJcKtXsrv3aTYCpagFCVksplSMaHv+iTd67TedTw1oR4N1PtGiLQ4c79I
hdxK84fu2+t6tNdBPW+bOITfMd5JwEXD/cT3T5GE1JXY4zHdJk10AkOClU96o+uzh5jWqrlPw/fU
+WbC4k/Lfhs2rzYNkdqUeWYqVprJVOzfZ6N5KJ1xo9BfYKZuci27q/uHIvaX0szcP09ySRa5hDEf
UoIQ3QQ2mtBwVgWnhWWuu2A809sWqagqk1u3pR/ZrpaUyJ6i83uXPK+rvw3GEw1uGMCNa5t8jcYr
mR5yzN1Cb97OLbdRxpYlfSkM/8FUx8Kx2SzSjEf/sjTqTWvD5Q9sFG0+u6Ozt5OAdsFyzypq1QXV
a50PPxpiKCKO8FhSjxl6utnu0to5wkj29K7cDjHsKBxcbARvqANZV2jSjU6HYTSdJO0DUfImO2sr
/HdK1taVpbBqE8rvsL4J895tkn1T2S91dMmM+ZTFL8Wkf6lEnGWe3lvtifU2jR/6sJnMr8rsYRNi
5UTU79ayejH4FtEDyid3jNCSkMyCRvIsQkag4emcLxBV9gIRQ7q1Deer1N91WKt4jDA/zuxQT/+q
u3+j7mK4IkyosGYtxCFSgH8fxtjVFAmnRfv1J7vZQgb542v8ru/CL1pyE65k5/0LGuRXoxhFBJi0
6B2TkmZgAiE/ibyC9CM2IgePz9JW8LtRzP4PbjZbQRvBZAYmQv6jNIb8Baj5/+tsfmeFIm8jJxu8
CZKOf9R4I9B2Yb4MTbVzG2nw1v2ufJwkLuVcW1dZtot9cXINOgZjbVUiIJgpbSwNg3PFzFcMj5DD
1y5GoQi11ayXAyc/0wjpyYVAbDHxUMWhuMdAFvE0UZ1DN0YawA8ihk+rw1uCc5+Tj+8lj8KAThyf
rOASF5YOOa6B+nOn0m9F8DIY6tiSgfMb7aKVIacUrSdcHGMfEKidUHXctfdDGG0SOzhoDc/QirWV
qoYjdL9kkxUSYD7BwbrHpmDmb6MVXUwRPREoPqQGu0CN4hJZbuaKTZSK79tpeK/xuuB/ffD18EV0
99MSSQCkjXt3AMnLzJY0zjErOlxQmUemcR0muJJZZqajlw/1G0SDu0jHs+BSeznVZH1Qd2wf/1XC
SBWmrN2xHidXTLDtMwDAnDWk/lYX+yS6McxylZ1dmMma9r1azBpkYfL23erczWigFPmEw+RLFONL
Hb5nzkcX2MBJLkNz69JZoyZcFO1rknevFgYwYdXvUfnE0+gBpPIDuXk6yAWp+6YRezcfvxk5kuGA
QhDE85VCBIpzUuIhknKb1axjp4jKneGWNCPX2pYm14cxYT6jEv1Ej+NzN1QHoR7UCE1gMUg7RnWa
pROhdbYbB6Skb40EfpLD1BpHQT+YO9FZm+Ns8nNu1mPI84DXNZc0KBWjGoXVSVQ8CAnAo9W2Uzc/
9TkEglxOm1ZjBiMkv1OCw1rLe8RdeAIiOTR+eTGwxpSKtmk6sbM592K855jJWkMsT3nAFoQVylc3
8NGmnrn5cfiOXoE43Tjc2zJjW3XPMAW3RfnpAF4tw2sG6CUebXKF37OZIUKjchYvgNU9a6ww8Rss
gAtkCIFfgB+0hIHpYOXRDy41ZlXXkB+e96ncSRLv/x7S//2QtpXApsJ/DAtK3RJc+/tD+ubt/22a
8qt+y+c/Z9H/+jK/ntPGf5ZMHjR5sMMkZn/G4Bv/sVgbGSb/EJjLz8s4DmODnRsF9CY7OcC02IB/
ozvxKFli8zo7QxLw5j9axvGif97FLW99WQg6oKKwCCyg/J92cckUpXNUhQa2VaSqkQRHz3aj8V8q
YRzIoX5PKe1I6TIs8/maQ46s/H7V1XAtMgRxyJILsT2CNGnYFpHf7pxBoOSYyrjztid3aDzh9tvC
GsjpjEDi9M8ehuVYHxI8QsIML3NvvNSQLiXEy0F0cGKpP4aEWc4o+V1AZK73XEiZWcSXJrqBbL/H
NbbmrVxLfXhsRjZrLPQbvm3A1IGMo51gNhaAG02z2gbwOUc4nSXzJ5kPwKCUDBf6hkgUza5cBDPM
FP0pMuGXw3KzoH9Gg3NqmIs7qKDSvqa4nGdYoV3jrksiN1qDkaae1q1h8SCrV3RCYZD70dnzxe+D
7bwQSJW2myGS8gP3hF/uNUilifbCc3kVjBwtlbZPADeztQqhm5qKt5V+YRmUkE9h/24zadxwDG8b
yKiBwrgJKdUe27XNzVCbf5TCOvbxR899myrBdd3antn32Oz8u478DNAK9hg6zFI9X7cFFkeDR2gk
Vobb7WjDeQragoxI6AXoNVr+CkB0D83iOLFhKRxOHSiw9jAeLZwzXTJ/WlBiyW8TykjZyPnHTAhP
i7iBDM6NzcMlaSPPphoal5Y3Om8DP2EdFm3QGdsii9Ft2SopWkgpxZyQhU0iMdlGxcZjDRGqKz41
k54YaLch1NsB+q3GNKobGjf2fkVAbNUZ4dmAlhtj81YjWWz2mLB0HSylJbp3NnPVZY1JRzdL0wJR
NTtTSkk6OV3VIrtSGHCdYPXOhG8mPntZJZ/0RBBK/EqSEK2A7Lp/7kIxrjPHOPSBvWnye5Wau8x/
73gK9CnsRpegfzmxkZ1ZQGubybCuEg9Ncy1VsemHV6eSB+b5Q2uWz9wY2dcAGhqnEGYx10vdemAI
wibZ3JeK1Zw17NtMfyuMD9/Pd8vCmylvPdT5rurdG6klhL56b6hbSlo/alY/RvNiwn9ia5dHIMxE
c/UTGObGqozMVVRheMWM5GrZBjIa/hPXq1CrO2VcfTuiXK0rv+uGIEKa04I9b1unPGi6UaJu8OF0
q1ctSTau+9z0JLoHY6R3ul4NdNuVbYmPkRLoTn8bFwG0P4Z18dB01SmlHAq+70sUQC1wmlOWBPFa
qM+uN0lA4dQXwtqUmJpnC2vRRPkgrKJbEgcbMcpNmrbfmQhxMz5ptdrNuf4wRP7FKZtr4kpP2N25
Qpiz8vZB4mxR4BOqolj1Q3Pp8OX6IdYyQF29fJQ83msqDowCgaCs1qnk7fo5m3r6mJKCzHm7VfWj
cIejjdkpHRHFInJRpdx1zl7mvJfe2YJ24/0ZXm05z2iilCJC47DE98J5syK0vsq+Uhe6U4tWMCML
aX1BBZF51NOvKrZPkcrvHa7cZkidbux7ffVVF+FVmdp2tqeNY5U7DID7WdB8IRnxyrY/2Wi5waCx
tnRvtQ6quKuKXSuKA2w/LxFc4fP1lH6XurodBb0esbZWCWVMzEsBg1cUF6tYYpv2hxtaXvGNF0el
/BLqZf+U8wPxx/wkY9QqYZ0BADz1Lbdzw1gH8rO2w3M5oGKMMjuaeXSpUNZ6t/2o2viee8VeLx1P
EHQTZOqCzNqHtsN2b9pk5B9T+MlNyEYSE8Ac6dvWOi5qjUreSa9tdfchKjgWAEt3GYyCH2CvVzHF
8habF0xYO8iUzOWZV83prY3t0kr4lZuj52T9OZutS2DD2gkaWm5ZT7KxY3nTO/O6cJ8ix7qMBZzn
othZdkiV+q2PGWzKE66pX6mFO8OXeLkDGikNdoft1Qklr2uvZNgRB+A8VeNHxTSrEFNU626dCGb1
wKez616cOPo07Y73FnuWKzdDyejIfqR3IQhaRC+4uwSD/SxsjGVsEGg0S4kyjhRoZj3r8L76Xiwc
fyp537QcjwTslp5ulhzttChAC9OngY0ckPSz4c9nF3nE7qqbXJoPLts4nb3H5MynBBe0L/pN0lvY
66O10cPA4JuAK3nPovPaBuwx4v5oRz/GBKM8Zmxun4CRcjz8EgiGRARZVj3DUYM74fj1AXDpXit6
KrEsDBgT1vKl7lIcJxZXc4OJsDKfezyUAdaIfvZxUURnJyDawxY5EQP2gdcWbEaes3sqIFMl6LgQ
2FJqQzvuCD44C59AJ20HNcvXbED2TOuroCFk4FkYq3va/DY27gNFTo0MSQsAA1Dgdlw8uxBDfAxu
mvMeoJPZ5J7LxQNTfbTJU+kSaOPHNvPcMiVR5nTtYB9o6Pl00/FOlOR9lb8ZcAbqHUh9tOchZ+M9
TThCGL6j79R8HkZ3qZZ+aiL8ND0mEtCRZtIdG0WtjiYI0Jdeyg9VCxw2FMnGtCx8EMZ+jjDB0M2e
QqHy2+miZdNWy9FDFXdSrC4yqmBatG8tLsBSBWelYT6X/TpFKZwoCCb9a7MIBtxFKujRnxVPiX6X
l0jIsiV9IPay7VCnDbgE/WbOkIkUmV8WcMH4AWPl3CMqydrahPr8MuDmcaYcI18Uw8lojpB+8Cvx
vK3afTrvVMfyn968YcdRsS5LtV5yRTpPQEJWaxLVOFRabov8kGAGWilos+zGFtm6IMFmBrc6RDki
u6vlaAsczEYOfirN9oi7EGI1zxG6Jgjym5kdKSCuBMN56EUWKiXBCGtWtCVlZH+Q5sMWVtl4cPFZ
y7g5lDrUIgAIBqnjqHCeSnamliwunRs8zTW8vqn7UXNBKlnvQ8AruPxHkNXHWf8+GPQSVnDGVThv
s8K4Mfz60XL9m4oBzMK2I1vhpVwFdaPFAwJ4uI2/LyBNy/Lv+Zqwq8y3WVLx3C6cm9lyDkaQkOAk
diD06dTxygMcfAnRPGj72xbCeQvpXMVcqSGf/3uj+psbFXcaEopoSUJxq0Jh+p83KvpIp7/cpv7y
Er/fprioLL0waFUmdTN/iEdKmxscCUeouKjPv7NyyUDaAsYINykDspf9k+rl/AcmCc9Tgz5nbmLG
P6sVU0v+84+sXHt569yodMe2hFR/ikeG2gAnb5iUNzuJV5exB98I9XXaJuWDPz5B0iKkyJmDtmLz
CIWS+1hKCRKIi4FxytgMBuxrCf+xR4PTH6xNXBJz/E7vywW66noJjreTOPZ1egT8eTC6Zh3P+rr1
QVKzhWQRTrUCVsUu3ZsGs5eWPtWaAf8fBY2HYTrTHhLAYzJpbR9zYx8MxS5gmUzhmd9N4Ezw6cwV
66D0frLHp3zw1+mUH7qcLvgioMD4FNAfMY3WimrNung3pA444cNY2KeIFmybQGc9D223TXl+1uk7
aaX1oPerUrQH1kGHQpLMmPEVBaBB/eq5May9U/B8twtAIzgOorE6QuU7pGH8Ztb6t4QtwDovjYc8
9y99xDrOyKMafzYrRSdbhUH6WhjDVpRoTm59tluA1/lL7775iCcWGlw/fHY1w5LtzrQ1xOxjyBEA
V2J++ZoCtZ9L51y64vsYM9Y7wU5rcIoPEyBZelOD+hpoF+iMXjS/aO1dir0ggSmy1KqArjyWJncf
nsG+xIRuftVNfnKDyRtj/2qJZX/ik6+aDmncXW0FSs1hmRaxa7C1YxZFnxZXwKTGMkempByw7bBG
TZVcVQ70jsh5GUyJiWY8WS37maVyoukExAr9HNqvqs45xKDEJ/16yPttXw2nJhW72HR3xdDf/WLi
HpiCZ1sSk60ZoLm5z1ipeuqgo+cuyZ9iyQqoUM9iktcqDHa9OYG90rdTMd1Id3xBJr64MVvOItla
icY6kmK87pp2FvHFMniEznXikXav1fDH8wVR0D3FVnnOw/mJ4O57uCwfcOuZ9KU1bXk39wAUzOqm
dSuMovMXtdlrSy/3emax2CAjkPKoHMYPVwteIpXeAGh7auP+Pte10y9CGD7evm6e+yDbNC6LaNRO
syRqPMWbOS5Odge72XpoqYGwLX7t5tbIkp1qbKyG/iUav6eDuozskHJb7cI0xvM1rKKu+Ag6kox8
gLFHbrD0e1bzOlcB7Z63FROKbBLSWTgxmk9dtEfdb49NEG177TzmTOTLDh4MDiYfpEInxkbkmx5e
Ni+u/c+omtnVyXOG9Otr9TNG1pu5QxbU6hvZqwNyJN7VmOiYSyiSvs+JcvC5fNcGulfa7sBs8l53
byFjRtzmNyHhVWfI4WcQF23hMUfx+ERbO7U087fEaHaNpT+SyD1BK1rnRIYra6kORH6dwJT4ANRs
ha+ppI9UHgfH2rK9v835tTcMB5a8Zjk5Aj3hW2JuyKOvYKZm+ABA+0fpBoa9Z8vp2BbBk2Tpp3Tz
RpWwPW21DmJcf658bLmmwWNdu/2Nra4J27++dZmwW5hr2iVsYSkME1wWCTSt8DpQH4nxjX12G6o7
00zoA0p7r0eij5egKf15k/06+ijvfkzxK4pJ2++1GXtXHR2lTB+G3nrT+5CPfAW5yT9FhXljx9Ou
ipwdeSBPsf1WiqbBAkQ4UcM4Sa9ObT6a7bTnigXzbAFfuB8+re8S8Tru8WVMihb6ZqvVNfdkx2vK
R0MS+gWlWBbFofW/jXoAt8k6Dhz3aMYzqCIssL61anWXWl7/0eKEoeVva5nZeXIY+/EG8SNfO2G6
GSVSA28vwjmQrAts0m73MWEs0TG+yPBio/EmmIJ9I4Y3TqQDRJAzlR/L+tDF4B5whoObat0f7njI
eVJE1hyBOm1Yjsi72mfEx8Y68k7/HWL++xCz7N0MUhDUdrKMF/9bFgZl//nV/JfN3R9f4dcZhn4S
cgbwGgCiKfUnOqkrDMMkHUGtALnXn2cYIVGo3WXpB3sCxfonRZixxzFdkh78Yx3v2D+KZ6i/KMK/
/OWtJfDhQptQTHA/K8J+UZbItuRRy868MPBfoAIfoyY7ZJwSSaZflYsxvI3iTVM3J43yAg4JAqLq
QXLZdFjawPZlSTZBdtCTB6iP2zjn45ohXMDQPnZ2RBBzVKg+AMT4+OvXrkOvqEdz57MwwgyxJ3Od
Y6mKucZDgsqlfIicb03XvQvs8NEcf8gSO39xV7DPy3pzTcfgCu1jV3csDdEDu7zY1v5aYVEFgzpz
cTLxsydqn8Gy0oCwtd376Iu7eSyfh9x/7dpPDr5VwFmfZw5UCht2eudpOWZcl161OJgOhh4Aa6QO
2SVBqemoAi2XtDh7szLyH278LGZrPUVi5xf0wAbs7GR6MOpP3akPM/9rYBUR7jwzFsgt1VYfMY0Z
z4ibNy6RB8n9LIy45+d3yVVI49Zk+nPooG7RwjnfriW6u3SDWz8NuMxFxAFzqmLVdcTkWcbDS8Km
rBLuNrAPgUi5FKebifis3b+FWf/Fx2efWG9c729Gv9iZWHySeBGl8494UJtEMh+UFupiOr4N5vzR
xJV51h0swJBKx954DKX9JAcE5T4h30v4oONSLsFaUm3wzVkWbv+eNX9z1nCZMbgvGILElnK5Mvz9
hYne7qj56P58YcKK9KeX+P2wgcuoO3QaSeQVm1Pjd5cA1yGdq5pr/trP/BsJ2QBzTAkzRgCOKHc5
IX7bPgHssviw6GI5iVz9Hx011nId+qNJgDeOScEQks2UcP50XdIDUDFqHOjnMphvA7hmVGoeR2oF
oSTdxYpkmGwQjEi/+sSPUuPZVXe1FZxH+RkLdQ9Jfs1qn4pG/dZwk1ehceeY+m8cYYdYw4jmO9TV
TlTyABsgT2Os3Kp8aYb4ELkACjK1CunySbAfWkFvIq1PG9W7V8R+1Bfcm6Q+MadyV6MXaIjaY0hP
UGNi6iWSmw3hVQMAhulzl/KdHGG45o1zQAQ8ttpE3cJ7QG2iDq4CiyIm1zOmo2xVQIQtxWLNQZgC
FJvj6HYgxxoQZDVYVCNEWROyrE/MylDnxtDYCOPDhj9rwqGd4NEKuLQCPm0Jpzar3S3ezTWNcHd+
BdQDnm0QDVcbvu0E57ZVDTttyLctDc71zOmFpMpxsVpEqIL8eIsBl8bSg5nEN0EyPYhJgCwpe1ZI
rGAqaLsaMz7GzY1BiR/eqp0NlXeEzkt24lHULiJ0DLes8jIovi7TJ4MbkHfSNVmTPlTjfDUDABHw
LkUtKLxKtD3CEG++IUkAGKxpsdziWkSkIqsSUXSFcUErbtEVv4Q10qLtfk8xwiX28BnJbDf11icN
1JsqCDemHR3d+ltnhXfE2pkiS7zFOC4VJQO9YtSraSctgNGy37GohHHnjt2i+2Ia3MxpsKkTU22n
Onu2q3xPIHCxYU7Hsp4hFCxK7Sv11vvCLa//nm1/d7YJi8FE0ulqWkr/n2fbw1v6Nv+xLMlE4wGC
9cdX+P1oswUL9KXV91eU+69nm/EfwXaJ2Q0iFicrp95vRxuzEvwoIrCIPRbj109HG54oJiyLNBW+
JWxS/+RsU+KvIVfmRqY4DJXScg1e7g9jVN0m0NEzrNdRWbAcGa/IQJ4ZRB54nDdagkDAjnxfzRni
oE1/enVRINrXRmjuRhbTa7+1CL6703MUq51oaw9yHc/oVr9vOv8202EHaeHREPa0nUzzvSm192Sk
D1yxMhHJ7VhMlzBQt3qtOcw0A5MAcr5dyKs+Vh6UxmmlunafT4XXMNu1nfWkEa5tG/2bA7xBVeW1
EsWldDgOXFY2Yxo9KwgZXAd3ahhvTDyVGkr93ICEmaOzdOab3IGI3c1HHRM6/R47rTK9uOOIpmEC
y9oz4JYLyoKX5mfQ/l42sbjVINKzr8b+jDe7V7elFX4P5vm+KdJzM5cQOH02tWob1dA39dqTQEn7
kZEMw/hZQUGd59HLyvmZlr1Tn3Snkt4f6m3JAwGQ8Aq10DoGmEZJvRNZtMRddtbwVokXfdI+VJLx
KHBviuEtyiPms/JbW8ZrN6xOPcNTZvn5JnKKncY1f/CHexcqz8AI2vQtbIrUM5vs4jfVphypukw/
e7aT/N9bzpsK+2jF0AknH+QPEdpEekH+QfDF7dNVSl9PY1zHuNkaGBgi39mX4XlCYXGBE2vU3izW
aprz3lo/2IVxdnV1WksL5zZODH7p8aXOGkgPZfYsaoMSOerpQNXXw3hJjXHrsl/GI7wq+N1b7CMK
Ld87Vn+JHHgCuk/EWltZyWdY3Nb4/vmxe3SQUJpLYW1CMM+FDC80yjKHfRFSvLM46CJ6ClMUSBtr
HZ1AnxmB6iTgE+UU5wILXkBcT+BpDkg/GYtFL449iWUvVf0qolFrXKqksfTlEf3EM0dvk4BZAzlK
YsrlWReG4TrBEjj5RA2wCEKyAM+RP0Z8kFb9eGtgchrdnYnlyaoJW2KB0qlAdhzoOEzNGKRyRXcB
mp+LccpmnapnI+mJiI+Wts3n+9B5STBbLe1aFVE5LFiB9QFYbFt3z0T+tssWolCQeDCSGNi3+uQZ
swPO4lfy3myHJq/D6pX6y4PpRB2q12EEqzCEzTa+PwxiYwZBRyd0x03fXBxkKVaybvGUFZjLhsVl
NmM3c7Gd6djPYJM8ELQm2md7DGFoDdjRsKtJp9qWaf1C1Atbsr/hMNgqZZyoO8CSvVCUhqX0iEJm
+QyKxXMS87FyZ3QZ8kWUP/IHfVNUodoxRkBbHnXi5/nwipq4cRr6g3FABGEI0WHYC/urSmayWo8N
sVuJ7zy6E7p+yMHLhHD0FFufYDRoS303SaO41PzGLlw4Bwiu9qOzilUhuu3UvzjqdRLiqFeRF9if
lfVajezsZ3M/yXcKuzdN+5DKgIPGpH33ywXOb6flpXL8jeCK1gKaAzYHzivgqxxoG8tMt5DsPMnZ
M87RaZiw8tFZdNJgZ3aNtpQgblTp7DsIY/p4b4yC9lYarGxsTL2/czkD+1Z9lAClyo7hhc93Om0E
jiJVSa5Y9Y3VOwjk0IUm10PPP6TK2uOQeOlCmjUC84r0cvFrcigmNd8Rdd+KkDU1Spi86Ycll0wp
uEk5eEJJeNnod+bSGo7V/Zir+kLD7EHYr7mVgkXkG0hDndXWW3pJ+Opi86CMnDQCsWLoMxY15WBA
brKltzxdGswLqsxjwFro9LSbE2+P/r1aMSXW0UfLM/YPtE6UDAQWns3IKZiruMf8/dXq4a3+jPK3
vyI2/vIavw8ghC6gbdqm4g/4s5DjmkuVjGUjIQkX8/dvnI3Fa2hQewNrwxTssH6aQEBsONwAeT1Q
G0wi/2QCMRaH+Z9uVw55Pp0CGpZcTGD8ST8LOS0bkZr6IwjdOume2VW7CEZUPR77sv5IUU16i3hD
3+Kzw9cbSv8BqnwO55F7DKRpi4ZHfBv6sGulwHPC2t5rNEhQMoQ01FcL5TpMoktRkvJQczVuuW5+
OOjB3xs3TME7FMFG5BU0B0ddBiomUXqnxZ0MD8AHmJ0wdHh1Qa+HRTAFi/ubL0sSlOxtvTGltcyf
ItYilvWQGsGJLflen6A14ythnV7sepccU5NUHaGlGpLFwh43iCzk9oQDKrkl48CJA+kiNZZrV30o
W1ZuXWuTa8KbkCh4+UYXUaQxAwDydetcFRVHmf5CxsxgAze990YLhlN/GWS8s4vxMqJkW0ZMcKhV
t/yt3kMfcnfqP3WsvHvsB2oqt1xhHwMY5oXh3qVdfhMbkdcKgAxmWUIjswO688pvPtSdVV92XxTF
vrgZAosTnd04A4gZU3SHo2nYhmZPRngiKEXZHg+3Jr8b8NmlrTy3kvoamRcacpeT7hDs5r2csq9B
4b5qAo3eNDEE3lTUdAV2AidmVExrczB+hNlwbxgk6eNJP8kJoZ2pQYJ94KTqcCDlU3+hSlDHTTkS
uyNMU4fFHdyYGJITd6Z+tghvTU9pVoDtqqenqY7ukxIvgKYX9qqaDbmlu7NHx88/6WdxiOLmd3pq
8WIDexQ6lrZBN39qivC4ZVP1ORr1N8ficls7zXMsOrzbDfW1opn4I0HDcUG4nS3r6uiLrWKs23ML
c22g2pZHEia6pnhr6vi2dZynNJzOjp3jIUu+FX1yHTRgoMxnrHgoI4sMMJuVPGIVuoR+cgcB834G
GNjE2rOrN3vLLl568CX525zvxgpdKxmwCrq3doVvXElsNAGlcYF4hxPXr12fTY2vjP5QFs1DiR6Q
GhHxe5cnZv6AXUJb1Zp7F2MiUl0D0KIKxNFJZnmTRsBdRFVIPCrDu2ZncF+5RXiCAPjGSPps47iI
IINwKuwwPB3biY64UNk/cocHgwQjl2n2h6gHd5tk/NVchUGkssRGVQU1a4NmbeWY7vpYPPZNYoDi
RQLVYJQFM3HpFt47r2alGKYGFr2zbr66uCkwEibdquudzzZWF72wblUvnnxnYiMBFEHLFYAdLIiA
Rx/92rptFNtI3HI63chIjkVW3KSQW9PW1dd6WUHyrc3gWzHQPiD7kkKj0teOWslXjjddAn8LfxQQ
ssq6gE0jfYTZqYQwMjZeZ5rDyUmyS9KCmyADDn9gCPdZCi2fnEZ3MPzibHf1DjY41I1W3JRGj3cq
fcoSdNa+ItQ+OkH5YMXhp7F8GoeipDFhXlyTCuFVGCkxU44431bJJnfrcNsbg7vOdULZurHI2pRn
sO6CyP3ozOI+jdiik5ZNmVS6vTHHmFWs/lOHAYMTrHjUiOTVI8XLfgFupILiMJskZzXZ5AzSAR0V
Rv4UFHBSwQPdzS2/Bjtv6FzwH7IuvuuD5ntvu//H3nklR2612XYqin5HXQAHNqK7I256R2YymbQv
CFp4f2Dn1KPoid2FkimpSlJcvSv+p/pLTCZZyGP2t/faR4bAGr8YD4EH1C04kDScCgMMLngm2B7T
gD4rL7oz7LijEFmRO8/tWxIX2UaR8cnQU/oOe0LSqDXXvW8tc7JgXkbkIxQDvuwiXHbI1mHoRTt9
5MOv66jZVpBvW2Twf2WOvzhnwNemdUYIjP4uRpO/PWeESf7DsOiHr/92xsBrqAubQ4jKMWZytfwq
clBlZ2N1wdZCIuBnzNdvKoeYvDcMi1xXdQxYX787Y2Cg4ejhMiviDRtQxP/7P+kV9D/y08/KbP3d
n3/KmvTEUyLr//oPGnx+OGO4SAzIwbwBDjNfUV+/iw8YsWxbf+o6jxO1X1iVsSnS8FMNdc4GYt35
8T2rvzEr/eapA6LgUvYwdoh2QB3hYnDj5uOtj9qavUPMBEURXusdUooj7CZ4haBTUSfRZ0edcolO
IXfZzK2QyJKm6lsvwsVozgUT/MJ+drWPYWz3vl3jcwdX0jV0wNXnFr9IUW1ThYk5JRfCNTcWpRdV
o5wqaEX1VIZRmjdmN54kHnI5mEB6QT3LCkIRa1Ret4iCFGvYZr0KKNpwAgMiv7HQQCVQeE1da3MI
CVOPYsJnGMu6TG5o6FzkmnFLA+1tTaFHDfd5qvdg/04xhfTUfvR5gu2T7Dyfbq264GN/6SgJSVKi
2hbApEeHApF+ahIxmPO4aX0OOTHZ8MhTCuOZ62P9eUc3+/Sokx/riRmS3uEc2PWWtRlreuc7auoK
nTIbJPC2bTscNtlWKeSdhkhuTGI5onmAeO5KAmydfma7ridpPT6njKXUatkgu/eT/q4MxPbG8KZj
T3IQ6P2G62XHNbtAGmXT3ujVczcxehBOYwTUcFJSHSTVEWm1njRWl4MDB6eFgfjaTSosTt8P0/ev
A6dYxsi0shbLPIioME0xxBQHFeh4i6zbmS6QAmClaDHdu8wb2n1Dey/j+C6pYcHBJKc5pL72uuji
WvLcCOpuGvMcB4S3PXE3nVIVs3oWg/NqFf0tppYPzNyPMsqo5HmPczzqtn5toUx7uIkoJ4YvvrCw
+ygcdMEpdmSnY7pnOLlUVJgMiN+Rd/CzD0E2Q+2PNTRSKPKgHLjxNh+h9mbYzAun4lrgViTXFwpV
4W1HW0g7Yrt6TFS+h6peCtL9gyJ2aUrzXPxkevV8VHF00SbYBhcnAtMDdLEsL0rSzZL+LSF9oOtv
PTaIuEemiJ/b4jUGP98Ux5Doc0YNjSQm16e0EyHYxOBVey1ZV9S/WZRiQWANMoDGbfZkFFcxQIqg
Wg0RE76+Z4DxETnuwQu8ed9/xELs/MJdUGB+LKJTBAkqgGtGcrm3QcPQKmjdYlUAwwlaFZ3dE7iK
whLwvlTmGrmHeHTJrnPi7eLz2MtjU36FOczFgB1OuulbQLbcs98rPhzOQOazG/dKQjmLvQzUbllB
jfU0CqlsZeu31XKajzYK1/yQgOSto5T70s6ONm+GqRKeWIfdla5DnZtMiKIWe9jBhg9hG685tlQh
n73EelJ0+wFm6NqzsmamUnxuxo9tSyVYWRTrMvZvrbF/plY3xpPiHVVb+1f0/4tbN/ugTtvbZKsk
+jtJ7H9967585FP0+bt7+4+v8G0/dMFU2tyhNXCU2CS+7YfiC9+X/4tN2KVY1vh253a/aIblMiRg
ezZI1NnoBL8MNPGGMiDlC7gh28LV/5l5wjEmVf+PE02Vb4LkoGFBJfyt/vHO3YQxgBjgvgtOZDjk
DoYT34gBfEUdriNjRDT25g13siA65TXpHeWuDh+c4lMJHBDbzUaD3hbkNqtRwYJa9c0k4kPVL65q
F4tPeF05+SqI4lVXJfMBYXIit+dsot2UPRKU9fA0c/z24QRr0MXc/Aar7kbVjk0qIWoGmzD5wFuE
6IvzSFz0hOEdNOR0jE8lUlvAOb7go1dODJAG//UYbsi53PcTaaQPTmV9Z5TDQsdfRDibXa4C2GjM
ELApoMM/6OCFjKt3Q2UgWqDohWA7CnjnWs+vg0KtUNkjI17VADg6l7CbXSxKutvz5DEAHmFxeTXV
FMdYjmiP9dyEiwdELCciRLEHvRjkTIp0WeLu7+L07CrGdQuSSC2S56lOtQn0G2OqlA+75FpXxms5
tvfDJC1P5SkzhfkunJ5yJvzkYGjauW/7WyXvCC5q2ZE60pshkNdt3lxV8CCivrlNvXKW12TN3HQZ
iq1Rlptsaqsv6SryImerdpRaltF2bIyz1lV3oKjvFRyond09C7xdCqDV+ZgPV+ponLCO7TtpzFWv
O415dRLIC6CJinlAaAwqmXO2U4LMkJCags20DpdTgZs25QwC1t2iuupz9F7M/XafH/Ug2CVsyFIq
DyO1JFNo+6EnEK8hNCMZxDF245bY/HNHL4ddVIQWm5MuQCNeHIXjVATSKZMn8i3LhOCAPd2FmxWw
UM4M1EuQ98hmufQfzJrQWJwca5cwj2jXCmODJmg/KHzdVaMzZ1y64hY94/pJewkXS6fcBjLfeY11
CIBw5nn+5NC2FFINofvNytaq16p3zqmS35OHX+WlstMkW7+d3ijxS1qPrzoTY0MT7LpH+D7PhWnd
Cok9D1BJroUUEPLsRuNOMvxWappXDQy4rbYjzDqPLJozgoaCuHihkB2pKBgVrjJvxZ0P2pnfeE8T
Rj+RKK2lqJpFiX9pKuhz83YeBf3c6bCHGtLca152MON8xaX+PhbGRg3GYyaGWw8CKRe8cNaVnFmy
4awH9AN2fEKBz5dMsiOuXG6Z3BYF6vcgXnU3uvNdCiDGegNzBTNwcox8on44Jq0qXaeZQ+IzOuDk
2QxmSQzIXBY6FtGwQNZCtHYgKXn0swifUrYM5UnWpxrejRaxzhDfpUEnwoxaIIQRKVP0g/U1lRms
jbYHYn7Q67uyg2Nguse0eDUjBZoR9bYJHl6dDKAn36ywOeYBJevxJfEgA40aVJHsqFErYFTi1ijy
a0UyLWgg8kzFKIa/YZg6o7eKhYdZpjBVTA/em098iCvvVgWMUJrmUQ3EgfKXqW53bo/KqrBY2iyn
H2ZeSDLH5qlJx/3od08Cap/0zNsx6Fcc6oAI1PrJ1ogj+ip2hTGEVo4sgHPSo/e2d4OlF5Q3Pg04
MmlXWfukhI8F4nqRyWOMYqKkLyWPQpuci8E55u00CjCP4ZAey5AqwMg8qKU100311AMijceB5/B9
7O8Tl7BJli4r/6yPydnWjeUgYe0Roc094ltFGxx8eT9Ii9XH5rONKQJ2YOMV5K4SJi/JoZY8n4Yq
QQ4mrCzGxGKY5d64dZNLwqkZp99sKoKmzAOqjHa2ghoAhWCVQ4VtvBvPxblL4Y5uKUuBhlBV5lZ3
uwM1NcAe7hQNTiKlIFl/KgQzCWyfQfjmaBc1pverE2cHsj2N30tXo70wqRaJ5R+0GGRqMk6Io+Re
lMwqOqi/mletq4Ka5s4/5ZJPCli7ucXgc5TlLuFQaNAtoUUprUBnG/K3e0BpyXt7RnEBVri7lueN
kNqNVO3loPh7c6oEoRqkH9gGEsAdktKQiPKQ2luVxBaUrDykur5ptOQubEBxcAXjCsvzi85q9deI
moS2H8MKdeM0kEEtKS1J6uhgd4e4vjTO0UG5GuOrLO4XBWUnwqYjaDybWgqAIQPho60cKphUKlKq
Xp/X4jWuH3vqU3DX7kbqVEi0b0bc1gE1K2NcXJlAggqMxj41LGPqLTVqWQIBTC5dGAPGYOO6orpF
7UxKQan7Zg916/uCghfWpG1biYNSaDeOEZ4c44NqTL9pNqVzLzuNx3/CfiZLoypXEW0VJVUyBfUx
UfPeUjDD1z/WogYHgf3mYoHicmjacEdy5Xh9IHUehq9tNdTWDF/7azJQo56+sXr56OmgThyvfOs8
eev006bJPDChGnykFMcYzIWlRywdrvtSj2ziSuEe3dLZ2SVUMgGpsaEYD0QZw6r4pmRTVLJuo4q2
X5gNsnLfowvFo/hIKNHK6wDnPgBNinxarnUlNuuwavZ+X91VSE6zIgDsFqfRTQkWP/IEDvj2HWj9
QqcsiKnWxaM8CNTiZpic9Djz31zqhcqpZ8ihcMgHWdlQQORRRMTZiaaEqZvI0z0+b1q2LZiC6mZ6
h8sdnd6+2HgSbIUC+/6lb9xirkpGlH75NA7iUDP63GbUSKUSIEDFKLaPH2SbUfgb3VWE/BU73GdT
tZLldBeTrqWMeLIxqdaJ1/PkhuqSIh1i2MmtBdx3KhDR9IKGSiCYuQ/CpPK720wNAYHYtHbI4bVh
FD5jrHkYCvWe1qZ9FdMTnEjGmM6ZdEth3PZpv3TYwGhNvYyqtnFtcrduXexjNbrK8nsJ7nFOwdIh
q6gqHmlBweFfQhZp/ZLpHy6pLvTncQ1bjzaQBpwhjbDhKpXVbqTyKqy0OQ4Ynlh7HermoqYaK6Qi
K+Re6gwDn+aIEXNI8l1dlbp5nyHQ5lRsjVRthaI+jj3IbCq49KmLqwaBpbXUVVhG8GJLgrWOgxE3
yWFd2U78Obg+/SXVfWAXBm4ApjfUfgWVfCsm0AwRUzs0Tzn1YIbvkSIg66lh5nfLu9CqP2qej3BA
1dTXmWFfp0F1jXS0Ggt9p/D5CEnwlYKDyxCYRCSRBbJmF4Fl7oEyehBNRS7urY6eWJs9RDAfnkkq
z3Sqz7ypA82d2tDikhEJ9WiJwY/lkX5IKU4TSjobKFLTwAk6FgkbMXWsaZStsRat/SmPPKUlOz4Y
Zk0xE47YclcS3+iJjLYETjPjyUfpTlV52+GwFXyjUcfNOxW+EUBWmg9Olpw87koTIwMSb2192FNV
HEtSQHWcX0WPLddzi0S1SbVcSorFUl8Jq8wHiucKCuh06kcL7SUr3XmSvulSY70IFyQ+t5E4Z8kp
bBVOvO+G0V+N9vUItVTHoZGIbDFARfAA7A6AcHtK8VQ8DEmvzhIu/b7xUgrlpqRCDy/vPrcOQD57
TCFaEqztjBBXQ0KU+r2aUVpfUsdHLZ9HPR9e5znp2/cKymErWYPb+tBR52fXLGxGd+Xkw41PrL9z
4ei09SUP8DI5bbftcnvV+NVDaWrLyma/Uu9k39DpaS/otPs3j/AXV2qu0tylgcKoWNRU529DlZc8
+XjPv7tR//gC327UKlwaixGCzfY4EXC+CczMt02H7O/38jL8Ge7foMKEUE0Oer9dp60vrk01JOoy
sUp8dNY/kpfxyv1wnZ4gZZMr2rQA/xuTye538rKe6iTfJr5oHk6SklO8tO1E5wwYqyqDBs2FIdvQ
EKesouzcqj6FLpBJgp78cqdjM2oDmoMNPU6XdjwenHYEmqiZULxbW+cyXp6J5nOSd5pNFXIKM30q
DqPcXnZp3y05pN95KUTwsKJLAOrMFlaFuk0Ncj6OHntXtm2dEnMbKGIFKvPgiFibcjdJb1JFPOLS
rfOH2BLtUkFGkxluFT8T65JPGwtT6T1IOuEnXrS7cKw6fcoSkPgho52yfYP5ejIzbEY5SQpkR2Xn
l2zfUqlXTk2eyIQKzizi6KkjRYD1e1Hp/tpufXaHWCFsgcEOZH5LH714ZBM7uDV9SJqh0WFZzMOh
ugHcSE+8ZCps83wAQe1fKr1MFomXLfyG9sYBdyynbze78noFCTKWTxUXjatMa5DoxnLXGdq73rX0
YFLHNOdReQlLNiRoNDXmIVvfKtLdF1h2vVjb89aYZ3G19fLD6MdvVIM/cUKIiJUWJCnZR+gPHG45
GvX4krmbFsAt5pVvJgc8Qi4ew75di4HcfgQMdySA37XGoxlF6Q7L79tgeU8UAKHVO4LN2NnIzPkK
pfyMhuRhcphuSsWGVe2inw4aUVlSpKtIUnpAZ5Cxrd2a2HdrKtgsHbTqtnugsIx/Vi+fkvVgXPmZ
AECWRrbVuUGsSrEeBtxAVbuJOvAcvWbRTqyKcZZUDBiBGBxhEBy583HMhX8BUxLnWWXqy9rsS0oU
1Hwtxu7kac2TggUfgj1UHK/QNTaxUK5Dk62wo3Sh4hpNN/Zb6Ht3me8zHUxynE9l/xA38nMEb7cW
TfKslsO14dHUgU2spOiNqO/Afkih+rxPUWxCpznVyUiMP6qxJljjGgYddGs3zrcQJ8dZbRTKng3+
M5XxawJMXyu0ct4Lk/t2zPU+6vMpckYkJKjaZAHb4G5sO249FvMDwnUNjkJb20Di9HaVBtjPjvI5
d+Zqnjs17aEjUko3VuWMg9eu77RqZnGyXxO3D3dRVEKwzLh8VGXx2fjdY5qQhc51qr+icThhW51m
Ptp7MaTYR4eA47TX8DxkqrH+Kj/+nz+Zcb3lBd4EP5A/j7x+++N/H4uP7CeC6W8f9X9OX/jtb6ZR
2bc/HduPSjbVx09XL0X906rJ3l9kmGfff80fXoLv9ct7WeA1+sMfpgJrOdw0H9Vw/qibRP46iZv+
y//fv/zFAHUZio//+o+Xd9Aai7/YUyiQQvE0XZZ/tBT7b73ZV3ny4r+04Q/uqB9f5Nu+YmNzYkex
yboRx0cp/baxTHsYMTdkAZPk2jel1qJqCCWOED++JEqWJ3zAL0qt9WXKqWCqslUGnjaAy38yudR+
VGq/vnULHgAeqelX8Metxax0XQFrOyyMRB7IPc9GM17H0tzZLjMoz+/v+oajNTccMzbOZhLeS7/k
DEfUzRzVpVswoI9j/axB7yv9HdeIpTqQIjC7JzOCYx1pGwe7Q2APFPGBAtLt6zjH3pOQj83G7Fp3
km3YtSTYW/0jYDRYusWmrDiHSnkZ2OlEiDxiZfrOahMqNpyDqbP41vHB0sOlNWB5gpRx0MuGa6/P
jc+5kZHgkmuajJtIXKgDkyTXXetgo5uu3nOvf9djQJB2eYCaVs9DmlaZXYHMNEu2PdO4MzLQBU3k
7Q0snhYZsJVbum9mTffOaAXnVmmQSqdazK5/FBV8Xz28JV90Mh1eIGmipxKHVV6NnLfT/ORl3U2i
SlTuFpwmwFvmYpQ81YpK7iZSvQUlKKswB1geOGwXXLIctVnW6rjjTPA0UaNq7FX6dOFxJRU05P2y
aNxnbDezsYyvKsg+OJ2OQ8FS6dL77jgUpOgtaXBtp0XuRsp0Hhb2utHVs6XozwbTvnhMWJAIAA7G
ozDG57StjtKER8Aai7sZalZiGjECsrMcOq6lZjZXUjXiX0m5DiFc6ZQDzgL4QK5gzudp6VrWwztK
/KtrKMtRtPPMlw//rkl/ZaTQsBHoGBpcU6Xp/Ovv6eele1oEf1ncrl9SFrf7MEleflp8JD+d8/ql
Cn888n7/Wt+WJoIfLHlTyA2K4mTB/LY0YeQAWvtrNpdV6zdTBVYLYeHCYKZFao339lsoDvwGk2uW
rp89Gv8oOSLUHw+9xFa+ukZJkGAIZnn8w6HXR1ikvUBdlJGFfR/nWe6sTN2gEIX+KIrGoui1S9Vb
HMNX5HC5PecrrSQlSidZpsLFe0qTpcdUxlTPXbqp7b1KWGOQBzwcWLHVBQCFCP6Yd9eay/yc+Ity
nuIYCPQS+Lq3Uyx3HlVPgjYZj/iZld96sr8RRrpG6V6g27jDLR7WNdipJkpuRuecZc2VYn9y6/R7
kwZCBUYGbj91nkBId2ixOAfJvI/ltuomTD4f8rhZFbRhyTEDFDDCZf0MEFeD/NkwynXVyyvbwfzk
SrJ1LQWxfbJroBUFubLRRucqG5mk8ZM3jWQibO/9Gh6AaC5GXZ9ElKPcYgIpvIuTjXOYlLO2JpNc
7hXrzNXdX/g6FHcrHPemwvk7c/KFExzzTlx8lMFYUZaJf2bODkg/Iysw7CVyGfWnCybGId0GVW1T
PFbsypo0GUUxI8sjr7iDOIvhcKrhTm98P9jpyie8NECxK5GoFylv6YPJq8NYaPMeR5niAHtPIJlU
t404OS1HqXYXV/Ko0LhmK+HKSfN11X1KJ9upEW0/rUKnKnp9cOuzBDO3mVVDeUIz5Z8c6hI5GUGJ
A28QFAKoshN479hhfWJoJumKy0HStHTHUVVwiWqOyog81Dop1wktcyBsOZx2wNyuQ1LZM7PInwSt
dJ2RP7eA34xuvAlH89DA6rKsYlWbl5qURg8sLYLZ5EOLKJCfy/Kqabu9V7orfhOrVAjmLO0yCP3J
275Wh4XrT/zahq5gdevl5cxoxVLpH/3SfnWpZwiT6sbmodPabejESLHnLER7ypedcwmqc25PELyb
TIzYgS5+QiChz/dKnSF2My5TP52R16gIhTg3KfYJjxiGL3iwfJI5RnXwTX5LoTURQXdFi7Sqi26m
BtkpcPcSEL/Ldu8r7sqmjzQcd5yOqUXBqRRwLwoCeiZudXVvUJAUi7egcXDoGqcAgJzAnpnE4coG
/GH6IfYB9XbIEeeyBHko3OZOOA/D7Ky0L4zMlyLoxl1C9RxFp8PaqtD4O2dFl/Grrtf8ABEOici+
5I37jCVjFzmESBPNu1Y4J/O3Ladxwzn1ancISgmcuU7XlZmaM+7s7GN8TgGdBmZ931O541cNiLip
rSN5ocfmOk5oTU5c/snOWeGQLfIWMdC00VKP/+5af7prOZo5WeowPNisSmwCf7drHatQfrdT/cnX
/7pTWV8sE6MD/9M5MX/1NPy6U9lfAPgAfGC3/DX++MtOpX5hgyLGOokmOvBgY8JQ/bJXqV8MXYV2
pWIQBE9l2/+M867ZEw3i94aH6c1ztsRO6OgYK8R3x2gby3gv/UJybAzG+tn09Gxe9xgSfGkeXBVf
7aj4wbwb3Yce/xzjxLRmKcv0GRRYDlx18Sp785Nbd7lzfIoMOoLnWCS4+WUWl8QGQMdMyP6C0ZrR
hEeryMiEkX6Pks4Fd9CXtjE6SzsYrCV2HlAqVmEsMEswF7BIf8lc3gpP0llSB1u9YOLSeyztRZK8
6Z567CBWZSo5Q9QZ5t7S5wNHmUlfudSKKMFUYd8oNGsB2mPYG+Y3VeAjO9mk3UR9zS3XsutVaZtr
xQ5gI9iVsagY+2JDfBujaFw5vqZvUaNgU9EJQrCwZ+1o6qekii6ydi+GJEMUQV/125KRSSxfKCt2
J93/TuogL2QwABCv3aWphTjsc3HWTMVc2h7rtd2x3VG1ftKjlKHlEBIWA7hKzLFZjCWH4z7CCVI0
6T4pnG6LaHxNPV++1GP/U6vrWz1NemwFPs18ymPrV/qm8z0IPSXrujNSYlPZV8CgwTsbIZzK6JiE
JmlAh8UjGP0K7179EnU0WXmDFV+bfaWsA/ySmyjX2Bg91ixHKNpJ4v7aW2Hez0dDDd48gawAspJp
Q66ve+BmSjM0J8cvoRF64GGLIKbRx6l0MlzQ+6qSaaorimzTDNTHqE09LFTfmPrtVe+NxfbZcNqz
sCpfX9k8Nx2qSRtby7HM+6vejIyTtBp1bwbhsU4uzENBKKkkKpx0X4Y3rU1cEUB1PDF082ZYR65H
C6L15NX1Jzdn2rQSq5xrtbjNp/rLutrjtuRH7htkwyRI571HZ0BQle1GTynfDiqF0acXviXCoVLM
z+l6lKRVyqxPlmqsc5CJhnbjjWT/CZ60GLwDfpY8+nf1/XMdw9EsjeUH1o7O5IwmjL9bfU+IKzL/
6f/W//s/33mw/+Rlfl2EzS8sk2S4vhJ5fi+Qo1bYSBssfT9r5HRc/LYEIyygbmADI9dkWuA3frcE
c30ls+IyliO0NWnv/0TJQLL5YQlmAUZG4QqgEvgS390XZE8Pg2Jg8HE0mMytnX7GnqPPQtsKFyWE
dc+maTyP8US03lPTJCTNy3hAwYZOYfevY2dd0iZOrtKihw3RdsleB+9glpa9LlraFVsqbQAKJ/QU
0qSpROrGikky1SVgPqPUwMEiCSycoToBwCarkIAMNp5UEUxPfRlmmyK0w3ODAyHoO1w5vjXcRYX5
lBhFO7cHWp6CjpN2rwbpZsx0DjeV/5Fi2UOvNvRP24v3cUCGk70wmGEn/8TQIGaNT8Fl74efhBdu
zdzJj2PQeavWSCscutrFdyJkCAo45sJLYMGnxaWxZHSo/CA9hk2AlSgWxTwbcN5ZgTex5FR8c3Z+
7zruJdGjs15Uk8oxEzlz1arPafT0P4JM76obPXMZTNueYw0PquXd6QSIHUJn+Dp0fN4qRYild0wC
uHOBurZG78r12nUoJ4ipuMcSvYsT3l6bAPmJc+1NGjhooyZeeqjSnVlTlFGdg8j8FEa405T+M63l
Y9AUb2LUHvgobKquu89H81wxYc5G8Qj/cqNAZ1Q94xkx/T31whdbgBQZ60cLSkmUUeeWcBbk6uE/
F44PI6mBU43khqXIXA1hd5Wm9VOdNQvVbm4VCj/Cyd7hRdFNottXTRcAXkaXjputE5SHEoEs07hg
dnm3EnU8D22dabxO6VE4tS1lD4Lyl8gaIJuMy6TmbwtLekuwz7i/dQ6d0YCPpChuKje8lXGyzVgd
6SoMtkMfX4qoug1ZlAEqAQaglk7MZMFm4GcHye220/u9qtTPMAizWdPRQGxY47mMXTxg4rEyo2Ok
Dk+D+Qqy4DXpMjmL1BbQN0jdPAF3lEV7x28J+mc6h2Mn3Qyj+twMzmZsvO0AgZ+QL/HHAORxPRmS
mhCjmI0zLkMpp9hlYobvsqLbu7V9Antw05fZ0vflTWd5F9tPLyqXLVaHM6aIRycTNjcwecA++GqM
xcaODMjnlbNpJ1yudPATSBSy2K2Vmd9yVW5Qram3DRexn72Q2H4XKuKZX1PWGJfDW2jSyBUUN2CM
T4qXn7Kc84XEvFe66TVm13qRW+Gt5+fXKSCcplx1TBlmQuBZaDmuxF0E7UDijkjuLYBxRcmsNmyw
v/VTOXFUHLKY9j03rl5K6W3rJiLS3aHt+Ztg7Njx9HLtFWxd9tTjkltXNt4NAoI4P3xn7sbOroKG
SRB6nar8R3ZGOrTeeF7xYCrdXZHGNGEP9VXZMVCwVJMFIdvQ1GjNqt7buEZ5IyIEvUDHd9mYwZmc
JdUMUyN2aa/VpDk4sZxaXbCcajJZBiXjc+GSI8wq/SbEpD7kfBBxI/A7dtRNYGk6nHXzijHSe64H
y7HPVnk/sBCIPbm1TYhJnYMPjcYYSGa13j1KU2xyoT5lfZ+s2kxb9oKERWa3a48KRkbdK6vLXo0C
HEICzmveOtYhC/F7adpMVfBuBjq+hkjcVWp428T9naS+03Rw3NL8BWOywMdnKuIhxdLpxNnOsbz9
0Hj2DMvEdeopt5HfbwdD70Bxa86qcyiuaXBHRInJPCToQlAPHc7CdR5jfRcdw/sh06/I2qoLYdpn
L+m1g5WgT4aK/q76+FmH4sqKxYMR0NxcJH690oKo43ArNBMwd+N/uCNBNnCg4yIvgnXVVtd2qd7V
BUkC221QeridA4/mX10JWLQMt4qGu6Dyh0MRNzxAAKznRjiNnNBqISkZlL1W/r4lZlxWw00fv1s5
gkEVvtMULZeE3M+t209cEf1J1V/xBW5iHLx5lM3/vYb+xTV0Qtcwxbdoc+GS9LcmgV8OQvOX8O0H
s8B0FPruhX49CllfuOEJjjaOq1kqkexvyimHIb4xWGYCZlOZzTflVP3CRZWsu6oitlJIhrD7u8MQ
b5aXUqF/YdK3+Pp/dhiaDjt/vI9Ob56yGZuLKVOR7w5DuW63hls2NW7n7qIpQ4F7p7Qq2s4pO7GU
xLZAcTCHe2o6lQ9kXA8rUQHzSNnSzB03QiLcsxL2n+7yt+Ndnkez3OEQEQT4priBNsBMgSOmrBFO
2J+TGuiVXPlBtWw9pigwZGMVzEmjvvLN2ANek3bcNt4lxi+rGURtnIbxCsczI9xDm9jagjw0AXRQ
WlxXpq4BbAupXs9dhrhjMqlPdrOQfbTPaNkIBq5AcflY185N75ub0Aremlo+dPiTABGd4siEo1N3
G/ydyyZL1p2gH0SOVGWMIMoaUDk0y3hbs+RqzZi5sflpq+vUQhQilgVC7tQZn2YpzrbWrysG3RWH
mMJ0FhzveiVcUkY8jZfmoZ4cKm3AGHuIuSImw50b5YsYWbGR8I2taxndcjag1MWHbehzjzeOLXZ+
1XoKvQE7rAvkFZ3Zq690N9mNYbTw1E+v4T0Q7/WARzrSpBj2gezass8eLDwPqgNalrGvdKpFFmez
oXp28V+VXbJucmtqgSXrJVcys7CII6ORihJ2u5mYybl1a7bVWp/0ZqiSTULWC7dg4yF9C/OqlZuB
oFtJT2lX3oetCi6n4+xRLqP8MQ2pGLLPYZts8+bZ6B8K9X2IMJKzd7Xwn0luzuw0wGpO63BTbv2M
98oJ+YbgGcyedmESTEqD+2HyBRTKwTV2Q2IsLMQOvzkS4l5p3bPq3+pJuvGpKNGcnRJQGhG4yxxJ
lNbauUKbd+o5dNx4+zKiTBWZHW8lsSyOBS5HxFhdUX7B735gA76oSQBolp2mwmhNjsLx2CJrOXdy
vIgl5vhgRFQU+yC9ihIHGR0bZ9OvG/lMA/FGb4yXoNS3keyXunFj05zkQ1QJ1UundFvTJkQPCi6d
pm8OgjNqioe/sKLe1g1oo4nkYAFIoUUKnfcWA+qh4yRT8k5V0ZvwHChj7ca7iisI4s6s0o2FXlYb
l3qlXoYHiQOiMa98jVjYKHeiOgjlPvXPxGCXHBM5M9cgJCiQ9k8Nt4mYb6/23jauHrvGmqvUi9pO
tswwaY66ZKreE/3ODgJ8kQIYt/T8ZUOKIqFnE26d0kXzRrnzIbR0vXWki4qfKQBTeorqD1x1s44f
PhX+KrCahWv/P/bOI7uSI9uyU6lVfY/lbq4b1cinJfCgRccXAgiYa22uZlMDqFYNISdW24NJMkim
KP7mX2wmkQEGnzC3e+45+2hbb9x0Ik0XoR5tIp374IyqQaUwygDHnY4U8qglbGZsUq2fRtxuY+J4
EjNOy7M8FXwwewGwN0nGOl6McKzeAzQdp6VILlDP3DDf+lR/d+xkbfYwpAPtoaJ1GyXIQBHKsfVT
B3Ww8wGYRbrCwb61M3a/XFE90V6FZNDDzF53wn9ktc2VD3WpjM96x4mSJfcaDC1ndFftRP310B1S
y7xoQ72TZnmudS+iV5HbdEREL1ZXTgCMKoHDEFu0q+v4o1v6R9aa7E+WqVGZEZ3rkmBJUh+1luFQ
+moVzCLYZMqlwb02CkmTTDd0Zuy9zt02dcgiHMqDJoazl4EsRE2bAgzg41MZWZgPQZ/RSDNRMm/k
W6OxjoLicMEMIOhHmWqQqPOVxsCXxCzQ2pBUhVxkRFfyiW9DM+xM3P7uGF5ciCG1s+tZ7qD9PHmK
sy6hkILE6+Kvy8U/v1wgGXNRFpbA04fQ+283s/+4XGzVlP39f+e/dSLSWfr7X/Tz5cL+IjAnwEYG
ViPQdH6wImL+MDhYYBsjtOMl4Uf/UFqML+yLLY5Yrhz8xJiLRn/VusnA4xhBTeTSQvXDn7la8Df5
/dVi/qvrLKZ9w/Zd1B1+/qMZ0dGiJHTBS4SZHKf32lbUFcWNmML3FoB/cBm7hiSf3YqT59CM4xNG
BIYZ0JNXKwhgrSo2buWwxcNQBb1YM1dxa9Bpo7JxH1Fb6vtdds0QaL0USht3PQCLnV173LlbY8o3
QDlyohJjv9Td9GugSc7maBTnyLBC1Ogh3BilKtaOwsKelVf0gsp13WWS/4VNKqCSdYcnzKRCUth7
HVP/qh/tdDtEFt9csD1XemVU1/AI+H6KwaPMNLWXmu9CZPXpJQ7LKLxVuizvEVkLrL/xZxiZihka
Mk/uq1upxg9vjOnmo4/qqRRDQZhYPMQZXELhh49wpctt58C0DybbudUNYP154bHsM8H9o17gEDTK
dyrW4msrwKdh9zStedKvt0lCDzogvjfwgY/9nO/JNFp+7FkhEShQYaqsPU402hO6aoL22g8bjfAa
0Sn69rrGtj6SVBj3WSvEUvFSd+Z07jts563JthWTW7wamNkPoa/2Sd9T5Uwq/Yh56srTSGU69DgF
Y7vx8k4/Fl3lUn7HVSdzWAUPftIcC1/7Snbk3HXWRdcREBy35pEcFZhMkOHiaRpXdat/cHejUI7o
5HVRedqy55a5aPWQbILZvA6++mb2hriGg1/sG2t8Tmh3X9iDTt6z1701wD2MnJG1aRLjyvX92ZIW
DSJZVb2/62kHY5k87DNO29SEgOdObEE6kwKqKdLFlYzFWY4Oq0TPOvqF+ZVhi1nVcV+a0TO2iRVA
JMpS9KeQYni3dIC4BDfugDIubaQHVoQXKKzBGjYRl0D9O2myuBlrfIf4Taejb6dvXjByQTYU3WUG
e5/Ypya9xHOfFC4rbBWNVzbIhF2exBhpjepqjKS50Q3tqXPLU5cTZvP1PgNthNuxjp21oepwGXCd
XnZV9Q0F65vWlC5XUa3j0pmU6y6OHZKxWd35OyrPnphLAUJIDIOtahhL1biKQ53GoErxOpUSMmb8
ObF7WHkE4PS0upaxIReBXVzQm86ixk/aLXhwKeva9vZhSSiICI+pEas02mkvSOg2Q7PucMEbwXac
rFPfN3ftGGB9Hda+o+8NLlBjJ08u4mufawczF0ecxwe6W7k422pvByP4x56TgKrJlHtdrCo4xWId
l9p1DLCx8tKrJKM6oUnE0jBwcGkZl8og1F5Tuz4beYjNgGup03F1I8F1KcvGWVkFHoopal5qTW3a
xrUOQcna3q23k5+zgM6Ddcs1vC7SgxkLA7NGjnUAZg4F8QbJ3jzg7lAIMpX91jK4dpaNduSLeCNd
+xFokL4Fc/7Y8+y99oVLW2JzTAxCEP08svTMLsqUzqJoDPzVdXPT2uGl9ZzdAIaIupjmykqLp7Dg
7RFWBmQsCO5Lz72Hekz5LxpHPYsdwyx7JOgfKTpI1+VXKHLuwkUhafT0QIbgnDbOUzhLKICEgAda
dUKAtrpv0Vk6K7njy/4gZ/1lFmIqqidHI1tPk3fKZqnGnEUbG/WmaIOdZzEYoOqMs7wTVzCdZ8HH
yswXxXTXogSZPX05wywOhahEzoS/FdXIyvXTiIrUY8RrovBDoyGrpaoF8zHZt44BcpglKEdrlhma
1BRwQslZpgqJRQZFBONjlrAMtKy+HzCToG4VCNWKrIbvDkBOZwGstIqbCkXMHktnIcN8F9EmWs6i
WVqrc9prJvNs/6AmpFb0NbBXID66fYqsCUToup7FuLK09w7qnOqss4NaRy0ciT30OzkLeZEZbEuU
vcSSHzVKn4fiN+XQT6BPnKJZDKxmWdBvWLKiE/bohSN9RDH6YU0bHnFh5NRhBC5dbTLoIgDZrgoh
77CdNnMe5apBk3Rr7JSTX10s1Mo2qm9C1Ev4hu9aPZ8pnUfqsLY/krF8S5gTVEDjJwD7dJnOcmjn
kV9rgU+pWSpNLH/nzOKpiYpqo6YOFS0js7xaRdkz6arbxKYNPCvuO3TYQqtuenTZDH2Wz+wlQ6/F
EXGQWPszdNwR2NJCn6Xdlgs0jUscO7PsW00xxdCU9Wj+DqPOK2CQnTcLxU0yQfVEOy7RkIeWYydC
VU5mebnvK36e2x8V2nMiHfCd/kEGxm3AKnfF3oGLK3p1h27doF+DuzmVDTPd0BAYmCVup81Yi1J3
OaB+T220z2Y5HMvnHkEYL0l+E8+CuRL+qpwl9GIW05NZVo8LfZ2gs1vo7Woon9QswHuufoj5oUCZ
l2nXb+JxvC3R7JOmOIVo+D5avmpQmIV7zpL0JpzFfpcquAn1PyG1lbINAORy5j9qo+Y1gVDgdOfF
AUH/12ReJUTzUsGxR7aZzXPex9BRozdCyh8TW4iAbUQSW7s6NZ5N5bClsG/zTD3Wpc2WZ3qSbDOE
3T3rbDcsthx+IT4VWw/LqS6cViSr0nUzr0VwXrxPiSOX8bwyaUbzINih4HGHQTxsK8c7F5WxZYMD
eye47gyb+hi2MO68joH9t8Ge9fDXrf+f3/rZW4LyMEgesamEe/bvdqt3b/n/2FCO/U5DwR8dLr//
PT9f+pENcUBSFPSdbvXb7SobUv69guI/PJq/ufMLzDDfRUO0vnkz+8udn3EAzyR8KzaiTCmUl/xs
ov//wVt5v8db4W7BiEal3GxxwTkz//yHK79VxE2bOkFLJ7S1KinbGqeXTA0QrNUhx31miHdSkic7
c24YRPG46ac2hLHcffaUI6edfrZYFKnqLfCrZUSe25HDbV/gLNOfQQbQzgEoyy1v0AhxQ3MRhcxb
DPaN1n0rE53q45rWp9Hej4g4Bd4VaVYrC1i07fhbYst3sSMOof3QZymZQG3doFtG6Pgl11JyU9eA
SBcVHsmAbuO4rddu61EoSrSvIWHdWQ+wUlZZwuIC6x8LG6NYNrgiBXBrv80A6tj1S8pd0De7p3aa
434DG4ZwGHYFdgybgms9xsfpQDJq6be0kR6DLL0YXXooHFxneCF2WpcfmUqSZcDax8lKArgOkZtu
b9TdCesgMk1aLgdAxt91OPFuT/LDsGxeYsnKAqgx0mTc+Cu/JUGZDPHWrNK1wzfeSF80skxeQFcs
3OQ047KYDidugltpG1d+162mxqORcm5EiA+pGW7Nob42aEoVebars5a10nAZJ/Z7At46kqPOEopa
tlUpjY1jRtsCCXKcaBTNk0vEEUgtzp2q/ZNtpE+qBfYVsvMcKBpQ7n3npc9G7J7JZeaLTIp7UPNv
UFmfZVLWC48K9aWpd3RENxtbb26ygBM77q441Oin6Y8RSMuc93ABdeu2Tt0DQLZVGKLJwrl8bJS8
DAE2TA3UhWYMG9dIgHf2iIg9vpiAnRdpLr3RViFRejXY9076MlIS2GWPIg+PLkS1SFDiELuIVwo4
ha/1JyYXHmFNcDDYaPJR+4yMHtrLRHkaraEh77XD20r+9isvEh8sdEijYbrL7iQfJuxc60QNC5V5
VyTNrkXsnYoG0rq2GpT3AueSoZbP4iCfPA3MdNtl+z7Ozw4U6JgWwMw1rx2NC7yerwzzBbPXbcrN
sgr6fenZB5P8fgFE3Iol8o3PE1LUMFimy9zxQ4SfN/1NObBCezTBMHmbWp5MpvtcgnoAZbHGcwXJ
yV7p2s0MM++naaew4KRkpqx7v4sPbLUOYUeSGpU34SZpBPdRwe2qcnEhj8WdEiEFbhpZAK9dC3Hr
1yDAE/kCQ+Qho7WjZQsQMVjn/sCLhlVL26mo3GVmeBhQoiOG8qLtmNUhaGrgWI15TtiycEAiF1i8
UhPzVrIOZbYq4YWS0Nn0Mt/HabGRMFrqjOW7ZWzd8r5R1JsBLqibfh1m5tI2mZug4mm2PGpWfFY1
vCD+6BAIHLPjRahpw0cZdll71JVx3Wr5eUonujf6V1E4G1vz3mC1raYh2te6fG75ni3mgduNoQpN
qHoRoeJyTPdsc7YeRKEyf2dS3TpDttINSa96Qd1d0/rXea9fN11yKLUBAhhhOlO7dQu5TcFxK/Bg
Ro8sokfM66BViYFpBVE5318NnbuOGWDaXn+JNO0Q2BjjnIxjwsaMIJ2LofHy8VxaFBEVjTJZu1qx
MjviyTK5tjQ44HS0Op58jBS11j7oPv5AYzb7LKDHte62fdc+0v12BFZKH3R18L+ze+UplwrV3lm4
xl1GZwIwssFJ2Liy27HD6djIeGNZ2cGgtw1T8jeqXE49XXu9d9uW3EcD7/zXZeKny8SPwh/hPCxP
ZLb+DQvsb/Wbev8NCuzXP/WP64Ljf7FMloQOq8SZhvnjfUGA8uKZ78/wse8i4S8aIVZZ3RTUpiEE
YnvlqffLfcH5omOXgbUtsMmCHuZHf+LCIP5wYXDnvahOqRJ/NaTHGUL244WhE7ahjz2bsA71Ahsj
9QjGUaLcfVUd4uanmcdAc+WCG2+/H5VGGNb0RLGunLyXm8DPnBd7BEhP/Uelv1pkoz+1Qpe0F5a4
jnrbXGSz20XIEIiNUQ474fB8zKUDsAc29CddBfYHmol953glXZ6BRql24bYrTyuxCbDekY9yqsLH
Pm5wmqf5yAHutuNro6UDmJdiOnPlGeHO96l1wzwsnyrXp+4j9LNbnMUmdKOsOHgdOYXeV/Kk+8H4
2VLANGBpIJg6AUy4TQO73FRdqz4qUxpXaRq1Z1wHxDtNszlpcDI/C9vOaLkg57lkndBuqPip7gmi
21uuYdFWGvYugFKJCGgA+PJwta9y5docJrMmxxl8onxp2qR6dHbN8Z08EVWvnJ31pWwH+IjESnGC
qJgBYnTtelPEZeEu9EB88AG6l6aGZtf7+TaQiD8WfpeTmYoaU1vOiQ7H1GSNNNO4Eob8had6XG0W
eSIAvfbw1a3SEY5n5HeXMJE6cHPV6ctRr7ozyE5asQd/JG/htk8ib4YcmJmXA5Aik/PZNTkAsh7n
11pUifUxlWUVkuS2NdhVbSk2cRk0aqtwblx1QyVqDq9evOWTpu79EQsIKDnbB/uj5TFZO33ajxlX
Cl+l9AonfqyvUFHUg9P07VkUYbeXQ9IeJjMKr8dCWOeq6hS1291giBXevDX0Duva8JrxmGeDedfX
QXKLHb2c4Wo5TwE/Z4HPJcsp+01XBra59oz5LiOxdjksY4Z+WCbYX+1tFvOtZQmNv1DLwmM2jeml
nMbqq+2H2d1YJe0RdPubNpm7QEfHGWUDNz4dPyjKTTe5aQXLJIJwIgMSOl7MyskCUc+VduP7FRph
Ne/djIgOkcG2HjHD3dlR2J9qWgQhR0XtexHiFJIjuXx/8O1v0WgLpOBwNIGaheYlEK231fU0P0Ri
UmsbnQfLVtoRnfAypkSZg4rPa5aQdQEQU+PqqXT0k1i21NDgbj9L6SUuU/5ACa1Bm3Bk0MpFLTP5
H74Us3+4oEiepFF7O9ZNfpKm0W9NEUXPbs2Ki7enH28a3aBU0BmIxRBKNb5aoqquwgbLwqI2aUtP
TFFtItkNuyEfnXOjw371Jl3uoQQHW29Q8Sb3URkW+UDVSuS4Sy2QRy5qK6V11pPTJy5uZgl3zwuQ
z93e7LHiGHm9kfrg3GBW0y8RTShb3dempS5IDil17AHZ7GpDlej6IzJJYAfs0aVw6EEhs8TOOVrn
RpKPpLZtdzXR4cG1S9CXLoGGO7Q/VtM9m4NuSUIb3TEVxHqCPEOSw7YLikivniTTzXZsLf1xYi+w
iVI5rrOSU7JI3faGBY59J5qUz3YzCQ9GqgYfRc9HHE6iPUVWO/GxcIGnuzEvVd55LxW84o90vhTE
bldT2DX1NW+S4W5FhtFack3Y8b7qr643Eo2KBPtWruaesStzQ+7srnLeTP4oFOyRulcmoNJ98u1i
TOC5udqw/a896e/a+tu3lsz474Pi/33C5czNDMy+yZOQcLWYw9X/mgGKcNBGb/KfaAa/+xW/agYe
zmnsRt8tSD/eAeYnPaZgYjE+eRR4Jr/cAYwvAr8SwgDPTBfYicUo/8uekH8CHpS0uUn6HNLKnzJk
ozT8flH4/b8eqAT7SH7xjBv98RIgWRc1mWHipK0s/aHLzK3jW299qba+1q04CbEgYCxENY2C4JUB
YFjV+AdZxfj3NJVfRuO+xHJsq7knhhPGYhUzGeNVXDfbNuHY5WBbZX2/w0VNLsxaeww4oe3cKB3A
Ru3uEwUyBBRfNVFEA91T4bd1sJAEQImGrkW0zo5N7j3GA51RPP8QQVe+KIBK0f1n6zt3gDaUw88w
RsBRxioPLYKFjEn1eyX6dSPdXdTZ7wn2zzF8npz+gSIgmM7egt0ZVVfxycqaTVPmqH75sSmrnaex
i7ToTWWQM2Lrkgv7nkfU1yDABkLEbu3B5YhH8y3rouvKwJRlfZVls+6ZGfICaZcRwu69S8dMkTFb
eMwYrA1vI3MW+QeGy+RQMIvonXvN247aOo8paIA0/2TY0N99ppiCZ3vFVBPzXNOZcrx53NGYe9Q8
ADVMQvo8ETEZOUxIJpPSOLWvQEfJAOXnZpiuByYqqiyWJhOWb/aXkYkL++o+wydRhzgi2PbgL71u
/eLKIMHSMLH1vdolOWxU/w4U9FZDLw+Z7zqZU3iU7wlpbQy3vDMoPKJmfU3HwQUwykKvDXAxdruV
UOaEJemZeuwzYNjMtyPzZc6cKdpqpzty79UPBVNozDRaCjqQDKqgtO6hY1oNmFpNcevQ2dvNHn41
Riub6dap61fljRr1LepKinQTe9WbbfR7ip9Wvese83nGqjyyluOinOsjhlidbPstCPqXwExutcSl
h5ZGjT61r4gO00I71NuUDYfPA8cd33kHHnn2rCyKEzgAWAiIC81O9NhH2jfD83g/B5zAebLK3PCx
cuSRGuF1OJL6HMl8TRz8KaJ6ZOqYSlG87RZDsA4BvZ3aLbeLZZnIfUJOq4iDbQRjvcBVp5fqpA/m
t6oWjHGsSrxyRzp2rXwA1sLA9eNZ1YKD/zObWlA2zdHT8VqH+JEDX755o2B7krHF6YebXPfXUdY9
2nmE+sa2ztGzWz0Bdzh6J+AIs3t92w36zgSD4uniuqv1Y9vdYw7Ygvvi1aMer45YUNCJkfe8WjW5
B74nXnqWKTp+6CzzqdsmFMao4etYs+boTP0wZv028ttNF0ZiyadHW+hVvLN1Nna2w6e3nMwlTWHn
Euag1U03fp9eMjO71NWxoDmvhsWmTeSrpM5/v4UlN6uaN1qL/0oY/YuEEce4ybOESL7hiP8AtP5b
nX3Lo99MsTC0/vgbfn6W2V8cU1DEq88duN/7GH5hEZA7mpsvMZsQ55wttb88zKwvtkfiadbHsds6
BE9/eZhZXwCFMSAa/HMXhsqfmmet2T3zWzvt9785fl8b3y522vnnPwjgUdnHtDxSJeAqioe4WsLB
QGfaZxg1I2B1I67WAoa0LuVjH0TXbo2MEwcfA+f4kvQzJU/eqmKlmadiqyXRnnAEZLmMBhX90DT4
+wzAUCbs3YQe67bW18GoHSghxk0p0F6vrVJjIkyXspnoAaAYp2zBV2FK76vlJBssLGCXBvDJ8a01
q98S8ymDZp8AJDQuAA6HPkYlDVdYlDlG2BTyh+vcO4WOsx40seUuusIjuerDml+sljrnskSg0t/G
6NNLyr2RO8s409deUW9HG7ZhwTHTBkDDTHhg4cas3PfAja7t6FsXcKMOhj2R8DOvwFwMcwiN274z
dmlKbL/rb7pOAPft9xILpaF/yyJM/lNzas1LP4lHPQ9uphl8DVYSLWON641+cxDdqoHjgkkVG6Ix
DWeHdVjgSjLlw0IG8XaAJdmyMMtZxS8yk+hkKs8tyaZ6iteFTHdtEn4tM+8E8P4oM7qEofwqwu6x
xBlhIaq707XHO2RQOEU0xADKiyXEmgA30SgTdcmlGzF+KOMGTfy1lDzUHxSNNBm3EWuoL6ZGX7wT
bCzcwokMd9iO95Hs13ZQYFiV28x+D7ty09XAILLoMNHZ6DZbUFPkJ829aYJKi1eVfW2jhvqxtQyc
4Rx5J7ckRkMIBzLcVWbBjFRc8pON5h6SqsQLhUUbX2nC6r6Ayj06IRJwB2exh+B1FumTaQdXXX5f
pbcN+TfCaJC7GWEMB2mW+jJ5kcnXod0l5p1pVpiGp3UDRrEK7wfKGvruWSvKTcL8QuqMz8A+K85D
f2qDk1fdZdrZrF5b81AYyalXycbgs6viVarefAjkDJCrAtpVrDfnWm3S8NIpQi39V1C2U5hirSQB
TWwnIg079Y/+SPtx3Cxr53Hiwzpqr5l7JYd2b5fPrtedzTGDgnOlwStqGvpUqusw21fQI/KUMpH8
W6F/q6yP1L3SZEn2xVhTWbds21PAYkcALQ3vItCQoYTSQP8law1ybIukKxZ+8bWD7jlY9bLXnYWP
XTUMFClfF6cK8WbMnA3x47CZFpKGqEAdsMLyCPMPLZ9enNVDaeyGpOLlYWYjhRNV040eXbiFr6fy
lpN11U1QqfksCqpgqUJdaMOrCgyaWKdVN5ib1L1P3Hef9VnTZbt2Ml7Tvlj6GAz04lxR+eW1F2U8
6uNHCQnP7V8iyG5B+gxM7DTUxZkmjwZTU9tHC9sft3r+MiUYXYRcOj3bJauGo1Lye28Se4Qqx0s/
zEjsbhNEj3FBP1eYPdfwhSbvrqRfMmzekmFY2iFW4KlaD8O4zOKJJjX0YcnZV3TbkIo2VDX5zlP4
xBd7I8zpLQkB7zf9vQ1DLqnCYUGN3abBpwNOloo6WnGG0KF7C/yCK8pbONU4/DMSmON9pE/rLKz2
RmXf10ayxr2TdN3SasaraErmj+YuTMQxNzB+t+lHUerLOiHT4Jn2Jhvc9z7sF5CtT42tHR1W61Ez
4BEJz4qeFp0rcOtLSC0ZjnGUewvEciU3+HZXU/mYddOmb5/nnU83F4zYEK8BvpHps4ZvoUNwlOPM
GiTfmUc1PDqF/pChcWRBS5OotVMKvFxPUQ8NX8GwsiKd07+/dVHDegt5KCLyVIVLsk+nqVc0tRQ4
cMJTmG5SFd2ZVlv9Zcj9l5cSkBA6Qy1IUCbe/zBhp9/yP2AnkM9/9xt+vZQgis/3HeZ46ycK28/Y
Ce4rzPM2ubzfQkGtL3PghvGZlRDXGWce+f8xX1tfiE7Da/vuG/7pjvNnNHYqOf5wJxGzxP5daeeC
hJr/450ksHrq+DxUH115R4khNInhkqU5j82w2Rk1slESd2+pW2LTjPxTKSPmDM3YloUO+8vfyXK8
ziydzV/56IX6c+say053PjyY9IDpsPYAb25Mc/Xd2B5Bh+B5v05s41MT1ifh5mXfZKdcsajG3AD8
3jqPqPduOuw01sxI9KwHY8XiOct8ut7gOPvao9dRezu6l6zxngyF0z63iRBnyS1tFEdrPjB8fy9C
IMe4kBdJpMOKm4DMxR5FwSI+OnI6duO0s8uOYTOZblULu1yB5yx8SOP+U2NZ43K0vW3tWKzA6g+a
bQDwqkWikeuGhNNFBHFyB6WridtDWg9bdJarruzf2SbyGC+fBrNcE2N4iRj88WHuM1g6SxG9h7X1
IZ0Ard7oNn0YUUsdc66rp972Tm0T7wmzUCRp2s+Z5n/zvOgtaIKXWBSXwaQcCcDEq9XXt42BqBDV
4Zpc6dYp2w3RoY2jxufODXAfZeajMRXnpk+OEyZ/2x0uU5lsJe4gcJlXFFBcMgB4i86ubjnzNj2w
UHbwGuGT8dzPlwgcckOvNral9gKgTUX5tgzV2ao4jwJtP5aYGlhEIOwiRegBY3KbrRx92mhlimG4
3KiAMXqoN8hLT6ODOZdSscfI576Q4QTMy/A2z7yXxpkDCszF5rUe14c2cb4Je9rEtBOYjX9BaN5V
KaCgsHu3Uv+xn0rUR9ymhOQuMWT+sSWQ07KTWqZW8liW7kPgTay6S5+1dodZoitYcjTTPqync9Y/
F6QvpHwvVP2YciOSrQ8hXFuTrj9qSXVflw/cQ3IuZgmPOewA65ALW8nFzeQCN3t7h+roJmrlWnyU
WY2G51VSPrnRqTanbVPxtODTgYHU9bMXLyZx6tBIacjx3XW6K6/iL6V48pnN0anE13QqbvWG2mOw
iFKfXuhrTWcS4mVujc1zeZ+FI4htfWtppIziZi3Jh8XGjYpfLfVZ6eLQovnWFIg3YKC6xzaxLn0l
sNhNG+x7i9LAMNdT1MSaileYjAcB7sWk2lNhypNwaKkfaXbg2CS00nyELr7YFmltoNEKP0YNhuq/
ptv+t0eCIpvCxUND9wSbVHjL/061/Vv59//zhzH3D3/+1ycKAysuLpqNv7MyWAT//ERhBcsKybMJ
pkMEdX+NdpAHMR3WvNhwHR4ebG5/eaTYX3CXw9v7YaP7Zx4p3ylFv0mNfv8vt03+9SypjTmg+uMj
xQ07t9Ct3FxNKjyJtjngIUU7mpZ5XRy4Dl5iRobO+qphFlJkM7t62s/TrHB69nzQPws0ryrmglz5
rPeyEC+jEzyPRdfjDzV3QwFmLLbXeT0c+Uhvsqx7ppzvys2tFgTnHBx1ymVCvC2T12Of7JRkzM2i
4xSKu5xPODvanRk9RNDjTYJaTsIWjNbQoDr5VPU0zvRqpsECGt/YPAOZ2Qx9s3Yde+n2dBEQoao8
9VyZBUrhq2D2SvvwMHef5R5kwUnuJEkVR/8Gc4Ok1Af+6E1YVvTWpyfG86WdYO9Og1Vo9lt7eNLT
K5+RocIUotJko7v0+Dpi3xrdk4S9RCnx2sFm7GXOftJ4xKnw2Nj6tgwEOY7qzRXIps1jENdMp+Kt
ChAEKmOFW79e5yUp3bEorjHMLqvYYp7P7vQuZ9bTGLvBk2KiojohxJUN6C6IRzKNNQ3V+kRaITIo
YzEg8NUjsmMHrrg2t3QorZuxfG+0ksKOsluIMjg00XCuZuWhzvW72DKrreE2N/QbX7PdfAmN7jN0
i69uzeg9GUDUMJCgRhgcL6O06o2qcqqlSBCMrJqG7AiLeG0S0xkKdcVm/A3M08PktGdXxOjqNMB2
XfJqDtQFiOIzLFK55JtS0SSPFmFrOsbfqdjrmJ4UbGhKwfRdMQb7zggXIoaNx45PiXeYfQvaBtkf
YGDRhqOLv52C7oMW0K3jbClm5GPpLS0d6MWDP6VbDQNAMHzzCWmOOvSX4r4KzI2b9ReZG0szZQxv
zWXC3Wl0Aaaan25aQTB9ke2Tj/hKnmqb5M5FmfvCDl4S8USnwdJorwdjOimzXVv6hC/hUQL564pT
14FoFmqZD5jk/U+Dt8uFKO1GWBasnHxe+DTRMFOn3jt8S3KbrwJ4gSy+9b2Lnk6aES+Woe6DRl6r
pqPK5K1V40HHyv/Xcf6T4YbzkWs+DOn9x//6n7PqyBIO/JAn2MUZtv1v3bvnecx4a//+f//j7/jh
SOcw51r/Pe3PifnDgU6fl4c8+RNdlb/WP8J69hcb747FiY6giqRI++zPQwKHPQ0EAFRhFyCFCvZz
f+ZER+f8/ZBgQ0Oi9B5/MGb3Gcr344nutb05BKFLw1LDsVto52J0P1nPL1XFnNrKtQZvrI8AA8hy
a2raSRPxTdlVe1OWJwwOWFnb8NnOYc1k4roi3i2pn9Qd72LYj/3Mep/R8f03ISi1IUob5GsVpbuC
UVzF7Sn0ujX22VU4vgwY0HK4wrIlODddVwJWJK6ymbH5MhtOWzfn/5rcF3b4XODKKER9bgJ9F2jN
VcIaPiuTTa0JvljJS2IaD0No1WuT5tCJbvWBNY8/knvjidOE+rnBwCjzi7Ijc+kW4CNNSmab2NiH
Y7jWXedMR7dJoooe72ecCA8u2ChbAS3Qh/roZfEbU83esT+DIl73Aomi6B/bubte69/NGs6epG9B
f8GTtMYLufGKhLvaPVnO206Kq8gTKxs4vet/T9b7dQLA1KfcW20bvAyJPpOBxkNmdAs74ylKbUua
VhBF8JCMz41RHItWR00hOt5+lA2mXIfqRO2NmOEq9R5CHtB+Cq7JthcmzXG5/m4ysHhDi/eiSAEk
qCvcwQXGhGCL1yQB32/AdRHkJuMxePcdtc4tWp3S/jUhjqbhNZS9/6j+H3tn1tw8tXbbXyRKfXN5
LFnuY6dvblRJ3kTdUrPUS7/+G4bNhgNsqrjnhqKANzi2vJpnzjkm8zDPGr4FRCRrUDaxyB5stQ/i
fDymaXtb1ulLETkMSqPHVsabSDd+zJ2ycpT4XVEi3lPJXPpDlETSumY1Zxh+Buujs1PKXRr7xRUM
ZDzzUIy3vWQVz2S3BrjzqmnLfgCSIqqE+MPC5l9Kkuvek12Kl3rSX+LY2RlTdlZpB2/LfAsdtvDj
hu65pFXXWB62VMF+LIyr7To9A3hl5kcmPNeGi2nHN7g+Hr08OvPYv8w8Jb7K/hQN2Y2nKnsGQbcJ
fulEox4xr0mQdxnvTgsPSnjYQQvjhd7yoO0GAnJut6pVYIOasdVgkPqc4tcK3Yd8kutOLexVW2fU
RjjDR2Zrj6QkEc/iZzPDn1vMlbuK5IPRiovTVDeZXYTSxktcpfZeJFi1ymL5qkxqjce0eLel7XMs
fM/rkqgIeAbZTfcj5xwJf5hqoWNO41otoHCUnn3xBJgAQGY8lGlO1rHKbxrY3Joap4GWV8/wWDHH
o6bmvUWBvQqE0ON9dBPtzRkU7MT8SVAHR53gzCrhC46X7GRRskDU5JyN9VMC9px0Mam2tLsCgfG2
zf3HYM6haNUdV1cKOXvoW96zlbisNQ59u5hMJmYQk6gfWxCrFIlxcGv7o9aqvptrm8aRaH/TYzK0
GKuNE2/1t6PV/07C/noS5jga+horL7wX3WbS9He3lmtI5fTefP6pgv3PP+TXfc78iaYbri6WZdEV
wN/8ttNZPxmWZ2uexg3ld/kU9ycEOJtSWdem5IDh12/yHH2zHKK50+gG/QOWQy3BP9jmjD9ZTX7+
5a/7JsBtfpr9h4BKgV1aMWWqBH0z3oyyfpdJKsK5rg5AfUffkBB+e/dOiVWuFSoBLmJb7RIfR7za
o2c8KVMEsYG5mKKYzynOdjed05WOMl10autT4l77gP23mULRdi8wqONS6ZSXUmKdFNcYpH5XRs2R
EtDAJiSea+6Dp/L3pCXc4b1XrdDUPmiuuSldw1+4AiW9jiJeXhgY/ehlclvqaHGzbewcVvShZ0I1
tXQnJnXVrugGFPvEnI7VoF36Bn6XUYeNft2GALH0JIgrpstqM74MKW1pUzz5fUeKOcLf11Mw4CTt
M1ZNTC2N/SZqJ0xzOttaj4N6FhQuTVkkUTBDDvgnccUo5ZMW6asmyugTyCCFmbW59QZ367mar0z2
ikbQyaz3pfI8ms+iImkeO+6LU0XPblrvBe9rD1MVr8B1CDig/GNxFfGTNxmnrBs+WR3UocDLliHG
pBGLMoKAY8/nEYtm5mXR1XAo1lTU7Ga1PViUisVLzah8PMSatrVj7x606hme1p1H6sTsnK2cIIWI
BJI6qXDZj9XBmWycBtgkbM95icRHUiLRelQH5UCRZnLGLR9nTwRk5VZmYBTOZm5IvtbZTbJ02yHV
3ircF4PhHYSd3VAdd2f1DmB326b+xhwfHQuRc8ziu7q2OPFL89WkFsFMuW71igLbjtI3SivqGNp4
CXIpUbEQGQhHm7ksA7JUZD6jlVK6+/w6rjTG9dIh0TZGPgAbyNd699RUuGy6/syUwkSKbHxzyt6S
RD3i7b5N4pGT03iAynNYsmZbeRrPORAVi5IdW2zJsTwlCkz3pJz9pUgeSY9uZ0Ge13PJHDenwiIG
nyb00ZLE8BwsN5XzXjWPzhTvsSv7diPvW3Z9AyWQ5FZHqYdL6TJoo11qATmL6q1BUZOuVHs7iRFt
QCmyNyx9AWkmObWa5mdKfKzFcJZ5+j5E0Qlf6QUD967H9ojH5tKOZJst/aFhE+aepRBWzGRgpOiB
bleeXFsepkkLe8rsp+JjoLUn1emgA4aUebdFh2ylEw2e8H0jA8vmlDRu2Jpvkxq9uOWdx4TRoi+R
h91XjZTiVWcvvY4J6N6YwUEJBwB5ESjQc3qobXFRvScTalcLpb0BVYOeigQP6m8NnuKjtZXbSpcX
4Q1XOZDyOEtjJjfa8w6TGtwCC5kbEdPRUHvr5Tg4z5pZhIkT37SDgUsAVr/XwS5fvGNT6a9pDfFP
1ZpAS3e5I1bIbxhpo2hVMLHOlmQjq/olSg8MOC9dzCmtssa97cVYvBeaHWG5cyzlLo3i32xcJFpr
E/Psjd70WEfNw+TGCJXxthw8a6UXMxlm8F5a8TnWLuMIfLOjFZPAaZsesg3e+UThCDzXkFPxB74l
Y3ffTOLI/+is2NZu5LMpACb19aF1jTAvCKc6ybpWPD8auPjnxJdns8aAVs57PtKtRXxdj4uTDQKx
5ztpj+lLnRBFibrTZLr31mRDUSQqFHcnJlxnhW/kaEEHGRnF5iAKSrg/1CqvuXghQOZB3VyvxrMd
iGooScWl96JPINeDUVxh1NdRGwT/BXZ6mgHaLzsyT9XQn9gsyP2kFG1qt4qnyJUKvT/3UJ6dmdXe
KJ+qYnopa/XWKD6cvjr8e8n+X5dsD6MNfBn4M6hxBD7+t9P18tV8pc2fp6Z//Am/Hj04X7Cv09H0
s8hnXceWv16yrZ88AzvrtWsPjDBRmP9esjmvcBxy6BHlhGFa+If+e8k2f+LsoTFMtdVfpq3/yOhq
u39sKrmeuxD0TLxnBjVPfyIPC6W1eDShTrrMprLiYDXyNEzWUyMRrmZXfcn7KLQQemaDcoiGW/NV
ARqX7m4ivqex+Po5IlHkxni003eBeDQI9yVNGbwldr4zx+jYKONzj9xULfk7bqFwXChi61Lnh5Z+
NmND+RDFnXVUkJSYX7XYS6GkJaHaDxqAkCGoc9qU3XoTedlHzMaemuIhIajipdSTdNTlTgnuOzvo
6+kJqExglPQIO8ZNYxQKKyFYs7G6Z2YXLBXpOVV8yjw/KAj/iVs/pAlR2ZxO9eph7OZ1opfnhN0N
18LXNWKYld7GrCJ7v6j2qSPnqFQsXEYkXxRcXfTRW3SfSm+Dg3Zlj9YTLMAgGvIeZGZ8cYS7xj8K
+L54yqS4BT376Xjlp/Dyb4wXGALVHcCgnVnoiT9MdbkigHsqIo92paS/tUfNby2MEZqsd7SkP4mc
PteKgI0yx091M92QqWfsaaxphfssckSeNr5c+9WmGIExh7MXudyzDdhticJ+tEBtfzPs4o7G3+3k
piFtLWMZ3dRFesnpzKt19Xgl3Q2U6lrKRzFrvo6VaZEO9RvJOiNCqkrWc0tOa5UYayfzfeGyRbnv
XcaejlvSwz9jCjfo6B1fOFGaZRnmcBG9xAurucW9gbk1d569xX0oNB35MA8BG/oU/l0mrX8tWmtr
1OaxwomctCL0yvK4qD/7UvZuDTuijN5aaIowJjatCZ6ahpO+dVEYZ0qjwMvMR5NZQF+rofvzINpg
EzV2CefUVYYRRzGeItVA3NJ9h87KlaengTCI11hX9xs+4jlmlsQo12ATh8JQD3OoLvFNX5HldfD9
LvaphKs2jt6qjVNfvbZ4ubb+LBL3vcHvlY7GldHxrabT2prLS8buhDk13egYv0wLaGLcFve5afiK
Y4RExvA5z35eUF1pUpnT7hxnulNAebDNcKigTt2uSJHr+nOBPWOg7NqlylK684WS6XWjWz4Qqw/G
8ITCxh8TgBjUf5D3dNgOkR6UMSf/lAouEuiUjfEe9LmPPLvlxQ8rIF4B3sRrOe/a1NnWHUxKVtOd
ZrvaELPe15Z9tjEPAdU6emIJiUZdaDOuSL+pawovfafUttksz+pY3LZtFa+jbonXrYWRlRN0bsWn
NlXfpGpjFTPgGQo92WCKSlY4CpNNMZihkjKzHqVkxq+UrCVElUcTmbzyR8UByFMdneZ7yvNbt8mY
jXw59KoEgzA+jaT+rvPxwqA80KzJj1XzUemAOirtDyN3mE44ZwpEH3MqiAmgeHDssB3NlbLroHeD
4FhNY/pmQRDBZ3CnJ17pa1kLBqY9TUwS0ZR91crCHr+zB0HDozC5josPq+Djw00sQEgn0ysf0a0F
ZNPMJ2Cl9laDb12KfOtp4ix4FrTxHZfejVYOa+JWOLTMXQxDdIzFTnJeoNeBtUP74O7ALYZpf2ve
ET0DKZQwg0/XwvH25KbuJu3JrJBLrQfi5+lqmUTQUlDnZ5K+y4524SuXrxzu864DW7aQLxxAbQ5a
8ZgYzrlKFR8xBxi17fcj09QBbI4u95b7CBHnDpL5ufCmHfBMusvlGqfofiKH1izy9arBrczY3JbW
dIiqfkMYiAB5dZPW6S6NdBqYaMCzI43aZWtrW/W6iPGAIetnTDaROxjCmeV3p9O1oWqHtFDviyYN
jPy1AeRaWpzoRTAPG1vDWiHOtqvc1VaDwRIEoUrZG9mvpnpRysHXiwt7GN70G52+Sl1/86JPbcrW
EsOo07518yUt5crQkkMT6WtBWqtVcK5Wnm/HWB14WPXB2anWMVsuXnWfdUkADGk1Ki8zmB8HX57y
s6BSreoWmM4YXCelQ15s+VL4NPxFE8B5467X6I4oBdZY+ED1qV+AYhkYE/J+pWKAVeKPabJOQv6Y
vYiPhmsFf9w2KjBXmD6Qa3psFd4Z/Y9WVswPFVTz9K6SyGx6RE7xu1ROU3nXeEMwjnJFBRpuQHbE
FHjO+NGyKtRI+41+uJbjzk5xyBA6S5ESOEyChpLpeXni1kV1YR1WuMC8mA5CVsyRNICXv1eiCjoT
VkX5DKuLszusIBrTVe+g1F8OXtKF4mh8LMwm481IQ5XdO/6CRZ0HbSbKOrTAHE1f6cogr9gez5HH
4SE9GpjD6uzgKNA0Ze6LRD0zP/EdbAkJb0Bqxnuqmvj6zasmBjyDt6X9LqZ3pVR2rfECL/2QNBXi
Ka8cRWzSWUUJwJEvgCe1Kuk14PDQRdc6b24qzrNi66Fk2wZNlI82xV6wL7m40n++HtLpTEuiJ+8I
+u50ob2Dpq5dGNruwaHSTO8jFk6NkgKwBbTGUweyIpC/qkvHt9Jh7xIhzJL0o6uKLTOI97atQ6VQ
bnOIQ6RegnkWj4oqdoXE5BjF1y8jTn0gsVxr4v7LpTy+UWDdzjR1RcZtn0RrWtQ2Fd0H5TCvS3EN
WhhU5q6JmvqkNUhngDbInG1r0vrdP1fNnWY/GSZrMTzyJSoCOZzxkK2cFNag+bLQ0l3/KJeHhi2h
iuJQFOnGGI6qYu21jKLkGLirQgIYupMxdGAlatoWkvhRU50DkR2OpM+yp7csVmiwZVXOrxCTsqLf
R3mmviHkfd46hJsiPDVEuMIIj010NdsUer/WrvYbptXQkpWdcfXlWMMppWAHt9e5K3lt+HdauA0D
fp4JX08u4nC4Gn0GHD89zh9xtQA1eIG0nqSpke5nPEImXqF/bzB/eYPBSGdSUYLVgvkhCfm/lwnf
P9+bvy6C/eMP+fUSo/9kXXMNFHhr5OK4Lfx2idExEzK65DgNC5NTAP/qP0ohwE+0QM5QJq+LP/Q7
pdC+IgDI1dkkC39RGP/JCBXh8Q9K4fX3d3RqanU6sXgD/qAUGhTMGVKaHI/i7CJNnkZFvxMiu4wA
PgZ0PY0NbcBJFsnlNOP6KkeqAFsnnEE1rkq+hLUjX2mjwGawEM2Dr9Vpz90wPhAnpQg1fhRGsc29
ej+USZgZ3a7zSP8xF0uHKNCBHK/GcoQCmnAr0L+yRe4kqy/Yn8DAX0Bhxq1uAeLsXmXpkjqboevO
676OdqMwTpwBP03ifuk0r2WfHgcPLmWVxns7dh6iuH/UNLZpYb2N1wi7KvQag5XO6au8V6jJjsD/
z/10VsF3cW3Q12SwbnP6U20vCZU5OrtyuXFsStSXhSh0PoVFojBVUnZe697IzPjQhKvC9PV25QA+
iEIGYu/3GO62KEdQ28aHdjEZoNRuqJrGC8INNYgNw952rVCWbWkJuY6IY0rDaC+6xg04XYzz9O7g
lcDRb0/A48QhmhNz07cwFOnCxDBDr+5QrLWYEm0lemIfCqqOmghx1ajmvaI7jJ3Td2inB1znt4NX
fcZm+y0W40jIF24eCcC2h7VIORZcyTtXzSAQVO+i1MKYdkk86pKmg0X/13vw16LM1UqG64DJBMFa
It5/u6jc9mn5iWn0T9aDP/6IX5eUqwkZN7FNgx02B/JRvy0p17Im+AT4k51fMCD/XVIYpjATwZVA
oR6yzc9Os/84lDEfIO5c5yKgvjzCVv8oNYX+84cl5ZffnjkowxHLZV/8/80HOCftUskKI0Aqny1v
K6HwsjVbGIFiFBQJ547gxRZmKJBWm5gATARog7slKU/cdoLU4T6aLDhqq/yAVLPV9QKGgzzNLjnQ
ISLuX3BmatatMNaWfLbM9m1uSs+vDI5ecjeoJpyvJZzNIZRxF7SWyfyPwJE8pQjs7SAIf9hoyYtQ
Xi08WKn7JXrnaBT6LYjNdxjbmF0LlNg5eydJQnmdFoxuuxGOgTTgHCcd19m1J7sr9Be7EZ8ZpmJb
wY1lLjDslVurMx9yT3mdZwsEYv1iFEZINdO+7jgHVDB5cS1xsMgPhXQ5oVr71hyCqfpyRziLFgcO
0LrY2d6h1v/s+pJMcyCr+BIK5CCfPJq4c1SsdmC84fhC3k/ujLCq7kbcFJlhBjMCSTf30BPNXSme
FMM7LxMRa0VgPQJcxc2ChhjcW2LfEmsz0ewtNwpHFQuYh6YUvQ99veN+wxAjP7SpzRVi5KycpanP
ualvWAWr6RuW5HZp8FDrD8YidvMwc2RkmFE5vutSuDlVFyIc+ysQc9JBZ7K6RnN5U3nkyhZvvdgt
4aNshWJ+15DliuzU14UMlyoPJ4XhmGhBq3GkNo84QUYuU9RGBPmkrCS5TsO6ZELhjYCFDsO5t0iv
yW8sjkFjfQPc8xVZBp6V7p0Fhi6f1qJ+D0kTZpArY6ZLBhT82Yrxir/Ywj6UMRMx5WmoXk3oMgUd
s1IwurgZPGJGdbxZFMJYuRJqExynjo7BWWVt5nTeVEGk7/49fv318YuqEtxOBgXS5jXvyVryvwfI
/098vP8pXer8+Sf8ulAa0BWJitIDShMdEjd+q18HyMZPV+XasK9F2wSFfnf2sn6CdcjLYaxN4hOc
wm8DZFbXq9KsqmAZTTo/Ubb/gXyte9eF8Pe+219eOvlVbu/kGS0W8t+7tJTRjIVqF0tQ9+bJSzFN
ZZVLrk19J2V5gDnIeIia56ZY1616mEDSrAz1W51ILo7wX/hnnsIiBNdtUB2Iz5myLluKAhCfOu9q
2HF2FJU96EbPl2faJJ19rMr8Re2XDbAkvfWehRILsko1V/mBKSzrlD9EFAcwidHwnmTLWk/j0jfi
8lbLjPyoMAvj2POwgBvSzA5TSWV8WfmEN+WhtdqgtMr3Ol1Walk9OshiOJ5p0xw/4mm5Ifd31iJc
p0L3HlWracNEsS9JRqOJEp0TWx6Hpt70ubFym2UdI89GJTDDqywYcQ/PEf1AV+fAcNVil6Fz23Z/
b2aUuuC0r8WznTAamT6oaiLXmQdJVYFDp9qDBenKiuy1bUoQYeYb7MTU4kC/7qTfTTXBA4jAqhWM
2SWxCezF/UPeoD9C/hYAA1Za0t6kBuMd0oEVh9uSYR5YIYQrnfebau/GDRqtftbU5EahQ5suD3xu
XGKnEsKMBQ/zkcir54jNLIhvlN+WBiAve7v+PPh8VQRJkjznaFR+05GVTQi89YLg4XeCxi6htcUa
2wGxGIuxSK0k20ybgzT9qAgtZBj8Gl4ApXZgJz+E85YRSKjGliUPnGNvElGMQ+I4q2x5XLrvPAH9
m6h+3mHtduSNSNqVwPojrXLX6mw/GQAdjL5lthajtjWunHfoAdNssTO463mYwjLR73peVaRk68h2
t7Fh35Ib/swG8wozWGtO4avmJVLbx8m7N3pnV1savOR3uBA0hLIdUYJbO/RzxZdEfdedrwLyIoCq
rWl0K0mWXxu4FYjpfqn7cPZ030uh3lo7PfuKZmevkRaqmugGo1pAkInaVcKsuA376DojafaqYvuW
0+8aY95rdXvvRfmpNZVLnSEEaoguXjptSIquHVe+XGEUSuGdmxwoZ1bczZwv3CH6nmR0pF0WNx+R
3IKZFm7GbvjK0+HoJXJfjNmbZiuPXR0ROcahbXTO0zR7W+QBb9WgmxT6EkpTC1LJHlVlOznc4M7G
+UcMdwGZQN/jt2rcRsD3MTBDasQoSVUJ8Mky6CKiiskH30kG9WeHCEoZY1vHGZ0lGSWE5cvSQuyD
wUqtTJFtTawG6sLQMVoe07o8Q/t6ZmwiYfqInVFMO5yAWMafoi7/7vr2qzOeRUEDeebsKyf+jCMQ
z5NFFxKPo1anvlmmN/9uaL9saL8/tv9C7DP/dhO77z+br7/+Q7/uWyYzA+O6I3i/JA1/Fxe5bkFk
EwmFQABiT+Nf/WdmoKk/MRFgJuDBDGYLU3/Li7g/MVgmMkJsUL/us/9s38LI/Md9y75up4RlyKDg
aP5jBFFOTtuSjfKg8JChLiUzylybrmW+I6YTLrbUI9VwPO2Bx7JxZr/VuKMnTFNpTxzPNHZ6O4wV
LijP9Ilv9Nbsim9N9hzbDdCmUUQVpRrRL6QIDbpewnixsKnrLG1jnXlevlO7xt1F+E3wEsfivpwK
PTAbRfF7b2DKWbPOW8JUKTw4duOLmmVcMib8Iwu7mkh+GJO7mvFziEy9IED6ZS26o6yAuw12UFVK
swYW+yRzanpmW0vBBcTVc2VSPG1pJNzBinW3AITltje7p8kGwpKN3HOWuiV+bg4K02zHe6O4OgCA
Owttk5YxCQE8yG72pY4mCeIh2YyiAjkqQwZ7sqcMSEWo1fYKbB0rST7MjHFAA0rJryzvau0p9ql1
E2HUbNUXs0BIkOiAh9ZhyhlFDf4RNKm0ualsYOtlXY9sWybp8bpzSOXkd2nurs22uxhux69QpVAa
BmclYNetOyc7GUp9MCTrssxU1BO2xW0+WrjYPDMJZTW8xB2MGfgGD4Lut/VQEOfnWeQvehwzTwGP
3JvXijVwRg0ihzPfjgMPR2x5z005noGhNX48JSiYVnUyu/w9q2H+9RM3hZq/9GxDedtDVe2eTZc+
7e45ohecFdvaLBBaYQx1nGqyXgncnPtidDW4mA5FG81ssgXlSU/IIg70/txXR8oWkfG48HRx+13r
H543vVUyDsTQAEkg5fQ9lB12vYTW8Szq9FAvNMs35XdnkzYVC65cYoHxGF9ogV2n1kXr8kDjtBj2
Ix9x4on6y0wo60g5mLRWgvG9r0gymTs7cb/zSpO8Nv5DeK8DDOik5zRizIEzirtEykcnPxnZNl6a
bZmVLxazJ0Smc9NdPDf14zq3YAFN60jn+0JwFf6jbtK/HRPBARtBxxh6841u4njUozu1U/p9VXBJ
sad5PxuTjePpzqrLtaskWJLUl6IQaYjQl+GdpsKK/tA7ru47oNf7dkR8Vdk+2xRhUJvTN02JPmas
Yu4IzKDrsJvTXBJmymu5cDOtnDAeGExlllqj58QXjFbsZO38aGnRjuHczhTNuBrU4UcCrNPzsk8z
NT7j2hBryxID0E4eMVPLR75z/aZe3EcE7HSztNdTCOwT3xpixecOR0utTmJ4SRAwVJUbX8SRk7p5
Lthu55ZUi6c1HmyMXJlMnyASJLcUIJ8Nimlwz4+Y6WqFQ22Gd2+xGOtRhqOPXETj5z6uhZ8uymlR
qOatR97PqlKBkXc2FSwxzQcdwvuGd8+HX+Avkqe9v1Sa2CmzuCWLOgbdlMO5ctcEbLdzOU5re2Fa
QV0Imm4SlrXZX9JU9UKtBTpqwf/oGvsjttxbXU+3YpFhs8Dp0sej60jUKaoQEDdgPWG5IHOFVxEC
1RpT6Lzi/4D7LaKBY+koQ2ib4cay4qPSFjdAtZ4aN4HxJ+W+jUy4z11LkQHFJbgO8yCCBrrqVJOB
wyCOdirexzRS147OOcGwhh2zYCwTgkeKmhHF5KTvNJdmNFgyvWWvjwp0zOhac1BwyTUgo0xzxzjR
3Xdzs6zcnMYOuyPdzMqUrSy1+jEIVD2UDw931vzOao6Rw1AgSg7ioqKaucvg0y4Fa4tMr92mr3jc
htC1OgpDPPlWKzqH2gHjmJfB/hq7BO9n3F+GxbE/MklOq54qbaWb07yZtORBp8ptuuraTZ/tDD2X
pAHyexTo/bCMN73oXjwop42lOwFxlCfRyjBGL6cUpL/NIkjs6EKpk1TgOM1HrhI02DlLyRQl6XE3
UrbSOodJ8OQlRvrWVwaQNluGnWU9mY35mUb2w5Cxz2Sadq8qFR6VWbJw12ut4sCXYWLNF/V2SDMW
zPxtAEoLeITDtK1oPQZ5c2/ZVRSWHfH4Shm2kLqStZlWt8XSBPQebUYEanTkzWjYmym+eg4K2Cda
xBWnfeCJgebKwImUD1+sisPmdFiccleb6rM1NR9O2ml+pKdPSkUso/aYgGiF+NDVdiuU4WYhDkSj
IoWU+kDPHsQx5l3mIwW7MDvori1KsZUKCTmqDOv5OabFvMNJl02m9d7mhD3TyXxUq/QVUP7aq/jI
XfFhGtPWFtxPVehDzJ/3zP2ilW4IzdfaNqxtda80DLHq8aoAD1Wo53D3iHP2ipsT13FCYoIRTQNm
VRIzdXD1aqQ2TG1+TGdNCdWCjg47nzM2rDxeS3aLGZBomKQqXke80wFep7EDnpSWWokxqfFWHRrl
ykug4hRup+1qfomFCDaBb7aaSZr5TakD3A2NtirBZioXV6HHkkdKndbTUvGPOrq6RfQgk4TFtftS
J9yOYs42JgGbezoDKMzu23pbwkzfJZ0Jkti1tI1b5lHQ1qPcVBq/ES+uf6pRWNBQiTOadvYy0rvq
K2TgZ7Hom7hgG6d8iNgtPdzcokZQP7XnBnxPbh1J3qj13FAWZGHnsh1uZ6vDQDB2fuPCkenSOrtT
+64HLwIlrnTg1BUaC7rq3o7TIta5ZiQo9Apbh8x+uHajrfWoj1nYsBK3VY5Z2UtsHBJZuknUiNFX
ki3o0ZZ3yegA2k5X6FqEaI6XvMUk5ibeyp5r0ll2ld6lpoGxUg3jsK1u00S/aad0vcyG9zF4aRgJ
rJ5qgdqhLlT34H9OwasIiRvL0m/MhZWYAXATajO8Vs2tT+2A8J+MNbYqR+XSzVoITT/ZmMMwBa5s
A7SPYccU7wM+Pd/rFrH02LJk6MNwSyGKS96MkhpgfqYBZqaEZMFogP1K55tXxu3GHt+sQdA0xXsS
iXXhZF9CZdI7zJfS01GKZ/tw3XIbCR4W87LvjQNeL/Ds8JH3kPlwcc2EOZc83qcT4Xt6fbDipD+Y
pbCSBVCoYjqOyh+6QqNmbfdnzSs2JRV5uo0Fz7XNK9qAmQEeY5qScPcMHRJWo91EOUcQL5s3c1zZ
m6jNQrzSxcmQylp1o48om9Zl7tpntkBOO0ypr1VJa3NQL8lA+5ZqjzDvuomZ8/hpt/WrG4/BZDe3
VT3uFAwnm7Fy11ALTgTjjBC7BzOP/tWo5Z1RmQhQ+X2dUPTl1No5aXrceElf7Gjzg6Ppzue+gC0/
Z0cqSJ70Md1YONqH3Di1hX1oteW2ac0XaVL4R+boaNLRG8RZfnIqrBI8aOt2ac5Wc62byC8Sv1hY
tMNljlM9yEZ5Stg2gYxFF5nGj+TEOC2lLF3egFVf1Fn8Gle6cTTU6Firxk7O0aFJOUjnDgCMvM03
0mDiEpX122CjHuAYZHzBIItT+5luoXuk1q9oWV69eDDWnsTJoCKDUdCGwS/GH4gPxdq1mNZt7vM5
b+Ncw/aKu+QJbDEz/TkPJq/YevbM/cS90YZ2c701UFvWP6U5fk0rydOQsnE+yGqmc0MbphsdlxEH
F8en7PPZtEcZVGbOQdmIrKBT4G2LiJPi1TrRYzfTZH5qnP4gx9q5VHn7bXZcKYA4tUPD3WrqnVXf
Koyr5+cFdvUKcHq2I4axjfuSg0PZmKvBG0OBudzDRSCrKVSV/mg2KtDQQtoB/zNnq5PI9r36aapx
8KWQjUMHZ4ttN7gWq5vRji7TXCKZCA4pbx1n9SimuVnBqZcndsOiyWRBi+7y8mwrVKeUKtY1Tk8c
AjgqTuUFtnNgiHvVg0A5zN8N4Uqzo1FR0vncQ3WNGSQ+58Ozp8d4S7vkOKT1Acnj1Sm5gyU8r159
N2N2V+wI+nL3mKRNFKQL7zXEGAb6XfbR5tEjoIXb3F58afYM46iASCSlYcvQhBG/k6ayunE1ijdk
eD5dNw7lld5cDukXe0Pl26W3zys+rDiHIrYIuvpiIS8x3Yv9pFUrea2gFrDNDrHndSudAwFYvDH3
a6BTBsBQv+vBFhiNdcV1biIpre08Ne1hZnxGH80PW+4HxfIrSNAHSgHxyfUUL9dCR//Sxyfhiv4k
dXMDIzu9djLfZB3XV003tkqddfDauQzLkRyuNLiy0oDR2CNVwPRZufYwk2BJjY0jk8FPIkqSoUfj
Z9UT4iHL0e3wa+JqFevYo20mtsRW/z/2ziPJdTTNsnupOdKgf2BKANTCnXQ9gbl60FpjN72AXkVt
rA+iM0S+qIqymJalpVkM0iPodBL48Yl7z53L+1agBhQRTpv8BLp6AqjG3WHfpTWqVKGGF+Rz8nr0
++a1o8hamRoWi9ROs7U19PF1UrKricEUlvdqMh6kWF9NQzGu9HIKka5V+Y/RTJVvoxjYjY0Yrcgj
iQQ5oKLodTqhSQ1RmoFSrKks9zVraTHACISk9K2wtV9JvYCRFgb+rRy5nP3cNCByGydka0Qx3zm4
lbn/cgWsL5Et9mhd0GzSH/nRtNJHZgVFhkBPU8+TNMd3s0HRWsed0wdfy1kAawA2W59s+plgEtGh
KlPDHf5jL+8AxPi1PayCLOORE5+1QIJqN+3M6hWE2lGtxSG1Qwa3hFMX5JfKKsmTjQ9YKJvvpEy5
o2dJgMYuGSBCQj+qI2CK9exR6MwZ/v4Y7YSwu2iKH+3/XoD2shixGH4xZ0JcD4frr7ZCyEWj/r3+
40jNIC33T6/w63SNrRADNEvwP53ADPMP0zUGbzADQIcueBXVNH63FZj/oG5jsIZJnCEPjvrfXAXs
izRNFfwE3KhYFk1/ZymksH36ebrGtNeGCEN1Zi0sgGX69gfoqE2vERb8Phc/GGiV6pL0RHfawZuW
5G4dxff+XB6xLXtGT/ZT8042DpGHsJfi1CtJ2h3HZ/peyJ6k7IBFnssXxP7srekGo8cBnGeFM9Hm
jE8rmgKMCrSYxUg8lEaedNjg+AFgmX3N4B5JEdrEio3lb94OyXTRJ+Mg29OrlU1IeaSX2vR3agNn
pX6Y2ZaMdQs/K9ktaTu40Y9hCTeRqcBRN54rCmIFnqfSig85KzZA6fnNHA8lEmGjopuJnUjBIiwS
cl2Lg1SAZVSTlVrIt07XPFESgQddYdU00kqb7PVIayVNOiWoQluaIqgPLrTwh0ivMHdNa6VGXGrW
DtuiFz0u7xr8F+xvz72S9l5XlQ+KVrBqQpzd8GGu2oZ9/6Cth6ba+uSPmoa8k2dIZgn7FoGBrtfN
VdISXBZn7FcqDB2iwNdfbOLI2plEe3UzIyjmNvPQ7hTf5pwaj52iu2NWHwOjfBRdxwvB0WpL5nL8
16yClIl/kO4FSxR32A0u6aq1vidGA36rPUyidKQQw5w9OrM/byNVIIroQVwycqwr/TIoKb+2OcaY
V1adlX+gb1+bTeVhGSDn/Bi1xmGSS0AFwVugY0WQ0vTDTquTUhibWobXLKflhs3ktp5TKguIJjW7
jERuWLina8tMntBd7PQ4ZnhUxKu8i58nYRdIaBtUT4tElUBVqGyF1r0MinI1TaYuoQIrtW889Mjf
XDkA6npXXjb1vbIHb3XjsGXnCH/CJA1JB7ES+TzezL0QoVv2b4pFXBmE19KCBIpOguL1UKfZcczL
4wC1R/dTV9OaTVMXW4HzJi3krd5kHrK5I5UdmRfZs12lfC82ay4zvUbSeFEM0kYDNMEVAFU7L3ap
ULdZ6O/IVb3KI/+fGnSeHEdbAOfzShlrj93ZeaiZnia5TGVX81PdyaLwvpPTZ0lNrlWX7ROZFskC
a498VMDXLXvzCFOQNVrLNC40D6NUuXLUvOh5d5cPzV2K+txAMx6RhwnNKyXPLL6qtHt1GrhFQxqn
2biN1TnFlK5D/8uSdddAnlHxtVe+7poippz8EBUDFfGy3Ped/GGbI5tM2SsGxBKGurIaHDBhv8n8
mkkZSZKD5qSzvDZEv1rG7Eb8PdGHlioJWdEtT4ydZZRuPhfoqCtn7DpSRINTIBonsq1bjXBPCwwA
9bJO29fu0V9v0+gLD8PRBLA3x5HTG9DVzbCl3YAMBJx3pTH6VIz6Nuqg2oK12oyepU+kW6CXyz+N
tHobc1zVpVCOw1Sv+bJQ6Ni0wVFEWP3Y0IVKSnArptlRx/hAsKajq0D4wxTHKuWezNJaMA6Plpic
pVaBGL1iie0EpHJnxmbAxaEW+d4OyodqHkkAj+6C4X0mRVspQSC169qM9m2UbareFWZ0mKaaRLTm
GDbMdGGSpoTHkYjq+oAmGHy7NlaKqN9pheWGEBZWekX/OAxkSHPztXKx62yWt8atCm00kd1JV+un
BYclkdhmDDr6X9vpcrGLMBCZg79W2+w62yr6Z2jmQqfwt76CAoWPIkusdI9aEDySle01OUj6bjpG
WsQ9FyLJMbV9qrLo4IZqCFEM9j3oEWco9ZdkBG3U67ch6LeZPDxjEX4xS3GJCnHfximU5emNFAaw
DaSAjCQoa9Ix0ZZQ2+qIoMWR8AP3tbqv2x61lXVMxnNJRIHesuXXE68OZRYqsJMZxIGRRUK00pHd
dAGNGttG3262o1LdumhnBnRyA5Zag6F80IBkDs1HhhIrrOJepHIdkEAM7X6bqOXJ6j8TixVqk95M
hRO+EydFJWp3yPlaVRW3CQSZaJUb/n6UebOLz2qSYOoxpXeysE8dBRBKjeCeoy0iVzdpRyws6HYk
At0YWgSmgmn1nnwCL2MEm3Xp3TRemvi7jidPg+gxD8+99J0m3YGmatVln2GrUhDSKuZcun3tRqWx
ZmUOsR5SPSNs9Xm2rvLQrwKimUqp3Q5iWpNq6PT5PZImV6/YSPl3Scx7M5bncvPeBEzycoRDCc4E
7pYMSACZOY4EjhO8GA2Cq6Kq52Qdxxc1ukeMxR3/UGv+M/7BQxLdZJLks71k+BB0qEcDJOTtrrf3
NBiHfOJh2Svq1tdIdWwUzw+mC9HGu3Cu99AjXrD5sHsJ9nIueOL2CrsXY9u2yprhkSMZqmNNuIs7
7SqqD+QD29GOQXzlxT1OTNcoTS8o432e66fUlpzsygBtwCwd1tknCnw2xu8YHr0K+Sp/KindnCa9
l5k8iqbcadV3Zp8M/ean1JRWZSkd225k6Dk7PKK9cvwWnXG0lCXOwux2QTyQVEPgpcqUqINH0kp2
4Mhl8PjL1H0O72IJlWo6VS55PksmsaNnZOTJ40auo49O5c6Pp61d15ca22EGXURk32wlTlI1OOGy
ZEHZZsBGljpmDdKmK9OXAnxaNNwHeQsXVBxI5domFU+fefKa6iUfiy0jAsaUBR9Kvgq4aViReopu
vza4Pnj4PA/kiMxqjsYGoF03O0aA83xs6YORuOTobjPDS9HK9Ha2tseWfYuyG6wfatjcSTCrGzva
4AmFxDy4JdDIsTbXI6S5BktPJMYDw+WDbI17zA73aULej88zThKchv4hXmQogeUZI59gws4Q1zaW
+6cEG5CM16XwW3Yp9aI+WDGHasTnlDykOS55U3dKfgAwnC9Jhgkxo8REt+6mPCvqX8ZVpHEE8b0K
18LQHga0EwnJw3o6cFWAzdYgEYXiaZgsh4Sk46BXu3qUNnUbPBpVvW6twNHtAmt/02/ikP8YCqde
kmRYI8VL2Kqk0z1eXjgw9V41oUlja+rjhctsXJvKJt54Utw56LaqFB6GOt4LMHgS+mRcETdJ8Mga
w0cjYdZTq9MOFP1mkIKT35M/0/MXzONOwN4x9HFXK4rXk9ZUNCmHRbjpNGMj83jO7ISDHP0IO8RZ
WGwU3zqW1nZF+vLEXGQCJG8HrlZdjRjhTv3aYAYMB80r4DNlbXyeKsym6L1Ln9s0/BoL3G5JvI14
hkYYl8I2IIqeDerFF+mONhalDG7IHNS3rbtyZqz7lHwM23gdCh2hq7UarK9l85D0e5/sV8BPr4io
+MLLwqFigwDVUM/7OPoUNCy9U7M0ocO9+mHjDDPT8NgGXkduwKphvjlz2XaadWWCcFdY8T1TLqrw
4Rw1lNwdfqi5T2WeeIBIpPLZDsWRrFLPRPo/aOJgAAhDTlyC27Y9KRoOwp/2aQyDqUqZDWF8tvw9
gZNaYR98nDnd2H5H4bQtzAfJ5F4xFEjdoCxcRST7GBwXsdW/7Mrex3j+iKzZTVgJjT1cKt/Cnzlx
EdRveBQPMkJLXyQvVpzwYGre5Ri7nojXJRVRKccO7gg+xObAyt+ZYn/PPhtKQAaabIDOLTZaPO8j
ts5g+70kOsMKvtGPeCKzueusnT2TcAb7w8onzzf6Jyk5pWQOI6pTNN8dW5aE5WNsT1gNuXdo6dsB
VSrvcTCNlWQzq1XJSfvWxFtItoIYMSBBXZKj49zh1JGGndoOq5rchkm5BWQz5Hw+db9O/cMwPpXy
m1QX+CXvuyTdDESV0I0eiyTekCW4EiCbJp2PMfIS3dzLwY+ljhCGBYIpP7bCoLlJ11VF8G0juznL
vrCD0Z5figEwJzjaLHnRAbSVkeX2A5DFzNzUbFGKFntTgrEqORRNfRlFzm59KaDZsoSpW4wDSiUV
eFnBB8k0LbBXnUDoN2kEr9Ic8ofX4sGov8Doky+TbIx6PueFf+r9dN+qLyEUz872vaA+KLm07SmS
1Iy4BqRWQ0FxjqfNYhExFJhlow8QMGtapJrFdll9zFENYnRAnsHuIH1OGZmF6ms1zk+SwVo46nYR
Q56l0UM8hYIN3CfUGLiUDZPBnuKjoCeigqpA+Qc1J7thrKoiOPXKzU9Kz6+GC143PGjUuQxcG1lf
d/UIPiLamAvQw2+3GaNLie8+TPEmj/U+YMo+owVWwfXLLWVr9qOHzY+IAdvaq259UNNjgWx2Yf5u
SOUlrzUPAaLBljXP5GOnfmgB2Xm5dLbEW0OdVBNUJHRvsBZtMXs3/UWeP01ScotZc8f5I+j5lvmh
UbDEjjIybFQq7/Ft7BVymJCHIW00c1ZMlXGGYHscmwLMJZFAGQIRCwCmqR5sAj2Cma0yG12tMj9H
Vv1KG12TxnZsmVyN4JTOnzXxfhHrEMQTZ2l5HtKtG2x9db4lA1qmyKunloRbghxA5EQjSM7OuBYE
/sHCPhayuk7ldj9G+qcSJkcFxcuS4iysgZaDGUC0aEykVSyN11jOMOKzfgT5PXQEcBswPCemsI8J
fs5I+agjCPlwlkZE4gExzvniKh/CcwZSraSNbTicMMI3011f4j6Gb5JcdRIIdMKZQ9Skdo1XOii3
zbjtzRe1RSOb6tt+YCMLiK7Dd6pmyDMTt839rWmGjkp5MOM47cuZp1jgFM1IJotwRF+hv60o+4zr
PBleacW0NyHIG3zm7AIn4yNlEc9FvsqVgpiC0UP1GqCE8HXaznqatn1ZXwL1TQpeyYF0I3qA6r2X
3ylFnQo6ShtfQnXc0ZhLEMcj85vq32mZS2TtW2KfVG5XY/oY9Onk460qkANkcMVl4r3txb0UFfse
QYFGQmQkgwugE6IXJuQIVWV1MoyRgFNIsuGZTAjb+FLIB6mUU8G2hZCzieVUHKSIq2jkUMSIinCN
vQ46ZwxjF0rtquzKDcy6X/4N1f+ew4+xvMVFwJUCM3dMEIUoIYcHri9MqhDrgHp/hrpxLjI0RE2z
0RetaBluTKA4OW9Q66t1xp2Zp29NkxJDlm6b9LP0nwlZ82h3l+BRvs1upwtAeT7rCozbivldDg9S
e88lSVT3eZyTzSDIAUcIFLETT9phLf9oho+aY4/kRG9kxt3pMOC7cZdaloce3LPk+85gRBUFjsr6
BcEBz8eHFDhGZxzSkWF/xwzXmE4BLAGN/cjo3wi1btiTmORkP9v4fQVrPnKR2Zh265ZuIE9xWLGm
YUZA9inuX3/e6wS4t8F91SCW1dNHxmKbXPNJdRHzM1Bgr0c9rEfzbq64DOvqFV6WU9SpJ5l4i/Pa
C6vSsetli0ut25jHJMhJlKQhGOhUwIQ5oQ0VrLiLOwoiXVY+oN6eosSgUy4XjYSOegHeMPWIw64C
8se0swrWCDUSBlac2PohLYChbI35hDkGsMbk+D5KZmGvsjSkiNh0aFx0VgSMN51Ypg6wq2e9sumv
Ja9MpUMPdqeLQ2rhirk/u4gyeBnsFpkc0x8yZU0J/nHekX2evo9+zUeSYn+hIYj6i0ageyvp67Se
gLIlDqv3Vd9bK4k0GjQ86XxOoE4R8jsCFNLbcj3J9caYekhSM5OIwSGEe5WHu7LCmIwRtsOqAlPt
KI+3Ph/2sQSGMVOfzEysR1usywC88mQ4EXkvBlrkJiS/vlOYyaD60AYGR6xRRAVKtNm2Ze/4aH3E
AJxXyw5BiY5J6x6zgP1GlQdsF9ktB7ODTGcPRJ8NgrI2RnJ9M0LOQU4ypXVDNg7jgJFIMyWvlzG+
jPDfCwY0dCXJLNyoprrKeRHDdkhgLHAE1o7WAvosOdWxj7d+DhuJOFYmtER3HwIOFYsxk4kq0cdD
PFnnRQsUMvwgvgZ0BYcoESkECKwIkclZ82Ap52mRNMGW6tMzSFvUAwWpTPOUtuwUoVSiQ1wXdXP1
pbfOeIxMa51X16llXLG4dAT/ncJkBXamrryqnXRcnrV5pfPo+5aCax3/GOeS4cVdMn/m2meYlqxi
JidVlG1efVRkJZbIK+xwxhVkXqjmiW0ialm0h4rCSwqpcDlMBcF8meGzrhJu0SXHNm7pupSd3ZEc
PMzeSLQsNwPDYfbl60EeHb2vvgvlqkC0orJaq4JqxzYcjRUYH+XWbshqQFEpEctQ+486jxWgXQel
itF55weBY3WWbyotjo9wXmIHXYBobvPXwve53/LNVyNuXOBbjfZ2IjXdJ+MVJozX5T+QgzlDt4zO
Bhyu4kB8K4tm/9qjNoqKhl7b2iKLWNUGgw7u0KTapFVzSUFT10G0ARNCWk25QVqykVpSjYKFX6q/
sq87EPJYO0QCvwM4M6XhQe4ZIjEmGfjNzcQ5mk17xD3wzNBtkcvV8wBijfYkieYh1cS+Fs0RZeFH
1cdvWvFjnCY35gIsyJDuymddkDkfchKMtvVRZ6B2wwmzW57FT7Npb+W6up87bV3ShpS8mKxmV1Rf
m15M2zr4Fn7rGm19yqYv0y5fRWAQg5DknxK3gQZ4xURrgMd/+RW7pnjTan0fTSPlnITcAZcqOtLN
EKCzT1pOwHIP3fOAquHkN/hDZko7WzwItro1CwcrxS0M3vxddDpjS7GzwxqJ/OymkGetBqpZA+Cj
brcNIB/ZVM4BHpFa1tZxGbl1CaFVR2VVThtWx56htk+MOF3qEI/pPE2c5kVWsDWr/I4+Zj1LyiE2
ii/d/rTaeWekiJbCwVnSNMFIfM9ztm+0hPNghAbAGrIMlRd9VnicNF6hzXtbW+vWsM5z7jy/uPRz
syUrApYqMEQBiq3XV3E8PRjxckNZj3PAmFYrHmceel2M46/hF/39PeCl/M7/14cysMfTFHMRm+u4
03X9LzeBzvtH/f0zYOy/eIXfN4GqrEEXs5DHa/ySP2wCNfZ9i4OXS0vWDOVfNoGkIKoY8Nn5sQr8
hRjwTyOt+Q/0i5jJrIUmwD9wxv4Nf5hhodj/2R+m0ffJCuwzqM4LO+CPm0AYKjlnAtJJQlpB7Ujo
2ewNnMxBQpp5ycd1be8RTdbcxWxYpl2oHiNEE3AuRo8gHC0lH+5HqjlmtBujo1p4obmVMFKO16Da
SPl6UjyldeEkJmT1oPX2D6SYSdKGmQPzDlpMkx/NqCrWOSd4t7FY6ptGgRxk7yfPduDlitvkB6b4
VuYZi0Jsr0zPcDKQTmbEzxUkxqLBZf7janAVi4OsPWTllwpuPzoWg2v5R8ncFdAhc5SnBzokarmY
IVq7U9ONUu4op03hVhOVxIs/vmEdrdEBTqe2umf21o5r3EioUHhxZvSF9BxIN63bBOAW2VnaF6N5
MeWTgSBeFBdhPWrznTGuW5Jbo508vgl/byW31GaMcbHTdzl1deYW1WcMllKB14Q9Sx3S1ZDsEutQ
hadBfRURwhNXE1v+VCT8fXAu06PmP1rleQTu2uzU5FaR+du/qcpFyl8C806KH3T9uZZew+KlvLUT
ofLyZzsdtfghgFY5XwMaYJX8vhFouRXe0oaKpSZ12E31tfWlRgezvuj9YbTOjXi0ijdd+sxhmE5n
u3vMk5sizjZ8tx53G9of5ggruznRTwZsIlWPIxxdDHq8PjziaJrmfWc+g38xzFOWng0Z4ZLOH7aW
uvNsrYPkICd3KR/cLS23fvStmCcj3/Lvy8ywE9bFKzPYdxzryCNV0uY39oyEczXK6JlYUrj43Hgb
8kAnBKxxpUMsZ+gEzxNPAgYO82RG6D1HEHRMFVy0k7iZGKIT76bayNfOVkipZqbwip6mhWKbfqnE
a1Lie3rOA7IYqFUfFjakqnbsTe4j4AVAdMU1rNwq4itBuPeWQT2PIoqa6mzUJzKJyXVujDVXav+i
pp5p7I0XTBSG/DEe5OG+QRIX4n9CG8KHBpVsI+lwvtcWcYgF4yKHgZw+cPmuq9a1gGRT1aAmNAgE
ZUQE38WtYbXIpyF00YUjiK0N5CsOtNxS21KO+pEXRQf2gzONhHDl2hW+x+ss6FXLq2UXUx8foBru
R6ScuBIgJ1UoSMn32PCRYstM7JVsbTJrSxCSxTC0d83KjZmGmB5YIHAYBh7rfCMVd+DZwYbN8y6O
tyQrI5Yr2fGcgbXCj1LZRRubJNy3rP2CXclEu/QM4p15j1DZAOfJboQmzndJ/EtKjPIX27iwYtHD
24DVBltGO7mzFqD6Y4oafJgkSDKuSDBmJ+ZFG+/t+lGx7mjAUv/cxY/m+NyX38t+IVbfag1S/H3x
2s2HxPrksb6afMIo9R9J+Zrg5lT17x5Pm2a9hMk31Rd21u8x+FHMn0Yl0TJ8Wd2tC7nW6RuZaPus
zPHkr6bqFZv9M493bPrfHQEimfkdTBOD6cT5DIAHKHdhd4yIPM7fkuQ9DS5Ag8gdi6odzsNUEJeF
JupF6a9I9hkw7av8LeN+4e0yd49piLbIIeXpgEyXAhCP7E2uT22xoS3TNmW2hdJjL7XKUQwXtP1t
cAm106Q8g6hT/XUlHy3ueZmplnYY4vU4nJqYjMZDDWBaKWdmvXiRzkK/mdGayPNh+0ML2PR7MUlX
EjcXKi7E8Ls224+YCtMHM70P/Idi/G4mTKGMO9LqvSNudLwbx10ynBP5KLhBrVMt73kjBdw/Y5tO
J0VbMwvXIVFZ+4g+rb1NyatskbS50R5JMFRAtbeeNd1q+SKym14/DKwpck+MXGF4ZR1hngMWr63t
iQjH4WkwthQ/c7bNOFMNF2VUFhzreW+KvSUd5mFbh3uzPeR0NFuulceMxBvFTfK7oOOEOJrNWSIk
LONwXQfROlC9OdiDruVx9O9a6f9bD6kX/ph4sqB8NF3gaV9ESqBP/0o15eDDbt/z77j4H1/k13IJ
XpGK6Q/rH4XRf/xmpVf/gV/e0LDa/1Io/YEETz1kQysiIwUhE2qupXr7rVTiB+BRsODjIMQFrf+d
UknRFlHUv1jp+duFiingnxgjftMfSyX47ENWz2CM4qBjKWuqlC34ujKoNgmuhrhtrhG0m6YJ79hT
4gEjQDmsjGMIF2ee6s9sMDAQcYfm6XuggUqHo5PB0ynh6iTwdXQ4Oyq8naJnvWwrjATHscPTrDtT
9q2x1Q18Rvy+vKQgcca35rZZLOqW+lJP7A7UlDh5ooEmNmLozzYYr2IXK5dnsXvKS/9prONtZY3b
rrVfyn72GIW5g9w8qlrvFSnJWLFO/yvNm7ABIAZQOh96Qp6kp4q7tMhLN/QVYpPMMwQhlucJCplh
gxJ2SyoFTR2Giw7UUDyQ8tzsS6LWQwb/Qx58DnG0m+v4pk3tk1FOF2Uwsec1bjRVp1iz7tpSgfCd
JG9Gio9KzcRKpdgjV+M8IV4SGZESbbVrQcKhOUKl3mxrv9l06uhJMQzAXAEPWAqvh9WYzcanoZMJ
he0nTIetr8wRpgdUS+Dc/Co/2WrJY8De9KqyDazUkXODzjLPbpMtrjWKhJF6MGpvPkIlq21P/Rwf
01q5jLZ+ycQyG+R8bvn1/MYZdcv4GaHp70KyiC2AKlRW1wRpfk1JbJekThvFQ8wuoO/0f/Of/2vQ
0XLk0Atx2ACTEKQt/fWRU3++N//5f/984Pz0Er8fOBiahSKbvyOLfuV3cBZxbujAO8w/9WfEVPCC
Fj6KX7Fqvx06Brwk4icWgaeCmPpvnTmLCvVPZ462fAI6QRd8Bj+h0xQ2oMNUSaM7DdJeIcfF8XG5
9CZbtrLdJbC+yIZ50QZ7bS3D7MycHtDVIB1QtnIw3JKOUhFZgMgklMhoiOD7flhwxWb4YomWXgGa
eZFUortiu4cM8dwKzdURzU0I6vpp+KQTfWx5ujd+ciatZ2/2xac2yY/JlLzLQwNnRyPyNXwBxH8p
lMhJVOaHc05Y3bAE3ilXSZqQIzbMwHN5g6qenCG120qq/BmGIzIey43Fe9JTqVh4rCny6oOaDSeR
G89KnT9GonnUMxCmc5YjG0o+S4jSBSF4elx/2tpbpvLMl8RaLWoCqEqvHaA+yRmdbMU+05AMYvJQ
XaBYO2Z9skZlz0IDH3XP0q2aWSub9U6DKr0aBukuSaZ9qyR8TL656ZMxc/LMcEMSpxJLBt+ge2x0
D5181q3+i5yiUzQTG1qdyh7uaQRPpAFQ3BKUquz8nrBylg6AHvUHtKKsWBih0UVN7HFM1jZSx98g
AyYdddS32j4JtU06coIF0bPRWc95Nl21arhXY+stZrgEkv5VzSKUO8rw1gbZoTKI1arY4IlmChwL
LSXK9i2moVMDcEoZBrbY1gGFI3V3MVynVEYsiCGsgoTrs6bUYAhnc3zNkJjzVHGrpH4IO9sDj0cV
PZ/wSV7i7DFNcdkzTStp7INMPgWhSj25ZJxoZ75reSX71bmDS1z1iMhGTmvI1nm08kHb1boGLe4Y
mLhWp9R25ty8Dfil5F5/KGLlA/3FpqzDB0timj9PRfjvsuy/PSMpjSh2NFUFtKb9Za6o801Z9p//
509H5M+v8PsRiYzdFGIB8C/HISXh70ck0W8cnpqqqbr6C/3oN7ykpSyMIxlyMyeXtQyWfjsiKR11
rOyyoJZkMva3jsilwPv5iOSdo7xkMIag/WcU3ITFuoyifHblki7UuIIqdGIKpDGz101LDy8kcbUL
xE0jO8rSzh9EFj12QUUnVd4CgLYZmK+RZX0rKysB7EeKp1sR/uAIerTJc8TT+GHIX9lcXkz0mT69
a9TA6aqWvR7EA2Y4YerHDo6Bz1lTWUIqm17uzmPt72X8yytZa46y2T1gkXGagBUNYL37OO/BLVro
4uTprJXys25/R8OYOqZZnUijxt8RqvuKWTf4u33R5HeyNEJVk9BL+I+4OjWobsjpmaZfdL9+D1SW
RoW6ttL4XcmSI4fPIZRALKbZRslCFFi7wejdzkTdYqfM2RonlG8DI26dvC9EPI7RBusa33WNyLxT
v+upc4TOVpKQ0r02+HgASy8wpFsZaA8ScAgKXU9hsYQ17ihF9UbVEUq1He1sVV8GTIduEl+leVo3
VvESVD07TczMQcl/Oels6fX63A3zdkbXLubmJEnWpaqk7axY+5BcNFkvT2Uz4LjNHrC5gJY3qffa
B7O1b6ItQCSV+6HO3wiWxoE1fSRA2eMcub2Eok8TLYKtabXoMQwVQVLHIyFo56uG8WcoQWsL1euG
+KBb3ee/e8H/rhekBpJhOTI5lum+/rIw+65rYPB/OnR+foXfD53liOBwoKOjTFiG478fOktIGIHG
QgZCqS/mmn8eOuIfMuwZQot5R8tBxTv67cwRtgoEF/7krz/6G2NzdWG3/XzowKWhDbZ1RZUxEP1r
LxjJcTrEoTa5w3SJ0+JHaSfYGS5VUb9oVrqv8BM2bbjPB3lrZ2gpTBOtdLBGunkSybCrdYD++iUd
F3cZgjbzJqMpimgtinIvOkoTsFgGahvATa14DvWvJJ52bf9MCeiAgnJnqqvSuJNw1Rfyu+RXr2w6
12Uefkwhq33slVKenynWvBFuAVqU98kYkLzn0iuohlVqafiS8UvqffrWZcE6QASqT0R/6d9Jozs1
t02Nd8eAfkaXGCjgU2w0n0DP3ooJcr1kcSZVGC05VkRZITSJN/ko3FmPvSBeppFwyczYZe3hjEa2
GccGrkl1wTABKi1HDU0WohUy4p1UD8Q2inRqorTsYYEYpPJ0lyggN5Pqq8XOr0rFeoCj0vXKlTMO
6zh94nCJq+EboZXMadWurUhjRG54HcbzAZ1PHQ+Ifi0v0iUinyxwOChKjC7Z1xbdn/1m19UV67Cv
SYRaMP6COucbn/oCoBTpSbKVQ8VitzXNI8Cgt6qUHwV+atSJG5GP59lujhOC2UBVl0U4GNHAG8Dd
lobqall6pw2IObvopVT1L8WXz1UImUPnr8gkQirBc3VoUaakfgr96aFla1z1CKEwkSJen+/aJR6k
mqGG+Euah3mcmXY1Qrr45CSmoOjIIvESBAAqJAekbiQd6HucRMg24RzrZdsRiZBRnyueXh3SoVlX
xrQ1mVc35l0P45h0EBb/zdZMBMAh9jniZZKz+6CcAQZU0bZsEf2VVRy7sfnChXAcUKOMgCx0GTmU
gEURVcEn45htBh/eTvRns5dAXcTA3OaHuaQd1rLmlSTHlw6RWG4HVxxuTyGdeWlFOz3JPtNqWhta
dQn1yCuSRQyd3GemdY10nysk7U/+jDYsUPK7punu2oYKWukBt8uuLlpGtONd02l3SsaDK2jkbYlL
eRX/P/bObDdyK+vSr9Lo62aC0yEPL/omGMGYI6TQrBtCKWVynme+Vj9Cv1h/9F/2X2W7DfjeQBWQ
cDplZUSIZ5+11/pWVzwNEXYHY3isTRLWnYawDpofUJD1MpIrl01mg8/XwWsy5RqIvhNnISVyFZlw
11edfYlDNw+mY2CZ2xRbNVHqlqnaWddsBmRXPYcVWDmyRzS/ItHkBn4yPQ5fMKrRBe28kIylFHXY
WVg0dT4xQaw+CA1bAAJrAy4IjuS8CgsIswJYUDxcm4LSnh6Tjt28DMK8p0rquxHTQk7ILLV9LIog
ZuX4k+vIlmjGpevUjemU5EnCPR7s6xw3IdTVrHNjyI2VNeFv69hcYLdcTfhz/znd/vx0sxhomag1
TSXGqf41X/kPwDVmvT/++V/PtoW95nBK/aIPqL8cYL+ebVRLkfxkMDat5WRcZu1/nW3ON9U0TSZ8
Tdj/NVH/drhJIqUw3lE62WELvt2/txM2/8Brt0wOdWZ3DFn8534/UUdODlnD4AgzZXhHXmqA4qe+
+rjJV4VCSnmkoAYXyvQDWuEqt5jnCLdF+Gx1lM3E6I96CG4AnK4/8HzRoOvqNRUa5kFJTUzofnAb
iuZNAiiyJ+wvsKMuiZTXugSJkICxFrskxVfNToMASYdd13zicUMnIjxBDcuTOoqH1tdfpyohUQQO
zFFuVEKf9Vh7JIt7g610VbO7sZLXNgTYjsGRH4SJsES20Xkwd3gNFb+/1frwGGV4PYARlUlx07g7
S+ekjRNgFGSQmFYG5uGWehnCsfkPmTHHsg0hRIjvWaHPBN+oKapN5WC67mEiAmxbtYL8EiwqSbgh
qNu3NMAlDSOTNjt+1gEf014LvZ3jG1sTnSydrr23dUuvVHgpoE5TefiMSwH3kwxx7unLLMvWRriz
roPMSB700bbQZ4kORFZ2iicASl1VY4NPH+Mqf1S18lnrq4fQfnX8/BybnPtaxtZZlzsLIHM14QAC
RyPEWXOCBy2WuyJIfxalATUVl23aOk+EezylKF7asCA1V+KDZ4WIpDm200cBIidt5nVjR1eOmnVt
f4yB/5wJmDKBvRtNTO+BDx8Tm/CHrcc0wpAOlNx2sL0INPHKLo/jDIO7Ryj1lx3UoDVrp/tMKoe/
SvY2TJzFdnaeksrTYtJ2vJlW7MCtgx8Zy8ozFGpHGuqVDBNz1szqNGBjZ8z0mhB9zLoY0aetrmVX
HyZl2spq2mKOImOyZDcL1YKjQMsjhECZEniblGANA4RyM+fB6Y2d1qISI5UbxX4C41oN1S5my6yK
CHgfSkYijCdfJU6IVQiC4GZWWP/2P03qGQuz/DGbnyIYntkRUH6ZKC+aiO5Lo7vvrIC61MLTguDs
LNXoob5TVI+ftQet3ofKRyYQ72cfLRtnIh/XMlA+G1u/9CSJIHWzKdWRngvnkOnlO5DDXRuEXLxY
l+KJNlTogfgg+qzEKC2bs6AAegBmPhHQXGUTDaU1NTsNWcogIKW8ZKJn3782vuViolrTFL7Jl0W0
AhQGdJQTO7j/013Ez52foOfX1WcfLIkJ+RnbpJp1S3sbKY6ta91yTTtpV1IEWzTGQ1r6R6h52ywt
T0UQfGbOvNcryEx9dsibi1X0D0Ns7mWuP3ZyflVFsZ87VHgzCKh7taJTFmZcmlO2xXPTPyqyd7aR
UMDc9AHOg5DemRFnKu1OrqjCq1nVe+H3l7gy9+pUvARQXNGkOuYyVhFDQqqv6KfeHTM8+kLJvwJi
ECNiPVtPStIkU6rfafc+X7tKqBkPKzcBw6Au+wa6i6g0EMpKV7LYLWPHFbO4w3P6Y9bIi2flsxon
Xkt0zohLDwMQBhpg9KPnk1iPxbB10gEGDv17YbDtKPwOocklKgUWKehzH358yx26kjaR68KVeKet
T4i7BK1oc1qaXJugfPfpQrXpW6IwS1vXTG8ZLWrSyb4XgZYi49U0SgmkXMjxVd5tfUvbkZR6NbUR
h+5wnvGeKxg6s0qF6k5iqsazoyf7UPIcrs9lXZ4T0m1NX90Z/XQt6+9TEGz5xF6HoX4aNIW+rM7T
YTrmtbVb7vf2VD8EFh6huWLpU//Ay3Q1GDxj2tzTrD+YKM4ByHKFoS1N9BUkm5Vfj8gdUIhTk392
B95qZxchjOjgIjsB5bx56tQ5whzQYkWlR7lKbHYsBT0W9qEce5JtAA9TSZnq+DrZNtYCbRsPxp5v
Yl2SvmvIz3IyvVNAl2KzSabvZskoxNeDfYJHWukLngo9Gb9G2SvKg0DMlrSeywF4mFnfAYv/tAMD
Jl57TNLh+6xH7JmKZUjVnhG8m666jzU2RpIkwFo4bevKovDSpDqEsD/xDHjkJpZGpK8JKnVmqDid
GH2rxgLUGOFgT1uXolnizujhzH19osL4TSRHaIw0TlSAx1dKeqlP+0chquuY/hyB+a9NvViXM8xD
h5sUxkTtldLVN9vBMQvPCpeCxR9s/A9KUE+WeXGawvVT+tawDFYcu/AKeewmoFJCdoSSlruxB+9s
UZEqei5HepdRYBdpZ103xDmZ8qOphbsokfvGz3FOlbiJrR15/Q0Jhns/YhjnWWEl3+fZOY9G8NBn
xj6J9Y2f4ELHLJpE+iXN6rNTeviONmYgzpnt3OlOt0F54V44i52U5X1sYnkRaXecA7lSrbAmR1tB
TB70dSvNH+Oonyq1eKC/BBHIQTYWVnemPe7GxAvujbezy3uPz4UrCF5BF4eW+c+w++fDLtOqdAxg
wMy6DJNorP9/RD44Rtb69Z+YIH//NX4deI1v9JhKKoVsBtulyv2/xRxmYVViO3RQj230mt/kYzyV
NDxijaSlCP0Zkec3KUdFP9ZQX/AhoDCbf2vFZtiLVPMfa32+CvO4baEzoRz93gGZzKy407DAcpea
jqsbkVhzCHlRyLiCw3cr2+nLhIAO8e8I+fKaTxRSzMZrMcQHKgAVV4mbtUF+q6/5QZptiBwmFZ+E
vXIDuFKUOt3KKMK9pYQQyPJT1QReYVKQQbDMyft14ehfNRm0erY2pZo+NYi1zYyxptFOPnG2Hq1p
3YzhaUriq18nd3YYXCxScUOQbQ273wfU1E3+4o0e9mwyvWCSAI7QARqLUnSKjcB0H7XB3mo4GPtc
zVaTHV4CFn4Z+RaEjwgrG5TAkFic6HQeY/G4GlT7YqvoMgW8E7Iq+5a4Ya7iB7Xsd4cMeGVWW8oF
Tmgyd80sL1EakQOa3NxI3+qh/urJPwo1e7H9+DVJ9VONih1qdIHYUGIqu3qtZiIzAZrB2iGBGakW
rW9md8Z5DtOqUT6GLBduYJdPKQgqv6mNlSVRvabcOg5D4RMHZwjtydEpBK7yJDyqWA+47Nuf41DS
O2+ha4zwDQk7N/mqLOLnPMnPlN3hl3oGWj7TpTg9DFNjUHFiUlHy3Gnilag//kDCNIhjalqwt4Qy
136qYqS3tZHh1ZqCHt8h9nC9B7dlZjC6atH/7CLmhVqgNOmzuGDVOFhD5wofCElZTE9OkN7VS6tC
2sifBVGIUImfjXRpYPIHrBnDVi3wRgGGIoKBm5/eOQ7gsHkzp8Bb0AsiSSuCGf5LgTYe8OO8Atzm
aeTEqypfHI70cGtaDNsj+oyiibISW6ZE3blABALK3aymnmo85BqgEgyEfWytps4AlhZuivEQ6HdT
qUfuhAmwiPo7X+9PVLhTQfcGBLma3uyyP4bsD5QuIGSpPysqeExey5zvKqsp57p1ZuAO9WPKod/o
nHk41Q1tfjJM0AatXYO0nZf88qRS2ZBMPnsOyDeDOQfrZubxrY3ZW6hrr74mxRZtf3BnbkIU2/Kr
vh1+TAISNMtMcLkOEWkjXi4HDpyDlBsYMGjezwCMjrAZMjqtvbYcB+te5u+BaoSYlPuDw6QJrsg+
ahlZIEKEnSccevHsSDzLObiLYQ7WYeowiPrCy/rxjZQPhhYFGlDRkVfC1bPlrWbCn0lFjO9lGNSu
Iu1LZQywFDRSOUwj4xcLIwe3/lIRxtXDK2cSvUqlz9vRFyQIOxyjfTLpF1XwLYa0JZBRrOk27DLf
bRTRwZxt6VjUyQ2ZQ0a7gmMGR9vW6AfmtnNwktCnmDeuvBzXwIXl8XwQE+jibgTk1vgDjHKuT/fl
lPDZHLUxXCdtql65ez026EOXsrKijSnb5qHpZLftFAqRkAIingDczMIi3oSj2T3CxwRpnIyxv4We
mmwRTrtd4MvurRRUDWd0wF5aykBWBBR4j8rI8oSojwV8IC5p3YPFJXA1KnxSB2X097Ui650tunsx
abcuLd/iZnqht/fdb2tz3S5JOc33WpNBsAD/UJK1MzWwxQEx+rmgOLaY7deoa481UCUqSaMDctrF
rrDHynDryOpnYWS0ZTY8EfThkhsdW/iKGJGZzZBRim5dRg31yzx9IqODpoPqy/0jXactltl+YR9p
Q7mWCl5pO8sbLwtK3c0K8yvCpaoaZb/mc9qufZF5ohqTdRRbXmXRZtzrJPxb0/osQx5VOQlWZF+y
YBRWvMol6orjgE+sZnz1o32Ug8TqGN3maO49PQY/8s/Q8udDC+3rfCzZAmHIM62/VujcIv/8UX5G
//f/5H/YQf3+q/w6tujfMBypAoSbyqDBnP/fYwuGROHgKDQFxY7LrunfJhe2VppwbEOX2i/OoX+b
XHAZmVJVKVFQtb9rSDSMP1lC8a2zYqfA2kbJ/l0JWj2WdjkGM0so8n/GrGLAZ8NtzApJTVp1cfFl
Q3bl9TsOU7a1AtPtZPHU0aY7WmxDaZqNZfM4lMgKfYgf0YE5UZc9VAP5Ttz4vi7VW2v7LzmWlAxr
CgsvrN3iMGJZMbCuxMA2K7s/Vyj2Q1pvG5G5PlaXLrMfu5hnY0f6g2fSvscUYwbtYlOvsMoE6jnG
OCPD6Cww0vj+RWKrqbDXxNhsAuw2GYufbvHfUO2+DctCXcVYc3osOnNGx5tRtHueqoc8IY0AAXGn
YeuhiMejt+JkY/cxF98PfcXVqlm8QA2mIJ7McLPrs0++U0FplMZ7INrPuu3eJwXOBQSjpQw3qMlB
+ql21QCilrLf04e2mcf+U40gx8R1ddBZh7RW8yF4zmZleR8FznHGmz8irOnhuC5tAJ9kSyI8WKIe
9qRRpCEftM4nfaJc7Xo8+1yW/WbwxiX5DAIZgzV4SrMGmWqQW6VM8aEq0l3Y6NCl7XcOEUpvh91U
BrdsTLd5+A5ZHPQ93sbRyh7jcMEXtfOTrNS7iOeUrVZPOq7KlSiDH80w3cBrPedz/m6E3S5m1M2H
KYKoV+1quPqUPJMHRIwahee02hIOvY/kRzHQSqPJx2oorgPKDGwct9TGWwpqs2y/WzGRcSHR/ZQ9
Z5s3i/Bc9OM5aDhl6SN4BxNN5r9hCmCDaHYPFfvEarBW6ohvovgRdGzDNK6kkbIx2ELGZc4qjc1M
gKeVD/vbuCwsc/1d02d6mDpc4m16MbVsPSXDNaU+rotVLx6Kt1L9iMGhVOKOg2jFaLYOh5T56aVR
h71WfHX2C7tpt0bYmRjKiWqW5YEjkKmvZsH3ULGBzdjECvPasJfN9W6vsqfN2ddWrdj57G8L9rgt
+9ypdhDF00NkF6/wY508Phl1+tPMrzOblnBZuRTsXuplCZOwjYmWtUyeU/TGSHrt22Av2Nz47OUM
NjkpG52azU7Ehkck/spk44OtzSub4ntg6ve+3bw0bIaSItyUbHoiYtUphRxUxMxgV6CCRc0+TWFP
+eND1pBiKnuvY/c0stFV2EVN7KQMdlPFsqQCO0GVCXuraFlgOWyyDBS0mc1Wz4YrW1ZdITuvgt1X
xQ4sS+Ue/IeyctiOBXO61bHa2lrBalRHwkLhn7kiaM14A3S+oXz1bBvRZsqye9pTHnVt9Aq7u+hj
u4y6gshITCQAUpA57GknWZuhdYiiZF/0KjK0pOJPUPDSr4NUv88SC1kp2RnDsOmpiyp1ED5z/DLl
Rg0SWaFQOaoQ2Au4wvIotQTmOH0amh1/FZKNOQLNKlCchdik3MH2XvkGK0+QaGTU75JGOUmUF8Mc
nnrfwdemuMGQ3QlkxX8O4j8/iG1aPTXVJJeI45UT8y/VgyL/GeU/mt+dwn/8Er+ewsY3ApAq4UxY
yiy4/l08ML7hOoFeinTALs1ewpW/6Qemho7hcH7rqo7wytn4m36wnPea40h98fNDR/1b/jP0iD8K
CPz1dV4ATTdVzOP/6QWxRrPRpy6aAfpsiZy32un5FbhxTg8NvT/RGspcrN/Ns+dMLxQej5TiWhvY
yq3uwk4Lhk04nUomWUbneAtMhLrNABQH9lmWRSDhkn1do3t9RFj29YOBka0BbeH1AZDxNayXlF+D
5acRqNxygvUmLi1vwkCvw210CU5RkzL4LvYNf6KO3OWnn0CjnNxo4tjmoeGGA/31m25ite7Gckv0
SZ5hbwjArbE7x2sIozU3SwgQVCMHm9lGdd1p9U4d1qp69s/YPbt5X05e5TyM0VOTHFAR82YTzTsF
hNUEvW81XvNX9T0Cec2KrAAzsIouFJ7p2jn1n2blOlR3VuNx18CYL0fcKSvzg0jfXCIJb2JYQFDL
lDVNKtmOgyVx1jyewXs7EBx5GV3Hgrm/AcPcQVoJVyzaQ3rLKn7hwp5RR3Yiq7neJsMmV1w4EzG+
gKUnlXUXii5lpiy/3P5u5lidvBp7CW0SEJLmTTGvrOfhA1YQWdcIlQR1EvJcSJjO9ZfLKH9wNf3U
c8QbjxOpKDawPMNhO7Y71lqQV4zZq8MtX2puSRvuNEBamTt+IfcmI+XsmAA8KBN8Ez6rMNgoYr20
TI0rUnFh68bX4J7eUovuAeaip/KaGrwy5hN/SeD8QM/YUpZf3Ud4Is/GPX8Crtkjt6/EJwQtIHg/
6PwzWUG+l0/laTyBdQhfW+Chr+zxZpOrDiIFvQnoyGvMEh0vGSX3clW9G/Ai3qt7QMDX8do9xyUZ
jRXjCWct/0pCV1DgcrxHKV7IdeBs4ISqBa18K25vKop/5EZ8/KjhM4lJsrxdAxGgiwbKE6WOvE2k
8KuEcCDdKbAtVxodHrQpoTm8WM8GMwTji7ZafB/4OFj6Co/wroIpSCe8u5n0rRMQp4QRDCdkizcQ
mduyAJitQuC10G/f1Xf8VPNXTEJkWNHtTccjKTbeK58216XKadV+8VcIXx0IGmTeVvSF4+WI3OrG
B6uBuQhNnQ/xsI6yDfs+syYViKvJ06I1L3r+xsL7Z0ga57UGQrX8zmoJ8GDo5K0j/OLSuDdihKEo
iG+K3ijMTLyuo8sn0H8r8+XlRCww0KyAbvIRxHi/Cj9ZMA9P3GozXh7IjcDIuawWLkogX1gbPAWY
woBXdY0AAtdFEA9C/4igom7okeDdmBv0KQ8t02o9fk7IO9eUUgDs0Pm0ejOvd+xp81qxaUhe04YY
v0L+IfitSpfqXRhPGa/CsGH9ySjFuxJzn0g2swoVaIlsmtO2FHscAORyxSkmr8xibpVFoBJW+lOP
kgNzEt9VuBt95qpV/739DqG/4mPKUGRvyDRhfafECFQe/QD8DEC/J0MMINmMef/ctsD4tVJCr+s3
Inbx9fD55xcGXe/xZqL3aJU/Y7urEYHc4hZ/LSxXtvjN1h/vl3VCva2e9oJ/m+F7mSDclFcH35xc
G4QEKup+vMpgmrA3Q9Su1H7PEmdVKV8VH5vWuoehnMT0OcGUYb/rReNByXe18yhRKWJXfzRbSEsu
0A0uH7xUyk3QAJqxz0dXvSFE8qR9HNW9bA9p6y2udzioy390Y/IYN3HHr7LPeilhdMlL1Lc+3fXK
paJ5rMAmtyZVFBeblJXYExSfBt5bgq31IcnerZpr0yZTL6CyyurSzA+tcklz2LkPSnCfYzVq90Z5
lJl3mYNrxTA2exb6tdyr4mbYAKq2cb6lmxPPBf9jh0suswdcr9HvROv8Bd/hgmhrKKZaT9ZmCrds
KKGa6DyufvIhfKU025o8OR618EyzSateq/Iqlkabj65+jFmqdTcqcCoTGvfGUIGBcMN0TbDP9pF/
bobbjAV+vg6gLlM+2u397MQrXJDR5P2bd4Z0G2drhRsLWVRfZ+FHMz4k8VNeXMb8aOTHbngAtCyy
44SSPb5n7daZ1tQQNd2OmjaeI3QWQQwdXtGYM4f3lEi4eyNtTL1lyfyXHfNoryw2slNnUQW6oc7H
Qiac1oIUS+6ynuMby1MKNlYtfVh3YDamblc5hyo6FuPWoVVNxzXn1SMbz8NIEUN0MsKr0T+r0Wfq
PDb9GegzqDEuWeO0rsz14KwMk/icy441oKozWtks+xqb1e7HVJ75sYics2IeFVA80Qm+tEZkR7pD
6pmKh+0yzvaGc8yohYNwoh2D4pTb91LZUgxjRVuz29COhogFcKqjYy3F2LL8cR1lOljHcHB/JPwI
JoCwXUCK+lv4Mtw52+6ufNc4h5ffWuHPIT086Txols8FYDc0a5Fv1HYDhja/5QeM2AXq6prSVgnA
DOEx5ZboIR9HfCPdnl905MQjniYeCUS/hxVAVHxLX0wUbUkvoS6o7IspdaJyQu4MaEFyF9vHUt1P
xmkaj7LAiXDVrKP52SY7p3+aqvvWOopp08MEq/cNcCLGnMabKxfgNAtWluTp0Qb8vdKeuoeIJ1XM
QcCdwe17fkhWMz3q3LJj7uhAAdyh3DDI8LtQ2iw2H8XeCXa4cMQbrB6kCdXcZ+ZOjNDwD3HPO76G
KMjsNPRewBI63sbmg56+pubFNLd5dGTTAQmm4tfKDkCq6cMPdYNX6zuLlxFHAZxgCFp0V8CPsjc6
HlWq1cGXUtzKA59dhubm0zYO6OzdsLi3OVw5U3lUwT4Qh1jzpEVNyUr7bAQdeWuGt7pwqUJrHqwd
iL4ADdHfkPREdEDgEOHK/4G9kxrL6AUFhuc4cwqzYUOY+pP68/Gtf2VJzkcwJE26qnUvYQDzyldm
Q0npi9g6GHgHXnl8Gfup2NXMJXJjVds4QTbx7B7p1uVuNdzbOHriNbGJKL46mpcU+zH9HodfTvTZ
vbCiyuqHbJnx8gzxlznDvEj5mMpTpKxlsSOAbfrH1rgMS+fjAZ/n8rvKDSsmlTY2VBuJBryaf/Ck
AOXFE0dvNjyzkJItlduhCx5vTjbOF9MYIlb0gctGvzH4PiisAoBHjlSZYFh20Xmy5kjYG053JTmz
j6jXOpfdfkdOM4rY3DNEbPx5PfjrjojcJ6YDifrBd5G7WH4O2SffAz0n9p2KAxO0BCVbEIb4SbQ9
28J/e+2r3Vjt9GxXiUPgH0fzzuyfddNe5fV7Pr8mPA/kfT7eExlp6m1EcARUK7UwAFJgUUkHaeTW
NfDbbxGghPGgGet/rqB/fgUF+GeTD9fwmrAzFn8ZgFp1P/KPniTVx+8uoX/8Ir9eQs1vS9aTBieH
1LvE9f/fUrD4xt2TtbFDn7v1X10fv1k2TZN296VyXl20aolK/K9LqPMNzdohPIkiTP7UIt/wd/II
BjXz/7nE5orLlVa3wGzbNgr0f95BKwoAJ5npwaao7DeDjA+tBl9Vk96jKm8b/T5vYNDNKFNxviHa
zEWBdrUIJmtsnaoU95zCVSBqcSZzW0ItBkjarLNWoSvbomV8EFQlZPtGzNsIEhfxgH1qwcGIeMrO
8WPmWO/pUMZrKbUlZn5vxhf6EzcSBmBVnq1CvA8+zJOlMbRvr3Qqbe2oxosJyGt21jGPi0FdFutn
p7HB7tDrA4C3KyAVSg0ukSrYiFcMBkBbE4WjR3yOgaDaadpqZNDxJuFOD7Jzxa59zT/5Qcs2W2/6
GzLtPTYMEJB2/xqZBBV4S7jEKOoPsPdcEOv40+Eq2FmsmIPHbnJAqoIkh/lS5uQH7FtPxQENpMck
KcH3xi/CGF4i0MosNEFYL9DRtDjNRNRnu78G+YGmS3cooAtPltdSOxz6/T5JG2x4j4XcRvadhOmu
NbcmpjGLTjfUC6/jViI6B5Oc3Ca0BHKBavZ4k599iIJN79x0rhYTipujVeCEcPkb89bqnxXj0Ba8
lO13p2qJplYbkgsqB41ehrsuMzO8BeNF4bpcGu1NdZRdGrc7X+yi/sWiXZ1JG/+PCthpnE0KfytP
mbH3FjoFanG6GyRQyYsSWE90OtT0mJU7FVcga/ud5dvE3FpGLqv5zDExdOwLOPEAZFsVHiiG9UF5
15v8e29zSR5QuOkCFKuQEklMD7iCHJHtOhmBlhMMsapKe2LqrEVinUKjcdu0RKmYj5bWf9WqverH
5pCZ4snIw4scdQb2HkJqBJXTX3ja9ZEi371mO96SeHNmG5Nn/xLS0LFS8/RE+OSQzbpc6xZP4Xl+
GpPerehuHnOCs4X6MjTUk2rFMS7575oyI9PacstGplRxbsCjSu6GIeUeNf/SWDs8FPCqAhlAOpyu
EHKp5DKuQ70B5bo2mqsSc3OcU+k5Q/eSo7Ko48i8lza7rFyOK4czO2afmhgXGUSPRs3sqtiQeYz+
Npda8PLPIfDnh4CjQU3jMQg0jUf0Ev/6CxdTURcZ///dEfDHL/HrEaB/w8GEhwmZjwftL1nXX137
SJSGYNu3PO2XPSEWo990SANigeVgYPoXLOC3I8D6pkJxEypBNrwouBrE3zkCDNX4/RGwfOs21VLQ
JFEhF8Xz3/Eklqq23WygIozwvxUrmdcVZZxqBJTWSr3BKIe1NoiOsYNbVpE/4Fdgksq/U0tLWW91
l6HtD+H8Fhs1EHZiWz6BcX5c06b3cLl4VtgjLKpYjSiPsfoHK5XrRhP3bUOSMtEPnR2CRuZe5NQn
UrY3BxB/NLJVsObpZ7b0H2VUXPo6bSU52xq9IRk3P2XyLnGirwqCVIeXSlT47vvuJ9teOmJQTpzi
fdady5DU73O5GBUreVcH8340tT3ge/aNrafkxo00FHKjFLSRNycpdQ8K930awUcNcq9X230w2QhE
tHpKo3nuTYogVfO7RRNH1kTvdkwZsqK+JpiAgzh9z2SAZNPHiCTQk2gfcqOquQum9tEx+j0NAU+p
GZ0xFkHeH9InVakvtp5fa0E6wZq532UaWxWbZBQFh3b/kobNT7/Q30oHy6fwX8NW7qIB9nfDUEFs
CddAopzzTN+2dY2CFGkfSRVunN6hjaM7N5Mge48jSY+jdNX7qLK9hS9Bi+7pUmd3Mp9rAOpm0F/o
MePdnHbsj1Z6maPm2ZipjUr+TGHhB4VzChNyBWVhnOzcWrQ65TbSXWnwlqDqdVgxovBrGMAxceHy
GwRIGvNWRWu5KvEukMAArEQ/IZMajypAdMw84VGPVRzMxhNZ8LdARDlKVrcLU3C1AVVBahGfmRYq
FD/UxsyJzvooqTkxid2BU8um8VBlhCGqGsQ4ICdR7X1KEaxerAyl3walsiMETHkE6WHHdP3FY1Vi
Jx79p5pldt9nR1/2t6Ah1Bgn902Z8Ca+dZV6C3QZryLxVGsNWPr7HDCw6qdAw+hYlYhYJEwy1ppa
XEBoQQ420ZIxKOfgyrKKPDXBENncT9ycoRPgFz/M4mjM4iByVDf1VgfqJQt6+Mss6eC6AUF3WUe7
uk3yGONOD8d7Sp/6KeCo+YxHCBk30i5bK6Feqoh2dbvs8ChVoKEEq1V2GRnPhJ29C4hsJp3cGLUd
tycVOFliYtKiPajF96rb9k5UBeLB3vb1Oy3H3tsEjSd8yPq9vVNwYJMoRPOyK+u5zHl3JtDrij19
5KQU0mLaZ7Bte3/pS4yijZ8mRMjGOoEuHH/UqroNJxThOZz3KgKk8P0XxbZfM/bRWo15rBKzv+pt
erjiFGJczS8yJq2cBYQdNs8wcjQER1ouSgEonLhIeFcaxjENikMuZkwvqPYj8h3t8Zycx9AH9Gz1
EdnO1LP19Or09qEvzZ9dD6K4ieRGC/SzOXdv/xyMf3ow8igz2MUDz1kMuNC7/upgPH38D0I2UE7/
82T8k6/x68m4MEkt7jks4n5/MlrfLNZwWHn135Z3/zoZ8QRbmO0WcJeD8/aXhPe/LkfGtyXVzSTO
9k4z+c2/RYjgIvS7k5FvHcwEzl88Nyau4cUB/Plxiyhi/t//U/tfhdXElsneH0JEwIK9QuZE3iyZ
uutIbjVKbZWQOtkJM6Z0qu1sY5XlN4yQnUyyTMRByjqvtg5yCN9tqVynZC9jbc+9BSk7vFNVgTDU
b2RDzSeAzqyOrmlewO6q5N4ADkzu6KaU1sVImxejNW9ROND/RsNKo6s/QgDRXTavl748PTKAfBcn
sbQSDvIgHSz06hqDGT2+WEvSJcN0IjX2DAt+k7fcxVKK2uziHTg55RCkl2cy4JUalexTgM2k+psI
2PTVxlakgFIFQbUUf+0gV35hvjYdcVpUbxGbmxmbxWiRQmEX1rO80avXzr5Mxbm0a8b1g9TOMrK5
exCEMWoXEP2u75+0KKSv4cFelhQaFxwdImEF3sfyap/9VX6vKi8qRlLZkTKuaCP50o1gu3QBDCFR
KmndceB5tePQ3PYULseDqjKbz5493NGk4LW6tYsJDvWFtWlaUs7KexEG7xSi81ji0MYjOdNIkGTK
drT080RWICsxOEGZnfIP2aHpSGpCQEKXo85TCuigsgqqnwEGPbLNSUUJPUeJeBgTyhJTVFIwqUP8
nS7Zk4/SaNjNRocIJDLw+cQNdfpy7OCM0WptZdoxdx7mIHkIpjctyAlMVJvOfubOQdoKZn3yZak/
ZfJVjeZaKK8DRtIQfVFRoz2tt3uHsjETxXXsclbElCCmKcWWPPPUygKPTuNxoK4i/AkQ41ciotJn
A/xIbT6qiHtheFbpWWjN6N4JgnWoG08k/1ZWgU0Z1qEN8GTS37msIXQeHNMGo8o+kKex54THJi9p
L283RcOeTmEXkLV3hlYfsiZ5rrA2N5gnnLZ59JVwTXmvlzvRqwKSG3cGhWEjUjTkrNM4GFyhQ5gl
mD/VdVwACI2C6s0AMBdmiJRG99Z0luck0+eQi3GTDa9tOt2ShOKKJHvzLfaGAeYnclrV/2PvPJYj
Sa4o+0XR4yE8xCxmkVohkQkNbMJQKCC09NB/M8tZzFfwx+ZEsxWLTZr1eppmvaCoJAqZGf783XvP
bfeqUitIsXb2SCBmQ1nLuoJzFdBAakg4/aakJCu/iwO5KkK8HZVio4YD3M4ODnV4GJPXdv5oBvU2
dYpvRUSSvdW3mhInU08fuPZfTXztQ/Wti1mR15SjUbA96vUa05Lp5bspteABp8hXNmNEdB6CkSxn
wS6ZQkzoxpRppmiIdjaui8baBxJ1OhKgRE37K83ohqR4nPhc/OoPIcvB9CDpyKGzDlmoHFlnYvUS
49yNVZdcEt2BschZZS57TaN5cxHGRVJfy2A61mG4tD3Kx9ik0gP9pGzj1mCpKxLzVi9GmL/x1o1p
YnQtijW+etXRmuGuSX+v3DbZdyYHdIZYrPn+ugzNFyNmUVPVdGP7hDjxOyfjCpgKLavROnW0ExU+
L8wJ943Nr3UqSemM2S6S01qH10mrIMRM7Z2R6OB7A82F9skr+J4Xp5Ia1dqGvCqzL6efTqrCjya8
9GKUNBfXNbO1qrRTl0C8GYFGm2P6JprwsXXk4e+D/E8PckhwJucbFhsL8Ah3xv92kC9biCv/+HcU
3o+v8OsxzgUXNy1LKxd0nfFzEOYPF1zMNJJIu5hZTvP68bcLLghybrc4ULl1/4gqZ7s4b0SFlPrM
bPlLF1z9z+yuDBoWWXwOdIw7/3qMN61bGoGBz6Z1pvMEE9nLKGIITxE+QSnkK3mBNbUaqziPro0I
XwVKejx1+6yLEN51YhpGB9SuDVe+ae8lX5uqAlg7xWuzG2CDRPrZqMJtnr/EToMIGN+kBGsHbdo0
OhDyarwTebeOlIenjEowzXoKVcH9T65izz+WyeNo9aSEDPT84Kax2l3nBEdfpo8t67hKJdu2gp9B
O+vVjSsCQu1NpzzshmpjIkMrCr6Jm5wk7WB+PKyKqWCzlm87YnAlzTeJEhfNJcyYhjstf0yDbBOo
9ygv9xyPAZ6P7sOp82s/l8pnWHpIckfUaWp4Cgsz2ThzKUbknjLPuxShvirHYWMCMk+K/qgnhIdy
eVs03jkui21QUEbpDfSN9O6p14prHmrbvA7XU9chUoIZLonr9k51C00Dk01yU0SyQdgSRwV/OfKa
fmlm5qqhp8Uh423q3msjpkOCb8M1KF2N2zsa087SbT86GExMj6iYFblRzkcYTc0Ma7KhNqXYRd2e
rlxSMby0WDqadRnQYaRB4xelB8xmczUrz30veK47lzukBUhj2AfMAKaVscDATRPwrG2ewyreF/gx
SvfeQgFMtOhiM9m4QYhWZ7VLw1K4KrJsvsWtS4Uy5yXXeO4fbaOuoBKnOAx9sOtkxqZRXCr+Hm1/
bKS7qRMaUX1QLey6S867YDC3zJB0Qi5Jo9yX6HXxVNzXJLK9Qb+0CTB7b4DhHa0qnEkjuw6gDjsh
y50Tea9laX9nWbgGx7qgoZf9SUrIXuK2gobvahSD+fuC7pHcgY1ATw+dBljInuoG3oferjomFsnj
PmB67Ydg62vw39WApxaPj9bdGblHTsPaBU3zwo9FTyVSgFsQsI13CQkU4CEzkM/lP3zwx/y5isQu
13DJeON7UlivdTQ8YfSdm4J3dS0o+mRp6mGXCO3qXuMj1wkGBrQFlYbr+WYskg6GDpUgffbSVgE6
RL+UNB2xMr6tWSCUdbBQdvmaI4JGw4hKTlCW62djbBMJxN48U+ZFUcEyo33PrbeZ+HTJrFWW/Vy6
WDCcu8ClITNDdXYeuHZuJVYMS8tWfdJGGG9twk4D4qtFSahHZKOclqEaNm3wIB3uzVN0l1eI4cKh
YZUWhNam1GvKA4LngLoDqtfsfJ/DLTADey+oRqBrjrWGR8fI3kdRGNKUShh8U4HXzR8JSo7Ix+G8
8K5NOp0sOmKnlNxcKZlcs/3oaofRKj+sHqcfXnECYXxkpXPv5lif1BtF6n+LgH9OQXTR/ZC+OBvt
+To6HyD/ef+7qT9V/sP2909e4NfDETDLfDJa7FZn/W8+AX89HOVPrIUxphJtdb15/fvb4Sh/MsDK
6h4mVCIflulwXv9yx0U1nCVBsiACeRCv6l9LsZrz4ffHFCs/Omtk3QB65mFB1eft8B/uuE4Hmzol
/4FsonaxlzEX8zFPoid4ncfI4DDAnz8/mMZ83OgNa1xWWO6cfUyYXWlXpR7JfmZq/9LAdeQyu/aN
vQmzdt107U4v0Ezii4Lg5VgsyihuJdHWnYOYDU5UPSlfP47t+MD+dx2PMSRS/cGNtY0+XuIaNynm
dkIXi1hZC3gjLwlXjKkQa6OblcemPbS4TVthPFZUuJed8R4BNsjM4smT5bqU2Q1JuxtaG+GPFY+x
4QMqkGdjhLGtxca+p1jaKpgB+B9XUAajutjaE3bKDuNaZKAhnlWAldButbOh6M58sEa11vr4pjI6
4vYl9Q+NgQejQlWbHtF0l+lYbENhLhLrK1P3oXu2cYoDm97Waf29wjllD/3aLs/acGwy/czOb8vO
jxvhnHnp3+yCC5jVw4HifCc4WNINnWGjA7G6ccscNwUbVfmqeHCWhXEe/OBUArN3rGOdVyQtTP1c
dTfSFvjX0lOU9NcGp0XchvvJpx0gwenXZJdUu50I6DU8TlOX0LBbU1rr+4sczodRPbUpJenGQ9ND
ecMaErBddaHFat330QaNj2MtrFsA4T23wxkTMJ1rnMqlPy1pDqSn7dlwq1UIUVJg4DQq/U7Lwn1t
UBzAOdTZ8qFRNq0x+mKaSJ3UDmz9cKswSYY6H4QZJx5yerPNDqtm0U3jYnDNLSgum6GpYIjIcpq5
pSRUF601Okwjq8FoSUVM4G4dmR5V+WZ3+I0VTK7ZpYKu6buYsqr46DTNU15CLffQfPG6GLDeFHtb
Obx1hlwnrXmtCt5Zc9xOlF9Q/M0b57yWFp4ybLcluJ6CSMfCa6Zjx+/Fy6qT5gdbA29eSq2mKwZy
gFCHmvDocJwtcpzZctIWcvzWi+617pprQYCkGDnlmgo/KqA1M9+3/O2FH0Dxy4tNOcqjU39KbN55
ZxzjNFkxfFOj1tJHqlPwxhug16sUS3ic92fJAZeH9ooEMa5DeYbmtmyTHg+XwNrULyuhtlOVQ0ii
QcsWaxVmG4fehmmsaAChECJ2H2G/FEs9777L0tyIsdwNBYgRNext6ug0bKtW1mxCYwTMFG3dei4N
DBYGVgCHTBJR34aorql9zf1zQxSzly0XRe8/OfS4Jm8JIjtIvFXtwjt1om0jLjQvsvAKlxM+Mcs2
bwqWxUIwK7InGjq5MrqaDg9iQ1y82QXuIg/doHrP8lvQ8pD++HaQ2PTshN4QEjt+vlPyBulqUxmY
U2vY781cpKbPu6xLUXwIjY6XigWHDjAFO7qVF6vG61Yujyrbfa4N7TNptXXMSMn4LQKHPlaOZAMf
cFWGr3YL1Qj+e66x++Tk+B8fw/8MPovLP5+z6meDxkdRjnUUhM0P//Z//f9RleVhWyHeaHLjQ+4U
HHX/+YRd5x/RjycsFM4fX+DXE9b4yaNcgb0RzLVf9sG/nrDoq9wtfwlNmmDRfjthbXw0Nuxfj1cF
fTyHOX4/YT3bnKFoEnXVsPjnr1w/jdlC9C8n7D9/dEYAfkhsO/NZ/scT1k6MaEhVO6wMv91XPeiv
kYtFJgApkf5Yl0O0rSFgVhRcxyE1RTwFi6C6E1rKtcO7mhPHBgaD1RCou6ZUxOzLtUjpUu+bndcM
OOPcm7hOjk1pbcweR0kyRRt8At/SWn1m1C7Yo4mth85xX11TnLmpLk/ZWJAg4TNdFv6z6ZDECO/d
yd6XtFaJn9tbuGAMFqaMIjbXTU9S0ymi58apGMchvZSU9PbIiczqoI3aVy7YN9qsuHSsIetO//KR
YlwkmXyWZpBoolmrmRBtLMSbGs+diZiDL4J67ezgRcaxhAWE0UjD4lcgAaWzFuQiCsUUCWf6+NbP
ahHB9V0/60copv7CmDWlHHHJaVikj+5zkszbomEfzSqUQo6ykaWiWZ/SZqWKiHe07hGvckSs0Jy4
DfXrwB3fJ0Suala7XGSveta/QB+Uiw5JzEYaa5DIwhwGQ6eJS23uGfRvTKQ0uLVkMkbaBAuDSAxy
W4rsJmf9zUaISzmJIvsbHAgKP4CCtEUM/S44DdM7v7rzaGFbb1kuJ9OwyQrC4wPnI/WOZnKCoIFz
aURvd7BIQmIw47MYaRPOrZZQJoNHOWpPtcVjuBzqvVVFK5tQ3NC2QC2hWjjPjRT7uqjIlFxD0z8Z
acpJSN39TO6QOlnI/Fqk7kES/4kHthFSvzPG+jtNKrcZVKGMCYHkHpymLpQvNbhnUEv5jchAZTRq
fE/bkV2BW5wCheteevugGalyGndhIi5EZ8USJfC+ES1HeRqzcoyS+RBgsRLqbO6xKve8dV2acuGP
4PJXy7hJrwXKtiVwA7lJzhaR4GypcbPq+vLiQZ2S+phwe1I4Yon3Cl7NdLNnxPSD5hpnIwufzRas
hY71Nx22rnigmrjio+LhN7aLy0jilphSs2a+f3L47QbwSN3cXsUChzZGZIcKoanOKZilBVQBY0kB
NVlGfx0ZP2JJuChN72HZ3ATuCx/dN29exo5oqWO3YS+xLJvyixXNxqwSVrwqhDgw3pigLGh8mfBJ
d4lcW5NJb29Bry+j5rG32g398Pe0Qa5TBcGsbi9Z5Z7/Pmb+dM3JTQaCszFfaXC0wG3+b8fM6R//
p46+/2Dl/JNX+PWcwcopJB5RPJcO5hyXM+zXc2a2cnLQOOLnJef8hP9lyznf/hyulM7s82TROZtv
frnIWT+hUlLIiPLpuexInb9yynBp/OGUmX9w/sI2LCZBOaT345LTdBlZmoZ4TlWfQlIPbSfYllQo
XN6xHSJuHvkWgCWfaRr1cOD1CVESTgu3nTDedXRGky7KT1Pns/3hoy/aTYV8FLD4Fwq8DcE4QVcd
ndmTtPZhk2KWLhe++tCb+KbgEqMqQLd5Ez2prl2jmnKRQELBoJ9FxdXNXPQaKBfZSLejEa3ziIUr
U27L/Sh0Fj0TbkDYevQUFb7th0VArNC5qOmQQTMyQ5BwY9WeQxKOETANoUe3GQ1HdPUuJZpGW5DV
sJKNX5Fb85RCF/JWzaBiMorhgYT6U6GdNFw2pNoXrIm/4vpFVu26bl8qhmmDh2bV2nctM7vVPamS
fQuhssLrV9borhzzUrsZdEsUz0k8UEV/O02ksiz9OyO/hvTjOQdgh0bOvg/U5ZB9ySnauWlBP56/
azqoJwn0Hak/Fzi5Rxo0Ru4XRqGtcsJOHmDs3MpXs7tF6lc9TnikPPXN+5AKqgI+/BmOrRH7S4hp
a9hhnG6T1ZTWd1OD7bA5Du5zVwck9P39FI37BMaeH/crh8SmZWjLMDC2bWhsmhq/TnEbEer0ks+k
ah5G2JKysle2dT8Y+nNO069H5q6GIunS1O4nFBjbc/7kpW3Ghc8bEcbZu2lPx7igpCok/2CeOz26
SJmuYyZ5LcblL7KtpNjZarSFTTbR4wBoOJk5khbN6NJvSwc7plH8WdvOc95SCz1rKsmy2VeHDFBd
oFI6VKr7uPHjiIPT8c6DOzxmUq0003iSXXloKlCOwsLhU3ibdnquWaOsbNbxmlXuw/Jpcqv3FJuM
FnD6VMVeYL7ErDV5Yq+S9jDUZAPsrqbACjVz6nFIPRZxvyihoxZusASbvk6BWg8Fe0oSMYGAlRd9
eSwGowSf1sx2Ti/2+DKggcW3DACosofCTU6l4b+g0p01TW4cxb1Q2sC8+vAxJgFQF9Ft23xq6Lq9
YHOXXxrkwbbpF9z0zLY7GWZOaK8/OtxKHTq38hrrWPugSEFOqfdu4WDDqvScaz550IOdcYJXwJQ8
tdZHgnZDu5pku/WGcNdo7s4b6U9JHomghIm9abO7WNzqkE5rwkpeiu2XO6PO3jDJ8buxcU3Ney2G
ra6/mhGLbW5hVVfxd/8w6OLRUvm9mr4ZdN4E2UtKgXPfVEsnrm6T+fbt0LSVESdU/rUXCOs8TsYm
XDJCfrTuXdymC183PlzSvW05HOqCXm3gaK0J0k90C1mb3ErRHpV9o9fl3eCWzMsplVvFyVB7tleL
yLgIPVx5SbIxneeI4GTYOEsNamzTFscBJVaT7lIrqhcxVXssbVPBLBsjKcqQOsvaex0MDmxr+PKy
Zh/p3Mqpyq4+Bh5lfXQbK2dtp/279MnGWiLfgYk4x259rcJ8kwwDWWRidayGpOfzuAkvMU2MTR29
AjlbujZCDAvcVKiT2R8MFxskOckkJUGaUrbhE7ApDOehrcpV74ZnNK+9Q+A9pobZ4uPWdaj5ZvLS
18m2iPNlVze3ekQbJyC1Om82UiVEi1hRYRZTdIpo4WOY09PhumdDD3YyL46qwPDuF0+9PPD7B2dx
52LWtMmWe9Tf6inxa9M91oNc/j1c/OlwwdV1HirwAxGUsMFs/7fhYpMW83DxLX3PP34YMf7kdX4d
MUx6KOjEkLz9tj5zgH4fMWarsEV7BXWFvMAfAd/OT/MNF9fTryMGf+qXGcOZ5xJqwBxbOAifMyjx
L6RFoBD9MGQgI+tIspTmQFTwTIf/pz9eZUvVQmgrMRYN7vjV2MHRzpxzFp3n4vsacrMuq0UeqqUd
0M0adGsHrwXEwbXuqU0dZEuL65HHMyr12c/p/mGQr7asV3Zx7mv7vXT3Db6R0RD3oMlumwlvod49
uBOdpF1N40r35dZ89yr9rRLWztaq7ZiA+GURZ1XmQ0BEjdHjMXTj3ZjxlBIZLIBmvIOSSrrfYXFI
BzKoMLvlhIjIwPfETOppgM7CnluptyyYbuyeZIpwvquYJjTIICQiCbIqxpOuohV5GJ8LOH/JTFIx
/ISMMxtzo95KBoigaF9ypo1OoP527lpN6dtoJDddnZ8i9MWcYKLGM62xSMCMIHUB4WZXTSbXYsyb
Xchllsb7XVgTE4kU7ONRbXVy7XW3zwtSlqTUubY9UoRo8RzThuoQBHLrwIgwq2ZZM6tIFW181t0j
d9dB3/S9x86KtyPttoMx7ig43DJTPdRDcVNMwUeoDXeDvEjO6dFsr3V7Z7bHqMBTRLFEB6mB/6Lq
X3ux4dl/LIxga3VXmwbqXPDe1AJ3Km9yED36SUjLcLTzenPdO9+pYJu4tEaVfmNWiroEnmgVyVpb
i5b2TBXXxLLMCeHp/qtwxotr7fywxKnjIA6WrzpkCbNNdmxKL5VnHDVimOBtyP5XVLiR9hjAULrN
q80t00nuhwYi80RCNshxMhMjpwA4qx9JBPGe4suqoq3+ZTb10umyucyOaQbCfFhe/S7duGihqqwf
anp0Q/bYf6Nc/lxCg7pKWT1XD9ptqDD47wu+bfvevf97k9i/v8Tvz0Wbi53ACvpbu8GvVy/zJ7Zq
wGMQ0Syeir9fvYhJCLpY+RdrPhsVjRvTbxoazFo2fA7BC5q/eDT+pceiN2tkf9TQ/vmXn+01LjtI
ntD/+liM+Ob2RQZV1MA+ghAwuxLyrV15PJfYP3uM2y4943w24XyyhZKXTglAFcpaZ1q08wn1GzmZ
8yjy2fT0N5Ywv+xquksn/RCE+r3wzI/cTvbWNENBSOsGT377xOd+FcFMcCxACtpDN823o3xhs1PP
zLdau7UE7TjayD/2N4/eenNUdBJ+9aHN5qW8r+rsXKcpOQUJeqrND0FbH/viQYTWyijFtcteBbe9
qIsxOPoH7pOrcABUlUixS+FJuPUwz7TJIuZpoiVvNXTFygx3vTB3PCRWUU2Kt/fTw6TZqz4t3ohg
3NnYI1mT0LaTrzIgCALvm4WIPqAGiK479YqOm7wod6Fu7BN+J1PSfe+D+fFsnFSI65AwdCFZIZVr
eyD8Sxpvg6l/WFKpuDRDsBkVC33/ocdHGXqXcXgJa8zn+Soco1Wa+ivHuy2MnDguMyuhCLoCKOem
jSCwgdCX76FM0AEYpSaeqigsZrxqc9am5BVmNJWG1p+BykCGMPs703i2kW6y6Vuik2kr5aYdq5Ws
Qx6Y5jpowLBlHz5VAUOvjr32mcfP1C4g12DiiD/t7Nbv4otRhzsTa2GhXUP0PraouAjQKDosfw2V
5w6IiOCm8ohFG8ValQA32n5hIsfWKDABtL60sGD5u5DD+mPkvMb+KWy2ZvAgcoOcsb8ZOLF7cF9K
p4mmrxahj3SFLbIZFX+rZjfRXdeBl2lc2moSit2Yckd8lkOe7yC+rwoZXWLHORrsUO3QgkdRr/8e
Iv98iESoQAgxDAsCFeo9E9R/FkJO7/n3f/zvCTvev1rqf0Zc/+uL/OFJSa0ajzf0knkZxUPv1yel
9RNPUGHbtCrS0YFR/rctFT58npz6/Lxkc0YV5O9bKhuPAiljVAsQiLMX4S91YfOy//6ohNtN3yIP
XbpiDH6IP06Q9BJNvR30YmWWVxsMAZbmR9MJdlam9iLJTxbYt1h5TxRDbBq8rRaOtqQft0M0bJvk
MZvwqgbpVbF0UTGEKr4J2DoI59NTW3MHM95lR+U9JYi2ReEZ8drkQVTfu/JKTJW5BdSRD7gJRJMy
HS7+6MEZ0xZbJ2tQC8or1iYR4Nzxj13krYcs30qDL3jqXRWt26leHUPau1xKIOYGEKZWCB2AOuwB
EG7BDBYhHBtrPVSXzv0So753h4baxwIa17Cllmxd0teApRdgc7DX8cY24XQN/PGYed2uH6KjXUE3
znudThQeBNxYsRAN8F0q/pS7HfL4KsarxUJmmhCRNOD6DHmDX6ymKlzZElgeIXZIiQjufN9ZptUw
f0aDLmv1DJ//Nmuq9dBFD7nZ7FtPbUv2ZCqtDjXOCRmCBEUemUb2ER1JJWhQ04yz7I3j6L/33laF
IGYah3xAgtA97jSeFFXWEwjuSFU3J+VosFaqXQvwIHFTCjKsXYH05NuUiyRwFFimuYE6+7WCmQhU
poRTzmw5FO4qglgxYqFKmlffsfgUxMtq1LDYNSu76rasyXGzhcsabwT2auBFFu44bUtMcpt16SVo
QTOA3KjI8jmlesgz6zaiMqc3DSoN3kvvg7gfNRiPjnOXaV9TMq5LhvGi0beZw8GLRU3us/CTNMK9
RaNlLpOtRuJ6UZr+tqM/HFOGv3Ba8KWAkTt7eCf3j3bSHnL8amOJkiQyvOHyRXfSdaKZ2xK+oKv3
J6MLIUngUdPDO0lI0giIWJIcS3vnm0aTSKIdOz4olD4U3Sy/U5TBhooAwQKrCuyLy5A4lx4zwjKr
nzQM6LL/FEDCMmOXIr0leXpMffE+Dc7diL6eB9Wm8IMbI6HnskMdK6rolOTll+dhAzDciR5e7mdB
kOWIRYTVC7RuB+6MSDm/AsXBlm+JYBOzis5ePl6jilxjh6DjHePMXrtmtZ6M+jZPpmUuwLQxf6TO
3KYE6dpKdr3mbfzyS5j1qpvY5qGbBZA5Mgp1hoz2QTp4SvUaevyRABwG3ykilOhYgTg5EIyGiYOP
hRSY9W44xqK+bTq5t5nf9ZLa5cK+JH3nn81A+3INKDh1mlgLNy4PyFYrVbi3NmwZbWC95FpXcuEc
ov6irOuVRcJB6PUpzbHbsT49gJNc+pMkDF7LxSC9D1FBkxIxGNi5oXTixJ304FBrkThWHXPRTQZc
yhaKiOawLeE/JfKThCD+VP6gk1GfAonOMCBKNs5jBc090tEr3UnnImoqaPCNtM0BoKjGwicnlplR
g4FbIzdfWrpLwFVbteOup3rs3gtinKX7nI4ZlVTdpne+8FNSmoUaVs0WzgzQGB+3RrvSPNXkhzp7
trr7gB1Z9cYCS0ruZTszZGEtj4F6q1V6EzbPtGs0eXerWzOViO2eybWJQMvY7Im07/Lwxolhj7n9
ShkdsOmS4tTvvkKIhTQa6v7doBsHm28NZPHnMX2KibWPeGEjOhWVc8aVbExsAQgR1fHLfJsyCE7i
xcISmvOcFssIUlNVySdOKQyUWH6y0zB+eO59S8JKc14LnE0poBvDCbmyWwuqEJdWZKxCYvW6BZTV
3NQTA5uVrsqOEPzZ78UyszGrTNdBTVvN4yGvoJ329JvEF9u41B3e4NjawISSGQp0pq/9ThHx+Fa2
yTpBkTDMT7eFr8av12SfLgkMCSc5OIbN4l/qHCU+udTmIQzHXTM0n37PfFx4x7wAwuofPEKeXpjf
ZKRkul4c/IjtremtoV6WEOFLdsXOUfpg/vp8HUr3pFfqWdT+Kcehs/ChykY9eeShGM/CJ8/rxtdO
jljF/TtYEDzuWKxbJFgjj3bgSciFYaulkwqCYTS7eN9Jeu57E8VZcfwJHg4ZXp7R7Re6IV8N5a9c
k9gpjCH1Sb6Gc8A6WMp9rcniwEQG9GatUst86yIwrl724TkwUxXM95fUC2mo4Q32APQmQLBgdoDr
YS3DdxoEYKVzwKbn3NbJ9BKLxt4Xsc+BsW9Vd5VHzml0+YkwFXsQ85wRH+y7cNxlAyS2budwDnO0
BgDdBLTjhduA/UfMjoM2grWeT/u8zi95hNeIKLjXMaFq9F/xfKuMkSJItCh7YKmu5asiGe4ndGx7
tFicxkS99G1dakccP/QeVd5N10h63qaNzn5YJxvmm+ogPf3GT8drZ8R7r6Y1EbtU4hSEmIetozpC
fMNtPTnHv+fc/zDnWjhhwNqQCYGtM1+Z/8uc+/mt/sf/jd9/nHL/7SV+n3KJfRosPX9Oh/BB/n3K
NX/CLsumwPmXWhjnJ1aLaK2UtfyyQvhtGcCOlGQIKwL4DP/Ewf6VZYA9z8o/LAMsg3WrxzaCidp2
Z+rrHwy1RlBaFNOkOiRS+5upuscpt45Z9URHKWAcf5f0xXfUJMKPsAMtZ+P6cM0mhczEseQo8WCC
merArTZqeCnHcdnhRKGVFYMcGkRr3piZ90A71EyUygl9GfHG1KGfOtA3U0yT3AlTDBC6NhcQ1t8c
lojsmnfIeRtXgVnUWMHd6qO1p9Fw05DTd0R2Y85ItgE1JbfuylJ/0EqSgn1GIVTRPtQFWm+XvcUj
vXzcb4ux3ds1jMgkWiWcZWkHRDN6LY1mWXr9gabsZ4Elr8zlNhWfBq1x2lgczMi6kWC1TAPfIw/j
9CGZzSvmVTQT7V/Wk2O91LTl5cHF6SwMq5zJIGCc2mZpUJ/8husw8fumC1YZ3hOBIuS2+T4zg2rl
af3ZlsPz1AcH3wRKZwzhcSLGYcfGQyDcRaisc0cH9MJoAcUIj9VmCxZIHVQDvSUz72JUzrYz9hbd
aaQ2WDUq6trsb1OQ0pXj3/quOjselbFWdR+APCM3Cqi2f8pgDZVM3oPf3ztjcu+07HYHr0KCLzZt
b5ywp8Gwls/RQFFIaXxqOPfZ9J8kgZE2KkjcDbeOnACijtt8ag64F+/b0F81rr/243ob2jAsa8Ie
fn+km/A+CrvDEOMM0t2FXg1HwTKzEvLaenPyn2HSzx911Z+iMq6WvI2rpIOnSLxp4brECyfzEE7F
a84evWG2MQpYdJMvFgbvcdW6nyJK3ibH28lUXwuvyVfOIL91A9veILgQlVjpg41HDYooPq6VspyL
JuqDOXoMQLr1moXVO+nSz9IgLGUEz0GhHeXgnbVSrrhgsoJ17mL9LpSPhZd/103uHUz8LglEU/lP
MfDaCA2dVgFz6egwedt81bfRSWebXDr2U2a4pzK/2BP+Vbehqkb6r1yH3zXKOCm3axcWEDojN5eq
V6zVIqrQYHyyXzqKyfmcDGCAhtxZircISl858V5V7L0h5LlRex/70zWviwO4dai7OY2UZEzCgh38
90xAd3QuVvPZUTPHl5LSSN4CLowR1DeHCwn2hEzRiDMAJMi3DgRyGQwnAck203Y1EOfco7nSvfOL
5zj5QijeEmuB/fPgFw0WeszURvhSthNcoXijjBr04fCgpHOaLHEEu4+qfq5D/AuohXaebsb+XBb6
2khZeM+s+IFEGiTAQT7Yo31PdyMjzkMXtEerbTdleA9HZdsgS0a1+ziYYCSwNWU2lA5Gc4cEU2+T
3sVLDpQat6GBe7Zdeu2HXU67AVl+IAMUnGb/rDY8+OCrAgVKEZRxUz4GxbhucSN4BaZEn86b/KMX
N6OJ4mFEG1HfR1xdIhtbgeSXyjVuaqylmfqbyWVtZ33z/U9SThmKjDDvW+J1Tdos2hbKNbd723j0
G2CreczDCuGlvWczR3l4Z5zj4FllrxL+ch3eVvJrNKkJh2lYupuQEpjBBtiFElrk3y3/VfbvVUOU
CuOxRQudPy4KwjWBAxrGJqhr68Mppr4u57HTIBfrvvXmheCmw/SUqKNGOk/50Hq9as8TxJ5y6CLh
scx9gnIvWtoDnBlp4aPhKRIni89xzoWlpWAvqd6SSN5MkE/AYQAcfS1cHvYVOa+6oyjApx0mD9bM
52cnVoCVHyLgvJXEZsfzq6rCVwqFNmIQd0W9N/jltLnLvEf5Uqqt8wGiNHdcnPXLIZwbfrp3028h
KvdrR/9mD+U6y9pjULo3SVRsteQrbt2NSbHYZEK6hIjcBRmBbjC+Ec2zPFL80FjXFFXFeDR0gk/c
lOfiJZmlS2ecGu6ExVqUBn5riFMF93z5ZLUacWR9adSkAgkzmu7abfx10MLV7AhbqpZlB7gweaS5
DKoisqD3QgvwcwWCjWx40dMY6vQ3pnzwRfaURVvcskffInZgvhjAZJIuHBdG4GxztgxlJQDRlesg
QNTmr6XPtQjYzOckeLfWhjNevYMl4m2fjFyPqLZUNd+ruQghWgkN0X/q+X79P/bOZLlxLNuyv/Ks
5jBD3wxqgo5gT4pqKE1gatERPYjub9631I/VgmdFRryIzCzLeYY8PMJdEkWCAO655+y9NveY/trD
RRWwNpCt4MRpeZJBTA9a4pRiyQYYrAtdjL4yUcO3DjLTSxgqzxkdfItusDUgM3gmV539TGmLXLBV
gV2hrbibUzQTuoXo815yn7pnH/FtXredsY5j4SoQyoHzx6+ajNwJYO0V15Z8i12x690iK72s7V9S
+esGaH0idHhGiaGnawxzgYjbTkYcNE/aqmkxUbetO2o3hKXxOaNVTKITO61L0byyi/AQpnoSzMyq
6J1IMQJ5uD3rVne2yvSrMNnStsY+U1ggUkp2duu2WL2YCVxXsXyJjYOpggivH8CebbP2PDJSbNTv
1GgOVig9SuqDWDVek2CUSN9DVhNTyXD+H/W8dYC3xBkQ4zxciS03soSkTrT+tIyaXj0R5kmQ+lFq
n4r6syDsZe6js5F/W4CaEMoa5Vcb5UGBKKMlo4zz023yj/omruRUcCU6WGyia5S4zQlfC9MWkV6O
3OOPULSv/xTr/7hYXxxl0iIf0DVaw9q/LNb3/+e/b+/Rn2v1vz7Cb7U6iUc43JgIwlKhCF/azr91
pPmUoaGMZAyHeJEp3h860oap0HYGH0XRDjkTJcL/G95BhkHmiKAOXBl5Seq/5X+TDPnPwkk0DbjT
MQcsk0KGiMvn/1Cvm4Uhzp1JGBKyaf5t+bivCl8JHh9nu3T89dpHvWvjJbHvq/hzWA0rHX0Yzbgg
vkYUonuk3eK+8NEz+4XL8MZObP9xjVDMrlc3XwqUILL9xF4/8tt9P+wJkjPt5qhth311NO9uvsk3
2lYLtIAoYEd3tJ22U0C+2tlW2yEumg6KK3v0VVxQ9nz0TAmD5Q8yoC87C/r1h+FDqCQ2fIs7lq/7
6NcAJhmw2SP/M7v4u/gWEqdd0Xnbu/v9dc/vk5Pb1+u1tPmL/V4kEqF4LB4B8l5lZ/IALtuq0z6A
qp7t5mTlDnz4YyZyvWIU36WY3OBDhmt27PqzCPf+QX+uH2QvAeJitwdph6402kru8tMxqtpEoqHG
s0nJ4wnx2cNwwLS+y7bt2QiMYNhP+8zjoneUgAiBIPOAen7g0vVA7U9P5dL2hpqGHILfqwus7m/t
QwqSjQjlKbj5KEqP8ODxOtmPtUMPPLZB1GNwJ55tE23osMwByYOr1L/5VD9bJWC18v72noPN4Ggt
B072unW3Lk5vte2++Xt/v/epvOw3DluVO/pmb9l72ZEdn/v6ZtwBLCMxg2giD3oNf61vYhpONhHN
m2YdrhRf8c3Nm8Kbo/hvIDHt5bHDTbeGZcc3HZdjDPBtje98Czpjm/GxHJLCVdzH1j62zt9+NfyH
c6s+G5XrCx/T/r7SmMFycIhn9gqXWSovZea95m3nRKWWd9r9/Yl3gFOYOYFjHfJVRhyeazwwT+w+
DDK+VrELw43zNfISHqhdfayP/pF/aAHvPt6OH8fjY+UvH4W/XBI3/hvZx8fI5oC7NxceqP24nObl
W+1wfku2EhRu9uv56A57iX1/QgqcbYn4oDvD4VVc0sIC4Mmb+LU9ULG6kyf5ks/0xBEdrKHH+aqv
7h7NQe/qutfr/no17Ou+43/545Y/c552O4yAdu+iJPSK3ehnz53LaPZ59GmOrQjGsnP7DdwMXwR+
4bAc5O6xtnkX/Df/+La8vsTm1CIkYqUECS+eA/DGqeEuvy+X7/IvSZp8KDud39tz7HzUNr/eLM5g
a3lk31xh3GMcfuhdRrKc4f2uPCxni8kb3K+5DpbT3bd8cU+zkBNb405wfEw8yV7uBECc+Hjz3z54
TFqaPOb8sp7X1ra0k4dqlx2Eq/geAU1iWzMG5F7c7kEDZAUNDULAG/h6W68fkGfTj40XPL5PDMmi
w3K0D+2FLA0u0YEwBzpqSKZdPJrQgrqcgdXFVM7D6MLwGR7EFp1poN+CIjpkysZo10W/4nty0bNy
v8fJbzev48V64Uc0j+z5wOq0kPi5X352kLkXp+RK01aZTBG3m8xncsaFlvPO4G0gkVJdT0vHnogJ
jO7Nky5v4fCIQ0DQqJJf55DoGA8UAgbAhWORuR1yZfLT31reNH1vqeSoBWr5gJ8/VgkRR2zsNLRM
n2j6d4mvxa+m8KP3+/wNuSV9XZyHKYT0F/wqZuryBEDp8C0VFG5KyMDgjpzv82ylFWu1fC/0t/vw
mETsqoMZ6DfapCh97uuVdMdBhVTA7YGSU7cYmwbwgU2KxciWfPAZopdX5fzSMU80nZd+YzgP0ZlI
kkoNGJbdum00rLv5oWIGVTwA8WfWUqceEtM5RpPqdtoK6XI0rbSaZND9LfG97MxhaO+I7x3ueGHm
MX9kukbMRZZ5vBzcSffXwfB4eQRqONrE7peKj61MkIbbHN8oQUKg4MflHokqngeJZgRyK8CO/LEk
5AbVWWrHHyNYwM6liy0Q5Cc5WrmZhKASQPhsomzFYVZLv5GcEe/v4FkJNDJSu9mlIAZ2Ea1BRcGu
bLJTJbpkdBmqER9isAfQ3RLUMF98d8mlyfnhNPBfyC0xyqDl9BhQdEED9luTjT08NVtZ5SePKe4y
ybG154oGGYsDunIWXhAWLRnD/pR4suqUkStFfstNvnD5WjVGruyCuZBGd8K3O/shkH+d3Ym37GUE
r3yFdEawLRutV+2pe8iuCHMStj3fwMownwmls0S+GWi/UIEAO7WjL7Z3Mbe2vRki0XG154GfwFRT
cRGQ5PiIaS4/3IIyAYeClY5zAR80hlZbMF3M00jN1U/20Awtqo30bXHbsLzl182TZa8U8fe5CiHy
2joKQal5MWES5mkZKxKA0zlMxFXBrVEQA5djwcscpfKNbPkukBnS98RVzVsJ3BKj+83TW3e2nFvp
VRFcKGd4LL9G1IFY4pCst8TVQ4t3QByTd1CqTvQlGC45t2OOLNtWcpd5VJ77ks5Bx/duap6ELc4W
d4iBGP8mX9Fr9Mr7MgDDFgOFEBaSIcQrkLjyyhgRpQ7p9gZpHLTQlndkxl6geaG5vt83CeEf0WqY
/SW3RPPyeNXLK5LZx9a/FZ5urqzG7/qn4naRysM9fepvbOgPSbazFoUz4A5vRisqr8rcVwh5aNfW
j0CSQ0xsLChxl/QQ0VpF1hrhZ9gEwhuXn3iZPkVfvSbcuJjEal5scm0QdRWk8qqHRlMTsJAzNBv2
TfWeiw9Zt018bHtxtQOnDBfHTHySXWsT1SSmgCX1iLZAiiOFrXUMA8YGKUPtMXI82eo5d8nmIHPq
wCpTaWUAXuObWldMXCRWbPyhH/AWQOKqyWxR6AfiJ0AuymOz/QRHQogw5zA2RC4pJ6FQGN2Bnb3q
jO8RUTzMdUanqBxOh5pFvsPNFvCT6VbRCNTZadMP6TA028VTjsPj1y++qad9wI98hQpb4emhUSU6
RA9x41MJfbBDxijfPPXpgiuBkzw2nJwXAsWU7VTvLichdw0EnIpbUVgxmS2x5vuMOw22xJU9HrqH
4WJuhVdaRtmxpKLiciaYOrPDj1ykue0sFiI0sYC7Q5+XkODNRsrJhIaS5ObyimSaOikjUoTsrgVD
G52RvPx8SODL6d85PCm21MOvx9ZC0DBkweyiNACsNJCLYW0Kpsrproz2RrdikGR8xq9JblvU2sDp
10Rq5WBUaU9tJXKIuVH6lkZch8Mulun9vBtPjPlw9i0zybf+c/xsfiWgWeviXPvjgWk8B5JLnRxU
rgjtvQG0ugVVuuLj6fbWXpTn9rE51FuSyQxaRzS2NH+Zdd0wXrnkmankqQBx5e74RpswBIlI6YtZ
/m1q7OFMSwpHK2DTkgmpPdJ3ovakh5T5y2BvP78yxJuoYrn7EqjyhRm0hNsLQA4aMqTXI0xU6sv4
VG6FL/Mwk1NysNz4W2GB+eCFVSQTGTZWGqIwJ57Iz3yF+/dgPUon5TQ2AT+N5ycdySNR0GwsDxsx
/jad+DF6H4/5NnoJW/se+yiQSeioiUxB0WYrFO0E3FQOujiBSCQyrFKWhOVViNTZnbkuxXWob9Ns
R77bfOcMdovP7KN8kbANM73A6fxwu1afzY00Erv+CUmqe5au5aE9Wy/ZtqQUZIJBCbVUQcpD/Gh9
olLY39a9qz+Fb/XzG+fnpvSeG3c7rXhtm2ux047SGj3wVllz+nG5YjCN7UuzYrRiizaBT/alWAWJ
/3PebmnI2Fv3eRs6W5f8l1XkXkLnh5rjkq6+vqYVn6LQdDu3JOoEv5P7FSABtPlSPiL3J3IHO3Fx
aznEHm08Y7PzvOSk/HimvZncg+yqAc11/+ZtcvdSOYKre52PusnVnCfv9sxK5oruBpzTJnP5kaUH
6nq995+ft6nz/HMOLrHtOE8Hz0N14TiawxnkToHsIm8JEJx4KOFt1T+8lo/lSXOsDZk4LqoGvljj
g8fl6mSttCtng1XMnfiLV4cvMOx188CNB6NMTlocyntMPuSFccetjn11UNgqUc8h+aOiIIah9mi/
qd1aM90Ue4/TPAH5j0TAlg4Nc3QIWLm4YoazhazBRmiJvGKyX4Zr9sqbnK7iaAPBIp8fZPmJRl9r
+pnG+MkbDQYh/hLUQuRN5clFkCjBVASduDWGDSCw+8Aoyc/VVSKeEfhYoV+MPqmikfghDBuUJ8J0
kvpt32/v5iFrqQdPiw6I97/EvOcYMj2m6D/i7X8q3oZOoBrKL28rcupffbK/QSzc9+79v76xbeLf
fs+///f/OiYff27+LBmc//Pbf2v+KGAW+EclW0QnS1P6Q/OHDE5mtLhVAcwvZCT6Ln9HAyqKqjOR
ZYgLAt9cWjZ/b/5AKsIwixwRBLCs/ltkQFgOf5nV6qa58I0J9pSxyWDp+WPvR23zIi+iiTAJYCAz
0JQ2rl6s6VDPpKPJ9RYF414WQ9mVC3IUsxbyUcXFFhEMnBGKUVP93aNlzKDf2Ei1ayQonOT4L5B3
xIn6dguNI42vB9rClySS1nJ5KVvpWEACQsbDRHPIgIuX0mvYUOvM1fOtosCO5Xo9RBI7LI1MNHn4
EYfW60m5prN8KjJCgEUkRRBCi63RNlQhY/usyNWnVYgfptU29lg2TinQRio+c2tzq9XHVuhPUZ2+
yGi7MxUNo0xFAKWn6V8K0AX34eVO3VMmwByy+jRHTZAJz7pKGuZUUJINESgePSmPZiMYThgatjEv
KeE6C3i/TAtu2UrFL1rGsxPpcrC80a5WuFYjXjJyu6IJnG7aHVUKt4qolRzDq5Ix3WmMZl9k5rOg
cVxna4kzCd/EZV1p5QP20leR/MMy1fBtcIMiay3RwtWN5DWDhrkU61uwom49sAjlXeE1+RU60y6a
ngtZYRZZnNUBLgbYoSQuntVc/wR519h9agUMLGanQtsWRcdwat/SRtvoRvgTVYUzGZWXRc1BRJEd
slMzkuqA8muXA/vTp2JXTHfcfYtopfIK+TpKWFWiOLWjHi0ZWuvWyWPrIWskNEG8nbL1XjHs97X+
DmyHaQO1YCfE3yU3UoS3VzGbP+skX2PKSZMTIro7Enj0M16jHG7Cm9ZiD4wbkFgKRSJBKdEuux9I
c/npLLKgIOQIqCWNuDnLquC1qt93nVdYe0UCQzuJXpZeTVSzUXODy/C8zDTVGmtzCrdRjJbEPIKX
S1aCuSRPLPGLSfRDtlhx3P9UluCOQw+8eGDLSBE/GeNZVPJVQfOH7EwaccAMhUhCYQNCq7udtPAt
myYUkvLKML461XzoxPqp+pXEmbhYFp17DQKyI8RyJptTIoN1sK4RgLwifUpAPS5B35koc7rjkyrb
jTBNXk1RofUNCTVoDaphHQ7xCq7/auLCtPT7Ts+zz7mmuyIV351AhnoX/GcQ8M8GASqSGhPBjs49
/f+zEBTzP5oD/PkBflsKaPZzv4ZUJSq4GH/d73+fA/yF4PP3pUBjbKBYiO2QEymyyojg96VAxY+J
xl38tUbI/5aJR1H+okxfHI2ivGjTWai0X0lZf5gDSGEYIR2mLTZlIqHobLZCoXvJenTkHbRxFJfP
nf6gwalmd8ZdF5Kxp8mUrT2qvagCsxbFKMxQGtY4GpNed+8NZfddYp9cOLqgOTdErHZzry6iKL+K
NdfAyOhUwC5UGMrSdCD8OVXokJbtgQV5Fd3j04hxqOnky62kaAWtLI80Q/D0xsr9lBgzhnpRpCQa
ziPpotWQbAq6XGZTvrfkei6WnWoWH/IW53iTkNmhxO5swFzR4lWjC8dRoI0Wsl2OzJunmvQzUhno
qJzp1yTtt8mQX6zR2mo3ZVOX1TlSssM4azvjJl8MUTinKjtw9bnLsuMQdYcoFnCjC2vrbuZIfAsD
p2V/qaNhY1a1J0BUzdP8UWTnLqK9L9pwG2X6SmYOGpNfmkuhKyWWP1pAXivQcUVnbWinxRLzBAEs
dqE1xxmBd9aXdLpu/c6K3tTc2tfonA1E+qEwfeYluujK8MeWTPksDXMniUvQZiE9q3zeTQLDyjk7
meUAej3clROGnGR+tdBWduFMyqq81/L2mupP4yIrAuDXFAXCqlh8nOY7C3IZ5HfDi4fOy4puI9zG
i5EI+64lkF5m96t1TxrsiMFceG7JowydPAXshxJgPkXl+Kz2DXvX7kVUUDn0UP8JFZOs7L2+sYvn
J10HExEWWZ9iX+yVLPmURuOlUCo6Q/rZuiv0PAEOZ/pTOoOKz9Dn1+WNgT14XxoVrc4wAdqc2LWk
z+4M3nKVrhgxH/Q+2j3wRSfEwy9EPmCQjUlYcy+RjmZ1UBUu9yI7TvGCqgN5nyP1Rb5bzHfK9WpV
QunoVGVnJT9mDuAjfMzrDwNMkhHeUARVTi+cJU1AbABQylTWIh1qc1HKgxk06pAm4oLV6KB1UDCR
jjOReh0vtYIKrg2eZCixY9dS4HG5K/BwrVHYGemelnbN6/u1LcTtxBR7jNpiJ4VX8ooQxmJoauLp
HIdSUMf1ZS7qzX0sH/omXlLFw8u9I6VEhX5gJBfrThx3t0BxB0QNC6lp7uirg5L6EERUQRordy2X
cIMiI8Bidi0J3LFK+TUjgKc1yAQTh7c7wTx3AnpAgKxIMjFcneiemQifiCifwmJynhHugwL1ySTs
RxiRDKMi65cUoNCYEcliQFvygdBavIk1k/9xupowKQqChBJE9GIkf8ySwjLcPtdswspFmo2qaD0Z
iCCIJMrl6oxD3cfesIuXzKKU8KKQECOLMCO9IWSTcKMaRERXm6e+S2M7Ess3QTcOc5e/dRL1Bshg
hZgk/NJEjYZOIkgHM48QG5xMQpUquQ2MidQ7GZH1rX+7LelLeif9xGCioXGBSaLSNYp6JxHYJN+F
FxwKG60i/XJWzhrBTiNAUHOeH5OxXf9nEf7HizBbpUU7q7ALWobm/3I3dnq/5e/Nn4Wzf3mA3xZh
9mPsdCDI6gbMgF8esN8WYfZjIAcMUWNLRNSL9kdWHsQjGF5s31i4CZ78436M4T0GK/6Rkd3q4r8F
GNCsRRz7JyctAgRASdhzZV3/Ja79wyLcZrlSEE+Akzb0QF7MTIaxG6448aSRdp+rHE36YQke1Lfk
tjHn9UAPNcqZCEAASQirBpOy+NOtwWmgVNf7qUeehj/2DqNzPVsrK/oQmv1N92plJTO8MHGUzkHa
BiNGK+tpVH/m6jVN31sJIiicAsrtbV1tZePa9XYyPdXS3a50ZCfqM2R2ck8+e9ribfcwGh+RsiGX
EKrcCFhl28YbxlyWsDWMTTtvimhnCM4dd4XoF/fAVNkpwO2AqBbcmRJAHjP1AzfohACt2dbIr+j8
Un0UpkshHDPhos5eBSyQWeBTQcyM+TZnr1p3IdlphgEjuOK4JkIln/aGFpS39S0+tOImNfcm8Uk0
9ocDWLx0PGGlyev3DMI95k/kt99x+GjczsXtsaM+7zfcQARaxaaHkzbL3FTGUs/gawz6Esa4b6qX
uYfFQ47WAthbsie2XfpKAOeY+qIChMSzkN82gJ9C31T8JL3yTOLmaHa+ORDxuwvnVTvtrS7ow1XJ
LDpo86NVbDDysPujnlCZtLCbS+gqOvqXTrMrem2UgBySnjls55oDu6ugrz1t3M3d4V76kuVWhBOj
Kp7XWnEiotsIkdeuK+MsfYwSAzOvHz5vqs8AroCFpe9I/KASu9Pba3e9sJuLbSx4I9tgxrqNbR6M
0Q8RJ493OrTedD8NHSfJQzd4NL5nhRBr9275ufk99deEsfi8im9bC4eTsULgOak7QT3H9c99AuNK
NAxSRvpoS/xAMDBgNJsXJHnyfTvWBJw8C6bHxm4hhg+r7raqpsfeOD3RFU+bk4S78B5Ut9WctABd
6At3lzkPUGlCySGDWMlYzhz67sngG8/16yxvSeauRPTWHv5yPHCjg3EiBp2+RBKjDtc0uE6OVS7z
AOvHoH5o2reOcaPJ2DRgpIWvKVoCpsvKRXCWDz6oXyC5U02uvVMTkTJ4YbsllxjSA75lzMIl6pcX
1J9D69aPyhMtvh7eP7ANiK3OhIXxjGiRSYCONIO5ccOzhhzGkA6TFyubrdCJP6gf+Vc/kM/iKhh+
JADTkIM9fGni5MJujRAlLshDP3kXtuk5jnymLYwZZNI+GUszemNHnsDXs39BJtH8Ocbg8O3wGZnz
yaVbPGEslTJPfqGznw+rsArKEyumxNDbQcDH+87sp8uwf3o0rZWBOYIdXcllS5DwNL4hb2IEryDh
kQpiTbttMuG9JXkMNcmMStRFxV8ZW2ZjIcAdaSNGq4L2ueiGTGcujeDBX7TeUkTmrYevkwm5UQQW
hDasMZgQuRZoL9M1r51lfn73GT1DGJnLQ88dTfPrBjQKG4/uvQpPQ70eQVCJ5xY/HN15DYL8KtX8
lnQG0+bSZg5d780osDj5+dPHnYng4NLsvz8Qawcwie4RYO6vRaFj2DKzbIbMDCxR8BHuxml2JgKg
Ql5Atl/JqIaSwa6+BpWzzUacmn4KdwfsPrL62LY+bl90kJrXzESvDkgMxD2JM3iAGPva8hM6067C
++kwzpbfzclWf8R3vXMpiuMLKgYSXnGYSyIIZ9JyvBg94lZ7ET9554qAINnH8qE4psguieu46sNh
mL9vaD2jN0W+3sRNPzCXKx1ioeqBXhTTklJ7r/DWEykDevP2OCrbuttDlxqHfYgSGhmKTu/NN5hl
jNzIung9dRdVXatLYPs+lele75J5J5u2MZA/84IRUaOLQ/TkEDGJOkrxJ5lguF4R9YDNQ/88d8ce
RFR3kimmpQ9ZCcpyI+MTUFf/KYH+aQmkQ9EDMYSFBj7nr+P0TxrSp6T4jMvu+69F0J8e4vciCC6I
zKPSvqWBIFLp/F4EybKG3QBD0C9X0e9tiF8WeHJcAYaAWvyjHFHVkTcCEqZlAhfK/Lda0hiF/kEF
pMuyAnzYYtfx6/N/qICgh4/KPDYzS+9PkgZhRzsAmcAxpev3NHXvYvORRt7EHSl6EIqjxm1YfZDb
h5bMptTTwr3KrjIFh7cO8QvJWWCKa7Hf3W8ruhAgwzsN//E5u8FG32FINMrjKJ4E9UskuUsWXsry
Jzu0z8UjPodhhhPizPeNzBi9Ddr6K0NeQ0Uitp8Vi4bChR3dsLOTGFDWOBs+JkQD9fDQG7JdwEJS
d5J4KCNfah/xQaKVzL4RJCnySYsOKUTGctWROfAYlT9L+s2NriOufvUsReiR7594Paebh9y7lNaa
/tBUr4vbP6EYK502pnaye9le0mlwd1Dw3INcXuvcWyPzFLIy3bZRskF+VE6rrqRniPbANei+krRm
7QQEOtyPxkCW9zfxotR7DI6CsLJEfxB2UbyvyqNlrk1anbw+xCrKeqzd2xcKQ3hKw/fwbeq4Pj3U
U9PodJmDkCpxJISN9QoQHXqauLsQsX1Hn5gfpNtRs3wQgXp0DpM9IT7lCOLWy6dzaO7U9GRob6n5
OKr7ewGC8hoTqaO95ANpYE762m7umxa5153Iz60ubgB1oGZkh10iutQdy3LzYqcLq0EIxGcNGRrW
F3HdRCfzlPJc74FdZSyZr7PU0JzHHTYgO0BczjE0pzMgFzm59OVbXB8VfvUOwlOdBdYNH2XkDZpD
XQlrwVY9huuWxHb/BTXkor+DKGfXe+mFJwF6YEPel7vPGVIvis/YGVaFi0Fmm5/H9bBvV4+oLlF9
ZttFMXj/zrbIBbfTvn4zgvocX9oV3iLf+EAiiAwWZdqT6vlZgDoAEVrl1xsNSWj4PO4+oq3oDSsU
+YhlEei5svMYV+uyXhfFQZLOnXQu5iOkBQQWeevq3WYw4KsEd+lHa3YUgEO3t+IXfKL5iOXnUjZn
pURFU67Il81Q51UHdfKzm0/JqRdHhP0Hkt0BmKkt8gKYyNgXEFdxqXmKuFLahzRdx8UqN9eq/KP2
27oJ6naDUy0uNzONvGZLJO0cenEWROkTMnt2K6P8qgiAgZ4063DvNgnCUx0i8s4SoZg9mML6Hgaz
Sj5QwJSCquxm+Fm+m6QTSidBPiezz7yIZnm7PDCoIatYMdVt2yCbfKwWVA4UzmHhVIlfiQ8Tc9nU
wUZAixCjLk8/VtamsFLUfQuOH+VC5Culi9jL6H/aCPcEWokdnlgmRGxu6nAjqw9Wip7NE4W9MT5Z
BrbD/az7+X1jzEFD3SI/DuXrpOzMaTuYwV3I7HwiLnPJWEaCyt6oAauPUvFdIHFg3pvqgyBt2vQt
CgNFWd0afy5PArKg8IDjHV3j/ia8NNMxlTaog3DbqNNFHV9ShNd4Fy0vUQo/pf8kM8Gg5zMOr2n+
UTYXMNmhth+zg4kUN0PI8W5Guwagevg49SeW7TgKyvoyjd4MMKSi6RdAHXF046zf9p1+Shm/DDM1
kkQY03OhHTIYDkXx0TIAkaznKZNszfDaFxO30P0opgyhhO/SekzCVwv+KoV2iAnaUycyBfahFQhI
joxTJWIp8WfNLfTDUtmC0jVsNGOD9BJZm4bLYPwp6l+OCnDpNlMSVfycojcZXROzeXPyQobbaR9E
va8MF1pHiolKNhf3IDOML1q0XuLLkJjEF3GiLQjV7NJqGyPZivdvNT3XNKXDrVl55f0Q9acu3nAw
IFHS2iZzhWJHHZkAU7AXD7eM83CtpauUq61ddGh3fFp5EBJfed+W+trQXIVUMoQC0U7KiODaaNln
Jrhts2lwPxk+nTS4bILKkbFvls1+Gb1Io56U+D9U6382nmdaohrks+sKfgd6LP/CS326fzdd+V+n
96b5y5j+Lw/ze0VkaEzHdbALixNCZzbyW0UENYhhiEGxhBUD28Ufx/RLBC9Z9EszSbLU/9EW0iQy
FYipN5Zxii7+W7MZ5vF/KYrAWxJbSP0liZoo/clTnWZRWIUio5Q+J+VOubGwK2jzIgLXLBNZWSaI
ttQj4UTNJN9JRqcj6yzBu1pKNwIw0E4B/iGhKE2AgXS6bt9C/RwCCdGAhTRAQ27AQwwgIvVCE0kt
6XGYx/V0L44Csi4tFGnhiyphbbXfqcRgysb9e8g/JVbPxhj8sCgP2Zw99LfWz6VxqyUUQJRPA9iM
6Nb9KHeSReqMzqn1OEqIA4EvYEcGBTuv6xLSrhU+qBMrvGHCKSnQaJFNiH4T0arMnrQU4XdzoD+g
Os1sm4d9hNiLp+sVGfZkotFk8sVnrb1olW73po7qark8gWeU4uQJibrpi/y144knabQ2Mihuugkp
xrqt6ltxWAzQBCRuYIxRH6rbHh22oFo9hq4wsDJzN1sm5nEWIWs/WcUhH6d9P8HRT+++XEBjkLI9
9MVA0oaNZTCBpsvWWiaVRqX7Eq1vRVAChSZRN7N1M4pVozSrSWuDmQk02iIyAhL4aEhRq4oABwVR
fVHvQyXcKK3u3Umxxd+KnA3nialMpzrViJkofcFqVnKR+XcEnoocreWscBuW6MKUV4tVPGIsUpoa
tKbJtcLHeIJZRF5ACGvPjtiHV4NwrsKRTD3pNMtfVQlT5d4fkqJ7CyHlJAWoUGPeC+YjyeauoJfM
sMr1OD610kXIwPF197XE1j8TEUhGRDQlcMdnBXt/D7Nj6CnZ5uCenCRWvtwYPjTj0IfYHW7JuTK1
zcggXy5fy14jfalcDea4TUIihVEw5OXkG7ADEf3dqEkn1ov4ZY4KMC66G0sfTMHp5vT2JI/brJQ2
o0iXoIsPdOV3KTvvgs9VQ3HF27SZK5Y0LeMNL9aZqntj3G3FajwKc+2aFQ/daey9Z84MKloaMBWY
436MXLkh6kdvvO72PccsUWCUYnIS5ox+dHNkYHvpbscOxF1kydeqQoId+b1JrVj3pEaiiiS0yp7b
Br4QuwawIk4/FT8KmSHmBGJKJCc7my69rCgYddRNTl+qoqJWqWorLSNfCmM+voFmUB8mBmI4uQ+F
mQUVLx04wbOVD67S4DvR2j3eeDthy2TRE5uYvlawPYZq2SUgLeivNbg9uKzoprHN0ClStZcoofcb
5meI+QcDXmxqGkEaT4RtRetUoxMx5l4kidjARfLqMRSE4eUmNc9Je8xm84F7NXgV8dMKkW3ohT9g
5M9vSXMOZ5HAr8Tq2bdoPd0dnMxzmHhGg5QXFo7CbEpq8tV91shVNsAEYh5Z3M7ylxDrnOUPXUgF
93YnzrhbN6grJnBJPWHVPQUbTHl3WlTYU+mLRsiVTv8L+S2Bk15q6EcjPlZZDuWQFOzqmYiR1Dgl
Kn8h9PZoCCzBYL8LQr5CyUvmw2C9JEqC/D60doQzvcEai6PPoVuZ0tE0+l3brAtDhjDwLZv6USi/
236nhyhBosccAfqdkIsq7retRj1SXdX4SVI/UiCJnRK0/5e9M1mO3Uiz9KuU1R5pcMww6+pFzIyB
jOBMbmAcAcc8O4B3qqfoF6sPkjLzSreU1rnXLm9K4g1GIHz4zznfwWeYjQ+BxlkuUjB/CZU3t6FD
7feVkW41KBRjWayseZ5tfwxCPIy8GzVKLB72gpJOE/P4g8OjqiJ+YFgt09jZ2tpnRlRXH7VVXYbP
srqOq6MdfBqFwxCQ3AS2xZQJjEQLrY0aAhIBuIxMggQxhb9YNpepfAAYmZNnI78hL7WtcXJ+talW
xYBtiXNkMAxtL2EHKRFqfNuSL483tvnqKQbidrjq05ENpWRoNYDpqiB/46LPinXvBayLEgQlw8Q8
25rGg5PHy5yJKxwNYCA0LZCt1opTo0dcRO8pTUYbfTQZt6ewOix72mT2sGggg9PTvm67l9S7Q7vE
ls6FQcIU9c/sYKgdPtnAdK3VD/DbeC3fzVhtssRejXGy0SyyU6yBetOjMZz14ewy8qoLd9dgIJOm
vyXdvcnbC8qFGTwqpNhqTwh9LRnF1ubFoapNPUdiP2VnGdbvaqLIG6GQLdJyuU0OL1U04p2/c2y0
SdffasweVfWSwKHC6RzE3wOwM5Uu0uFDZUR5E5A8h0xelc0rgv4GrOl6TG95p9a6ZEDaves0sve0
msqSpgD1ify7Cn16FWxjjRR55bAZ2lCdEvHkVcMuCpn2Vr5+O2lnkX5EHl+EmGwDsIzevfQEKyXL
eDL6D1nTfEW+F2x0ssNqHLhqyKXWlhctf6Kme1lZ4tJoICn4xfnfn4DRNqES9003bQpyOG4Hv73E
8stuxkF23KiAfFOVLiogXosqxMw19HSoim3uNO/SNqklqLZDQQzpF5SfWOUR8wpfTy6B5r2GBq50
z3EXPOjHonGeyYAfJN/7AumHdvW9KkjgWD3rcrBXeXsYWw2NXC2HyrmFWnVxG65fhG0sM+lZk8zz
/MMM8gFeTxgSnQBWPA3uSAv8f+akb6LevHOta92fCac4ezuLsEiIxuyRqQflcSvYvmuNmJAAF6jL
Z5e1sei1m7HqVq0eLFXRY1jjsbbK96z+6GRzHcX6xtCw5LnJe0VZRN8AyIuDFvneEM/m8JI41VUz
Tdt6oolnjLtdWlNh18sXaVGXqw8hSA2MM5keHRLb+/SMbGWm1s5oKNpxmqvAFbdthRDWAW2wegyK
hOU7dcGqtNY57dkTRgRWvImnb/I+Au3oxzwjuolNvb7jlnQ0bMDT4sFH/C4zxu7gs4zhjAN/lFc+
042w/LKVfxQpLj39nraiZQwevyBqztIGjcLeVx2BGv/FEOQ5AZ7myQFRbGq3HAA2Y0tqqmNT1dyr
kOx8mSSLnKt3HTYfkrwc4ibExxs2xwRrg4dSWTmPIRqlH31mmNRbWj/SGiMNZB1G+pL0Oxp/GlI1
Ekxkh7qTp0MwV3QT0YNVYlrQZLIRCXOryHwfp8+uvW0EWCFCl/Ze0xuQc5B/o1VEH1cOKEIjf1HC
sNFLchgkBD3jLXEexxSbXvLopcyxOw4jst42hs3ffUlLG98l5LMWu6k0F9osEcDxxdyjPcWewXoW
rpWXEd7od2bmMm0cVk6Js6B9Y+M/eH29yT1/kSjkOpbDlL3eBW2p+wMZQY0zQk53NSXBYGw4h/O9
eRfxu5/3eETxS5g34YQJfGZ7IlU5ACD5+CAsrxXKkeDGXBSPUUFjWnaahLEVI8QAogkTH2x4yH2O
CnPhFn8UUbYETFYKxJABT0315g7ECeJrDyNWUGA5wq/ajk9GseMIOBToikp/iBomVECGLVdsZXZo
g89EexlMpk81uQyzXYo2W3rGfRJcPHFqum8FcCMzx1Vlpbseq6rNGW2K9YuKpk3nfTpSbTvHISOZ
43NxIczzm5CGstp9MN5V3RkUjm2fA47/sequ/PKTAoiLNyhqM91FLNttlpBgCnjZXn7vy3IzobNC
fzl1NWYq99o2/AejbGkpbjf5ZOzimTzYM4bxiu8CIOHUqS0GVHb8CPn1WPb3fykQf6JAWILrMjW8
c309rsD/jzv3k2TD+Wr+qEP89IP+eevGV+Hr3GkxXvyqN/z91m3SaWjZlm14v3glZzPib1KE9zdh
2ZCqfBqDoYuZNq/sN0ckRRD829y4/dnFaKNh/Dsks19Khv9gxoCc7jlY+wW2D8fEiPKjO761Yzup
e2GsptoJt+0YP4wlmeFcY/DWYcRelLQpYOZ2WTB1LkrR1L9pCYtqPFl8rTiJOJCjl1YanvNWbfpC
f29tXFudrFKQR9ZrIfotPJibOu6oZR+3YT8gq4YnW/f2ulE+TzQNYhMPV3haAnBj9cGpUQoh9zI+
L3UqWGNj1YAuWXqiQ7suB4zjooIVFXEtLhlfxzTWtnQQwEAFlUCrHp4zqXZKasdcl9GqIFhoDwNW
/prLiuG8VS1Ts9z4HqE6tkT1tJlb6KOTzn5Q1NEpS9cevaOwVI9AThCfg+7ew/S9yBqLvQmEEjhw
a2+Y0VUZkLJLRNhiyNDcB+kwwCv7k6MXm2gStCDqAe6KPjkaKpt2VcAMhJsx/r066QzcoxgQ0ZO7
cZ34pMFos9wGTXpNhSpktHmY6DbxMS+afhU0zXpU1obC3+5Bt9PNMA3frYuwnGrZhY+WJOx8deIw
WYbdqtDmAsUyee7bgZ2M4JxpkH0oVeku9TxlIRpqVGuLaELvfthUF1HvdWiC8rnCo+LrQ7QY6uop
9dNhYVLFxPxna5jjx2gnp6zPv9JefEAjutVChW47PgWOfdbb2XgeTrfuSDId9uwd18R64YfZSWOn
LGxuMsSFm6p90wqb+XUF8S7naoYfwc02cVkdhE140SMKUYyEBXLHeY6z/lJX9U2SJw8yq3dNnN0k
sqJYyyy/tBYUjaOVbwILhBHFVxnmdTM1sNI1PdnjLsR7UJFCbntG9y3JY8WoU9OCmIFC+e5afryi
yd1cBiGGfb8PqIJkk9F00EzcodHVaQuxRrU2ypo7BVQFmNXnIMEoJxVVwMMwK+p4H8JS+TNjigxX
1R6ykLOnjHhWAMQSg3MK8HbVhx4j449l+YiQTvZgZejhJTbbbFcB+1qNA5DigC1+7GVMa2j/GGo5
BcrjiEruebeybK8hjl+7hfoytemur9TDFHJlbfq7Xk43RU49t249hpK9zVZ5tvBGMGuBdJjbOHRI
T4+VW5zcjLoipxqfIqzKuJy1o5k5ny01oqOfnvI6o0JLcTkW+FqqGp2/zsGTmE5xg2WxYAQSRxj0
B8ERLWRrZiPdqJ5W46jBA2oaKfBZqV5VbwbfY9T4eEv42AeG6ptESedTK6SzbWMRXtqyRz1IHLO8
9lNOAmqkTmXSZyp0Yqtd33rM0PLSx0nVwBiNHBakMQ3g7ererdd1lyAb071VUlqH7xmfKLc/4EyZ
hwQIOrvvp6eE2R0jtBhriNaY8JETexMD4yMmE/jXxURVCUUvd40g4pkHMl4ymnsd2sHZZXOXFZA3
vBy1C88xtE9j7N+XWkxG3oJwpZnNzhP18KXa4csNNX9ZNfZ92WTcmHyPYUAUJutOMkUJuwDisNuT
e4mUPJhWXC39hIOL5RG3Hxsb8lbCsK3yonhvuGz8rZfyHjH54sodbpLYg2Hm4+zQApfBCAzh6DSY
IDTKOH/MdUznVAJimU5j6yJz3VtFFfHSqokeAtdBAhRjvA4q4HXMAOjv9KcdldZEbV1apEJJSarW
qdfQwdgZ5dmw4sG+HaepXI0VJZ0BSx56rRtsutQ29ilREbyxZXUJcK/jXQnyfafqLSmpZO9YZFt4
3eUOAuMrTwv+o7QKrkRQYVXST7bLd8D24bhS3EO7N97WjFu1Kbmt09PSMr+YwLXUmG2A9ZjUinGP
dLjuTYV8t5NwPusVWJ3q5PavE8+fnXgMpvicdTzuS8LEmPDnxNZbWeRfYV38dNb544/451lHn+FS
v55m3N/xWl3wo65NlsOAEvWDvuD+zeUMgxfDJF/oY1r94aBj6ICjiEmgLcxG1n/LdSqoS/lJX7Bm
VywJRbwctHzNOcEfTBd1b3uQowex6kJaipr22PferW8wSNWhG800UqikY+hs2nj67opH1JoFZ5IF
g0osCE5z6ixW4qZWOz12vuxIf6gnukVqBWEnnc6+rh2LYfIWToKDvE6vJ4cv68RWtQQQidsNfxVP
dra0HS5qRteYrKXmKTWdTVSIGjCg/i6wf1lW/RJp+UtfZ98MviFBa1vLM06VfaE/+J7J7UuBDSt3
Pvya/szAk3vhiS/peW+inU1WnL2wL1SSiji/ZLgur2zaipehlzy1QApL9HImkttC4JCY/JVLh2er
rmuG1najo1LgEgRDkoli29SHYLoflbMqi9e6ci7CHM5j01/HjXbS1HDMg/LkWPWmDJhvpIG45q2F
4Y/8nadnMhi4CaitdnHVUsW4y2PrVR+mGNye9dqm5jmMQxbZZGYwWNEH+VEGUuHNqPpdS69uVpYf
mdfe94XxVfvOWlobzfmuxve6iVeKjJ2eaixicFa6xyGHtUBnoO5mvEB7ozgB2J27bOsz/YEEKmKc
qQzpwveYk6PZfnS5OIUZPnk9OzLJieZRcPBh9m+jHa3hW24CWibDChA+TIOa47FoDGZ73dqxPnIg
4GNLtw4Dea11YG8DoUnFS9ilKyt8mwd8kURDhlpI9mBX17BlZMCJzCDLUGEN4GBrCDL+vBLvzs7v
/Opd1sXVjPjM0mGZWRpUTtKddHHBpuf3Cza9fd94D26VbGL+pJO/jim1co14LbMXOlI3rXOnKJSY
efYpzA5Pqy4iN0johMeM62XZfk31lwUsrEgZx5JWoAeNXpxkw6lpqY3M0712kTr9VqXGBuvcGABp
F3Kd9ojFzZdjVrxY8gJNtRtycQdssiB6IRP0rRZ/yoSBpQ0PSfRGpsXRz7r0kJDJpfIorxKjOdrU
VcRk+4YBIEIofUZsQuz6BEwTU4XJeYnImossX48Z5ASTmzcnQgSYrcCk50BwdxJ6qEEeFEjcrebg
NCi+ROxcQlHvcg5uMtPZ1i3MDMEHUauFFjr7UIQUxLl7Qf+DiuxHwwkuWuW8jvAptIoxnQEziUb3
pV1Wuzx19k2IuJPT8tNka90aDqHZXtEiRsXF7aDp1w1lTq31pitsk8Fnld+LpofVxFAdxY7ZsS2/
TQrqDO4Vld5uMHiEEBpiXMdVbwHxGfg232aQR8ncLAfINKZ60JjczdveCAK3qZPNMPORsKHUIWXy
fbykJG8ctHWYQdGS/KsJVZfePLfj4wI822k6GBLcI7T9mhXNwJIx+divpP2RgkVKqmeNH6ZMzoD0
kRB+qfDIKpVuA11y4oYNYhWUkX5y4VxaVreOwClFDlJL/2iY4PrZ/UGsLxNKhaXhMn7pz8bUMD8R
6xKe09B3R9MpucRwdrOJTrf8CFVwgqZXIb7T3Ovagg6DS7l4qB1oJbCtvjy+FeOAIMLL4WixpyKV
iDXfwBo+Ta8v7IGb0XhPmBvDJraH3Dg1JmrMOFUbZ+S4FLIwqeZo0XDRI23WsgFM4m2ow+XKQ98n
Xp48ijZjP8LlOY087QbuzqDK+E6RnOLtswYsX5m+G1lACJ4liKtYi2l2yLMbuxl2WcEqpt9a/vDY
YDyP+2rRlM3anwgVIXvE4lhXJchTfYs8DkgGxnAKg8dOrwSW5ShkCCt6HujOO7lNsKsB89p+tp5y
EPjGt4rNbWBOqzaV9xq21SDVH5Oecnj0rNHLtwku9gRWvUcfVqrEVaJZzkJy13CEjVyBVcsmd0w6
sDHqS4RolDgZKz8mq95fSY2Yrlu+9uThGv+WQfWCT2wVZcZWlk+Va4GK1RE9YYsXhNMVshKiM5RR
FySO0ExUgvamGcwdk4krWRbeMU8qFjr4cGGyodzhVoUeGCL4QUO71s12lXDeFdCiR3rIysYAqYWz
yCrvu0EcbYZm9RgeB7NGypzEyxgCGtcZJqY6M/7vhkWlGbtvs8qgJIWPo5ddpwyP48J7tNgJ4qpG
YoZQIqqrAM5zWA5XOkf+AbW21NKVO1nXI8Hr2KEgEumscZgc6/OTX8hjHMOG6u1TzXddB48UUhIf
eSYhLO7G5D4M3X6t/eC67L88nebK7Cj9buuF46GUGKhwEjZlupXKxB6YLlwEbT+G20EkwlNbPbsp
oFOBwEqNDuoKx2f89zZ4JF/GJ3+EEzNgGpRiegYyvnaJO1h5d4qGD6fiHulbd/38uod+bcEc6Ap1
XTk8kD3zeQYISvXbwJir5O9pR+YOhKg+Pk8IT2XK+ZrmjlBCM7LCU6S16w7TqCmrObsNYQiIutZv
Q8rDgkK/zmY5TpvBRekyGKmTSeF5gB4LI++csVIp6jhKnfucRYaSddwnLpOCn5wLyDz5OPrG0UEx
KuXLpCGojuNi4AbpJdU6qtCM/OHKBrbcQPeJ8unSwln2IY9FfNkc41rTWyLkCvt2ueuSx859rwx2
EtYcK8SD0b1rCUhlpLYxh4Lr002T4JoCo8NNl9vPIZc50bnbgUZpJIJln5XnXM2bA5eeSq6bAOUK
UkFHt0eeeusBDEAlGdcXzwUX4CGmsaZ4TXW1r4kI+KGxay15UhMLQGuSYGCOXWFEb5LT1LEGSIMs
OlzajNH86NKcrrjtYWrDjB+CCs4tBT+AwyM0atkbx4okUuDbVyMZzDGJt578TuJ+z9eE5Tg7q3DY
QXff1Fa8nJiR6Zp1pen9OsVJMHkTfSGojEVb7cIoDc21U+ngqyL3gRTkQtES3icFX2wDkQiLQz4c
asbHWigPTQ402M1vZW9tDL7G89fQpJRqoHfDkDSh1N5+mK1hzFqGut+53Pq6qlh5dX7toXLStrfK
tO5lDPhKZ9pJBxWvRR8VkoCvtEOVRytLp/anqjZpH6+t/MNxaCkW9SnrhhXzhLVouIpxelJFeu2T
s3Sj5NJ7+Vc9+euyLq+8Kt7k5cBvrHtkQsdNMT/VQm56/AaUFRBL9HkHy3NG6qJwFNBPRgZ2t9TY
G0sHqAT59a3d08fK9y91km3Of+SiR6c+ZTeleW/Y3HChj3VJiGvGQBDApRu7HK208aUset74U4OP
AprGs9O/igLVChuD746MNikwAYHlG9pmAGrojF+mURFDMx5ilV60MMRvpN97c6PVWG8LAxRRYx8r
39okU4pHdl70o9c8HO6IRzfTU90Oj4WVU0wAd6dPP2lc5RQ126bpWCAnlnPH7UIT76Vz0vzgxaEz
KwrPUdicuwaiV0THSjc8d0zuEsNdiGbYpnl8wRvuBZm7mJx+5SbEeKP0Rh8ZDGAYCHBueyLfTBTP
j5G1Ge12L8o3g6csk0iZVVjfSsVfPfg8i656iDLzc2qYr425tirtGrzODI5NJDOGbvyUXXnyBmub
BFiLkuHcMJjrlfaYBlS4DPW+j+RuqL2Lm42rvtNwKVvGJoQ5lEnNJ2yCr7ZPdhEOCbeoXuhc4kCi
xn1XWDdGzD1f+OMXDhECtOUNFVPrpkz2gwIzNUqoVj5DXNeKYHQUJ43zdzCXVRnkshl8rgOlnSwC
c0VgA/Jw9hVLgZRqzch97bKddp22a4BHaBFUuZRMoI4fPbNAmQcUhSfi7DVUj3vKWHsjMhT1V5Hq
j5Q2EUgfT7UKTl0c3EsQJCMZErQ+aISw5XXv2CE8M3bat/hD6Llch+500/n5fdQ2l6AjvSU1gtye
Lq5SOTwCmQc2xzycY9eu7uNbLyxPbWzdjHa37jCCN7Oej0bf0bglOrFHBWLmShqm1w96ru56Dg5l
dynmwgIFiKngMtjE2Jr7nnXZ/SpK7FNz1YFP50FN90Emge5W5VU34r8MhVz5tCR0ZfTq0ppgz/UJ
7Xju2oB1ynkcuMn2HDHbDpIsGamO9oVormGQHR6HyHtsCBT11oznr/Y5vQ2h/SDFrdO7t6j0IDft
VWq415g6DpDAoSSEKy81vxgFvznCejHmcog4oerBcs8mBNH5PFCWolvpTGx6Gdx0TJSdwX6f5sKJ
tiDYVmh407PXKte+sjRbOTmXJlF06wHrHxVsaz9iTpqyjtFp4fVk9WJaLmKQndFcexHF45HSpgcT
H4jBTZuv9EUnsmcb/aFmZqToz4Bvsnfb6m4cx4NVD3w0nMDdctvQu9HSvxHxtmf0cTTjsHWA9pX0
dLQ8xHyLlzr9HTGBNEmfRzSEZw6bT0R5ty19HwYrp0IccOYiEIdGEEUzCGVeq5SmkFh2jzHNIUrI
rWZWdw6NIgwCrw0aRjTKmY3aeW+r5hyBfAupszAC86rnBCox6OH6PNg0lug0l3B12omOIONcaRLS
baIxXLDpOsnLYi/oPvHnEhSTAIRNK4pHOwol9Ni9vOJqYkFMQbmVNQxNTHJ/Tcv+92kZwHNqjk2L
jM7cQ/QvE0p3b/l/bGX6h2HZzz/hh2GZMVcRkeU3DJLYP9hxCXALwxDCoQgeg8cM1PpHRgnz7kzN
0qn/9IhO/S6lTTIJpgv/HTIR1K1/RxhkyPbHcdn80m0Xa56JCknT0e/HZT3tb+WQ5tCbpbfP2vRe
GtZZTellSrt9MAMoqviQT/W6itVhzPCsaOJW2rQrZN10JOHDxHtVxu5BC3MKM/IHO6fUu5SEKJJN
BZ2xwRGxit3hlFs1k+C4o9CEAKVdgSWQZvFoDGqLRH/Jc+ZKKXk9DTevYDihXFyKc5ES5A1ot2l6
0EqWSu0q4g7rhiUJWobr4IZckw25ya7kyPnN7/bUDt33DkHQYUqXwkWyq8BStpO8FRVZBv2uJQvL
pXFpG/bG0XUgEvGwHEr8lEmHQOGxcOkW8VNvq7n3Sa+2kee/ZPld5TEQSPwn3hLqR2k52Bqdt8LN
t5zGLyQbLrVH29+6mBxCgsL4o5ZTy9/slC8tkO6GWhErH2/a0F7m05x9pnIF71ocWBt8vsfQLQmj
Rtj/mNrrLiGDdE3Vyl2gEq6OJbZ8fdYorV1JvDUkStYB4xWwnhiXI12kN00wHZAnM4xn3VYfuddG
9k4F03oykRyofm4GLq7Z9FJpAW3V7KYt/dG+nNYe2wB8LRjY3WoMq62S01nk36m+lv1LXlh3lj2c
aMc7BmFfrANJJmp0bnNtPKQCjzGphqrPdiGNRAyl4Y3CC564a2R+dcFYhv2jMm30sfBOUyBcEgy3
mTRvgrzZFHW8CRprZTMBEKl3M0OiYu11GMJPA6tg0Jf3+sBRJ1YRfSOIBzU+1g77Wsi+6+sx75L1
OLQUe+i0sDjyPS+QFeBhJl1w79TTY2NEl1Rk7MtiNWM05tKpcrD2KKfXJhaeAWaIwQ4K5wR0DtXN
xKoy+lj0ycOlrK2gh9DYlNXXo/Ge1+XZpfCi0oNtQno9KoN36VFeqg/5rimcV5hJ9FW2dxnunKkn
Opwn2wI71Xbw6rMGWPWvJfrPlmiq5yy8FQgPFq30/0rQmJfoffFWdf/vv/Of1uk//pi/r9PG3wgl
mBZrKxUSNpHRf8YmjL+xRnquQPQQv4EP/7FOs2PM+EL2ZsN1qb/4h67hgETU4VlBI8Rt8Yu34//+
n19Tr+dfKRnNH/78H3mXnQsc6c1//afwZ9nidzQNqi3IYRBPddgyeDW/X6fTETgNSh2lvozdhgo0
9hBRsYJoe0d84sHAUJfZ4X03E3NaYlQjCJ0SlE74C1JnvGhC4m21HGgBz34vSBmGnKFdcUir7tnO
X5JsOrSgekLOEywhIL3TXdBIovj2MkIikSTlR7NYg3hadaB/bBBAgcQgyQlOggbygnAvCDKK2r7K
GZAYNkYu+2LMQCHuz97sM3Hf2uC+UcljIL/LnswqBGt7RhKBJmoZR1SgihyQRRJEeg/CKLTuXIBG
iiAmORNc2uSSyLd15VcGXWMqmLJEw9Lu55wEnV0DJJsG4ZdgGW1IAQfG3AZ7ClQp6iN6+ChjdsAt
2XaCmE/63XAutV5x8XGfLPBMel6eEPQXA6f9AnxTPXOcBg6+GUMhNC/KprT1JEoi+OOnJjJGe7xf
0ueIC4gIRZoQRe3tClWvbTEeqNBdqWY4FbZ5EwG7qCqaHAaIIMJ6rLmIRqP7qBhNWgzK3ObRb4x9
gflvDo1RsbNJTEAoeU9yMV1kFcr8kOKoMAAagH2w9b1Dc2xL07xGgkSZ7Eem2Eeyu6c/cA2UZTMv
a2lDmwBNO2OlVlrsn8OMiEqAqg19pbIJ3VIAf7RjpmjSNTrOmOhNdbAxOnwy2J6FGXyVWrYraqbk
xXBdZ+N9mrrHUExb5L4VxaxY8jj9ph2T0vA+J3UQgyPQnA7bnHSPordWdAMzBjcJ/Y3PWt0+BDOM
sQGQUXgFbVrZx8A0L3DEpgi1czok4PiLlY6CgAiyijP7K/E4PE9VecyYbGaJdiqU/ECX6fjQ/6LE
4oNva/nRcuz8Ffx69flf/wmVx6dV85fVCVAqHsx/aYljPYUbu3ir399+yqH9/HN+XFAdHGy/acGz
7e3vjjgWVJ8gGgdPtF/0aV7cbwsqtjeThdYnmc8//wMu1rNcekJ1w0YHFa7r/lsHX/cnPJE/H74p
LBIsrLwJs478g06sLL/o6eim5iF7oQWyXhQkfPnLl7nzoAYaTJi1T1BFAk4u6eSdWvquBX6KGoBR
AJtd0IddMRFsfQ6bZKwy5t0+X9IoCa9F5CLg4dxX6XVd6g9ZHazGGud7abR3Oc3Hi5HavsSmsXPU
JtIEQDspc7+xO/ngxsMTht5X1xiPmrK3WkYYtMJN43QTbI6Wo1NYYMezKIshGWt2SFehdZWR3SOn
m99NujrYdvbYiGDZqWDl1OYpJ9lJnK2PCXFagXNvYCHXbUzJXvBk+NmxIIkxhOqmDhIQAsXeBjBt
RDXqWtId0jDbZLVLbXdE70X0ZGPAhldLEMRlklCdHQvEDOVmjY/Zp21ui7pkzlvAciXHZYK4j5iI
JJa3dctpG5rukyG8F6t9Da0cHI37LsavNFCbOG42JsgbyRjAn4HUBjuWN9DW4eY3DY0eOXy+FhlY
uy1RoaK+XheudqWJfmWW6VHqam3BTA+zj1hNdERy4huzTVd/pQ0HOT/7sMaGcBqOrTr0D00P1Kyl
aLFs4LcMk/EgUmqfaD4pJfVqI3Y4WWhPLUM1Dn/Tdw6+cjG78ODqcqKHxEjwWxwc5kglOKWqYDDv
dPddmZ0tET20aAWLpK0fLW5dlFsAVIrwLs1pDtFq9kJKlvnSG7fRpO1RsxkF5aW+8FV1H9dMyMGQ
hDqpyBLug3IIE3k8kIKSHWoTg0Q9jP00cADo3tsoxZDOx6ls4iSO+kCPePOTO6n7t8YABZACy8lt
9hG2BLcntObQFKmv49K9opoNU6dadVFx6Rmq5zFXl5zJaQjOgR+fKID37HBGdAhiZ13QOJOX9ZYJ
FOPpG2d6og+046PuaHUfOVjnvr4eQDVOQlt7kboe+vSKxONSr+PDUL+ZEXt0in0ual56IICVQjMT
6XM8Nscq1vctufMqQ5EPiDtQrJVFG9WY3DXYqinKvIus5JFVYY0sQ0AIbYzhI8NNuDxABGYABCwi
D/uoKkIeAkwaNmnxgkxI8TBJ4xTqSMjht64PRwcAvoDqmBcmxIXpIjOS49J9yObcoYUvwtRuZLYF
+EstLGqfBfcnbXvEWLZvL/aWNday1n/KiPsII/3rTP8nexBWIMfyBYRaxzR1g8nEn5uU7ro32f4U
gv7pB/x982G0YrhQXNjpnLk++ofNh1JpcqtMXhxgL571gx3bAXDOpjTviARwfZ06ur/bsR2KpcHB
/PiP/nB6/1eneVPMp/Xfneb53V2C1vPLwxzusQP+uPmYRkMxcU7vT0DEMYWg2ZsRDb/iVGQptUg2
woF8HIjUsuDX1zkhkDTW0VvKl8BzWE1BfsWatZ7bEyNpLSRrp8zda0O3Vs54HxXxquvac89KnVKk
ZBofESu/4T9PIt4oJHkWmlWfwxFJackINHPrEU9hfURP90+9tB/J6O460q+at6ld+lGseuVZ7aYt
kmAZobyJ0uQ6IFc2ASZoo8yYAVU+1+17ZwteVnbtledGlGhpX5NLwWm9dzV75XAgdXKfYshL419M
/yEcAa7J4UqM7cYGB1iV1XKAO9VFhF4Ry3zweioznCWFpA/h9CXkoz+RNg0RSMde+7Ia79Bl6qBU
iG06cd2lUfZ3smIxbEsHEK3Jptv6BCnrZKT3hSVPIc5zO7G/Nd/cueCm7aQ9TuCnUzDUGjjqwSEK
zAHU6Wt0A5rmJipxwVcrMNZkYkmxcswFbz0Z95pmY114NkBf5zMkGAxwPzOx+Sy49Uio5jVkveqB
YR/c+E8zF9sUpHarXmUfn2sIe3ExnSqUnrS7Ahtc3wlexIS52cHApv+K6u7RpMg7wvAOoC8UML3p
nd64OqXHMX4ymN8CckYCA9yugIGPmLOn7NFqYj6AaVV7Tx3kcAOCeDydOnji+rAR3GTyqLzUkbVM
lGIyhXBey++0u67Q8Ik62ZOxUpDKU4wUbomjCYY5VcELcpYBnW7OatQT6L3qQ/RwXZkVzgYvnkOs
BY26SUeAeF3zngUkdRLsb0Gi3UYAXw3DA/IKtQ6nIGal4xQxvS8RIpV9m8jXQaQPpjJvLfTeon9N
3OcSXTYJenp7x5VbjC9R/171h9jRDlY43gVepC8co3mLSuOW6RhlSMOdh09kj0fboD0pWftdh20F
qo7SzEWPYwStZT+/BO76vIF4dVRnRgvcG7f4auDIFHu9MdYte2X+P+ydR3bkSLp0t/I2gDzQYhpa
MqjVBIdkkhAOwB1a7OYN/3X0xv6L6pJZXf1OzWuarAoGyYAL+8yuAT0LM4e69f5WEF+ujccR0DGX
F4qA/NvWf9NM/5jSBKXZADgqgzNj+l4E1uxGagn29XIfo/gPZk8IXosWltmkHGk+NXeC3DhtQ4qQ
6U9e2KiOphnsMFAsRVy+F9j4E705iMg9hhD/WpwtkZ4y9CQ1PxGC5dh0MCJtjdhGA1G0421dCs3f
e6FLCc9tahPLF6CBpvAjJzBfkqnWyIXmerHT1bDiOrofx5zqjnLZWPyO/HzDzg07b/bgSphBIt10
lg8VqtobTfpUZ+W7Yp6nGeVOS657XCmivdZ6xegppSEBmCXZwn+0rf98F8MQa3psA9a8K/nuf0WC
3LXVW/Ov//3hNvfnV/hlI0TWQn4KPIQzl2mC8wc+GsWrAD9sl2sV9y2+9OstDGoZnRzw3RlB/AES
630zuboZfAkNiv8Kptnf2QitP93CeOsE3TxGJBYGYXceT/zuFiazzMx5ioEm6clFWclWTA64V5dW
N21ZVd6272hhBr9hzUV/ln2Vhf7BDtRzr4NvIDOvJ+Nu0CiTk0+V/CKqc0FUea3EM+4cRCVja9jU
b0vtvTTY9zQBIkl351oPtyM2TBwpBw06jZB8ONGWlbUe6LWwTXfnS3yOIxWKCQzOPrqK23gVc3uw
pdqroYcHbh7JBkKtIByaW/cNQSi/Mm8TgQ8zE9V1ntkfaspwMU4w5L2Tm7C8mHznPtxr3Rpkaww+
m6HIsWeGm02UhWlq6VGCFpXGdUs03C6DdxHOIRnzQdTJ0Z89g9BOFcFQI3d3KTOMoZ/D4pekndng
5trlp5Yy2rmMYyel75vcxdSMBUDL7hrze0gCnr0GmzCz+BqbR63Cmzgm10quqo5cyv76fYtsY9TA
QtwSR4J2Zu/ArYrBWTFZnwpuDPkAApTiwCGjqYmdACivP71oTEAn0WKkkjBR5VvqMS3q+hbegfHU
O9lVCnOzkThrRqqkk1bf53UI4Mm8agcHAJ69LrN3zKicGgooXrHAMWr4VPlVxnixEu3DqdxL3tBf
50bpG3aXvVHYj3XBhYyD5qkVm9qrXiRkNU1WlyB37pxMO8gIgl2ckfSpLeulFO65rIK3PrHACldp
RkkkmJY82UjHOTsNCFo3i9aZnesHzYvepYeduyUg4Q00YavxqpL6NpETRmx+J7H3XY3awaZZfarg
MGjJo/KCJ6cwXy3A/oYvjUVKl6OerE29IgOsHRjg7vvJPhsGcIg5SWtN2b3TCnZW40Ya1oqRP0Rb
dcQqPLsk2Q97OFgiXuWlv1SFekiz6DGM0tUQWJsA/G0eWjdhT68UFKjestddBn2WcEbfMy1z3I3T
tMvAUk9ZNCxkfK2F2qJ1v7M/LGv3wcSTFRc2xX7eVd/HKJj5S1U3YqeXTbPSy1yg8o7XWZ9+dab2
RVr/ZrLGpdeoK3pPIKJl133Wv/DfQXwVyXbCk95X2o09fppTg0ZLv3HGKcRy131hrUkFLTyN3i1X
noqMWLkZZTOpf1fP7XQOH8osTB4bJ9nLoNjENQAR05mlEteBs8BLZ+WD3nq7xIweOcs+4V8kIu4Z
+ByTa9kpSA8RZyAvbF64N67RX09ebN6rzMPt3cOVz24UpFbdt7gzFmBAnV3k1ZcsiJ9NO72K0UKc
SneXlEq88SG7saNw2SDxYp+9KasGIkHEeC10jOskx9ICQf5d2SVtPf0FZyCDeCZ0ZtNin+QQOyr3
+qdembD5TG251bV8m7RXeTESVkqI01nbPu/WUdqcU7t+t2P0s9r7xJ1wUIG3Ogazw6QqPgwvOZDU
eZRadlMDZ+kHc+G23wfX29pOuPL1cfnP1vuXW69HBhfbsh7ozJf+2xX0XhY/XkDZvH7433+376Jr
GlRi2d7Pm+sv6qf1Deaox93TokHk3yXqv+67zIoIrdDX4vv2PFD69QLqfWMWQ0CYr1vEhZEs/86+
a/50wfzDBZS3TmGXZcFOhQf/4zjJzFKN4CKdIg5bUVA7+OLEVse/R5AQkzqzlF4kFPqIO0Vzb9bd
NLR22/CdfRNonT3RqpjDZ7aLHPI44hda6s5BDAtK6zgQAFoUs05WaPAwJg0bMW5oZXAMdfX4OUwU
Hp0OtGCJ/lbKTePbD4aVAEaw7A2HGDZdI6SVMWCu2lzcXtwGTECyKaD11AecrAFpFkvNmhgZURE6
mpSX42IV7p3ZJbQmsuY3y6jYd4RvyvRaTuXFluFKKLIyw2cbhEvhBydH/4zckZpRSJ/DJitLjMVn
syteGu4DFc/qBLu+1r5GI8Mr7OLwJbLHXuKEGG9d6i2bEOzEJcO01qv3yXzJIOMEBqMa80MFtP4N
H2HGT2ze5xbf3Ed0Ku6r+Cdj8d4ASBC6V9JybscBTkWEYbEZ753G2rjTc4IK1/c6RnPyJQoUdIqR
OpZUPhRMWD6c9hMnKa43scTKwOnjYkNv7i2YrqeJf6wFyq1k3CSC/aC2bQfVGsXaIWecMkCELOHT
rK1z3fbMq0y6ay3/3lL51ZTec27qn54a7uzRf5/K9rUK8VGE1kMNXsFtndt+SggJ23xOLLElgraf
txcxhY+hM3y6wPcTMewg5Rw8lvo+gNgW+t9FE23JHAvsaxgmSZM8NiRxXLb2YIwO03SLl3WVu/wh
2vKrco2jrIKrUKeAjQ9FXHv3zGwvykzuKglJFapetLBJ43hQPqppLiwVII3ay2AOcDioKCkkXa1a
v2sS95iM6aqLLGLTzvDmCP0qLMbnUcqTXnYwJggvK21X0CZi2JK4B4PC2ALapCdPmQpuWOGfbBAe
rnJ4SbwNbtlsIhvUpoAt2z2VUXZKa/mhRL1Pagu8HN3GfudsB9s+hon8Gh1sXZwXN4XnXDhEbaU9
wcEct0Oa3dGnQzayIvYzc71yciL8/rh9TyJam2R9OexyCnbzG7o/boaAcENtY0Wb0KHzxj2OnUVu
ldp0U5yrKSONSxuz3m/zPj5oQHvtmsi5WW07qliMucxVhyZaAI7S+vFpEvG9nddn1qltbUlsC/gn
7bY/JJ32oNhrVWaco9jDWE7Yq5/uB96cBOYUj/a589K1Tyxp7rC5GVB+woCFwMqwZPAZHIb42g9m
zhijixZc8D/b03/enjyQQ6zNZF8tw/0/wBWP//p/0Nt+uBj++QV+2aCsbzCpA6ZovjWrnuYfY5xs
WbbvmjolIPCwf70Yut8cx0ZXZeqHC8OGgPPrBuVAufAsR9dt7BO67fvW39mgvJ+AFH/YoH5662yC
5C+JsfozW/t3F8OqSD3lFfjSkt6+rqPyLS8Jd0UTfFVibhPQVcFYw3LWeruCF4e+cSF3xu1K769a
a6hIHPnwXDyKEoJxOBhG+mqn5q1eVa9CxdfJINcxBVQWngxb3QZe8qRbEqsW5l0vZBBNRbMgTulh
AU1atqlRf5h8uYwrYhdaRUpgzGwKnuHCkUbSu1ub9qc2mRB9vgcW99e4TE9V6z3GbrqUY4BiqK90
7PbYoc51VJxFa1GGSHWe8xZXGA5ssXL8fmMQ1arxujc0VSWxOFpRfl1FlD3o2ZHr+EaCNqucy6iP
O9cFkgSfvqCnpKG9uXl342rvQKgLC31t4alSxI3M8qqTxoqDCI57ppkh10pEM8ktg4DfpwE1kHpJ
SqOYlAAnBAAC6lfEl8QGD97RRU9Hmd/e12Yp172Ov6CnLsP158BFL1cOBdMGu9RSa9ur2ILXqKiG
CIuvwXeRrYo77hTXrcRLkLMUKpjC2XQQxcznJaCpW3OJwihfIEHQzs4VJOtIVLkt1mLXh/mU3ZcY
mUEsYAsoxvOEN5cs7jqKgrfY+OjKAQSuuPUmrBfk/Uk+AKhtCNo3ILobcMuuAc5YHwjvEpmgoh1+
FpVu8qbyrNu2/D4Y8gB1c5UH8W3YvIccb2irWvk4uS1iWkI2K6IlUH/sra2bUN7cfUfLu4ydu9ki
U8KWZGF3gGLGOsxz21rlNbCSELMkqJHGpc7W1NdeuFfasDYMzO1cl8OpuqHtkLabcFXnJK2EdmiJ
gOJaPOlDt+uM5FZrg4WfXSf1cM94kkg+sYpR3wqSEjrOF7+guYNErG5AC81IUICAF8TWJDjq0KcK
1IMCYNgXfKXs+BmUpJZlmD+usuhygLVoR/u8cnexRnH9TzbMERT19egS0ySwdLTM5IpPV1b1pG9j
kADVtXLFflTNqunbbVdUh7jO7sgOA3EAhheSDaIZvmrjSz3i1SN08JpxOKuVi9ZZfRoRnSIZqmox
lC/5xIeHdOu2p8as1KaryqCj2ueY1600Ckv0AWT44ECYNDYBIBCRh2tThafOcU6j+9wb9ZGUzKNJ
H1xlIO24+YNRMlIoaIGR4/tglxCeAYUKdyOIIslwPHYJN0cPgyjVKA2RLgWQIva7W1CZSy81r2Qx
feiquRFRB6tyWA1hfusP6YOOKOJ3BaysGUOXb/DYXFuedgsy5BVRnau9SS1JDTKqkbchv4Gs4iPk
FPl9pJmbuge1nztvTfMVqO5GUwloLifcdSNRxNg/SBiSzqDtM5+N1zToc+OCH5AgSGZGCee62H6l
S/XkmO3Sx7FuS+3LCGF0sgwYtf3SuNqDm2PQlUTqKgNkDxJ7/qRjxtQ422EhP1jE7OhPC2D61O0a
SNsLBaoLp8xPjYr3IYBomdPmN1VbPaw/A69+UYI1acxvYzekOxAvmNahwckZoTqRCemKKxtubgc/
N+t6MkngTaDDXWzR70Vg3HtmCSA6979EKMKrUrrXyvIP2G/JStr7RK8ug4d8X1DEQUYH3SbFvWoa
pwF1fIDyKENvbZQET5rw2RBgXDBdEKTezvnUjlRwi+nCsOB2uZ+dRr+gLXbQldgKSEbMbb7IH2mI
Uc2sLrqpCE27a/pqj5nfLePy1S/GG3OOZYD0Ym6ybSIkcpIiLguknMMoWtWvNS2D0Enk1PAnc+EH
/Ohpob6KMoEkUEM0E+pQhNE5jyiZ95LtOHi3ItTf0iI7iql90XPUDGNn96TZOaaFD9189A+Ew5Ho
kusTYwxOSgTw4HXwps0NZgc47vtMO04yXjie/a5SWlCon2rozUkm7SaBTBb7LBFae5JAzHXwaaaX
rfPYeu5nLqbqQZbGvPX6QMEX/PvurSBRDghkP2nAnVJ+rVlDsUyJ6jgN6TYqce31POLxJwuKs88D
UKeR0LcBE7ouGdaZ9qV1t3XxQCXdKms/+uhNBga4gfk3Z166tLyHe0uNT76PyniD/nQ9YfEg2rkb
8MPWDtlgipg6ES+HNFw5ZbcVdrOilpc3Q99PTLi2eRl9xngxkHFJR7nrklg1lhXDC5PDvBfVVznF
fKNodzjKyMq0q5amcV0TfA5xT5OPrEGh91YFG42e+oYnqIOwPg27UqUr0eAHjuU6ynZl8y5781hw
axmoSULfhNLLfCaM10Y6rGYzpY7rhRTvqglq/NskqbvkPmvKtWXEF89XT/XIg0dnemVQVoD5HWIE
OffPUSHNEAgZQwmt1GfEWq0tDXjLRIhzvGmK+KYx3W3mqGVV9NsRLGuboCZOAyU5MiYfGkbHrpK4
FKMHFQ03PWJOT8UurYqnfqThsyV4xjKv28GLRppNMwnIzYBDutKb0V0yr9oJ+7lgRpnyeze1Zofb
/6jl1Ir2N4WBo1xlz02pbT3vwWaKKxsTRgRA6hJQXTOcO/Mzm+e0wxwcrC5GOu742C2mKqFcrd8i
uxP0TpYejqgY0kFBBmtRGoAlB3/NAel+CB0GVDlECSdlAWahDXm63KrZo2fUC82ywGV8ZlR1CH/C
TdrvpNJOwtXmXN+jopSpNt9iDx8HXfI5ZVPCqVZN/aYIiA8+55jiTdJJkpnpR2cbi4Smn1hb5oV9
1mQKFshd0zrLr0Te9AEEMboxd5bzHrXWrY4zJiTTVMItrRsDbD6ifmcQ/PcQ6ZS2H7x+5bbWc5ZQ
oFlqZAn7C8SptQb+gsj8rhomagfK4TgBicz2Ux/sFULtlJKHC/fcutPkbkzC4zympQh6a6gBKxeQ
GyAI/HgVSG/nOicCWXGprMh421NLgLT7noIpDDJjn1Iv0tU0RE9dd2qAo1rkFKZqWGZ5Dl6y4I/F
GgYZLG9DoN7l66hhrAyzQ1xpMc5TSpJ0a6dmhr+0YB+J10Sek4xLl1cND1oxbFJH30UDiPAGqWcy
Dq6KJLVnfBf72VBouXSIR8QXm+r4zx3tP9/RGK8B/rNo+cFL6FtIdn/tYlnGb9m//vdHU/qfX+GX
S5rzDZYgFhGDLnML9Q97+S8qooO/3EJg9Ij0MKmbHS4/q4jBN9fGih5YmEtYFmaizi82lgDvC/7x
36eR/sb07j+Y0nnrPiLnzBVEPZ0tPL+/pPVun0TKdpN1xNC4bONrcGLbxDFiuJ8YdRlXBVFEE3r1
7nr10U8vGZ7BnvyyYX9UeLP7pj5NU3ztkUn1qQLDjLepOfJBZ61H+04y5vfj6KA74QmCVYXHC+qd
n+xt9d325JZn6RyjTtg9TuCwiol5wy9LZimG7K2hwGULiym58NZpXG58EAx21VznQ/hABfKDsM2T
SIad9HFAxMnsl3uM5zK9Jl+PnFDsmiYdsyZvxNiqimDnhGo54hfDU81JLngvlJMtLHbMGihybKUn
xw2XGsAB7CnnSgL8cwWNMDVEGgglDbcUfTAIRL9m4Bc8VrUg0M6GCG6lNI8h9PsJsc1O8yVEOLKk
Dl2E5bHlJyDRST7Y3qZVcl2m1DxrANFr/z0gMVQjhJn6Yz5Zu5RjdtNb66yID4oxmhYkRwM0GJ/f
RQdmLHQ5ImkFFz0KH7m2ejpOjOmC3AeVjUkVHXIxhEaXVaaqQ+KiPWC7QydfqvEjrYnfWyiglrOx
hxdGXDRDhgQ2USiz+lxjwlccDIak+a7lb4aarpzOx9kP6UgRnwcQnpvdWgEjiDyy64AuPCTjIqsp
ZQsfDM6wqkBAlGI/hJ8eKX6Xs0CapDRwnlwu3lE491GZ/X0TNmTW+0PvxY9KpQdPBXS+YH5sTeaK
xr1tGU9VC9ZhwM0Uxh+eV0SIAeOpN/Vzbz7iZfiAYHAPemflWe3RUQ2YbS96ZDT6FeoIc3m0Zwus
uAbrX6Fy3yD6n2qvec3HjZtepKs+9AgffzWbT42XzmZb0npt/c8C+lcLKPITyRufMvk52fLfFlBo
2tShZHnSyPoHqQsP4Q8v89sqaug6lgX/zx1xrKK6YemoVr7/M7b111V01rICApgEfPBQmCywP7NZ
g29kJXEt2vOCT0bQCv6O1EUalFXyD1LX/NYJ9vj/Xuh/NAOagZzG1EiTdaMc2tHcgxErPmz0aBrq
oKVMTXRtOgk6ISIqHJu2fTZrEzUIapgVhi1XhWan53BH4jR+r1Ox6slbxKmP6Yj0ZOSJjfCfdIeS
DLPaRcJdtC3B+iDsXspYvbMs8bBpwbZCLJH4/ZrwNeS41GDbqwBrCHQUsnV3EcEf9ANdZrtaAw5r
UqYEeWRYSwJ1FTPhigB/ln2p71Xw2VFwBDH8pmO9q/RiS2UDVzocu6p7zjFjVYomFp6bZgioSKhv
yvGsUTOkGc2hrb7Dj8XtPByyolhNdJHmefs9cbWXzqRpLEpnkY02K2AUNAXnMFXHAJ1kkPfoH/du
wpuy2pNXAoeySvsqmL+tS0LdEcZb4TFMSRDku+6WyMomxrs+UCmRSvHoUGbfI8b3wBGNeebQAdso
rfRsAGjOGmwkhUMYhmtJjL2/IwCkSAukdnyTT1DYZR1++Za8TZv8XLkZxy+mM5OHatJjQ2QYkmYl
qSpFgTDcT9CaVzAQbjg3TnCFCEzFvl2j0vQv7mR/pVK/QyUEQDM4i9Yvl6mrP1s6wc2yYbDkPYr6
rc7xa89FUFF+BCq/6jvurQMXoIBqu49MUFmTeHDFX7Kuvc+cmjridmeZ2oC4EJ0HWbOUjdtRRjfC
7U6mKtXSrYZDGVCb2akvvRw5f3Kd6D3w2TBnmurEGWCVOdxS05H2zkJfjsXQLG3BviMGNgANnAQV
vx7GSprgk65bAl24ywBtR3ECT1+dlX07slAn3rHBgZ2r58QYN0GdLw2W7L77riG/QDzadMB5jKhd
4KDgJYuVanR45M80ffF5XLDENzUfYUBSnRkePNqb82Ivw/wY0x0d3U3m46jT3Gw+jcpfWNS5jLM9
3nurzIbeZg8CGnwRhJygWA0topphLdLmgx8d1trX2ORH4b6FzUD7CEf7SHtEddxgKnjzpM1VENqp
Ee2lEa90Ra9Ik2wj6MrLGj7V5Ft7mRXsoRnYLbG2kaim4oDVc6l38dHRMk405dbI8q1n1O+Zf4ul
rqg15L755njXqv6YqpzaWUoKgts49Detg0twCIAB4eKT46LjDk/A7U0MAAoO2N9PcWruk1Z7zo0e
ijieU5F5n0wvN5ZtnDUaE8ckezRr7SB6xpJJWfzjF/gryzq2cAo9CYlazEDmk/VfH/bPb+lb1L79
iAog5//DS/yyT9nfwANwaAdUThSf3ey30779DQ4A+VPH5Xvb/pwz/Xmf8r95tseshFkMfgHMdL/t
U/43/HRcHQIzYCIzv+bf2ads98+mdd46jkC0jQDvQPDjad8rdXZIKrpbn3Jxu7+xsYNvvEzccr3+
wiqdHdrJ6tAPPRp6sFkvM6t87ztawIt2D2g7tL2nMO6fJzd4UN0TOcPFpJWnwCpPcMHeWRfpuMqB
niSvGeuGcOa260C7twf3HDeQfuz8GJgfPuAwDG330cQ9fiKsLonCS1SIyFlbdraYIppSa/26Ef7e
TZu1kP3StNxbI8hvUgqwdfVBAdnG6Y4I6duOw7zNJb2AXmiHjKEHvEIWhVfdQQH57pPtnKgfna+y
fegKuso9xEx3/Ars97pLdrY69c1n2/hnazwIhR1qSDCAG8FdnX/prHy9lW371iMdif2wsiGYQaDT
74aso9iHfhnXuDaIPZWp/+jNHGgrejSoXSzyhB5A/87gYN7G+lVb4Zlr0M/71HtVlsGSmD14Xcls
QaMeUp5lTb7GL7T7gMSn7B6EgaYSkQ2okIgTVy6zwL+XI0I8/ZdtxLUGhcWXydqu+k3ALaGHJGCD
vS7bi6Oq224It0PWP4UY29wsPwhgYlxC+plNgFDtqBAon3uUhvYS+QVeYnlWUbUX8ralwqfTYK+Z
It7aWXqH9XNR1OaO2RREK7yOhs+pAfuBhZV5xux5FCgChSR6NJeyxAx2ZthTtOibcUvmGMMbOIS8
Mg8BQvDSs5GfSPZEnh+t6Nk4GHaDOYEskedaDKa8gfpbpzoLna4N38mhQ01rYd7H/nzRI7ADpfSS
D9lKTp0AFRh8hRR2IKXgyezXKYA/4ZebqTC5T6bBIdZzSnt7rI3lJpwkfW3evmVXLYN2GYcfUnFC
MWliSjuogcHorSpPHRsyRm3mLyq/2yrYe52ZrAetfYtDzV1mBuRtaqPwSfgrgpqPVv0mIfPV5KpE
TeWqgqHXjG8DTVP17B4Vaung0Y6UfJpqYxML72FgKod6iCpZJF8OflXHoXcOD2OLl5EyUa8jV52G
OzMfEQjpqg/D4hzIF7Mr7wxDPWppdu9P6T2xw1UyVi31kNnJaZh4GINH6V4l7kbTvDS0a6Rxx93Z
5CToU3tjUzRpBw92IHBcRld11ZzBdrzK3NmVDp88jU8VKnEjAWRO4lKyveZRQ5Nv+ZK1dkdwXKwd
yExEBxeiKy4q6DY92t84MZbEa3fdVQjxaIhCL59VUHyiETqrhhGvlXL8VNZKB7Tp4d8pM8pf89sy
mA5xnqwsjjmp39y2Jn8nGGsuqEnKUjiYBiiTcULhj3+hCskpikvoBreMKu47vHdaoN1CyiVjLE5D
rz8bg3OndIS2XN/HZURpa2w/tHPfqtvGS30aoGk7u0F8lKpapL5/adEG3BErB6CKSydrjLDRrRf2
cE26g1UhLEzM6VRI/R1HB7KhS8r2jqGRvKX4E0WT0tzjzPr1Qis64ooctCXoenpmWA+CVH8ejKbf
26F2GQB0cTHGN0lkcBnW9P3WlKtrJYcPhUygEfKjAIh89bLxaAAyBDnziJovJ7HOI/18pvSuOXou
o5bGKtMOtgl+JWypm9ED2inkXVb2r2JgBJYXG2iCW92pbtTIyFBrP61StfipqofRQWqwtq00t3HX
87ehCEhT1jrtDdaE6i7y3HVB415Zz381ZmALo6S1ri3Dy9TV16oI3vyJ2vhmPLa1d9bona7Mdq/D
NtUlEghNbquUESBOlKUGYyDIRx2YY/gSzv0FhF3c0TsBgn3K3NYmoGutUs7X7eBSoWXOv1GKgaPi
DmPlexhojH7t4SYqtE1e88SWAydrStgiA5dUUHaXUkPBTrT8xaXFgAF7tok64sBm7WgM0YpzP4Tg
VlGYmmrGtUcH08uplg6Dnabsc+OgKsyzF7tfls5b11S08/r0Pkjb4RoBlTP29GJhVDX0EfPeMCRt
AzOPJmeJjcrnfMDZGhnrmO4j32UAHWIS/kdK+CspgSZ4MOOejVvScf6rFvsTJaQFFbL6/J/FZ9Nm
yY/uThcN74+v9stJzSGmjgEGhwz59n+Lr7/psthgMGjqoD9+rl/9VVGwyVJgniE9YLoBB7zfKQoG
rzPHNAzD5rLh/q1UBRbO/6AocFQkYsg2aXtztOP3uixtVk7VJCbjrRoqj6DaiRD7mF9NwWeY1kfL
BXW7ktY9UWBounMzVRAcUB+WGSuWRq0xvniVXqfyKaYqvZsLpcVn0O684ZOTwgL3NZV/CQPDVywn
wAEb/Nvjk55UNLV0Gzei/LuWz4zQ3zF5X4lwuA09NvA+2kP/OEdRfxo7c8Vkcq0y65hIFu/aWJoy
P/aUZLpt+pH1JS1RGr0NJhUdKSy3HonZwUqODY2KipC9es4AktMWg7x2w/HDSjp6Kq5K0NhGEn0E
Cbzpnkla4x84h75FJT11g2bfKmTItsBqQjW0A8FV9w4tyI86xXsqqKnmaFjQTNuwG4MSpXtRXGUO
ELfQTJ+qjskNPsGAuyHEjrsOv5DjG1cpb9Wo/TOHpkuIF0QZ0YeWvZoyPY6EFwRDNbs/WsZ0iKiC
0VvaSYt+mYhq60TprulYbMdsm/pXfvppTN2eVgsY9CHNaKUpnlSbfGTUQSyC2j/VzHKx5+0ys96i
SuNrtEb6Jzvc8uqkUnGoZLxJdX8HXmDHtkRH7sjqWHInDmFLi0vl6ac4QwqoiyvQs8uisJaiGI+a
iy0zbFjqMdAH1aUNLVi5I4mzZlr1evhIC/hRNsYxxdtT8iP40RtBPcKE5KO78KLQjmo0JA8tSbXK
XjiNR+2j/Gq5L6z71mG1LTmLVOvUf7JNIvF0VxCs9hZRaW4FJyiKWd6EAsESIlRNvcuhxKSUrbX1
Y4vqFY3Fsp60s1AgAXW3X7RCHsIAC/6Qg/50DrFr7ZlCF4vcjy651bNzePV1lo7TitKiVxN/UmS6
G32Y+TZjcu0Pbbiymu/A9RCz+PsHAbDsqlo5ebUCmo951js1OUhgKtpdD7mohBBv+odaxDu3P1Tm
a6Q/BBSrLLAP7KtugqTQbgtbXE1xDkLcvU+B13cZHoLSpZ20GRf+hMXJzdojHrU5BIj44Obv4ejv
leM9KlnDzWcCSG3cOUz9LU0ktNOnr0kmTuinZzTEa7P9LLsOBedSwRVNxgEXTtJy+qACcDI3Tkmb
S2CJJx/No9a929h8jCeiwP/sKn+1qzDi8gJu5bglnfla/NeX/nlXuRTyq/r8kzz944v8tplYlm8C
kvppu0FS+G0roXWbI7uP0MBm4/Gln7cSQ5+bwyjLYJNDhvbN37hTTP+YRbIDeR7CtI6g8Hcu/e4c
RP9Bm6akm+meiasTTMoPNsxc9x2NaXa6xmRXf3jJiLMsjjV5zzCNA+TOmlJc79Ls+KyNSd3f8OrZ
ex0QStfaQT6GgVmWKysfw5PddhJ8ipP33CMROzAQ5xSApj5J2LEKtWVby+m9r1Py2e7oaODqMg+B
0mv8NyeMO7z5MRd/gtYL282MxyRDDNPzwb83aO3M8T4wA1g7wQS7L/ShdZj3NjlcCLqix3JTMTiH
vye7G5Vl0QOiLn1RhGeDS61pEkuJy4RLlWF65xidvC96JlyBrdGd6cAuIk9eNlzKrSJd9HG8y3I6
Q12bVTqyI+1qsKgYb8a51cf3WjCFMhTereE8xW0DtPSfJ++vnjzaQEA0UEyP3vbf5bb5ybv+/P6n
HhtOcT+8xi8Pnv0tYMZguP4cu50fld8/evw7xBx8zj+OhWwOVXNw1pzDse5vahtTIShxhHNmTh1P
rf63Gvvgivz5yeONIzbOpmrEwB/OcHqXJXVdUi0XmN2L6A1a6DOiARGJO1ugNLQWwVEaiZUhPgbP
ilc55erUzY2YPPIzobvbQRfnlglPSWLe6ddiANPlwNbu0l3fPctwVuWdG6nuekqNx6jZk8JAptPe
SPY9VM10NZQVWtRNzUkjDPyV2STHLmA+XjTvkZYe0Xj2QdC/NWV0SNnvu5ZS22GlZ3S8GfLVUh4e
p2ApDPnkqvIkOH44dIm7Rfw1mWQaXGdDInihqlGRbrH3dhFfZbYDrqU9FCUPsNF9VyAtW9iXiUUB
nHAJDQakcKnjThztCuobBA2GMkMQztAXk0jm/2fvPJIkt9KsuyK0QYthO4Tr8HAPnRNYZAjIB613
02v5N/YfsItF0VVlxjlHZSwmPV0AeJ+491xcT3DTCJqwWNYj9PtJZhj5oSlmxxoHDMpqFLDsYkYv
MduPuZ8K1yRSdJinnZI6QYZx0rSGxo1i84kokCg/TD01tD1TU1GLGILMlFU8ow4e2GtkPgWee2eo
ziLH2KlLGCeLNSHAr7N+P6SgpE2koI7Cyonleyu8qCPxWr8M8YK0p9934isZcw8b9maR4WoM7Z2y
5OSEduSOG/2xyVHdsSFXE4fd4ErHUI+1DhEor+6TRrlJgs8EMA8uJRA4YoSLsEFt3W+V5VvrZ9in
GKMtkhoLxYHuV437uq4eeieDKGE+VbF5TrvxO7S74+IgRE7rPagDz6KvxjxrMqqrHyVZ25Oq+sVa
9jgWKM3z8llLpycoPM9Tmb6p0bfdLCAT5o0u2cclHl+WEGjqtMRua1j3GZ5iw4bonqMv7vP2EQMP
K0c1c3WJ5Jjs2pBCRlbDgrQqPcYs+vqh+YQ56wkWgATHHywWgoKIYNaDIWvCaj6XYX2dajvAp85o
EV0aS0Ulfm3XZR/2l83Qiq2O7zkWPJe1kWQ6b4T7F/U41BjPLibk/xvHGTar02w9GeCYCBPaQI5Q
ZBEsKgIUkVyBerH951OPIP3FvdUyH7C6oFZD32LtN6H0cLKdolc7lBgXfh50yBki/3EVQsh7ZSqp
lOXxcVpCL4WB38fSPiyNLWtwTyP3bhygM+Stvvv7gPh3BwRPR6wq2CUtVif/UTvwkBQfX/lX+ueg
M7bvf3qNXw8I1AHIA0w2HqxWdDDJvz8gDLAF7GNWgwo9O0/n39p8/iO2I6pGFAunFsfKP4UDVFEo
s/45AFD/Sm1Gwfd/jwheDX0C9rdVfsW84/dtft5GNoZvhAPVCsvCaJ8wHuQs3ZRmfVFRdk/4QixE
P4v6UXeQcHq583R73q1QIJl8kER5nCZ0/AvAyx9hkwd5uJUKGMY/muluXLa1uJigyhcpkMPCBWpw
N08fufREckyvzDt47K6g+elHThdiOkWnHELDPjhlfByQHhSxuhkzmZ257GXFOycVHPqxwl3T7Qel
fh6t8bmDl8cfwhyisN4ExxdFj3KRvNXGeGTCTl43js4pf2z0+c4uBbid6DGxsn1RZQ+T2p0HaAoI
q/oo3EcjEVKVeB7aJPNinq+g7HwD16Hdp26UjtdFkNmz8l10ADcKhoGxJL4BCaWlfaeWdetz9SWt
TFdik4KrRs0YjpLLee9wv1NIUPiRVUWGZKjauD+1QE2/4xyDeAN1pY/RysIawpAdM6MuTADZUfw4
ofGNil51ewUwpg1utTQPVgMpEyncFhOsqxvlRO7mK1TRybNmLLSMW9Oe5ne1aHRTR3SWYzxZ+BpV
ksfAi24cwA2C9YHInmz9kjT2Ex9mK5IhKCs2IoV6EMpz09zhZHKhyPuFU57Doqg3chvvu978rlKk
9dmdJMRpwRiUpzTIE9mzqnwJbeuRRrJuPscEhDXUeShMwKulZb5Aid6OUgzfFcYots8OKNOgMxCd
WkKGUKRmIMAb9tjW2yCZT9o8+RVFNaBFtwK2GjmHsiV6dxk9MEoxSSxa9JTX8Xsx8tsX2nCMrBw4
wQqqtsiybwEdMkfloomt7yIvTu1i+g08PRtLjzo9ZmV1lOX3ttz2IUam4joC1APjgEkSAaL1WTek
Q8TvplZcHT0bNko7v2VG9tp28TnpBLDrzmtV+T7px8LXRUdGU7atwT+nMod7zq+JY1gl8QlSqmaR
4apigVCd8DKyT5qJ1mEofsiUyR+IPkWneWg/i/xTy/BWQiWXUpmkKzaZqlxuJPJhnNTyM7ASTQTD
z0H07ih+pDxIWFxHIIZT3qSeghB6lpufFvDaAYOybaa7WI13kaoD6+0BG7D+6t9It4HRs8AeEXed
wg+IOmKyyqAJx/1UlPchka+VM77JUes5lbkbWdSYKkHAotV+kAR9HkoJzb/zImn33aJt0NJtDbU9
KuN7nbSPeoK3JbfeHGc+SEb3gbfzSBd2XeP3hP0I7vfDbhlnqMupalas1Slq+lNEKotRvqj5ffYF
sEj/jh/S5uecgeabP1siFgwwvwpzC+2hsZKNZZ0EQKlefx+HG10SidHNM3mA6JncGqQm9V95Qo4Y
DOwvuvAifuram2ZdJXd+n5F2y1DIkug6Tm9kkh7rDj+WgGpFvtBMVSwTZKaWRCDGIWYL9dbFnPws
iaTyecElRaLHI4kQXh/Ckiov9HmROyTJh2ZMG+qk01L1PpYBLIIVsYC5V6lvKnJOtf9Zjc5pNXHz
b6BbVAwxb3Pd7ITNo471Qtuwm8IDIQflhKHcPgmSyWqlRKJYMCkDrNuTU3RUhM7btFxhcAN9R+F0
jUfc9vg1xIjKcGgfenPcJnHoozgUw3sorupoP+b2sVGHC3l+W/w1+9QovoiEOYnhp52eu6w9yCxl
xXBYcMPTVflEMe/7ZhuW99w6kUv/8j5hBIoyfABVwtot3DGXfpykn63t7BYR+/TUVK4vJVUnsKqf
CdWOhjgLw8vRgDjTS1XQiY/KQltikpunmBeTLXuHGa3BzqJjHkrD6kfHBjGdwWUtDY7DZmu35c5h
b4l1baKBl92x7xC6XyPtKZ3Tp7+rn39Z/dAW84s5BtMZh/9Zfbr/fjD133nVp+/NnwG+/+I1fq1+
0JwgcQHCCy7RJFCVBvW3yRT7FZy+WLN+P5bCU7w2v+ukTOY81NZ67B+lD0BGhC1rH0+ZYlnOX3IH
/yK+/MNYan3bJrsNSydWlhJtrYx+5w4WomJ/P/UDHhj9KTe6oxjw6KLkmLTKN2bzY1yqG8nwVPHi
XHeZT/KSr2FSq9sa6QrFPuBwPeOiTuctXtp47A+JObymQn9ll3xQI+fa2RkR7vaPJMb2GE1vpHez
uVOJQuDlQgffyfS1gHeTneoeD+guzyTapQEA0UTedYgOOgkP2mLTqo3PgwODQWiQoUoSldrR1SGM
0hNtI304MKUOGvNZJt1MFvQyukbJ1Q4AZIsHYU9Pk1HvdQ3um9TV+7Zjmc6ity3r13RKDpm04Dfq
koR4T7GDdveFLOdT7XnepjDdGGZs9cq41+G353pHT6L78qgEWmHsc8c8lCOxpdoXAwZfcoyPwT6o
ROQp8nxaAR1qSly4s5Pj6Vmt2p9AkzZNhYYlwy3a2vdqlDyQZ+a14bAxo2ajL9GN2I59HytSgKWh
AGuL2BGfkT+1sKNGkOgFZ1eljj/nHOFLmFyprVlskFmmOHwlclcdsiH8kQ/6W9pw9I881eo83SbC
8jtz2Ksyh3/dG9+2lW0cHKmVQAebxupOCZc7kbcnSxvvOzU9pGa6XWV4wyAe8UHCEEqumfw1xrln
QPbTZmmjjI07z5+ZMx6B6QZjbuyTBGOXCV0/vU5JHUD1QrP4qrXxIbQ+mD5clgplRypV7IZ04AnE
WcWFF/KArpT83sz0QEjdUest12irg8wZMkbjBwTaI9G9eyIwt1E07U34WqVCd9+a7Fn6s7NKJWvl
YCMGoBcdeHF5U7GfJ02NxNrabQklGcnMWzTnXurFYW4y/ErVpUVNQKyyz7aaQM1Z8qL83kDBUqSI
+luDYUjdv9Rhy/wzyb3OMr67Wr5TpJ4fvYNfDcEPelcjdJdeFVWBtE2SNjBgGgKP3y06ocSi+1YN
3rYyvkAYuzQ9cZKGBIm5l3IISpmAfxjnQZWF5zzP3zM8hdW870zlAqjJniH7yuY2VqKDFhqXpUTl
lJwNLua8Wlfqy6YxDN/uBXsnGKhTHF2nuPaJpsV//8C+7bEJ2b8tLzEiTym1+Dwqut9x3zbAFKfZ
PCsNQattFRSzeYK84S3zcOSRdlwAeW0qAhVnIzvpQ+y1bR7YCVu9vhKubHDt44KU2lueWbu5nB6Q
LG2NTr7m6Ug/H9/wf+xM2fZ1BJ5Y95FYAn9EmpVga1WKCGOH7HN7evGgEWdCBdaBHQmd6aGEUmMu
oR/K1jWiBm/NBR0307HM2SDJOkeajgGr8pf4ieTjnaiibymXritHlX2pmxbZoxblxzVBnri6jV1Z
KH20QFH767x+C/JILmazKzWV5958pChE+tESd9W/6ehdaEA94LLegNQKJwrRXIv39xH7b45YBJcc
cswA2NDDnv+PR6z4+Z5/iT/JCGz5/7zEbycsC3+4jAYY5H8MEX49YTl8bdiMHG7MGOAw/jZfWKfW
yho6YqyHM26C32QE+n9ZqMU4fzmyLaSfyl87ZeU/GxN467piyVi7UFSo/K1/PGVzLbHLhrwgjyZ7
a+pjkIWhW7NFkRYTu7Z2rJmcptCStFneqMX9NLRBnWETGKwD5G8vm22MlfGyMvbYmMwno09vhITg
Zyi3dkrTZUkXqZEPMRFBGuTbWns1StmvqIUtGa0VqGADVWCp3pZMeyjK8s4yybmblgNbYs+Oh5tR
o//sm70m5Ee4aG+R6AMYQzIIHUbjhrW1BbrJzCoJYiYUKdTwupad/Zx0rIkHLOJOMwR1VT2OI+Eb
ViNKwEHlNW36u7CBDJ8K1AaEHkKQL5/HSj6JOgZPLMtuYhafxiCxSo94aqkfnW1+6oNyq1H5dFhI
Nx0SJgxphJsubHnLCh4tOD99iQmJV4UNjooRid44iFhlDOgDE2/wEWdG5ORC0mGLzHRj7FXtRLi0
DLlOqcMHiWdYYmlXBxWUBvNOyQwCzqdrN0CuH0nKqCT1ve6HM8D6MxJS1ceh+jVNKoGTanwubWzD
JT12NLkrJCKpgNjBeheK48ryVe6uBniVIvt2xOLHS0xqlLyrkHKWlowY0vSm5Tz1H+tgRIONKZT7
To7eVWp4WAF+lTFiymQCYYstrPU+hTJF7TWMzLObGk+AGSipICn51js2LVkRWJPihzHxsmhPyEqF
S826v2IjgUArl5XJLdvpYwWNVCkJpV35qEr1W7P62AqnPdlxeM8B2vB1u+W4BI6mnnqG56lmvFV2
fY3JvY+JsnQa1Xf05TroL6R6eoneHczcLlzdNO6sOTlJFlAP+0eGk3z1KqCBtg6t0kmbKl4+YR14
PZGQTjs/Tm2JTpSpiwZUzEKlN2CqhZHBPMoYQFKYG7PWbxQLK5rC06JXs+79wXlZTOW7Q3u/ICsc
yZQutOcIRlM7se3nVGGo0LauU3dfCYFWaul4HdOrysboptD3G9Flrmjk8R6TWnBXMcy3Mbir+fuo
k7aIOtotu+YDegeU4NgtOZXRqAIAwfpgfpVJRBJD7BdzEWRrBxYzzsgTICgROsh+PlnD/Nywu7HS
6DmzUqAODmcaF0vo/JTgGSYgU2dD3zfYhiMZhn9MXrL5KmU4BTtmJOhlBsbrwyB5dM5DQnTLBNAC
iIpVYoCoY2ye1oecok3sl3OqTKTywudH0X6c7Z45pOUJ5h/pZJEgbewUg2xrGa0iKkqoDK3bd8lL
RWix6LGwGMXjvCYEad9dG29zzOwAktnxSHelNL4glN2aAmGqAMi9QEZYONIna58vPWkbyB+p/KeI
LUH194H4rx0Q65FgojqARQgYzPnPK9n/Lpby//1P9xX1yR/VEP/iVX49E43/op3Duqz/o7X89UBk
Fs8prKPgBoaFLo+z6B8D9/XUM9HcmQYTcs7EVe32j64TRwUe6V90G3SjfxFWzJnMefd7McT/vm1M
FTCxUOutlsA/dJ2weaNwAeFBRty5C5eLOlREWrUB+75xg8ORQJQKMVpPDN+gXnihw1hEO8vuzyWG
nzT9MZHbrBAEa8G2L8J+2y2vsio2pS02Gp7fcew2CeGCa7caMk2a2tzTy6+VGyVUgKK9igyB0hea
HZvcoBliN6k/l3aN1EX6ysA33qKguzNRHekJInpmMvICI3xuArUHVZSBI8puZDu7eg9knoh5tekQ
y7fHJur9ijK/QHld69O+BSHTDrwEq7KZe5pBHwWnvm1qHjnjsviG3PiUDu4kmYGGVl8mqzwhbbt1
sNrJhlfmGcZj4TESNOpqa2df4ijtJBrJ4j6S8CRY13C+xDYfw8GbpbwmQ3jq1jEao2+7+tYRjmd4
qe35fWTy2Zk3S28OqO4PQzJ68gwZlniyUn7XVSqEXpwUgicZF4BExDLHOlprEfECeic5gWcWNHf1
IpCWSNDsTMKR+zLQkxdznr2e5oiYGien22z7W5r1eOmIa5cEZBio/kQVFAn55ukTj1+ymCFNNmuC
eeZxDXstyvg+LLx+RrbdiH3YPc10Jb2tEr0eg6GsT0kVBg2jsYmYG+r8iMCBSu1JBKI9JyRcYiwo
AyDUujjgn49xaLHPFFw3FmwuQTIWfQyrlnQsDmVMaxE6d0MK1NgU+zmSA0Mf/Vh6kvWaL11HUae6
hv2ajsCJ+oZzVcRPZNzDpDJ3DYP2mBw03aQWaBocKaSBK8BaKtDvwky9cMSFSZzR0hYvue0cGuwK
IyuRSDpp7RUIAiDo72wNrswTNzZUGifZo+33s5zKgh9SJwVdXVgo0czr6VXKTlb3xvGykxfLjVnS
atoPpWkI1HbwbWK/E8dmEvdS2UEK/ZSwTijQxwyJ6myske6kG605FkK+G6oXKG1orFVP1x9IK8K6
WPianRKQQ/wc44FK5oiHEqBU/UW3vxecsHXY7dI5dxudeAsiK3LLeGCLESiSzlZHdjWE3ks3PY22
fY5adY8yM2g1jOQaRDGz9ZPY3hdsOBAaBGGUfIdFxKEaWfsaBWoUJS9ScazGIqCZ3mqq+NFW8iFf
NH/MKNFwy/9CC+4cP2Pxm5saKkwiHLK5hAPKYqFxiL2uH8o5ZSCF4LW2Gt9O2suaIt9iM0oKFkAh
nHJCt5PV8j+xDmfoxFoa1iLi2DVlFf0CfgDUxn43fw24aWanPJRMTEAX+WH0kat44ZUSNot1bJKX
RY8Ps4So14QhvpCsxGNHrd6VYbniRvhOTVZ5dXk/J/g6ndqrB9A7cMqPXWZ52Ak2+QyxqJm+Gz30
or7d8UOsz4mgLspjkpAIm8xAjo3HHAflAr+oLzrCDKTrMqyC0XtLYhag0y0YJptK6Wc3UWfK06Wv
7X29cAfO2ktOzvUo9felNAUV1qGFrWXXZsyO7Z929llKCln2zk1AlWrj53lojrUpnVOhBHZZUtJA
oBsh/VTJDz5vD6I9GR9qSjaanKe4J2Wjh3cAbMrOb8Zwk2rVLdadKcVcV4jTzJpkcRaY253Las0N
S7zGDpphKT/X+R0DiiM3zEauMZLZ80bpEMT05c/Foj2SAEqhZPEag61gB02n44uDTh0v1bF0hudC
fM0j0RPGcGi4auKCdbXIb5UY9rGCOqae3ySDqdUiI311GCagH460Ya+XVLX1NKEYYXwhRTZiBjSl
k2h9vW+A1mRvUtZ+qMri49E4ARKLXUVK762x/25K9k9KSnKEpIC3mubyJce8vJFEGEjleHJK8v8k
XZwzzbzkbAksYsMzzTmWqeH1vfXDSLKXeeZkmkyCUHCEQ3BrkZrwOmn6kZCIYTXmVz1hInG63TyK
x7gRwdCGBz1n/p9I2rnNpldnAYg6a+fekYNhxuuj6smn1Fnrw4g/DgmkmoiMnPmdVO1sd+K74x2m
TcHlo9d72WKmZOh4ljH5Ut3CudtmUREMprEVMwGUf084/s2EwwBao+uM+GXZYCn0Hyccjfj6s8AO
vsyfX+DXWo7KTEafinzUNGwVEdsfNghMFgB7IiDFZPGbtBVrBVpXoq8JwsBLZqm/7RDWmQj0jlV7
x+RfRv36V+QT/zu++FM5p6He0BCAMFChq/tjORfL1I4osBe6rVvYOmRYlszyqk06SewOI38iHXie
KYmgNnKwvhAf5PGo89o62uP0ZymJdF/9jnHqKbgfbRmpWAt3jNPd/rEQsWzTW5ZQLa212UzpOjHH
eaP+EtKLVhV5AfSm3YIFkDykodDeBu7ykB62opcdUvB3nXlx6HFLet0ixMWm9t2bRhdc0g3DhoLG
NX1ka5u8piqHXfNg0z/P9NGQaZhYhBhN2WGKMhCxdNP0m0z3bdKFL+jrLZQJQ58zpEQ6G2EhLFij
y27JMz5cam7E9Kmlt++jq0qnLxM8pzgfinO2mQKQjrCpmQqEg0I8ErCZikg5+Tvn/86Ma1YBHnPc
nslNynyhwCkSGpPbM3dgIUnllZ6lpX3BLEtHrNRne2JEE1fRGRvgbd2opHWOmkEjw1aD+abHZ0uy
v7KkQLmfoIa3NiY9ZFXPkO+mcG9oS+FpVUEsXVefet18s2fmU7Wuv05DGRSN8tgmUMtkje7TSBEg
0mXTVRo9IdXzuVWrS5gORy2d7zuyQJpyIUiQsLcINWCv+vg0Wb7oe0MY90YaR5yclHKOtlVV9v1h
vjVyFSPJsDPFzJfJtyLlgEAhecIcR+9G18oK/jDkwy3Xz8QH3oXK/Cxp1o2B1K5J0rORN3dhGN4q
ButTOj2aFBBlt5wW5stSToBIXEuuU6b7MZx2TalRocQUB7Z4xgD7QyUP20jO8tLcWBR2m14xtnpb
fNdh80Gs1VETQMQxDa+Cn8c2IgmvkjytwZFhpP6gG/fRoF9z1fY7WQnUSvUawNMOo26nKnwJz69C
fGMfSnuZQULGtl0W26astnMIWcmKL/Gi3E9Q6GIGIToGWyCtnmg+4z659asqu0KkV057Ix4+1fA5
XfhTfCUMLi78DHdzM/Hs7yjUHZdk9rDuyXYYyOCkXpv56J3FfMgKWsQi1G4s4KsNV9l+0tC51AaO
2OZe0uStTHDgOBv7UdLdqlN8tW6Dzkm34Zz6jfJWDeapgmtS2dWB3ZM/mQZsEPun2WXvY42owYRP
Xn7KbQK5E/uHEwbsmy4yqKXe1g51kp1G+WBNKt5x4PPhvK8yg0BMyorRpRF41WL47VN/hBu0jVuC
xKGf5niT+oLx+9zdxrWia9SgM8DaYtx1onOBHrWNZvxMEblNxwXgr2Q1bi7VuFYa4LMlX8wTtyKw
wJ9gNNw5tPbjfDQH7l+SWXBMHdoI/IS5jyNO8Li96pAcQ0oWlbtOmZ9U9WWuAYuYrIZK6IhNae5W
aayFTjiBMZzJsddRGSIR3ZBYsBvtzwVZDKCeoO67R7s3bhM0+aLqAMHUoC3usjq5FobynXf9Uyfn
jyMZVPWivMwUp0XRHbOxp3xXfOA1vtSpl4i5mZoV22pU3Qod56p9TZz+rJrdWcvTFeW5NVnNxaHm
CjQhifpQUYqJhncQhujG8v3UAkP5UGLtIqnPCPmPRAD4kfWRjfeCSazBdFolFd4Y6yAfjgrEvjl5
Lwu6mCTbt/CZ58YGOZO6SkwAV9i63bD4Ynyd8prh5OLKNSD9+Y2UFhjM4dGs80NYte7AWlTYt1HP
TooTev0SbaPlbob3JfU41yBezXN8GsP0Fk5QiOPlXA1YPcPZNbg3mwkgb5md1A7+aFdcrES+j4iT
7BPrmeiUdqNSW1VKGWgRiJOo8k16hV5zPAo3lB3xvk1i3iTXFJoh234o6pKQ19TPEIPNdv2e4+XS
q31d5W7NkemF0StL04B13S6usTUoUXNYEuMZ6ouX5/JTZzl3TprYvEF4PJaxrUuCCWr9FCLLysEo
4D/xesf6MavOViBxZki4aWdSVlcaNIAtO0/pH3NPYyjKjxbYPARCDqHE1M45+/BeSe4X7c5Za+ay
XrOUjlEq3tWaLSGSGgl4Dc91J7Pg7Ra7dYUwRbXLbed39fJi6PiOLc/EA5LW3eMkf8VjyLxeXNrm
QS20IIrU7TgzbyT/IIyRmI8EhE9s5MoQfUu0y+vXcRyOPYqevGFNv1hD0Em1K1djwCPMdfTUV+UP
pSFHTfphzs9ymu3/Lhj/TcEIRwudh+qoqgkai9LtP6hOuvePP+ltqfj+/N//Wi+COyT9mRfGBUuF
Z/+hXmTCx9+H2Nb+BY7yz/Gf9l+maeDfIAEes5TKVPuf4z9EJ/LKRiFczDKoU0kX+wu4w19cVX+a
/wF45J1RKWMNsRU++u/nf1Rwo81edyRPEFKzzv46Es6Vh8GjIB8dqB0C8xpp2izvUyF+WkRl2Wb3
bErSVhkIDdGAFAJDSbd9cwwz7EV0d0g8kog4IfDwUk0KGdwkWQFlLBpxUc05YB3W1i0T/2QFUHXt
Fi3fqXMkazNLI9r3LtxGVvpk6oafzMj9G+XH2KSfqVbfz431Fjc89xd9H4/LW01lU+njpySzNLDh
OvQOI6mnMkcZsoXDnJdBVDDcUt40gNdhlQDD3unhqYruQFTvLZZ8Eb7NjWDNVNQTd3nqSkDxDO02
1MggoLN21vdUnJlPugaVwzxexyj0E/Damln5kiE2yHbcenxUEqKiOJinqj8D8+vAN1X0+HcTChHd
LoMpBZplTnvwgkFo1TebTCsqU2R9PB+VLFjlfWkFvNY6TImA3SDLF766XeuIhwonbTS1oGOYSvYW
mol6t2TWccomJKXxNkV/aS6tb9fFQ8YYqRsPUn0dJMXXwVNETXWft9MqKLx0I2kvRuwOZrgxWufO
YhWm+wpJ32acnro08g2pId0MxSgMghAFrUB25JCxqkLCMsDftgPilnqtqeVkJOtbujM79ZmA4Z0M
KlKkE5sdBsW9fkuwjikUgIy3D2vdBEg/GJz6EGE6GekRhDyjaS68JLU9NsNPTdY+WniJayWDH8A5
2RHrGSV+0sHCijnYeypujluFNGateSdP9FXW5qBOYPqqANDwnCQg1JcUMjaCn4Zias5CLuT3NgX/
zFJ3cXqSXqZ9rbT4QvpAr3sUiiXLltRlkjWpLgP7DQE5EyRLPuJNSU76ivpyeh7KD5UJiddSg8me
TzPa47hs9lB8tx2mZgzhE15BNqDcQch2+31cGYGE2HbQbgp6aEurd033PEJqTtv0vVSoKeQWhQar
q4L1U1g9C6GABtd3oaLvRyCgrWpeKgXRi13eS5lzlufet/Uh0MJXEsk3qEJ8E94ZV9CuRoiaq1Ng
ZvetU57UHASZljEW07apPO0S6glk/b5D6k7fNNvOQpyq11sZSM7U8JYVJFUjpaFinBtR7ZfmYVmK
rWnJftgAUEm0/nWE6JHnna/Vys5o0208p8emUzyziwI1Kq+aiYKLwnzugWHmst9ZKKObtTNqbVcw
Vk74sSbas74+DimRLeqqIZfto9IX91kR+WkigIVP5puaK14s2X5S34Y821uF/AjoJEACfKP7PWvl
clqhNMK8htGD5rw3THNna0LvI53r+WkE8mlYAOn0bMNPtqmdc598Feyd9eKnkLll1vKAfwEkf9OE
e23ZzSGRxGjuy0nmUbcEWSI9K/kljgj3jYcHZUmPWnOIQPrpa4oMfAsp8/NxesWh7lFXMxrLN1kK
3hOPk0O9a0Qa6zpC3JKvcJ590ipRhltebKDVXdxh+dArRGp4/3udMX9SP1V67NV6FTAG5Ja+c/R8
19n9ThBfVWZQoZn26svoN9i0B4PMg4pYcFhDxqp5k6dDwyXIe/CG9gtiKx5pInLAJYop3TQKUVh9
tGXe3tFCXmzMOQ3e6VDn4d2xpRHzARzJUenyfTPKwTL3R1tO1ms/n/DRaym5wGInR9LTkM5+HJMd
xYW4mlYHBqFOf0celqfXMxkH71wQrobOyGJNGi4PyuR4pgp3uoE+JaI7ydlp6Hl1hMMZ8XlK2TCu
r7cLfPHK0u4Qp28SVIMmcqjpKEnSMYl/EP3BM30mlkHehEJjqc4QW5cCpIRwsjQ2SuOuiZv3Pl2p
5M0261B/adU+q5FtcC405gAB0NqGcomRnBn6TgN6o0Awqrlayxo37Mqg1hk8Kp+rioFlgSunzp6l
94tVJT4zUMa95Cp0Jhf4R95DbJA4p1JehcVOoVu+2ql3GfcY4YDu1I9ubNncH9W2zsUDclSoudOw
TcmRtn4x7FZY5TFx6BHJCNYDZNldOgkvychy6EiPbt5mephJtXdI1f20La6JbtBfVjzBSB9OO8YT
DJFnhFs2qU5kBcTvdp0kvtL3rlaoRyYdgidK/NzIkb/kiEG19Mpo6KDTX8xKcjCH+hzCTkyHiOsI
pdDGbJJDN8o/1Dl5UVkVwANbA0qA8/N8wndYmCScsLGKSY/UFv4qAcObrEZoXz07/uSpyuSHKhrP
ZsUaKCPGSouqK5ESx3oc7s3cCuRWoUsYJubrFQv0AcQCq3mAf6bvrK6WonEtS3rKFXNfF6xc9Ey8
iawDcSNfypDtiVYo9/NE6ybC4SZmiKBF0j6k0AbrGsD+WPlhRtxnH52j4tYnIlg5XbqM6AORxhDu
DJKgomm4g9MU9NwQ0PzhTuE5RJw3KcarRiwaOpbJa4Syq0kzWzLiu7Jqo8WL4S/DCMX5ZyGq4yoM
ifP5CQXUoY1btCb1FMgju1Dir2u2imZrPhA6dJvMZp+q1VGkxg/C4ICdQTKunKORiNcW2G4486Rq
k5OdxIGJk2cyh93ER4+bCTxvcZd0BRO19lJZ5hORLV7hJHdWz8JPqx5l8D79LPnx/2fvzHbcxros
/SqFuqf7cCYLXQW0RM1SSBHhUAw3REzm4TyPT98f8/9zsLOd6LxPJBIJpx1yDOI+Z++91rd0Mhlk
XjONVi854NMcKCZw9HAx9GSEq2xywhaTUEkB7udUO8DCOt5SvgAG2dpFpMKzAoMGy9jkmnLKkPtz
2nLI0Wh2NJU3Nu+RKbF5bMpV7ornoc3W9eRvpiB5JKZvAWlgKyrrMe2n2yBVIEjm+6rALckuduwB
ERXysyVeIzWrt6kuaN+V9OhCkszDV8GdwBw5LPMVoAiOzg7Rjv9tGNB6av2Etac7sDIlUftd692H
JHtU8swrXXlMpmhvFt2nYNEci4EhvL1tJvc2UeKrmzl7PBZUxXKRB9SoIf9otPgh1Ll5WOUjCppt
kMiDXzMSGPYRYGmTm58BKb82rH3NwwBZ2pmFFxuhZfuGxo2Tib0ykbmroGf1PDBh6KSP9sW8oh1S
INOysnQ53YWVQf5qbsxUW4bg5OrGh+EHwgoUUk7ugKqlJ4mxJAo+1LTeDMq4kOrn0PVIralmzYAU
ZAuAf0c27sZ05VZ1KCzhh83fOMlswRSAmu7uS20CzX91R90LanB9XKhJglLVD5cq3ef4LPxuOw3d
1S2BY5dNiGamuCpNSt51e7Cw9uaXlBBWtczumgyU4YD6xOnOcRTcu9VnQ4GMomiXkXfhW+GJTpxQ
i1tu3ATT6MTIm+vcMm6GydroSU4IfLYwUJQmjET7FnPWaGyaMNuPaGmaDnHQ0K1sAfBmBN/KNn7D
CJbDF8URP+Wprbmrj7ucWKvJt3Z6Rf4BnH8TYO/Uq/tE6c9iML5KRpEtCoHGH/5ZjvxM7eKYwDkw
GuhQL6nsf9XrLl/ZjvyCk/o/Rfj+mrz+qHn502v92vcaXyyEm47Awoq0DDno73sSVijQp8GAaNhN
vwsLNb5oM+PDdYBy6oKQgD8uSmBIuXwUlGoNCtTfo0npiFx/bHv5LlhQS11BbJ/1Q9tLNFCEV8nt
IQeUp1AmLGill7AuDUZ9kVPiBwiHy9bioOLUH+DtcmsLsulRj+W93Tez0NL5HIXySXv3lfCw+2yw
u00dNZe4raJlIbU3Jpq3uSmInmeLwSQ1J4zTmbwJroERcK0jKmyX5t23pOifZQlwzpRA6SxitMkQ
Y30JEEEizE8bZGZ0oiTrzLgkjuNyYu9cwAOIPjUsFQY6acwbizB1bpGBr/R8vNE5lCyayBAOgVI3
2949V0Ow1WCYFBEHWunewAbc2KSAIFOXVrFmio99j4Gt2uC4kDsjBno4tk8SzKY+0biTQdQ6xiLL
j26prbv+KZIE5Qz5oiQFKzK6bQGiLwTvg2nCdG1SGrWNaa9tI7wTYb4aHXOerR/chJFbAVUVOVuk
LyuoVmLYjCGTY2PvsEkm64D0LUoddDu9N88SrUOq12viYxbs7fjK+TcxMQjj/hLHDtXMJI69+2GB
YfIn1LwlFni4yr5JalxErqqF5o5howYsuHkJCQtLJrniRwicayEZuzlBuKavXPRDRqgCDRKMwiL9
9Jm2lTASrYZEAoeDFrBU1V0Y+np21W7zHncFwqAhAyQdN3eTi3mvHgGKQwYlINO3zUVZMFeGuo+2
VCX5xg1SxE2SjISRPdMZPDjUrafRIZdNqdaIWkX3YvQmA0R297bruU74QOQaLar0/KlY5qTVKEa+
DZrKq6C+Wnw5U/JOxtfR7PPntIfu2SifhY32uE3MjVvqz5oNCUZtggfO9UOthK5XEEvtF3I1OJTy
UjinvmBUC4jjYyiwd/isAQkuuklN6xbg8qkM9aWeDqsUMy+fbs8HW4Q7+eq6cppmk6j8EV29j3Tr
JTV9bh7C2IONutej5DUwh1PSowmqCD/XNP+QKRJ55aBs29CQm0EQVKf0qIaOeh9DpEi/kZbwUbsj
nt2cpknd/FK9/tf78F/BZ3751ya0/mUgBqQUsVEgmx9++T/ngop2SV7fP+v/PX/gb3/w+w/7n3P3
WTVt9fkfp9ei/o91m328NmGe/fgx370Ef9e/PxfvtXn97herrAmb8bb9rMa7zxof7q9ju/lP/v/+
5n98/vIqX8fi87//8/WDPG7v51XeJop5XgKzy/5rTeMyH1/DP2v8HfOHV/i9tpPZPDsI5p32v8jN
f5A0wvsj4HMepFqAmn5VNOpfIMxw7Li2xhrc5p8/jDRntz/6fhfnnUDt//cQAgav9GNth6yjc7jY
BnEHJuv/P440x4yBXBURghVgCYfUsimVYJP5GOqlseSOz33VXYzQ0iVx9JEqj+ADyBS5LbNH4cP1
1MybDv24TRpLNzeogk5VVcZliRqOZHUm9O4h5dqad/WOPHMYSXwQSUdWfjM01RvA0DzLnv2xWoV6
/jpkXMLZRI1QBXs1XUvxLcSeFHY8fJabriq2Vw4mm0AwhTG1lU1HI8W5Yc2rhaj92pD0dd8z9Acu
TmsHAnVOykdIpkslGB72VwYJq8gdtr0qQIJgD4Z+ayBD7BrKWOkC7HVlcxPoOK0cdQ5cHuJzq8NT
S3ieK/a14ObOdsx8oJfZip35ualRFDXRiEhctdkuJKDbDzijLkZ/MV0k0cK4RsqhTOK3ygo9dar2
piaueJE3hQwwrFVLpysYMQKlz7S11ryDUTxTvO56YZ2lC9bA8dkTPRBosJJDcqzKcd8E34qUqYSB
jtJo6D2R6cjevIvw/BaaeycwtOXgEXF2rHIr3otGW6TmsQ/5ImW0qhH7NQaq+66iI5V4/4ullnYr
wd6wJoS0UkHa9GicqnwbyVedmW9vylPCQhhz4KrR3UVDtHacBHsjQOvuXpVQB7FfIY94SnzlW6Az
vQm+QTZZA4DBEkzX0CEGGE8BKkDFdDnmB2+ihcdG7SVDfEnsawARutBSryGNuhPW0h+tbdCKmwQx
aeEY15CJo5+DhDUDZ9PGBblpgkMQuawGPHY0ESXa9viCv5AltJy+pRGhoonbV0RmaRdCE24qSn3X
DTdZ7b6Une81erxjObpuK5Kph/KRzdum9MHtloy6GrZfDEsEaTIjCnfJGyCczIOcPm3O3jy+SQ1i
1WgmWzIhyVxN37SaUQXkHavKr+B5VlXOK869bPfug/C9NIU2g/9JX56ea5tFMFqSRL6PGu8dRYGZ
U6FdzZed0hzd9pj1N0x7Js4+bZclMbl5SbR1gNdgrz3284iIRkz84kDvPQMRHAxoPhHmdXRLjn8a
pLMeM9iF6TcjSxe97lRPuj4unKZl0aweRpP8PyuwCxam2ALSXBD+OpHJ3q6QaS2qyJwd2m7Jk4hb
ste3PmM5IGr3kgOwDtgJ990ZVP6tFGKH7+CQJ/m+AHQD7YLUEKkd01g8xJ3kIRd75v/LYV4uGjbz
z25biowpuZs+JsCpEkxq7FawOETphlEzKphUbKcOioFkdVhaeHjbZKejYvYj7cNiWpG5OtvXzstl
cnDb8jyGYg1wCCFwfiwbtcNIy73FiBARp9zCEqaNqV+c/BI9cF9iDCAOpa/5SlIrfKqoMV3uL6ZC
xgurQzRNDiVKZ8nIN73WujhNkN4t2Z+BrB8DgSTSz3p0vMj43Gw/xK6H2NmJ0E4Ako81bmut9eSa
+bUFH29XY0J5hfzcvIUpaW+llbx3LgbdoiDTsLOC20kvLo1UbuIszgCSa/dpkt3Yc3CLaV41vlzN
GZ+qKb4S977neABMGotjW9QEB+vRykf1G89WkNluYhMx6pqoKuhWGy5NOmiDKi+Pgey/Gjr5HsgW
3NE9ZY6z6JLmqMjixiSpF0PNqbW127inaCF9pf6yunA5BarktmLgpxYUZtgciftUM3gLITSEDOIE
Azlp3+uM57R5Tter2cGaxyUM8EwGeXjCJVPg9D5gxJcAmOkZ+WUNcqt5zM4ocLKdFd9SXLf0qrBT
Y0aGIv+wGCCGyLkjBopZyf6WAePEoBFZ71Jl8JijnbQaVNrEPDGWLBhPFkOy0hhXZtVWtb4xJ0OV
6m50Qk1yRpt4a72SUWdaPucECTRMQEsmoT0P+T8Xp5+sgmdPpKA/1dDp4cn/q/aYH0heff6Q2sTH
/PgKv1+c0CzTDsM14j/fwZewQNLdAsa01V91hf/2guhfZs0g7gwEC87cA3OpqvO2kf/9n/oXzCFU
c8HzAc5Jdf+WOdKco85/uDlhAYFnMHfe7MOd+Wb1BwSBGypFXvUFpJgevY8tbksU2RWk/mIkcjwr
SXqu46sp8ieraT97nTRHmOph8a0w4k2k3mdUxSTq1i6Jn1nPJcvkUg+Y0hHxI8b3u57ZFlhYT0Tc
/Z3wYmrorvCKSPGetgUtZ71PoHSMZo1RWb3zcVJPWCrnbLq8boh8QjcehMs4zK8iLV/pYvcDl68i
6K6dWT1opD7krsXyARI09CBTKQ5jnpyGUgHPYqwbut9qJFM7TQ/ADvtlrRG8ykYKv1ji9fp0kE1y
tFJyJNqMBrHYTvCH+tQ/mVkBiIodYuqQDYeSDgDjhGWC3Y8RPWd0SESEspQgLLOwlHOdXDtJ7qiL
f3PYVT5nhDQ3JoebS/Hs0ohAqmw3gAKSIbNtBTWKBHTAgtUay21IHR9D5+rXbKAnBvp1PQvz9l0k
LomsL3i+lyqJcSa4JJHKS27ho8c+I/rkJgcsw1XIi9Hb1dG3FnpQEtQrkb8mU7ptAgFsDiNMSLxx
BBoLBn8p2JQZgX9OUKq7FkPvdng1GSlXSIbaJsCvgLScI3US0PhGfiQ9d4JpZibmLIFAxI8M7x3Z
b/Byn8wx+LCxuMqketdLgo5h6zWD2JcspWsX7B5hSwwIub56caVudFa17WgvM6mzpR6ZFht0sNE6
KBuPb8N+dOG/SChfcrIZlMI9xXBjR8C+qrcmC/dJVX9VneAtYg2UEARKPDcSVNVekU69VAvUTIqE
G9l4ip19M9lB5ERIhR3TjmG47bNmO4zOkZKLJxNkM/TwRKdb75AbMdq/SVKdBZ6jk+TiLHMlX7VV
fjK06aRayI/w/6DGU2r1lFoceb5KvrhYFtVwiLrxaBXT6yS03eSzr+jrcFVmxcW1z4GBSk1RszPn
wFpMcJ6i9hqMzUM3OuSgHdIx3mpcALKp2A3cazveMYRoELdkhEjX8fOGeu11jf8axNx8ZGMeUH2y
EQhyZTNUwXrE3RqF05sorGROxUWEZXKnnEfCtAI+B1csTW6ViQdx4hrk7INc4yEwUVMF6g4x9U6t
EjKaAcL2kWZ7okU5PPk6aYvyxgpMDj+yewNhe5GpHKREXZ+lJNI4TsiGdlKP+kgThRHzpe2JIrTw
SMS5wP2gK+aiL9i9E8cYCG76cgQrWfgJqbWtSZ6ZpRJPw9jfxymMuRZFQwNuqNRWRiK2XIqBqpMp
NmMNZeUS8WA/GwYKA7csDpHpMProwmMn2q9Sj5GTlksddrs7W8Y6C2U+txwmj+GCTI61HSVLHRVI
WPnfWAc8ZCHHeeVuk8Z8nWMdqWE7MWq72jKfY/Xdz8NbzX0QeYkNpOT7hRpMU5ZZ3HnuyE8neDWn
CE9SjPTQXk6DfJoqiHE0dIoSvo+G4kUGsn/kMBh+uJkuxqC+hK6z64nuykCIRk7dYIHC8xNw/9Nh
L+iRsS1t1syWdipiEHikfzD5RytHl+DFvrs2Ru3SS/WgZcmGdu+mU/cmxD9Pc85WXXPDaiTCZbo6
R10xpUX2mj8Ah/AyeJERmwgJxIEGYz0h9wlR5RqGRrfWndsCCwN3ibhkYz36O5HVRz1oPJoBPTzZ
qfoSl+ONVPw1iCdPq4dNlCRbzWbPauA80tXoqCA8xKWaLMdg2IgMQF4jtnYJpJ91TG/H5xL4i2Kx
vuvZQPPzN/zYSygJo7K2pQ96SSfrI3pLFYtmzvXvYJ0+y9DYtE22U7Rw3eSYpgS4T3XaGmOPvien
flvqW2gE52AK2f+6aN7Jp2nTZG+JZofLEckILzkht1C0lNvTePQ7XMlwPcqyeu8KCFomFjupGfdV
kb5krCOUVD1rTXWbVG/F2C75VDGD27zl4mytxBd39D31F0gJtJIKaokLvWSAYjLxvI46sS/03Kzp
PIV3TAD2Nod+4gRiYcw4lBguXgMfpaQGNn57KrF9Z/BTTDgqitKjE8o3xPvwBeuHQBvfa0q6BX/F
Zv7pwwOx4bLgdrq0ePs1zHo63BYHEkdaMUvthnwZRcoZ1TKXzH2SPhchsR/QX/roNoQFI2HCgLpi
gNGt42E8TONHQcGvCg76BoKgn/AT+ayt+LY0MQJ26deSL1pn92/yLVW08ZLApcFUexPOnJqUu8GQ
4UhGBlFAslFnpE0N20bOJjacWx1nezjDb+KZggMNZ4KKMzg2r8eG0dAR5wx+cFum06UJ27e8UCmT
PaYgGDshrJ1uhu6gCyWFZwbxdBB5dMg8Jc+jU5LAA7EHqdD9AMEnhORTQvSRkH1UCD8TpJ9/bsM/
uQ07DNBI3eDOqnPNZB/zc2HkquY99PpDNhzSyB9f4ffbsCNY96CL1HXCR+cAuN/HiIJ7LWsjzpvZ
TPNHZ7TGeA5UiGFamEW5Rv92Gza+CAaSJDc7uFwc3XL/lpeGT+JPt+H5UzcsSGSqLvgLv78N2z2R
Gb5TMdRBv+Sn1pLTwLaG+zK9RV6+tMMYAkO2Kgg3Ns3XyrhTMNUygs+0p1ha7PWHpYtCuE6fbBcl
CGrK1m3wD8fL3sZAEXyqzKEScthyJNuzPaYmHDHrunU0EG7h4AZbxEF4Y6XlHhznpQ/BUaqW8wBC
b2th78DiJ/Gs+IwzUkvjXomubx9orLGd6DlJspOf8Ft1aHkT1tgur1AoQQQhcNHZRwaTFVBaqtvh
4IHDqZN11FvFU18Ou2wiES2tho68qQjBn+PzUJdnLsncBPvi6pd8DTnOSCYM7RXz9Ae5mdC35kQv
dYMcxkOtgRp62CgtDGXEQYmdrhhCnLJ8P1mvJu5kvYu5dCRrraoRNinqRxvyrWqnzyKP9/APdvak
bErzkWq+LRCBlMBabQpM2pxDlFsTt6HGbt4UWoGu7TdspihC85bpw2XQqivGoU7ri4L1N8vsbWbc
d1G51Sbuu1Z2Z2CWbpCIGiESr8KAgY8V02fH1CouMUvJkfZo0zjscXANZWa/JgJwXzlo5mcRWaYn
204oGzPP9nJKj1Xc7Rp19BwVEsXc7btu/OG79sE27V0j0TDaRLgNyD6NRPNi1zwhfvwYpHozIaxl
ze6l7HsyM582bjRckWN5VtmxtmChNGbtpWlohXJis9AT4tg8+/bXwDXvg4mhyNyrKVywursCKZaJ
is1CMOe7OnkcpE515GtOdeyRVYsmstM/piFtl0rMvKyYbqeCSWcT6ww5cCdERcPbj3EUXAxfb26k
GL6WstxpzPCGodx0LO9mncJERGoYb4zGYl3vsurEc+MM8Zvj4q5mEeUzlsAEmyrwVZPNVBoLLR1R
tHCKSO1WwwKGEn4fFHiilGQZMixJlA12Go+cvqS9nVjxVYPNJUY+tqO/hnPxRFoqVOpuiyr4DGZD
z9xTED9mXctth3eqrR0G9f6fEv/TEs+qHnE0pRhl+V/ioDbta/pn7bvxw8f/ocBrKAAQ1eNHnDMH
vivwcxCATdyAPld4av9v6AuipLBYslwiP4RVEh/127iDrkun/Dtsn1jf/609EX7Q/0d9n7GNUKcI
QNDUH6Yddi4KUn554xk6XXIJcoH1331OGDwcQmQoar3R4fMwAKGlw8cxaqcwRV/GrW7N3t7TGeLi
HEnefTmxK0dHvHEcLOWVn2/LoH6KquhhnCl14/hSjpgwWX+9Or26deC4LMe6AzJskQBCI8C04mnw
p60D5xGMBcxVY8yXXFyWZWu3YHPJ2gWIu7VwzazZBrS7nsNC5dCwWuBoHCLF9OIHn0ZIvDLFmXE1
A1JkC2y/mvRpQNtkcRyJygQ89ZRzSPnubceUxXyl21tKI8Wkjx6LNKIqvVXU7t6qnhWOvG6wlyOD
HR4xTW3ZrrSeoV0NHsBWPUoex3wgQqtFBM9j2lbu2uax1SfzPG/q0/bWiS8232HBIz4G5y7j7+LB
DykAKSYlwk9uQwoDJQ/TEogfkWxaCofTvluUkZRyUvePHKJvJUWmmKtN7hu7ifIzUoaa5LOnKI0U
J50iVVGsQoqWQvFSKGIhxSymqJFKxD6EMifmeleiUcPrRbQQlTCkJOZzbVTmBoJiac9VU6F8EgG7
syin7S98y+5u3tHgfZAUXUnxVeyv5VyKZ4k3pbmlRE+U6r5EMGxTvA2KuD8X83neFJKH5wQ5Egui
i6cRtMaA5m0AR3hvWtmxMft9QWu7JIxwVdSKXKJFW6utuiwQe7pTs4kHKJgh3il0M+RzktaNmG3H
XTuGxKgdBwsGEMB33mlYDBsg4LIv1lzB62WJcLe2+/ccDR2uiKzjz2j5qYH+NUgkgpN1bBEoDH67
MkiyIUltKeLuNkabZbLGijQLTqhEd0F7l8eL0vxmMi6fhlk+HLzMbW1hp4y/Efvqh2riIh7iiyzq
UxyOy6n61ESzFHL0sjiBtV4fa0JeI1vxLL4qpgrk5QxHO9woY/VQMWNwI87XUKTfkHYLiOWdc1/G
r5a9UUd122AviaYUDbu1VM2G6UbOhQR3zU2jdeuRyMw68LDcLbm3LbDwLobiUsUaFoW3amT0Nqj4
JvGRxjgDFNp0w5O9sTGm2tOqAZcWXJYYrEoQbpGhEjEHZ8IvCL0k0bZvIc5Iad/ZebFrIAiT9l1s
fIQQukSt5roe4SGLsbQ3o6MtjeAAqmxtGjWhac2rE74iwz60I5G9XUvjWBzR2NajtlCnsxg/zHgP
Z9NzOpg53S4l3Soq351ueHIAfAN4uIki82jqM329JPIz1p6xpaPuS50HC9Edg+aT4uhkt72gAc9L
tkIu6PHW2BcN6pThtTZeXXwbM4YxZ/wz5rrHrIXYIDhsTX/wIcuNkgC4uc1yVbQuscNFU873Lv0t
wKFaAlWF4xNgdU68CGRyAESnNYprgiC9s+1Vr8GNacgINoks1oFeDT2B3QZEcaA//5zLPzuXTc5j
tgRoGUAZ0H38vPU6fSbBa/Vncd4PL/D7wczsn1WDbTnmvFWgvfq180KcZ+JK4+90foFSfXcwsxGh
UXNsjdUFARW/Hcx0XjRKM7GZoErsZO7fMqXpGkf8D3sItg9wkDnmIWSJHzsvPUCV3vYOeTZifB9T
0gHTztVWuDclAEZ5NyRZ7JnSHNdNZG5Quuo6oH4Fq4qJNeHaKDZ5Qs+4KCGUvCPL5tN+5s5NBqC9
MRDVJgEps/ZbyLuUCNaVoujE45mbgeTBStylLCRrol4z/zlgtakbx7HAPbo3k4cMgTBLPPafztPM
HNKd5t7K9ec6cpcAQ6rW9MZO53+/xXp+WyAHWdTMuLj7PwLETCACkCqgdKtMMP6XKrz2YFUMjI91
PXYoY1XuVbH6lvjg9ooI++hATpBZWW9KpVtkuA4PsTU+IwsjV6JhydJCMcZz0M75uMnOtKajqPwD
5/e2iMghK6GllhJAVFAy9ESkGNiUAzAxESW2IM04w86ykGb8javMTVNi7Gp19i/1eBmdk2jEna84
15LCbCqxzhCeUtiW8cHty8eQRx0dMLwCHVgzpfCc6Zg7cgxrY/eQk4DjjF/LhlFUMa2AaKqqRr24
qwZcus6hICzA6JjJ4RYXzKg1prpO1OxhkT1V/bAqymElXOarpOcwfcR6h9cQHI2vSheqLqBLy+y8
LLEuLNk3hfaK+nrnqPahz61jLZl9NhopOUyT8xwGJFcXS8qvWgj9ssyOswkDYs8N4v9N0B9jNfR8
hPtRtbG1kZ38rjTab5ozrGpCRUrI8pDJlpMyJItEbFypv5S41Bh5vpsqwAY5ts/CVk5kPH0EYfS1
tD5BJpwSdv414j1yMx8yxHyDAHnbGPgIXqT/GVvlGpjvsgieiP9ZuN3ZLGBLIA4scECbWuCp3HZi
3kCj+ekiJYx8hDwV1mUkhh3E3AHJYY/00FDgRSNFzIJm26QddKOL21vLCsGiiXCxJCELP9LSVT87
9EAh8sZ+zIEQKDD9w7U6iyiRQUJIk7wXJeLIqHlpY38PmXRHlBL6vGjJRH9l9E8lonV3FliySu/c
j5F1PeJLIY4qEaI2ksw4QYvJxc9CpNo6zVoFSly19nlEyokEnx98vbSReApw/gwp0aJs6uA9RQaK
f2apMRDEFKXPVzqT7xOiUQvxKOoKHxcbJoOlO/LtiLYkbiyVCFNbp68UND1Km+3s8MmM1XWeH9OM
jtNgyd7n54Dvv42IFRnuokPUStrSNuS8Y+C/CBC9jjOj2d2PSGGjzr7Jkcb6gIxLpLKI4yej3WLi
QdwA+xFBrd30Nw0CW4nQNkFwqyO8VRHgNtGnjRy3QJbLv6xieIxCFBcoYMAi9GBMZi2vZSBet42W
+wvvay6IS2k1zwkCYBAEO2OqWmQw+MFLy/D+OTN/cmbCveGsVGljYf+4fzmuPLXgwZM/dbN/eoVf
D00ojrbgHBa4sv8VQvnboWl+mQ9EppJs4w2OLTT1v3WzbNQRkqNaZ9pDQ8t5+u9ulpOWT3aeZPKP
bgjnb7WztM5/OjTnTx1cncGVwaLn/n5cSaOt561UEJpoyiam0nGQr+p+JK+1uu1L+4olZKGgP1Is
1YtZOCkCJZ2br4K5blsOmx64HOSNWAO0AR51qaucLfWqzBk4TcMqR2gC4RQvoQqa481+ICnXw3i0
6N2RjYR9j/GF2sAm1gFrk8Vrmd+6Ls7Ox5zYnaG+01nZIDf2kwSsWv3aCaRKhrZpWbKL+c7cm+9B
Gz0hmju0kbmPQGcuanzDMlVjFPhYRmx8anV9TFTUesgSpEOwkTtDcoeNahZozdW1aR5F1O/NCCO3
4pBuJ1lTGP5tWc8ghWpb5+ThOsFRdP5Nz2jQbp4cnuUhhnkoiaJxnG4TCwV2M909jk6yi65p/1Ai
W9Obbm064Wns960ilr5yNRVtm3Uxi4wbX5ErjKpYmCQxR10zB+Vxo0eOHST1zgqhjUhu3lXpPIj+
sS4mmjkcqNiNhX0o3QpQSLISEvF8X4ulCwB+rNpdqpF4Uj25CL67vn3uA4g5WbAYQTuRd3w7dLEO
hAheMtQUu2CJHjtvuUln0XW7TIX5bozsY+xt66jXwmbp3iTQlsiL4MfDanVn4WRTWpxBoX8Qdbvv
ZfNIyMDRyKLrBFQ3xBdE8XozdXnDmhsalLrR1M9MtY9CTk9J3H8r+v5oTMM+a9OXKP00SdlB4c2k
oTfaTZzCQjNLmzRfnW//uFWnYp+KlAa52WlOCqAvPCkdK83G3rtDhmSedQAiLAuWnqYmm0T0nPWz
2g9tAOTPqgqhLeFurlJyHKRpLcNK92IzfIirCvG6DX8UIeFkNvVpCKyH3MGHZo5IWErafC2w0ZwF
ClrP+BKwPPYNBhvEwS4NnaSF0AbPQ5SLk8WsuKn4GjhKVbcOiRHBQgIHGYIqkvoAs9QglVg1XrrW
eOrkVQBXBSU+rsZUnDq7vDQYN/0h3Uz2sBoHHjJFf2yqioDs4T1DHKrapReRolAogqywJngdRHDC
G4AGbdxHiumVjYP2tovfGqe7JTMpYMGcvIRZQlYWwdWOQ9agG/a3+cD1122flM4n4NH/iFxnq428
j4MKEGK9rSYyAINrmRM9CJUly6MLP+iF3TY7EFdACcU6yWYm4ddSRWGZdEyBDHy1ETIGtpq5SRMX
rkdVZaDw0ohukymP3Bz+OaJ+KswHLafCrkAkPwut/qqtw6WQvX68/klgBrLj+5f4/YwybSam5vzS
OocVZ8SvjZ31RRX8b6a8/wLU/d7Y6V/02XbFGcWBZDJ75XP69xmlfZlXbPyWhipfm2Vrf4c2wln0
pzMK/5bgcEKvJiwV2t13AjMGjwmCY633qoohUKuK/GBHJgnquksfE9n7KPK1paUal8hvUUy58qpb
Iywil14rDC5TgJgaupuxG9PxLpQzZE0o/hIuHK6Z2tFXoYkkUjhJQDyHaI6Zzrky6aEXsco+GwF3
THvINHqq5lvhVFtLCREL29a1bOliorpvPUXPCFkOB7YcUDmUtAHbXmpzmhr3Z7dvgUZGbr0ukr4Z
GaC4l1qYyaGpyXgvC401NFxJj1s690JpMPQN/MeaueBy1L+mCtdEPWsZdDGf2Rlm/R6Itlk69lOa
j/0Cykm3wHaBo1uq2AMyNVkzYoxWwRhUp7xTi22NY7LTmJFqQlGoTZ02C0ck6ic270pgnhJYnYqF
pQhh/SqoyxdzFo32OsUuFWIEOhm7e5vLKA4ztipZNC4qxGVGMB6ESrpQESGfgngOfTxwrkrWJdiV
pntrNr/Sf5er0YT8N2gdsMA4fsBzdO8aHHkde6alniCLUwzlCa+C7Rm1/9US+Uung+q1dAUaJiSP
vkZfIKY0wHbGwMoNqxXyhgCRlCwvWGgwrKcFrzdkWyRn9caKXWbjtGVcnfMyPoeBCSkEOmaBnRs3
+oHEhXs7l0+drYLi0JHgljnqhlCipK6Bohkh812/GTa+gsQNaRu4OI7IRCgfU+U3l05XlY1W27dh
WQVPUnAIlHav3QbFGCE5B7ks3Ppa10IjHqVsAUJkD/Ew9cthcp3laAFIVE1y2OIqPxqjAiWwJ6Kn
rbDAS2ucvCqXELGM4SbP5JujGS+Fq+8Crb9aZa95bu5zMYmgekXjaOMci26RMVtYxDGOKHR1jChQ
z0SYfzWFn7biyJ3lFhfV8olIDPdpbHxVZghAqoijPyF1aVScuBq0NokB26sUSLwpLCu7L0GZOiUo
G8Yp5TVVB+IsMq5ETTl7dlXtaXTAQbQVkTsFGQKm12eoCFO0zL6dkgPJ1L9Ewc1QswxWXSNBK88A
e782z6ZhA6/uxhvG+XgIi/oYol8ht0Z/7Ur10VGid5DQDAhNudXTWcJlV8pqMHW04RUxzAVjdza/
DLZpg6wOVFdbGTxLOvE0OZsJ7rYp9DnfWUYy7pf/9Ec/6Y+cmfPOxd+0DKxhf9kf/V/2zmNJcmPb
sr/yrOegQTnEoAcdgUCIDJVaTGApqgCH1uqPetyf8H6sF8r6UhQvbxvnnNFoZFZVVqT78X32Xvta
v3/96XX0p///XzcPrxkcGxiffzCpfpS7/Ovm4eGk8cL5fRT4N2uzwcXCb8ih+0z9PeYeBBZt5Q5W
bNdEAaSW7e/cPODx/3zz8Efn2iUMp/H8/ykUVipmGoYzG5xwgo3cvrZBsNLZ7VjuAzeIV+CHDOhz
qokdULOynfJmTz3Zhdl11QftDaSQnQoieV4cbYu1zY5RGOr02LMyp+MEs1Kf7XSNsk6H+uMs3Cap
elYAg8/Nyc0+OGe8GSedjqMuxlkXLG59nHYJjjtzwSR02qYvlNsRR56Gt7AHnTOnlJ/ykxbn9SOd
SdR5aJsYR5+2WPvE4vHLr9rSHVrTyYYDUMMJ2OMIZH7j+nR9XkhegGOQOAhAxMVEqMzmqcRVSHZ/
FysmMSyyl5bLVZAPIAZCdTP03TpiITniUBwRSbrymcSclyuKP+JjtFW2nYuv0XXhK8Qv4+CsFUq4
LPyPTvcOVNuLIdl3cO1GPG/cWrwgq61ePSl4KFPtM6mcV4dedDEOe8zmJKqcd5jhuxgklSnbxykF
aRgPIUhW7IOG9PtFNQni4LhshpzFzYmwuXV6ckV26iMJPjjYPo0wrFZlUN0MoGqJzr66PXwhi3Mm
TACXpQ24PeknAOm1ju1E3DzHY3CTOdU2XNJHWOMieuQE9QfVezPEaLrhAeUMxo3xGuaIyiO4eDlf
azl6o4lG5lg7VlmIYjzXBhWOQbrFHOUPFRwbQ/UcOcJot3eY/t4Dt9sSw95M1nwtoW8RMnlvnelj
ZC5XahCVKXgbXg3Qx8u1GbVbGdY+lDpvzpgy3Nbv4uhU5fG7EwgwiAU7wVpoW+HMx0zWp0pAxsn6
O51Nk6k+2QiSZvoRNum9BS9npMi04YDtIe2OLbwaJ9io6g1Ak8/RoMGctTLv3tQgpJ4dmEXWCZPW
4MC8iRbeP86dSTvFjba1yfv13UOuk2IvPmxe5iVe6Ck4aPhSQRg1DrEZ95N3K7+OuxZE0VKbPxl0
EX487pNBwHXzm1LdZdG0yTrzKS1PRWGuQ/ND64wNxYXriHizlEq8XdCz3BZnUyEzgxRqRZZf1E+d
jVW9KDrM2CmdOk5wAxbmNchJCSFeCkJ4clewg06d+FCU9kWPy3VonIOSxDf4qJwuMpXwfdOQWzDz
7bKCrZKnnBcly2A/qW2oyT0c1uXH0fAq+mgwHK5j+0UNK8hIHz0upqCCQVKDrqMxT5mhDFOkiuYX
9KSy546i+O904J667NV2wdTrpJ8dMnk1UQPYIXDq5sSPWZxmKLI9y/gxxluDwiEDohWqH1KloMFa
xZLua/ji4bt5sNne3AKLEwvzaYh8xsdNGsz09A3rNNMvVtAenNxZ1YoKQ2N+Lso+Xtvl90GN6Frr
2yM37blWx7veNmNvGurbThv2qtPsq2LCjkYBNrvbbgkDVqQCG+c5JD7E85O4FKLHNLzoLpwcsoQd
HUXWPPuijPcT3ln6ut46socGxx+H+zlW1Gtp1LTUqowzRj58r0uFw6Ia3marPMI6zPiAgxmtZjjn
5OOWnBNCtLTd5xofeRNWZ0xPNyYjcVsQ4UJIdbri0FowmCl/A3Mr12Mwfmp2+GEtQZGquC+sZt0M
/XNbJn7Rj5uugvPTPrqA4CadOuE+elTpBMBYfZ7HBzxyR5cAqlb1hyzs6LdvtrUzvGo4kNW4xVrQ
ssJNzNU/E8ZfTRiLokm5mmOiv+r/MT51RYH9DlbkU/73/8n/vLz86ev8ftKw0VPIjBPS+YmoqeIk
hbFuCPwlf3QVMUjoXP0ImbZmoJD++sY1fmHTyHgKV4ToFVZP8XcmDd7x/2bSUPGmLmgU0GbLmvT3
IaqkV9QkSozBK7kj7RS69cSx2+yzhL3S2N7Wtht7DT+PRh5djLQ/Fvg014b4bjbcotGkPTf8JPOO
phm7PYwx/QD6uE74iY/pOZ1U6Qd46MSIHMrJoMnJE61DwrajZTP2wjy6czlJyEKveFVAcOaEsUzg
IMA5wrfaTP1w+Gq45htOJcFPcdlD1Os+O7hOnFxq9F2B/6Zwni2okcwFKcc5l9jlmrcCYYvHjlMw
Vz40zkSleMU3vJ7SxJtakxASO8KBswXUFEZDv85jr0ye2oY0GOdtzbmrztKj3JTHqeu7nMuKfg74
0mHuXigGOhQY/gJO8dSxzbUOzHmVc8K3nPTEhXFhYH3XOcXIsj5WBLqkTWFImX0Z3BWYU3fRcnmk
U+UJbpOR71ZkfjBdrUvlyHv7qYvnDfyBnT37gMNXOdeSra5EhwzGBmt5iTH7JCun+UrwvBvZcclc
kIE4FMXJ4sYzio+M+88qmgdLuek1fVuK+dRyS8bclgTaNim3Z2i34LT3YPMIiAHH4o4dDJrGtM9Z
vVG5fwfu4bnBzc6FQ4buWFWwrIf83kg/er7lNLBo3OWSO73kbod5fmqJ1TCBbgW4Nj4VjAEl80DL
XKChnU/MCYJ5Ae0Yg367rZZBYmCiCDk3g2XCYNIYB+0jYvKgAXwF3PJa4WzVs4Eq1ORdMqk43USd
teYVAU9y6Pp5lm97JpthMQDrxQbT8E4DjdazsC0i7eqQ0zUHNuGBeBVpaJOmf6jsdtur1UsbIdrr
6RhCrRJeXIT3WMsfld5+4Y96ZIt2U3fhRZPiWTgUaY/JOddr7s38sXK/8+auu/hm1igOcCkmKRTF
mwsTPOr0HgRsCId3Y0mpadzQrLfdtD5SOLOdg6+AHNzsAKN1itug1m5YrF8Ix65SALWJC0KxG0gP
D4ekutWEua61x4hPtxPgt4r6i10IbgBsNeN0B9MN55hcuwGL/xFLC41FGiTFyV06qEzsUNfSttax
nvjjTKjKoP8xiNSFbDLyXVO2LaWHmAv9qHQgDNFbV0PuY6xu9YaiydtUWHvRk/BRWElSnhwELixx
qCok6Ydqn/aKj4iCBJI9gOJeZcNFjiEfbGrPtRfexD7ak9ckbxEQm3mSrBs6AlLm8zgofof/QGvm
LRcnG5VOXRn8TdEt58SJLxs0kUl7KnBl0UKIRRvgA1Wwqwbjgsg0r6luY6ek+qdf8FtHp6u8gR/w
Tufw0I7g0GlUSfbzdExME+3cAZPYrzTto3PfAxD3JbUNC5rH4Se+m437ohPL98WzzcfJoV5S3LKj
3cSl3NtRdYoacLDTeDMbFA5V4mnIBKBRApNBbhZeNrQqXG+SoUF0refyPqBkhWz/Wdei8+waN64I
Nn2Kbc7WKz/ouwpLeuYROtuW3WyuGoA2eNlgiJWCJ0ZTQmtjDsGPmeDLrPFn5nO+A8JneUlnFNsA
4R/3WvwZL6YGkAFesBg9IxyfSZazEoj2Rekg+M07sB20TVZPVUkJY9m0YtXKiQCXwslDUm7TV/XO
lc8VsTUrdHZVDdUtcu/Dkp9/m9oEnb+8ItRWmlKyvtKMk2lFh2xi38DbYzwI9VUKvX9t0eWHSf8a
YhirVvUNY/rrGEOKXyBSc3rXkR/VooHMPEQlu7jTGoqyrPs2HFhcaGJvOulnZlYchMOtHKD5k5R7
LK2aBstBbpqGcLmLSGlOVAtTt0E1QRcbCIHKKstmbg4lunWc9hR16boB84B/rr3qgB9cABBV8ZyB
gxBgIXTwEJ3Ib3jl6kAjQuARlHJXOALQc/4Zo/5qjDJUSxUGgQmU/MUA9dfmrztZfLAo+HdQ8p++
xr9GKPELJHI4Fsxprsay+A9rAv6VaTg6K2lh/+i3+VWssZewDnOXIKiO0/S3VbbxC831GhxTA4yP
66rsnv9FN/oDk+k3RtN/sQ28FhK49//8H/qPnPkfW2yY3+CyEaTnl9OXJcnvR6gKJIpG8GOiO8AM
X7rOvbUzFwfxotaym/0alB/UyfTUpTiSZpTMbZzz5Bgs3lQcAvQvYNeMkbxrGzQ5mcQXA5HY7cab
AtG4V7hGZWk/lsjJM8C1AXlZIDMbIm23s1PscrWlrYo0IV1UTXUdav7JQaiWi2KtDjWNKYuK7Y50
01R9dIr1qNtUaf1WqOHjNFokYBDBmTthJUK2WjuLQq6r9X3ZZI88/mnknbrAr8wISg1DKfFh9VBa
xNkpx/CcZj7ROctLOiZq1wTPToDJJxeRukuVeee2rGyrDxHrS4FLe5YG2NLUocPOdJ7HTlnuT51h
KffNxniNB+xeo3HtcovKmrM1DFsUjGlTu+F5sGhzsUYu4KGnoEy4fYaUjQtubLIZ1G31kgEc1Yti
FxTuRTbQ8ELIpIHU76KKbC/kUt7rd/ZSCQeWhAysO5K7LOWhGVNGnz58ZpmPvOSaDZXgI7nwtjZ8
FzmEoTXeiKzcjg0ApDSMdllgvqRN5xuF85iaaG0dVq9uxnlc1gO9PkHwRSFYD9HJpJhSjd7NAhsU
HTQffIo/+kDQVTio9wlXmQnRZnbMh7nZNWYBJFsk41lh5MbBGPJdrXpneZWmW2OU1TvUr3JnNAvY
oHuk0URZG+VQebYxU8YWmMwQLeJ02ic0yBIdJ7VC4JRydXYuYN6SyB2Bgghq6MT8qsykbfPIpsyw
52Am10O8HTc53yrGZHDy45j73SgJVNW8MiMlhDufUr8GaIc3QPpmBNl4w01vwguBO0g2xi9Nsl60
HsoNsiZfgX9wFF69pTqAj+pNMrLjcJ5hjRDtSp/rXHkbopRd/1S8cDi/SKWnBs7Rj6qg0rMaKIMr
QjQgk7pljb+myFb2iTv3+8nOqEMh/jBO7Zrv0sMyZgQitzZlwpgD/+GL1LrE7xEdRQjbocrEvE5m
XBl4Q+QGP9SmL5vP3EysVWc1+J1DKgPipILFjLdAFLui4gdlYBjYunbl8kIh8O9CuEfAwXAMpF5b
UYdZEgvLXvsKyIwdsempQm1Y98n0kOXwaqp4l3TKznVwBujsETaBlu+H0iRXG7dUX5qAq6QbUHXs
VPeG3l+x+S1Yu0/8AKU3zAkbhnI6ZV2G63v5QOAl+ii1WDvakA3yzIZa3qDDVq01e0lZmvtqiNWT
3ZExB+NMdi11NqkgoDE5Rk0GMHxuiwzKV0RAjyPlm1Po7slwUJ+IIWAGQVfobTTVRoF3WGRyU2sN
3Z1YLxm+jBX5XDRG6C8JP7ZpyBdaVk0zO6dhWT4pdCmekGNYSC2rqX9u1L+6USHLObqFV5KWtv+8
+rgrcuiA/Xuafvvz7v3nL/PbpQqWlLUK3jCb+9Ph0vptA2IL3bRwSJskmf+oS2DkIh+AKMHvbSm6
/50u4ZKe4gJk4WvT6aaZf+dS5Vf7sy6hYZDS2aog0RDo/eOlGkWxrOcK4rxlpZRIwQ0dlcMY1dfc
7j0NZrEIOessDoS46o6S3Ug1UtqRKKDOI6t6HXPbD7VpJ4f+5CjwS6tA+D284EoFjj1O1VrQ6E7F
u7vmwj25inEIUIPBXR8zu7lVI8q0aC2AxSkfos756nv9WHTdc2nNfi7tK231aJjVqyNf3F5l6Tq4
J33eD3HAIR5vyyA6mHZ7W1rOpuwoiwi1U9HIlyyet3Xk7gBGsLbtKXrvNvUMfjPN9qB6tvoQb80e
4TxD/LQMfykEcPR+Z1RIrfCW+UNSVmcS7jfXmk3I1MVoTcqkVXLfQibpRbeGiXBJzGdVJaGYmaj2
+Vq0yi5pwgcNtBTRZq+U83dyRuvRgf/fzBc7sm/cXL2kg+2Frf1Ym+XWJCZBEG9dEMeSYhdwfpUp
u5wgFs8O15RDPbIq3F1hFoulBwL1o8qrqoVBWDqnSqlf1eh+RlOIJ4U9SHoY6vYicAaZ+XiJ5L7N
TD+3q5vI7PxO1P4wZuyojVuCsXhUKUHNgxVLck814GCYybc8VXbS1L1Cg8ZH1iwoc8+xGf8xiQev
qqmfLOJfSW1tWQ6j9l4StX0yNblmgNnMiu6TN/IKWXtaWt5b5Qi31N6m0bQNxbApgZgEsr3SMHCU
Jpyfel/D+5hMqpbLdOOU0b6LPqTmHKOIPK9NmYB0TlFc35IGvkkSa51FvHVUdLREpTdB4ybCp2bJ
m8wtL5Ze7WLu4dS1afvsn1L4LRPFL3UYnPI0uG9tx48oniKDeBPBpBtk4s/BeDXTfo33Y+fmdL7A
dpUdxDDamIYfhNbphkLhlQAbqcmOx/tdxdoi4ZFulASsRszHuFYa0z5IGkjk5PhC1fBqf5hmBHeF
4A8RA/wi1LzVhIAoPHNz2nDlkbQygoW56bo3ACLbyv0qgQl1Pe9QPk4lRi93PhIeWOWEqdzBvpMt
aboE6KLMVzExLVN7wZWHQN5cgZLRkUibAc7M0JivomF+FdnX6ASILpO6w4jRrOzJvhuSYh0VRJJ6
ezN3xb2Y2eFbzoNqGVcOuR0xtK2qyoPbWng2FqGA8S4O+YjcakroF61+NNDmWq42Q7rbpmwex1YK
nN7zLhkyf6YdTfLNGIvuPq+ttSP7zUyCAafEkYbWU9Y7b3HcfxWZs0fg24Vm99DML60clpy1Z9rW
qRiaI/UaTakwgRq7pLKp+dU9S6ovAyj/Kuy/z6N73/fm1nKDw9yCm+gjvDdkL8I+vgaOzZpWORFT
2FHmwWCTdPfNVPlGaT7rVvitHg2kLLnrm6jcFCH9zDlGAjFiRajL9qoSoHeaaK9H28JKq5WsGegB
3m3jOoAyIzbYlKAhm0yWErahArqlbS5tS9/ldE4SQEm9Qsirbm81FTyPGZ8blZwWCvR5lMYTvxn4
+AXcZHlb6XxneNJ0NpiifrZ2dkPxG1Mny+KNCpSGFebeKHJftAWGp+SF2wEek3Ojx2+sV2/1Wm5T
PKwD0zXn6dZRCY91FO/mzus4GQTk5Xc37Xzqpa/IaVsL74fKMz2F89Jk8XMbO/eY5jeG6E91GB+5
JfyAgECr4Uky+3xLse+9GiKkBuXF0cRD2mkvpOgyL9Odp0mW9Fn0cF+Ufbek5vm/HUGheJMxfpub
KoHRTCADJc5Opp2aLwUu4qQq4qbVmrVgGbyccjMRffJmW1gTe5z7DGJ2eNRauIE9ZtcKdz4Pr61J
hs7g4FrL2PSVtts3Cp1nfLmZsU0Z2S9TPRhFRFGdlNYZ9wxn8GkytBcCkc+OalPG7Z44bHgKikNJ
qTGlEZ5NMSjVnExo87Tpkayp2hC+Ti591bp8JqQ6dCstwIoKc2uX2d95DW+avD5EsOlFZH7vaZIP
1HnThNY/Q9hfmh+punVVYmmcjBhQ/qOsUfSyfv/TWujnL/Db+IVsQYbJwOZIpG2p3/1t/ELJwLto
W4L9z48Z61d7vmHyCuf3BOADB76Kaf5Xez7XIPgRFc+kaS+Fun9v/OLX/znT9uO3zohIjMDQf0qb
z5meFaI2Jl4UJIBVOLz1Q8BGRWeZIwPndkShNGg/16z4Lde/pZIuaNBHpjrddHl3GUd7m6nlc0kP
jdsTEVJ0ysvr7KNQEaBNAuhNZlHlMouX3JnetJ5CrCYgI924uLTqbUTQx1FSKofCNcShb0qs3iVL
7eRgozMDstVpVO2r7wWdi0W+xIjIcHV3Rqz6lCOiTHNSguONoV+ol3nulmadda0SryX3vjIGkr9j
eeG5fh3rbJdr7YYNnb3qm8arR1HDorUJFKS7APNlZxd7DP/bMkkvLnsqW6cQbMb/OGrVftLRJgZ9
H2QcBiAhUMiOtEkt1jH30W3tLaLyjcK7MwT2KcroUjrss1yCAU641yvALDwCX7rRC2x04yHbibh+
DBVW/rB2Sxd6vqmAPoaqCYhzGM2PrPuYC5etAQ9wNf2GTWkHJj4PLH8MIi6AHsdidHAoAFnGzx4G
v2FBCsEYraCHkrKzdPO+6+H2jdlepRU0USlTSfITpRxqLt6UKdfWPSttgzFy1STdxQH0F1K5F9VA
/6Wtk4iYvcixkaqHy4yKvZ5MyC1EBnBB8Had+OJ5NHz+2O+JwBch4YNB3HUpcDAz2PZziKel3Fpa
x5g8HTDzeNS1301RtzetYT04zbYso61DsV7sJtdetx/ETKpZzZ5sPBdzNl1iqPAa4d96mK111Ab7
PEdeC8hBz8klNSnrCpTj1A8ePqJ39mLnmT+lmTagXftHO+uODYv8wAKfmLfIdoQI0h3SI1VnJI6t
s2szyFTdtWhzD+PMyiyNI2kJZA2O/UCieRc8lls6lWKfWeImkTgoI+PZnbonRySnZcoRXXJflOpt
o6KfwT327cwgvZ6R8ROKH/cDVhoYh5N+KQ0F2JTB3Rg915l1atLqlE3PSpP6WHExfwzruP9O7cyq
ICJtNB09Qz0h/nId4HjomvZd54OtJMNSZpZ+dmW/VJ5QXmWW5DshHocqWbH6lSx8tyJFepiVKCTV
Nt8GMr8Gof7QJ0tt0CiuNQ/8SNVPjZLMy1votpxNyoMkOwbZU8LA2wlwITVlPQn7li7XeHKe6xnH
vaqdc3XYSnf8yqLRWHU05sAZF4AOZvezCdyHzh7voZ7dS0ErjE3jfG6YX2qs0khaYeeyLaKWCtDG
lqjGchfSJYGxdAwA6WPSmiXFsm5EHQ8S6H2az4d+QkjUauVQ8oGLZHmNEKumYToFxgCbOSr32ih9
yUinUzlaMeI5GkV4jHwJqk7GCOjGzX3ESDgxGsaMiBaj4rDMjDXDo90EXPyZF6sVDjzkKIbMzr5V
JAoMnxKGu5XDKDozktLvsuUW2c2Mqg0jK3XR/E0U9yOjbMhI2zPaWoy43TLragy9wzL99ozBJh8U
RZ+vLuNxxpjM591j2XPtITExIUiG6Uzlyme4jhiyHYbtjKFbYZ+FoapgFM/5XreM5gDQN6X7FTGw
t92bMRmbiTEeHOMxZqw3GO+lVUHlYGPL5DAy/qOo+ab+gdNxXdWsjngk1Mt8zKNhSho+8+lKbeK9
xe5ZlndRQaErgSPJySgyldpMXIUt2DKeJBmpTcGeuzW6XajQw8TTpecJQwIY/oZ+E/K0AbftZzx1
FKGc6Ax/jOjC5RX5lPAkkjyNprrcpTyVphyOtRJenLHZ85Y4qm10UVBOwUp7iuhXFoft8nBvu49w
SLZlMV6XeOTY3pmdjoSseVN1mlNuHHJMXfNcgP2L2scSdLbJNz2hFHPOYcuzvCvjb3BM9/1yQgd0
ak0FFbcoqdgiHfapqzgPNll4F5YCaCLYpw4FLI52mNV4WZW3gCU/UsY+Gop98gpePal+qYMD4d3M
m/G+qvujJRrQUN39iDibGW+OS7kWnYT/qGJ/pYoRJMETQ3rR4Oz4j4bg+/f8v/5X3ha5/LMt+Oev
8ttUhiiGKq0SkPypBkj8AhQIJc7C98VkZgEB+HUqY1jTF4nKwFJssI36dSoDhqyDLUC/YiYTNore
35nKDPvfkAb4czOP8euTcFlocr/fNGUhB1KV1WyaAqpMUuXeymr2+Ro4rFh76uzJ1+3+7IAodMkS
DmPo84OP0a1/tXXnOBfzUwnGvJxx7lq9C1aVj3RrsV5i/L3VcBrITN7MiNmsccBxGW60cp3ZT8P8
W1IG9ZJpX8cafPcM30KX3paTspcKADLtHZsJMKx6O7r4+zLxJqzyxg0mgjBqfsAukipwbaeSMlmV
bqCOpoHEMj/IvoeblDeyVqmXjv4AF9KwlQwvdV75mCqeErD6RhkdjDJ+mTvlGDbOVjrliyKQ2AGv
q2n5bUAEzMR44T0FHBJ1wnVv1PqGqJtKkxi9pl5Q3yGgbVS5OJ+DGYUNFcgqtxy1lIYhfSn5voq/
LVxTlcOh4XcnOCxSg7xe+zjgke6b5xowp8rBMqnc75oXaobfiruliKjN52u0HEbuB67mjQyB/rQD
XIXCizlv1DK+JBxlLkdaYcsLxk8Pk6BXoRQp8+AF8EpSFKShVm9aWd7GpXVSllMXpalqgmM2fLjo
TyM6lFxmMnSpPN7HqFQd5ehZUl8r1KvQ6DeYVbcNqpaNulVG+X2O2gXCx1NRvxzqggRqWFLVT5Z1
gTDlNWCeiSavVUU9tcGrLt9d9DQXXa0uhnXRuT42HmiwBG6Tb4nANmI7uIVBZUPj2aCfMplqt/g+
IDtUPoKJb+clJDvTTxEHUPlM1L4e1c9oD3IRASfUwDm6L9EGC+fUoBTOKIZB/qSjHxZGvlEbOiLn
do1ItlF4gVeL4Jgt+zqxC8nI6uiRgvM1H4ptmIhHMVieqKZLDliYPeRFszqCqLwjiuE7jjdPDAFZ
KnTPMNgF6KDLZDKji8YmDkx56VBLLayugmmkYMjOoWnpqKod01hE/UqlFh7Qj7VduLcJJUptjvaH
KjtW0hOotFkptxTJ0KmQ7HMscLxBNhbUIsqqNs2i8qL2lqi+fQ6FeWlg1O2NYCxPu5DeDLkd6Mzs
6v2MdlxmCHaN9tzTjIQpf/EiXVuVYhHZPA9oz0h/XyVaNAYtT1vE6c6qbjPU6gCba9TphziITkHh
sFqNUvijGEwqLGWz0l4sw/TdRQKfjJYw0bhzQ8tP6+JVLR3qSKYMnyx0RImODoWZsGisX4TINvDr
7rPGOFfCukwBoFzJRJGZS0dGdahmrFk9Pp9yhEAQMjeE7Tl2HFSLcN6F7msz6nx0oEDp7fxqJjB6
bLG3jGI3te3J4NyqXCYD/SyDhD9cezMRfe2H5C6SpHV+lL0m1cfQWdfJlsD2ILZmZbjLaYt122Dt
ZMWnG3yFhrnVYiJkYb4CQ3kMw/akB/qdHk9XPvA+7JeXmYA1mVVACAMR4JTCNIdMchQySk/fpkwC
QPxIFs899R2xrbMTYz/vfhC10AwKDirGjs8wjbwhOKfCvtq1y2zUvmZdvM0SxQurbsuyGD61cqys
25SfEoGbnwj6ehhorUaS6oix2+C6Jnp5gTcczQZu4zRs/xkD/moMILGjqmSCNNg+9v93DDh28s+L
sZ+/xL9mgKXagHFNaJQxQXz9vdtE/IJBdhk/DBW00I+L/tcZwNAXpBC5oP9HIvrdDODqlrrkVRkc
XMKgf1OZWe74P7pN+DoGA4eGPGQb+k+G3dIo6sBRKO+xQ2wBgeKz4boPjehkuzuIzqyrJSAS9geO
+OgV6sxtFbw7bxq1R9G9i83oUMf1g5VwB0TG2Vnm94xWO/k8xNd+rqh8okWdizICoSXrfhs2jxPS
QoNyYxvu1mb9jbUVMBBUznjyNH2+ccPqBHx2r3Z7EvIPLKjOjdmDiRlfcvGZq/ZdCSusYUcHOaxt
D9r0NQYX3r78i6cwLY8GpLEe4hj+3xtqmZFW311oowVcMhN8PwrrzLXGwL+0YWGYsPaZdH4gcEQX
wIbQq72WuHfjAj7rEwwQIgQXaMpPFkS7DEZasyBV8IppsNMMGGohLDXq+rwKtppYoqAO9W4Ls4l8
bffZ8J7W1Ctbfpoc4K9AaWtSb4bZ1sFuC1XjzNIL5ASMHUpnoDrMgHUJaUYAFtj3W9O7XTw0LfKT
dbvAi8DfUsQw46zA0+ZwZ8CRM+DJYfTbJry3VBPdGt4c3Dtkr8nT8fPkNqratE5ld7Kg1DULnoH2
I2hDBS/AJeKkhG/qgrYDRECWF5leJCvgLJj9olWvgWNamp2mZqWm460Oy0aAzMNuRxaSdaV11Pir
Whl0ufR9SLhlhks9yCl4dIb5s4qKHZ4JuL9c7GyvYNSSjOFHkXnQTrmqjWOSAn1o+yDZa2Z3hjKy
zlRogYmT70an2y7BHxUooLYA0Cs7WuvgAouFG9iI4WACEkya+8VrzeMZEP9EDEo/Mc35FVe63RoZ
Xoph3mYhBKD4mtTGaUiL2xStK1BsZA1sEUGgrSFnB9gKxxdpGUdlSMi/aUQ9Uv6TBcEVtu8J6c44
48BXAJL38Cq1+hzMoOeUCXwDtWai0Mu1hh0o4ZNO6RoxzonHXw9QN1banakEN6l0djwPAN67MPva
nBDIZPq0j8DE+3JCBZN1wqLqLDNq1o0UrYTpTgJEn2fky/LQ48qQ2nRqyremH0l2iceGSI7mpmfD
Kb/IsPoz1UxK0HkOfQn4R58nm/KEsryGSrpJO3fbop65qGju0uw5uf6Su7Hr9rNKSt7cdnGI0N+q
HonWkAEh6Ka7hGh0ClpdPTWPBStoajrpsURMMD1RTDsaRA6hPZxYNWwCN/jEF4xWN62samB+ApkJ
majjkpda95iOVDi69tXsH2U4r9PQOrpLaKzGlDOEVx7hEUaWlWp+EHW+mWq+31Vjaas4gv6IRSlh
hbEy4STnkgfyaLAjzEzqCNjxzZpFdLz7QHfcuDJ8KYOOVg06P6CNfNAWfKykfnQivKx140UjH5JJ
Z5XiHMzSPovB9QN562ZEyhswgln5PYnBX+f6XrrAgAGfTUG1x6/wAdOk3ohUv9g1V++c2dBGCCmP
oycdxXfq9FDjK03r9DuVSxojoAL6VAlhuU/lodLQhGNKKGuu8nykHgEHjOhDv60FfQS2Jw0ISiYb
aiswLo3d+JYC1tBAwrba8Ruw6XLVppSNpf0+nsIjqhHOLmPYQUxeTTppwmbakApflZMgm86MMuhb
k8geDG4vc6uz5E26wYq7FfZwm/KOWpG5w3un1p/WqD0ro/oeOjR2hwSJClWhLADpiMfiig6tVZXq
lB6rvPDe7Lk+w1cl/R14wGEOFTs+q9a8DFUvs3MgVUhi/VuKO5gSecMPkMr6Xm02o13f1jbKHVG1
02QdAo2Ewag9hm704MriYI7OM0ZxfkLEJVeAC6Qzjn1+7BPoV0u/ntK7G71itrbFThbxjiWYktVr
Yhu7iRZXOOT3cuaAnuR+nDK4k/1eaYt94tTogORQhHKcpwb0VnSm8BowKhuAoPRYD3OIOR9qH8M9
aTc6cQ1AmJsAR5Wmlt8n076l/Lr1rCI7a6K8uDyf436gO5UAwkxPB7XAN2pmIOWhnYmSjOJoEr4X
n5AfXv8Z0f5yREP0cDTS0GSsLdZHf+0Ivu/e6//+3/P/Ze/Mttu22i37Khl1jxSwAWwANarOGIcN
2FOkGsvWDYYsS+j7Hu/0P8V5sZrIn8a24pxKXefOiS2SEqm9v2atud7tzrjKv3mEPyo0fl8tE9Si
CawKueQfuzMDAogFreNXedLsZvq9QhNgQh1VNVmbARBRqRp/3Z0xpYFpRYVmspHjYf8mif+XKcx3
FRq14KyGFgL6lvadeTtXbH+qQyxVIX1GlPmbXAMxJVAjnbO0vQPXNUcaqZvYaG5ETgvKsAPXRIuO
As6Fbma3GSNb2ZFyy8BVU5SlUhFx6SVYL3vVBrxWfAozJOvZ5Jwj9Px+VlwpSzcKKbQNabRI2b8E
pNMapNSG4TEN8E3P2bWBwhzW83f5HGsrKv+IXXkxjDgPjGE6TVr2XHfTXasa+2yOxu1y5wkj0F3Q
aiedlhNlcsIcAZ3LMA1uNgfsWjnrL/KkukE7Zaa8xiTxanMk70g2b0pGr6FxYMrGOyUd5Z+qdsGa
VNF6zJ1VTsIvuRkPpFoVq4G0grSTG8fEQK2k4VsC9VlDX1WL/hjm+UuItLXKptt8svdJOzwNWXJx
ZCER/CjrXKvWk/lk46B2EuNpcDJ3CrXVDKZI9GZFhB/SFDw50b4fGA5YzXEwpudSTzCuVMsEw87S
4GEaDgxm4eYO/8XVqrDy2grDiCLsmT/1Z2ll9TIt5cVXvU2Vz2ap6CnVHOgmNv1s0SQnkGafFC1a
tnO4QTLHHIQaV7JVeLM1VQHhrNpblVSEbo5HqMlJaNpiX6f+ORZmybaSMCJeTudWg2zgOka5i7Rt
285EbcBYqG8ZzMQE1lPGzKjilryqcdwCDvwoAs3etYZxGkB157OnpMFcYpBfjWGPM3go3Hb2n9gY
UbJCHDwYkGVinj19ckES3qW+fykxsKCiBeg1e1oCzC29pbGyUMSHLk4Pk9cdfGwwEjsM8L9dk4n1
2FzHUF1K44F4h5URyUWDlYbsx+WMWHTacekw4knrz6oGZZSegAmOjSlpHI92nO5STDrSO3ptteyw
7sQgciRWnhJ1BmM+19auBkYftZErY3b+9FiAMqxALMKWGdagMKcKwir0zzH9o2NakokMzJQD0dZN
9AQ/PqY/wB98Blj28l7l8P2D/HFSm4gSLU5DC0EpbIyvT2oG2MSlEN/3G5/w15NapwEHPkjAIPRe
R+D9+Oqk5plmOajkDMfdYf8tkSkuove9NA/IEGF2v9K88v1/PU/XQ5sQPqxgKxE3xyjGElTqx9oo
bJcYwWbtBEBxspZctsle1Z4JFamUm0qPzliF8dW1YIAQjxAIHm7NrCrXnBm7gAWVoSrnMbUecgcr
q2l96Ojv0IAsPUj6PbmzcTqxgBTMxVOSXDvq9Uxon2UHNZxZeNR3yiYQcAI0ZJmMpZgG+sFnvbDr
VcvksSRNJO4LIj4gwSrWW6gHH7MqfWnGCcK3AIqPRQ2kxKGR1bGbmAn20Fit0H/1Bg92vBSAPRWb
rb+9tPTqweuMO1OLLraaHodmXI5Oqi5Vy9+YSf8QDsZWn6OC7citjGyPDXRNgDeLuMzA9DrZLCDa
p2EK0HNaYFg78nIDlGsKL9IrjeEWoE9JxKoBArnUnplGWwTLM0Mo4+iqwCcH5nGSnfph6tp7JdOe
THN89AipCYVy09dtiFfYhwsUq4yx694H0tNtOrRcTmbhQuy2qgiwEYdXXSnvjHT4aFCmN0F63+YS
+4w/78k3MbYMC/mIiTW5BRqfxNGhD4wbR0HBJ1+U8hmiy9agG8k6wV0EARFuvJ22T73g1NKhu2c7
HVuHoRj0SglXo3cyBpAhiXGwJvM5nDgVKeMnAxqg9SIZgxJARcYUN0xaMy63zpM03cjwqT3ZSQT2
vaX63OvlOmmqk7C8K4DzZUEOluorn0pV3Y+z1oNcVuixlqD9KMVnMfY3nc2IOUQPxh5mE0VgUmjv
th0STr+UX7zcv4mVqCL/j3y3FGBivfGbe2gyEDCGdg3xfF/XwZ38qAXjDXFTO6sEMCXfvKnYAHI6
OHrxKICO2CQDKErghgxGEd/sZEsHU8f1wQdt3zf62iLtzkL7kaaQ6HPIxWHcdHsCtAvszoSk+XNc
njLRMxck6HUk6VGCwQWew/VMUvYSotopaQzznynoj9RpzBvZLbJVVE0TJ9tfnd3/mX15TtqX//rX
u7P73YP8dnbLGSAL9I4RKFTzX2RovynU5M+ojSyTmQ7l9HfgAkE8ECtUHckYtZ3KBvMPhZqkGeDw
/v/JQ/m3q+7bKnt+6bw6E3Ge0PAbfHN2D3nl52VrqauY7tQPw1NFFhUIkIFyWHNJJofpL7tT2dWs
Ysp1Ow73rZmvOQ8F4Z3Gqqn9Q+ygvofDKfRlbefgP+OLT6JxJD1SGbRlH+67qruFyxottVh5MUf5
MfWH2xihRd90eMTsC0r1gkREa9v11glD2aV1xNEzonWq57etzszHbNBbpNU5kxnbR1N/wJ66yiOs
ec1UnHCL7VWJF5vg69C+zBFUXFTRsiNAsINEhX1pZ0/yk5DWS5STdDVNxYcs91a6b59hxAx4chUG
Vbwy3NAdHFI/OvgooRQ4CPQoVIs3BESwIoquVT6t7Mg+FSxNLX5AKygx4TzVAvXUmBbqseCWHKnd
lL0pfvrEWPrRVNVZK35lyLUyq9dMjK6qvpYqs2HUHW7c5q6WF2+mHq77dkDmy6wnBcwEML2R5smb
xFNOV98wgdKu7QwoUI5GXi5847YCN9MmG4GWvSmOfZZj8jafSdV1Y7TF2DBXhE+ukdEvau6SgZ8R
1TGU3Gwp22hdDpJUrlWn20s05ssOcz0pexj+JQiaggV5vwhipEXUpnX+UsH8rdVrU75abbtK9OxD
o78w/0d5bX8uy/Q+93YOatuA8UuLLTzXga22nxMgUtros+fJZiYfnOz2qjvPfGdwbSVYRJvNpwL8
7Tae7vUMe0YFiIJ/KHsW60bB2mnY1mIdOXxf8KAIZaPHUZhDYxBdFNpTw+ytmaJNS5UtmtsxNdHn
gQjX4dH6D4KhDMaRZeX7axWLtzT9Jzu9a2J8Hk0HEpwwD8CuPbFuNSI65MyrMApWkTa5fUBGN+JL
Cx1XwDYz4ufE5JN0tCcxFCeNnk8ZrpHGSA2ohiKLrYIvm5N/kWsvOkGWZNkuushz+4LgYeNBaNdg
wLwerEvVwPqXbZPIRHB8EVgQwknepAHpH+y70uDWw+k9tWuljBZJB5mCT/bAHaCL+iG2Xk1tXM/z
K5sMxSznFxMorkpOjT2Qs5IV6BiV4EDkziLPamPVYTt0yuikGs01ixCmRfIiYS38U/D/oOAXukZR
rWuOrpMX+Jers0We/Ne/uvdBHe8e4o8rg2KfjA6Tg5lIDJOpzx9XBpIVpPVSlTzzt54yXoZNkDd3
CXYvhjBfXRkCD9qsxKELYGhD8sbfMGojx3lX7s8vnXqfudTM8JvlNV8FhmcV4xe7aEi1s1EAi7p3
B5yaWubd+wRB5BGHliXMre3AhODwUkztruzk2+yvKnV5jAP1rp1KkPnSAldJKpTa5F9gxB3ijJ0R
W6ZenU5qL88Ba+TABlxaBquwKA5JYt7bwJnJ4mZ7r8o7TWurhdF4q1pXL03AIkUwtS6Uh5YUqzxS
TprWualk5daTdmh3owt+kAi/bpOiClWJzVgkdXyoMGkvDAvWd2gAFzE6BGjss9OYyG/lk+NX+xEB
RG1ZS1Mr1kN4CIAHxtrEjuxLk5AgFEXXctyFcqCmLN1kQB5iGBtAVf7CBg7ujSzywDWMOHpLedsw
l/Vr55MgHlvo41bA+4rC+jYklRv/s7HLY/7Qtcq2hFIWJJyabSlWPZnQpTE+hJqPqmSiJh/QDKWE
k3gBk6KUafGECZah/YtRP2ajBdorCa+9HVyzur0rrOY1G9A8Q9Z8LZ32mfflHOXKOjAR1aX9ZYzM
p0pcRMgyp8+1jR3hFpq3lWV68rMBQG/wXA098ZYBcsThNhvVm3rC3KVMcGr83Yig1Blrd7B5/2eq
qw9yFNl1YCMKULzzYGb3UHOfiYVXonJd+s4HR/F5M/1jXDxqOSxyrV8hKr927EGnoT0bbUqUhImj
f7DLfe2wVAvkUnfiY4KIRUuiB48oWTCS2zxQlurY3E9FeBntihsDZApwOkXw3OA1lnncsxWouRda
2sRUeOeqKDZ5N65b1bzv0/xoVyMfT+PG59rLDLlm/kZlH+6mIvuQhlDVhDPSisxptoaMWWa24M1p
AcdpmQMeKMiixBd1icre7UwyTtrktjTME8PIfeHUOwJRtrkm8cxUXHq4jRXS2pJswP4FXyYTNgJW
siJzMtuZ1XJ9SBYp5jV3toU1Z3F8NNNtmYGi1/K16dD/GpfCIaIGc9ZT1IHf9ztnkSYhKxT9TED7
rqehWXjgp3zHOaJ07VxBl5Do3XPnGI+YkXOoamifkCnVfbecqm6t6iDM9WedeZracamTwi1q/2p2
1UOYhAfFsNeo2eNVNLCQaMQBf0C6KuQ8UHJgzNDsLJvQoUXkREBRCkwE2T9sJXUEXZkFm1gLmHCx
SVYfY0s7d2W0q81pVTjTKVX3epSx0AF6VVPNTNMlnKJTnwaHvgOfg0ornGbRsr03xaeyNg4l75PU
L6SSEWTfPYUqgcTNdIDbbpuYPtGJmPnHLn0dQvVlLmedij0yVJPS9u6mxtglkUIn3mxBIfIGmm4M
saGY8i+NlG9R/GbUs92iKVbNaB98GXzO0dErunHnlfgWEqG7JA+75ZCuBk3eaiLd9fmw5V0/xSjc
c9lvbVKV8e/RosvoCiVAheBSxNXGt6uj0/l7r8EV2UXiNh5MEuO7Owbh97y9m8yqdhw6H1PLv4lS
JiSNot3kYBUnu22xu9e4IArEYlI7dRATEDwTsqlvGF+TzZPuau1uGIMcR0L3Sa3xijnD1TS7N0cn
yqabnK3quQgUdyB1z3U6njqOwgp1X5xqt5miY9ZQdmbZcFxNR98x3HGioRcMYq1EuxSJjeRvQLcd
lfxWqvxI4hRr6DyrrtkxJS3gH2ISNC+BU80iMErvG7ntBIxMJIzaQjBXKA2HxlUQay5914wrRPfF
STr9Bk79Jqg6gBejCyZiVxsxYxR5F/Tlx2nWJ6pMcyJHEDjIAQ1EG0c+FpYswM7APNzWyuNkid3o
wIhGqDWUpNPE1kctmTt5PrxdsKtatWCFqq0Ar5Hs401Xyw5egjI9yBwrQbMUAZ/nEPdG5HP9KJaz
13rj1EgNQ7QR7v6pmH5QMdH9ot0BtKcKQZrDX7XZi/Y1e+5es6Z9bwV79zB/VE34v3gCpEaW+Ley
+LeqyfqZ0amgkpqXUgYk+q/XWUh/8ImpGs5K6+tgafA2rNxYZ2molOi1cYn9jaqJl/GuatIpmQQY
HdJiDJrub6smJvTIIPIGrG4cqfGugmrqJR4f6S5sPk9VdK/mWHEWVqyVVPVa3F0FYoVdJq3qVvEq
ZVkGDrypKtfTl37wFGUhx6p01bxGIiK9ObNUJBIxxhQG4V2mOM2j7Wu0rFk75lyjwrYrl/PAuWvy
NiJ8C/htu2hSQd0QdELZokoeOblGFPmB/dnx4Kpwj2vqM/EwZbQaslhhFmCbs/ehKqDM9UbvfWCy
gYBKmGPEoklk2bksM8a1aj9QBsIGT8tVTXqgQxRbVA2IeDPfDUda1J1RFCBOlMo2PhUdepC8tl4c
u0Vby9xPoFWttOTBcQLjudUcvkpvs9Tj/lbCD+jLfHNRxHnwlM1616FNY5/vZUDZO6sEUVfa15J7
iD2NkuH8bKQn1hbh1dksckrjTaZVEd9BP6bplXCqFPazZRhkDZdGv8feIT/yR/NkdI3+CGygvmY4
tJJTF8TKrc3mJEq8Hl00TFgZMF0o+xrprZ97LTedlcUvUolpnAsHDQsDcTTM47LClaNsyDuQrudA
Z1x2pK+yQfO8BOuJJCW1Lnri2Zj+VOgdYQER56wQbe0FCKmtzrOJuOqldU+BHd8JEeUoZIcE7q4n
0vhDpCdzeiycmjtrYEulYZk8RRRgA8mrOvhio2mI1B5qLdgPo1YzksdnxcSEt2vZ4dk5FQ3JIXrk
tLiUDS5blZ2YtfZiUEuLXmTazkrDDNF045TtFgrmrAdNRgy6gTZ6y9yPlcZtqM+1ZZPp8rYsCuPG
QPN7jtIaTF5SEZbQZ83w0s50ZTQpwSl3Sj5fTtkU/zZzvAz/689xUn/y2+aovAaWJngFVfHdWCts
ehP3XUHoZYWCVJLr64Zz/SZ031ylalhevjqgfsVZfY2v+tPnswyVbYq02KnMf/9VT9Qjd1RCGfN8
Q9u6oSG5xv3JXJcl0gjFIkX8r59vPi2+G9vNJtU5x9iUFjrLb58vqcKpackBWplaVd2wHNE3Qdun
9wookjXebeBzfjyHxlQ1McGtVi7/+vnfr3wMFAMG5hFauXlF/+3zO+3kAHkKdGRcZFY4fjDgR+Xi
zDqMrr881f/85r2sfzlbX/KCJY8fNN/953/cFK/ZTwSjvLzW/3v+wt//4bdf9h833WvFrfH60+m5
qH9yW+a1gJyy77/mm4fguX59Lavn5vmb/1hnDdkT1/a1Gm9f6zZpfrsB5n/5//qXP3GR8Sj3Y/H6
f/7H8xd+R1Y/GkVLRr1s5hgpIIz96zty+Ry+vH7BlvNuFP3uQX67Ic2fLcJeVIuHnteBc9/+2w1p
ztoNnlrHFw0FYgbS/C74MDQTXA2dOqNoZh58sn8fRQN/mwfRNkpUZLzG37Ll0G28+0wjFGacgHCY
W1czv/tMo5Wwet3u1VUHwjZCYxFk7qCSxx0Hr7IDIT+QMxIOD12V7VKT9OMEo29toNpsvefUDwhz
Jjl4itdaID6XOQrPlgQWqXQfYy9/GDTnIchNYirMXRgbuzgxVlma7DP27SUoBUNHwx4OozvfpHkz
rQehLUHU7PuxOlSOtzam8aSG6Z2ata7vHLL8sWhMXKHeHVquLfOaDYE2H+ELkLOU5a5olXOYRftw
N88fHImL0KmWsJ0uRW9u1MA6Wsh+/aRyQ6SsgC9csoIJLvQvICY+tNmILjFmuphdsko704hfpwqq
OnfwJN9aU3lIYYnmenwvQC1kYXoWPQ5EU1l5Nf6dDGNidY2iZB2HL3onBig74G2M5AG/6c6pMLZ0
1hvr18cscj79ggQdw1s9iI59nq3SsNzO6FO96A5e8FJxj9VW7Jrwa2ZMazfQkpaBWLaj2LB3XUDO
XZvdfYkSOfDOTjO6Pl5TzVS2Wk5Gqi6WDTeNGbFuO9RkKPhpfterV4c9YldcRdEAUXkqrQoTAsiZ
4M0rGPZm6JyFAUbXXHJen2Io8jkKH+kIFDvxh8KwAd7jt81MSA3oRgJ2fd0ijuObsX/UrXEbcCXH
vbLq4eU0OpUS4Ysp6Qa1cNUWHzvoId8aTopynANHLe+10vbZkFws/BE9EhgAFWPJuLx8IQDiWHGm
JkQbKMZ5iJtVCMhsMEtiazj5TP5csulj4TDaM9ATuz2OajG0uMqrRVOQwTK+xeQJjQJ/55RvOmJZ
zCHfMHHYGHJO2ww/mXkCFID3mhGI35d7EyGlUra7LBpWJqUZM5TGZCtiNjBhnFWEI6kIAfgiKk3i
EJkOXFiu2ChRV3XF+kXFUeHhGIkdgEml4prRUxSGB3AjKw20M3A97RMgn0dfaq9FUBziJCFCUJyR
JLksp5iXVN1zn5AroCovTqntI4S5uFarHVAQ+MAFjvXioR9IMIX0Idtnwdr2n7P/B/0Ro1R0eJyi
OnXL3D38WEKyfE7C72V+7778t1Nf/kwFZCHUM8mkxPDAqfrbqS/n+BbUW7MJAu6FypP+Lh4Bf4Hl
il0y42Sb8/j3U1//eTZtqA4vlDbGZpz8d/oi8KPvTv3ZhYoOhRaLWbP6XaVGSjKuJmLDidi4tfho
R9MXVBxLPVTdORelFc66wXkFG3IzmZpbY5lTk3GTWLOCGGufoeNNw1QuzE9ZZ2877Quml3Pc+5T3
ZrfzOg3QWHCoovxJDZDqZ9rjYMrn3otvJZvCpkB1VYEHF7PNGOkvqMw4yXa5WRx8szuIsrltBlDr
psdTjRgzslWRsnmyoCCglUjr9CMhZXdqx/k4oZkPskMwWhgBAUU1MRI2+1BV3kV1/H1v1OfWvjiD
BQRaPPqaQ7ymXAUhxs3UfGwFhDAVcmbedwdtCra1cplG9DN65MJDPve+edOEDCtUb+GnqG6z8izL
+oAQD/ke+9Bxw2G+tnt9nfXBUXj1B7Nu0C7HQIXUkBlI5xwHouILDVZFoS2dwttVUDmZwTOKEUcg
6xctDogMdBDHY96sUAc78q03xEMo/VWZGZcRNVsVdbc953dajqssK3B3k3OjmPYyLhhD+TZLzUK7
6Szkw1jc0yJYNchyxmA1xJ8VHeELl1hAxVi1ClrGjO9OBsdSsAlThuHJi8JjFsMyxWMWxpx5Mc4/
vdt6Q7ZJSK2cOmPTBE/YC3YKahoPOoDQie404EkKbzdiTPDJL15JS13HgnsnaqO9XT4ySN+38cDo
qbC5sqbm0uc+L7UKrlztr51l7ier2EsPM6EeY/+Pjg2o8NImEot5P9ErzcI3BeN6dav51VqPgSfk
6Rqu5YMSS2UxhuMrBcNsGL6JjOopbp3zmPcQt+3HpkzPqhGgRFfaI4XWmxjtZcBqLw+7RZgE22aG
2gpFPmZ6sEnbgZxy703zaVss62Ohcv9YxkViR9TU6MZqMSEUwljp6Bj5Ca5zQwJz87bxZLi9V35q
mmiDjmydGQqie0GBnh2bUOID8fYwPa4eftDwTmjOIWzI9grtT2Mk92NyNYotEA+CPnqmn7zb1rgT
LMkLM8JUdELadmQVctCCrS2rVZFo3KqnUWcAodXERypbnZWKaOnNhXkIqmIPuGon8EqiKKALZ4XZ
hj7Fjr0k9oBE8WoF5WlfyuENTTnzW7FXUrFCnQkcMz4WXr3yhNy3vbL0/HYRZP3WKLPTpOOFZSvd
DCawCVxHmHATUDl+F/KLku8C/KadbC8FWwuRFp98ddy0U7LMK34zcnnvOPVqqsa9ElauMVivYUcy
7JgetMiErsVYkhME0Vjlen1eLYuiuox+comUYVOE6s5KyCV1cqYQejUuBu9LXCSvU5Ifyljbhuq0
VBPlOXfG1VBY+xnKK4zC7dr+IsGJASNlxEIUNFniQ/BqoVBO++omIMUpQN3vVArx4RIHMhlz+b1v
hGdwwUxaGI9SjUTDXRQZrIaqg2qlB8P/3CIwLtPN4GEjMP3tMIabTJT8lO+IuCdgjRrZmvcPHDJH
lUDdHv/3mG3SzL+pYhfu7MKYrF0UsyPKnmNTXeXTCActWtHjr5sWQk6BBS5GrbdtbGfZddpyGm40
VkCAepd+f9MjKEt8jxm1K8arjoE0Rx8FEk9QkM2Ej1KJOEi0vVe/yqp20yDAusUWyWLlEk5rsx82
Epd8q76IInEDDBMwcA+DCrAtjv5RNf2olaSRkuosF7WRNv21InX5nH15RZP6vpV89yB/FBUsfzVm
oqoqHPEdS3w2FTAIoTUEX/pNUWEwmaWVNDF9sr7WcBz87h2Yl8moYPi/THElI9rfWu1fhy//ngj8
+fCHr/2TooJ5LwpYSbwpZoVvxxONYEHjNOW0CsfyhjCPtWgN3EGNoW4h/4VkO/gnHOKe1u18Dafx
0G16lO5azedUTQ6WNcLkDLd2ifCwabcyYNRloilt9Lkrks5DqjsoXAULwVRgrQKsQsK9UB4H5EJF
zTpcNu2D4nXTSrNdpd7HMWQ633hBEMYa8IPFkDK3uyO7hpWv9IdcC6Fitvzeyh0LimUZmht2eIKz
WfQnP7419edhxPMFiGoOLo4NwF6Wmi6dkE30ZLnkzawlvUARH+1ZAhQ7i6qrb4do2CoqLj0aP80b
juGARdAqVBobDyWjt6784Au5kMVVLRWEmV5mx/u6a3Z+91J54ZoCKSRntAy/kL69xSzhMutwByfB
5fosWZziPOx7STIJ9oD2rcrIbmK3qVbJph24X6xDj4RnhN6QcTBK/9aJWrdn19zvp+rS5OWWd28l
x9uufiU4Bjcc2Em8io2VLxLzo3SOpVrPiqkxfyAFoyJirvaADVDe0FQt6zZwhxaQbSOWavNU9wdN
u4XifADzTXg4iS8OSW+W2DvJ55SJrE6LNFofoyFkbsver9B6IN82SlQ7TKBp2LdkQeDpH5kMDwe1
O4Segm8suRNY7aDGbavBvjNqi/bSR7WjfnBs9n5ttnMI2rEr+8vYxq7WaLvGbxlw9lSU0q2tcNOo
JZFhuf+seLgPHO+jUhguMZoPTdjdZxMCq/Rc1Z/i3LgdhQnhjGw042ixR/Yd71KVIdvnh7a9T6jM
CBpa6TK4NFRsPpVb12Fgo5JTqei0EsUTFV5GpTdR8ZVz6QeRBP8y1WBEnlvcMghXEKlRLcJIG0Jy
a/QS2pzYMOY+4slYmI33uaPWbGP/bM5QKmrQWL0IKtLebhA/UKI21KoqNatP7eob5kpRnXVBTWtT
2zb2xffKs9oou5LKV8TWwaASrqmIfSpjklQPiUpYEBUzObA7KiTUvBgQ5IMSKIfe030+Sx1SqjAi
CWfySgQU2rOP+Hmhk3xhWqwUwGAOTOITMPdEAS+oh7ZA7WaP3j6U3mfyAwnmfgz5UXkAKGoIcPFs
XsU1ERcfKmLJsEKUDkq/x7Z4G9rmLvaPDZOg0G+vUdWv1QLDXz01e9V4M8rHf7raH3S1lJAOba1g
Uvzf6aTWyU8MNat3mKF3D/HHJQTaGoyA+R35Uf5Mm8sMHtYkkdvfrvts4qxnvoApNaRLkmb492Gm
ZHxvMudEc4UgVFp/5wbimd7dQPPrpp0HNmyh5PqOL6DLTNQiY0Cu9O12kAOuzHqPEHInG0CAEBaX
bbal2rMnz7V88HxoFtNA6zZqf8sEZ2F3J5l5J69BxW4tZULtBVDABizXkOcTcthp8jRW05qOYxVk
EWujgllntgwNz9Xlk59KWN83noJzqHhEX7Ltow8OXjObX6MyfymroyCVoUZKT4+P6f0tFKRi10bx
HHLUx2q8nvo90YiEaRIG1VUQduN1p741ZXKH3uteQdShUZRHmbkklGptK+2jMecIoFGMk2jvFbDt
YpM68b6FKTnZsH4ElDkDS3xZbCWzv9zipOhDBnXal65JmS2213isj4OHOKqPn6eeEDVtBKWD5qbS
OsZ3zpuiJTC/h/i2RjgwTfWTOWJZ7kVMq5baNwJn6zK12INCcbmRvtjxbtMGDJYP4gmICK2eVehn
KvvPgUBfpJJksAI79ZHcp+ckh+yrV8nScHJlOTT2YYo5+h3h8Y8RsxSsxXwyBOAY6/sEIKA+qK8+
kPHAjoHxTg9lx/asc65Jjt0kcMpNQkb3YoiD+1HJl53gju3rU66Lg8iKTa9+KVFyBLG/1kL/mpcT
VJihw6WgwZJOxaWoi7egg5yI/KKq6kvOHrhALiYYCXR4VkziewLwUr2Itj1aoj4oWMFIpNjqOYnF
pwC6IVN1ct+SYhOZ49kKizdpGmSDd/Te8z0Yt580Ob42xC6QkOsHx6k5jWZFvm0CTSA85RlgnzHG
Wh0sizzA7/vPgueHCx62JJxATNx0ynLJmfHjId+mfX7B0Puvd4O+7x/iq+MQbhREW0wD7Oa+HfQR
EsIyFBCu0NH6/7HewbRLncweh/8Pec1Qv3aJMTTkddo6wWjU+LiA/05Nbv7JoG9ePEmKe50+4PsV
qRFUTu/YIB2I/5huS+te05IvYXUbGBbhXQIPI4oBU0mWOjE0RrI3uYaDeXakh29QzRkdJJM7Eus2
zJYfRE+9crBR4BmFvZ501nce4X7RqgWF1gh3RMmUC7nrBoXin4m+k34OLXVnhPf46ShFq5tGdJ9i
GyF5fBg0qLmax9CjLew94iKa9+LOovZsO+OLbxnlqhlQlDlM6tmmn20SZDpD+5Kiveh6fZ/OOHWS
byhl5a4p2kU/RvtAQepeVUvR90+Q4NboF1D7ZfEmjrQb7gZQGdi+4hm90db5LmECIeLKX8S6IBHV
wOXQeNsco1hdxidpM6iE87pqlep+RmboFmdXrd9EDlI0I9kOuQfBwtwFoXEQub8KIMhVIKcyXhnB
06smQ6jOzya1kK9LuQ8kWYC874vQs9B+CVfpnavJih+tPGlhkznyg0Kfq3wI2/q1i6tVX9mnSOYn
tbnipnXTyqSC9HZJiWmKaVZktmttX6S7CIoEBBMAn8BYA4GKf6uCGAvcuso+k9i6SELgrDVSyHpZ
dmeztRERAhHBOlzi1C09GxlHfBks9aluAngO09ZDwqkJrkREhIN9tAJ5YO270cGsW/gMCpqLvOjh
qGBoS3PK3w40jfY5Q1BfIbVkFjJS4E9Dt26AxTmxh7J+gkvR3+CYdgUqWDItluy6j1Pbb6I2uHh1
TQ83rsit35YoV+MK3jn3kRNjI3QMABIO26NpyUl8UtXELavyoe8h72GO6fF1pyAtpwRkaKs+NgxR
QB7zho4sjJL01tbLfSuJ+jUw9RUhcdLmxOhIXzWRPLWC6EA/3ecR6h4ruDrFcBvqSInn8aGaPwW6
QfvAZyvv7XWehE9mrh1KUO05FOA0MwiJCO6y8qOcrR3qh358zVs2m5rm2vhCyP/MNcA+IwJaX7ix
VuGPQeXqnHh71xrxNKF2Tirq5Jkhi1chCHhLEBh7+DCqQNl01VnRxLlEumQW4z6pvIPFNNIWN3r5
/H/ZO5PkOJJs2W7lb8BLvDHvphHhHj0CCAABEBMTECC973vf1lvC29g/zv8rk5WsTJGc56ieyKsC
QRBhZlev6tHEIpZWPCaN/s8i6M+UGzYuRNFcHrVkifW/vCMO7xkWh1/viF++xO93BDmAZRukLaky
XsH/sQxaosss8/kPl7TxT8sgQJlIOuoi6eANWMw0v+k2FMchpaAB8drFdvW37giSyb+8mvnWl4c4
DFACcMYfdJuR5jdVDuO80eX4RarZHk4urSsOXYvV6zRNK80Vp1Cx/CQe0FZ5gWayXEkm0xk/gMpn
T4nkuu4VL48nP3ECGJt7rAbYviRxnTigt0bj/OWTMVg41Luvalh7Ss9KesbJm0TrbsCaXk3skeYA
H1myG5a2rtmNtkYzQy9WbzCONkGY3cPZ9MKmfFZU47HjYBp7Zlx6Tyy+zYxHceq6e+w7KySPdU1+
qGhrUEX5wQ67Y9xhqar1N0cWx9A1v6Tud0KEfty4C7pm01Iaa7fdPZHCo06VTZrmD+VAG32Rr422
PHZ9Q8qAxcGIDWCezzl0rUZXrnPS38/6h+bEF+BBa7NszhjdtlEMEcIydxVgB1FRMl7MV0Lha16J
B40OlQEtXZrNbuCJq5ObEmBbVtbY3kli0mkb8Oc6G6G27yhfa/7q28rlDSvGtYkLUanyg0WQmOj0
JsEBlNXGyQD8XFPZA91hb5jFwYrZxmVNv2GPcN+7/IkRHMEcfnfWXxq6HmZ2GKEz3mUd6FCpbvLR
8fpCEHjixgycj5rksZMrT6EFZCbRDxbVfF2mA7lMfbNScZm/FDWO9RAMTwNbk5OdZUq4S1swW7he
1lWew5VG70BYd6TwRre4ywh/WQmcUkmKJQlubRue6mjyINlwzlOfw/S5ackh6rwwMFKdNTOBF8oz
Q+PWgwYSl80ub9NX4sAbQZl7W5B2hsm+0gsaIxy5BpdxalRiZhEjS8Y9JdQ1OBCs2a1XBkiJmUat
8gh0LMYnXg7Z9xG/ZEYPsQ4ocgrli8nzJeWKoTpXwJHiH3BqVaznyildIEDIJnUD2SqHkG3T1hIB
B0v5UVWfrhldM5l6pRvtgo5pM5wA6I8PFizTvH1VtelrkugP9gw/Swvw2HwdQUkXTnkIonnTh4QS
ewvbCcNdWz7GIfxzvTopZXIIbZXFSLOODKr/1GEPAvCj7wgqSpIJfczXAVxJqqBoinuF0l6Nrtuy
G17GgNFjgrRe2qCIyjepGQ1OQcuvYmOlKq03sd4VLPmgi/ota9+J9a/tTH7Mey2aP5WAr9VcLbYC
aZavNLYEbjXhUUn9Xv2w2SG4+bBVg8mT7BbUsl/n7Bpsdg7KsnrQDhXcu6XuZgHhaoRKCtWL+wxU
0sOIGMcOg8rtjdJfsgw6qkba2rl07DuMzkUiQ0aNt3bpYztZSXYjCpvIAsSlSl1ckb9j6sXjb7Ms
I9fkejn7FWPZy8SvGlsXjbgCO5iMXQzGOfbIXhs9Fuxp0jrcclptB/Y3iKs925yh/6qx2xnY8ShM
+zM7H6sj+scKqMCpy0Yo0p5yfo1pYvfwBeMwLdcR+6OcPZLDPmkKv5lduSnZMi1NkzZbp6Eb7g22
UDrHzsRWKlBG6puU95h3UyTmncr2KmWLNcnPLCtYainKsxLhW63YdyXsvaqIzXBV3mdgcnHI1/y4
DFZk7MrY2l40Xq6UVJ9MdmlBjMuY3Zrk71uwaxsKnbAwIM963Brs4ip2crPd3BMe5eeR71m/+mVu
bWNBcIBdXsdOT3Aeqez4RFSekSzIi0DRYQdIUPhQsRMM2Q3O5siOEMoAjWM6u8OaHeLS81x2Dccn
HqUoew0AWMVWjz8s9uKUZ28ORMbpcVQNUGdV5mxtiQjn9HYP0b6RPFqz8EuqBV6ldPdhhv6h8sBP
KBxodiwmIWX5qKur3rCPoRLtuzbfc1isSrN8MpKIvFUenE3wD52WHLWST7Sa7Ap1+FCUYD3QHYb9
+07NzwN0Zh2NhyzFSIiBJmcquSp9ryjuh8oGTbH5nhNU0tZvKo4ZQnNxF3kqIU75KDqQZgZtoFNy
w0g0PQqh+UFdX2239+c+ewunzhPq12FuvwrjCy/Fh1J+t0tcmvxDdrHNifEuGsdrxmAX9yaw4XzY
6L1LUTRh19J6KhzHp88D1ZWXdqI/QWxb3ry6j5WiDzJPJa+TSyYN914jQFUPxmOLrhGzhA9hI4bG
0+DwD85xkeUP41jvIsqCc3x9BSwHteZkCSJ+Y9VVEPSrWtaHBnLapJo3XCq7PEh9gz3tbHd0xoOr
I4QEZGFvstVIYnHguDsrFv3nybCpYve0FA1JNTpb5nhqO2LH8bito5hu1EpQPsl/tresH47LEZkG
ylNmavQX0QZnD1scAU9d1G/quvpS0pYwjXQgoV8b+jeiAZzHdEMr9ZrGtK0oWO8Mp4WLLXjjptmH
kQKetOeDmuNqD0364LAo0Cal0UqiE36aMd5OAeYIGV+qOiA+bW8dwsKT1Nd6TCqe0q1yxAAfgtOv
kmeNGo1Gw8Tv2PgHLzbFe/MMFQT2tk4JhyJ2ZYEBQVSvObecZmNhEDM3zBMhtQH3m/aFM/TSWp8u
U5utMeFULHbV+pA7zBhWs+IA89uAvlzMctXY+bi/D4LLAg/Zpp7i66ySZgMpB3Iw3495RWbc8moT
d6Pch47GXBC9FDn9M3C3M6IxS6N9gJ+ub8XS43JXivpYCY1/aWpu+PbyAIwWPvzSGLxACW6BUnj/
6Oh/oqMjHC3SjcnelGZIns1/Lhzdovhb819Uo//83/80EYCWw93LGx+R/mcKnPUvk2c4cYMFTvGf
A4GzqEWL85eUskuF0k8DAWOLjdwNpOJHbOZvaUYasaA/2twFRuClYhP/mrGoUz/b6sPUsRMZcDUQ
Ln3Vk+8pGTVs/X4uFcqRZrKw1q4d9b01Gicph3sldC5xRZ9SqZ9iPVkv+C+X5kYEVRrdNQRuzfxm
5v3FxNKqahGBvfxezdVvIisB/M80AWi23yPmOpHp13hJ4txa5xwCpVod1Equh2z6dMinrbOuuNK7
vIZJcYmH5CipdLLqwouHb3Yy+GEQe8E8eFGDZM6yb3DKF6c2/TLBl2KT8DD61I+4Tesx9DFmnZu2
ZdTHPNw0lkuk/5JBpwhKGC/xSHTUEpugCJ+y0j4xysDj6dg7U4KxiR2O6q4vL1VDhRDJIhG6gHT4
+xvZxHU6rEMJdCZ3y3VrorARejZWmVrw+c+eNIqmFJVAYQqgfgBgqnsjl2pqNbuOt30q35ouey/y
bF2G4VOb9yAJqhmpoN+igMPiZN1Jklsr2SIQMiJot026fu20yqmchoeQffCUudil7lMw93kd7pX4
scAR0vH2prKPn1jru3p67J0HR77X6YNaGmvDKni0M4/JWz0o2xpbSgC3QcwgzJLBSyd3m/YReCL4
GsMKuMsume5r1Hj7R5Z7lVJvFHIUq5Aa6u4YJi9B9mTC/C/MDJ8qU6MRbJvhcw7o95VrAlNUO78E
+UMl6cPUFyf2zup1Yu3ONm/bTVA/quw5a4fOownPdb02efvaWL2c+uyYBxcf8DSdW/uuE6+dpCoz
Y4NsURVM2Y6IhWeAUiZ4uHEL8ZrTqjNWRG7M3hdpuWAltiKY1nRnfxlb7aAL3Isieqxd4zVLWOrI
JDjy6T2hMH2Dh/eZm7qvK+lrh+AZWoVPwAhWMS6zOWXfqgMGhlRt8FYfm2dtcSFjxzbL5PzP2fsn
Zy9lJAKji6DPREWW+Kuz9/T+f57z6H//J//j+fvL1/j9/OWrOkjw5CH+f/Lid3suZXnAgQwG1AXo
gBT0WyiDT+qi5EDtgRJkAXD7tyIj/iVs/tsYd9HZ4TSQsvgbqj370l9O4OVbX9zBOsAH/Y+hjLl2
7WYeC33DU+9ENpEGVPpic3cZKCm54J7Hg0jcmsLuUQfeW/X9sa3oFUVKZnlPsE7B2lbXR9PunyVN
eIae7BueUZPAIQhDrVXElq0UIyMfzsC1sEkQtB6K6LlM83d35JPB4xSEunLXA7cNVeswGpZnlQxS
Gb3ZuVmHKys0bhaslslRPFEkuISRjez5xQZ9Y2a46+lRbbP+TmAmEE7nJXO06evhXfTiPeSRxCgT
PSfDdO0KF4WzvilW7YUU5k7IvWYYgXhxHyH0bKskoqtpPMJzyS8qJlyrIX/MbjHv9ok8keVftbgt
alSlzGBIjRt/sNtzzCxYme3jwHTqwpLOhelZqUFo7phhl83cxpdgZkpz2tbOo1Zha+61l8HVTn1G
Nk4P7whinkI+2WPRnIfJT5NkowbNbZ7jQ27QHBySIsR6BbWXCjc3MSFHJwlwAxu/in6eqhjS+F2R
D1iHC+GbgqKmEPOygm7QbtwISnDYnsL6MydDYVLn5MIHkC7Zwjh6N+nXm5NPOyjverOlLtrYjK66
x03tl7b8qjJ0Eiv0kn58w3N16o1rZnBNdfItre+isVkaYDZuae2t6GFUeff334feweinMib1zc4m
rV5AEWI1ccuq7qxF4n3MrB086wf8PxnNWOZtApQPpx/MxNLt9c8O8k93kDoqHZtA2hegVYq/1Jc5
zm7RR1v8F2vgL1/l3wcaUTJOJQ4u1o2IiEuN0+8HGi9NjRgCJ9aiMfP/+v1AI5qNjmzaRN8W7M3P
B9oCJiNvIJCm0Wr/ljXQIJ7wxyfl8q0vyEzoa/xxf3xSBlEm3ZnmIbPHWGRIyK+PRnIzKNx1A8/B
r2sU9Q55B2dsuuV1s6sQngaEIkvbFykGc+Nhke5mwz1YxqGt29cM9GWIPKsWj25ILy324PIto9lt
IfRN+CDU/kM0jISUu004n2prl2bEUPuM12Jw5rGGkRv2pO4Bv5/Fh6Jd+URSxmbSvVfw6bS286zz
JDEfmrFZO12+sQIIYUXERl65rwvqwqd4M9CFOfbOTaVyrgBDUimvo6vswFhejVll+h08AxLXBC3S
sefTFGc8qT9rB+0nQ/TUXmU0XoxM8bsKjcYCmeEKynyDFeDxdZgaGwdzd4cMVg1Y7jB7L4WmcQk5
zJL0eRrJhsLpLcyZtQEpVwbKj/87wIFXVjFH0XRIHHfnJMZzUhk4TuS2HDS+eqSTvn4B47JX7Nlj
HQ06Y/BE2tKyGLxE0HKKTsPWKDZ2p2yl9ZhP3Y4yUM8OaIG0oMbj7UzQtW27oo9I+BzSa4F+orUp
/uYJe2JkUfUpzszYGy1YihclP7n5y+zWeyUNjkGseE6a3C2RsLLO3tzpEIbWCkWNQNYtMUcEaUrs
rA+JOc8yPKNI9t3wVVbaNs6qvQzpDhILiehicvAG7ksTDn7QUsSunaNpT7ky2wB1wdUfs5jV7Fz7
7RApq7m4T0i8yfkRB/Z+rD4byqbNgq4J7SbnbGeEL0n4KMhwdHZMFVajJu8VyJuEiEeM6rbUVyZg
f5YcWljeOmlvk3a4hnnw3JrDMmMQnueaSwzgnnbrFQ1fiWuwWvA5sMssrke4Ry811yV/J3/k+uSq
QO5Ub7YDWlmPcdU0XL8tlZVuaB7qSH2sqLBMTfp7SlYA7Zy8Zz2YuDiFtmbbERcs8+FKQUgQZc/x
j9+wwhLEs7sG1onFND/MDkBWfsFCfIys85c9/yIR9hVQssTnE8Xs8ql270Ix/dTKNkOYH3rbYoNr
hXjjy72hfDqE8Oh87dtoaybaUYH52abVax2jl4Q6VfOEJ/m8qUnwqCc0rfavU/4D8EmMH5zAmlyb
2T+MLfe7lewj417Ggw8ABkWo22l1QuKetVPLfY2W3c9fQqayefpSl+NHHMhNHp0CQNSUUxODKLZl
I3hgTCQjht2Y0XMCo0mk7qqSpz6/RsqlwQxKd1rKJFDJ82Bovl0NZy37npqmpxrv9SzPDh1aknMi
1yg3j9OdPeuMLP2y+ViLbjqamT+4E9KYzrKYGM4iaTX7afwcuswbCQ5mrGdM9ZvKyt9IqfuI6dPq
on3NmKkaYKT0qX7XSqCDOj88vLbQ42yCoGC4Y/iE1QdO4pNJJ17OuWWO/G6AjJ2QFxWoWf+MD382
PmB3+XElCgScv75vL1+x4v9qgPzjF/jpqmUGAABARG9xQSIL/XTVGlQpMlcApgFx8vPsYFkYEhcg
KS97NBX+V795IE3+mw7XLX8iLFTnbyFPmA9+uWotiCoU/i7fhrAFo9PP6g0RkkHVWkFDHu/+UN7s
osHFgR1lOmh28WZAuEDyvxNZ4EtOYaVu9wWnsqsB81pOaSSARLfOLqUSMEPhUXCcB6I4lpzvDee8
xXkfc+7T77qGk7Ix1HGlM8ynuv4J6NjHErVp2S84dXvI4a0McbFuqnI/F5ZH16wh3JdBMVY6kXHL
iPdlJ7fFOD0lXePpXXvKR40tCl0k2XjfVypysTyl6UOqur5lsaYir1ylnLwut6ATfAgxY7SfXGBC
xcEpv4qy2wtr8t3WG83n1g0fwhYqHVN5nfcEbUdPKcxHbI17frJUyXLqBKpvY0a3I+tLVzvbkhRv
JvWTQfEyHG1jcr6XRvfcUUM1UB01RnW1xdP4QckrPa2sHSmhCtkdKTGu8IKHA6eYDupFQ4aJsNvT
v6Q6wrOGYl+O9Rawmte76XYw1W1kqFCXgu0MQ0TG5SahiVVY/dXV2ZNpkvOnSdlZJDQMa/ab7K2b
BpAYH8kc76cwd1dhFt3JibaQYFyI3+NqUOJjqwQPcdoexlpH6cfvXdbGE7CIt4XGhIF359Ip3i2p
TIucsp5pj8sG3G3j65Bwjoe9doXiB+14eG3yxnezZifi2KNgEgm7Y5lmgdeMKnOvF+W6NMoVIgoA
ZzaulZMfO00Ht5JsIqw4Zd89C0Q1DSOra2WUCvTLrxHxtZJuAfdRMOONzHot3wuclMUvs1yvTQua
f062ahS9tz+u4IIIOP4ajONS5jsnetGAGNZc2675id18nwVPMVe6Md+PfYaCJtjUc+X3eQImVz3Z
erVmm8EBryDX1TwThv4F+WzFuqtlReXylIh4UuihutXDrzoPDciF2OpYm35mPEL+OYb/5BhGrtZs
Mp+YSpac9V+pOPfvaRb9ip765Sv8fg4z0iB3C1wyP6yXP5/D/y9DhetxsdsspszfItY2JyPJahhT
oDDVnzV0klCY1BmDsEsuyKi/I+Ggk/9yDAtXBaBvU8+CmP6D5/kTm6YzYsssIhdosTgOyXwsydgJ
ci7ZLK82tjhXBhkfcqIwak+TfYQr2GpfdbIyHRgEmX6lWB1GDyaF1i8HgjW4MY6qdlXN49y+hQXd
zWRwminyGzI5UUZulowOwP+Nq72OxXNrfyuXFI97CnMkTs4pEj6jQtLHSU6x882erjUJTnOud4Z+
Pw6HcbgvS1Z8zZUuNFi/6WokRYR6dtTdx5lsEQ/9lQH4VnTf3aTbjCSQCqoyqvYpmN4H0kn1GPsE
EOmpe7HUi8G36MTsf9NbVMYwIS5BTH05raoALpheWM5pkVdK9xBQH2bG7l1GRVtkxyfD/paoZ40F
gt5+jYmvzsQvU9zqVCR11Mo1cO+kLTcyYB+f23sqSFbFklpJOx9X92YGSpLGBdVODYeVvrY4iUfE
i4q2U6PvTzNEqHFStzae7Zh5VJsJ2NKimvFGo45tpxnEcwIaRks/ds1nrtlVTPE5DEOQm+z2Y24q
hwbOPubFidiszNmt0U1fc2gyIwVb01RSLZVeUTlDSwzaFewBnQ6V/JJbxIg0egNN88h5TctwuFa4
VSKNLW1QObdspmM3DL9koJPDcLhN3bPetCcbJ9EqI1pHJecjaVuib0HzilSzVVXOakWqRzhkV6Gr
pwlLCsiIi11OFzkHO3cq3ju99BuXR61bVI+a09RrGzIYBAkCeUO20aNuu8CnK9pvo8jxw7Q+L37F
vgp3SaWsTKYmoibE1aUvYxyveeFpRn1imvtu6uACNHlKVOupx3BkzFTPRvmuy8MH3WE4wTM5BTqf
gYbeZZsHRqhpSHRltGOCoSYufczwJrPOJ/fqduZzOTg7hatm1ENSAVp2c7Lcj7TazzUyHWbB0r5d
Vfa0Gfpp3jSq/FaM75JpbkDTd9vhUlbCl5rFqyJ+HmxQMmXzUYedl0WwAJxtNrQvTcqPXdG2rgSX
VuU4VOrxOCYmXC5qjwY+jOtu/uI0SUqons0xzqK4UjaGJJOFhQIe57UH2BpO7mamXm82b9YId5eC
5UZCJKDFdlUDrm40SdkFj/6yeVLhczZYo+u6h9dobGJSG5ZW3AXTKCC/lndtUO4oX1qnxCMiW9kb
vCVgm1G7Js5ChF6iQZfpGt/s8MZC+K1n1mBFf78QyjoHD62qbsLJ+C6m5Dq0rMvRoe5CwtSrin5n
5q3pwyyyzWzZK6HGG1prribwz5xhaWi01B/zuPXwlm3jtsONkMKOw8EHwKdaOUH+HhWZH47tDXPd
Jaon6F78lEV8Z+ivkrdAF3Dd69aV1gh+G9uL015Up3rQotdOSJUsB54+Ud2xnkpVDNupuk31nYvx
zFJxxWg8NyLqIwYgtywPl717xEwfznjEaF0y+k9kYYIoFslzYmIm7pOJLZMe7MVC66vsq4qO01cF
qebgWOEsjmhsdrvILxRjiaOuZ3yBlr0tFNcv7Nm3FV5bVfrpNvxkmsJLysQfDHdluKVvQ5bFXGDT
ZaLuA3o22X2u9cgGCjCiNtBukYJNV0aPShE885X9ac8qlqiqxT9kMsKlEO04tHBpRyqJmAiqO5CZ
MKyea1rCjbLatVQBVQbVxYsuIqz6yeol6RdazUcUDXuuPHVgSQWqtTTUu8KgwsSmPwnP9ywJtUAr
WNnka/CFc0TyaxIXXlAY3zrzvojlOhD3mjJsulxZSeg3nSCp08eeO2RYx7VtOk4Aj+tnBAJSqY8B
ZznwZE5mdxd3LZ6e1xxuusaTr4gjzF+nFuq0G1wGXklS/6a3Ax4sqLDiqBjk7rOrkWP8bm1+td50
41HGb1JPN+6MIQEnY5QBmAjbXSnYOYZfSoT1aBCXoTCfbDrQc3R5u9I8x+VXYcIlWZkHjcqWrnPW
bbk13XRnlW+EJI/2kJ8KDhNXdDeD4MAAGySLPoNAW2U67sMUfituPdrsV1gqVzwEAc3rVztWaH+M
+Ry/GyP+xYAI7gyIKT5Autpo+rALet0rEEvGLidVeZDy6vCTUakeyV160MprQp95CI6vDNt7NYz3
cx15MopWsvlq0R8+6OCcsTXNRUiR5VIKylLDJSYLyJSOq2GEu5Fw5AXOVpVXo76PGjacw4iHA885
zqnBfNEJHmjZEynPFd7GtQm0agzwOgUfKbd6bJNjWH6NtPbQlrDqMxyJkj+iF9R2j17q0tdcX5Ta
ZlB4i2KMTIvaqUxHCZ4qJQis88If1d7T6Kq1YUmK8EqXQqy/R/xMRAtVRb7W/FMMJbWr3BNRjp/1
Eb7amCXrxOw280L9UgoO4HQ9uOamsIEipLu5t/dG5D657qMZcgvTiKa5dJ7dg59YDxVWmCfVVTjD
grVN6+iQHtsg2WCxW88axq8ZeZPq3cygYCC7cDH6Q4jvV8Gi5US4PMcdTfB8s8GtpDidhQzZ900R
cUimbLHdE2zcKRyfQwwJ+Jef60BSSldgF4wKmJ7lc6CRJLbUF9vJORt5KnW0DUjjdTDdp7rvD9Jq
ey8eW/4p6PHq571ZOxtHy581XH/0PzwWGA01Kf3OoBQ8IqwwNMfZLU963E8rSjj6qiZoZnQbRQCu
Ai7fr/IEL15PX3zzZDg91Edmuz7YlhZjdDvwiy753SQGW11LSDZ6kr0U+h0KPJiuYfCzlMJ4FMED
duKY7h3zFRuJF9LD0wTErUdSOvgKv/TSUNfjZG2siKcdWtgDqp67tsrhJAf7zczSYyPU49DMtN90
G7U0OYPHfp/0aMSjcRBchvzlvUioN6tvl8KH7BWiwd1Qlzuc3Yc2GeJVbWHtLrSLorBri8HMTAtv
JgU8kwGgSQHR9ABpKsA0I4CaElBNtQytvfoc1t9FDcdGUMXDdaJXt57kDQ20D/RAeEN01hrswAxY
am1de/maj3c1n3h+xE8pAW2JzuDI17lh/VQQ4B61Pt3URLqnwPHLcjo1RL1VIt8j0W+bCLhDFHxw
ir1DNBxi3U0nKm4QGVd0SaBI3XUIoymR8pBo+T/D3J8Oc8QR2OIgqJE6+MuV/H39/vntvw1zf/gK
/x7mKOzRQWExmBmIVj/Sw7+LakTrwCoIx6BT7cdq67dhjhHLgZe1kBDZYi1S2G8RCcNETmPSI1W8
QDn+3v7qv1mi+FoYElyTDMePP+lnUQ33ewLGv8Z1bL4K69EZ9E2TiXVkvTtBvZvd56IiFjS+9/Ta
jtVr3BlrbTDPC8Q6E8R7+k73RUiztN5+qBMKNrw8fP9peu/geaREvBqppuprcC4ayBzrMuT6NaJn
ISxQ+w1lPxrE75TZq1uQBmN5ibTyQ3JF92q0lzVmYkvDLtmecdFvUndmZTWvwx4roxEqYq2omARa
BjJoOFAFxn3Bm0wO4atajvexPn2rsx5S4nxRbOPSjZQylgAk4NoLI/L1HgumExxSM3ldLrWOR7zR
OqvZVs9hOWDKb78xTiF+GbtmcvcBZWUpGPSUN2QhJLdw8YoVcZMWpl9NAYHcIbi2GS7LQT50BXuW
pJ2viW7eNQ664EgtmM5PIs51PxTKfRK6Gym0Pb3XF61xr/rgwn1UVgk4xB9O9z56kYX54BQfxsTc
UJcxToTgoBhUiafCftcmA+fZdC6CogPsgR432iTBgvqZkjRgV+VBIDbBfd7ILDuIwoIdD3WL0UB1
o+NgKdsOBGbSlvcmO6RVJRCJMPCz77pzhuYB4W7fEtYbC+OQxeKuZogaGKYMhqqR4SphyHKWaQvy
YL2WDGDtMon1jGSS0UxhRFMyFeZ8cpkZ3RCRT+Dnr4GiHqFOKdhSu23JsJcvU5/F+JczBuYJex9d
r09W+IxaeMtovZtn+ZoZwSVkjIx/zJN41CUDZtj1x5CBUzB4FgygM4NozTjB9pDZNGZIjfSCAmqa
OReDuM4Y6/TCr6vkpio9ZioGXSlb6pcaL8LcXjMIJwzENGmDOTSfnaTw6+CLKalp13owjsEq0lNf
Z6ymIZw3tThMjNv8ZbaC8btmDJ8YxxeCVc94LhnTQzd9ylNUQ8b3KEDx4B3V6N81pnuFKV9h2m9S
BlKmf1tvmIU++8740Tsl5buOUpBU57j5FqMe5KgIaWFT3e1u3do5JBorFdSGmUA2ouA6RIWIhwtF
hKs6vTUjvpEO/aW6qPVLx9CREQkoI2VXRp/LHBg6XGqRFwQfjtvtM2TrgyMW57UMleKB6emjQCBE
WlgRXiJOwLtAhflSwn4JtAHTW79rYMKUsGEwwa/ZkJ2iepdDzY4hyDiQZOwFKUO73nqhRtuwZlI6
DISBTeaqDWfZpMSm9lFjwTPBTQirxuKNlMOuCeaJAEG8yWHaWFbL3PoCKxle52dQ6zCkwHZChGlR
hyw2THG8ndR6m2WxH/CvHDRbNfk+ItwrfUUsQj/+cy/+2b0IOo7LhhQcIea/riW6RsV34uW/bJvE
H7/E7xcjFjVI+ayGXAqeQTT9tG2i5Iu7DX3z3/+v34wdusolCqvaZu2E8wLh9bdtEzsoDM2uhWyK
KPv37sWFK/VHq7DOOouNJXxj6FMorT/fi27XCLtXsYjifDkUrJTMkR4vTfq5Muw782GOWY7I0Gvq
+WwX5sm1GrzvLSIYbXVSrjXmxZmzfLJvhRls8D7g9rfOo9Z6lSbXDi9ip0huNG+sYG7vEje5KoHA
wKGQ7iPTU5WHNjLX8VBuW5JUUxI/auGdMm0bt1+FanWM0+exNrnbrGOcg1NL3XOb4eYoPpyCNHU+
r2d6XJoRRVAhxgy73mjNVet+Crj5GUDE1mT7IsaNOqAJ1VfDubdrc9W7+XrJnvRykRmIFYo3xN5t
YFEdVPXrgIYSN03h6tV7JxIfgUPfWBV/yMKlFYbqjZ5jCdmpxo81Vu41q6Nrp9vrwsQbluTPhhJ/
G1xxNXm2DjZhhLghwF4bT33k+lUaX1iobRJF2XRskRI1JANCfmBtFoZB7nrmR8sWRTMIVwVPTZ15
/P4cph7UlaQqxUnCLRSqtcDfVY/F0Rr7l17KQ1XgehCE8QuMYWLi6OuJm8z9B9EHr1Th7wUR1jRp
7WifvxsWloAq/Lmr7x1tOuKYOyuQiUt8xvzKInDDHikCsl12f3PT51giMWjxBkbfvcyS7/VUf9Ws
Ll3FdnKga/OtQ9MqZhsQnYb6EWwGA94oXYRsmb4XKLVhimSaz6SEeJog4dDesC7H8YBmPTvhWQ/j
jZZDxW1qou6NX2DQNo2UX5kLYodvzXxLJg7hXA++N7b+Mjr21ewl7Yu4ZySSm3vFFQdVL/ZF7SK5
d7y70Aumz6YSKzN4ohiBKdm6L+evFqUzfXiyO4dMGORS7UXVLW+qYbxwSc3ifSgHSqKNzeIRcbXJ
58aF54HWZITztrF4C2jTLVg6WyXZOBiWcEUnSb5LWRVz+RbWKS1CTL5pM/MZEGdbi4GDYb1k8M9x
iMgu9sPIRL03zl3hQB5L7greTaVMvyOPPhZhAq8G2D/rXNMTHTcq6O5rwq9bGnQfPSMTeJSl4d3C
CzI5kYGfEXtONZNOKVtt1ekZVH0n+xZO8Yk+tjvckccaeUUr1JNj8GOUyRsJ9ydmdMKjcE6yH1Sv
iGndbZ+isfvS8ZMcIssjKwYVpvHbWn9XmGFLBNVMq55mLqSovaOgw1nxwie/o/EDpIJnPwTV8zwZ
R8RygpzZCcj/pzHZR2rYD5BhGf7Fdk6miwonJwvSz8qN7q1uYMNNJMcx10teJjd5tv1f9s5kuXEr
zcKv0tF7ODBdXKAjakMSnCmREjVuEJoS8zzjbfo1etsv1h9cZZfT2XaE9/aiFpUppiSC9/7DOd+Z
akCqiDvz9EDgOw5cC7oD03iMtgAYVwoc5zY1j2yfE+pZVXHOSaD/3R/+kYceZQPXAH50WkQyEv5s
2XeXJ59vGeTSH27CH17k3zchOnBuOjiGrPBmMMpvbsL54qV/VP/pmvlO4sjyzZzFFWg2+Lb4o19v
QoN+k5uQJvKfNpy/svDDfv/DVUgNYM1GHKnzW5jFH7+9CltmF4xQPW3VhhAKvYoJldn2ay7ws2Mo
Z8/QbzFa75OghotU4CDJVwi9nhOlegVMQHGI6Verkpu2MJemDvYhqe4SjNRK0h6m/qnh09Q576Cj
6MBMBFRFc+u0F79ul7GPCbIvt5XNGc1B7aY2bvi6wAnbxLspkM9GFbzT2J/7mF1WMKqMz8utnQxg
XkxssOPXLOKwOnlEMLazJkCifci+qW9nHtGDF+nM/mHV1VPHrdqRMjcrx0YkZMgygoXfUvMiLlMQ
mSnK4C8SZGfMUFfWhGoPOZoUXGMCKZeBcI8k1HmXpaBW8AcGholnbwIU6MEsRTeMbIslCe+9zjkq
DmxMEDtGOx01YDM1DyGadgtOcIXGPZoMKE60ZqNsDkSsoQ6dBfEmyviBfEAvaIEt1fay1Agwnwq3
ED1zI0yVaJl9RdlNDJc8KR+rWexMl3UZUT/rqKD1sD+lSftYoI4mS+eI7tZtS3sbQ00dUHnEzrDC
KXjqyYnJQ/uSkDzKzGBRB08sxSpJ4ECbzyzq1UwBzqYeeIvHTgcBiZe5uENOCQjgoWYkRUsXlZ/s
O2jm0m9WI896h38orJHS3apqd1QZ1jaGvlLJfSlFvCr0/GMIzobVrjwVNU3OzjcxwPgQm0ciX/qt
b9v9WPMgKJO1qfPm2feNd0WbL43CJ6Q1v/BLuqvLehsxTe46SStBjjsGUbVPjvTsYIG6q0K70RZO
tEJ44gbE0GlZ8UB8zSXidrZzudYr61wbb7Ven0dC7CrC7Bokez3hduWcctc65lNM7B1WiY035+Ap
tnNM9X5HbFy9mIqObQzIE0YMIkTUaKj6kn3oXZaoGLLNs8m6x9EL1yLn0kzZyD5r0LByvDZSXPqM
rm7O62NF9uYR4Ef0ClJMtLlzsp9HxF83Z/0R+7brTenCD9vmhAEGcyigSTzPkN3R6LFVGhgwyHNO
iGBGmCA2+aXC5iCV7dKn6+rn1MG/m6I/aoqYlVlCR02BhHxG/v2xd/L+jZiZr88fIYTzvO271/j3
XaCpqmHLfyarzgCU39wFULhmlAsCNUaAJtaaX7si5pYI7Wbrz4wHnE/wX8eFDg0TeH2Nu0CVFsPN
v+DfwaHzw11gzoIXDj1DnS/F2d/zG/GHbKVW+cOgrsg1PEd2+eI7A0W+OADG3zRJ+GZBfGoG8yt0
/I1XASrS+zcnyK+Rmq5K+CNQmFnx9L4rSpb2gXJORILserCJwAAhYhJkOLTLgjQtX8Gmg+qj6c2b
TCTb0b/T53H9pIQkmdZu61VnofX7XgJIcbyNF1g7n4rWwsSGS54CMca2ly3zPlt0cbFJckAp/sDG
o0ZhwonRsdiQfZNQWqECkES72gGlE+gpXW4r074Z49JlReOqfGdFN7hNkV5y+7EOrh5TexBM2yIz
7nqHfTOm5LxWdqlDkmzUQDNR8LRcB93YGGq4AX6yqgvNlW21T03tLuwb5DIPI1v4uMK607HDYI9B
SDjuRO9GwKEy2nA5RvKJFOelGhEGJiCCBUzOlId5oNeTCAtcbLbfQB2rfWNRG9G26sIbFZ+q54fH
CeKoHUIlH4tDlFcbr6Gp8tJtzJqtVBymedeusDZjgIpBgRLS7qlnCRQhi7O+Oh5C5YxdBnIANjTU
q1gkS5cgcddErEfY6UvZDYhRxHg7MHf05TebM0zoNI/CP2XofmBQXRqc9wrepL72tlQXi0QpFqno
XhACL0lQOEZVvS0i3voAo6RlH1NE3C37MNWMAUU6EPhL46oG8IO1cdcO8aZVsyXCnQUfnMfUiJ6Y
Y+3wLWwSOknHV89q5KxqWX3qoLJkzb4uqdiQYAiwPoe23GJKW8iIAv4K9mTX0dPOwY+mpSwh2q0i
ZBmpHPaWU97EokuWJCC7/ogG0YaLUXAX557U3NwWjMVyppSM8kyj2BGMvg6bR+SXCz1hupfe5/Jl
grymhGAvcjeD/dII3TWsdWi8jhDCGovk8pw7Bsm0BcEuahl9d8tBefNJdM+5EBAnrApQkYp27gJr
pWKyj2mBMda6usGwnB+E/m6h9u3ail/UuD1GWX4C14VfDO8meC9HXbcD7hMnXkqeoUJDB6KLU2uS
4+UbD5bwnuyWvagynNDTMhHm/ck6/1MLDMATX1KSgdPspDlvceeROIyIXikXdZ+ipUBYPoh7raYF
8dGvIKpYmaVzUMvQNTUFC1sUXREQfaVYEwhUvu3ALvBU7yN4aT2ohD4TK0+ptnnb6wtNRm9kNLvE
76zUevp7XPeHbQpzbv1nXz7xW38uDb//AhKUvP3gK/39K/xyLxH2RQ/AOorELi6nuQf49xqLGR40
XiZ9+u99pfPLoQ2XrGh/v8biXuKiAhSJtYtxyl/ylTKR/OFeIpaP/5u+h0vJmrXrv72X2r63u1yZ
2B/ojes12kUHTOSEvev4TNaRfKyEyWdO6mQWzM1+TJhuLNee9IksAfoIz0f10HSnY/7Sk3lXCW1n
V/pdJrRl5zn+MufUN7TxGMjszumhT/g7VgG7MS5uLD/fgLFlahLeVQhHiBPuEMZ1uxAa9uRhXJHd
TYTiwQdBvaiJ52DlbR79DMaYB4JxSoLPaQDUUncg1+cKt9ao+ZMJ0WEGliuTw1uuYusuxUWXK5pJ
N/eLd5AjYF4pWL30NqTqD8fuZoLbB5z3MZiIUg5s43lE3lLC7Evr/NmerBc5kHuBJnKWTxQsizK8
LIpNipStRY9ywMZplG6Tiw8liY+djr+9pBLt9I9xyO8kp59VDFebk79EJuSY0b0NgKeLklMaR3cC
K03mZ3CUurWlM5QjjIe4Gf0+GmfJkzyGFu8DLpQhgGJk6SZT1PbAQHdZ1OZjID+q/gsP4PvgcXcp
NDP0HqTsgMVlwScZzUkCWix0HeX4glx+pvhMYsXa9U7NvEXUAdON+ufKSG+oUA5TVWB1+TRQhjbt
tC5EhfaG4yc3PiwN7magge4CIBX61kvUeJ9JXW1sO1mDkJIDGZsm56D/FpNFNaArmsimIvdtyW95
YTH8jOfwKhxb6CKVjwH3j+YMb5OJfikn76pmsGTX6UZjUBvMeVjkYvXkY+lzUJZJYlZMcpamvcwI
/MQJWYEhWO+qZoP/z41J3FJJ3nKQzKYkcRVM70omOjEJXQ1JXR5r1lagiytuLXK8KvgtftXuGm1c
kmy8b4fhUiJ4aPwUFsGL6UXxsqIbdgTMXh2loSw2E+94jM93Gr8FiA8Ttout020RwdNqBMvBJk1H
i5cpmcbwuFlmMQzGwhyRUpaE7coXNwKZGltN+ooRsPzHhEvZpp7iuUNUh3oGKpK3t70voccHWZxM
sHKzQUMjKU0nHq/RUdOSoJYwaO2aW/KVQNPPSXfqNvSesCPfhgl1CnIN3NQmmWw5YL6SjDZpp4/W
PP4ju61G8q+R5cYzs6zIdotRrem14drBNx3RPP3qRtivBiriyEMIPC794hKQFVc76tI4WoAOgnmL
Nxggk72lTr6cz1hXTBMDtdv5WLC6a4xSpCGTjsj5RWXWO/Jq11YRPqEUamz1Qm7TpmpS1+8MVD24
9LApKNN71DxKxd5YDWZDc7zPJGPcDnBnvIZ/uVJ1A+wNe9sKtdWbUh6g67E2nUN035DpEGi5zkce
+vYYKh/au61R5zxBiCMk72VgupA6K1ukj5kz3MZG4VaBdyoRX9bUcGqW72gkRa1tp1mJVbCxSLTg
HCvOXscXEMiLqhSbDt1yqtyFAoZe+w58c1mgDCvsyE1HDJBR4caApFTnMHnqJu/zfQrBDd/+sved
9TDEbhgNpCCoN2DnYCRi1p9AjXHUKf0x8xCUpeoR+nRKskR0qocR1/yExIhYLSbuhv8SziiTDOVw
kJ0D0+cYjai6y2PJwxdVieCQw+neI8Rs61vZqvedQJKjgjci0ttHk6gTXmjjlW8SvDS7Ig1XZdcz
nuEYoEePiK+pNmQHjpIZKZgpr/1C4cuHyu0UhsEC/i4pCWMIj7A+KjHIpZjPJLWIg5a3JOmpMV5j
q9gYSnk1jPWQMPUmZNaqHHeyDOwl5pINEVsaYORnHaK6RmEWwCAfmQWhfZVJgfjvo1TSjZeROhQ4
X/OIOtbP5nCDQJXSsAXXATcKvmqTPXTozB6mPF003VGnOXe0UwAxnTmPzyhEKxaIM5Ws2M2UxkHz
dwUEBQKtIP6+tnV30ZNmI4NbVqVuAy4pdqoV23e3QlphDcplcgAQgk9if+0aPWzfqjkLo7oZRc/9
JNbq9KigtojFW27fgCpfwgE5Crhb1T1NJ6LgGMnRtMiUrUkOkQ7DjHAgdhL+Xa9bt2rJyB5huQid
bc9ywfcf29ntKucUnjdpPREq5BZkpnstrKFsZ8QPddQfzKxf/NyrlEzSk2Dd+Wx1R0S6SbQgF3kN
DAbh4aVGTYffn3uIUXjApLw6DJTWg9/tbXQSPTiAOd+zHZu9wX4KphsZ7U8sdzYEGS7L4ctKP0sZ
Qje4ybWMTyMHtAZqpjyI/CFUsSWFG7NQuVHjbTfUj3lGWwRtMFzQiZOt5LkGhF3TDuHXUwYbBJQU
/i1THHfwp4OHJEMP9fMIkrdHNmM2iL6aelWwmSCmiEO81ZNlBVKyMYyzIKWpQEKYWuIA0R+lKTTh
GvncpKO/sX1MuMYWrtIiDKK7xrGuIq0v5cBj1aspMtHndCBzpZEbpQ6xJDWuXc0EOt1Z5YO673jC
u7ZFPEfHOnXvHQv1dDKvrZc9t2O98SAasTZrdo30V9FobHWn41LiIsbrheCZcNT8bCnJpSyR8TCs
Uwd5jHBUeU28GoZ21aXRnarjYeazXgRindc2YdzaKqyaU1FXp0TVOMYymP3le8qUNeNyCjMOVl2e
fO+9R5vdSeLuYoEDFMdsrx/VvJ2N83AwoFv65Woa461X740gdBmghupTZNw3irpQasSIs7oTGYPq
MWbTLiEWOtM76IIOqCOG02EFUmDaZZGWi9fZbcWmDynGV2J767zX1jNVyJTfBjt7HCa04+30YOus
1ZLmKRXplaSqXTvJkxxeTTVxmwFn2ckx77FJxOJz+DmKZt9F5G+F/rLpo88iGR6cJF2JWhBBHi+c
ON3HIUHYHh229LLHrnbuZWnzJCGW0eJ32/bQJYN9lRrKqO6FJxxL7LtiamDrunUVt0tnCq5EIe8n
fnXpmL7nWkmpqb9ZHatXDjjdg3P39+TuDyZ3usF/mFjnHYYw/lTmd81/HNr98OW/NEdo/Ig/x5Bl
Q51AnvCdlAHHLHCdWVv3fSamSUcFVIfmyIKebICO+HVoZ/4EhweiBd0UDH2QPH/JOMuW6ofmaP7W
VRPqDooL0MvfN0f2MPmyzFt9FSjpyQgDTqSYOq0yC1eJkv3k14+Dn6xQsTl+e8LyffTBwxjGChBF
FLJgoPs4+rbxNOCPNPJrE6obTwCB5RIrKVzz4lD6lGDSwikycaJObuh194QNc1d3JxVqTZsATYNi
U1MnpmjcIu+Yt7uIk3wMWIhAvukKxFtDle8LlTVvXN7meCw1ja0KS2vPQ6LbFYcxaSdcmfGxrrP1
KIDjz5bNAu9mrffE3KMb9HB1Nrg7adaeTTHzTLW7YbZ/Ava5UzR7YeALHSEH2Nb4Oqdx6Nh/s9DY
gtx1gyF6bUZxrTGXjrPLNNPnuVh46cfkIDQQA9hRvZETAHT/jeVRDzdBsosz4zTaOcsbkghmPFoT
Grd+F92bVnpqctC6+EnKUuAVqPeNUtN7ij0b9Yvoy3WcjLsRUbnfJgwIW86pz5yhzcxkdfA8jNkH
zCRMFu0R1hrKCr85qG340kFQI7cdGPBE4tjYd9QRyUtaJc8DFwJ6atL/PutBXXrlcMXVdRq8aJ1P
6dpyWsCNA17o7KnK/XXV1qegyS9qLh7bEjNID3Oh/SpK/ZQM87hrYk+ivlaTcSzAEORR2qwySEAL
dkGfwqzWmCVOttbdBozM4jF8Y+jzYHjmezI0Ly0vOqQc/rLGi6xsiJPZIMlElRDZG1+UBKKOR2pP
t/d68BbyOhrFfWaYc5s8UZprkKfVh05BnNr2VwIn3A7FTALyNoj8o0FmiZeQAZXC9GsCiHNRclNq
wdEAUtSo8r4AWmQzkfz7zPyjmRJjFWSMoMFsqaNT/rNtx7VN2v/979+PlH54gV9OTcg+LCXUOUQe
3tzv4PFE+LJbsYj1YDg0h/z+uuqY2QQsTyCnqijEvvO5IojGhMF/fLUh/uJIScynYp4g0812n//4
T5hD6vytq3AG5lNd1+dVyG9WHa2iKqwjNJx4xC6EpFEkCRR2YyJPrWFS3BHAk5B8U5PaEKfJagKJ
G9VUPLJ8NeZr2kRFFeI3Qo30VnCP60nxrnKvG024FyK61tz3sMLXvkBl1b23VANp98L3RGMzHZ25
WNDjd43awZ6LiGhU7m2qCvr0WQZEmUG9EVF3WNQfQ5itSuoRkaafxAcvK1yZjtw7jCNgXn56j555
L8pTO1z7GRHuv3VUOgUVT0blE1MBOVRCFRXRSGU0UiGZnMz0iyuQOkhW/U2ZfROUU6HVLQrxKiiY
o7BgPgBcluLLoAgT3qGcwLUGdyrCGZ8JzkjBFvnMm1SNYcP9GDz73QPOeFdn2EahR8W/smjHLArA
Ou3gN5NAJ8k6p0CsTDJXKRj95gMy1GkMFWpxlXMaY4V8Y3y8Tudqs6TsjCg/G8pQkwyXkrLUwkql
UaZyx92NlK0K5WtMGatRziqke5RDs5SUuSPlburgsqD8NTEFG5TDMWVxAd2moEz2Wt5ArCSbjgI6
o5BG87PTKKy1MXCnrFtOgb/xI32vEmkLyq4i+oQDaO5kKdEzSnW7fyZ49FDNFbxFKU+Neo0o7ZMe
PyalfkHJn5kMdWgBMjH75egJMpqDkiZBA7rd0jTUNA8dTUTT+iFOD96XiJzbvERIXWM2gtqtTsFa
KMW2UVn7B589QIkElBDiMBA2sxJZPjJ+2SXQ9qrhrminJeTwdZN6rsKYILMFqWE3DBOW0itXScrW
TOsICMyuJurAGOKnpYmbAV09qSBEPQ7xYbSqjWaPq7wL90ZVvbZRRrIV2cGWRXQkr59mm9IcdwL8
gd2Oz5THSy/L115DwJQVrUMzO/l1sI6QB/Q11a1cl8V7jlSxm04eK5PSinDH2VvdHmhL6ps4L7hz
kP5Ww77OQW/aISa4UeOWN3b8xU2RIOvz6EJrI0EC3rHIIrYQPB1V+mKou8MYzx/NYRF3BIN1OeK1
4Mbm3ZbYwLTB4jGmjuhqVw3akwxwtvmBug6sbqCrIGOy9E/qWLmSgRihKpgR9ZNmNpdiCk5VZyxM
IzXRXnus0oKDzAprbTOm1CYPqBXix7x0azrKqdAwRo6uXX4z9fphJNrMxASedhlSadhCYOBhYHg1
6mh4x2jAosnCtECkgH2bEmeN8WtbqeYyY2NGlEpaXhrzYeCI6SNvPfYNDxBLG+3DMy0+gAmMJh6K
zubhrFf+eJnJhcZQnBr7tQcKFRs2Vg59aRMmIRISbyA1ZR18/ChYRVPB3rVh9ZOTHKnz84tdD2OV
6LWlbd1ZhfdS55j0fd/tLA1hJawM/4HkRkYj6ARTxArBXaeR9yNZ2nUk+URvM8xwIifUTMRmZPoC
z/HDsx57gVbNLNjE1pRoDfbifFsRwBlNV51kaUxlopYkAoGssMQu6t66sL1I/mL2M4HI36TsWlP/
vTAaRC89A1oB/BQzf7qvyvRKnNM71Jt1kX9AUHy08YwF1pfNYIGhSC3eFR7XEED8WNJdpcVqNjhU
EAl7AnkiM172/JY4XCoekbKLUcvDLhQWc54SZ1m40sncBvjqcpuhsCx3ImZuJfS3HkV8Wxxnalva
JnjQb/z4XuQlz8CpU2hki0tbP5gkh4eoRKmiOH+8/N1BP9rb6jlCTxqiKy3wkmJNzsN+VZBjgYp6
dp3xTxactOhSbZz2Sleci9ZY55G4Gklxk45ia5I50AwxFHUFWjZKV00xdiZUSgJJUNOihS3r6L5H
GyvRyNZoZXtbPpZoZzE1rtmsnhg4k71TiD1Ro66vApZBdNuzs+fDcW6GyVg4RCYtY403qEGrG6HZ
rdDulkVw26LljWPtCgF+080iXw2ZlB/IO3RNX1H2kM1i4FZCQkYdPKISzggJsNWY4jbbe6iIHdTE
eaTdD51kCEsKF7XpMVAjwtfZLjuIWiXbZp+zcDa9xCyhWc+zk2AtbbCelqyphx5kJmvrSoA/Y41t
Z6ciUN1UsPoNl3B6gBNT2c+x2Txzk9zwrBSsxVWbQpo1uUe2VdczNWF9Luc1+iwnlSE6Mn53rNnj
MAHXEhsLPMwv6cSMfN7Ig4hbifHB17WDiXbK1rHhMFMfWOTLJEL9RpiU5t9OLPqHVlsIFv8RAoAB
IUCbPgTIAhLkAYpT7O1UdXnrV1XD6t0Xm965kr7OXqBBY5XP0yJwgYgO/PYuR4RgI0ZwECXE2n2G
QmEWKiBYAOy2NAKf1yeFBkFDiLDBQ+CQIHQwEDzkCB+sWQExzFqIDlFEgzgiRCTBoXtoEU1kiCf8
WUSBmCJDVCEQVxA2i3LD2iWILswOozgijAYxRoEoY0Scoc0qjRLaBqKNGvFGiFlawUka5GI5Rfoy
qM/Eo9/larHz5nUGTwMrsgpFFllXrKqKYMnWYKsb5jriyWR3wd+5TfwKyDKxHpm68YHfRxHpGYSX
jL22DJUSzJmiQcHBd9sYd0rrHPsSn4hijPddcG/UqGBF+dypCA+EeWsREaF0JJ1wpikmyR/d8FGq
0u1CPgm+/8Tmkpsj3g51fhCoq1QLxZ3016HeU5pYDJrxfFIz1E14CDBfdRw8GD/3k/qV8kTKvn8y
un0pu+0AC2/kYi5nVZc4ahP5DNprI4dVCMVUCV/tpsEWhVfH53OS2tsof2s6zsxPGeX7oU0R/TLH
zDd+6W1F2zNpjy6V1kJCyXBfd3Nwz9px8n2Sv2bAE/MxefDILAsbYoOVN+GZyzHY6tQ9NmFCkNmf
SgWRnU0D1m8kP0ZF9Dx+fLcTmesVkCySAxvGJRI9Jm3+ZSy/KoBZNRFxtuC7dL5l3V5jXjkGOz4b
ezusNklA8RINJB/pldsx09QQoGkGfonwhR4Z09u5ycaVCuyvwb/Kai841MVzwe+iUpyVZXi7ysR+
RfwbjZ/P1FrzWhTkxXCTmf7N3/OuP5h3MXUCdDpDUoWjG3+qVHtpGSb+vnX74et/ad2sn1j241tF
BMfLi7k/+7cagH/LJnQdScCsZmYW9a/WzfgJEYCOndWeG0kbncKvAy/jJ6TKdHU/t5mSf9b8Syo1
dSbBfd+6zbQ5QVi7ZvNd/kyS+03rFkQMKpwSrUnbASoO8BTUrFIcpMCmgo9S2u4Yv1tE7tSE+pEJ
mUrtICKcjAoGcVMvt8Fc8SbFs2SYj4nBeGSA4voGMbQRNyIfSBvL+VSg2RIUFBhZdmqtHyzM6Qom
db3tjny6yflhxGMVfYFDXa7kQPBQh8V9mr3uFYYBB/9s7PPNYIYfZMrKvwsOxIOwfNaGtdBtHIr+
rYGRvsRQX2GsT8dVrULFqTn5aRoc7Pc9NvyoHfahuPKxg5qAJUQwufIFR/rIsdvPTv6alC8N7TTG
2WMXtweCwpcd1n+R+BuT4UkqzPtChAsJIqCpOJQ9dSdjlFwxmOSZJVADFfAD/wHc/3NN/Zzo0doQ
+SoDQuATcaPU1YPmYBJJyVTw1K+waZ4tMPGWxU9iCgq4+kGCkadWIDZeg2Wf7DzBZoMtbDhj51nd
Afx+zsHRW2DpCVH5sjgwFXD1noXfk5X6c6z698yAbsZG2w8NTJRGwTqpem9crizNFHHbgVsdprcU
VBz0gtjVpP44Occ53yRg5jXRqvWQDxxn3XoWbzVcTi89aiHzJMXYdCl/ZACVdYYvdi/sCFh7VaV+
F1nFk19aN8iy7hpGj4pl7QJaBcLdw1t9KndqpG4KvXXV1HhuLYXtdbm21Wk3gvzxnFvbVxjNWfuc
1M94loREARcqDMaNMVgbVSs2CJ8gOzjhvY5XpOMPfkZ+tILNMoCOiVbcIGrYr5Rzl/v+olarc1xQ
PjbxAKUzifdOidcp3rPhLxeMlF0lUaLVoFU3vu7tdBPqNWYqp5OuNOHUGeOuDl7HztwA0+V6ZXYZ
Dds6Dp9Zhd90iUGlxQghCo/eMLwWOt3H38fwHxzDRCxIUss4+mY0/5+uHV4Bs74lvz+Hf3iBX85h
RmhyxvND3tY1VA7fncM4iwzTFmDh8K58pxae9VGcw/gadSnxSv56Dps/6WAIZtMlkE0DdudfOofF
/3MO863PgjQNqfB85n8/QkuMCuSbRhyT3uC414rlKFuXUAl6N4phc4dMeodKY6GLeJ1zGAG+AULK
bP0jHy3q9fpBF/jmbAOX2wfQ/Y3WRmiBNUBM3oW1hhvnHsJXbSOm8lQFL03ZnXUW3FUfuB4Lb5Ue
z5qCu5qSIlIDcDLVaoDtOHKaW8Gtxtq8bYZLYr/67C9KlupOGO5SluyIEXaGfwhsqtsCVcNmOucp
kKL0qJNoGAg2l6hTAbSET3Y9LvyJayXHC8Bqnx16HVxq2M+epXy1ZKpUyAAU8WEjCgimm2GWCLBe
ZYfv6rSSTXzOjauNnKAsDRpLgzbYcUvOhR7ZgWmQzlFea8qs2ngl6sUlkXfB7nQxIVmQyAeEdhwQ
MgxQRgqEDZFUqLJD8gA2Uh++Zj5DGG0RtOjVBs0MbW0WF8uY4xYNx6JEOVGB40ng/2AQ8DWmdfw4
RbTpUVtIA3UYsBi9am99Q6xtBTrqLM9wGNOF6DUsVvCovnehX5zLkS9G16H7L140uYYaECyIPAn1
h90lhIAz9UenfszRh3j9scd/77Cl9QmuaohJDAL9JkJVkowJq3VnbRQFO5Bh7Qcl0jx1ozmHBE0K
Zb+roxYv0ao0ls/mVAeG/R6hZEmUuwoHop1VG19edPFNHQiIn6JzYyvrzJyGRSLAnuPdRSSjUp8T
+gVoQTnVxBdU1nSrRgWimlXDnoeHabD65eg9STyQ74HyoSPHoYXK03atQI3uQc+xk0a445WHdngr
Kt7M8cQnAf1OvhI+1D3nSY7RiQnfvUAIpBTeJrMAcb/7LJMktj2lRTQEuCdBRERVdfHEqo6HB0Kb
PzWv4Ddvrb2phg8wbvV2J7z84oUO2g/gUrI51T62JyeC0KSt6N8WnnbXFR8TyHecLHr+XKqYl03v
2LJXiuHDIy4MNai2GSZNqNBa91GyGLF4V3SkXh7mzBnPGNAB3yWaWGYzhd4rn8NunyX2ns3YIqwv
xUysR49NPMSYQUVQ4q0B155Z6UKHcx93CKzh3k/aixk/Ful9azvLxkGYJ8VmAv0sQEBrjMZy/lny
fzYJqsBRvncOGRSJs4HS4g5DQuBpvdJnsrQBYlr1GDTUQKexZe4SINRTFpy1xloQf/GVki1MLITJ
ZHEaPgPCQMBYl0m/yzptm0tE+/7atHoMtvB7kJRhl0WCHm0n6dAtDrjTWtK//RvNeCvgEQ36ty4a
TwNA7XGO9GQa3vrQ1Y9hee6zu8I7CjDcMdPfESz3AMepBdPtpGKu9TZqAZgYjLc0DzFQ7xq4tzq+
hHzge+vFQ1bSAgC3AYELSjvmWNtyBoR7bFHDS9JEO43UOKu7pMl7MSgLkjcQyC+nbNsEzwZCTVSr
9xHGaQcYuQGUvGar2QIpj8piaQEtj9Jgw7QVtu3KVD7TKdupAM4jzMLIiJL94Mw7XpO8PAju7AmU
p7GL1tVsfSP6cNNqXbrWbWJVcMkNDNrlbJfD8baT+OdmOH6Hn65GSWiT8NdmzBb9ae9zUDH4ts6T
6b2NOPJ6nHlqAJ6hBBjRTCmNJXOoMCm2NeBIn57Pay9lcwvzkj+fTX++tN7raJ1FT9VYH2KcgSUO
QQOnoAdtJmDBeiPxEE4IEWM8hRrewkyB5gGQcgaPZHgPFTyIHl7EQjfPOb5pReHpI7+gCPTbSIPT
xtFbGOatrEYWmlCupLwy63SZGIHr827CwkqwZQFrjPtgEfTkg8uhInUrXXXa8xghLR2L8DyNzdVM
MJhX9jZVQask0QO4YXpo2gwyeivHe+jtcm80KcPYnBl14Sj2tveARSkBB06OP7InfMx11JnuzqKF
ynTTCfwxWrmRlX8GSMDHsz6n5kCOl2RUozKrRlxZWpjuAVPmD0qMe224hrQmvd8t0fbgBNNmpxk1
nnZDYA0DrXzR87FrYBUn8iOp1KXe3PeWcxaUh3ahLP+u5v7/as4kz9qafVaStSQY3J9/Tx/Df/lf
+eqtefuPr6wJm/HmLf36x3+ewuZ//+d3xdyPX/+vYs5y2IdaCOwFVRnzpZlI8UtTrf2kaRhBWIhK
g+557mf/1VRrP0lgvHjCqDHRmcw6+l+sX+pPs9KFppquW2WiQ1DKX+mqzZnk/n1XbaKv1wFV6XiB
NWrK76u5npWG41sKzIlWUseK6qaOlQZvijOHg1TFxkYpf451bevJp96CZqCNEnl8HdfH0cO8ahTV
pz0SRTL28qaeVNrSTqAumdGFcH8Pk++RJQcjIATGqg36m99ME8mf9mA/GAlLoy+aP5MxWt6gn520
o2KHxc7pUogGUA1paC39tmy5m6aeIZ0IWUA0Ov+TpAQTaKF+0it0Lh5L3FXd5O9mAzVHav60URLt
oRxBsA4VK1OgRtcBT+gN2X/kNlUqGQwlN47YJLIzVwDyIRQSkeJqRQzq246YllEz2OSXOBo/4qAj
Zcx1XGqd5dakazrqo87AVCf6NzSHHQzneJGU9VUduk0wxeH9IFIGjmGNHjUlJa5DKuaavQGYNc6e
/Mm+xqQX75uSWbockIJb+fhEyp+9G7vEu3gj1uQoUphGhwqs2LjO7TuD/hQfDkW3Z0efnWHf/x97
Z7LduLFu6Vfxqjlc6Ju1bt0Be1KURKqXJlhSSolAjwgg0L1TDeoZ7ovVRzfn2D6+rvL8DNPOpMQO
+GP/e3+7qgtkQNHZw0gIW03u5HJ3q95V1Wwjo792B2NNQcy92ZqPncwvQYbg3HvtS89EsjJ0e4jo
atYRhXJth3+4ZdXllNdTxJok73v+BnlXkU9np2FVDCuIVVJzMxCxjlyYnrMsr2stjnQ8sZTEvTHV
xZYb7U4X9O7KbptSEmrJ7pjGGBqpbkHTSsm3KRBM+VdjW2tO79vc76H6hmw36aj20hsjhnMsHZR9
1YDQvPyimQaZJ4orS+vnCkpUe1MHZHiNzwTHD8WJu0Hhdy8Ll/sJ6P7Jrm5yBToRmstI70abgTbB
Yt/pgr/pP/pTxN2dWsW0SF4y29n5tr4KlTqMdnd2CzCeXbKVuj62A6WEeL1YEESYqA0G2wsFqYGn
v7Bi8hj2/ADzKVx1Rvxh2YK7TcYKt0rzcWnM6TenlREhtOZxzOw3VqWYsWt1HgwwE3kqgRSrcASB
Zh2cKZ03U9FdduzFhJaSUuEzldVrkEWoSAjV1dYMJDwL7jCPWV5FO8vGqmQZiuF1rm4pO7vE3uSH
q4AXTo7v000fNasU+WLrE6xcKTIda+gXDyA0EnQxoolrW4VqndpTufWMdCiWTdikLlXvLYslUI1t
krGwjTIW4RRsofPgiLQKe9tPLUDLYHTGQ5WG2TEUyY0MvefUGeGIWsAUH0twIN1eN0mhHqhIpmvQ
uZUNSPCkJxHH9j02zkEgN4NfPlw6RuqB1iOrOoD3ReJX4bXX1ccy99dVGN6bjXyaAotRNXruMVIp
GwJo4716U7wqXWtbB9FHXWQYJviLjcRRAfyMPVFKr4BxrgsOdgXcKVz4t/xhYM9F+2Qyt8vI7yQM
cn1LUiAPdnY2ROB/XICbRg0JpJq/zMT6Enmmt0Enjb2wkgLjl1ltKV4MwJK4mkgnWM5aHOlkORSA
XaeG4SiPi36ZC+uBQjK27R75eaOYd3wwliDRtvFgb3LZ3NUjtbujSwAgmtM7uzOuG1hEQhe49N0r
jsDbfii5ULpny/bOiV3Oe1iktJY6La9mqhdWV34lNp+agHwGXFm7XvHdMw/Kq7L7duz0NnJ6CMCX
aPycXdhjNT65JEo3ecSHHuztZBtPeQFVQA3WoQnxfRnzrYjVdR6bamem6o4nRPbQFSwBBslKvVUv
fROTb4w9faXKod+WIk5OczELnGlDtatas2BTb1Ff2ZPEqMdqlybxIzyFnYlAuPK86WC3FBwQwkpF
tc+4dxh4b1QY8N6X3dlTZb0xLXlVZfKtDppTJNzTWNzA8hlX8eB+zw3zGwPuWwu/DxpzhVLYGvhJ
eCkW6cy6IpL4Ltpg2gtVP6fFuI0zFkJvccnyRLghcVMre2w770OMJgaNrM+uCGESqEgRcZ167s9d
b3obPcs7EfbfAq7VVFChEyBOg6Xvpu+ebL2DQyPGBuuxmR5aFOe1nZblv1W1/8aYhrBk4snCpUWQ
nszfX81h9M6dVFq+9/8K7vzXh/l1HAsZx0Btws8KbR8tjWno13HM/BEFnanLZyb7xbn2yzjm/2jb
1qUu00JjM7H9/nMcc9HqPIYwuurwlP3E9PwbSXxCl3+Yxi61dpGLOY4aZ/tf7Wl1VTQD1bcYz9rU
JDfS0ChTs/jzy8DdZmji6HJv8+gHBLlL5ivhtfQFUHM2+yghMmDPrfOcb0huQ7jowZfALxdr32g+
pUswuS1JhVTV9eRqrGq0JOg5ueyBKZ4yumNcOxHJM40rwygjeqNYNkAWf5l8/T7m7U1mgYqpy4sn
105f49IhGdAPq8QnbzlzGZtMB5Kac5bIOoxc92FCLFmhe5m9AuipqQKbWD2GINWzzqQVNE4+c5pU
UD4uAM8oEMtQ5QQyhvS7qkewR3GwnhLtr1zTmBesA7yVrPMPEZouYkN0j5kXwoufIH9ZbrkinwE/
xWtJ+0Sku9TYUspVPoEuI5gA9dFv2peczP1+mpC1ipx0ZjZhKRjD+FkkLgGQEfvCSPKpsHsUS8q6
FrOWj/jZeHCX0SuNOlCMPfIg4GnqY8o6+R6U8AyKWH2fncpaA1lPsNClHPwG/d2ewgAWTV0sRNi9
VVF1U+QXMSZ/zEYvX6us2TkKo4q22xySAmJk2uivaqpOceS+NVX2Muf9WcTlnYyGk40ESeKdeoja
ZszxpL8sx/rkQJhJSnJhntl/2DmpC8/C01XL7gGiCrWjTvKNGYA7RKbgKZdEuVM3ew+U91Sq9pFt
+rPfVjeuN32Fqe0vRp/tzFh92qp/9GW/y6MZm5gRg3XhArjEKdBtegVT1i477EKX8jw24OVm8uf6
UPWpSwNB/NlX7TfbqgHfDP5XUJj+cna6gNjM+NVVuI2TjPVFHvjxmimf12dKCFCVBoadojkNYUZ0
Mspf6Fo6C1zk69YSNORQTIapTm8TQ1gr0eA9csE2S0/fpXaz7zt7a03J1zDjkypNwl/uAJsHj16X
HwKw4cQf97WExFYlLrN1vfbmmMN4cNN3+i7Lua3moEpZqEz3kzUzafvUODXZsRyj3TQ35znIzu4l
32SF4wO+HWpK+mZck+el09uV+CZ9ee3M3GS9wbB3WHNOlgFzrzbareiGeCXz5hwll9W49BkLk1pC
NsCNoYTn0I2aDAeEi3U1hQ4tjd64aK0sf5iCaD8lrMzKrLzKgjpb0U/drE1TnK0CH42ohbv1vYzd
Pl+FdRmQFhvj8EC6dVjlIU1O8zReTZbez9ElcDnqBzJSsAcGhObs4pRMBn4HWeD/aVLnMmWKxTDb
n5FyD37is4/yqye7c2AGm7m7dyQvja56Khr77mj339D73q02Kx8Dj3kTM2988AYmizQ3eR/C6INP
i7uymTcWpuRtYOmFyljCi+DKcmtRmuHMgYdaC+NwsNrDGHtqN8qJA02ZMV4lZbJjEoPeb0S3iQa/
bo2DxTLLfHY94sxcoqsDLWbeJhm6zyqeph1XIqQANO1mgD0V0+Ck4obOFfqwEEuNcxsP7fBW501T
S1xpLfIThNz6BtJUcuJAQw9BBpzD9liklaC8b+3GQsKmO2VDqtDClohZDKkwbY+Ozc7CcKg2L33l
3iSDNW3TmSWcz2HsW3qhl6a2V6xECxCj8/R7nWBGFQFY8cCwjZeOPND95LG2mPD3VYthYo+XJgE5
s5AQG+lIAzNMl42rXkFFqdIgWZdlUKxMMBelbdwTHOOkOAd70Y96E/rPYSXsjyoTSGNmVuxn8nU3
bptiowtGPrtzR2bLxclRBpfnWQNdn066R7ZXyt26VXBO1EBovhO3cw4JOTV4DoQzaQjCNxkY6y7l
VSxHEdOUNlnXQ4O5eNF79MXrLohfm9gVN62syrPvX07eYxIYL3Pk5OCpOnWjdQnkYuqKaR1E0/SB
XRzGiuN1G7JdxcLM+DIpcmVn5UiHfCv+lwhP99eImXpftxyDJi/8KgK7u3XaCuZXPb3kkvwLPLLo
rOjAgWc2YfSshAmm3hRlsc3yflhbGntukMcVBzytTqS5Lp0RFezGXEIXVkpQvBGL/pxM+N9mhtyu
GOY7arlcNtzGw2DjgnNvCiftVkU/iZXpiL1pfCV19jT6FKLFNjdXO77jI5DtxCxzWjPs5mXOgEbR
GqZSVinKQbgAqDz1ytw6CC8PSZPggZrzp7EvymNrKBKHGNnvVCo0XxruHa5fuKz+I/qqZfbJ2te8
Lh1/phZbthu74Exe2upZBRn00spVt13Rp3SKBpeKsqZ3Fogheh2NE7lv2d3YAKkwqUEjs4f4MXWn
mv55joN9mz8p8qcfgxdNbIx6uAaViW3KkF3z3HVZ34XrYazhCLvT6FUrmrqB+QTRnWqH61EGW9OL
7/IZB1ZHmegSesNz79rHoMJt2RWuwV15eirERCeCjvjua+OlKAfam+0ZM9v0OQyU1Fjm8FQEsVrq
inigrnyqpofswdcYLoqoPCHFuVu7n765gXMfXsqOzKh/r2fGCdF684p83nfV5JTd6Y7Y6iSpm+lj
BhUM3ks23qQHVQ2UsRm3ViCKQ5kX30fbuiGr/yzAZ3Zj9mqws/EZsDa96T6YCWtNzMeag0pGR+sU
bNoJN4cZ6Zuswts0BuousP3ngpEpcrpuNaaRw8GwvctleeyLBJfWbHwIvtI71AXujqZ8SdruFVIn
lelD+TJY9m1vY7einvwxU+Xp8hpnmT9sAJNzpHWKm7J1P7LKOGnLOOHmfMxckAWysuyVHqnvcRKn
o4Nc2Bs773KMIS4ltb37Mmr3WSX1u5Nj228to6T1Sa2jcnwoM67fqXEv7HLckFS8c9uJGFXiH8nq
niFe3hkSA6TVlBuv9OYDhRFbsNuHJGyvShofFrDSr9EV4XAAeF/YZv+W0PWtIerhKOXuLQXfcj7z
D0IUK53Lt7YxbnRKfR+vVz5QINW5dAcpS9XrJhtOXH8s4HfZ60gIaiFJWS+MEWsgFIHvpY5fppR6
lyGdixVGmQc7Rs0vY+PFHhmB646fWrvup5lHz8K4uJW79nOyG+6stvVkWuyJKkOB2Bldd6UnXjtD
eCeLNFQqeeemYl+08pYek1fXZZAdjPQ2n9yakTvdywyUxBSfqlCmvKjFNRe159lg4SM9wycbWyVr
kvhcdNzoHEIBtOximw76JkjHO+lmW+5tzGatvZvrBqgiZYtTa34bRBOvvJp/N7DgstPgcXD0E1PQ
C+9ltclyTdqB/Qvr1UyvJwZMyqmqcl06NGQOBUtNE84FsemUNZHZ3XgCcPC/FwB/tgDgwIdAT2jJ
d23GBJwXf3XwPOkv1dU/LN+V+vqv//N7f92fPdKvZ8/gR9R3qJ4kP33U5PCftB3/cizl9IlrwwQH
x6HwHydPh1PgT13nvxQD/kKA835k8eNQBcKZ1PqpvPXvbAGgnPzLuZNjp+dhnMJBYtvOH8KkIGdV
YHuzWA02LeCS2HQLHCPJUWpBAds+4JE5/5ZrSyx87AoLQ3rVIa1cESyw8J0mmcmt7/rPYNIWEL1f
C9lwj2Glu8nCMtxjajEeGIKDd2I35o1XTpCUk14/B10EYAyt/ziFrAldKTAIUNyTHAcgKbixGoeG
mHG+4v2LdmaVOddckcrF5FXmS+pzae389HoeaPjKTe4wnd9oxvcc4/dz6AP4diszX1mmf0lGBhTj
xWRFIcARyBgGe5uJkTOADUN4YUeDeeQb3HzLg7BDLAKtOCgq0nyOQ+cyzsROaXrBFk0HbsVOHFy7
aZT7VFl4E7kJp+N8FfTzPQXTdNHFNA+gdYv8WqSmXPTOhU00sYZ0fSOBXkbeMa2DjkqojJNtRIMr
ppIQx0Bf98cqadK97dfrFlQek1JWb5EkQ+LrY7juiwBPY6tjuF1Fo8P7ITH1NjUIJdOjJMdj5FbT
Ox3cdFJQ8aYWFtBkoGKxQ/u0ybZ3mQdzfh68Hkd2O2OLGcuQySLmal8mTXUv2ZJtGumxXPWC7stJ
YnY6HJtxwdAMSXNN19vGVZw03SEGJo6vbt5QBUsPX4xhgcjua8YlH/ofFZIpUt2d2xvR5SljNkf7
WSQtUrTMJ7jZFemlqaQwFuuLuZsdWR2DktecycVbGUlJB0Ax0rMj4/iaSb/dRUMPZzpTgpN9fRG/
M5VvMPN017E7MPF1BlmK2C/kletn4drsJDxQnTtLbZbBJhn75FrLjhAB3cI8WAsx2yz9Y9CO6XXv
m9N1MYAbEAKFv61s7yOvavPgYdZ+LMPCoBzTzZ6KNJY39tzbKxnjKNeTOeFBqt7qlnNX2eH2q7za
3QXCltu8gqUYHSYnN0ioBOPW6PDF203gngo3/6hmIyle6po7lsQMkcjhTYbjucnJBzR5/FY0wS1H
jq8aY8TaEepURzOU9JwUoBDRSwm5Yt2KtFxVtfGgpjqia8uagIubl3qmCui66926eXbFd1Yuy7og
6SXChyLDZqqc/Cr083eAFsxJSmK1qZ3P3mYdo4vyJjdZj/sdRCllEXVuwNqtswY8k8YRBouQpgsq
kNZDTnMhB/hF3ikqKoZU5zQYjuDkEXYjXku3c7sl47vYia4yXy8OHc+qUuqQquxAyIavo6L/FgQq
g5NT4m6J8WKMk/o0BXx+wiyOFfXw2mV2rZAGbmTPsygN111LOQ4rhad0OZQtRLuCU0lTDoQFwjBd
hRHRpzIOis00dh+9031hJxrpQunkVgM/XjTsK5gT8o7z6/zWFGmzyx1FHob79pIiwmyN0VZd6Ui+
54JKRVi20FvQF1Zurm9nrc1dGdbymec2rv155kdWJLDGjtawLGC88VWyCxrn3q5dPrOS3Qt1GUDX
KzWedRoUa4qGV12Zc0hn1aUz/c0GYvNVAGTmw29CCR7K5poyPqgjQ0WYx/M2c9kHwI+wK4wXJE/W
Jd4Klkm8cn3BOV22wxJc1iVvH9LsOdoOSwb/sZy4nsd2mOHlSYdn7DUp52GOBzoiKNNEk17h1b/X
nLk58IPwyTvH+8ADt0lzVsBR44h1bYga/xdqyNSwUOICjIm4scdDaYBpwXfxNkbEC2wRfdMV8n7a
GU9NzKEysu21wsO1Sw2k8bKlGK9x2nZnmX2+DFN+MxBP1RbEebLMa6DB6VTIb1R9Ubjy73nmz+YZ
GobdgFEiBOrqcCy8CNZ/ybPF4nBXt+/Ff/3vP8ID//WBfrWp4kTgkS8R8uDi7f+9s8EMApiCWLkD
JqoL7/aXgYa5hf9ysamSDcc25/9WSsd8YbJT525s02iM7/RvSOmOe0ly/y4ucHG9EhPwWXQy3zn8
Er9NekPuiDHo+eVq4M6xnF1FKs7l2tM/Grb31KqB4s1yO+v0i+vIozOMLKMCJOvUofjNQpWq3kp6
HMx6vq+KlqL0MT+Kwn7oWEosioBlle/q99Rx5NKj27QPx+9O2ydEvgxSBH39UlXDSWbeuRfJS5QX
x3p283Ws6QsNJOyGmKNX/AwC+uBnuDRHGpRY9JcDFjJsB4QgyEiqjDwlUcE4IESVZR/CHw+2GnaW
8veaGyVMpYpzXZp6hJ8vnRPdbRPzjY6D7tyJiIBmSjlFfT3nMbYMj2RCneVvs67fU7DfRjkdJ4uI
rW7kmyITXwvsaMS846PPl9sBRaWtdDf24XH2klNWjtuoDF66PBFLHab3fATapRmjwjoTLYk0QCkH
kqE1v/cj/WEOJ3Y1y2ajUGFSy75STf1op5SoEhU6WHQKragawoEbX/kxvpJa2u3KTOxdy3W2uTjQ
LlW6TeOxEfVfLtbKqRGHcPR3rfT9VWY032Tg7OsyPQ42GUaPcgfSnvrD+0mdGH9SKvTPsoX/k4aR
aEBPwFmWLBXHTT+4BgwSj0L1SbanEYfKqk/S4qYxY3kcpqq6auZ+vprrIrjsytl5drl8z7zqUsUu
k/Glsbjj4Obb6LZlwgrHQ+0D8+WyWy0c3NH3anJIfenQWAbB/GxpQy5N1L51nnbcgJg86OQqIqJe
aF4vlTdEqxyrMF7VcHoSHi8zwDYf354JjKW1UQCjcQaTRnSRtawUj+Fc6V2no/MwZgPAMP5GXrCR
sXlhPIoKAXA1/j1JBDYRzgCvjwRuyMhbTj5ymKLxLRVfdQ5rRBbNVdOIz9SZSHF2kBwDGTxbRoQP
l+ZXZbK0HUXVrrlhriLFNEvyfuWbo7e2TI66VJKFzfxsdwAY0yo5Zk6SHXUd9ruiNjY1mbPhUjSp
BJ9fiz87O+HBQ5YzvZB95K5UPO+TVH9ATEZmsN8CbazNPHhzk+6cGQEMkrzp4RpPt4ExjJhD/Sej
nxF0G31qXdxHvNSk05tHt+lv61jte8P5dMe027aVvO1igI+5X+1Emd+kg3kye+8DVahfIBmu56J9
YMF/3VHLmST4fpe+iD5noZ4Y6nd0k5xkhXZWeOleCVZqDIZHPxq/uzHIwtyed11HHawkFGlUQPP9
6SMZ8s/O8kreKnfrFdOROx9h6rH5Htn4JPv5E02VM0eaP7OAOzR+umd78JSq5D5OOaH0FHMh4hCO
zpgesCsgMafscUxryXFwH+XKvU0b8WBM4TZnyeDmg6TXILnNnPDotXpvlkhVc+jejF7MFD5BSSR5
i6Pxwaj7712lTiKB5TWD0ecbssyUaXEI8RjGva3QM9H8GIbm6D7EBvi1ubqZJLadFMzwSiOjT1O4
9tKRhbmbr+I0/hyHwMb8FHYrg9e+5R9WevB2nGvcq7qF01wymwqZkz831rGAOjpSE9pEJ2Z+6n5H
pEb8LdeeGZ7tbLq7BAQB+AHxThFze6HHtZORCoi86ampk1NVSQjEWE0tlh2L0mrv/z0o/Dwo/Na4
iL3wwq/6q9ngplbd1w+fXz8Ave/eK0oy//QBfp0J7B8J/JncwEPL+oVm/+t6naDg5dZ/iQn+zNP6
x0wQ/WiTS7G5Q5NSMS9I6n+4HX3W66xtmDNwQYIEsf6e2dH9I/2FZCP4LeaSgFjLJeT4+5mgMvs+
jHz83H2EWc+OLwNro6W8IEZQi+NIlWrHof/Yd5PeT7QKvQgHMuLoWxjM/HHgCNTVb1IV5RrX73y0
lExubD9NWEZW9nOQCfates6ioweaFH9vuCqqcDSxzJjqfaZqPV1Ksu89ijLqyUdeV+bDyEoyWsRU
VnkL0RkW0shQ6tc8U9wrnUZsc4OkltsTA2mGHbVl9slKafBFLvZzgu1C0gjYN2699hkilg63ORpC
UpcbM+UZ5T6bE/MBMnvKnT6nFGvR+mZ/24S2gB4hzOo2pIIIGbcZTt7QxzU9H1UOmg5X8XJQbV4u
PVPkb7bf6hcxdeE5V5mF5moTFO5rvAoOOzshzGEDlks9YwFN9dIZIlBW1VysI+BZaJdiYINSaqiq
7HXO6RA3ryx3oacXEyIH3ZKwxnw3XnMHtxcp+8iQZQQQL8Uabsy5jjpmrF+VTwO11Fbx7iodrBsn
YgFnxuzj7KkD74pNtBsNDPByxhbUk1zxFHFJbu5cwJuxg9lB2n2BNhGsysZJEthnJbtEoeJshfng
M2hhWDlGxBtMCJVYDTfqLKBPq3QeM2nkRAS8TYZCEvfquiWFHYDzsIb54Ie8sIbZEF+JwqJqblTa
j1ye04iTs4fwvE4xq9NdPs4blnHPpTudh4KPC8aTXSumTdCQYonp1Nli5O/XdV6ON4ap9/ls49xS
zV6rKkd8wZCa4dBi3gARk3I5XrQURa9Ko9qM1uQcIzOmInSmcVq7TIDVSyLPrjBe+yw7+k4DbyXs
85PwfMQAx3gNRwuasUvvfM2WKuRG58f9wS2T7xbCQVHX0X0ZGGx1k3c7CJ477onXEwTqJ8cbfNZC
CVvwaIrueyvCMju20Ol1jSFiUO+ZoKAuT8P5tmqfe1rjNpGBSZNkaMWPrs5Z0qULHM540lLjRcxO
shopYz+nM2ikAUzUi5+CUDSArfSwTByjuZnFsG3dcTfARkrhTMoe/91oNYfJxyTJYhlMEsuQZaOm
8T4L6xtX+Q/p5B+asqW24qP1umZhCQomYhz0ldoRFVq4sjox+D/mwkWOz/qiWnVec9She21b1k0/
wfsoeEpzvuF0vPOnPjgoP5ivVR2Yuwofw2is+eJsYIqTKyPEet/Rvn5d9+KojeqaPfqm9qu7vgdy
WYlVDOgOaax5aS2f+JTdHNuML7VuxnSLv/DJCMr7Toh2YxrGRyHrHUNhd0oEDWieW54Ezhhn/irB
1SR5wVHcl5cuT4y9TMbl8GTgSVOw1/oRoHOPn2HGPNAsBirPHouOsMh6LK35RbdOtKKHRoC5kKJ7
8pOge7XiQO/RQpGZxGDDZ5kzn4HEtqTEgO37+srkbdgUc6ifHLqBcLIGVOA0Bk6fFhIGHlObNLa2
4uHgKzgljhPwLtWxvDflVL72GJlINYg2fgxmuAwV4dX3lnbBo6mVeJZlHbz0iTfuPRNYVBc1+jj4
ASMnY9xji3yQ6+ypN0ByYeyuKDeIayLMpmL7S2PTZrLxBKRNCFg19cQ3YrTOlyGb9i0Oo5YuAnp1
jCwfBlha9fw8NDZuRsMbTYxJMTLNAl9H8lrqwP5u+4lLtwUq4DUiNQwWelibNKg7OpUSN2MyMWiA
8Hzv3ai/uwVtRnkovWNRoZrTAeX4r/IyLlss+tBlS5vPfW/H/haD2fCOtVOhINVhtR6E73zPXLeK
FmiX2bEjRfmaXcIhoz3qWyMr4xfZ+s5riMPgahaj/i4aJ6a6IvQ5q5Xgp95mEVvDslW9e9TK55uk
uv69sGxWvMHlx9PDIDmzVqkiq+hQBWGYZbOuihH/cehpVxBMtKh4GeCgpKSEkF+iwHCvJLdTyF2x
hyJkt3zJYgBmYpm2OnorSj/aIypX6K3kf+6cJtN4amgtPiJ731XsSp1VE9WUZ6UW95MVq09j0Wap
OywcxlO215n+KtsQj1XijBRkZGmHC9vmO0J7dLTrq0K7sF07VrZFhna+wNOyk4bJVc5+0WOCQ5wt
9lolfnF2cyO+9msBFV2yHt3VQx7fumSqAaRLeW3ljX41O6vcVGYXPkYorltDiPyKnmD5aUZdtx+T
ztlkdZivSiaE2x7qeG3r4q6buECkrmd8OSJEeA+7pDg11IVdz0IkO99qg0/OHPFzmXZo40EpJyaF
GLJsU/TFq5xzfv+YuPc3329ZA2rcows/kH5Ovsf7+Ptz63X6TdVt/b37j/9JguVb3Uwqxdb8k5by
zz/dYpvstPr64fq9aX/Y6OrzvQPt88d/87uHaP/zp//9Syjmd39Y/xSQObMZm+6+Wl38/ON++Zv/
v//zl5jNw9QQs3n/LC+X8D+dWoFQ/KWidf2efL4XX9XvxCym3Z//3a/DqvMj5eikoiFbBBfH5W9a
mdwfL9sw/jNK2u83cpb1owPWAqsnMy5VMf+cVcMfL7WPLA8vNR0mzU1/R766PM7v1Cufp+jwY5iM
aYHyvD+ErGWpeyUrI+cy3i4n9OPYOwSwgn1jerc4t87uPgRa1JjOo5M8AS+wmQcNFTzg5GA/T90D
C/+qOSfxueNo7aNqWdHNlHEKBQFFaw7DyboJgs1vTgenn+W1HyqNAyGtuvZ//Y/Lr/Vb0e3ya18w
ITT9Bvzul7qS34pueFGYVtwJRyeEGhcvz0J+xun/44dYl0f5q59ykf5+QwJJu7zMqSMF3FUsAnvJ
EJESKPd34z6Ybt073Bf++q+fl/XHk8PliV3eV5RVjjDkr37/IyHS9a2RWvnaflPTBtuNSTAQ+3+w
aqo12dvq59X7z5myP3khCcX/4Uny4XL5bBIjci/UlZ9Wtr95kmExtTU3dmjcbnMImjqAolMAQqfd
hKNLVrqwdDCRXffCVVetnvtNX0xY7R0Lo5juvGlf++F8TutO50vBm3XtZkW0F6FH1DulDfErMJX/
RhUV4fSqb9o7yUiyK3IZvdRTyUHCEAZ3CTHV38PYtN/jMZs51kz9wEIgtm4ZTNzHwrOkib+/JDuB
PJHgq3V62R+dWQd75LF8OzgONBW7cYyrdJ7xj3Z2z3qKowDkcj5NY37j+n3z1mdGNUDMENdx3xJw
jYxhc9n6uOtCVIp2Fe6MBzFUNxZZlS5U/nZs26UesydvSpja9Phi1+01ahsRzxRiV6Dv4q66D1v8
jyZ82wVh3GVDWgJ4FzhOYzS3F/+q6czsiSa0USvPT04l9HqgZTWwRAprz6e+YjZudTV9mmX86Udq
0xats00zyGUYD1O8KvTgJtuqx+RDIpYZWhoJWdq6GT+rKu335ug0O+Z6A/ixfx6djJOBuzCc4c6o
i4OTTNuhid6cnm84SiHrks/cdby9AetjQ7gj3g/58DKTt2MLF6bffT2HtDr4hvkiK2YE1rcVq+Yo
mJA1ww+7beQpExIqPVDo8JAwT6SLGivc26T6L6OWDQaVaXywcEvx0Hn16bt1dmrk3D9bxN62Qjqe
iZM1Yl87+OF7ELGm0mYaPpqjn9/WObMtoNSZTul5NpBQbeutVpi8sO+ylhqcoKE3nsKPIfadfuVE
0/AwyFlBVqvGh8zprFXAvegehdd+CnMab5sZonEW2XCqJCOSMkT81Lsum97WZqWsnP6bZjsLRV+I
q1QjHHL3Z8lOay6DRzwBtwspJoilzLkiciGMegc5qsqwtoto2KmZjIgaoSVO2D1N+sEExxw7Dvyd
qEzDR8t0zPPQGZ24EOzIgP9f9s4sOXIkW7IrQorBAMPw67PTnfTgTMYPJMhgYB4MMIzb6iX0xvp4
VearzOx+T6Q+W6Q+q0QiOTlgdvWqHm1giHEz9/sY07C6uuxrD39y2E3FXrQRnMOGCHokLKL3liAB
rxzrrnZ6GKcwQ+6G0sTHYGDD7kb8scKG61ftTdmzxon7ncGOGgevarcBToe1O0KRJEdesoPLq3s5
W8PHnPvqtsh0sXaEHu5Sq+OvG7ojbs1+fC6rKThTdRwlGGRtrGhjL+5Nl8S3UZyEL26rrOc0WTgp
uKh8zqnyADyyv5Ob1E9S7woaRDGdumTkTamDSt4ME2VkMFtNS46m8cT4VIoomgiE2rC5mzIa6ht6
eQKKUW0vHZlZJ1bIITsGten9gobiuA6ce2LyBls/DvN5zYhK31GcabpedJrE50LnApZcz4Cwtmf2
nqupMvZb6LTOJi7tlEsoIfdVm3o8Jj0vESoTRFndLtpyb91kdu4S/uAz6UbcHAgNuMq4DvMu9vUR
BTa6GaUzH+zSrZhq6JwoZ7ui9Wi2z2gD/a8qXdzTpEuw3TMzyYqNeHNlEvarCUf0eydJRXXovxeG
IzY8rT1Ex4Ad7kpo9aJAiJBvVMv4ik+leQFRZENWxXGlyxByR6etD7yo85bVPzCHvLYuGO7D17yR
1IH0ESZlgnHvY7+Mb7kH6g/jffmYBsTMYbKCDkoS/RUV/LSF5SokzSqCjoDbfV0O87VEnOq+opwA
gniSwKppzmFtL3szwwFk3bDQzZPB9ysCkHF2CRsQztdeT3506ebIfaAeaTzhI7ZOXma2qsz5NPmt
c8rt/D1sw3ETtQGuTXtGNB4wIGIInd1t7IrPyih1JLPmEhnLenkeavFr7GaGeFs9jshJK+LL1QrF
DblMdtRBpvrdy2EKKusxj2VIx+oCzTFuTghS0Za2YVyxVABjrfPpw2bZdbU9B8cQy3ef1u+ORF6O
l0ts8vPYqWeWEuQ/HJOixbTYlTt74fWTooJRE5N+lRFxC74Cb0Tf5u0pxujAsiri6Xe7c5PZ7XbR
8RP4WSiMVjjfuVMZH50CFqvd0T3r1s1y6UMfRoAbb9M5vQ72PKwlZk7+WiXgk8Y9xUNibvSELb6M
RLNpmT52Uy5wMasGVW7K5SpxJdRAr6pelrpK3+Xocpb6ZnrDVUEEYv65tPBUvWGWAFAwHU36zmPD
86AoN8HQMr66WtPKkVCR0yhd89pMtmUBjQR7z3DiFU0krnLWnvRY5bU4V/cmT/ZLIU+Ysr4UNFZR
Mhv2Qxec65xaNN4Cj6nnn20MBmADdPCEwGO2jhd/EX7GisxaEvWVPimrSS/BnGQ3/xlG2vTT/FUB
J8Ifcv/879fr6//9v9qf9cffZpHf/9kfswi9EaEkIY6djyj+NRb2h27u/aZsV7H2cgjnXzEBf9LN
3euGW4CfYhLxlc8A87s90P+NzTtXRw/Z3KXdj5zbv7FLZ/L4v+6iqPakKPgWPKYo92+3XwFG3gQV
ftUyjLsHfwwxAyu2v81G6VmeEnW1henKySjzruOx22o1kxivHJmuTTSh+DBPUduQGfJGXVDEx3ma
R8iqfYqtNbFb/3MqW+stNdqDZIH6cQ1CDcmv0WMVtFpQVdiFZpEhBBfj599wGuhzKtBd4ezl4rVN
0dm2uezFL7ta5nbf+DHCh1NEFvfgVtDyk7ayTo8hXV4sy4eYr4PN2zyUjUyqjedZE6k5AIC3Ih1o
v5uqvO0ptlDTexD2NJD7TRruwcLH2bGWyJHbEBMR51vh4ihOut5YSN7kmEp697J1V9Z63Iy2ieQ2
Q7f46Ws866smLpthNdaSxHJfKp8kjx3HEamjoIzXgiL0ah0M1I6t6J21LZyKXQIbPWzMy9Anw0uP
LzsjHJG5ePFwbDIaTiagHlS2zqNXIvusPFKwzsbHW/gezoE3wSM08OmMPyQPPRYeXtjOgEZNbxfO
hbYLDBqnHxHtpwPivS+uHsW0cAOACd6U4mkc0dk3Kf7xjKkjD++pQKP5fJy192LqZvzuVCMEbg51
XFPCtJgwC9kixky5+dmqhmFptqd029omwVGlFyjME28/frYiPENAyHHwCwvWVZ/LcSEWVLmcy6Xb
fc3SJXVdzSWFfFUko+ImsxcbmoKPNWxPvSyOp97vRbEfOVXsG1fQPAgmOgSw51coxjutq/y1MzF8
CAzhxbStWbkeC9FSV2yLmMwAOFxyMRKHYFt28pr/CEOzJS1PEZNVxrVcp1HsjDcTFoGXJq50smvG
kBOih5Ck2MaO/nMs1EB5bBg0mhPEc2eUI9eKNv5SiV1APAB3iJWKq/PRysCcNTU7WUi9nkHbz9Jd
jBuWnNqAIxCMblZX7ubffxNfmq/q0bRfXwbF5+8yz1+Eov+fpSHIqP+z2Wn9o//8+6v4n//mj1cx
pagu60FlX1WMf75w/3gX+7+hFQnb87hkIRxdRZnffU3Obxi6eYODbUFWFQzu//UuFr+FKsBdLkgV
i1BdkX7/zsvYl1ciy5/VD8KtbFDZr7IVJUt3tVD9Wf1I8tqBYw39vVZxdrFSp9546dUkqFMr3NP6
EVMpERCgKVogU8M473k/B886sNzvE3HLQjXvaV70B+gswT4jQH8bM1dvPD+1b0JvgZDGr6D9ZQLa
vmvcH3dd4enTaKJ4J2RHHZAHsm0wgNsNYyFZwit6s7uGKmG2z0W2kVadnsXVzoL7unnPiiZ+nepS
rO2Y7U3GfWgI2otNGeihYvKi/dmrcJYPlLBRPdnybnRwT5uFmlZl184be5yFjSLoqjevlc3zGKXY
YPIicc9uWDaPchrdx3AcqcFxvXkllioiIuRxrxobdotlkXNcGYqbI8F4h2rUmnI9uWP87mNZvg8r
xXWuCYnmYHah5TR1gVppzNYfncjkGYZI8KWbkcRHDjobJyT1ORvmgPbEdrgYNsxN9QeYMC6EODPx
S441IwJnG9D6tiq/8nKA0mWsfP6etRCbqVuSjDSsSr4sDMaPV0v+bQTxdxc5Ez1NTp7fF8oaP63F
WWiQsMqctGuk4bFpa+zwTsX9lsWtQzGA8Bh1ufp1e4PvGVNLKJ/xo4UvQvRM6G3Ja21lxW5wtHKv
tNZZ6gVv4TiH/caVerpn82g9z748QaYmIZVP82GIioUwD2LX1Nc4LZgNQn8/tF7xM6KZIsIj9A0f
bzuuYYZBlye77LQMwy0r1xQM/YejqeCLpQ8DgjoLmHmZlucuzbGlFr0Qa19ENL9H6XhXTN7yFvlh
fs+MybTbDoHz5Es2uGzMmW7WenE569reZWnrDrbQaxCC1RfpnehCRBcAMLUhkwP/tNX6yWWjTENc
RHtBEwj6UWKXrs80uh/gfr+L0bYOYZUtrNYTEHpZ5+96cm0N60fYiCUWo/uwT9R20K5/mlUf3Rj6
aZMxTnep166dwrcxo/yAYZA8sZHO91lTUI7uRmlTrJSWFMBhTauvKhAHTG8FbN0MzpefUyInbEYk
qoghJVW0KZSu7hs/HB/Dpe7Oiw3KbFAG1E8E+rDzfH/vUiD+re8YX9O4DPeOtorzTDXMVlU2HQ/I
ZzCPAptPOyZfGarinKjU25oITkVWTdHOYwGw6bTpt25a0FnMR+8mVpzPVuX6N2nJumtJfJDIg3fg
G3BX7pgEr+yrr05wjtYWRfTq4qcxVmPSidiMn8XQj3fUUql1RCCMzIWstmgfwy5IMuo2/L5bdzHV
ExknMsT9YrzhyWXnPnb9ly0g9dH34e5HI7LbIlAzjyYvJM813n6Jwb8UpXbX0dVXToVsdkPH1vzs
tlc1O3euFaxtBLheGHXn9UHzs7dlcJc1rDFX5BCCa3NnHV+4G/BNhDDywNO5+UpFcbe3x4bwqgCv
Q7uo13O9bMZrbVjNzeOmHA0c844y22WM+485lmxltc9oFU/tdK7y1IaDqOd6axdBhsPLnfwPjwLV
HebYfhP2E4WzVdQiS4GVWS1ROVNxij4UY/jjtgjSpBR9vHZ6TzwuoQRsAtuTjloH+760Cn1OMtns
9BA6a4ABCwzEvOaXa40e+o5fvFCHmB/xC3gHV2XzY2nH6pb6A3VJbNkhIiXhL0sk03kY7QBEXL+4
e902+CShK8sInvCUhVdA1VJzU8qwk13JQxdhNaOic0ak6siV1/lZ0SBj07RTyJ+UPWA4S9Qc3iWl
jG4zKpMQm+bA2ubZkB/9JdKv/NIJcpQ+gNUxuVZoLBSMOLYOdmXc8o04ZUVTBmaY6VDglWOlS+RZ
LrChVUy7izSVuZBr17tBYjwVYaoebElbB55H+aDLzKWDLhxPnFDRN5E2FCqJCdipFDNBV58kxMZq
4nw7c799bUM2zuT2soZwuPbo1bbbS+zG9Y7zZd7kiTAHsVjnanYphk1K/2xqtzliZ5eroaS6h3CC
+tbN8QS7Zh43VTlnvxqjv489floZAX4cMRz+SLuKfaWVOSfUh7vEJ6M5E23ZtkO4jyUXY4JUO/Lq
H4URvzx72PIZvXdble19q/s0C0vR3q/mnfKTg56avaJNZ+84AEYDM/o3Ihxp4071ieab9B2Ni9NK
2v03rFHUfJbKEKpATakgDPSWUutGptDQJjl8mxsDRysyr1kewVyjkXlowrvUjM5ZVTAL3b5wf2Wx
GI9itJ5H+rGOacSrjwBauI246q+sPvoVNBE4yeKrTn2BOj+myDTOJkHAF7V1rqsAaSqY4wO8ou0c
yqdiEPsZ3gaP+tcMxDPjVrym+JgL+FWUz50+pNnC9QjiyqdkIXhcoVoe40436FkCq0nQY2AKDdf2
pkLv92nZFd0OKewWnSzca0tiZ81Ix2Ac41u8XnMSfXSrsgHHTR8yn1SE7iy8EOpkPVH60zrr5vnB
8npxN6AhGtkN1NMu+cnOZ+c2VRPs8jh8HcBBeVhs8B9TLJT7hHuifRmBLRjL9MYq1CmIGtJc6TYS
wTnPTLCpFhAICeDZbS6W5wWyWSAlbeu8OjtGPzpMs3Vik+/ykPzp+Lv+4Sg+Ifm7qnBBPfeCpqFu
IUKefsc2vU6DceOSw1gn3nX5Ht4jvf+MzAkkGMgUc6Oc/mwNqEIRDPWF1MdNlr6J1LsJs+I16wUs
emgv1DZb7tXSy155qKBhUIcRy67fck984q7aEdmbO0b33tqMpkqJanvNp4TO22eYzN0x+paP2fc8
yVl6wDdu7NuhbI4zGuCJGBnXk2F6YAg8mRxQW/nhhVyEej/Kn4TT4sVozgqUElhxTLqYy2o5UnIl
xAhMowi/Jixi+B9oMWe7o64OVTp3wCJbbCVkRi9aVvR3ha/YSzbbya0sHl9WkzE/Vwbdyo3GHW+1
dBNC5our+kCJxE6jgRu/fefTvVt86zz6wdUOsQOtrLfNrNs740y3+bKcrCaDkyFWUc42Ci+aSbp/
bEYHd3gOJNUmC7rHz8rO09vQHqrD6OtzrpwNCtrOtykrps/TXwvO3p0cXqKJVDti37b05gph827m
RsbSbG3ouqqrZjrMGMihz7rr2OvewwH+XxA069gp0SYUqzuPxvDsfa7cVy+eL3BDxM53ILpGg7WW
RVlv3Mzrj7YzPmuneRhnkAltGd7OjKk48xM2UxP18Yzn6zgP2dGAgxC1u0udRZySQf6gJBo59Mrv
ALd/H0NmichYW5HNHyS6GG/GKxVcSGsec93vnXYm9KPbit0HBIc4yfpNWmX+pwfkB8EaeSEMkvXS
4Z4OS0ikoHfvrSL8GSwUUVM6dKujxMVEPW88/BkU5kBRdrqHTJfqLm6ewMp+H3IaoGAXCzr6jnTx
bHMnHAH3gQLk1wHIFyuGwOXCucP1B1gYjyy24vDgDzWVLwOtZXXrcNeMQ7iOTZlkxA0KJjR6qkSD
M8objnln99TIwe+3buxx8B/axOJ2o7DJwIURMasTvzskBDVJTSz87xgy0iMog4mpKNLxxsCjWjh7
reMYjrh+CDVQWGBR6TXQ3x2uoZtlZk3NdPiZpOnHgIAvFMVdK5rYbTpiLKpD0zg4tBm3jLELglUU
xQLWOFxI6Ej2cXDq6JkwSra3HGs5qcH9j9hKkOavYqt9dRYz8v5Pauu+pyrsR/v1Z5H2X//u9xkf
KmvIJO56VJqQM0Ja/Zfeik/5qrb6wP1dDzGW6fv3GV8y/TsgwxAFGLrRPP8843uKwZr/KK5ibAK4
BP6tGf/6Vf4649sYPxBbbdSCq/Xgb3nsoWvLoCsKbMWcMg+l7gAm8aLOldjEMXEBXp1zucGCVX8v
QIV9iy2HNULaR/nZrcOQ0pHpNWsUnVqimM2nrtLpPktQIGM5tIBVVHq+Grh2dElCX7Cb7gRyvbsf
ePetQXVwiy3AIz/QGud9RAKNgiwSqFcBObkg04xzDSQji/Ed43eFzBbC6+4tc1om7dzptAwPU280
V1quV4JDewchyf+eKQAHxuzbgY5DGTx5bblOggZnl7OAfm5T7qd5dbcIgP5ela3xYsw7z3HUna2G
4CbTV0AT2sxm7q+nSGEFgE/ZVSfpwDNMbZ016jWImXVSsEQq0/cG9vwtT7T/tqBQB1jqKjIZAFu5
mcFdt735OHU+m152v5XZsRy2z3ERNMDKAiEJNNucpHpLY21z3xiLPpRlY5qa8qlCmPXYLVyzwiKb
n4XjknVlaUyGsb7WRu59W+bckVyJ8aBrgS+RwHDEZlloK09clb/GKbRRvEQUS1mG0cl+inJkUUKm
3r7P4U6nbttdElkMW8DsFLtEpboZmrbhLQw3ZJRHW0e/5ELD3uQBmLC4FUJsjc2t7UyUhChGiFhh
TAGDG940UbcBaog+qgWeaHekIKEcr61+TrdnM7iwdEuxjdNkmK+J73HeYeHY5sUyvNeJM2y1BpWl
XSiuYOHjO4QyJh0It3dInZrOVGHttOsse1EAJm1AduFzH5rdQDj1MEt6JkOMdBcqXeyNCjO5K8ey
uG+nOsDC6NYnO6oRultknSJhCIlgfe+J17NMbmPspwvm9sFM/Z4Ma/vEXnyvxXvg+cUBNFG9m2KX
rJrVQ5PlQ3k7TO4Jj6S/9nEcHPL4vQqzu4lA/ZuXBMPP0VCA2OOvPWB+xdToFu0e8U7vkHe5wpir
ZVkjfFvfdGtvdcKK2CJKtMobC17qzO2dTj1I99wsAe6X3iZY+mDP3VjsMgL1h6TX4iWFS/Lc14K6
zoCPee/Pw4aUDeQ9E+1sxIMbDYJgG7i9db028eFx8mRNaPxjqsPtfF38jUgnoV0fGu5Rxwgoq1wg
m0yLeqUxoPlqcustj2pzbOzldZ6WPTFNKgxA+U1qvFVzMK2QD7xL2Sn/y8x8cNLJyHMGJZDpikna
jWeM+V4VTQfIVfTwjRN8tILX0n0Qzu5Xqka1LbNq2UNMbn7JaugPva7cE24YeYG281V3aXJsM+ur
gVW0j8SU80uyw4NK3y2PTt3RhbWOg14eSTTY76b3itvZ+B0NsqM81JkL1d815Ys2wB487iDfoNnO
XPFHe8A6KfVrqrKRBQ7CRqZMcUPaKny0qR+7lHqAT+tp8M6yyeaLiZ1wB0oPXBghrYdO+tecwJzd
DeGiT3Uf6YNrggT/fm7CFw1Zg1w4cJZKsz0vfAJ3A/w2Q++OHKrPpfEhtQf8c9GakXq6RD7PTtxV
G8erpu2QsyQQOf6jQOi2R7+0031Dld8ursfsGCxpuae026L6cGL8ksG32s2Tw1iE8T2zvs1dqwq7
tY1nnig93a0KfugO7V9/wvxjX99BdBsaHSYk+z3nFaOD6jZXGh08jBhg0+zhFFjkh2ib+YJppz/l
oWjfQAFFfJ676HPkdnNLeaGmUrefXkMVJjuy8D3GhqIYUQCiKodui4CxqkiYQs8Z6YPwJxzItMiw
pQg9x8rzw2TK7mQGFf+ELJWz4wry6hiJGlyCAyGiCsRwMza0xmJqyY6+ooYvn2zvuNgV5ppgMTss
EBwn9qKnTdU11ov0cpdvOWYNJ1s8RqAHYh8lKiNQ2yyVs+pUhnpddeCuUtnkKFV9ddIzgByvhRYQ
8S5LgmfWcUTqiC/lewAplAQPRqxjP1fnZb72sPtd7a/ysOgu4zJ05xRZ4x0nc7OCGt7f5IHimbeg
5TmuZd/Ec9DehEteUKZcyydtEzgb6aFqyaWE7sGk3kNvZ+F7j26BwZ9uStrZeZ87vLcTAxtcWLw0
XRsDk639U865juU28n82gezu0NWSg7C1u1NmsT4bQPGHpfTB2DVNn9+rOKczMB/EnVUSelvV8Ww2
YV1Vj2wV21uXrChWzpCvuuY5rBjsB9rBYIuXX+Uo8kM40VIBYV0531XmyENLMcuMT0fOrwUlqJoX
oxP+sksvf/SLnDRNRDxg4/PaOwxTXJ0KnFF3HIrjZTQ0n26766d3Bn+crEQR2THmQVapqePpdrXU
1z7iPL/ywBG77qeos265YWgOJBV431y+wxciAfJIiXNyYDPtb9twZqNm2um1tr36FxaH5h26gvcy
i5gwjx3i5AEsmt6bWeEZjWtOyHoU8J/8Adm6XQZ5lPD6TnNqmwPpcvUYuTnWUraByP4pZcFJVLTA
PvL44o2Dc6lEmED8msI90aqOV2vLh3ONnd5GLDFNi70qxTQqFrTKlce1Y+dpnFKbKKMjtDFjuknL
zrvkie+cUCPzz86nqCSiVOyl72t5F7aNy/dA1YRCc9/DhYb9kBm+ZqiHmBsGvngqaQb/WKa9e+gE
vpqxb2fBcTGHr0xQwZF7i/zpVrn6oT2r9tcuaR5CW7R3Fy5tOGGCmITByvGKnVfq6MhyRJ06MelT
XhTIzRPq4aOH7nAX16H7kmOkvvTWPCekqzkz8jZNHzB9+OecvNhCU3FZv6eQIXYOgJojtA4+wszw
bk0EVlkHjJveUWbu8g2z5VoBwb3FHcwAqHp6fpPBe47sBnDbHDovvuh3pqyqdVWWRzpxoh9FFLD1
KEx6ZEAFRCbGctsE/EhULuFmykn4vrGnas9JPM4/AgsO7woxpitWQZzMh7iR1lFaUbDTrP4vcWNJ
4gCyuCPK5D1Wou1uuK73nxzSC4DvMSeHW8wX/P41lwCaeHhXnTF07qK0mg880dl9VZUtNKI83BlY
u+nKk6OgQHciizEm2WNdE69aIWFDWsTHs+msojtn2RhgKJ4weW6qmIAY1qj0KdQtR2cXiukhxmX2
GbF9+ollb3pN+y7+ZsUt116tCQbSZ5X2xVPGkZC+Zi7destoi2dI6qzXMyt7lfPwSofBUGPxmWhs
RQqivBdqfvK97O3lw+uc5X6y4+mJK/NnJjz/RaU4/3LtuHc8UNa8E/GMGXP2xDsJB9JVVtxzyZJJ
9uABwbz0UALXCZxXqjuF/ZwrmxJXRBffqb+x0HxWdQ2cYB7lJZz40yuOdJjxxay3lk/Ptpa98z4U
EEmCzMHZWUpsEiEQujVLeQyXoSan1qaB/W2ZlvYWGwizgKPmdXF9x08LgN8xtadL1DRY0jhUb9my
hxc2Z5iZsCQ/1H0zc5K3MKBYVyXrLI/Fvq3zYk1CgtZq3RWnIo4oY8HWsTedXXwbu442CaEQA+ya
D62srOaJPMdwK0EtHGRNIw5b+OXHlOjqLmlg2rOg8k965OUSeJ16IKU1//SnAYSbgc0JFJ9yJ7KY
K9eLnc2gueWkknZ3dNL2wUsK9YRIUwLkl85Db5x4P/T9+JpMXSj5vUATXjm2jfyi88DGjhhY5a3w
qwRZAefDNnU5dLZLKMiW1mifK+lX1xtflHxzVFQ8Ngv9uOhaDs9OHeBu6dslOhIP9enpZZABY9g1
8OPqoKTv20/INI2smyo3/XCXEWKE2+vnqre9T19F3WOdi3CrOmPeAAWFr2bkMA3IiX5Wlgy/Xa+6
qIR0Nv5gquopiiF3XST0Cyu2Hj+qGFjAMjTNYRi5ohdRQsiR2+hXxAUXMJbjbLouWl6o/gqpOOry
A2Sn8CdPH7FugKw7RWPQKsosPjqTFPv/2Bb+X4mWf+oTkhn/v3eR4X0s/uJb+Nc/+sO44P5G9h/x
QroM5PIf7oQ/jAveb4QJ8CwQTiFP/Q93wn8ZF5A4ArQLZH6eoVDhJvjdRGb/priuIbKT5fA9rizO
v6NpXCWQv2kahGJ8rBVkvANMbiGiy599CzQzF2lhOWZD0QUFMHVbXEMo2Xc79n61Rj4mVumthwSX
bOq+m0J5d8gW7Te7onurrJUhK+hlb2OOG5i93vih1RLvWxLGB67nxBV8z7majSoCwV31K+iktV/m
hDZiVvAvTUaIEAoIKTd6AVivp3NIbDMPmARLEd9Fi+2+sKusPkwwql3V54yjXgOuiUtpuLGCBr6b
i40VWjD6y11fROqjoV9ukzGTPHdK6btoBqJFGi064NqDeWJnVsDxY6KNzZYSu7pMAfYmpUOlR5Bv
k1kipLu16tcy4Sk1rUM5uwp6/PCJ82T0VB6q+lq2t2CgWJOlK7bRzLHlkJJ7FzpF9C/JRlJlm+Rb
L4dDwi3KPrJadi9B4RNfcHFkAGc1aKWR/UMAN9kaX1i3XDnogXMzvWNRQZ1F1fQb48jqhvoELrgY
3Pp1FZjH3Cx3NHp89q15SJqseCyW2joOykm+2DIAuEZgFktqTg42jk1TX7N7uUU613MtoKfavVVd
411gAnx0s7PcWV5xLZwrId+yXz2LIp7ZZyQ+RN/BQp6ZZuvVTUq2AvBSNmTPCYOif0+r2eUShFlr
BixKehfLlr/09qtQi9oWU4lf3BrFbSZn/xjntYuxbaRsRzb8nzFdGtvIRGZnpb6zFQ6++57l97oO
S7ODYGoelaZMQ7odZ0MDq7YiyngsJghxVp1D3ZMyO5QZsPsWBMgl0HXSrBKSOW+D13kHePlvZUpS
C5JFuXOBDF3mpviR2tfAaDZ3lw5thGp3rtmrNOFr4AanJiKs8YZRMLMh57qsi7ptj0GQm5XNRnzj
OnF9XbE3zW2d58VO+IhXiFnsl3rtEmTFp3IBge1uqaxp7oc5kHcGviLpg6o9I2nBE5HuSDUZP+ek
gXLnsQesZLQdeFxee8aLYe3ow2kxVegTPnQSOyo9FGiAUR8kiATQC9qOAYcyDoltoLOhGaJt9NX4
q26XdWZNwwFCNGYHyYlDaV92y4oW33Kb3I1Z2569xcG9fg2xqPQqHSV0gYOLyY4qsd+U43GGV/d4
k0f8gkm0w12wolSRsH1OOidkIN6Sb33k2vRj0OamS/I7R2u1a+zk1g8zmySSWnsRWeage7F07aGQ
uFvMTOl6mZtvurdIo0dqOTmOd+BwnvbTlO+UBzMN98eqx+yYCIPWo/J6aw1Mo3AoWCLM1/ycXPZT
DLE+C1j7KooWzNRAF4xoABAlKO/FQGxyZOZtjDe/5xazS/LUGmyOI1rX9Rm4gYN742Y8+42fPLSZ
m6xNJ+kFGlh4Ymf1t3jvwz19WqSC6lNvBnw2oke3c9HASoOwKGP31uLTT7VfQ2Bgcd4mCtdPw1gB
5enkTRjlb8FQ3YJG/kx7/WlqHCFBdWyCLmdH1J/YkrhbXwGj5WW6quJiZ4L6WNTdscjZkAch66ls
yj7DfItb/t6judEnWrC12gGxIHVPEY/wW+Dy81tqYBZeYDHO3P7YRGt8skwhkPx4XRjFXiW88UJQ
8iKfXh3+i7QeXiv09GUcgyMJqSNFWrgW2tQnPEJqqVzg9kmhj8ppTqM7s6VKsksFOWrNSuY+Fpoa
7gWFxcvBnGuI0bhNwA9mvqLPIo8ekLfzawUgLRFZKA+5n4cbVRVizblwmK91R4ma3iw1fxdBc1kU
DAOrBoA0eR4yrCM+uM84VFBwS4Q7j5ieZD6yTMMtN0jbtVTxDWSxfDNCfVpNSXhIdPBF2u1rwpS1
TnAP4FutXxMHq42JnJpirbQ9LKl4ZQZ9dy3G+6TN1SbXY4AwjVmA5O9paNP5jpPqaOd9vxK0YOxx
x4LccAoeCDnCBacLq25oB5iHMNo6ZXe3TGkJeBCppjDFU+uJn3htY27M7VM89t+BQTB8wT0k5YXV
SC6PasopvQAzwTAl4uKEmjauepAbtEgRLdBRG0GVT098sm+njpu7WiCILHJ+cmyaFjh0uwYhYvan
zZi8dHN6tmaSKlHenepC3nLXYHNPAyUO6uULR92y9oLCveepuDSkDVdqwOnTjfRbWCJYmVB8iHg6
NS0xoUrw7pe88QEMIZHdU0+y82yFwDofWgJgNCRiN2qO1/yTzRGz0yhKNm9w/gvvWtCKyn3ltZvr
g5eXHwQoYEJrRdirhszlFNfsOehvoctN01kQyfuRgLi9LuJ3x7/VYXUrYuBNMjthkAagreZvOB2o
yqR8rFqYFushP80D4Ng44DfQ+VT5Vp79VStrl1typ7rwYrngxHs/vQ8X+lF8eh82xf9h77ySo8eu
LT0VDaChgDePFzYdk0lvXhC08N5jNvfxjkMT6w+sqlaVbpduqB87FH+UisVfZJIJ4Jyz9/7WWjom
1o2OibqYkb5iVMOMW6zAJpnS1xXzTWcHzY2BPNhglgQDGxuBRgJ4HFreSDLE6zqSb6d5bPaGhU+8
UUWjqyV0XNDG0VAQqCDJUOF+FSUOCR0Ocdby2qwM2dfeelM6TT7MW+anMREDEamPhub3/UyVPY/v
RQ4Uk7RMjidL8puWM1El5jMerPE7rBPGBFbWO2THxCdOKNILSyfhr7m48lxmH7JKumfWkm0aF33L
I1YknpCUpsvm8hytLKi1EN2wbj4JGseUSpQjGys3ldI+sY4KG7M/lVPnhgvqL0xo7ymtcf0Y+V4N
TKMvDpURoLSX3BZ2KEB22QU1ozs71q34qKhm7i6a0O3DWKDFnQs3MXVYIGb0Xcw2D0oima46dcu/
RZvgWquhYyKSsW6sGmOwWkVtaEQPS47qzGrpLzUx8e+aLPPLMZAWM7zGywkUbpseMLr5GAt0h6qm
MCuLxkuLZ4Sd5yMpBlnxPWnid9yTDMUZEd2edF5QLDgjxj1OoRLtFiUTkezCcKVg4YsWaeW8MTT5
NctK70UrTSRd1J4QPo4uaXIwD0OknopiLQ6jKSV2hIMA5wFEnQ6v+BmOK1ZxI3jJqsXMqBmLjT+w
4/wDPoJsGSApm5YQ/+XdkqrRPsnbu4wutxeXSrajbx4ewzzP/abOdCcLF6jAWEicPBcwYUPKwfQi
90pp7HZGWppHQcwazyA39apLdN3vkyU8NqHATHvq6IH0Sc/MJ30pNfbGMaLXnkH5upCgJAYhQqSL
25JWUIO3hz2pBjklh5+jH7WnWJx3+oZ9MtV6i0BIn5ouZsfH8sQLV8r4LmI7LyeGeQuJxdKUIt6K
eAGqYztU4o98SBoOtCtdMr2sJLs0xIWomAl908BhtVfawAqn1zRqSnSUiCktWj6bNxnDKb1bdpWc
chIxhQGsX7R226Rvxs2Q/V+RryT2TXuqif0jwmc6ZkOzR4TISKmauO8Q80JxvmeqHN0Nco3hqsAG
Vk1sSW3afuODSc71VPv84qZHUuULnV8AzukHnlXXkXUQX4mLyi0PtDxzWUY0kUYIc7oC3qZm8hyW
EbsqHWgvMvVbKJurms7iOe/G6ZTDQ+Y2xkxfiIBjm7Z/waRGSI9Jgx01UwJElaW03lRj1ARhrSXO
AkQNrbrCnGZpdFWLSubKJcaR9iA1oBztYj1GG12dG8iEhVkgkK3H8CKRrOVC0+W5bQzVMRdNOQ5m
sziGVTVBrTRvicw5ZiXG6C7v6quSWKgybq4XwSi9ml8B6xtRCyypre/Wqb6VhY7DEBQwkegFXq/K
0pgv1gorI5qdhHRGggg31yKot6eoSCvxZMRk0JQW2tAuYpu22hZhBmOEu5HT+kEpjCrot4TMKDVv
O3yNLNBYyoZyeAacyfaRQbgEU3oOyzHBgCQfHMumVT5ziZSniTrwK5JmsqINveo83SiH+wY+ZZfG
Qhmwl0UXuc80X0qLFChUeEbDR5K7Gm77U1Zsp0wmdKzHriDIiBD7cbRejLX+LhG7YNHHDA2f7K5F
9zObX3WvYb47Yp9OFGHuh3MV0w8UWWQqKX3PNtC81Yt1lwrLeNXXC9sGFas4pxCdG5A+WSTKkP8S
CFuoj5KLjzL77k02xgwSl3J663Nh4OawTv/uuvyTrgtdiD/vukCTJOU/mOL+2njh636jSXCp09TN
z5bTgInfLo2P3xoviD9UCVkIQj2IShKh/g9Nov6VPswW8yvLWyiAYv1dvUcwsA6UQsSvSNNG2swm
/gX1nr6lF/wRJlFINYDjVDF5QIii/yNM0kOsaKIiOlRVc7sg8LaEDbzoEIXIWlogdcBSnhNhnL0J
Rmi6IrRE0FXS+CkTMcnuD8O9HmN5tI4zDLXDMsFBrklvTGJV2Rp1bfOjzpg+wnczv9yRmGcgSGBm
AbYcflZsRhoRrEUCosFw+mjMS4pFKngORb0pg6UZdCKxycliC44rrMj5ZWIrucLKduvNM4akbm3m
g0dQFtWbXim0MQk9ZQnT4vlOxHiLIRJ17BNqPgCQiFiMPXsLc5OqKD1O1xiSiOTduBMjs4tpLMix
8B7STlpf0/hWtXF9kdVRe8s6c+br0wEUg7Gnm9I4uoRpCopaIV1xkK+Pe1I9aEepXY5ZrjygmMvo
V72JKlRcpeoDiaRTdY6StTyu2sypFz+5jk3KoJ55aXR8Rzt3EZWGySLLfEkwQJJ+Y1qbJL5ZY4op
Yjf+oKhx97E09VpguDSbGKOzit0kWtPE1DDhCCRgjOzkZf6GgJerYMymciqEejzOgqTme0Zs5KbH
cvWJfey6Db7L7pAtomw4+L+3u7EStK8IMYC11xHaydSya+ng4ZF2mNrT2gJL7BPTjehSxE40hUDH
gIrFR9ZsVrl6YnAyySmP9wTEDa/wTMtVysiSWX/UnHqBUsNf8ZVydfAPrpk6D48p2pt3SlLlWqhC
6dghIiJBRQnD0ySsE6ksqgmYJ8cUgZrQ3k8AoZ6KUoeGy5oRz1QX2UgbJWHgO1ZY5JDHIhpnqHCi
1dpShMdYpulbICj4SUVr7621OpiulLX40JWFeGr7HCJB6sriSpKs7AvvNjT15hDThsc/dQDAUMhf
s9T1ajQWbffzSnHbaXcxfsYc4UNx9ZSyV308yMrQxr0EKcEYVyQnE93grC19yjCJmrPaLMJL2cuM
w5omjDCBiEuuJOragKvdYSsgVKQ4r7L0FmO2RWdAAGm20JneqjVDB85XZYvPcEFMna2qI+0QszR8
YZg6y5VqfmFuStBhbTKXQDe6KcX6RWlOoU4BMhumdorCYaTfKJMzZRV4NgW6XrU7eGPhgQlLeD9x
nnOVqWTXEtSo86NUXziR6crMhHcEp23F4icwoFl9XCBp1qC+3EFYD6dRnwGEZqKneU6pdeYsZzoU
Mw3e2P4I80I8rR+sTpHopeCEaddgYkAtOAO7I22iE8Rnk9loy9rUm6tB3xNMpzp1RdQbAcNU1Kib
YjARKyc/LIvNRXRU4K5TNw80LtMtY7qu8AiDQnqSEfMIZE+Hy2FQ0vpEuNfoKZjifTCPygeOAiQO
2Q3ii6dwyTVfDgHtKdiGg4FNyucwahoz6igJHdB08atlhVNtNLbtTp5G4d7IjOIoj2F/Zc5yQkZ4
JURXqUDmV2Mu8s2kK0BiRCxy78kN2SllDK+bCJqLVmez2muszBFr2CV7GI2eUOicCGr0/OWhKAYG
LLLcsv7RtY+ecd5Nn0OwBILnBNPYmXOXMWCKRDmoWkwKPILAYhcByXhDJZcemGVrAd0h5RLrk7Aw
nIqbXWx1BF9Ycfqpzlkk8O5Jw4M6jFbiJRHyoU6AzVJzdbiytKXe6c3Yfak9yYGoRHIMzsJ2VpjO
IdoQokR7jlhadgyShx2lpQh21c8Hkzn1kSKeorRnoUdIYGanzgzpPcMLB7NgZngMhNgTLDw5HO6i
K30RzKsZJiLZjHnyK3NI1qCOxOEOaYV+IAW58Ve10e47/IVIYLS6mvAGraLrJBjacyqlq+SNyGZw
PU1ZuO2G8o7ZpCAql4LVWKVTISoKrqzhI/Kvq6ZRHAXliEvVjubQGklizwsVogXCFLxlFIb0VG7M
y0qrjGr6B4UxrSyDK9wAmaJXgGXMjZvJN4ImKxeEKhtVY/3wNRtpk27MjaToDIA3DqegttukJLCL
V9lgXCYp6H/AneKH4fnBeVSlUoNqY3yijfaxRD3xmeESbTjCAkGkduw9GyCEjDm6wXwTrcXGD6Us
SW4m1UWAS1KKAzTGO/JGHWUya65jqiVeSBuVtHKPefMPqtSwqD+sLfxSuZFMPIfh1UbTaUK9PlKi
M6LdCCjcLA3cLKCiJnVNSKfeWKlVb5pjvfFTnRWRzLExVePCJKbbOCtSGTHi3tir/AfDwpSiuU43
Nqsko+NQb7wWve5pX28MVzOl00udoRuxm7GsLk1nxntCRIvHCCsdj/ATmQci7Oxu48MEJsEvHaPV
/bzRYxh+0uFLCEvrrR1DeMYqptYHTJS/1ZbgWSszvwZcGq/HjUwj227YEaxTUZUJm/CV2a7Ju/2V
bVRbRStv34yYjtt9NRLLk64pQZuSNJ2FWqN0tzhXHCSgd8tJZSMOwqGcX4jBzQJ040TZH/ThsUqr
V4tsNTu0joN6kxny1PpjncaukGced76E4s+RemN9sCbhZcFl684YFYK0DV7fDhHsMy0lTDZy5DQJ
KfqF9xBCZjXnO6VHQtmMjNJZ4O+REqU+Q2broRtNlhcF1TvJ8LEXr531iFA8BGTPwO91Pb1EIR6k
wwimXovMK/pKk29NfWq/cSCUUQWGPT3L1QpoKhQHBJbVpeXJs8U5Gm+KNhJtVSi3MJZVtfHUvlqU
1uuwOTOIze2Eie0qLm5o6fmLOTpSHXF+sfYaAk2RKgUVSrLP6nx9m7SyczndNb5lgP6G1sosodRf
slVQ6fR8Ff2tTp8WlyzeiSZ8a7ra8ku9z45zKai0fOD6VaFvDxylSfdZu8kTQ8QlOXwu0XsS6CcF
/cZuBqmeT85Kz94SUXEo/VQdOXNmRhuS5Saa12oexx7BpTzFljzCqU5yHrBccJxFY3kdlsWD3E97
GR/2dtMEFDTt8PoZ0QgMPWKrWYsfcZ6a/HbOtvTzvkb2ptdflrkCyAi0CNYowpCvCwNNZnqAk/0o
ogqkYY0cjny5jmD5fpmZa6C2Nd0xNaNgwQMyWDs6TFUt4v8qNN256BmPRGlZPy2DtvZ0CFV+RzlC
HWeYaUUGF4a6M27pGUSnrAj6S1eu1dNsDX6VTSbktVoS4kxhy55fs71uVupRyhCSaAe5mjuMMqfp
GTstDKHxV60y19DxpPCMtqS4ryIJB/oiRGyYW3X9IHd5Q8Q7NqlnQS4hh/TJuGpT2aR5wS2ICtBC
E4zFPhvCGF2TzTS+c6aWn9Y+7AJmNYT55GlIlrswCPt+leLnrlPKB90S2fEK5cYwhGo3KYl0F/Fo
7vW5jJ61qjHCq5x4Waw8m15wBMMwP1TwEM4iuRFRGiTFdR6OTYGytxGwn8YFlYYTHmOByMDw1I8i
GRIWV83Yh1Ev5c5sKKuPlDo5RIqy7ccsqTRuJ3RNbkFFdsRKABtl9KG3OnDT/4OF/P/vVpy/lsLU
u39eQl999f83boGv+Y1bkP4qGgbMwm/G8NTIv5XP+HAqCrYKGN1QVyubL86v3AJ/Q2lMjSyqW2K8
pP++fNapqil2t5pXJjzvXyqfNXkzt/mD3wIWjKJMRW7B1SuYz/yRWyDjd5yMyCpdka1ocgQ1Uw/I
hqibx5RTgW12HGgcY6jbJxO9ar3vlI4hlxTTK65M/TQpeT2eRhA5ELFww8XgvKLLvCFkKDrTz3jD
yjj/LbfxDFpIFMyc3BcbgFaGCnMssD0agBnGhiey3itX27C1StFAAeoNZlM2rC2ZVXFHrCqsmyY0
bNEbAFeXefFFurG6Q1aDf94GzAl0q67rDaIziZ5zAXpHcGexO5gbbKfqbX5GD4BVHIkn17KRW368
4XmmVi279BdmD4sG2ncbypdUS3vKN7wPfRuLJtaAWINRxHlJwZS4TdfR0bKc3WEjBCXAyDeY8MhL
l6l6sjaiUEMF9jD/UIZcVtuQ0tlmbqleDWWh3yomwNk4mBhVC6vsbqvUW49C0Ve0MXswAE/JLkZQ
3W54Y7agg/Pw3Ddoi4E/pui0dv0PEzkQARS37Jyl8Y4bBMmuXYOFTEdGTtJXt0nf6odeSNU7s5cZ
a/YbZ2loi8aIDPaSviipqULLUq6CJDM1iEvs7Or8Fifh2a1/AE5oce0tEcd0R6uV7mCb4OZtEm3+
oVtD9khZUTtDKKm7ZFjGgMHfcSJIJFgmc/jEynW7biXzaH2DScUmw5GM8xWVGZRpuPGmg7XIZ3w9
ysesqAnvaeFSTVzLjvHGquYdxjjCxq9qPyhrY1SVz/4J4LooC7ArIKf5rZJSNDpzqm31bpaSXopD
5dMAKGsp4LmcwT6MwhJfUaziXDDgNEa+eO5GK66WMzcX78Sq3tXTlOx7qWFCkleczmo9yzfLgPmy
VuPIX2/sLlpN87tbNqJ3ZhR8Q+B47s4/xO+4wb/WDwY8NvW3tqHBzQYJk+ZkeARBxju1yZR91I/t
47hhxRrwI4TxBhsbZpXe5BuAvPywyHk/MyWLNkSZk4AcUYL/kMsiR+Xxh2eWNrRZm43obCx1eYR5
LnbWhkAjrVXhVwrA6DAsw+96ph+FQBJwuvlhqHMy73f5BlabvzDWiUn9sIHXhiJXTv1DYxc/ZPaE
kwjtkU5pr0hTKO8YcvWcXdd85k0C7ZbmWmesC+69/JDf1QaB51ISfa4bGK5siLhUxv0Zp3AToBwv
ENBI44hACKrc2ABzHvP+U/2hzlutRp6PLKRF/Qz4sWgdueik69QHrYQ61joDGYROU/sHoREJjks5
7LTYkc8sIBnnYsb8qzggKiWLQp3m+WVOuvR7EkyF6V46PHYc1QcvqVhC/Eor9Pu6qVWYR1Zq/F6H
EcohYmTOaVMzcVNlFS8IIE6t87SCrLqrZBEkoYupcFvFehsGelKHvqCscnm2oLA81RqGLsBrc3yI
OWHbyToqdyINE8UX0H/OKNiS+ZVhlc6QQIpMrxSV7hSu7UnGZmtFxZVIOwnXidjGo5LAJTUezCsx
LTu/KRQRIkkw0DVjJOMyJJ4ltyjU+pvhCSaQckISgmYoPlpt/aVsefAQPgGL2LUctZdmFIvLKMUS
tg1ZhPJqnUN82i3h1WhrxFPTjE1o3X3IhdXYSUMeT6UB70QRqM1I8wyULjuyEJ7nlBlyr0/PcarA
5mbFLsnMy7gmKJP05YTFwnpESlL5JT6vuzqthcucGnj4Lur4KncmvTQ8b2DgIXYH7A+zjolTEpHJ
pTBM+qrFPsCe0JAQSsyo3K5TnAMYAc8Nc1/B6ORdSAPgderVY6+YfglLUgfbkkw3xKBr7RiKkWOg
tjCryiI0hO2h1zDkdxrsWd8bGs0clzKIWswRabvgoZv40CnlsatnFqlhsBggMt96WOokeidAw3oo
y7lmxDoneGsIDI45URsC51TuQFK34ry8nwDyLVvHAoR5p1IQTD9h3xpq41tGA1D0RIkvc9t4hDym
P9Beljip7gXMSAIFRG1lTBdu6SLNV83w9JZgpoKlnVhXtGyofpnAIEqLt/JDfyWMmhSHcSEvue+U
q7jv+amYYj9CeosHoRvMy2CtBUrzbNJviBkv7B6m9lbHltKb26g9RhnhHdaqJPuljcrHqCnw+JVL
htUpXqQ26Kx8TGRSyFRiyDRHSLvKH+ip7mgFAwwSwdmgtCBGrhB6MdAX3dzJo6ohaVbB3eI+u7Yw
EArwxoNxsUhC1CKR1CNoGKPEBqSiHZAjoI7TTSOJDg4UTp2RszR9dMF15qAvkksj5KAoVRqAB6ce
MSCnJqmbXZfWVYs6Ua3dxuzgl/XeqJwyZzS5yRRUb6oX5brti7xxS1W26IYspRBMTSneQFXSr0q0
DG/iaGlmO8PzbTP4KEZiVDbYDYrQ5BMAKQg3IY9xQGjU5xg3m105DUzYUX2QyUnbi2gnogvySy8R
DgaBNmI7p3Dc36/DZEVo50LTYP/O53pXV+TNURcuZTAuWYPqBcOK72bQQOlyWj83/bhw6NcKjekB
83gTeSvDx1NIPt+ZVt+ASpxI0d5j751wCchE0ZNaAV9jMTN7G5UI+p+ysHpkpIXOfc2APpdtpG+a
Zrd69UGwJS5VA+nCkpfj8HNo4mJ6tip1eBAXLAXaYcCldBRQciBc7zgBDjHVaZLksU2GpUmDqEkf
xITFnQoqkwongxndHl1LgbaPCTLDh3hZRxhOK3ti+RnJQagzWCEUv0bpD7GpF45eiUAHuJ3upbGJ
vDIDnnSzEFLFxf+pxv2n64ZTr+fWMwNk2qSC2d+UfT3dVsjn0OAZZUTGaa2Cq5Ut6gZdFG4X+oLU
UTUHS2Ir9P6eqtgMpJ5t3v73BPHPJ4jKP+W27Wp5+/jbf/53Ofr2ZX+vgBgQbjlXWIn+6vH59woI
ops6RscDFDPPbbb4awVk/FXUVPZVdhPAbVX/XQWkomFn17WQqBMTbtHs/1cGiJpEBfbHCkjUDcXU
CT3AyU6TjH+ogEBfhQXfnsHFb2h8boXeOgkkTT12RkSY4NIs60EMK+mYtdjxOkms3/ZNh0fwHCIz
XuQl/EqnAnCjX5D2BOQ00cd9Mjp/4ZEZ6KVkkDolMmB7bhj92Cb2toHclRhuS+zv34pIL5IAlpWm
z5LBGLWLC+ULKkrHMWjKEKM5TW4j61SlpoqyQdk1+oRIvMsMTk0WyEKsGVe4cVrEfnRr9zXnWgQ9
pWuEDtEwdZkKEXWjsVBzOi6wNY1Xs3xPqik+aIZBphTUizdwFu88qpcUFE7AA2wzmMLxOKyW5aw1
EuonOvPkbbHF6KeYjl9ibpaT+oBZt1WsDIKqKPYV6G4MY1bmgLsZ2OfR6ufwnCVf1aI9pBq+MaJY
eJiO0WUqZvOttgZHbUyMjipC/W5l1CL3lZp39phUIJR92MQukJ+pbJ4T+i7nHrKgmWrXwh9uc6go
qZbqCnQT8y9cUHJtvDVjrblKaLGcFmCUvVlpzVunjYZn1XjET3mT3+dC1R75BsKFEUxzYpb9GC1Y
ELijKZZHTc9JhkmxqyPDEewvpn8MMlGPew3cnOCjenwQ61p051hHWLIWSedXqbSPFQvKMm8bLK9r
3cAlrQC8utcTQX4zSktu7Z4P0ewC9QRZjwuHAuoIyVvXDYcudVU/xzEPafgBx9l4q2jfhjqquwHf
vLKyIwSVT5OsEic/5rDVGHBN3w3amrdYKSmSIVhrjnPEszEq2aK3uNufcPwUnDqPovOwVhUWN62M
47VQYpZI4BueY6lbxqFK+Bq8SDUb0iWcGWPudIETBL1P4uNIkQEiHOPGwjZk2BJemnZCft0q4geZ
ocWlFzmwObUwGW+JKhZnk9jpxaGsG4IYiPxrtjKs0xhxaobdMHemu6l0XgYtDIwkthhlp3l+W7Ea
3I39qB8bKdVCGw83ttRaNWAuEZ1hYGCWy4mmdc2RhgZdyW8augsc/jVYaMnsWqwe9HVoDssaUqhj
LgEVPxUIijuOyi/r5mxnlzOfpRdMJRfr6zV6JlTiGZ75Hmc7XBjqqCfWo5nqU56g782BRxk+Y1+N
Q4XOTEbpRVmy8XcArMckaFEoKYo5fo/qnjDJXsOXQavTzm2tkF496Xh3yzrH5zwl7W4ssvWuyToO
+Ab5dAVlK/nc6ORi18APV+zp99l6jj94p0kTo+n6QDXZXNUCDgmFYa4y5lwMeDi7lEsgJkl2EvQw
8WBpPQUeqtWb9U7UFn1vyPFlFkV71mbaKuIarcTNEiOl68ONIg73dSpm2zRUEwivlqzVKyjEiK1Q
hwIxp1xIX9mgawTHWWNsUAX1FLoV7FqMmXff75SG+i8qmvyZabBp4XH1lJiDeMFacrlaUk6jbdzi
HyzKa+whqoiOvQqVaiwTGhF8KcoPKxqjR4wymYgyRU8/wrhe132Xl7hhhPETviHNc6n06b2mo8Tl
OVeogBeh3SsE54VBlS7RSUjq4dXsqywwGN68W+HIsBJn4dyHJhYv1BOaiVSiGu/yTGDc0cr6KZOZ
t8njMna+RpnIWCmfsR2IiqLy0rEm4VxqhuJeFFYwTr3CNLMRJZC9FSEaYafpgOw6XOtDrlXGIYLi
2tKS0/qAFRg9DUlInnNNbHeSWseZm80JxvnxYNA8D0PRq5ocXygzJWhgMDMAQcrC5aSJAxqcsAir
O7EYasnth5FFTq1MeScY63Q2Bz08qPgCYK+Vx6KOLnxZZs7CanQZ5m6+w46a/NJ0KhG7UAw2nPmq
kVu1jYxnxVw5r+rAwXTx5Lm716YlfyAiGEM/ocG6nfLC4qzHIAVvx64UeVzMmtJI7wodIYiJa4RI
RyJYZBXfrjxVnR5LbzwsUkK9lmTiLVzw708ipJyaVn+Rg4CIZxgnT52sh0zugRXNDAKxFkz5ucT9
C8w3FcE+pC8tYp2ohELBWk3twYubiLpf731TnH3TTJHHg7XhtDYQ/sCNhwETXltF2gWz0Y5uMTTG
O7chsHpLngNMgK7umilE1C2167splPUDaSzCbNdGUpxULkqASlE+iWm/PtZYsZ2NkuKV4z1m1ezT
ozNoZUQGjtm5KfNuZNCwBY5klNmdiaMnKumCQcyEWmeK195juh1fEqw2vSXsyRsZV8PBKDkpXOab
0z2d+ZUpydjiy0j0pQyOWdhpMWSnFvzX5Jgc5k/KmOi7RMuX25WTyJNcpRs8VArjJdW3pBg5pt8U
l3J4kvNWue0JM3jqMgEryToWjQNuLNMn9mjatUBBHntox6yDinTlZp6LgU0BZVog9Cl5DJzNa6ce
UqDLjCs8IS67KxIpOk2oHa9gABEgdGCf01JZl7qNluPMTQqTGa3GgSV2vcpSPFM9XW9JalwE/ax1
AnrR0kTBEZeZ4qmFor8Ktd6/YhA+3tFBwJLFGqz6PaU36Wf9XJwrQ2rva70s0OcPbVBgVhZMpRn6
FivJPhUtGn+DkGNymUshoEwUxq5iIBqlaxTyYminLmY2y9+NSLoeKoSBxp/aH8ws73cUay4gCelo
pEA+pkM7PnZSa1nccoSiOq3VyavTG3H4LSwUS+OywBdnS3vX6lr5kSEY96BtAOVzfTacseWmaiqF
Zlou4e6XzYN2JzabJWecJOH1vFDm0sdEJJpo1peC5uVNATd7X5slQruKXg09GCcc7IvwrxPGUL3B
1bTG0aUXK+/fdcmf1yUap/g/H8v8R4tTWZ387b/yt6j6NeD3L/9RfrZ/+6/uf/3l0lZj8vlVfiRv
f1l+yf79i/PWv+XJHzPVfhkAba/0ayljSj/xaNS3v6YV8Fe/ljL8lQF1o22lBDEG8t9nORLu2eSt
EcEmaahQDZn4gd80qPJfVZyWwEYsjSrIEI1/pZLZUuL+UMjw4hQwOnWUIulEDW/xZb/L1OrwZV6H
Soz9R1Q+dmPf395eArKj7LvS2f3u7bz8Mh/6fRIaTtz/w4ttWObvXiwOF1MhJYoXw1fmNLuyI9mM
TWzM8u17H6beeV6c8efTq317uSelyWHHcT6eLl8wbvx5F73c7Rxi3226Z67Mf7FM8hEZjJ7gxC6d
lCMhel7qAh46Kf/fxol9xisugXBOuS/329fOrui8o+9x6TEFiRf7sdsek2B2Ro+5Pn9QO/G/od25
vPAH4w87c2DxHNUOsLnxdT/3Yq8MsOfzUesFy67mCwiFd1D1u61DTqcjOaKPCMKtgzLAC3+HUsXO
7G9CW53MTQ/h+bsNWKo9Zhvum+iKdukkbmyfILXtB86wjuXeTfZRs59nt7PvI/v9fuV9Gm2fZdj5
/P68+YSE4qf8ds4vL4ftxb/vHnal85nZ//zCbekd//QmYbL4++s24BKRDz3XrfGwWjhgVsj797p4
OGs6s32Bedzeo9K+XbmYQW4Ht6+N/T7aF37o58/QSx12bG4ugFPHsCv7+r2xO3t/e0l4Q09spXwD
9nr7rba/AJF2nHodBJX2GznHfMBJ08XJ1pl95JM2RKJ95E13JucNS2be4djL/Ngz/4e8OVL6aCX8
99/bVBlz0lCwRHO7n393v/atgKFvNcQ+7hcn4a48ta51F+/lgFYggpXRl4PG0+7SvXxYfbw2brQP
hcxsUrEGRy9cjj01pljZKQ9t1C4xYwWuvual/V7E5OK+KN38E7da84DH8EE/qIcwUA+Lpx/qPVaW
PI9XaPf41+Tl+/Yk+e2+3xMR4s4nOqDtvhn4nOy8viLhO+Gb7EQ7CgJP5KP+hMprTzPrGemUGbT7
7TB/sJ71xkl2zTl+6ffrKX0xD9t/wfU6dAtP1W38qfjJbnWRjC6Pya78lB36hW50jHbRMQyEj3av
HkinO4yndl/zMEnPMU5ej/Qohefyovma39mlK+26QH2gHJNOkjvusf/dbf8o/uqqznpCLDyeslvt
ee526jeWtiNel98d6Is/PbJ5EseFFc03bd92X+BP89nf88GZ1t6pvUekso927Sk6965m53vJN3HU
thV/dCFjvNWdXcl93/5FtqoTO7k7PRCZ4fOPOwWwk9ppOnOs2BEffJx7r76gESPsjW8kf/PTPKND
+5geuzfszYrzlbnYzVtxZu6Y34c3JVd6e6MlX7iOdrKnOopLTIBT++214a975dRfprPlw9dxsw/B
PW83q1Zj+/fX+/ttsbPeS5csSL/0EYTaxrHwSpdcKa4Cb/EOeMgLg37fnIGl+Vx7j7z3XnbSS3WO
P8tL+lJ/Koj0bud97OD6yXuBMvGWQz7NgsKR31RP5Rsq/EiYkl+te6R75/46fi524aP5yGwPc73s
2F+K3XCTHRmNHuf7mm/OSsjLj/vlsbntbMPHeby5bS/rfc2JhxTpEyXpK4EE9Uv/CZm0n/lV4xcu
DrZuMGxUQKyOlS0/tp/dbf6inRDmMYxvX0Ke+gf1YbiVPd3pztXtfILviWyRkGB73o/7Yjed9Ufl
VF/yCwXJemrOvzwPw9vCH07b3OKW/Tq7xaNxLR7wSndqF9X3gXhHv+R+JDbKkbn0YWA9j6cwiC9w
OtfZm3iYfdHhpmDBMLZl4/5TvZr5EsxSbrMd5cjhfzN3XsuNZEmafpW2uUcuEAgAgbWduTgiNAJa
8QYGElpr9fT7OVhT05m90zNrtWabZCWLhAjE8ePnd+1OpkHD0cJc8L+5pKOmGzjBBuaiIJxHnvZu
C/4TrhKGqnJOzvwTGCsYqlDTzeSYrRq5rzI3RclTcBV5wHseI9gM6vIhXnzoXKLFcJ8VfTdetpjK
58wOSCGPG5XxKkwuTW/pPFzCT8JJFQ5ROc7bbVg0ectcN3O21L8CmLLlIhIfCXmvpmKZvw1bnz9K
SSHcB9PpFxq2+nqonU936WQ3kWObgyRblUw2erJVoDIHWjDUiqz/AIYfhmZG/iGCbEhQmjtFy5gs
yASR6D+QwYFAcFn1A9vog/Jcfc/r1rEcqR28f+aOypyCe0B3lJA5mDCV3HmFdRQ4iRzXjmDMnl0F
czj/n53GdKux2ZDdB7/qu9CzogZ79eFYDqx5oA6I3KZJLjs/D8ndhvov84kXQH0uNGzEvctefMJ2
HDO2AuKwlvqRfXZATHmRaBV0puCwlYCeAooBJn5/4/Oml/n45Kt+VvWlQsnw65/R0p6DpRIy3HR5
Bn5Xn8Rm9c1RpHEvCTxVDK64HNdhujMzEfhVUZGeP5BDqKrtPWb2zGtuxx4Ywcel68Sx84QjxnFk
LVrQ4dh8RRTkc66qyfnjrIUCpSQ/pTNPkwLJcNPDtoovdfQbllBNeBX/p/rKlELSyCshE8/CY1Mu
I0Qug20bA6ItNcXQ0IxyNbvgs0gTBAC2luHnKFgU0NFATdUwvOGfHLtV8oV+DHCE7iV+E4It4IpX
FFEEA1MdQPEclLy9mePI5c5c7uALmh5jwVKWoS4gLNgmjAPz7rNRfIuqvvx71ir+FnAUUr9Q0t6A
qKv+NdsNC7CAqF+Mp4UVhSGJGHML8ohoCDnQRzb4o+TXHD34+Dzr+oeohj0amPLOefgpeDCAlwHU
DlxRf6mXEm4VLe9UX3zxgYnLilZGNMCdv7SOXVsuVFDP2o13+5XwVv+s1wE4Q4xezgV7FJTCfSyS
AXr7nwzD4i4Anpyqdzob0xIgh1nq/id8hnqTE5YTPQY5w/cCPixCEbhKNFLKMVEu5c6W7M1Rf3Kj
wtOfH8h0uhVCW/m/XKHOleSzcspHONwDXFpqY+qcQxXta616zfQ2eqfvahfIz3a4NCM90vSSRDTD
CLaQzJsebceU17iEZXP2SZ21jumOA04Sqi2ZlvqhPRWTE2XmJmea7TjFgaqplbCu+nLNRvXRc5kA
g5q71ugmqqK/SPm3oom56GY3e7E4tLgM7ePRQV1eMApdQ6tWOzIvYMMzVXs0hQB/pprHhaQYCjgI
6+/8c23fzE87B5gCHgLK7NGKKvdRh74ModAQZ2Vuqu+q6Zw9QmZncjgE8GBmAJgkE9QjApG8j4IK
dEhUFmAM9bgEMZOErnW2EpXMxa/wN3jSS5LeSicbvdGkZJiKGgWCzOUAjxN6+CRk6DpoLSKCUl2F
QNFeTYQLVQnxPlzpElSe+zlTgWRUktiLz4zCtw5/Vc0KDzN4WHv2zluZeyrw2uOJRXAyfGJA2au9
osmRyK/ANTZXllJh6ewbjC/n78jyhHU2Pi2uTIOWt9o2GvX64AJXXmO6UbLdS/NUOTNjqrIRrdsL
vGCvepNmu/uytFPRB6wG1smULzFm4Ds5zXCqsD7DVjld5aBS77EaSzd6f/W2W0pDud7Np7I0vRix
S0oR9ZqcGdFRZON8IAuEqe/VgLY/SFFBUGYOvM+0qFlkDAmm0CwP/UVQh+kDbJncgVhenVpFURrP
XshaRW7Kc3PFZCXklhhcVdt/YCTR7TYS3upPuWO/tVGNim4QUlf9RhQx6E7tu9vpyFThyp1qwB5C
q6+d+oJeVOp270zDlaIgtWJBO3VsXtoI1bdRyamrJ2ZCjS8LfJhNVIZ0sg2cNNf6fuTvdSQWZlXL
WcjpVgdZoD6RCnTtUVUeEWFHxrmOhD0xaKa3kCQR/YofNlupeCh3f0zL9f7dLyudZZRfKaJ8vfFx
2F2FYktSrvH+3qk0aj1UxVbsPGg1Wi0Wx75HU8QO+0at9Bswc+oQiR5LmzHwxi+EQLqRu9sospH5
rthLSI1D0NrWXiIpkdNzNb2pSEDUjWVxgu9Yx+iYnwVeoloYZyf75SFab0kraGFsdzooqMBiWdZn
cpzzfv+gUpsGjUbwtQUASHRT/bRf5t1cIarXP5HGFMBNhS2YVcep+fYY7CGmxialJkt3Hqpev6Vg
vsbGYevz2NhMAJ7IJwk3fnDc30YNAFoXbgNLucnPDznBM4w8eB182gAOjHtR1/4szoY7JTbx2yVR
hddRFQa1XoLc88Xuww4HHZs7XWlM5gaLYgU49sTaLqrZpFdsFBVPChNUTJOKSjvBQC6qQfMZ8nr+
lA/K+RWz7dOXUc0woh2F2c6u9cUodTDKb8E4bQStPdKRPRTVQrbkq9FAMTBX87Jpa2WigEPcSKu4
T26wzlpj2Y7UMI02fmvaGA5to0NA6/1uwFaYFM9GShorv01d88VMPDX9SlOYKLURH/bgTzodxC8t
N6PjWHeXnHj6VwNNYE1yVZMkSYpqMvFkxUlvcg73tmquiYDWojs3u2DDK4+J01rwG111gA6ahQdY
TnpTm5uloYqUZxAnhrxI9mtgejT3gi7VyT0UYXEP8QVH1+Se4GkNmPDNRXe6fQhWlmiFz1hKXnRV
czNJPO1Byx4bdLfAOrAnOoADal8Ix6RXOzBGL1RzUCv5H2aw0qbmj57jon+18x4DbscvtOeSWkST
JtMZ4oQL+ce43okaKsKEqiSnw8AfICw2vug7lG+Jnwd9d4mOI9KrI/LUnXG0R4tHC1YbfAj4fMBi
dXFJIH9Ru1DPinxQFVw7iuJpjuOCD2PuxeauU42oi5gLgrYSxPELOKW84IYI2apBRd3Q3J0YtOev
PKj7xMB4arC/1xNHQImLDOQ0yKOD928Pn2GeeAcwVQM6TzxjKhoC+h0sOs9Z9X29/Exw/ZJeUlGD
trChcO/VvrCYBc9FcsC/GKQLzcnF7IKmu/QZn4yDwDn5gNxs1kvkZGw6HzU/eoHjn58lnGpvfb8n
SC1n9sJ2h0gS00vMoAZNwGlevvL9l8/glkhMpY+1GiCYr2yFbBqG9Yl308aDK/Tu+mhZ7F0dwyMb
3oP9WDrrhCI9coZMaaFgsV5z0mwmZI8hA2AJaEXTTmS1oMaH+ID+oCVUle8Sf1PK/NbGVhF9AHhb
ArfA3rW7rbEuOJNTPxChGIYLnF6JqcE+tVrN+DXDS7kFXlfjMwfc/SDs4apiwfJ91c2rmrVj8eoB
I2FvUGPjB0mzzZA6hljzYQzsAbSqygzC0PBGxjbxSWgAb7l5V2bWBDy+j9MkXCu0C+52tlbN9qzN
bGfectWT5mynn4qhJCFz3kx70+XQmMmZe0pYwBWNQNReKhBD8d/gKBIgFajr8VUSSS10SXBvHbph
wi3QlVhW9bFEKL+ATDbsA3pwvTK7gzaE8ZaDQRYomDhhBuxIM1xZDi4NrxRjffh5w3AVkUK7E4Te
Z05xJr7FMron52FjVv7GX8brJsep3Wr1+0FjTpP3EC3ijL7bWX5s/BVaNuOv2r7PyRFvXr3eCVqA
1Ri0UuUGjzva+JFS6tJDkjS8Rqfjf/g+cxlMB1Pb7yB3Akv6Ba9fI1jR8utMbKAamGFD/UXLKkCv
1ZoGyJyrXwjKBjNR9FmnMe9SdUsXIwfZVlHLaa7lDbfdW5Kz5UaZZ5fT0yfJD2WGFPRzra2rVu23
5s3RF/u5zOGVpbamLbyrBU2irmV6nz7Ywlbx365PMHB1USo/pNyXzL1lkNMj1KnPsvZVZFV8UtlB
DW9I/geth3a6BHKgiM7DDT3K8ULImDuNAl4eusiQ7gUL7kKfODX/WFT9Mw2TsH2YokQZPGlttVJy
xcj11Orrnrm9+/hpPZTbiyFKZlc3W01RaczArz8QEPkdE5xUrvXqr3xOdN3RT/QEMZmYDo/CtGLz
jl2S7fZdtqh/W/qOayiq2wbrGpWRKOf7YK5aQRD00aIu4al/Sm7hNniEpPuQ7BzSaIfQIZ4nlytD
JTFz5qqxMHMYYmUK2ItY8W+JJ/ezjI+B+NaPwTHoRAF7d8a6wIhwojU0y+npewPvZjg8pjSQDe7+
Mirxf35+0BYweunh0G0zDUvnh/R4Vl5719v1NtmeZ7Z7HA1bvQ8+YVExPgEiU68TkkDO+uQvGc8/
+uNxnrQO7bVd+AgWiObB2b/6i4yBU17dU+lLfO/Ancn7x/RqSI/gNh9YMGUUiWFa0EMMGTtSju/4
l945vfTmjWXD48nKOnSumtZn+ygXiG7KriPFAxsflIXdA9ggs+hDStkhuVi8YpcxdrkzXLGAh0Uf
3CnaJmfnlLi3P+LF8VyPaQhkX5q5aP7VoGad1DW6RkV0yJvdqeFBzXU3LvvXNBcUZ8Kgjr+PVpmn
NlkpOKdvnt3x8NNco7wZfe2ja5r3yTXg9l52Ea54js++WOZiseoDC2FAJCrD3UCGh3761WYxfs0u
vVK8U9lL7prXcN1UoX/gFCTOITTysPD6L237suiXvkLAm0330TFy/F3GR/q5JjOcDWmoXPtmS/Eq
20ZCuGIMGdHi0VeW+uyfDcks9mTXbOoVYt4gxpEVV4Jcs8o3w5t7V/yY0TmliRJXZxiFJQZi7uki
zAUPrvyANKI5301B343jn6Py4JoW41H9CH3LuNmvwZ5+wtG2c4Say8b3flYDUreNLFHIMIQjoAgd
cySk0s6rbDwmWU7RRye4Wbn0SI1d/2ngiBJt9f1KLJ+ZsnxCMiclQSDOtl0ohwjPiW/yy8MNhvSR
2A4t2NAMKVBJtv58kO/kbqk7UtvGukGvfLaCCSL+/k1gq7UxzQTtR2k07TTDeOjGGtGxULEN+q2N
7GXR0sFdrexBx5T4m5NudydNhGczDLtxO2S+qyEJJIVb8mrtz/JqFb/KmiiSRJ7ggUUrF4y7bdRo
LsuF4yHsN86rWNZPUKnb5kohAmuhwiaXo2WJXsTtttZW4dzrr6N+ppFfvBGdGz7IyJZV7bjLRBAg
k3MTxzM+G/2YdwSg9U19BTB0Fss1u4iCN8mFPbJY5KhhySaMdTzOsvFOcXKI86koIEaEH1o3VKrj
LusMmwmSs921Wi4yLmiqctU3ebpt5L3WUClCi0YzHkOcpWmftOezp8hkFOIDgEgEbcH+VmPu4aED
ZUFtHhCfR3sVI/yhkes7qj2b8VlLE0KkNvclujXk1UTQHLltE4r+1WwuTRNDYRZ2uxC8Cy8YwlMs
jDxrInsXO0wtqIoVKtErwRjxlE4brUjxMAYqjJd2x9iE0EeYivDWm92EL0UKerD28G7gSEa66DGv
KWjQQF6YZSj7WTaEaDrWVhZjsQpsZjkuYpOwsekwS4EOpKmQm7IlZaEw5zfltW+TSX4iWn0mrPIs
fChI8P5VjjfQoeUkPf0h63qa8QuIdDDnAU+Aiajpy1Zhm/ExffrFGLQpxd5erSfPtOx7/iY8gGwx
d8W7h7nA9WVx3L9E876+Gn2+xFy9AhNHkLHKqXxYWsi9EUkcSWXFGkBhT1UDjh/gGwhAnEFswZg7
x69btAVb1ItQYIBtfWP7UA743SDA7dMw/wcQrQSrFqjbAqVaRTxfRXuPCrZLAzydi+8pqem6aJ9A
srjFHj0SYLgfRkuaVy/v51jHdk4dcNHMN/qe/6IfmftKn/fG7sMJX1OS9RPKrcN4rOmKE3rhSXPy
LNyDaybZ1c51QpAru7NlwsLUu31tfcpMsKdQyeMs5uDXkhohOt9wM2SIKj1LzMegliRtOY1yRMKE
sO2TkO+Fs7zFQGpzKDmk4Qz3sgoLjQmq6myje2vlYc5N0EV7yWQya88Nl5CzzjHCHcHFu7BZd5GU
NJzDX2wgxmMcx93xmMeEDzlgWLYblfaH2RBhPBz2r9iw0Bb/ygNe6cNkbIjV9s1ffzAEcMxTDWrg
DTHbYkCQTmtkYNFCmowPaD85P10+ivPZjQEeYdWy8B0e9ffxEMQdjqkYDGm+proF4A69i3/dblcW
SpMhSOxA17U/shJTp3ku8q2on9EiyfO7mzrpMzpOdi3htwrnzr8xvWNQnY0GxaOuxIvw1NpTZIGN
1KgUwuqUPJti98zGpbkZPYaZZK0oJXEQzQhk8P/7DEE1mDAbpuO4y7HrcpPsnB0fI0TDuNtNs67c
2Pc3qHOQ4DTknQmIonsZJ4WwImqoVQUox0CknIkiN1TSqzC3IbOUFjKarM1qcEDwPU0uOEfk6s62
k9sYoefpPWVGrq7OFhWCy8GxcRvvG/vGenjIRsmluW2fiNag5CZO8kyWBuR3DmZPqsbHPVzYef2O
G0BslBlTSuS2MM1ryAmzsafg6DN0yMz9ZGTN4Ij19bYhrlg41UhcCm1MBiJESbsdJrVBQi9pLITa
xWAiiY/gqTBxwOednomth91YG/RqyaA56SUIqJFuzrrjtviWxRuKI/XbHMYjkej4zUSZnoU4VoHr
K6aWmIQJHIydI4F88bWKGSS4i90IZ2M84pzBuUMXW2SeiCFB93bzbXY3k8Ek4XY4Gm0ehlM4R0g9
RmKaZbsacUuYc9g+3ADDj4Jz7HyQxXb5onfKjXxWS0ZFzcfh1ORjMdITvKMl83YXN3USYqySdAEZ
klC3x8i7NkID0b+xSIKnOaLN7EC2jRqWVbDWfWEjgAWl54g//BCi/IC57gA2yHboNSg6gu2CPuhe
i9Yie+jWOpB0kqX+uqkWTZBE764TQevPVSGkIw2GIfENMbmI5+LsiALI2L0EYzlfcOtQpIoc+yze
mh3+76QXNpuoKXwj05B9Om4jEeONFhyCdNnYpjburmUzhT26Y6B6aMcZCpHoCjOusVZ4xZuzHLIR
jcEDSVAZxFH/1OaqMM4xlKETwUQxhJmoI4yGIsFetGGibjcLxfyuDWpGJDZQFMewn4pL8bpjEWoz
QKwdwm1tNg+ZPI4zx7wZJG9EUA4Llp8eaNHANkESFXVG1285a+hKWPAhy2dpcQzq8QlIhBN6QnuC
jw+bGWB2DKAoeTSxw6JCnsBRpkNAMLNciBGbajgeZ+i+8j3knnClx8hyiAElRBK+dPrVaDUEBjnq
a1J9LnrFIVo0c1Fz1g7jZ8qSgNYxGBHiW+ShNqyMlgOsugrtGQjgeiwsTVGg+T9QAEWzGHzkTjAm
4jVH8qLRJEXteKccKfJswZW5vkdlv/3I4kuTDiVq78fwoKMeNYH4rhaRK/oesqTL9YQYgFbGvQDy
//E7e8/50JrkIBYpH4BK8U6ygTYIIcGtNovgJ8IG4vAqwfGYJ/fmrTKKpiz/EMRINu0Y5nnw570j
D8uNUpug7x0mFQf01vBXIc1CoVXReryaPv8g5o7fz+2dvQR7vzJmqlBIpmZyiFeWSc2wLhXZVnj2
FFCEWju3GdOaB81ouoZKSMSP857M2GtBZId7XcUoeyitsh45+zhq34bXy9I7hj/yIKNA35pDIQr7
JSvqfZRu0K7gRrn/rmiYFB7Utv61LdpFkVv1wmt0jm69SvBEMn3vCetmkQx4sny2cBO7IMifF3E1
Rj7CPqhVKOZ35J28klvw1xOMIT2fzBtFQIHp5b7QD92tqEv6xM4jxuAyMQJFWAhuPLFrRTBT2aFh
eXlQTEIWzBMcgG/9TjKiLIcB3kVujuWUwEoHtDKOzd1sO+936vFw0eIBEUJMp4zn+J35A6dCwO3y
6X4eO1qUKQxG3iafPNfM+UOHOWXYc61SvMkuY7mIXHDb8QbzyR2hJQLrMj6UFWrWUt0J2GVIN4Kd
NGJNt8Ntg17ajH/12PNWSd8yJz02nmkuPsVleKOAIoeOKWYIOoMcaVLlwA+2Fn39CWc57C0NruAa
zFmEfh7eOGmMg6JFOTig5MMFwipyuWpMAcVwFb51argH6omyR/EAd1qw5zoMxo5oSk/rsCEipKi7
IgIvgcdHIrnR+fm5sN2NvdU2zR38w5RhizaDV9vtH7okKg9Hbx6aA93OQNRFOQNesvQPsZu+es9o
PjjVNvEz2dbFKHzUrvV9nXHs+ZC7RMNgSWSurf05kCQaQzemP4AvjCm6HsVMPBY3m4MikUOE4Cro
ASa4Njm4YPtbtbD5MBcJWUQI8q5AkAC7APQWfqTT3juyAQbL6WD4ES/mpKPnoA22kxpaJpKSOADX
bcdZG90S63BGeHMWwjhohcKcF70DpWGPrD3r8YRNGzYF+8TAFZwSsbePaMgnWm7i9XcxTeBDL/Na
l4K/pPM5fW7RoBqVBnNWq0xKJTzML41ctAsYUhYu69x4KN+HQOI7xDNzZunfQ+ZNfk/I+Xr8z/kU
dWfDTOTd3yeZlqRq8PD9eDT5139hQAttc9xSieo8KrYLnnQR/fukvcJ6zchVik79q5YEvRz/X6XL
3qh2Q9pLKqWE5xm/Z/IxLSvSs2UWCP+u9uHPs/Os8IVH3X8GheGa4WTDsiXXbzs7z/JPVfza9y7U
fYwJVHyVLUHl6NxfdRdTb6tGrUUNr/HgjssZhzyxVf4Zyeajlw4/Sz4pTgRVF2QbFUnk+/BrRByq
9QKxOqLAwSvEu1clNsk9+gdyYxeNT7yvoqtJwEGcxi8j4eI16QRzAnJEolqtOnmCuPDxLSCTe+Cl
BDFw47U+P0nkbbX8us8VidZKriupPz0JRyeTZkLcXHz2d32CKExXJc8ITxGOYsIhSPArdsaKKIjk
IB6JtrzzaAnEX4l14PoVD+FUzF5GZ9hNpZnTRIbxUJOaS5hX0i5wPZIZUNFH88Rz4+L8KcR3n4Ik
XJY7XxKbJHvlRYz1gJsIjxJ26CU+YofgQAouyTxeNlGDcD3SLrtxip5kM5Zj0hWTdUhwlKyqTWNF
GuHEGx8/5h/z6aL+YJCYorkhzZWyZ+/UkfyseSi+1XW4Jn0xTz7Og8Sj5E7GyoP0x1Nnm+06+dl6
PG9JTqPEeMqB15QwyDp7Eay5mRdphZIilatvx/txEfJmpECir0l4PWc9s9Y3vYyupBTHt/jqYx75
ZcPNFPSNhut3/bxZZ7gLX9ipeShRiT3SmMT3BW6eesvOqF39YHJe6kbL7rpWHendi1TkUu0RF5qb
3pK8ytoNs72AAnXIzri5Tr3r4BVQ+aD33UJStTRjsG/zOx4Rmt7UJbVlU9/WRv4XFdt26dNdyxaD
g3WjSuvKRtDIISv1dq0jAe2K8QpmT6kCcQJgdLZPt2i3S5QvUWVv4S2h4cGt/4U7TKS9Y7BLQL9d
81K7tegwpasxI4WQbYLAlDbaQ7bE+UXCbuPWW2PBPHmYwQdnMy+q47BAGc/0jl+vXyCdaa5LY+YD
FGfb6I7/9oHTZ6HGi3hZ33XdFpVgx0+axfUxcRbxNal2tv2jDFnQpzIDhfXiY9M99h0GVDAhhoZi
fWqBeHjezhcYl2BPeIRwRQDNZAeD/yLT50Cj8xYTqF7BKhafHk0b/ots6YJTkerfXyBIRjrlSw4d
jYt5l+z9v4egU5GpewzeXPnFeu1TsvE4fLPnUy2zs8VxST70QBiaFkakSr7T5ObJrX7pkErIcX3a
LaJ7bjdexHRrJkoQSijMCkdz+JLxgRt9uavzRdGXcEGfjBx1JySLbAaVdk46l/u5UUyrryLRTWpm
abEbnbaSzJuVm6v0BpoQPZ0nFTh4qUlxXd+QkpjQcT52gmIDqpdrDkdhSxYUN5JtGnj/ISTHfgu+
EKMjxgkwLAgubbMTSZscE0KaxDeDF/l+R3KZCRvSNJMubbichiXjEVUukixIp1RO7y2tDHZemNeb
6GYO0bVXprc9h/UU7TrX3nJnHU8f0tfXilv1jziNBlR2aaJn4FBnVKu26f+5WqbnfGdeMa+vUv2G
htdzaTg42BC7eKpbgU7piuk1ty/X9b3aaTA6UG4GKhOc/oRwxcaK3HGmuZHWN6q5GDiXrxOfQj4p
uWlnVQqvtUt9TnCuRaprhw6mjq4MSoNyvBgulob2cjc0s4f5uI9PL7+6MIWFWUuVrO/ibvZ0Yd2l
I+G6dUmrX4eR2u/svhisrrY4z15oWwkZoA+kSHbsLVvbVhH1rsiKaDORlm50golpRgjD0ws22V0p
/rWrB4MrNA1eT5RaEconk2Vpj1VSIxedalswygVL6Vjn52sk33yczvoY7ApqVXeHy4AEkXNw/6Bn
1eS0Z73bF8VV2iV+AoSWvl57Br6Q0k2505Ys+/gaX1bqGXi1IjwwBhozRh+ecbfNbZ4cZHKiydpo
eFm+VazfUY4Hm3lQAuMzaQhIIidw1LlcmJigntXBZrjZpotl8GKo19Xsbg1igdOyEcg/DyiqILhX
DEb1JajccTYU4AUvKtNh25zdprnxIZmnryaOPjhkQVSBNJ2ABsuUuZMKSftFspLI10TPK6gn6ZQb
P7cnaFei/oMJFCHjUG+EtV7ImjMZaZd+tbWOS6TL3c9qhbZI424wiBo7pNjSfpIgD67bfXDjri6x
0yac4k9famtHPZFUTIwg29wLHmnVJ7GP5IAjCZ9I2zGSWT1CgLKyQr7lyH/jbZ9HNSf9ktECh3hB
Gs+GhCnqwy85s8sjIb0dL30pBrNsSdR5MPxWLT6r42LTLep02jkXff+DSv47Uvgcn4kKqmuOUC9x
YPiBiC+V3oE0T27x4VEp2bu0MLduw5kUa8tTlJJX9Fkk6FoYURqsSLJmfaFH3AOx3inTdUXBALcS
7TCT5Toiz5Uk1/OYqVujiimVWwyj3JC+fkgKF0sidzW5zvVnxZd000J4JVFrPWV4xsLP36N5szws
T25qsfBp1zhi7+lxoIvZK8BP+IWL2dDQLK+vIHC0G9n1XTl1p34eOrRYtlV7gnH0kXz+UrBY19nZ
G1YBU4BJGKOr8Y7TuD/A3MWwtNafThlVqQ4tFxCu4pfH1T74uHPoYaYIeR5oWUTDNVfRauxGcyiE
QUV701P9igO5pKtkXh3YU/fePw7OcM1W0RiJ4KU44sUIxK8buiEmcRFl2MEwWrUwz1COqZpHUxf5
kTk+DUcaBZy+O2zQp2KkFFl4vDR7MkPB0wScbkpKiW70mTEPvXdAWEKHc8sMFtygF6o81XRdO4UH
WtXZUZ326RPHbNbRsD8noGdLR6XNhBD+sX6miHSX0KbbXF/YmKcpdI2q5G9s68svjElMP7rO32mM
Q+q6S3zj2VlfmszFMi7xqXphWmT+6t3vbqm7v+BY9W7qHnXzQHnj0ds8upV8VNkFbi6+5MP5hMkv
i5rzSJ4bv4Cb7NadO70SnfTy5JtdkmpFBQROtw3c91/lyF0mo7J1Gg5OF5dMVcqJk3WTAXXHuV5/
UPWIHnatXWutr7NZR0vKssA81KOz/2gWgmp37hq3kbMEoZsFiVV76R3PMj2qexius+dVbza0kVeb
3o25KfW5A74ykEiVmkSIRc1y2u5b8+pjUD/sc+DVdz30mTVZb2W1nWwbDlQoh+J12WS3MW3UaQVL
14u8DBakBSrGMwu5k4hYVoet6KiGVurk9y2npNari6ULbR7PKbODS12PcUyN6yi6tFZhBY7u7CoJ
W80obEKy6eri0+BqTgtYAK232AdV0jqDDZO+xrvsQtIiGQjjfFq+EIAo4Sp76X3KquxrFZXiS+tA
ev9BUQFO3ismXIg5GlwyJjhulrVVq8KmYmyndzxOJ0xgL5vXV0169QWbcM38LUyBBuP5MGXF4SHs
i4+cIDMLSF1iL65Pa7N2HrfvlSyuZ7j16T10IFl5zvAzGtL5bnqp5ZhHj8PkeA4cml+vdXmRjpLb
hWbntjR+VDVTyw774EB4Y8HoL8K19+jV3ZGiHq+/7kWzJ/+LDDWyC3t3OpXMTfWj8nGYraOroYF+
kCMn+6FOMVFWn6jn3nRxhYKR5CSiZ042Yb7zbG8OuoxKXDvh7Mg10TWLR5w5Ys4/zSJ0/Gu0yzhi
xKPF5UEcn0xhcYuIW+KeHsa4FvbGC/e+GJWSEohLWJwGTHbAKU2Tny3KYd+hMxx5S/v4wc9PB2gN
HzQWvqvKcNdd+5zngynT6aRCFIg+TZa7ciFZYY0T8Wj3OWrH8X6VooqrStMXTYUGe5KySOW4+EXP
uLJRaOrBoi+pJRImET+LiyMA934snoOtnw+XuB+auLtCNiBv0BlSVv7I7hHhdbNqfUfJ77iG8M7g
YC6rrwf6/6qHsn3BaCepB3OE/B+8ui+cFzscK+IDGM3VOc+OqnV78bFsXyD+57a9a7qffCDh0UV8
qgGwBFlq+/oWtsCNijfA7RNH7QvzkA3YRrNSj4AeWsktgMUsLoA2/lYczzoPBoYS8RvHOCUTKXI8
UOcX9MdbeGeOvXu0SXPFP5p4kAG9aC4+Ft1zwrQvvQmYIn/BEXvVufbZFicO9nKWT3K8z2m9JmsE
ExUu/Xm9OCwt1G7wahSjdwnj//jJL3B+zwT52h+etHxbXH7589/qh+mufTlNp5fa+PC/5K1/vvTn
N/5b/TY9Xa6n6d944flvzKWfjOnvtvv1PT9dgk/7424MZcE//WF3jIF6Nq/T07M1ZazA5Z8/+33f
uDvkQo39cnfpUEH+yyX+Wy/69xkp/+cL/W36vmjneZj+67+MJ9slFQnny2n5daH+8/u5b49KpUzr
O4e+SUVqhasMqv278tE/L/1e3j+95AYiXq4TPqyQ/0GP2rJTcJil+/76l79t9rv5H0/nKu4Pr+K5
TLNz8+8vbojC7b+j739Gln++4n+n/jfX/HnrP5H3ny7hJ6pUCi7985mPySzgqlv5y1Qp/ZBS02qp
QpnpT9Qo/8gX8uVSHlPy/YW5+RtSA0u3UqZpl1dkknGR0u6fSu3fG/Z/wyPlH8xYrnheFbr+RA36
HFMrz0f8fkxRLpbyNAUrw7lwtltlktFfJUOOeUklpyC9AP79C9L+RJDij0qp4jjMK/p+xXfz6d/s
sNCrrUB/aoY4uczZLf7lw+L9oMsbPRKYG/39ReOCn6hSZva3W6lUaRb3/vr/RZWv/ZXxSgD/HAny
E65+H+NfsOgfj8gvF/gPFHV/CE8Uyv9wQpwf1Kp7BQZB/kma3w4vvHzZK9Afyinn4W76gf7Vg1L6
USyKuKj8AZJ5yPsTQzAMHpecRyX/N1W+Eeo3OyYVznmZbhwV2nvAuv9NFvlVeP8Hj5R/MPsDL6RE
QX6iBuTKuwhZ55vwvxMZQNECZ9sp0hMFxcOtOH+ZDLnCj2qVLiqu5/wBF79yh/ODpxHlJRqk/IaH
hRF60AJNw6Pl/l8/LMjQvFthPt+vqIkOArsUS/x4f31T/jfjDjrpuHRXdIAPJGzpL6sacAcIVHCL
hT+Y4x+wI/8jj16TrxBOfH9xmn5DJqFjUMWVMTCoX+XyNyP/l+LlP8cO9wcKLu3u/iTLP2pixVKx
WkHl+6bK7wcl0vPVK1VKLoHgEm3X6Sj7V+UM2hahZYcA8x/Mgor3C7IWXK9UpPvs9wt+PzkDwMLu
QB3YSvsnJOL/iyPEqFUXfYwpI99fv5AFgC0jcRwQ7P31Ox4hzA14xIOhK0ALo5j/KrNUflSxisTM
/YNZ0EJ/YhYHm485KoDYn1T77YClItCI9HTKjB8ts8F/lSolZG0FTexXPClh2ZW96p9Oge8P+p2E
TwksQRLTKQo2kSk8+b9MDPGFlDGZ87+yRumHW/LgG0y/99dvae462Bmoq8jhQgnd6i9TQxS1ApCN
Bf3H16+KGqOAAZk8rS6/X/D/y677VW7+7BpCsyrgAGDaEizyv5m7uyxHcl1Z0CM6sUL/0vwndj5z
ksoSPbRf6A/wvr27161clRUMEjAYDIYLlOVVL6Ti+48IwYHs/C2O3FIO/0pv/VRqolgA/GEPTERZ
+Jvly6Kiu15uYOxgEWc0q/q5P7EN4zaVfEKePsIo14RkZJOrrd2V/7v8wCZq6sv8dKBYS7ll4Ed7
OvWOQ3zNBfk9wZW8/0WX5RQsvsrpNrM84OLt26Xg1yMl8rXfoooBJVIioF6MxaA9sc6rAUX5fxZN
bsDf+y58ABOFIN0SaNJPpR5c21CsksfBSJKJe61YXQizyNa7x2GrXgeprx1vIv3wS8XH98vUQnsl
jOJcLo+zZU2/udR+xet0gZByv4SRGT91nF0/rgsQ8+D3asdgu04V8w90n+ucbHFFfVyXr8vTI3qd
FAudYv6DiMXanF4Xtef21QwtD8THGcjXUwFVlk9F784PzGx/nMpMPYZXUBxfR+yp+YTutui9nqqd
jQBZTkP/x7bZnhhbbd6hZfeEfjX5ToJL++odi+xs442GA0qI9zT/6WUI9/qxTwRtP9JQKoiPwMII
+6xVcL/05lbJwAI/vB58vNFut7N7vZ6d5fjH2b6i/s1PSG14eSJvUDjbVy87B8mlSLv7zb4utzyk
1VO5/9wt2rCMfpzKfFf0yekT/JHOQdW8K1f8vWBrQZUG2HpudioJ2+fHIN5weR8vSGl4h6PdzRZX
ap7KGZAD0UlCxMd11P/4gYAQkudxWfanoleI/+zUZyUAl6cTa39EiPb1SWGynH3uPxexAss04qwQ
NV0Sq2AFk99+SSqWhs/fh/rVNb5BKjinI4qgp6oQu9lT7kxIgr1kJroGNeNr+MH7CTH0m6q+gcuF
6sclSZzGHPTj2F8Sf+HDHsbSufhqcbpeqUwAOaxfEjqkaCm2Hsn0ZK43vLhX2vJRvT5Pul+qwNdZ
Nx05iEJc7vMAHg9LFn+HiOJ3/2SoleDccYcqotiwKVfKE23B+8Xvbzm8SrFCUsJSfzne4nRXlMa3
/FWF74oKH4l82rpfOt3LpwK6nwjiHhN4vb/stnmi+U4NEVZLvThlDR4EwS/6cZ1Tuv/AwPQ3skj7
9ndD2L1Q+LWyodxxYH4e2fqIFzuAM3n84EO0KrTOvh2H/s81ILA9lZpw9SoP/gLxV+TjAWpGqRet
qwwep7JPvcSkGkB+B9tXkUmCWs9nIioiYG1cS61WCz59Yth3axW1uzBFkoe4+3tOki9LUocyobAg
Yft9aqDf7usB5fET1Kfi662+XQq+/9jn5cVigLev5gu6+c3RH9JGyMXrySatvssd8zjotX3BFzpF
GOvHVhGYhIRF39/8HNgTt3r1BW3yzwdBywAmf8QVdIlVch2YVIwr4BppLyFNBEu0iQfElXCskUe3
sLJr8kC52sb/8FzJu6Kl6bcKscGxwMPyqaRRasiETnZwJhOIDZ7DS6qF6mbmJ9XWgwhSJ11D6gC8
km2L1/OTIns6jQhVcOFvCrbiy0GoYbjQSOlAiY/tv3GBIoDeFHfP538lWlOhQ39Kuf3qGblmUYxd
E1RuV6zpUwNvNcreNDGwl57hdEfgE7gOp9mlBxUzsUEMvyxvXmF/Ilpazjk302pS+/OtyplpenMr
Go642c4RlIyujyutFcGq3Hi9mkJYvSMPp4Js6JBM+tnfFZpT1+XelaAl44mQZ3zLJQHMc2tWT0XH
Bh6L+qZB1V+880c8oY8FY42d9u5GxXjyEEJUbkrC+w1GWccnd/pY6DjLfds33xVaau0/RXTvFVdk
62Xh9DDwXkggmr8D7gq8Rio31Gu7uod8WFgBEzuqqxhXELJIgzsuVsvbr3D5VDLHJScDg19eENSG
CCdj6K2fknGFXkm+CJ4yhUX+txpXHnqepBQEuP0uzDno9hOmorYyRwmYN0QPmck0cXD1VIzEUuBS
8Q9yHvL5iLZekF59qM92bBVfUFgmvW7CX79dzgTLp+KH1ii+hMlr3/5U/F1UhmqL7auI4pxKtL30
BECGZLR8KjIzPEui8P0F3c93DZQO9LM4vtzkimhrMAEfqXFMJX7EXbmdFJZnutj2zZlZtAVoIP7S
LdJfUiUdh/OdPB45tB5XKFlMOwzKPrjwI664TAJ8xIV144q7QmUWBg5v4LosvyA6yJNQdc75fpzG
5cf14EwwXlbJeHKngbbwPuIHXct7Q5hLzEEUn5GgtCuQePFxKkAvVntTvW1Pq2I8oT0xMU+l+aJf
hUPbb27hVHBu8KqmzsO/6uM4bj/gi979kA6XbA5uUeQ3k1j+QzePgbXRlVd+6DOk2u/IH8Ss0ArK
GjnbvpqFD4SvOLudWPmQ4S8HEg0fpICpw/5D74pkjItLZKqqh9dGVhRrJOtp8N+4Ja4o0NZbGyD+
JfTrY25pEERqFvi7esHT0lut05BsyEVCLFMOuy7LgeT6o266aR5NYSScfWbuNB7LRtX4wCTz8i96
+P9Z50/YOdBrRe84nYY784qYwWvZvvY0a12NyKbVe36XxCdkKAegMz+0smC8hx3zSHyg5v7nnFOT
IaBAQf1ojYZ3XOdjQVJX5HUZRV84hzkBa9ZDPhXhWUj75zZM8iROPGAKnSHMyXShflF7Gbscw/aC
s5m+dGfXKsKzWF65Jg5HbBVKlkn7s0tCvnEdeXWHRzKXTXYghrdjq4jSDOhrZiAJDejLNBlSW0Np
Z9p6Uxb0CV/uCt2OOH5GUTccV/MFoXSMRkoGZq5x96unYqpNVXAzGTXA6xRQRByxC//bn1jN5JPB
A3ocdFguzfILkluUdTLa97uiNYDbHKx9xbgScs0ihwdSgE8LffPqXRE2oveE6L/clSjfgCGGANtf
VQ2hJBWrwtCi+MYjplOo642EPvcsPYWLYdFhZFgSmXDGTSvuoQ6O3uKAJ+PfhkKMPPoDkRg952NA
wdbTUc0AEpbHYKi4inRdD6vGL146ocqD6TREljCYskx7QxUDhzIvksQbGg0TeMAgviSD+vD2Bnc4
K2JpK840s95Ty80VT4XFh9sd64l0LNDyq+H0dNLNE0vB9emSnFmhyGLyct1LQhRMUKUvF5HDA4I9
4DjMyG2ed/vjgMwwRT3vVARm6e8lzGEVWQUTDqweR2QBAWZDArurf8m3Tikp74N2LJpzczmAbmny
ABU5hKGExGWPY5m5kvwB7spbXyePp+RduVMjaVEYgSSIkXBW78qLsEao0Ljppc18Kld2BAYSePS2
P1CRgFb/Rit9MTwMmYDfq6eSHxrYQ7y3KLrr3TDiet5x1GZYtq/kqdBJCwTkmNSH/mcZp51/OL2r
/sNFfeC0xBNlNvauHVdNDA8ixLOPFQGz+vVZHaw78aIb0mv+HVUSmUUspSqrKIzomAx94HNcERl0
ORWTGXEWJg0cDNKM13Ap+qwa8aUxvWxsmSprLDIytu2r8cSAEnEJ0dp3HVLsczlB9D9Qs4UTHewN
FDd9cQyBhN0mXxzT9bsXFNbA1NQbzJbMyGYvtpyc4cjzAb0cd+UlzIKDPffMdWDE93SfsTHevopV
MYlzkiN8f88s8KnxGAu6AeoACRdF920GUEvYMKYGYycba9aBmRc1qUMk4w0dEW05vMXw4JvGxDwG
2Y2Z0ZGkaiJ9/QsI1M9ykTCXcUooWDdFCG8PZNfaMe1mlAy26/+8xfdanKMcSa5rQoK1Kanzundf
ICupa3i79sGsE4rzWHXOR+CpmIPUynJQLDDTyjzATCqun07Epp6vp5JRuJQX7Q9UvCvoJcWgHiB9
akD4Mop70Njz+g7x9kb0010h09Iy0VLavoo8dXIQIZ+xfL/hOFysojiJ9yrJRG/8vgsfp3LVBjT5
phJt/7xkDtLV0fHSzzCCJCssN0efJiQ3574RbWcGwQhlvP2oft6nVlA3TfmNJtQdJYAQelfvysUY
F6AsSk1R1oA6oRw79/G0SmZkvT+2y6be5KBD5jA0ixwsDXD79phWBKaHGjilYjyRe9h8iIpo91P6
gat3xFWglY54o5+KePERT4BeAx9EYj1ll2SZmrWUERvZ2MEsvxxRFn+gpBoPZH9XnkYSzDN3pF8z
I4t5MjKKiNeRX+D6XfHv487Ekbp9zvnjrqCjsOVcUEYpUDOuYIaA0JDswuABpwL5gPFv9DafCk7/
CaJIy+2JVWQmBYD4ozoO44BHzI16QTFbFW57XJlzkKYqbjhbbuqeSlqmmB+1cvzGGQmtviCbiayA
o8b2b/p4OVBbZnbfWLYoy2SMUfpBp2iwr/cIhQs5TFtgEAMzT+vlYOfAtt4jbG+1Vo2cNcQvUwDR
tMJu69Mp6BLvgj/TqAbllo+7YtNIBr94LreX07JdrVOJwxTmmgmm5Th+y8sZ2fB9PHlBkek04rtl
NpC8oW4caWJQMSSXnSnhMmpLAyP96OSV7du/HOaGr1CfLVNXxLJyDh7SvgxKxW3odTW6XrftxP8a
HH+oy1XFcR6uCddiAwVzXrHV0MTyJdG5IAd+N83/Mj8x474ZFbVLVDPpxH+RlxLuJGZ+B8A149XE
bQN37JaqXCGXSJQ7K1ErrvL38P8QzphxE1mPQK+QqcnqQYzseGrHIYLTnHbCqSafhGwnvTDFiFc6
YPjvaUHkSQ4bkP2156kRsv7OoQptj7XaXdnEwkz1TqScB+zVxBXEWFjjr2cdj/EDmehpsD1Lrfmu
D8uxbNk2elWZmHuLe8t6X/1pMINXFfPV9kPvPOu4KWkw68x2iqVmmJUU0dQkgEas9a1WczEF8bZe
Zki6/vANgg43AWnl5HMiDEgQuOPUgc/VUyHH0Q5AoIy7MmN7f8A8FXavg/+KbJuafYOWRkg0N/Bg
q6eSUUgvMmZe7dtj/Lgwm1ateRysqL1vYQUhyMxv/TjUk0T279bw3MxoFSIDtMqz1qYCiY1I/h7x
e1o/FVOB0WtlQ3T75pLHpFcmQlL0bF+7ltVSslYGniCDgabD1+1OMCSb68HQ9+1MYJAFrpLU04nq
imQBkierhXWqsMsHARV7O3lIjjA7vyCDt0oKSLGfSsWUrNiJ/xU3MnRPRiZX44ryOA6SqfjaN58K
ba0OaYib9s9rRlvNUY+ISP7iN7gu1CG+gONjttPjygxq3RUONMZuO6itWQApjzV7+ZGAKTobq3eF
RU6E7OzNBn8/QX30vfpnW7KxnVvFFxQcu0EV+Qe3cgSozZCu6fQxszLnIOGYzp3Uo8eVki8IJcgJ
S65EIFAqLlOzTz80cvb0nE8DNeuFqhc7CVnyNDTUCYAFvY1PX6fvMyEpZn9vHYsn5Axxaq4cZY2W
mFBAq5gKM3G8Gk+YYPo3Es59kxk4FRCa4WZN2CZ8IO6DUTCq68qc7ZJoKWZP5/Z5hBOTwoJUEDEx
s301YZuCjQJCZ9Ti4WNU54bKKLnGgP4cUFTHDMwzZ9VOpV3LahA/biiGwcj0kLTrna+IKgRqybbf
FWF0uiuZ72G91Y+t5guy0MF+QOP61COHrE1E4zOKf9+VmTOgW3JVcFD9iTXupthdMSpIWRWFHqgF
wK2G2VfW0qoFB9W4a27E4DAxfcSdko0wxWrcUAQXjY7bbwPcC3MbVt8Bbf5tg19yztMLAvHTcC/8
gqyzwoFFtIkA4YO5TDMhVMgWtk5ji6aKhulU1Mibe847R5Vj8+llKQwyaq49KF8un0qWh8Rz5g1U
5nLQSgnkHI3UQDLbm60VVzhgMACSJ7Mn75i5jfhI2hjxXXUeEWmGfNtdqpmDZGP1m1uPqkXpr0bb
aGdj1zTUjrvZQYOofIv8iU4dlMxBWZVHF41c1Zg4IK7Edlqc0gX8glfi2UXoFk5r+2reFYYDijhq
cHqMAzJzVqMrH+T7fioz4sfObabpg2aqSKiYZomSGLxl7B7csvqC8CWsHpFrQ+s2U5KZqISNHF07
top4hU5AOc+CbhuphDNWT+UMumok2VgyZWS5B3oLUdlOo+gd0ek2tO7V+LUe0eKINJnWZZBue5wS
FzAaoX6JalaFpEuiLElJdsKtO3Q9TFLCPA76S5SlxQi+K+3+T8UUy2gRgBJAr/CIeEIGhND/X7mH
ZseIQss9RXU7IiKEydrDlT5iUwSmN+7L305FGCZxENF7cipJ1JJfnCMV99sD39aRvhbHVV5BOc5h
Vs8UPUtK1hmXimFWSyokky478Swn6eWODxZfM4CK7o1mp+QTOamWz3mA2YqpmPGfVPBifEruFpfZ
1VScgY3olO2aewOQjyI5W+OYIQpf7Z9XfDrYAuwS/wUuWvaEnpYLH773xHNx1ujfXCRHiW0OLOtn
tq8mxLellYeZ326i7BHjLJl/j4fv11OJ0EFh0YFKRVI/5plp+2LfLPUlt1l9QZucmn+Rydq/XxCP
800UNzrNje4rRqggIvnh8Hw4oVOQB6unYgNNqGutwvHNrL43JrIwbOq6hIrcAaliCA5NdmOf+XlW
j+VkYl3YPkV7P4VZagQDiiZut68ixs/ME/6EkYehe4uJl5+OOlAdxRtxroolnYxCUO630ygJUDR7
MzqZkWFBcd07RvOPjEN0GllnTjpQrIFNJEqPvxVfDPxEamQEyY6RKIoOqHignd+Tp9GTjjf48XLO
P9byyMWvHmpq3hWic3OlSkGI4Xe9DiQ3AGS3nZrthYA8H6eiqUr0xf6qd3wq3pWw+PpgkaATMh5w
V+zG0/tDfo9O8hxlN3umDBj1nFMRtvHoil4vTv1oFILr1ZxD6Ubz+HjOh4FhIV4yrd2r5orInsIN
yHYcYdS59S2HE+/Cy7FepYuTdiOUdDoyD5PBfocqojV6Yn5ZPKjIL4z7rF8Rwyz246Ut3YOsh/ER
TrQ0oqXjlFI5IZtTukR3bkuPJ7QMTzyQSJRoxNoPvRvxEW94dBJ8dLKt4l2JQVcm1FVmEvIBch09
P2yMOu8bYxAJBmpPl3mLXLUKHfjEHI6Bgezn8cyXo2umMrCx6fK0bw6zRtnpJWGYyux9HHTw0wyp
UGRy6GrOsXJTbIJ5Btk2BxQL5olSs3S7nVrJ5ANSiiXPaKwzOHjAXRGyVXjvlZtz3fPLwhiANmpZ
8OmAaE7hDp5Yax6J+OolET5/pdn33sTdaPZFAM5k9rCbrXlJMrqH/3E2mMcjoL3yjuvmTm1uHQlx
of/70SeseEdOWqOSDN9kLYwDss2JSSaFjznaHl73hc42JSgJd+hS8VS4Edv3d81IHIp6vTmaoTen
y8v8y6nE1E6+sSGo4HGgQ2NYvZ2IqLoO1KjNdeOTbr4Q079mK18RRlUkB8RV9RlWxzwCouMI0Ym5
VF5bmLr2zW/m8qONdI/NYjuvmqdCTABixo3BHOO6mC3Cx3S6/gc5kIYPQFJZfK84zeAKQwaJ4BAP
HfOohscGDtvVwyfdC3+XLnK7KyVrHDY/kAT8anHbEZUfbUkGyIwVT3Uwq4sY+j3HZHrNl8PQnOkp
u/dIhtZN/WB1IAzr/42ChdMMyWyJegs4DSjXKvycRWxdYGuNLpmxFacLontconM2bjyXNqLrPfpB
r2r7KrZyqCsyJUE+FZOFY8Qm/oXGuacHs9FpcdMorbzRg7TDiSg+pdd68zPKm9D8v9Ek5ZsTcIhq
xo+hvbevYlBV7MVAADOwOZes65FMy9JEB7i2H3pHp11+YOOIuHqqaSxErTCSh5Pcy9Z905u0ULcQ
RtyVTIzplnfsOve3KIT9dVZIDW62IqLPXm7N61gJaemsj1xv/JHn82bVhOsPQjqTki9N4kx556uY
iIFWomk7dwWXh1fU/hvX7oqOHuHRZb4kwuzzyrdoCBwrBhS8l0RDfKPaUZ2sU6+aErF+o3Fqd2DH
H6mCoTUcfX9aVQOKasyIZB75AXLyOFtchQzm37s3wxk0lXfh48hYADVFsKQJrwOoErt6xWyFwWj4
zTokqgqVMBFHP5WicI3RFK0MBoMTcOYmTCquRRJjUZ7jeDrzXUlrK/tLxorjkvF1+xFiI8SVWs9p
ORfHpy3jC9c9pOcCR3YztsHVDK9JNbyiSeHxgvflOwKO0aML193rZYdiszkQa6UZ2OJvSXo+CnKT
f3y1zRXTTx3wcrbVgQZdesCYomyc7p9EFaV3RIiIWT2VIdqHUcXlu2JXOvtlCez0BzKBmFMLteOq
GF43mSf2iL5RcD1gbW1knjKOaN2RyRxeCRwlOkNBvSlc8elk0uAG0/sZ0Ei42NWnc3VHotV7+7PN
qZhSWhtHBO4vq3UYqxWAuSV+DD9F3N2Xkw68Ru0Fw8Z9dapxBJmYt/XSsGIvB61GxSf/yj1+tetS
JGRjBKQMpvrTmRklva9QBDi2dktaRK91SaRf8yNZoJh1m6Raq09HJWMjiSpySJHmp6MWiuQmVML2
1Sx16MfsJ3hqTtHDHMKzmW1h6Jzy/+PpqIdjUvQ0fbl9FQFbzLHSkkJ3OROK+tVLIpJ4g1JKXuHH
cXhUcFokfKVvBy8CsxEgSeZ+j2BLeHY5kN2YudtBVvL7jGtOvorZV9Gq2uAN8AjZCGQfcDvomdSP
1zmiQqwxOOSx1Y6jIkQLlwamZX4zg6HrMhuPxXASgEZ+3r7pzbgkORR/oJ1KxQpYuNfGz/gJBMG3
74A8kzVDJBnfzGKx1dnO6H/qnsrG0WdMPjYNiXtHPB0YOG4D7aee4+tGvyb11nw6WVnBcz9epe7I
ESWwik71smt95hygY0G3PamSb+aXYbihWF0c/YMDnG8IoonETWUPQgDYmLJvuKMIbNvtqYjNONHJ
Mk/uUdvY1vo0G92ICVsWoPNbsTgxowRv6VrJ5GtAyLJVPWFycbuDliPIk0KNU6PxveluwO1qhWx4
ay+mZgDhIxFtFADJdG09975+DF4j5MfI3u/Mt14pThi/vG0ca8J33UmzSe44l41bX92xwMnbyeQH
ds7DusVd+IgjqfHO8tmgR2rGEf4ZsgwBcxblrvc8uTjqbG7+ln/jNMZj5LVh09o/r3gqVBQuyj0G
nUaUDtiz+jKEo1IiRGgpZaelYFCRRcaqn8pxxaizdp9KLNuo14Vqr8iidQ7zb5pejnao1vkwaq8Z
ZTX244lNihkv8SPq318KI6zRTCyCaeZKDSMPxLIB5FoUWqylgUyVDXSVfZGrIP6ZzVMUElmh077d
JcErbhVfe1M1iUWDa7SF4Il+1tCzLyQdaOzlgui590AyJx1SWP6FNm/0QFIxFYv+aj1VB4AShmC5
wrGMV1uZuGgGJhl+FLAGy9qtm6u9nDx55QgzES3PdYebiLEw2Qq+/nBmSI9AMqRl1q+zrRVTsIux
bWeAOzXmDpgnuNDtRX+WfSnbtz8Vdbcu67U0VUISFP9RCu/s61gudMJBezux8f47ykaTpQ9vz0H7
5xXvCumrkPKQO5kPHBFlDQlnhGUUebwIp9xDQU/rRJjeVUglcw/1rjY+F0sX5ghzXDAkE1ujvek+
TKfCRIrBgU56P5WKsE2rj3qXSBqzdgoiX8UpmzY82vxvDVCCYBDXwEsnpksSKH5xwBSeDQukldv+
GxdwCspAhFJYjrCyJ1J0Aq1MY5W7fSXjCoUJpl4ZwjVCGGz/jUunYpTyn4jP4q7pBWn8xeUz5NP2
VYwrGSrPKk3FKkn97dFkDkunwuEhHt7fkb67FJvVDmhqCiuU79auQrVcSA7weDGvxNUmfMB0Ry5k
1KZjOXy3O1IxyqYavBtBe+EE9fvXoyyyjUNZlmq0cPHH4BJbt4hvKrfM8cnsIixocNUR6kegtxgB
QbUCxQeDwmWNLSQ5cL8k7a+qVfhIxTrEl5T4iNIDuEdPBjxx5cYlmU+Fdjw9NWffblHF4tjTMQmq
at1WCyteVwFKjJTpAdU+LV7sko7KiGUKgqnflZKnwi6AhwneQF17TIcn6MRjHNMVe+rgFDzkjpZk
27b0m0RjFIXsZPWSRF4hr2NR+iXxU38ElHRN47I27LhrZh0DmnhSY20uyQGDoS9RVJ0g7/SsM+O1
aO6tCMzWqvYVvCveDX2WUItPDzO4jGLVgW4KfD+aGfNdEYfpkNkPFeaXCE1YBqiQKXZ1rI4Qwoqg
utDDXG63+dx2phdJClRX965kfJhU6EwjjP5gcLwaV16apJjevYgNrxRPKgNuBZ+MEgcy0d7JIBo9
X0sBCyVOesUh7YYrx45Q8qaEXxxwH3urmHQkh6xTu52fdLrZzbF6OeQUu8FdjyHpm/Ea+w5/E4FS
n8soeSqMNhi70OCxWTMne0B4hdqJFMah7La48UTd0Bycu301T0WOYEJyi2XwEfrPDA/DasZwevSc
8drm78FFq/IWt22k2m9NF0KCPGC6zanEX8jG4w7bwLIJtiFqslywv6CS5COvcCOh2HttCPOLB0Rb
h2vqZNhG/0EWEEj5u+4VWUcjOhAnK06TbbDneg7ONAE7ZrOD0+XAJLkYqfvam6qJ6bPOAbSipArm
XJZZwPTUndmz0r856eDr2frzwOmBpuKpOAmHEuPrEyHrAd1RfBHDQ4X1twFzDvYMeNnO9khTMpBg
iNkyJJLgHA9wH0ed8AlF2Y1TES8+wqsRSc/nErvz9lUEs35rbDfimKDjfwDN5lTSeib5/PKCxBUP
yJhyr/8qviDuYjKN8IcxSJ90OelkF6Z+IsFtvwpztOVswRQobjvt2CrmngcXD0IaISWGLweouLK0
QFtEMdnvyv4FxWXVr2FQLDVfECsPNuoCoEy6vlboYYILbx8vt/b90R3NekHC+3aZSr4g85B+swhZ
Lv7ZRbVaDoaDvOmSb3t8P8LshmBi5NjfVvuranUzUCe4QtCBqRMGcv2SvKi0aCrvDz/tx2lQHOD0
zHT1CrEig6LS2STlSBRCXgPiq5fj8tNGK98MytwWRSZEBChftydV8Y7k1xZ31oiLCB/XT8XDsH/m
l+F9//ZVsSwncvVDKem7RruV2RIr2p1ICNLVuwLMsjNHto6csr8r0nAiV48njeasFU+UgVYt+TFQ
94dM36MYUfYW1g6uAOT5iCsXl8nMLi/4dpkqngrOBKd0tpaBhX+kNKt3RUs4R5ydEe2bXxCpn2Mh
R+3HVhO2NZs+mNZ/LL3f6qnwu7HMDwTpWHU3r6Jn7C9yMQtDfC8IvWyAlnyVVcFzOQdFTa7szhrz
/u1eEAISmh2DGhUz8zbbxG0DsZQZm3WHLVM8+LssTu/fTKiYDoxmOZ7U21eRr1YOEgLop2fxAMh1
wAvSPeNyN1RaKTA/ou35Z9sxpKRod6kiXhEB2C1kyUGIfC4/q3GF71g8kl7W+U7HIaDEKxE11y5J
xacjoMC1STz6vKYJDggo9CVWYA8kv2sLYlKwclG91H06CbOGF0U+/53IjWX4FqmJqVR4sEfZOaAA
KvycEXMjDm/XshZ8y2LVLCxD5r845JwbX7rQQg5QefD5OO9fDvyvTrx1Rrs90lqn4Y6klsUgx4X7
GUubNUPU1MBidcyY2re/I+H2Qme1l1MxvPoBiEHCIINsR4RXPdBYGFqp2n7oHWxTA7iWofrbH6jI
4rsrcD3foxPK2i/5gJdjiNts18Afu1PJPgxTK7Sy77vkdlZ7QWR+2XUT6RXH2GW+mnSNFQJGbbyg
ufAhM5CPSXN7ZVSy8AHbdHyy0dvv9/JYlqT4oTOJCQ72FzQzs2fatqysGVOCFV9QNqfQ6Jie5+cC
XzQstZB7zMM5aI6GQ7o2R1unAidmKWXpuIJ0I3BV69OHrtsZmsXmB4gZGNTBTDN5YvR0p6yQa19B
nCLainz+F5winV0/FdWe8G19wnfrS5g3JiGFO8losMzZ41OANxT2crTlMHxW2myKk48ykCpUH4iA
uHBXMLdDN92RUBpxW1+uezIzGVFHZjG2b44nEL6W4eY+uv3zotUgw1JaWbAcf3gEwt+2kvqfXW0c
3M+kp+ekiqdhMphgKQu9XZIjfJb5BClp6J/GTz3XPemn+yPD46938KuhNtYOnIQMOWUCe90VlL2H
kUAmMSMTuwsf8YQiRR/skgq6fQVzjhPhZU9k5cJQJ65r762qotfC9H5Hbc3TfqzHqNhP17wk5rQu
BDdLh7HeBoNPsrZMeOpxA4L/uCv6ZEpFqLnPQKkAytU94VFi4GJaS02o6bDKHNx++DenrBkPZI/a
fo2uireVoy1t9Sm+QvGBBGaXM3JIfDweuVsPG3Pdo/+uleLZ9lOpyKe4KxEtZZmu2b1D4gpBCsw2
lmHs+NlUg/Ly22qn4gsKn2LBiWH9WBFif9ZfkEFMgw5vy5iZOYDeEsDe2zJqMgcOwyPKwEA2GCwj
fPuK4UCTQyNuzA2fC61oMvew+Kt4V7wgc/t8IOk76cXX6x7RFi2gBh5a0T2KM91zMxHRcxDsWy4H
5QUZ3eJMb8Om/7PMMpHtpBTkmDpl5Gz6DuSld9++klE2HWTsLD2W7tUhYoNbmEjFQ889+3iCD/ZU
b/1pVYwn7shFLbiZI5EdrNtBGkPQJ6WvHHriPU65GNG0SrNz+RXvilOJP8U2FutKr8t1NDD81OkN
fL0rVKKxR+unUrFWxi5tu7ews7Rvr/Xcw3TXgrCIuzo6m3OP9avmoajcS6O3E0e1lITEkULLMk5R
FUaMn+Gh9s2Y9vxjGSk993hhNXMP2YVd1/FCvWHM2itf4PINXhscjddwf0H7uEJH60wGvKt5KlbD
09EKLzD/ARbnV6PIyiiTQ1/jCidXWyXHeH/JHBQGIfZTMcIXEA64KwzyEDXvY5mZSQxC9FJOph9b
SfSmWGbVCMAZ5QchVusfXXZ0U4rhHldmFEfAYtQHt9JPpSTbZPWoNSN0Nv4zo6VZPZVThvlReuS0
77vwwTaltcruAYaueEn46ZA+Y5q2bLGudEtuIQAae3e2pVXTccRtlpK5g9qKpxLyjQojg0/p+6zD
N90utu6aat8EKkj9iN2Q5u2rWSSnjmcQYpUTff46+WYxbxpIduN9eTpOxReR1/tpFSySYwr50vtR
wYYTWw0oFkeawfYzTzVyyH4L+O5DjFAyurrBrEu2wUYBdl2to+6hO8cujYczI3xaAxvkIbv+B0rW
PWpkpsQUb2SRLKmWcw4sq6zJ9rOeiWd2iX5WYxLPUrgaDOdmc2AzwOCv1vD2EsLXvghdMuqe+a6Q
nlM2COc93lS8KzkVBHLIMJFRr3A1nOBnYZ1sR+8xdI9lo2+CELsuxamVC7Khl8k3MSDxnZNFV0/F
YhqaDsRB/6F3Ywp2PMdw8XdomEom5I2xxvhsLjIi7+qpYK0Jt/RFvyu7LEWD8ZVZ21exGswLSptT
f2Ojrtt/41pcyaZXhMmXaJt+coYAvKH2FXxB5hRiwRelCtb5gC77+Qc8JqIbhxK98gT0EZ+orSFU
KcrTQrPsprViXm7MEdEWiSeyDOeU+VTgFRjfzpb+gmqiODc5Gk/aHUT7evmTjXDIiKF89K+c7gph
nEm5CwVV+4reFQpPuUcJZIZwffEzFGd1R7jrHjZmxK+fzHaQjrajuJqngggjxdic8cWWA6Jt2Ho8
Uz+UnZ+oiTnjci5Uh3kVc1AsI+2pYVF3Rf0c0xWL0IsdWD+Wfa+QvV68NvsTqhhXIo6gQc/u9KTm
dWz7NDHHTjW6//btT+Uqc2c4r8WVith204RH1kSXAWKsd1BJlhRBGL1v2FaL1SoF96Xn7qoUHOTw
Avp1O4DOdWwLLW/tnSn3qJWpGzydVpYXE9IKcl4Ka2K99cyarB6DmS8sZJqmPdXOqVjhg24D8zvn
VjGQxLuMDIvwFW+QRd6rpxLJKNrglCV0E4g1Y8W8bEz5l0w2TP+yzEydz4SJFGP1NGipbbwiUZ5b
pNnCKK7wkGmXp/1NxV6M3igbKhoSu9uiB189jeyxQqTB6wORTHeEeCneV25Q/wPb31jsVIyd4As9
l6zJJGFaPZXTNjvKNGcucJ64SS/TX1cYyqORIjACHfhDan2tnkb8qOKTpzvfvpmQDfWYv0xzdPsq
0knGsmElLi5Wa/h/10fiUI8ZZGZE8+VUBBrITCivTMjqj6o1EAT8xMzArr8c6wLtTRZS5ktylYXA
WTVfxQiClGZ4oUiPHHTLDWjiJVoNp6sA3i2vJRiW19V4/dpUpOmhUiQP9wIdYpYo67jMpUA/iZwj
yezq3rtJhAiKTyXhejat6MPxnjOrT1GwHlEzbM4CZihsZnIkapQIL4Y3Zk0s4pdqYZ3GMOkj4f36
qTjmm8UCQyewPxWvNKYatduhwkcYUm0dy3IOOJXs58BUjlPZ0wCxV6WlrozQIraPhI1zFti6TgMY
mWQXaKp2dCXmuwK3QiwIqh5yKmadbUjfqUDg0u8BS8KZ7ar2bzLwXOohqR081U9nWyuWenErgM8Q
WuzE3JYDWJGU+e8Jg71cK3SAZyUUt1tSMcxmbUHcyYzVW3FsHc1qmGXX5qeNg9Vc3Zwch3wPJrfj
KPlmOLko34E0JM8Rg2+PH13hq/w+OKP5VFQ39uF6pB29VLwkZB+I5xsBle6b3LOcdcDUtLT2tgWQ
CXIKY9SzTdVazxAA/G0IOvuFVp9MxgAzvJ3uZvsmlkR4TRRXdrdisCSK5bwAgqPTwCeIbTm8PikD
vEZ8yJcKmNjPxK5uVufqK56KLn8WpdJLx1dWLli9K7q98fT43qDQJDeebyNshy4VX1A0woTMXCfc
+MgTV08lA/p6Y1HEvV/IBxdNZiKwb8r17YVVjLIBKJg/PBjEzZti+a6wf8Tmmtrx036cBvSaNQxt
8tB5FGUJLFkRZGlhjY4fwB39qCUhvyy+/TiNh+hqPFX/vd2dio3O1qZVjxijPRslWb4bVPVAjmMd
Fc58KmeXJ5j+0ZJ9NUpe9aXtG+3ytglgNYAwZfDu8FLfuuE5LwUVVWnpS8KzEkALDW0JyAGXxAPE
Wr6N7ucyGHgVRFjQdO6+YliVguN1Gwskv2EzXat3JeSAl4hn7clm3wbmiMBlZawVqXkqmxm/8ZHN
EGtdI6A5DuFQpPdD2enUHFu2z2U12vZVbI6zKcABkvBy3yLsvizflZf1RJQTiO5+LGDxR/KRo8Pm
2QDQ/kDJopgq2Bo4Jh9+DJu5lss/o+XGk/mNjrbwTDqKK2CuUZ7aMxgq4TgpZLITAbkeV1BFXsew
FH7tUzLwcmK41CuiinFlU5DLy5az2eDgh1k/Fc8nmprxguZoa+Ezwib911Y7VzwVOYjnMAqWHJVm
+rHMsikD0ZgU5PPLofAkuMnmjHYaFeOJ0xBIYv6rCFQCLt8Rk24ZX7r43/bNJNuWnATaMS1ZsSi2
HMLYhdVn9m0q2tYn8fkT0KoZnf1CoNwZuMX7jIhye6S1ID6wnV4dlMIh64ihC90LhxtOd44gUUVb
/IzJb19FZBIUK/KnJ8oy6BCtuHsW0n/IbvanojPoOcnD21fxVLLaCzeQ/TCkBIecCr7OiuQh7/3D
bQu9ht/klrF9JamT+ErFZ4tOJvMPyyiWjC8zWu7ehF7FVepfk9W9FKp5Gty40T7suTUulYCriOSq
pRP17Hvb94zTDKdkHwBNSstGFXPwRhCzTYKsovZcF76aCo2gR6HdfuhfOOyj0nFXjPn7m/qplIwn
EKsyhzTT1PkRTQzEtKLXlP1o7cyngmaTpY3oFuaV5B7NyVguhnukKlp9QeKJi8INY9wVd2G+Kxn6
F9zbZWoIsRZASUa2lQDSPiOYANn1U+FiYvjkLcWZ2TbTFmZcXnbwtVOpGG2TkXUdIJSM0HhE66dC
+wv6BA9Pd+REPJgqs30VQWxeTp4N0KnBYHPi+mlESWqx+DdpnyhLcGBqrt+Rmk1Ro0mqeml5m39s
v7kFOSwAj4TxI49T2eOUOLHxpu2n0m5luXhCgRMv4BAEBxgnRVjvKjCU6Rl5j/Bp1eO+M4Sz2+2s
dSphZMXZ9LuzGXPdXfil22ehnInQKZ5QYdy0u5hJ1kX28FXmQIM8JR7PZzWePJh8woDXtzxJpv2I
sqjaVBIxEWlfxTtiYRU1gfBqhhegXeaT7vFa1hQeoG2nJyc9YY0em7N2KBWxbPAJDoXwnc4bcDsg
E9OMa5OrF9r3Fz7xXnGxBS+JDHHLCBGZvSd0zFj5U31tBW0/jhnam/iT/rc9LtufqFgGOhXpIXMY
qQXlz9WAEptyBmz/VLEztM9IoOL47Q9a8+kIrniNsEovovLlgJIt4Jv7z5yC/QMjDoJrDzVF7whl
laxDNc1O7ojT4ImrQHibKM+BJC9HnxgKak+r5qkQ42h0EatmddI6yaaJAeHQn3T8sUs6Jv7iHang
rFv+iSdYnihptIsNOx+QdEw5CrMx3d6+GdqDbRhgQaxnpVZi1QOxKQMvnpD/zFuLeQsFD7JNhQf/
DbnSnoLE/r64YnSxRc0XBJTEwpTFSGZplu8KmbQOuvHpUc/s44qZ2vhx97hS8a6gSPUz5GRdXEMB
621AgmD2f0TI34tjGwW0Yodjd02yLeOdxq3u7OK8ogMyMp5Nfn/t8QlBoaMYRXPR01D++a9nN4gP
ui/HEx0LJ+EHHz/1XBxfyZSMmr/LwKKozaDbjS7095LR0QOwbFZu2K33PcoyuqS1HC+rZpTNTck2
L3w7H93237iQeyB85rgXLl1fMzI7JhXnCDglX5DDkIexY1kU6Be4WvdYp5LyEt/2hWy7M0WlYcqy
0+2rWCMD9wYQTI/wCPKfum4V+/xR15gtHjAkzMBEL9HlynZ4ivbVZA4UaP4zmfPLkkdMF4PwuJQB
Q3ZCP6WAfgFBUA/HJXFKmIOEvxiDEU20/8aluGINidf4rgpnpE/zlukHl6ngJfF0rKNz24nQnMb6
fqbXTzb3ZBiov4w5JadIjint6GnUTD7mAxCQPCch/QM0sl5GllISV/QwK7nMAaUt8upPp+SpkJi7
xnIkRbyU3FLBwtM5uQo8ePXTd6fBwhFBMaJrzUAiBRgLwC2haA9IxcpA/Yysnv9yR8zyMM+AYTrT
0vqPtSgD/T9ciocT45ojXo7pezPXNgwNImVPGcQFz3xMr55rvhzPn6aNqhV2YwyzCttO7oqEg6Xf
vRxN9Ax79UtUEsTiTShjjXq56BrcB4zR6vW5I1oB7ZvhmhTsDm2zo9vbapRNrZfT1g4Z9iL7CwO2
HF055RpVplQYxbEoOuUcfo+Of5D4ReNJZtKQs9mEqUBbfzmWgcWgbszwzPFkk58DQ/+JN8V2Y4T0
yjxG9PbiCVHvMgXJIQfQ0XqdTyNOufSRKoiWlCrGk5R/WRLiVyZXiASrd+RFNwznqK97Jt7jE3ZC
hECb0NyfKYlPtq3FmULg0EEssXwqpx+adeVkdgPMcUSmz+Rui74VT0NDNPafOsUU4UeoCh4/roeS
6c0AzDmHV0yIGm2Tdokq5hzDiulBRacUK7918xOErMru/CYeY9HwcVesd1M88Ino5WFNtMZ5294u
/Ckt/AGWMK7CL+5fO6Pjk5kieGQ1kfPvg7u1gImsYN5N8wIfZnr8tAzXYpaU+npMtf3BI6mDDAN2
m8BaxwGnvTLk60fAFfM8Xs02cFqEaqPqA2WnNxPpif2LnmqLJDWbGHdewmZEVR/GxtdtT9D1eiGw
2nQYNh2EO5LU3lC/GDzDj2rqZ4ulVjePtAOgvF6oU+UD0/HIzqTg/nMVQFQO/VQqQnleMBGUxzCW
RAlbv/pwuONmUBS32sPqHrxmyJ2zSP8DFU8lKfil82ecVRfzEKctpbBwot/8fiFTCs5cAoa2h5OK
kN6pXGxqZkxOUaVx3v4bF6hGBCyREiHLuCpzkMVFckfRP+/Kk4qnwqSA1JuWAJ6PXGn5BUWE5Po5
mB5YgNSPu8IU88ygHEh836V60RZak0EzhEBupSu6GlewRbEOEqOm04gbm+BuPGH7K2rhki39kpHD
kcp1LPHqMYAdSgOzYvOluBrQsHcECdEuRcnTwFrQDln+ajKNY8sybxQpLAmWsY7+VOa+VgLI1sLp
tgUlu30v209VGbHgVr0eIaqI1FiCHQFkZkrshm/cbGFgkhSMykEf6TTgiZdfjqUOVGlRrfRsM4NY
3i/5Ox1a+wMlq2BFB7VMBqMlnEMEfaQZ/k1RVmzf/ILu/GT9M1R94bhiEtx/o96W/+Vtu3xXLHx0
F0bjIj/4lHSyG15i0zxqp1aSR8L6ZPI8sypZ4LAcbRlpZZGT29LvypyDyJLkZ1qUf/+8HDAJH52x
V1ZBYZPXC54n4kSgept4ZGnMB1zDI+kfseztx1IxB2HWSKf9HBwaPaN1qb1gGhd/Du3TaSiK71yE
2MS3eNJuZTXUdtN3icTRFYEtl19OLMpFWcRDfxn7KGv4I04RvblRM/dsUwfoJBA0HcpVLKuNpRFC
WzG6ejMDe4dTdF7zm9i+kqcCy2J5NBSiJhBwV08FGa8Nz+mjX5XdPu9HlnWphQY52QrOai/Ijmnt
rZiGJQcdUBQT62VZTU+4u1OJgXv+umHth0ool3t4BrgnUnFsblnVLZ+K/Rg0JVSTjznMxkxJf/E9
vlLxONTDZMGs/vMDRFCw/nT4wETzOeUcezNSRbyNuEpmYI2cTWoGaGelWYt1S+Ra3oMM9mbXplOh
qYCF9F97dC3ZwUBMZ2mDxqTHc4DfMuWaTRBC9vxgGLcja1C+JYkT8CwTM/IMM9QDTHMDz1C5lG8d
hc1PJhMGcm/neIsll8wWWYCYqV7YYd1COPb0+loEkj3nzoUN44ryGnrgEjvvVKx+CDmwzLhKLpYc
yqrp+H5UNPijCCjs/GtfxRYO/RGQFPaPvpu7xnKuff3g26/u2+CP5mYFKz9D/uwK+i2qmHKzGohl
QoRZaeCsu+Xqk2erhvfzJZBkuR3d1miT17TzCBozVrQJqSKZOgCIRIH+zwlnDih3/NHJkOSYLq54
V5RdIelBEfQFO6Pleg8Zr6ghqhmVzR+nQtZoPqozJQ0QFks+qEazERZZpLA5gGuMVQNLgnc3b8c1
xiIUygdZ2rnVxGn0/qBJ1jMjdtad+rLJznNMZf3OMR85iK2SkSWmjv02lTyVSISkBA66WZr5aHly
AdPrdRrlyzlPGRlcY6YJ7new3yJYsZeDKbGUSg8wK2AO0Eeff0BALPxbVDHjFKeC/Tb80oFKRZyy
7bjjAs3NH7F+CLTXt8hgRQ8XO6bkYeWMsiq4bvtKFjx+bcIITywyCJYeB2RkrURAcLDOr7+4RtQ3
EF2QOELPZ9cptOCVk1Qsp2IkY0ayCWC/VDzCaygT4x3tD9RMxZCCa0y+pu9nqHoVtiGkcQB6egPM
7i+J5gXjkCjI81UkpJV/qDRKXnx0ysDlU1H8xpTKz9zvilT7kYqpP2EiWalzszVTsRlNxXFaFzwF
151wbKDCTLEAGgBlTj4WNtNyJNG1u9J+D8VSctw4DX5n54Fu9rMRowsAhcjCYhpK0n5VdppYYNZz
pcIt3OjKaj5VfOp4upwD+KWXQXNmom9lya5FzHOYqrL2SpnUZVkXkskzS2HjdaTBsnBXXpa8xfBu
TJ2EjJjiyg0ZntZ0wZTsOPyXxd0E9YFUWQ6zLy8jc9rvxt/cI8akYLOYvnQNccVTyVhK6C+vx9pC
wXb1kpA1crtERIwoOofZ6B4xFJomLeRU7O1g3Uy3kXZfBFn/n+XeztMcRro7b1eCGahIPoDMMws5
tq9kSoZNuDVA3GrkrFw+4K5Yyhv+rmef+QUpn294CsV4yYCysRl0INnvrdu1ehxPzKvgpPnej2Nu
eQkosJBasQO7mhg/AEuozcB8pjFWT4XxqXfBTPQ/zYuPrBOhuYACD9XFbUa5lMbZM6ZnfIS0zz4z
9R4i8h1np1y87Tz/j5VhxSo5veyYayENs/jusjwTyXHMOwTzR+Xz1wtKBOu+ELXAfTTgejNZNS15
HtDreSANUii8J/BnFlIf1bA/I4TOQlbk2+RiYDxLaDWlgmRXA8ojrXSPZ0z57fh7Uhx4Weej36KK
uVjJw7f1ZmTgSp10gKmwgEKgZvvdsFKecVucZN0WoyAtzFZkrNMttb45ey95aylq1+9KFMfhDKbw
Sr2GVxK8KsbV7GnW8hJODFlpHC8jEywBhk0C7sqj3WJEwk99QFeyQ5eSPFuEazoxsQWSg9cp6qft
KKoDWOcLfAXqAbYsF61b6jDxQTveHAeVvRbecnjN4iFNo9hTtG9OOlrpjAuRtp19rPmCIkehmGFO
Eiu25UDiBWkG0EANbD+fCk5WzyBPrIXXomQBJB4jo1j8E5uthlfkIgTr/wyJzr4str+YhfGQvVVM
xV5QVt5dcdQq4wPIggy+ZWD7vQpQqv2oeIzsh2h78/cVX1AMPlh7YGMzL+6XuHpXnjIuywqH3Mu8
+VS4lPs10JwXBrNBnsyf4iUV28t1N+HYSSGqtuGOjzvCWSnD3NYjl849lnsIirrpF0XZ8h0JFbAN
VI9ZDC/j41TudgUyfTO5WxjEZk7RuWQ4HFJZ9ycItOcQCRHun0wScYaZKycdnRb5gXFLuPZ12MY4
KaQuIq1/c9KRlciADAn2pnHJqphLjXINwlfGpoW3Gl5f4gW5T8Zx3wHj4+mYPsDDUr113r5oKj5l
Nl/mpLsgQ1k9FRucNdI3l/P3C/k4FdORUF3Mmt5gt9wUE4BiyoYPtBm0UEzLvD3z8YwBvh/IH9qc
qKRC2rzvUsFTUe+AslFy8llf15vHHIffNnqxx5U52t5jBYJVGhtFSr4gk9YnSiNkOhuYA2ZGrcZg
uBOyakrFN8Ux2j5LaLevZpT1dgAUfiWxzl6/I1CZ4phEexTHM0Axex7vVReznUpFIsWZsJiQc9JN
j3x4NcpGUW1Q9N+SqvmuhF6KED28eL6axTGfH7QjAyxjJ7Zgrp+KYobDTJLy9s2UAZyybVaIaGn7
tr+xXE8DJ5g96BkSOIB0e5hzC9FI0PL+qT8y8vnHLyFRveu8KsYVcRVDRnXl90fVez6AXrJ3NZzm
NyGknoaGvXn3wvoClAF9hKiScXo1SXvlC4Klp5WA2Id/Y4JzXKEJNEeIjew9jYrRFhFJIQq3qfP1
Z9a9cp4/BH3hrIYQco4rQC82K2m5xZ2KOMVd4SyQdVXnpxm/RxOILN2V7NNJJ7pH27kqzLJeKMYk
Xos7FeOKU2FEwW5OJsILrdNLSDeGqHz8O6f2x8JEYZ1fET3Q9pV8QeJKMOg2hWwF+HKtzEFIAtKW
/ibGF1cy/vXf2YVy9c/Dzu/0rtjxkSjCX6t4Bc0UVRg/h5GEJsQfJQ/IqDtZEahIjOZsvXCO1FHq
rR6H7qCnmCNuL+M1i9ssIori399Z8DhCVMfKgZMf9p4yYPU4ENVCdQqG6VZEpMJUNv2O7SsaQVQe
m2gVwjpgNh2KRZAE7vRvvhyqY5Yz3lL/5yVPhalUfgojR1v8X46rL3sPyEsyr9u++a4gntAFnOP7
P28NyGIVj7yryIewshBU/3/15WBmrd5FGo2fekaxFNX4OBm6hfBax6HUwZB64Sh3D+cI0bC2lvZI
xpbbNwWUjd9XhW+6dhelIlkQUO96ELVJOuw/DoCv0Y/HZqUfykwsMamO7zXc/z61epAE92hFhh/E
GiWns5x0QhboAkSi/f6pP8iCjcmOXKx0P5AgNB10xHEMhZaBWpBJlku8l3fNAcUAoVLTdGDHtxXj
iqIetLJ17Te2F3o+q2E2slBx2wvqyWVOyVkcWX47hFOJ26NpcgunIZXVU2EX40marx2lzlwWo2ZF
Mciu9Cxp5G22wqOW8LO35btCoaNcuHOz6nfFv/EjrmwSHv3ZQVJWpFAilfB0wo9ZJIkxXb0rJ1ch
0yvP+TSyYiR+uqPV0+J6MZwS+jTrRUU+Grf1gieGKFnjszP+J5BkCwAK9UBTEZ8YC4QpEY5ojlDt
y3eDOOsZ6sX/tm/OOVDbXT18HU+m5Ish9mU5GMcjCIXDz+qL0cEJbW/Hwtc4IrTK1jFgyVfzVCD8
2AlQGVg1tW5FHSksEtPJ7KIq4fZmEddOo+jLAV+1tfEFKOr1qUAPg45STTzo+vlUHNfWLxkq84pF
sXgS9gdguyPFDPOtvxyjL9HbjqJ4rnfMSlIpE/r1gNOQULGcoySOMzevtmwnWM/AWa+yLcEaHeH9
XUG/1m+kP5FsT/rVQMt1DOtU7mQtOq4tbOzkSgiUXyx41Y1EOFgkMjUocZ44e8DTid4TMOnHAY5N
4BXX5B8P8Fo0zOKSyGRj/kOodEAqfqqaNvOqlotnECugsOCKurz985qnIk/gkzYpDR/IZarAJlpA
MAMa/Zt7xdHKmiDSQNquZbX4yiKHIkeHH4TSpVx9OvEQitqeRqt9c9bBnJh3iFt8++eN16t2Kphk
O0OQGehpdfHqqVAG02Zn8VP/9k9HMAeFxp+oeSoaLmQ5UD1T4APqPxVPrAyzePGNVj/CbOxhqHJD
r2xfzReUhSocMc1/Mg2+t/pjQWaRU/GAUlu2b35B0CytpWxXsytqFlCAdZ29ITrI1afDwC4Y1cXr
x7GPrwTt4i9N4fbVzDpRmNuWqnGuI3hEQCFWx5Boj3+7JLhpErphflGRoN5KHaphEk56Xhqz1btC
JftIWTyc2HY+oWAs0wgzX9vfVC3psD4RENMB1N1dn0HIaagltZ77HdknHbJt2Xq8nJLxJDtEYsT8
tMmdzdEBOlA8KxHY102SydXK5lSJ21cynviv5+dndNSvN8Yw6y9H9zwNEXHiIwVvq2hptW3k2b6a
cYSZhWZcMFsW0x5Q6cTFi3fFqP/mU6E9YdGMcuzcSk3qxFQGSGnkxggPT6X1O5KpMVBnBiRmSn/Z
I7iQ7Y6UbF4YGWG4ELUWg4sDSMeYOEB7iqYeXfenciLzu723AtYEr7HVNkoTvl7br93jJfDq3Qie
o0P8O+cc0ZU+zKn1P1E0nsSEn9mjXssRe1YoS7L2973I7Q8LWZDllHXr7QW1IqIePjllON9suFy8
jmHt/dYoiglC/2Y5AXMY8gXT6v2JFUVtyhOuqXFTwqYfEWVNoPh3DWQ/n4oXlGE7/7zdlZL4JAN6
WnbRoEUwvFwFUiERskSb8CXashvmq496LDy9EydZ+u+I/KhCxZb1jKxa8AOPYLoznXJX5GQ3s/Sp
UIFIpcSgatoDGIPUPRhvnmQdjsyCnCtKwbhQXDi3r2YOUrphDA1exfZjfauVaGucwV3Y8ye4ycvz
WlNkz1r4NxnHKWRP2TK0x08LrMm0PZDMxyGQqKuk6pKYHoC1QSRLUPEmB9D1Z/uKnS+24ctxmHRT
6mQTcHsr/8/c3e3YlVVXAH4Vqx/AcpXrVwpIjYNCpICAIO5P7BJdkduGso3kvA2XueAi4hH8YvnG
XmuV++xdB5Je+2JuoKHbxalz1plr/ow55pg1MQIq4pTZwtXSpJzXLdfTicgYELZ7CDH2qCoGwTbo
pB9bxRgsp0+TMvuoJfk7jOtQBjJ8EE3/fiprvwqqBVwDC3rZXNSvioYBCyiwA6mnKx6ZiawDyLa2
EVgjkZxQ+tvVKulPrFO5iR+JvNQeK0TEXnELo3w86+w1zQtxDRjefqLizVF0GI/3KXQe4lWm87TI
5bqLFj/0Y1mfSnQKYPVYwgWB6fCCl7WOIk/24Uwn8xmDxFoxF9V7wNsYDJNGk8P5WZ6a0AnMJPWI
aBzhhunMBCFa3+9Sx/mEkbg6sJrMGhc0Eo6OdIKvNLCpLcvNkCeQJPgaACbA4skYjC1tEmYwQ0te
HXNYmuUmzlsKO+1JTLrhw11/7V6IKkeZSfQakCqvh15dzauTtTAIZYxF5Tcvvpx8zbpbJcKJq4Mh
youp+PrdqmgrGH1XdgNq2IrJSNTTDuUlW9EfJj/UT2XlZq8M6Uce3b/bFSuZ2yvkMVizz4PyxA6o
I7WtyD+MLTK3G6qjlb6Y2hGYKnwq4rE2NnDNhFoWf8wiSWbPHQksltUd+ZMX+FyC0qOmfUkbUeNk
WASNQCK+gz85Q8FRxSBYPH1zrpHYsEP9MXQiT00vS2oCYxfGLtfaYTctf4K7og9/+lT0RC1WtDps
eSpWPGl0+WrRIgiY6lNNJ7O3kQKiPBQctj2rG0TTI3GHDGk7lZK2Ale64WWRtjLAOY+gkBgLfLKo
OS4fexV73KCUO8jEvQSo2fGSn0gb6OBadmYv0ayXBZBgeS6CtI+x5cjbKp9Nd4VD3WylZJ7SJE8i
hZvq53qakQODxHxCHtjaSGR7oUkdeyx5c7IMBp+cgt8yODuNJ1mbQpfXPtFR96xnDzJOrC/qkjYb
aVZZrFdsDjyjKXzKcsGnb4696OTMNCkeJalXXhYMp7sRwmM7lYr+JNuruBO9UegyuuO0rVxrZDEW
UHT70Jv+H4cT2qnf1fxNSbSNPwmEGuU4Hap5NRiLwO0x9p8xMrr1KxcXbpC0qLSXXWozI56Bqec5
bYatOZUQszc35ypz/xC5ujcnzgQ51iwAzX/V8bQ/QbLHFKBO0NOPDVOYEjXuNJfeM/yK/iSyHotC
TqT07FmaZoGKxCl5HidGnzqVy0DZQ+G+Yoav4BGNqdviFOCWz8PVcFcTUmkKdy8rK1tlbbACMPAP
/ryccBDvehP/Kp/lHLXAZnPZEIMXnt8pnpIMH7JkIrAyiC8fl9urVXjYfZbNqJ9w+datUco4Qk5+
RQvEFS+ONk9m3ZLeI27tMN9FGSdbELxu+9AbaVTpCaH3W/Gn3aya6UmkBSJXIH5SGp8OPfDFM9OW
hnL7qawT/GsQPoeOsd1/oGK7J4pS9LINSFLo3iEgCz0vgFURsW/P2smm7MHZSpxbnpq2AsDPNCN6
Dm970cr3iSbYmW75ksuubcRSFSmu5Zrd+zarLFYEaj2AUPWMk2vtQFYCQL6gpIlU0Z+tjciWI+/V
BxFqAgYqVISciLegUc9v9BKIkQRxhgedcW0r2Oe6kHDZfio1IXyzswKxbCEl4Dzd8QxvDVZA6a3b
yrYITFcJWN2dbMlTQUSJzAcSfPrqe6SywHvdLyPL7VnnKViieC/2zfVTK0k14Pkyh+Q9YnGhpM2n
suQK0iI5DS4ZGIzIQy8GS3pb7gStFcko7f9dAAMpz00Gq7utPOFXssvlsUlW1NuCyIxnqJRlKS+n
weplx7fpl0cS5PZUkKn1ySj6Lk9F4GDJ8jGJiG+pCncgl2N0MZPcoeFYViUy9ElVnl/36HfKlcjh
uSkGpRgRMN9haVN4bjhz0UPfHIc5B0xZRVZ7Cqb4JvKzWFg2FQokfHDWzZ5Rv8zOToyTzXEsEyAU
Vyqew7KPwXikVFsknp97YxbydhDVS77hCEiSyikbhN8eZ0qiBBixvkX0WB0q0pfTQBJJe3t2dENO
AUnB31hizHF5KlZ+uPbRbZA76Yvy/aIC/zZT+b14LmSlhdGrnbULWSjDGo8jEFWMvlwIgX/rO3wQ
hMT55YCujnB1JSVeJ67Y9g5e9Ve4c74chyAJbpS+uuc7GElGw1DHRxWzciiGmUIlZJoVHWt0wEzi
a0mFGD/f+GMdFoaEozQS+dVx6PqYh7wyRtaibsnqJrRYVky1AXMY7jhrJGZAQbqReOu5xjr6Ylqn
YIDTN/9aMepkhtibNJZvKD9aj7On8oIpUID/ulBzwwMFscWOtEzbuZVM5K8kC7ggQWER2+ZztFvr
Y+iaOOpmC08oFSw+NqLoy1PRWMgTIMbq/lEO2EW/IYn8LekuoWfjUcC9hEDHOGlFPxucSzkTSFrd
aiXb7N0Ra82dm0MZQOw6jyXcEIkV8HR/CkafpJQ63QhmJgcMaEyXN1E/laRCvFc2kiDspIz8t9Oo
mKnxdGaLwPWEj/LVNjR0In9lAmYL2cjITNY4iVMxyhLNk3YqNWNx6jG0GdSTjOJP3xylTAZRvg4f
bE9Fq0R2OyTZWpwr1tdB6wvTjjvBfN5hhaben5Q++57Gs7pBKNSuKGSzO5SitsIf6idg3HEC+/gT
bSIQ9985FdPY2Qa3PBXrYueBZpc1oDEWsNps7Amj0VVkeCdORcvUzANsomcwFdO2G4tNbD4hzS8/
gQQ2e57wti6IaKYlfyptO9MDjP4okdrlqdjtkptkYyzAVEJ7uwP+eo0y4JhVCz2ZXecpWMVKQTTQ
/gMtB6jmbZ2GkIEda0AQhr7DDcpEA0D3xA3S4qAZAfLtTIuKKb7Gk+ngENBwn+mRTdeDbhBNUE2M
U6eig4HbEbWEZkwlve2ZUaMM3mDdCxzzsqDndC4T1PylPWsUMhMtfp2dpO3PS9rKggaFOpKS342f
v0FgXvv/ztYgZPD7rFIcV6ukjUSZH5vaV4rGi/A3exomL84VPo+KHmvI4OpWYaRTT8V3+VX13CsS
gauNh6j3N+1IzmlbSGetSjvpXm080yMgfL88JYOO5lSmi8VG5FiY6qyR6FaERkngon3oJ5jlWYuH
JdabPBWL5CBKoBR1IFDQyPH0qdxqBOKqJUNuz9qhRK0M3z77o5enZDIrbpqnOccUkZhL+GdtBZcg
gw2oweMG8VFHfdJrsyxw/nCHl6emYxGDCSsJOtlxtgejLcRHxnDKsZgGSwdSh6MZS0ksku6T/CQB
UiK1RzOdDLNqgez/xkaiGg8y6BSLihVPVJAY8Uv5NvGcHfK1lHn8kmHa7mbX+dr1c9kymxx1YkU3
azQfN4a6dlQ/eL9ph4J3osJbVv62Y9meClFIw0JXJY1ELMYn9xflDhuZTtgiTAd60NfqRsJRHLnX
q0W5DkTRWaAlMxRRJ8to7aMm1bmDMKio49rYzruOwddm8kNPGj3lZo7Fslj3/cpUyYVWL5X7+aRe
e/Qi8mZfxbl5iiMjIQyaqUxt2WZFNT2JD0DnI28z8xg7eBJ5jjT2bOtBTJOKaoOjVDP2UqnUzeBX
kTF3wGLPMQv0WFncCUdy89yAAzrsaKEXtRE6BdrnfKudHvMFoMkDMCxnskYbM9cFtyIr2Y6rpo2g
c99eiIWyhHR5d0jmNYr46sF03ShMXT9HTXE/rfhanqrJvDeZppcG3h70Ph86wy6RGW7Pyr1aCK8E
T47cnqpXR/y1FQaKDm+cxk6MRoZlCy7qz9bNUnaPAyvMyZHUA18ppnK2ehl7pK/a5DrpJ5s7Cj/q
7TLlwbeoiLMxEQwlHNlrM007aOpaOqS3KPsbjcA1SACXxGYIgasZU0XsJCPXeCgYXECgTF/Pulsj
1wodPdfTgL1f8wNxlJLZbHAMyXgIMz7IHiHZ6yxgw1EKe00gU36oM9B8bMnIkxFRwVGfX8m2z77i
CI2aEes+lgUcnQptQ+2NTKa0H6hpIdJKA3veow0ze0hSP7eqK5q0ay8iOwEeEPEdqFtF3xqaMJY9
hXFNYrnWrBfBoUCNk6Gcyk4k9nx5FqBVzk4wRUiXRu/knNjTtG+laQjpNrN1yrfS0wVKY4r1pK2k
Pwm4lutveFYPY36kGLimQxyEpGeqssAjf8LLBqtXVPQfKHmDlH5G3eylY/Q7DM/S0yXQa3xu7V1x
Upb8trQSNSTJQUhdQy+j8jjvTyiLmvU429qGvvBLuvGlBWBMm5NcFBL1Qxny7GlkKjQN4IEDLOFr
fWXSoY+45vLUdCSRoCYYDaU3G3nd0oQJDhvcJDJMbG/lQG60eJAqrQos6TlIw0pBMnimBJsn16uB
1UhwoiHBsK2B5TwocoiDy1MSGcgGFZT37BuLWOn0naGKmh7fY6P8du1JsoMWyGQ4tUWZqlkrG8FO
pcu9j5SUXTrqx81ANaiR8haoZATlmjcHXh4xRwL2N/sIa0VTx+TJ6UyEjh+11MrUYCO/pCPcnsA9
O9DI+RPIEShq1Htrf3KTuZWLUMKaP6npZUPeQ9ESckx2Xbc+7VSwWQTMXJ2TtoJYCq0ayX5JsF7L
gnflGEOsIvM/m5nIWi/P1ZBDLnjjZc+sAIgYurjfnoJ+BbuExVu9TaIgTT/2PjeKr9jNVgMwzAlb
QYJVMoQu156SSCMbYS2Gi6QqISTNngoOFqAbgDZYWmvkBBHST1y5r3XzlMVWQqpP2rBHu8upCGhZ
97RKYtmI6kGmPIyk5M1xtTX+DOVHpHye9anY1RoSzQZ4ts7akOqRh1PqtKfozYEA0hSEI4kG8/yb
NDy19sDOXz/1UflHwDyUlkVFtp5KUsTXMiWRG6Of3WrTiVB8Q6kvq942CzTNoTggp9CBo6LGkSWR
L6kauTnIwbNu9cZ8G3O7GUJZG1kCKKTp0DBz2lORsha3mkHzYK8herZvbsJGcLAMECJnjaLYOa+u
jCl3yUuX563FzhJvvbWUfXYj6lhM42kL/xk94JF4sz4OSqliL2Hl3sNp0b7YqeA0KuhdfsVwKLyz
VyftvOzifBRV22YkiE+2/o67VRFWk8tn2WqGFhfp7D1OhRXIiAeTZHsq2b9BfqfXf82FFbMV6iY5
GNuR6NTsoOlP3EUkP0cO7DF4DTpeWEpkVuxxl1nV4CN1NUKMgxM1x/kbpI+DdPQo+bnmwspMrKh1
iXpCV9JWVDqY/zfYsJa0ww3mT4WktH75aIivB9yuU+lEM2OI+9f0K+QaIi0ht/dG94hBdL3xEv5e
bu+KWdDbwN9iDkUOJVtQkGUnDirBvJHoDGm+h7+2PC7jKkNxT0NZ7yG5IqCU4GN+KKQkYhw7uFnM
NBUTVHYUeGs3a8AYSmAzRj+VoldHIhtANtIe1AdnbeWGPBIMGg3rtK2orzSPe+XTXFitG4Szpkms
FoywEZxn+lTsaA4NbpCxVDerG2QYMiRIV7YdW8XGVyofND5kBxaTSdFZW1H5LH3n0SF/Ivig/TiU
AbFUTFSi3pc5N5NuMnAajbOnQkE3fsMw4XjWjsUME+7Ci7CilqeeY0kbKirQPC39RYF0Pia/gN8v
qyXaZ85f19k+gf8I+NGyaCdXMYO7OYsIYRQswGQRFZ81lzMqFVfEHtOHPgrKV2Y1sjh6MKernoZR
aN0oIjAIaNOONtyk8CyC4LVndSqGRKG2ocU2G6mIHsRGsgGHDgwAzpaZeRuxX0jfKPyelY1EDZ73
6mGnqI3IsrTmqOLof8+Hnax9l+rgOg4b2R5LpIUjF9h+op6DtRo1upwZAMxaDDnmtJFEmiD6zY/0
+k04vjI4mbpTIrM8JcMxsEAzE2FGKXixQ0JL+lJVKYKN4mcbja0R0NIYGFPRhNYwgIMhocDy9xBe
hh+lOT+gelfkyLNYzCTC2XpW0qVoeMF67Ftj7nL8aRhlUY2FQDwShdfgkpWrkQnkzptHqdjZAOIH
l5VOZNiXZNhs2CFJnlCMRzkc7cZIriMVn0bK8pT0s4ZUBM+QaRIR5okoJMnFFTMI41DW0ecyJXTQ
m+5mK6YoFKhtLM5ei2VmdF4R1IfGpYTODCh/fSo0dc0BXtWE3BBPSLXo4DET/2OeR01i+CLy587k
MU898q9A/kVK0q695akYdRaZckAPco5O2A5zkVdisU99LqYcHYZuOqgTC7DwGEYWMEEeTc6Sn4wv
mfWuKhmIa/ahdUeyjjlsiF6GhQu9HK5qIjY40Ki7QMzbgbp19Tx1U27jyVPJ8EFEDNoPVIzEUYOG
mxAC42YvFYOztuJUkHxoIw5QaX2DkJU4HBT//gMVU/ucCsjLeUQ0Vr9h/lSycEfG07vDG+E+LcF0
24Y/rwVSOw5EK20eQxrB06eTWOWd9VcoUOsKJ1tY7ep9pJ6XBKdvA4em3khDZgchVCIVKhwhfSBJ
6wpnEc3NFFllRwKSBgIa3Ixmyw78PrveXcAl1j6dl4QvrFJ2bdqfl3QkBHEkaoYAszVzB3wNIB+k
NdnrqVMxCYLnMRj5FQsd2Rp6L2D0Jdgx3NZ594puYTz55tSa4ohxR9RRMrQ8JU9F+brIicML9B/2
CDo66XjIm+5FBJZJNWEztdMoeXPEHO1QxkF+ZI8FXjJ6XSLz9qfqnJcGFBYmRr9aJWNPqHcJwsJP
RuSnodgrF0M7EQG5mcJmNdPLheIl9+/HVvLm6BLrFktT5Cmpi2f9SeQqogX01PwBNNzewQ6p1Ezp
CXCDGiPrQwF0XpsAooifQE7qdMxRKQdzlM7VY9ojFLFvDWImgrLVvrIpFrXjQLCwH6096wqHI1nm
3Zx/eyqeyrVPACexQgW/gq+dvTL0bihDGiwczYvtqUR6NQpcJY/D9KYKDNsEh0ANMnscIJNsMDAP
ugWQQFT2BvSucDv4cvWeJpQ9Hnp9ZtP2qPfoQ/nXyc4W7id03m3poEDR2HubHTfZfQotmferrowN
V0G1uyPZ2sq1Kxqg+jHXr+deYUfYiUAwqi96xdO5PEXctEFCeGzPFmxkK9LjIdBe8gZde4MQNZVf
GAB7ZCQJ6iLOmBNdYwQqHF6ctlnRZB7ehweRkWKXfDraQBm5JQP58MojfD5Df6CqR9mPksEmX1Q4
fFys9Td7nIbN78QJUjKuTkOmmiK7B+WSbtVpaFigLmfObQfxxrRuCDTb8TA8yOZUdJ2NSg7xqJol
DYjkXPUurTYVMd/1VOhFc9vR9GDDTxzZCgciPw6Lv/1AyVOBy5P7jUSA5GoHWQ9wmusR2u+JU8ke
ovPMfXVbKnmDQlx2eeAl+iq7ANLoxYqmkaNuuhUWsIpuNFY6KFDSy/ImgdGypQ82ON8oBwpcX3Mb
Sur2bCuchZztS2jGUtNWVH34WRIsld8OqT2NJLnO1/GlzaS1IdrwN5Sb7dRK5icZTFHpqNgtIPA1
z5d/kjVp7OjobKYwKHGh3uhw9Hyu5KmIzHKpZYkl5zKfxGr7CUA3GiGr2BMva9Ka/stjyl+v0Eme
4s4kkcVfm0dM5LCml3jZISm19Sdwb8pkIaFUPA6VjYTNdI7B88vpK4NmhNaYiul02pYN4hmFXJ6a
Qcf+GIaiymHR2g2zjsRoRWKYgrefik+9StsA3rQvx+RSUUfCtXKxcFMV6nwo1jEHEOg3j7RtfXU4
FG1hwsrFO+ben3FWPGnN/5ZwTwDTOuZp/UrcTiSz0bMwboiQ1H6gKlxvHtJACiX/PRbJ0LPQMAM9
r28OG8lkgyS3X62KXlbzgpwyZF3aZgNMSyknbCTpGtaERucJf5LecAyoZPmXVs7i6aCDUZKa9a4G
q69tSHey/casEVinYfaAgGQ/rZIpvXhjeZus9RL/0vHMnopILMuRC29CDdeRiZzudUuGmsDRUuv0
+gnW7xFqKHqqHy9ciFXgvWaCwm6/SSWTNEW6uXI4o744cZPptpZ0RG5zbvVyvxDbU4EiRfuyJ7Ul
3YgK3SIDS5lJJ9H9nU5db4WYCBs8LgNZu5ELeAn8nkG2YyuZuhqOgUlr9Bulvtph0QN9BnmrLd6j
vllj9ZfmiQGxonM7lZJkCtpaskxtUOOxvGy75RMB+DZEX+sR0ig78icZ1smynkERbsGtWGNYd1/m
bSDHN0fXdzoA3zIBw7YOuAfgtY24OeVXG6SRgy/OUiL/tYNUEqn+jPYQweinsrYVe+CZIiilX62S
aYmiBnQR4lgWD9zs4GWzWNb80ziVNYp0mUWaL8SfXvTV9LLQYbHHNA0lhWWxCWhnyp+IYrBL8wX9
2fgVp2IQd4y7lcxTRGRdf18uaS0ki+kUVkQ2TRHK/IkbRMBD/1hdWDl7s/DzzNSFPguJMBOLs4k9
jVjTPpDc0Rn1ikcxyBit8tCh9VOp6FfYiHpHPgUW819dF23iBkFFAqABHE7HIJeVUlPFgsfbMjtC
6lLvliNIq27OoVgBYlZdFjJS/HUZmB0hYS6MTVQV3Sxw8FIMDStCsrKDNgMhS7EMpDu87LrwWa4O
MxpqZBXTN6dCPUpTFIGNptN8Odhmh61g6pyBTaPY9lDbJpSLfRylpq1cWTEmXOjsqJfn21wXz0Me
lyGfOpUsXQ3uBLlfnpp+xQg8sM0WCFPEKvp5v7JI9dksswk6AAPMtoHV1ww6gZPIVZhGeQlim05m
w6Cg0bHmNkacL7qrQPrlaadeqwhMxMkuSBuYQqyfT0tcB99/NoP0ALxO7BWBplQICXfGfU0vQpEv
0vUZlt1DO0rEQdGw0GlM8q1tRRFoxEP/dfzAckPr2UpOw7SZSYMdpkKTnQCnTgvEpgi81eA66yB1
xXJnicPuEIsPEDkv+mniRC5s1G/tW5Gp5SyP4n/VjINulkY5yRvY4w5LmaUjmu+21w1HssVhjV7g
Kw1IsqhxKOWNUKdjHnH12cBLziaEeplpz123jgRLHUmYuNjyFE1dUWGJ3lCjA5/MN7nMNaLx2Clx
SpFhmUNAvhHplqdmkobPG/3GTBRp60/jJqqYALwJZP3ZJmvGrLNXvp1KzQSFkRjTSeaqXTmfrMk/
EJwWSf92KuviTycDt9q8VK+ZK3YyBB0YgVDAAdqqPD91sPgVu/MGhLZhfkpQ7FTgjTseW/MGhXQW
GQ/ZvYJsOrH3oUOc/goUrL0t+TGMHzSomlls5Iw4ALJFIfVOQ440LfWfFQmDZLM+DoOSWTBIp7i0
m8X7ZsnLpsgdiLBEHDlRRjASlSfytgBX2knN4dR0KBqi2XRi17vSLASJOeQxQKwpIKnIKuhgyobJ
p5ncbKQiqQAmmpmiUN1l4jsMdTkNyuuagCMSr2+O2RWgBJm3Hqtr+hNoI15SEgp5+bw/SYKioBHY
mylsqOSGatOwN97ezq1m0IGfR/FZ+1Yz8/LF/M3JVpoXpAn7qawLH7aSySkH136gZtqWq68oNsmU
rHaHwicbWqOXOa7Qxq8wo0Ti/gNFbQW7L7vM9L4Bpa04m2p3AY1cx5NaSSYFM5c+WDu5YeWmD6KC
ikUT+NF3jLW0ww0iUSANHGDauuslBil7ePbSGKQeVQY8WX0GR3dIZmXE6hrtkfZ4xaOGMco5bpST
qxl8OFkLTqgSIEA6lFkjuXiO7Xkp6enF74t1/zyKDpqwhjVKu1ma9XoMmcPSaJg2EkiKZrHJghF8
tulbIo8EvyMpRYOPEsUyMy6F85sn2mvwhGxxtpnJ516V3zqiPejUbHehs7kz0izI4S6wPeo4+4Bo
9mfjSCJYbLSuJzA1T0VBZpWl5B6cug9WEPwEK7h/6rU/obwFyRL5ayOzYgC/h7FI/3OeIXvx/AXp
NaPlw59IQFZBR8wJgaGqI6FAbguOf5Eca5X7VL6mJo546LgaT+T2y5bzDGfkKXh1dHdNOutohNHG
z15MBx3oPMrjefoj7VlBslc2gOOzuzf9bv0/stj/Q5fsw+Bsvvru/u2bn7/7eP/x/u7Dbz7dPXz+
7d2HT28//sMfOP0Cz+7ycp//9c1PvoGEHP3c7z7/8a69cvuZ/P1PD2++v3/3z/cfPj7cv/74T3nz
P/jD5e//cPd+eZ/9/94/3/atH/2u8aHGP/zF/d3D4eH1d5+XP/jc3+WvDt/f/eSbV4e3bw4fvvnh
O4eXj7/Pr/3JN0dv8weZ2N973d/efzg85LXHS+VQhOhL2fnXD/njXvt379/ef3/0wqRAop40+8K/
P7x9e/fszd3bZ68On14f/wa9xx3e+q/eP3zMb3j274d3Hw/v3tw9jHed89H8ji71+Ec//vR/dXi4
//I/78cLjdeG5Y5/9ONf+5eHP7w5vL17d3Q83rlwuIPdvPryt4c37/9j9eIhSXKes9/v5lulT6sh
tsPb/tn7t1/++ufD6tvMBj/ebfZtf/vx7Ze/8CyvV19oQtUeL//94b/evzt2AmcvMqy/xxf6608f
P31/+Hz01vur7/Def3/49Mcv/33kv/qLi1Oz5/7q8KdPdx+//GW8Uq5Rf3W5weyr/8unw5/vDw93
45V+8Oo7OJpffLp/e3SJ2hs/38EBeOP377789alXPxsf5se7l998un/35stfn7CXJI2zh/7q8Mf7
j4e3z0bQHa/49fAj2TH7W3559/Gp09khQr369O7N/bvD98L5U79hB0/2+/vX3x2Ow3Y3nV1u1IfD
uydtPuK+s8f+7cM6avd3vsN9+tn7z4fXT7mCPULqq+/ev/7yt3EAX23x5Q4W/63A8f5Pn+6fMJcU
fLNn/mQe04795Q7+/d8/vX7KQwYQnH3nr+5kqONlvp55CpzZl/63wzNO8j/vH5449LRIZ1/foT/7
9t2bB5HvmSTy2a8f3v/5/s3du9dPfcuX/9CInqoqfnpUfvx8Wyb9wx9Q7eSFX7+9Ozz89H8BAAD/
/w==</cx:binary>
              </cx:geoCache>
            </cx:geography>
          </cx:layoutPr>
        </cx:series>
      </cx:plotAreaRegion>
    </cx:plotArea>
    <cx:legend pos="r" align="min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595959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defRPr>
          </a:pPr>
          <a:endParaRPr lang="es-CO" sz="1200">
            <a:latin typeface="Segoe UI" panose="020B0502040204020203" pitchFamily="34" charset="0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title pos="t" align="ctr" overlay="0">
      <cx:tx>
        <cx:txData>
          <cx:v>Precipitación Total Anual (mm)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defRPr>
          </a:pPr>
          <a:r>
            <a: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egoe UI" panose="020B0502040204020203" pitchFamily="34" charset="0"/>
              <a:ea typeface="Calibri" panose="020F0502020204030204" pitchFamily="34" charset="0"/>
              <a:cs typeface="Calibri" panose="020F0502020204030204" pitchFamily="34" charset="0"/>
            </a:rPr>
            <a:t>Precipitación Total Anual (mm)</a:t>
          </a:r>
        </a:p>
      </cx:txPr>
    </cx:title>
    <cx:plotArea>
      <cx:plotAreaRegion>
        <cx:series layoutId="regionMap" uniqueId="{7A2C3F15-33B8-495C-9CA3-DF52A8537ACC}">
          <cx:tx>
            <cx:txData>
              <cx:f/>
              <cx:v>Precipitación Total</cx:v>
            </cx:txData>
          </cx:tx>
          <cx:dataId val="0"/>
          <cx:layoutPr>
            <cx:regionLabelLayout val="bestFitOnly"/>
            <cx:geography projectionType="mercator" cultureLanguage="es-ES" cultureRegion="CO" attribution="Con tecnología de Bing">
              <cx:geoCache provider="{E9337A44-BEBE-4D9F-B70C-5C5E7DAFC167}">
                <cx:binary>3H1bj9vIte5fEfppApzR8H4J4g20NZdk4HY6bo+Bvd/YaqbNgVp0KMknnn/jtzPA8UMwP6H/2PmK
rKLIxapicVCDgxKD7B1YvaRV9XFVrfv6y/bff97uyqJZ/ftptz/8efvvF1fvj8cPf/7mm8P2fflU
HNZP1bapD/U/j+tt/fRN/c9/Vtvym4em+N/V/vGbwPOjb7bvi+ZY/vvqv/6Cb3ss61f1tjhW9f4f
p7L59KY8nHbHg+Yz6Uer4uGp2n9bHY5NtT36L67uiv2x2D+UzdX4o+DF1abeb8sP2+r5t/3qalXu
j9Xx09tPH8oXV6MvCa5W39DfmvC12oH14+kBxMk6zaI49H0/757karWr94/846/TYJ14ceoHWe61
Typ+/HXxBPoBW+IDKVctT8XDQ1MeDlhb+/8J9WgdpntxtdrWp/2RQfAINNhX7uqn+6q4WlWHetN9
tqnZUjd/b/fmmzF+//UX8g/YLfIvA4jp1s59NIYRCF8/Fb/U++IwBfhVsdq8r5umbMC7NXy/9tdB
5EV5lEUc4HwCcJp4URakWfcHmfj1DmBTtuQAj6gJwIZb4Ra+m9P+odoXT0WzBYyjFUOIf8AHYnul
YrJMeKN1GoRxGiZZJ5teSLANIbxeHKUCW3zevVkdtrPsyEHtyEZrg3QZLNwtKNXv59uiKT4U2+fP
YjstYPl1sI5iP82jkMthTgXVW3teEvtxzMHGST0E04wpOaIDWgKr0SZcCq7f7Vbf7be4g2uxtTaA
9dd5DjnFEcuB84mUBkyMEz+NY/GznXgasiOHdEhsjOmQyDFQoRDV/zqxe3+0Why6PxbNw/OXvdhb
C5DG6ziN8EAp6h4oRSOlKV5nfoaPvaiDHIgPRdWEIzmqPeVokVArDJbvFqBv613FLsvRQoHmq+df
m+oBH1hTkaJ1liReiNOXy2dE0IzWeRCGqRfiMmUPUYFNOJKj2VOOFvnianbtbkF5d9o25RRJpqkf
nn+ziGS8zrMw8HCDdkB5FMlwncd5mMQZl0t8PpRLzqjmzZLjKFug1oDhBG7B+LqGAbx6KFcaK/Xm
dKwO25NN8UzXoZ/kEWBTHLa4PpMM12vCT2OiFxmxJMf1TEoEdNlWuAWzWuODMXdbwnK3baBGQepH
oTh9PVyWo8sUem+YhV7qKw1UE67kCA+XRDA22we3sNUbaRsYNQ0sm+cv4li0oiuFmR97vX8ph39h
BG+0jgM/CAN+uXpECRZMVVqe5OgOaAm4ZhuB33QLX40aeA1sj8WD1fs2XWd54ocJFN3uof6HZB0n
SR7Hcdp9TrA140mO7YCWYGu2CY4Bq3Yblsdqy8wejdayzKv0dbiOQ7i8g1ByEkNLhqeQwwln81B9
emXAihzMnpJCOb9st3B8V+x2TIfarTbFSeYhhG7VXrK1TSc/1N6M3bAB5G909ibrwMvCJBE+JyKf
PTMCZ+l9IId0QEtANd8D145fjWL8skCIByEkm4KarJMo9ZKAnrrhOvBjH0IqNGYBX+dWMmNFjuqA
lqBqtna3pFVzk9zU+2N5X+52Nl2FsF/9JItDYb5O7Fc4nnz4EvPE47bQGFlDpuTQDokJtob74Ba4
m+JQ7AuZY+Lt82fEb2xKKvyBCMEEcPMqHBMBDmIvSWO4J9qHBOHeFrMMyUEVhARQzdr5L7mFpeYF
3RTNU7lnbot31X3dFDshMtK7jGlKf2T0V+2m3RS7h+Jg89ZP1gj9RVHmB/ywoAGleJ0ESRRAQ+8e
4jjpONJul/ylE4TkpdOCxBbv2nX/sv7UBQFHC4WPGkdphVhEYzVAiDMkYV7oSGRqUDihtsdZHMQe
vz6gFgy1c8GU/lyTIzqgHa31xdXsHuDnHDtLlDbHLVJ9jvXqelc+Ns9f9Pu40OTy4JgO/AjYiYeG
lMJ1GqcB0A27vyCu6yW8yTGefANBWu0Pm1A6Brj6UL6+L39GSo7BpTFOKtJlXEGOvTCFy0QgTR1i
8Ro5AFGaxHJdwIwnOcYDWoqu0SY4BqxSkm+qpjo+f/n6Fmre/vnz6qtN8fShLp7q5k/i0FSqB+ZI
f+2tE1hhYRqLOPHE+emv/QwJHb54GcgV/Hv5lKOv/Tb6Pvy+vXPrBbkpjzjFRyvH7c08FzdwliJn
wKY6xrxqce7lPpX3AN6ZGE6YjF/s5B0YsKN9N+WYj6hHK4WaMrd8167ul/Xu+cvHQpI9i8SWH06Q
b+0OLruzfRaXiuA9S+lVzfIFMt/LAqGpiV/t03rmeZGjeV4GgdJk5W7JplKx3Lx//gLl+heb+hcs
oQgRRmRKKgIZ4TqK4iSAX7y7tUkKiBlPckwHtBNQFfbFgMQtUGd1yNdwkz7/x6aYIpqRhH4Iz4vQ
t6jd5K2jFJIaRNxuIk5wrt2acCYHmH4BQdl8TxzDWq1RbgqUVzzYRDlZI1wVIY4hciypTxyu1TxE
8qzHXwNyyZpwJEe3p6SwGizfLUD1MfOf7ovj86/iprOgPccs78fLvHjgnhoFr8I10PZZSnR3aJNo
JGOo1PIjB5TTETjnF4/fcgvP6+OuwEu6hRyOFtupwMdi9epkN7AMjSmEohsFEaRvBCU0piSOEIrk
/nECJZTYjp05r4sc0TH5aK3InD3unj/PbUP7u26hq9Sf7qpi+x6p0nrZWKYLw2WRZ2mUIk2re3wC
MAtJMgMHpUbtQ/QnM54U6J7XQ6A12QK3QJ3VFa4RZbapGKN8LIclE0fK7Dx4MFBbhlAzzwFS+CVn
+ZKDK1yLHTnB13Q3HMNYrTi8YhEsVJdpb7Vlkov6zwAeZS9XK05phgASKkA7/ZlEJo1YkmN7JqW4
muyAY6Aq3Wn8DW/vKFb5u/rquoFXEjnUTWHTGZmtwyD3wwwx5u6hGjLqz1gVcJjx+jK5IPd8at9B
OeB0qUTveHFlklY9/RLH3gT1y/0S/ri91VS+GNKdeplPsWaFEkiXD4RqDZN4GCo0YUQOcU9pLtI9
iVs4SoPcUJ1fl5Xl1BEfanGMEiUut1R3Rk4Qbt8gjXiQgbgv5vmRI8npCI4zq3YLQk1CwvV9UxX/
OlnNhEe6XpDCmhVe4UmBLxI2sjjHn/BSfYKkGU9yNAe0BFGzTbgcYHflz+iwYTl+n6xRVBaH5yIW
av/Ea2Rl4Ob1uP1DDFykFBhxpQB3SL0A3iGZWwDfno6np+KTzHNR3aMRQf1JXGgWHFHooBHAuMV9
SYzaBLYRogaZKF0iCTd3JqzIET2TEjhNFu4WlHrH2k3xgGpfi2CiZUYaIGSnzKKK1gHO4CROuCuD
qMEGDMkhFYQEULPluwWp7kp5Knb/rCziCRlM0d4ky6mKC5ciMh/DPKRH7TwHcgDhbWhZJwAaLNYt
9AYW3mip0G2vd/fMQLGZFQELJc28FI5frt7SQ5Z5+bMogYor3pouis55Ef8oPecVQHarmFif8wt3
zsOvtjW5Gf2ybKAKWY7Ewc8bIJlRASir98xS+JzIdbmAIzmu9AtGb6+2RQaldEtg5Wk8aEl3bMoP
NqHF1RjEAVosCGRpJhNLccrQ+QR5Tu1DEDZiSY7tmZSgOrd4t6DUXCY/wK3QPNQsYc1apSfMljRP
oxj1RN2Du3IUl0NcJ0pZTQr/HGbN0E9kxpMc0QEtgdRsE9wCdrbmEY0I3qEHJNz7NgGO1khQQ3w8
F3lNU4DzBNpwmHPnEZFYU67kEI+oCcjLNsQtsDUv8DVc/AchRFKdZVn4hpXwhCgd6EsGYa4QCUZi
U4wYHj+SSeB1nh85tJyOgDq/8AsC8rE+HE9WXb0JKnygNmV9FH0KJhzBIcpEyDl8vTdhRoVkT7sE
zZ7oYhBtC/IPVo9f9MdI0NHRz9T3qxci+z/rfcLiaOhsHCOW5LCeSc1RPdNcDKjX+xr2jdhVCwdu
ukaI1MeNyjuISUq0kS/BYjHycIwBQ3JABaE5nILCLTDnHGLIBLMIJ7xEaB6GZH2RuESPXJg0SB9G
ahoPv5H0h5tijh85mpyOgGm0drfg/Oup2gGw0UL7BENU2SCzzqY7CbU0AYqaY/SL489EH0IRbcza
BHafEzxbH9Cq40v7mslhHZOPFv3iymArXHMwKTPsvj1Vx8Jqr2uUTbLomZ+oqtnDNRooII9J2Kok
w9uEIzmoPSXBc37xbomqRnu/KdGyCLVVNpvoovdQjGQkrweMHr2wbXDRhl7MMwtJONyMJzmkA1oC
qtkmuAXspjzIauJaE/zhhL5w2pNumUGKHO84YWXsrKSmfcgBHCKtHwXQCJx2HxNUDZmSwzokJrga
7IFboGpe1E29rRuUNVuEFakpHurRRX6+N2nSGa9RrOGzEjnxq9yEMeFFjuZ5GQRLo6W7haa6fpPN
NXmobYpohqRAFM5kmAvSPTSjDCG32PfPSjG5SU04kiPaUxJADVbvFpyK0wbq4erbqny0GZTBgYv2
yDHSPIXKOzlwEW7L01wkcBMPoBlPcjwHtATR+Q1wC1DNkXO9/8XyURui6i1CA85z0IW6dNHJEWqu
PENlnh85mJyOADm/8MsBsrmvd+XRqn8+YzpsiOlLokMuPWtRuOpjPg/K3zp1CErwMMJ2bcSTAtAz
7QJQz0RuAau0xjYlSmYsdwvIE1ygYa/i0pwVeCGSKILHiFdNUZ3IgCM5pP1aCKDzi3cLTN2pw9r5
2c1BSnCDYoYWUhc6GcxxRZITl3VrwnQmLsVEIbruWBKSK/Uyy/HsKQme8+t3zVOkWdFLy11UkdUQ
ZxmOVVHShmgZgRMNmTA1LeeJLEQ85/mRg8npzKHkBI6JpqZqHNfnQ/GglYPF3oS2/DSIkJgwwpDl
8WIkBGYLdFoSuTfvDFiRo9hTUhx1deLi19yCso33TX3zPBvuLUoSrM5ZQg04ck1C1oOje6hcMl0I
qZ6R0IWIb96cLzmyhJ7ga7YZjgH8/BtSxu4l8Re+F98dtjXmVVptxZIh8RrVan09Wk5zjnDdInqa
YKSsOCk6V9EinrQQD5ZFUV6wI45hrZ2/+breFu04NWu5g6hoSph/PqFSHK0xTQCzDNFPqX1ISpkJ
J3Jwe0qKqdnK3YJTry892a0xRWUi0rFRnShcSFMFGO0J0aRQtO+YakyzHMkxhQrUURJMTZZ/MYDe
lmh5Nt+X3LzxKEJraHiGzE5x005DawEGB/uou+hklOBpwJAcTkFojqagcAxMtRL89nSPrIbP4mqT
GoPLlWAvDZAlxh1+0xM3x7BRfEiUYBNW5Dj2lBRIjRLc07gFpWrW5m2FUXesJ721G5MlY0P3Rbou
F8upTYMuLBmw5J5fKE5DX6AJR3I4e0oC5+za3YJSe2kcTzvrXqMsRvFvn3pNxRJNNlDKn2H8WXfI
EulE3wvGksBYelDI4ewpCZzz679yrEVd33RztFLkj72p79te/LfFJ3Rvs5lB5iPPCA27/YCaLWig
k6FBTsba/Q7FkrDyFQuK/YjBtr/+SfzdAmh1XzbaAzQaEa1SR/8+3ZsRQ24JtMImvzs9f27KX2yi
Do89PMAYDEyFGP2xojhDxThPZyHgc1Z+B9I95Qi+F1f6NbsmwLNlPm9qTH7ZV3bnaOGmjcI4RTpK
d/Lm06gbuhHCqSja2pGb1pAp+ek8JCbYLtoNt0RVd/egeR+zcLRCskwlRha+j2gM5JIDTCNwaIqU
wMTBpLTuD4jYvjRhSQ7vmZSAa7QDlwPqCRM0qq1VQwf1T+iSA5VJVCtSBZnNxwu8RJQXM7Ee3sQv
jXhSwHqmXYDrmcgtYNXz31CYUIldleotywQ1WmOoXYpIm8japicxBt9hoCwKjDnmxFsIdmbKd+Rw
cjoCpXbZ7HfcQvGmeHwodiXrBzpaaFdfsbor74vDsWL6MabfvTzhDz9WB6vlMzlCrUEMN5PIVaJK
M1oGeH7go59OZ/MSG4jpypxN/K9vjbmUg679ttEOYfaJ0d5NmXLrDdHcSZvnz9uysZrslK4TNGOP
I9Rg8IcEbWM0kGBhd0WLUSOW5NCfSQnORjtwOaAWz/8pDo91005TtOa5wsWMumQEB1QJMkgPD9Af
LUy4lUQu5o0pWwpwR+QLAB7RuQUyeidgSNDPbZxntGIc7j81pyeUV1m8ppFEDHxTDzM0iMiy4VRo
MZDE8vvZhBU5qD3laHUvrowW7haWCpMeXtn9Q/H0/JtFIIN16iPzMEipnpXAIIrQDBippu1DY+9G
vMiRHKyDYDm/cLeA1F0maNf9VMwVAy9TnmHEIoyOqVRUKFEZhxxxKM78oiXhO4w8NuBFDuaAloBp
tnjHAFXH8W7rPYoerfb3YLVxObKboBDL9SMktSH6g2oO0WFLnAw8QcaEJTms59VQVDURvTORY6iq
297h9S4/2Lw50eLDQ1gPrX85pNODN018zG3GwNf2mahGswzJERUroXjOr90tMDWVRH/AkM4UcQDW
TjSiDkX0gYBPGZ25iYOC2ZycDyGsUreJHMQRNUFyfuGu+StMxjts6v3Hcr+tnn+zWWuerdFxEgWq
IZVO5KRCKrO+vQfxT5hyI0d3RE3QXbwXbkmtRln4ASOX7SYWI6E0CMMMk+AUZzCKk6ERh+gU3J3B
JNxjwpEc4Z6SoGuy/IsB9PsGsxxtzy3JEGdHawjVrQoNOEWnF08kmeK4HkYCjFiSQ3omNcf0THMx
oG7eV3Aj1Q9WrVM4CHEKw5cwjbJDOhN0WeLVHOSSNWRGDuiQ2BzSIZVboKraDJ0Kq0WQyJNBtx0k
rIkkU4opGvZ4MGeQH9U9xONwN8uPHE5OR5DUL9otADWXx6Y6ocBq9bKfc27NxQu0IlbjmFLFF65d
NmMVUdfu7gTMw5N2CUdyQCffQKBdsh1uAa2s2mVmwW1xv6vbwF3d3J8asetS42KpW4l1/I3gWeKS
SSGPkF0RQVdmgT32EHXpzB0L2M1zJ4dd+i0EeoMNGrDgFviqSVrXjydoxwereKPBd4qKHC7BkpaV
UYw+pPA1di8EcVGYcCTHuKckuM6u3S0oTWy5l/X2PWL1VlviMXUKQ88xf7WTUyaooyLZYA1dC6E7
KNLtQ7OgjHiSQztYDwF34W64BfVGWT94Uz9VNmt4clTLxgC3bw1MT2mYQOizhka0vMydBAHm+ZED
y+kIqLPrdgtGjU7x13KHkeh2zVnUY7Gm3egDrbhxMQUnQsc8eKLEud95/M2YkQM5oCVgmq3+YhCF
G25bfmhdijZTxtnwjASqMbwQ3UNPX2S7IEc1TkW6IrlWB2wJ0KXKnRzdEbU5viOyi0IYOS+263u8
mE39m4z9QxYq+h+iTwG/dqc+Y7RfBDO/E1VOuwxTTuQWopv39Zb5l0ZLRX7LP07VvV3HE6zbwGPZ
4OIApnEAtJ5ACy42CqWTZWLlmnAkl9OecrRIlHnMrd0tKDVXyrfFfVmxHhTWfBWY+YcBYxECdUTf
xZGMrj9IV+J5auTENeFEjmJPSVA0WbZbQCpSdpCL9qGyCCEbNh+iHQxVamHS5F6ElBe562GeDTl+
nI6gp1+ra7ihjgpeg9EScZYiNn3aYeCxTfmDYgNvQRYHOCVH9iY+wHgaBMm5Z4maJEa8yBEcrGO0
RFYwN7tyt6DUHSo1yzY4YmiCTQcRcgO9OPLRWp9rsuEE1xD9P4IM3v72wedDH/C3hlzJkR1RE2xN
t+JiAP5uj6GNTVPVlvFlaWeYesHNT3pvskRDVFbBVdThS/xEhkzJ4R0Sm6M7pHILXGVZ9m0Nx0LR
WM0+89ewLkPI7vQejTKf+Qa5z5doQma8yAEd0BI8TZbuFpia8+f7pkaq3d5mVStrw+SHSd/TcOKo
h34bsiM45agSy9OIJTmoZ1KCqdEOXAyoKD64rZDEbVldghsBc/v6ZBY4+YjahEQW2KcojWof4gQ0
ZEoO7JDYHNoh1cWAyybO7qy2OoTAIiyO+biib9oUWbT+9iJIdIcsUYhNOJLD2lOaY9qTuAXoOddh
tFSYNm+rf52qQ1XPO3W/GbdO+8epbD5hovRpd2x397GsX6E/4rGq93Mfje0rX1tHet0U+FL8V2jL
Uvfustg9SgjQWTxHlyhqe2FoB6Y8YEA31/HI3WDGjPxlG9COMDBdvVsvnObG++H5tyf0nbndAVaL
oKLHDA4RFG2JhIypfu7nGPARimxHgq0xW3J4x+QEYePdcAvk29Px9FR8gvY2Wi9OFeSlHKvi0eBU
GR8qB3qUrPCWVMfTQ/niyl97GWsppSyMTtl4JVwlkOz2gXCXYOP4qQsDCp7Ev0oPEjm4Z9LRQl9c
ze+Aa+UFmlf1b8dTgRnJ2v1bdhCn6xBZFXBTCpt6evWjyj1EVS3PvSAya8KRHNGekgBqsny3hFSz
oh9LdPB5/m3+6jcXUsTgkxxhIjiguweIETU9RcwPpUFc2yPKHGdJ+47JEe0pzRHtSS4GUZgcP+0t
l/0gUhtB+0bRFodU4tiMIaAq/dyMJzmoA1pzWAdEFwMsPPcVa/BmV2PyEX7AdTk9dXGJZmkWEBe1
GRNyJAe05kgOiNxCUm1vsYzdH3GPrl6XH+qn07a06vzKMTMpRf65aI7rTZVgpKGjDaPCwFnKnRxr
6bcQ1BfukFvwa+7c1+X2/UwzrqU6FPp+RWgQhpt0dNOyOvgATm2hO5Gb1oARObqCkABqsOaLAfHv
u+KT3ZMYQyAwtkWYppITGannSYopz51jgsSW5vmRQ8npzJHkBBcDJKaloEAEocKtTbOGFW3lqQd3
A9eYpkmNWeKhljbm5zSxVE25koM6ojaHdkTmFsDKCpfb58/lL1pbYtlZi3EtGBKLeS3cHJ3IaQgX
BJrmIvrUWz9DF8Q8PwpIu3UQMOeW7RaId6dtU049SRvUz/5S2K0JQHe9AHM7uI93AiJLOQ4wqFBM
/iCVWyYcyWHsKQmQc0t3C0iNIvCmfCofbKdl5HDY42oUKi89ayOkZaAneZRyjwQJ4huxJIfzTErw
NNoBt0BV9FFBh9ji1KCAsdjBkcRapO5W/E+7c0/qZF126CJag+kQOTpiirxjouiiu16OTuSofe8O
3YnVOubxWyMe5ZDT9Q6+i7wDhhs2+AK3Xgg4WZAPKm+t+H29P5S2I3bInAsxaQmq0sjKCaBrYd4h
umby41xc953T34QVOdQ9JQHWaOFuYam4f5gZDw/M1moaXbbG2FjkacDt1D1T55PfHuZsJN5QdzLk
Rg7mkJjgabB4t9DU3T4IzpePjdWwHPoGxR4qtPoSy6nLCQMiMAwGFlH7kOP5DedJoC29MeSonkkJ
pgZb4FpcTjVlalP8jDaVjdXTFpM/EMBJexHNaWJkjEIfTHTJxeQP4loy40mO6YCWgGqwA24JqtJ+
u6mPaDJvNTsCdc4YMooQjrgm6bEbohAT/SwCdjSzh0ipEUtyRM+kBFCD9bsFqObYuSvuoSrviubR
rt8wR18ZZD20kHWojbQjhGNx2QZ9yTQRVFOu5MCOqAm2pltxQQDvHotGe4ktM3sQdk0BLMrwOLhU
88UfIDsdgXYuscRNcVfMMqSCtSNcgmhH4RaY6tydDTpDWe2c6bORDayOnWZDoAgT5bIBEiak1osB
I3IMBSHBcH7JbkGoPWX2q+v9Q/P868FmfgsAg7XJJmZxqaSI4qJFgDXN4SRuH3KPMkOkZev/HLRn
hRzWETXB1mQv2I9eFMLo37yzap7CmkHv4owlnHcPxTdC34I0DNDUoPt8cqPuVwZMqeEVxMvQFVRu
gasoHcZbfixWb+pDYVNy/TVyXTwMgObAevQ+RQFnmCE5TUwWnvofOFe/T3B7YoLs7CZcmMh+j87F
2+qwteqEQMQVaS/I/hWBOeqEgNimrHO1mJBGogDsYO0Z+334DukJxDNH8+CH3ZLfmXUhvRJqVPVk
M7SOFiNhhkTERChM1I6FxeOFiO2J83miFSP9yogv9RE9oF8G9IDQLaDVyVovi4bJc9tj81VttUEJ
2s1jFFYWw8/UPdOrGMX2KWZZ8s+JqtWzhu6Ws6zJ0Z5+BQHcYGP6X3cLclVDCDQm3BaHmb5MSy1d
li+RBL3OBSBHXoxojbeA1e7wNwEvwjAyYMSSHOAzKQF2fvluwTl3VLOM1Idy9VNT3FudRpvhOMYw
LT+j5zTTtoA4mqp2+pjsnGZMQXwMmJKjy271Ntd28CUEZ5N9GVC7BfrmtH+o9iI8MFo5arRe1o/1
0QDsP7Duc2b33xT/LEqbqT+stZWXRhGasHSPRE3MUWSWaZo2GzClfhsF8QiLF1eG++DW2ze3qPpf
J+R7WUsTgWYYZUiD9oW6ABWf3CJ5iOah7VE0vD7YKfFmlhkNph3tQkg7ootC9B0m1O+PdjGFvDKj
nDvTWFRqhGm8DgOm6QsdkKiADFoTrtTg9tTL4O3J3AJY3aB4w6JXpVVwoRoEmJYQ97MtaJQZDX8R
k0S5r7ydpBFLcmTPpARWkw1wDNLixHIDRuvE5X9bfyg+PX+2OR4M3QhTH0kDvRovcbAhSYSVOXSX
L/HBGLEkx/NMOlona2s3s3q3wNRfqfAwfl8yLX7wZxavV7TISn0MoeeqE1XoWUNfBEZQ1ND9ATHS
cBR3/EGbNuNPDrXiewjug18YfcJbE7QbNWbkwl6E1nuOV+HvB8vhEWhYGWaeCC86zDZyIbM+PZhB
xV8TvCVE1+J+cGbYzTKnewXaFfZfMkJ5TqGesHBR4NerbzFFwW6jBijXaGsYRb30U+UawwEh/EhG
kTc/ZFJrxpca8gH9MrQHhG4BvSlgIrUm+mjB7PpG8yVs6BvUrdmMkQUYU4XYp6dssYICKLTNy4TT
hmaJDdgScr8gnXNEPVoxu8gNtuKyImXotoIWptp9XOZnZRM+Meek76AnK3xCdRv+givcpMqUCfE8
T2oB5rQE2ZmrmhO5JbjX6onom+LpQxctKVab5mSzOhGFMhhSlABBoaORyxl+dKQgwaLmuQvE59qx
hisVJQ6zrMlhnn4FRVszKX1K7BbqqpjBO9a3AznaVoMmCGgDbOjjXFYlrhEUokZAmjvYSaKKIVNy
mIfEBGCTTXALVt0BVT7WH63CmmJgVZIHYaRqthOtIeAJPua4E1jvDDiSY9pTEkBNln8xgP5P0aBr
ndURryncIpDCUNSfTgSVRTezCM12uOFM3CJGLMkhPZOaY3qmuRhQ71COaDefl3U5Q8Fx2Pf6p6kJ
0JPjHH0ARBs0mktmwJEc0n4t5oj2JG4BquyDvjk93VttCODhKkXhSxhQl1a6Rp+kuJ3Q3Pq0SHTB
gBE5iIKQYDi7YrcA1Fwcb58/P5WH6mDRuGGz7EP4pjDNkT9E+WWJYcxtlfJyCeKfNGJJDueZlABq
tAOXAyruzl8M8gnMm0ni6syyDKAKHVfibWQOC6SJdZiTq/OtAUcKSAXlAkQFiVuAqkaoXW8x78hq
o7IMqZtoR4YcXC6gUF1HvmPovvAsoRqGl7MR89SEIzmaPSVBc3btbkH5rtjtWPwHLTjkYS9UCRyh
3lo8ddFjzksyxP3U5TC5D80XVmoHOjl1TTiSY9pTEkzNN8EtcJXFsvDKrV6hhT8L/P1QWO4nCdvE
x4j7IKSJFyF8iV1wvsOVmqGCKXiTDJiSQ9yvbPAlBO35XRnQXgzgx+pjsa8bq9kYcA6jQhHuJNGX
g2ZjBJiShOb5sGPF+SHaqpuxo8J4QG0O7oDILVR1KmF1rJrq3uqdm8AOzULcp+J8nmpQGJeQxLkY
hkTu3LdGPMmhHdASYM02wS1gWXAEGlPZTHNtujp5dj6/RavJ0qbVAw0Z/XxhvHKVatKpI1wjaSNE
v18+FYPcv5w1HJIGrMlhnn4FQXt+ZwY/7xbouhe53pUPVoOzGG/hJ6GIzSFrfup0AtSYf4EO0O1D
sEb/FHAkDu8FcVlBSHCdXfwFhWPfnpp7/dYtC8XCswRfBDz5ws0/zZWD0sUaZfF8Cnouz/IjF1a+
jgVIdj90MWL5E8rVbALJhgnGMGsxTqp7aGIMkljj3EvClCA4z4gcQU5njiAncAvBv54qNupgtEqk
vfxQPeKaLbVn2DJBDND2iPXlEAnkkwsUU119hNORs9rVKZFD1YQjOZA95WiRL67mlu4WkJpLApb6
Q2U/ehpjWEnA/YE5re9B4zLowhiNTlJbjHiR43gmJUAaLd0tNBXv5vW2/DinWiwTS4zk9dBCJerD
4PR+RLYxOucow+AmHMnh7CkJmnNLdwtI3btZPhaWR1QkrJIbt6SYaD8RS7gRIbZo8CpvPvfOhCU5
nGdSgqfRDlwQqPtyW1ntpwIJjNHpKAGs3TM9a9MUozR9YY7QI7dsWdLe5SpMOeUSSDmJW4iqWl7+
td5bHq4MJ32Ehvc8V8yDsjoKzUBA0XUjYN1x2odoQfP8yJHkdATHmVW7BaHunKkeIZIsXvM9S+e2
qdYiXx91daiFVTc7StAvJ4ojnipKhbNljTUnN2BNju27yVcQmGd3ZvjzFwP6fxcNZqbaLWrPMzSC
9JhOOxJaKLtxFKI3Po+9EYxNOJFD21OaI9qTXA6Q9a5+un/+TXuBLdN6MQkdYhsgbYyLLdV6kfQb
BGnc9wQl+Q7/bcKSAtKedAGmPY1boCqDhtcYhQ4nvtWEXghhmOJqnYxnw+ACNEZBC1fu4SMRVDNe
5GAOaAmaJkt3C0x1vvn2WNtNuQeU8BywGleu8dJ8QUTLkRKKhgTE14duAPO8yKE8kxIk59ftFo7K
N/Om2LLeAxaPWZyimBkCXVZoR/SYDdcYSo1QiuirTY5ZE47kaPaUBMz5xbsFpka1+2+YLhg5/dWm
OBT35Z8sworWvJjqhaEEwiCdiqeP2uXIRyOx9iEn7hLO5PBOvoHAvGRb3AJc4R1DAiauVIsYB8hS
gZ8IkykUGhJrBIpGBfDxdmc0qT83YEgOrSAkiM6s2y0Qrxt52qD4d4u9JNI8AYoYgtk9NJLtrYFg
gM8JfAacyOEThAQ+6T8jziT+/XLwazVbi4KYYLBEHkbppK8fWt0jWIZ/F1m+4ke7bDG2s/O8qEHk
tAtw5BSXAeWmKT7WK3SttOwtCjFA2kdxMFdsqSfBW2NuTIbuaeTKNGVHjueI2hDREY1bmCqVvE39
gaWNWTtemZ0CIYQpwuGkOQnRGq5cFmwRfyB+vJPReX4UeHbrIEjOLdstEMXNMFokboy3xZNd/y1G
XiaY/iIqX6iJggApEutZN8MOY2KizLIjR7AjG63tfBmO/rlfslvwKV/Gl7XtiVssM4h1o2TdytuH
QhigkhuNCzMMtWwfcraacCRHsaccIcYavn4qtqxAa/TvQLIncAvM62b7vvpQPf+6Q1ELS69lBQNs
uEp5+F+r2waV+Q8lRg0Uq0/sEzR92hTHYoeGuNMd+NthxyIxQypxJkoTJZlf9w/si6swK14/f0b9
Dti3dlUESA/GYLgErZu6hwb+UDWJVl4hUhG7hwT+TDiSv6Q95ehlVKY/9X/u1iuqFLm31X2B1mw2
sQRUESbT5AG1pjCU3kcuDVzQHcYkDmTEihzEMylB0WDdbgH5B5w14rTChKpZif4DzxpVtL3t8dI0
ldXJoiHr5B+iBxFPUZ+0oEJ7E6g0SYzISPuQ88aQKfnbOiQm76vJJjj2wqpbUGGqBcrHbB496DyV
5jh6aJVgG69E8YlI4yNxERNG5FD2lARHNN5CU9sj2uJN7/iexi0g9U38ec+8u/lhj8tC0Win4OeI
NMOP0z0+SS6IMMfb8+Fx58EwIqjmfMkBJvQE5kV74hbcqpPoNXTXx6J6sim2KA6LvBj9mFUgo6sn
mwecs84owzauZszIkR3QElQNlu4Wlpo2gDiMcAjDN4nWcGJv/39YGopOATcVuLOaYoiYKsachjFa
vssPFBTKIFXUD8T4PXJXmHAkf+F6SvK6zS3drXdNsZpW52F9YuffMvO+LCj+R/Eaegtyz8VEi0P6
IT4Oc2E2EteGIVNyOIfEZogOKdwCVeEHeFvudjaL2GAgomoUxf+qyDnamWUxS+HnskstyFl+5FDy
dRAU9Yt2C0DNDbBh1eIYCG8124y1gM3YRHBW88+eqdqWpWmMpH1+5RO/sSFTcjiHxARTnV4+JHML
XcWbiuHbyAy1imuIVF4/x4xToalRPx3s5hQ1iujhIbQJEcsx4EUBZ78MAubsst1CUeur2lttaIZx
RcwVl0QirENhDNe4NAOMIOZJocSqYv425r7W+H/lWApCgqR+6fght5DUnLbtGEA4+K+39eGo38Fl
hjJOXKi10IaER4v2zWEt81FfHGCCZfcI+DoBFfMJDRiTQ0u/gECsO3kpqVtoK1/e1/W9bcd6iqwy
FJx2d+qk8UawhtAmrIuvFOJ5fuTIcjoC6Nyy3QJRI7KvTs2pYI48zWm3WFYxngi6bgqDhJTK+KwA
FbMfO4ihNg39HSasyDHsKQmKOrHsadyC8o7FWFUdkPo5fCzKunl/2p4ay42uMLcEsS9lNSp8XUip
8HwxTZrcrGBeTApkk4k6DvWZq3LAVV9E8DfcrCErbr0NGsG+gQ5ztIo+M3tiNGFBeyQi2CzXP0rR
4oObrsTeMWFFjnNPSYDVCXZP4xaUt6cjShY/SUIq3Ev/w+mXJ7uzBBFPggcJDQlFnrc3PbERmgiC
BLPG2oe4mBZwJseXfgGB2XxP3MK6TS3luTSq0/zv2+L5PzZ16GwdIAclTDEFvr9+R9czzKIwRZ87
USuHOOPwejZgSA6yICTgLtkEt+DVnMq3Vf2z1WpWFhSOYPuglIocymxYXJhAdLm6TOA04EQOpyAk
cOqOZEHiFoxKG+BvVkeXsCBwCrdvJvz8NC8chg/ywpMwE+lhY7mc40aOYktFINQv2C3wVF3Hb8qH
ql5dH5sCk/3ERipjgubRGvSARf4eLkvhvadZGig7T1EAgEnMUvN1xNdXLzGQ8Nc/admTwyr/GoKz
0d70PDiG+2n/gORTDAJjwbjRwpGD+wNs3ffdsEdr9i7cjVkKp7BIv5mMHgrXyO1E2yWPxPfNmJHj
PKAdrREzHE034JJwbYOPH6r9L7YnEKHOHP4KNlqqfaae5Bjdl1BlJw/0GLMlB3lMvgjnMalbUOvU
J0RL9qfyo2V/VZoAYUxV7x6qSLHRYTB7s4yPDqNGkBFPcoRvz7QEXq06daZyC1mlgrE5PX9h3ea1
N94yNyRairIgLJK1Oaz0Qmb+ZNzGKcqc24eczmDp/86yJEf1TEpA1a2f/5hbgG7KQ9FMr9lbhNw/
2QQzwyg42KWoteNgUkcF7lhkxsbwZ4hXqAv8GHAix1AQEgRnFuwWejclC9KNVggdqb06PlaYcbK1
OhgZ9ZA5mt/FohJrks+E8DtGYnsooegEkjiPzfmSI0roR8t+cWW0F27Bq7tHu8nmIofCpiHk+2s0
zUco1pd4iT3cs0ibkeLLfYGCJyHHUttMjvDkGwjG2jt1vCMXFJR/U34od3b1YjidYoT3UlTOTp1O
AUrc+0kY5FI14kUO7pl0AapnIrdEV5FnytpR1Xubyi/6o2FSOXKG6YXaJpeisDaRO51MOJHj2FMS
GOeW7BaAL+vd85ePMt1oU21PVuPt+RoJ3z58iMKvTxVdZK0xx1SCyG37kHvVgCEFknwlBMj5pbsF
5T9OFZvRKAnMoR4IXiSb4sgK8zBIqJ94PMkshVUTQo2KQhipw+CMCStyFHtKAqPBst3CUaMOddOV
kCb8aLV5N65JNCqMvWwSV0XAPEb2YZZwxxKxWgb8CJgXqEEjaoKqTgUa0V0Otqdir93EZW4FYBoC
uNjzz378URQV0HqYEIU/6ExV4i26m2NHIaUt2RIwWwK3UNw8/9Y81PcSm5Tl+2AW6a4+2DRV4FVA
Sin6sYtWo/TmRGgOtZfBEOvxoSu40r5gCkT7JRETHC58g324IAPlp0NV2M5U68LiMebNwwKh8pkF
CMWJJvtEPs2YkUM6oF0gqQMqt8RVk113gzravdUoebpGNU2K6guRzoArc4QryqtY04NcVDYSBcmE
IzmqPSXB1GT5bgGq1tyvjWbV/IH9MzSsNaXdxsUZ3jQf0SA2S270hkVrHw364r4IgdhR1/OMyF8w
QUjer/klu/V2zc4Mv95tCzSW0N6ly5S1tl4LjU6ED2PicmaNlxDfhcdK/GoXNjBhRQGmWARB03z1
bqGqaidwU+4emfvDWpoFpA+dbOOk17unFzuSG9FvEenJ3SN+vIPUgCE5ooKQADq3cLdg1B02P9cz
1XDLhBKqGWrz0PEiwxU9OmCRSYPWBKx9eGc6QR0fqtvXzSwncgQFIUFwfs2uYajoPLh5j4EbYi+l
joRlCCLXDS6oBLLGJY1GAQKM48iRDycKLHGTDoGc50eOI6ebwKhf9oWA+Hd0lzhavR1Z4ikyh/Ef
HlSnCg+6iaDeMoDK3f0BUXhajvTvlRxHQWgKpPh7t5A0yW+/q+DSEMJhQTJT1jMEs6jQ1LZ7KKQB
6zSJUAGmJbcPdTzO8iNHlK+DALpgB9yCVn1zwEmFDlKwSFh1x9+QilrYhBdXJ6qvkGgKSSQ3ZxSj
IwVGzfWwjw7cniuUuhlwJQf5vLbBtxDITXZmQO0W7PrU2g3KLfene8tHNPLJkTjs8ZSYfOr1YGE/
9HTiLkwiz2Y8KeA+r4eAbLwPlwTv2+LecjoU+k+g3QhqO7qHKlHIl8owZSdGybTsqJ7nRw4rp1sE
KadxC07NUdT7161Zpzlr8udFKJ8jJzOShzErCW0peFsDokOdXf0aVuRAnkkJliYLdwtK/YHzY9mc
DvAc/WozzofOm8MonqzHE9xKfhyjQWf7kDiCIVNyaIfEBFzzrXALYvVL+92Ohf6eAC/Tqc5/pxGY
ZeZsjigffIA4aflJTBMXUUkZo/MurKXugd9iqF1xBss962lgxJ8cdcX3kBfg/AOjD5C4q6B36z1g
E+v2RVOSoCiWd1uzf7WGOqzfJAToGHXWozrSqX026Q6DQ1O5ajXLjhzkjmwEHQK+M4t2C0L1G/rX
4ohWrO0UiVdtnN8amhk6UPhoQCGmMOdUhln2eZeX0aFNHP6CM0jwLGdyYCffQDCe35X+ty8F7ttq
z+C2aQFnbJ5vnMFlxc9q+IhHUhuhGhOFPzmyNtoHnw/PaiOW5ACfSY2RPZO4BakiF/dlsbu32tE+
YCZOGuIEVty8KXpWYOx6EnNPM0HTgCE5loKQIDmzbrdAVB84N+hxvn88Pf8qZMOC5zFHUCePM2Tc
cChpcCdig1NQBZ1zc5ZAacaTHM0BLQHUaA/cglVvANyVB9bu3Cq06K2I+VnpuUsQdSqHcCp7OHGF
95Hox2Y8yaEd0BJojffBLXg1WUWvyvum+lkfcFlm+bDjNfLgmRBtNafuRdbtFvkRxG3BWHn+MsOL
HNEzKQF0ZuXdz7kFpryosLXTDq0mbPEARgUsqnUCNIQnGhGmAbH2BLBkupOZOCpMuZGjOaImgBqs
3i049UcOWnJ8Ku6LXdvX6/kLjmGrY0TgSIQPAlN+1GU+UYZZwbhkO5xJ6V3PHsyMOxP25IDLv4Yg
b7hRI07cehV0isX74lgeLEo2S5hBmhp68IlQAZFw+KfSPE1ROt0hP1Gt5jmSg31TcEqCr8HqLwdO
FAU1dvNncpaqjHhtIPCkClWEMS7oB5YKK3cCqAlPKkh72gWg9jQXBOvzl2L1qli9LGbUmGUqVb7O
Meuz7yXjeVSlQpIb0tQ9lmPcPsQRdcNmVRjxpcR3SL8E4yGdazgrUsAwULK4t1tuywaAIgk8FurU
JKcYbSzQCA4GkdwDZcSSHNsz6QTW2fW7BajCEQNtE8Oz76027sNw3jBCcyeOFpIpyO2awvwF2nBv
SAVW8KS98OV4nkkJnjPLd632S68O/gSd2WrSDDRlDydsLKbzTBCFhLI+t6mYkgbEhz5iA4bkeApC
iqa2I58gckxAtWt6V9V2U1UjnKlI/kfWOPcuTsM7EZt5izyLMZYGnMixFISLsBREbmGp0ebrpw/P
v9m0ZeAmjgKkhUcqjz/yLtgQpt7jT6zYGwOO5ID2lARRg9W7BaciLwgRdHjYVj/Wh5J5KH6yGkxP
1yn6UmB4nbBoqHyib0WC8xaHbifAROvlnD3/ylIofmpm3NdygCXfQaCe3Znh77sFumJa2C0M1504
ES1EeYJ1ECOTDcNs+TlMi7DidcaSKlTpbvP8yLHldARP/aLdAlB9DLH3+juM09pXh11hs9kM/Eqo
gk8yNny4fWjILkZ4IEYFfShv2LaAMTmq9AsIvOZb4hbUG3TxYmUBo+XieH5T1YcTei7abHERr1kr
vhTNZhSKE8xZxGw9zLPsHhIdEDxpzxA5umfS0UJZtpN+/a6ZN/r39Puy2WNgk03Bhf8w94ME/4cL
Lj2FkQSDHBivz1gkVQFM7ozYkgM7Jifgmm6GYyKrNXfuamjJWglZ5kOEAQv/EcKyQihpaUCIiRAA
OEz5yU2EFvzoXzcFri0ZwVNvu3e/5BaW+jf0x2Jb2e3plkMlgmYcTAKzCNsA5ByWrXh3ukp1Jl8m
bChQHFITMA2X7hqeCufna9YofoV+snabn8KBDzPGa2t3ujuTOAzhXkKrGhTp8bpakg5jzJYc3zH5
BGCjvXALYIWaf707Fk9VYzMfBvmIKeqdkXBIIIWWxCaPIqm0Q5x4JYxYkcN5JiVQzq7aLRCNjh44
Jlixx4mNbrGYGh6EaezlIi8iRzSVpAwnSRZBW8IHQz/w4ByGW8KEMTnEiu8heJtt0ICPS8IfUU/M
qmwLfGbT75fpUujxl6GCI/BEk4Mp+ujUiBTkgYFEXwLBHXxTs9ypX4HJtyx6ASbUbsGvVyPflfty
W9kUepR7JGEYIXuc27XUIYmIQgxfVoYm5u1DdDATjuRQ95QEXsMdcAvW2a5WSLDYnJ7urTqb2Twt
9EDAfxTYJhj9kmd56vOaW+JsNuNJju6AluC7ZCvcAll/M90W96joEjenBR9zuobHqh1cyb0b0xMb
7XUxSEQxD5Fdty1TWp7k8A5oCbwGm+Ca30p/It2dPqCJp3YPl93EKCNIkEQRpP5E/wpCJJlHAdGq
Ww5mMgMUMDLeGSUB0WDFjMot8VQ1ortunsqmXn0lMnb/ZBdLL0ljNBriRzA1mODCiqB0Q4w7IQbm
Q62q4038m/TQkCMrCAmw+j1wDVHtWXMsVm/qA+svtFvdnRrtHi4TUARxU8TmczH/eZI3g7TUBPMQ
0Z+vQ50UheDwFMwxM2WOOTnAsi8hYBttT8+BW8KsXtvbU3NfWB0cwuJ/MZrZpxH8xyOLmDVihPqE
KG4HNPEvm7AiR7enNIa0p3ALR0UGn4DXpr7kYzwl6kL8iV8jQZQAE939gFeMEHEVvGhPEDmMZ1KC
48yyL+cg/h+koTaF1VFMORKLY7TVTKk0snCQBxeVaGxLTFUjVuQ4nkkJjgqAEaQ+k7glkOrRmzXG
NGEqNMoBtJKw7C6FCYo0mIA1pOgemlWMRoztKDwxVJYI54ZzNeMUkcM6JJ4AqwgQDGkuBFk+DrBH
3ppHOcb0Hoxyx1QtpfYL5xJcS+L+JA6IBYzJAaZfYAoypXML6FY13D+U0HlHC8ap9LJocBqj1qOE
0WO1ngfZ/+jshqpK0RyK5lqw4vcAxSCwdtqHYL2EMznYk28YLb7N6kRymNm2uAW4vID4XYVkuPcA
GlaQxRObTULEFD34lbhQU48x3I74EOaRPKxrzJYc5TE5gdhkI9yCtj+URyuFJF/vnsrqwSawbNZa
xObGqNIcQ7QMynzMDuAhICLBJhzJMe0pR4vEaVUrLuGewC0wZ13fL0+PNhFFR4OYdRuJqYgmyKiB
Cu31Az/E+dAl1syyIYexIyMYGq7ZLSCVL+bLsrkv9Tlly/RjpBaHPnqV+0KFolCGax810EmCMdLt
Q4weA4YUYPKVEDhnV34hQG6Kpw91d3nahROFzllynr1C/cGAM2Ias+iW6o8l05gtOahjclNox1Ru
AaxyeHfu078doAnP1338gfO69KU21/sjQhPiFZC6/5cdJzk8mXmSYD4cN7epD4UNeoLehhOl+wPi
0cS2rQyYkr99Q2Ly7pltg1uvnvKoxHiWffHRbqsMVoISMFe00MqhnI1c1VDeItZ3G/H+7hFvVXfl
m/Ekx3VAS2A12QK3QFVkG76pPpaWMyxhLWOijE/NaKYQoNU9xh10D7nvDRiRgygICYIz63ULPN3r
eNhanUCSYJY8AoRpX3oy9WtG+BTuMd4tAZ8PA7+QqVmO5ED2lATJ+cW7Bea7avu+YAbwaJ2wjJFH
hd4w9zavzTagi6JcMaeLzpX5f+ydzY4jx5XvX6Wgle+Gw+RHJjm4ukB1yS1L6JbKXW0B9i6rKl3N
Botsk8XGdO/mAeYFZqelgKuFoZ1xd/Vi9xeZEcnMw4jMoG4IdiRu2jMGmjysE/HPiDhxPv4npa2B
4p1ajEVqhpcuDhzrYbQG+OUXHgOPC0n34f/iQIegj8qPFTIQuBjhnJpCP2RSXaURTjHgdMr2m+r4
vTCCjlqZNWu1zOywNoUFsD7zEFtk0HF+lKbgw2Gvkpk7J/E881ZR0c9gQVbsFi3rJx2pf6aVtSbV
Fdcqb3XsmLbFBapeMxDXgu06Sj4Gb743T3E7UsOp7VYJLc33iN4n04nTsO1XyQ4rJ6kWFZB6jD8u
QG8Od7ZOEq+2ezJE14+rp6Dc9MsycXVRN2GTp2mGjUu3CXoqap5G4Wj2VssOa1tcQOs1E3GB2/m2
bgkSBov3koCR4axM6iJ5yyU0hdeGmr9qMYvLi1pwPQrZITWCAszekccFpE+byFcw6z4VQevCIL9O
4UWYq/YD5UMKRutwhRkOW2m+NJ+Lw9VLJTuuR1GB7HlTERfM3cnXX5OCE5wHTllM/NdwTUmfw5Qk
nTGvAF32ykfk4HipZAf4KCoA9p2EuKB1b0jPvzzehvYIphT0QVtj2YQnS/5jlqvchLf9mtjBvDKS
Akv3qI3AQFD8PbWv27vDp4BHaqpSj6m4rWu45F2VFuIJWNb9RIQDwkslO5xHUV88jxJxAdq92fyZ
bPIPzz8HBBWSN64zVNNKMOGjSeGtp6FiddKKQmsfTexY1pICSs+RRwZnsc8tuW/lLX1N5ttTSNdg
RjrUbLocd6RDzeYlAY129IrD01crO64taYmtxzREBmwnu9DlJv+wDd1LQvW6pJbHtImXpi8snIRK
l2SwWi0jL5XsyB5FJayekxAXtE4b4SXMJcRKw3ZBpKdlNk2xjvSaHHNlaV1ppiN4DhZsxtoDLE5V
T6XsyDaFBbZeszAQYEvTf/O0+thTuXqeB1ixztMxgH6kekWeWr8ET7nPGk+wOGJ9tbJD25L2xbYl
FBe47ogF9f+XHyArKSN0wRxMC5LMJxO6bGk3vgq3tdYtnkPVBpHIeQW/WLe+WtnRbUkLdD1nIi54
Hc7Q8p/DBuSUDQV7qlm0p0wGqrCA+jx9zoqAnNaz4zWzA2obH3UCdme4/uf/ZwTv/uPfH4rtq+0d
PX63m4s1//N0uC++/IIyUxws8KzUpmT75U5nqr02FW6GzkO83K8Pm9Xd6gO8qL92Pk5+Qbzkil33
vv751ofE3U+kxVQpwpfPh2JNyH61315tD5un3aerrRr6D7//Qm3zIs/u5B/2J//yx0Ox+/Sm2B/W
TyXEjZnt+6idN5B0ZJt//fzjY/EZtTtesHNPKTovqKCVScOTdiVVb2T5jGeUFpePiIB8nfcqZH/j
jWALu66h6z8koIQrULluLEheff8vgKSPd/gm392ThheUuWOBp3xGGXFqYJXGB7UzLN9kom4V6pH7
mJdOdmQb4xHgnjkbcUHttJi/plj1YRt20UKSRW429z39tPfnjBRLjjGa4GjrRKDro5Ed21pSINs/
+KGAqVpGhu6UsgQtskUap2nLlISdlExpKEw1msJNXrLF9KnkgLMejTeetURcgF4fnshi+4S/rTVS
jAVdYXu5f/55H/BgxYTKFmmSGH/NaZcqHOoTelixS1eLWMDqrZcd2rZ4a9BqzH6zERfG7k3osLp7
/jFkehdkAapxChkGOhJ9mlRbHq11dxVpNj3/n36V7MB+XYsKUN3DryXiwtNBTfLN5nNQRw1xq+US
Pw3t0qtHXuWpUZxmVEqlei0nZpuoChbQp/twt+NYiQkM3UPmT8SFnvN1/LbY8e7/EvLaDkIqJxqK
fb0c5bWdxBBVyEbH3Rri6gpVQahVMriekURbSwog+0Y/GDRxRf0pcAVRqtJ86JZhXGdLmWgJmjwJ
zDsaTgNchaaXSvZFeRT1xfMoMZDl+Zowx1/X212xD7lC6ZwAofd8OjFxDulnoNw0gwCWLrvVEhbW
0FErg/UZi7Qp7ItrU2YoyG43D4fuo+pc5xHtrmErq4tROBlbN5cJvL8JERBD5C5B7VfIvkxfa0Fv
MPX34wLSka9fdlYjDtm5EM4DEkI6cpwrPv0WgByspIcQobKngXipYofwKCpA7B11XCD2sk58vdoU
ENMFRBN+IxV5pKe1Ph7l+Qmqy/EiWbDhlo9IBPHRyA5qLSkw9Z+EgYGriEjW+QNMV/dFQISJvyxh
Zpgmpsb6FGE8hOm47pcsrp/eatlhboufi3VbOi7AnWZ9eSIFTs1Ll4Re6HitV7HFhY85tahZkjh8
m3eaSqP/bf7xHHNJnZbPSApkewaPQFxgXuX7fJPbyo1unn+8yx9D7snpaKy8DOnEfUOdwOubwp1Q
2b9iT77JexWyr1UjKLDsGLv+S3Fh6Xw3f1it14p6++JVQQ1d52o4z2YicyudAxgdS6qH9deynVSt
AmWe86V2Ooj8nkox1aCm+NSjmB1Z+QMC4Z4ZOf7huIDuNSVoYvrX3fPPIc1jjlvurmN3C3Rc+dDG
zg1VzVjE27xUsoN8FBXwnjEPcQHsSnpZbe6KdfE+JK5wEMEemR0pTKTbUJXfJyT8kFZdPgLXGy+d
7MA2ZAWy/RMQF6DOjej14XNINKllmCiSX26y+hEbMsuY0vtMseSXz0nWUo86diCrUQgMe8Y8EAC/
h8X27l3Ii43qbQ2tJwjqQ1XG1dTNh0ANie41xk2j10cjO4y1pC+StUBcYF7ZazFIx1KEzAHto8WI
TgaZqsbVUMqwGm6KMTVGS5OCJCxeH43sUNaSAsq+oUcGZGf1xV9WH/K/HVa7oJFS+kFB8blYOPOO
6OFHTtmYbmAV5sLfa5Tqfs3soDZkJaxeE8HfjAtf5xFyrequA4fcCM/MFlN8DcbZAHLiMoMJNIfb
xJ5R5qeTHdmGrEDWZwriAvUNPJ+7fG0jC3sNudSO1LJfAu7B2K9wgcHfp1Ebnxq4y5TWfMRwqgXL
cds8Tv10ssPakBWwvln5TEJcwF6x2xanDezIL+OiRvlJTnZZSGM3Ua35KJ1PpFcQt8QkG8Pcq61g
4fn11caOaUtaoOo5A3HB2rEDccCaxWL1rZ7rTYIQlWyx8enGS3x1SvdMXPzNpXmd9ylgh1DLCfD6
xhkXaq4bNJTB32/wDoW8sSxV1TWXkZoWQd5YuJaqUjHYhqotVvoQ/JSyg6mKrs2IBKIecxAXqB2v
6HtYNoPGw+mmt5iUPG767iKzVVRiQ5pNpkvtGBKuhOvcQyU7pEdRAajH+OMC1MkeqlOXr7iQFs9/
D3lqzkdUUs9hp9ZFmUux26YQclI2gzGkL63iTnqOZg54KRN72l4cxyZQ9p+UuMDueHsPm7AHKU2+
6FKRGUpVuXS5o46pZ4PVr/IgiTvqdd6njwPYSk7A2TfsoYBYQBFt7JMg1tCMwPZiesI5DhtCtiAZ
26ArwevVwwFeJecNXvX1uMAjUZVKofdkd4rAPncU07BsHxBDiohh+J8lCcTi1SNcCpyhC4Iv8IJV
H4sz1E8nO54NWYGp5yzEBa1zl/nj4fnnD2ETGTBn02ROepmJsogjNIOhHDp5mMJ0poNYol4q2VE9
igpQPcYfF6BXykXEYmyNU9Wq5eti/0SxcNjUbM7D6awuBV5KR73KdEgy+sLrhSxcCrVSnZuHHdKG
bGuscOf3TUFs/lxHXusN+YH329s1kbSQlu6ElIUxlxhT/33SGZ4iCwoPqV+zu+q91bLj2hYX0HrN
RFwL9nX+cM/aVJZsa7Cs2e8OxUeOXlJAwzLQ0HyaDkogaDLKTg1dbrDcT1m45SN8u/562SEW8q1h
Q8HhPSFxAe1DYXBF9uC70s6qHHYBDOIMW4kOPIuFBFk13cMJQfPi2shqegm9VLHjexQV0J43BXHB
281CqdxttDEkZxTumc7T7jznL0kNZPnOue9od5MM08DGOadNCK1AKpT5vIlyUy/zifWlsyPdFhdo
+89IbAey02p8kz+udqu/YTt3TuZ5GONSpL6YMhpjN0srS3F2UKA6r9tWmz9eFTV6KmVHuCks8PWa
hX/tRezUrrn9tr5UMgO16a9gdGr/Q4MPC5cR6y5Jl3JdTkbU0dCIGKbc8hF3nSM5kVsTO2BHyZbe
mMX/2nxH7rfp+UeVjhLaSURV/iIz/gV5E6X9NybuzCRvSo6jNz4q2eE5inqvpvqPDQXQ7eb++ZeQ
nBrskOyNNIY8xZGEP2pMTa8O4ZR/46GJA0Yj6Y2iERgIiDf57fZT4BQxVZM/qZP+Tu6dqjgRmMnT
rUwZ4Uzw0cgOZi3pC2YtMBgwH/O7wGDOspJDzFwx5flHictEtZbUPgSVvNC2S/s1coGpJf3B1AJx
gdlxTVZW+V+KTdg9loqHScZeujR+IbnXqptGqphwTtallzYuNI/CAlDPCYgLVacVBKY0kHydU58U
1IVLuyvVREXRiVVPImIttKYjrx7k7aUPTb3MEj7vAlkPSzjAOhg92390UAi/2e7LmsMfVnRND9r/
lQwGOuaQUaQJGU7OV64kS8W3kenMlNN1DFSlflQA+ujnXNK23xGru2chnKgxqJfgZvtXlnnncjrX
hZBRrzaepGAqkrNTuDvSsWn+cHIMq13HQ50uqI34eQgbqbiA7TiUrmHJDhmnwYuf4r3FXq7MYZmR
RDg1HatGhiT12lwM/frYQdVyAs3+gccF5NvtumzD0homMZnLx1uiNUEL/NURPFuSR284ySQlB18g
LZviGPvFx0slO5ZH0dY4v/yif/hxwdl9nARNI4OvgeL+RF1Vq0caypDyQlc2S+FZKR/bOdujkR3N
0iw6CST22VFKIC4wq3HeFzthMbI8r4pd4ITeFEftVDUaNGEyCSfJSDTHwl9oN5B9NLLDWUuKtekz
/LgAda/OLQVrQe0gqI1IEKQVd/XIUIrKLCM3u+6sI+2hXn3sUN5UcgLIvmHHBWJH95gttK0hYVyO
qMYfw3BkvEvSrJ2zaJeqeE2HRUXlxKt+hew4GkEBZP/Q44Ky68Xc9vHFn3szwaGLF9B46K2MrRhH
meHLlqfl9q5XIzuWrMlKUoDZP/jBgPmQP26D1haqfL+Msnw2WLs3ieYhCxrBpiZUfYKmh0ouOI2o
P55GYjCAPhJl4rUOeGLORjDrKpeQKYqQRWpYsxPoIDNDuSxysW+2Pjq5IK1l/TGtRQYD6i58bGbJ
DYTrpmORqnwS9RmGUPmIqOnNtl8jF6Ba0h9OLTAYMJ9+C26NbDGnvSs3yuo5jbXhwh8n01RbvSdG
rZdSLkiPwv6oHmXiAtbNffg2P+zoM9Zzbz/PNsKBp/wE05okW6ZwcluhkJ/2Evq4FXm6fjrZcW3I
Cli95iAuWN0m3+Epfyr6unSchypUOKQezbOpvHtyklKtP6Zlb7WM5TL10sWO5s1RVqDpM/SBgPk2
3wc1jQioLbB6ZmQxVI+8hdIAkVYUNGjW19TE2GVVXma/PnYwtZwvkPrrQwEx/GqE1S+ZwtBZPXKP
VfYtvlwIx+rDtZmo8rZXHweIlZw3iNXXhwIijWPNWrAmC5y7o9KgZ0LHQrMQpYuWUocUczcz/bLF
zvq2Tx0HhKWYN4Llt4cC4GHzPjCCNMRmtzS3zNNVCLfjeJKYK4lw6L3t1ccBYSXnjWH19bhAdNTM
/Tmno0tYkj8VCaGzKNTyIsuAyl/6DXAF0QtU+Ai8VLEDeBQVGPaOOi4Qu4rPvyrp3+7uVmET/lQV
Pv158KGf2jWkxs8gc9SGqrBrvPWxQ9oWF7D6z0Nc+DrN8LeH3WNBQdFPQc/L6RhWMAgUtM1z6jDg
GjJekBdUG7Ytm8dLJzu6jfEIaH2mIC5Qvcod3602FH1ug/bwzuhZyFXSbdSqpoZTEB6LnfjKTxs7
tE1hge25MxEXzh1vblBYia5kmEDZBOtHZPElC/q5TLW/VtEwtNdrjxp2PN/iNBAZFh25JNW34wKu
I2ntJdTA+W9wpEL4hyVrzFhpKE1xKczG6TQTnjxPbew4NoXFuvScgLhQ7VyOYRsAk+vFtWROap4+
SWV0jHjnPOM7JntexDvVounTyA5qLSkQ7R98XGB2F5FDS/UUmtCaiCe91wloujClDm0B+/zUxLCF
N8FPJzuqDVmBq/c8xAWv83V9/u/H21XPsXWulwh2KW4zFPZWz6mXiFjLdEGlS7WYxR78p36F7KAa
QYGoc+jm+3Eh6bhwf53vPoe9l8JPBIyzyZJrZ8sKwsuQJVO6jupETOEj8tHEDmAtKRDsG3JcADrf
xx+wJYlak/R+H9bnN8VipSOECVtLPFWJKNGwMaZt9bStWm+17KC2xQWynnMxEID/Uhzj8dW9IYhT
fgK28Ey5ORaSNGPDlaW/ntrYUW0K+2LalIkLURfTHV6yr0jSCbxcORfnkxS3QfXI5Tob0QuCAkPj
FRRmkZ9OdlQbsgJUjxmIC9KOG5lixnsMzOCIkxfX/JSOziYjXhyqoAqopIrprlniAmN0MluzdeOw
g3oUFZh6TEFsFSuu1/R1vll9VsycnfN3rp07XsDJiXteH5vSfa/aChBqoz1h9QVhJ/npZMe0IStA
9ZiBuBaqOw3qz9sP+ToooHSKxVm/hFuhfGTi0IQSfYKjKaZv+Yg12q+PHUwtdwLk3tH6WH8/Lhg7
iqle0854F9q7kLLfTjMKxuTxqVzylJGZ03MsQPRUxo5kU1jA6Tn+uED9jq4eZfuH1mAVo2r1QUgG
xmQEUy577dy4FaRPN1MMjAvYxEx5r9kaqiywWtcOy9uOai3ZGmU9SOG6P45+QIfn53IrCnt60r1l
ialrWDLkOqXfnbKCp4pKoRlk4ejz0cYOZVNYoNlxcNZ/L67V6aotv+bGErJ0BT8tTiJarRtuVOmc
p64eTxIZ1jrriDB4E9F+fexgajmBY8+o44Kw49T4nmXwkJuZtN4HzrNn6ZBOBjxMF+biKXPDiLFA
njCvyRyFPeuhkB1HIyiA9Bh7XGBe5QeVjtkaJqfFazwI3ExCnpUKKVga59iy+hG3zZQmzmPVV9K8
P9UZqVUx/2h9qewY1pKt0akeAV1jju2E7HglScp4DEoYxnJUeZowSjv8QCRMK5Br7lThByoV+hVI
ajmBY9/IY0PSfdrvVJfQfL0KubXCmzpeQhDk3FqpVaENT6aShcqHrbd5QkJH56WVY202pQWuXvMQ
2za7d1ycL8nE/XwI6zJIcAdMjMOATg5io+W2OVtMEooCK2DFmemjkR3UWvIE0N7RxwVnh5fycv1A
A8JtUPY+HLUUcc5V3oGAkhYA4+lkOp3qsLU4O/2UcYB5HIiA02/0cSHq2nOuVX5mYP5xVRGmuN+1
GSQ9enTfhrxkTppYdciKM9RHIzuitaTAs3fskUH5bnun2qG3Rqk8IM+/fAybVcIdkh7LcFpoJE9a
YKWjlORM/Ak6zI0/oXmE+mhkh7KWbA0S07Zv7JFBSSImQa/HfGe7pLzER0uJ7upjUPZqQGU3VdkH
DhsXruMpHvexasyhHpFw66uVHdiWtATXfzYig9nVtK3Y7Ffrj8TJwhq+FAsmCwoCxWGKd49q+iks
YdUjDtNrT23swLakJbA+4x8GpDe/QRxbdYAYT6eTOrHacqLiWJhMElcfpCq2bjbnM1wMZjjitFE+
BnsrxqPAUPB8zKlh6Zy681x+RKhnUJLDI1VtryekYOToLqcw9S30OhW++BuOix4mDvsKNYKei9N8
PS4cSTKm5kjxS7eGiXn0Df+8WwVNGyq5hDhLqTWqHuyfZtYmfdNn82yCT0lbUOIo9VLJDuZRtDXO
L7/wmYC4IL1S+ZklMV9rqED6olg//7S5uC8uXm33F5cUtajuZEETThLyScaKIfX0MF1k6sZqvL1i
lWrVIJM/QzU71O6fas2H2pN7JsqizVBehat895Q/QFHE27C+uHqXr8KWf48p/4aSvG5FCIFYe62r
Bs+sc1pA64xe8UIcFfzKU0H72+D4He9XwSEf13vQ4aH5/friDbvFTyFbcOGfSudEbhYntEbclSgj
59XQlylRVuGnjB3ohqwA12/0cSF6c7jbFaeHNoHl53/Qj6N4HzJ4vhzNllBe0zZCm2AWg3o2mydw
51TnuggN+GplB7YlLaD1mYa4gHUfSrzgX203d8V6HRLbZJSNZ1SvqSbQ1SP26floAj0A3SP0Pi2i
A75a2bFtSQtsPWdiKPC+XG93xeYuqGsDcMkUnS4yYWhnXKrmOCLrvu5iH/bTxQ5pQ9Yb0IZMXHD+
kK/XRWVC2ZMIvr/NYeENeB2ejeZLYrAUEes7lAwBQXdecmizZZePgNZDITuuRlCA6j0DcQHbkUvw
CkSff/x82K0CwqoSm5L5OJnJoxUWgGQBj7ahPBfRH09l7JA2hQWsnuOPC1RHjeY3+812HxDLyWgM
qfliZqwlSxhoQjWcomutlii7czMM1K+PHU4tJ5DsHnRcALpNgter9fOPQe8wo2SWpkuye0/sISJ8
dJww8SARFfBQxI6eERTw9Q85LgjffLOnkAJn+Onl5fJD6EZ3ZLTAn0L32eo5hXJJGsWUXPz68+Y6
7NfHjqSWE0C+WfUNPC4gHfvK9x9Ij/gAutVMWmMn5wUA2E5VNRPV/I7bJ8QrXDyXJOpXXxBeYx+N
7EDWkgLKvqHHBWSvBfd2uwtrwaZTDkeOP8eyBE+snZTai+oL4njsVccOZiUmkPQce1yAuo8MrLqL
b7f755/KK8vLnaL9DLhSE1JI2Wwn9bUS5JrxnSwdJcpD1KS8am64R/WUz9dDPTvS9p8RyPtMUlOL
uF4BezkYIaBXpM/sAkd8aJGWZFNVpNgCG+JBkmYgsTeeJfOmVXn8PprY8a0lBaT9g44LxO5X9IfV
HWvHOB8eDqHNX/q3LyDpNVmJspKR8A07eGZ4r1RUXi5lo2EZwGGr6dPQjrZazdZfEuj7zVZLl8G8
Dtt1vgl5RJNfnMCNBYe6WNOQp09wJ1LjarWYb/oVcYCsBf0x1QJxQeiq+yPISLsYFZi//EB3RK6y
ZjUFsJ/JCZ9Msbfq/BmZ/w+th7oiqTaK5SPsLa0cwfBKuW6LwY6v5TcE1D1T0/zrcWHuQ3f7tuDS
FLSP9IKG4EA6hQuieuTpzEqGIW1GR5Lqcxmy89DIDnU9FgHwWfMQF8RXBVf7U3/G9aG4XW8vyEcJ
G7Ebj5RnivC6XMiQpBEYmM9IRy4fEarz1scObFtcoOs1BZGhmu8dNVpX755/fCw+d2+E5zk5iLLS
NBpflKkdkOuVclmaB6UZ9nT5yE36HQ3HejSyw0ruTyUpEe0YvpYYCp5/yJ+2F1d4OaBfCnjwctvF
SYwlJa2oZET/PfIlMu3REqlP3urYAW2Le6PaFhsKtN/vtndhGyYoSmBoe2oCppNySlIglwuapKba
fSUCBD4a2YGtJb0xrSWGAud1/rm0kncr3MwhbzzzUQYDGux3hl9U7r9j9l9oe/h/9rMVxZSN6qGY
HVw1suYPeGMsBYcC9U1O6gTVIbuHoJQFlHMl7MiYxuJqO6GMAGsZHlpzBFR+qoYe5gPrpcwOa0va
G9OWVFyAOp1wl7vb7bq4DwpmQmnseEzioXExypM24+67pCGuiTWIZBij068A9igqUO2dgOhoKJ5/
2d1vb7F2WyPFmXyTv8sfnv8RMuzOvVVFY7OZPjwVIXDLq0w1NHkT6XhiCgkMdma1eqjkWqpGtDVO
6gQ8JiCuRUrRy8cVcQAbpM0I0fF7AaO51ICoWi15wCbYVSVDl17LwiHRDup4KeaC2YxQ+YKPPyRA
d3xQvvX2H4jrFXBTlqqZfnVY7ZWhdQ3r04YqGbPIrCff2TfdKZUBdAasDKmTwhBlP1MXMhvrZHKx
Z9fqYS15qed+DcpRtn5GvAQek9QSH8or8MNqTUThUHwM6eIgc3VCO2tKP3Qeh9wBcHFMpskMLqnq
C8J95amUHe6msDfITaHYoLVSmr04FKQ6XlyuwoaApyTgzOk9b/KoTpY0vBeq4oeurhWywsT2VsuO
bVv8BF2PmYgM3E7eB0X5sd2U9Z/BDm2YEGjJy/FsMunwPrassukoXYzV5VhbZWLp+ulkR7chK6H1
nYfI4LVXElzl71e3zz+HdHqoHr0cw6xcfRRLWKFg5KJMSOH4eTPI76WSA9V6NBLUvtEPBMz19ikk
lHoLTmkwVz1YTa0VSoFBSi7sgqSO8pErNO9VyAVkJegLY/XtyEDs3Gjerm7zu8OngCayqpIldAv1
tLaU5CV4ht8jVUeqBlOYyD4a2dGsJSWcfjMQGayOrWa7W20CL07iPRmp5gZPWeSTjtiFIUdINI+q
XJweGtnxJKhVjUXi2TP0QQBJp6CbVbELytZHw7kF2TLcT0/2Vzq5TrBv9QYsIPTTxQ5iQ9YPxobA
UID8oQjKI05NwXy6hCdTb6Bji+VDLsV4ZooO2IGblg8z3KuRE8xK0hvK6uuRAdl5Xrw87KGF3x8e
Aue5wXw6n5IkoU9NGQzgWCU9BqI3bc6KU9NXKzuuLWmJrf9sRAaz/Rh59fzLh+KzWTEBfIZYt2PV
mWxpchjlAZqRsMoFleVq/qpOMu/XxA6nGYJEsnvAkaFnT1uDXH23ejgEpnGDQ2SSliaOXp0y/kry
Gu4hujeIrdZXHTuOLWkJpsf440IU3/gT1enFzhrYecovXjz/uLul/jJkI4d0tOSkVL49ffWUyOLX
hUNzQRuACnpRn1cqffEiLxUzy9e6adghFvIC5P4pMX84Lqg7SI30hBioVRgn8IVmiSufvDZ4YzTk
0nyaKfqvJazWOp1ROHyFhiqG0qthJ/hmrMdfEq+B/3QdfyKuF8LVxaSAK5kdIXDNV7acLmDy4pbT
8jKRb4EfmH5ZAvDXflrYMW4KC1g9Bj0IFKFqLz6H3LQnI5q2LNiTjb9QrmBoZLpYVUuFfsVmreX8
YNRfHgaC+RPsBmEhhC2Gop2Z9A5mXG6zpUpktLp6r0tNfg12WtATPP3tYaB32OV3lE13zprKg/i3
u//494di+2oLFf1qu/njodh9elPsD+uncm8746N2tlWi6Eqtkcw3232+79WrrdZeKnOxRt2nw33x
5Reqgawy1ow1ZwnmZrimyz7Q5fslrtH9+th3eS3n93LpLw/i3cIYurgpbvP906qvQva8TJuEdhQp
rX9MsabNycX+MeGpNgqBZEOxvDvHz46okPdDVggNBeHqWqZSqv54WK1Xd+/ykNE/cpcXM1pXTlyn
eQqDJzUJxJRcSGsFsX79FHRCbv0hb+yt0nG9BLzB1Sgsl3COkbCZGdmISxipcng1q+c0qQrg8XIL
r8qNhyYOiI2kwNRn2HEB2XFn/MsW5uwX1CdsiqDhJZiTMyir5tCoaDzFBYtibgpVFmliT7Tx18sO
rpAXEPtPSFxAOyyrG3rNBKVjJd9mTj0CnmoNrnRjk6QBXUpGJlW1Tcsc6H6F7LCakQg8e8Y9DBC3
TznU9v+Klvvb1WPwhC7I7FJ6A5oqNhkCI6EroV6GNKDqDRSuWB+N7G9YLen3itVfj+sdcxC/fVes
gmZKq1I0msqPx4bjF8O85WajWpzeCSnNWCsYRbJBvz52ELWcgLB70HEB6Njx1Ou4Ur1Qgt6jiUMr
D7nxkUsQMd0UqWFmepULl6mfTnYgG7ICzP4JiAtQF23MN7eKcOqngHiSc0fn+QmssNXZrFzcclHO
6Z48NUFqcXj7aGRHs5YUWPaOPS4oXa8mKWzBj0ko1DN6/mkzzEbQTAM5CHLkmvTRxQ4i9JN6GALF
3mHHhSJUbe9yG7tveT+8UI67dViaXwgZMpDE5W0esTBVNxqOynSi8RYL8wzF7NDKHxAAe89IXEA7
39un7e75l4AbL+3JKS9SCUB645WhKm5NSy7ME9N9RuQAvSXTvk8jO7C1pEC0b+iRAdmZnfY6v3tX
dZMLWE2EYUuenqnzO+noSDURhKKk6pl8afM2VUldXirZET2KSkg9JyEyaB0ZTofdQbXpDGnuLkeK
GBJGOXNnkY7IKTUL0Dpz7lp9G1deOtlRbchKWHsnYBCAXpKud/cO5kizUKzpU+dFjxajyYyQAUED
x7HKKiXhfVbXBAoPs59OdkAbsn6ANgSGAuiefIENrGT3+efPq4C4Lsv+QAnZ7RpXmT4whYpuijU1
M3Xa5o9Xuy9T7a+aE17xE94oC7nIwO48ZP60KcxMB1i+JLvD3jwtj9lyw5XuhxltFcq0TXtIsE8b
O7KllASzf9SRwWg/VC73T7si5A5MlmUyJqZrnLVLCeGUpawcErpqbCzcgB4K2VE0ghLI7nEPAsQX
2z3V80GjPmrDhdazprVYyqRJWnylXE4zRaCgHuGU91LJDuRR1A/K4/cHASbJ/4/KHYF1FHBnxdIl
3K66Jzruo9MRCVIkVhp/g8DTVys7pC1pP1RbIoMAlrah1/k+ZAbNEgILwmK0JtGgnu61dLPGEWFC
a8La9dHIDmgt6Qdm/fW4gPRi/1b8gNv+SK1/LiNlYZM5vMkLk8woq3YnWEm47BVPb/mcuI6URp17
hx1UXPOloMDUfxaiIwm02wbUyX5NX9ug5+mCe2cyhSHBJLudnqfpdDom9mYH1U8nO64NWQGtgwC9
IRDXgu0iPdxcXG7ud88/lRRxNyRYfMQ32L1MzvM9LKHtJFGGlal3Ywkx/YthTEiWjfLtZnk2HvlS
xWKvOHX9NLQD7vwlCX8HR6RDlyG9Dy+KHX2l2Lzvi7VqPx/6dWA9j6kNNXlTp68DHcqVQaZLv4XF
pUCsNVSsjx4aul8H6y+d9TpYfyGy18G533+rzG2V6PzNLXXEd2G3hTnM6zUxJK+EiPRNIc5RNGTG
Z8l70twW2Iwr7dgUfLSzvwPWX5H490xPU4FBAH+dk9X+FLQQZTGixhBG2InmAR1L442KcYJ+Gd+o
TglM9ibaXirZIT6K+uF6/H5kYHa65l4VG5by5zw0/yvVoTCRneTPKA5BSB6mptO5XLye2tgRbY1F
guo/C5HBa9+F3sAiqDZoukOYFRPA4Uy8CMZeSMlcbXpVAJB0OC5c1rtWqRX7Yp9Wdnxb0hLfjmkw
f3AQwL6lh9ia3jxhFyz78HgCI7tZlycFgfi71ImL/9K6D/tqZQe2Je0HbEskMmA7t6K3VJWugraJ
U0mNYMttWT9Yzq2kRkXkgANligulfIRl7aORA1czFomp3wxEBiucvConqjVWqOQv1zSeepEf7p9/
Cen2mo9S+AZnx7YYMheDCnFI+JMp6arVY84BHeJtqPW761WhLtFUjW//h/ma9biw49wcovit1mxQ
3+wxSeIXhvEWvMjfKWoAj+apv3GFuSPTH2qe/FPICAq9JyFQpIDBvH6nu45K58wyR9sWD4XsL6MR
FG9ez7gH8pZt3+ef/tmFUI4lfvX80+6peDiEzHOZw/a3XEwW9fUR337raEsViVFKvprOWBO53n46
2d+zhqx41VybXENiGK8bcaorCqGff1FtjdcXygV3nat2qJ1nyG+8wblmv1RWtWDuVc4/9jSn0dgY
D8bUbHLyEKY9JKWgSwww6yHsp5P9/WvIer5/DYm43r8f8vW6KF8xV1b2YU3n+YDAkjhFq1aot00+
uvRLpaMxltU4mQiH1Nt+TexwGkGBpffQ40L0qvMGcE2ia0i3Ba0tUroR0a9Th5pk4J+Ke263Ka1p
qi+IY6JfHzumWk5A6jX2IcF5Q4bO+zxo4jKxwTG2o1qCNWKtg598K1XKlxh6fVkP5KOSHdTjaM7C
9SgWF7S9GxCnyvN/YtatQ94eVANeVc1l4FueHqzjlCLNJRiXj8DXUyk7wk1hgfFZsxEX0B1206sV
1VX5ujbyvuWw3fxTjTxMTRf/Tm3l/FMVdM3mN/unx9Um7FKhInlMfMzURp4ulaViXZ5jz5SPONx8
NLKvk1pSLJLesQ9jYbwi6SloESSH2oJs8OSkbTHFjwuaJc5SO4IeitgBNIKe+JmvRwZfp6lJoL+3
ycN5eU1lqXKK4WHylk6NTQIpREfxVTRD2T6aOGA0Y5A4+o18SHB+fcj3QQ1NWolzycvSVLovlYFJ
zGQ+t5N0eShiB9MInoWlEYoMSoen8HVxv9qW3qRv6VBgVok1HnHu0iT5QDWVNgngHIWtW0MK2tz6
Z9CvlQ9HaXOJthW7+B0ZkvnD9lP+a2ImHb8lofeappY2kb0HzrzKazrUFrQ0eBO87JVwN3SahuZF
mkwE1xJKnbliVu+BiIh6q2Vf4m1xibbnZEQGseMdfsNCh4uUCKlZaQGWOXaU6sRWx7Mt1C8L4qYp
RD+VRSx8eEelfkfS12NO5PbXrHD7z0i4eyemqcNgQN8f7kA+IOZZGQmiZMskEsqtnTKRGZlLqSm0
FJlngFXq1KmSfTkfRf2x1X8rLjxfsxWf5jd8vYMi9T4o6z1ZZMsU78/MmNCYyq1zmmykWbqcU/ZT
7c/C+6NV+hVY1pICys6hR1fH49hzVPzu2+0eCnwVzbvO14/5rnMOz7W+uBOpjBUXKQEdMgF8kqQa
VVF+d1RPpfd7qGdfrvafEXi7XBh24biWcXf84eXzP0gtDEpTMB/NyN9eLGpK3OXpcs4o0eNSXC1n
Pm+a3S8P/RrZsa4lJbydN+NaKjJcHcv6T2R4h2VjW9AqPmOt0vGremR0lBZB4ymZPSY8I1wdPhrZ
Aa0lJaB9Y48MSucl4PJT/qFYm/URwFgmpZuG4sdOIIpEvnXWzkdjskMXkJjWWDcXp4dCdiiNoESy
d+iRQdm51XyX71bPfw8Z6ybbl0jAPFlIA1h5suZYVTN7KoqPJnYga0mJpN/I44LTxcf6kuZrm5A4
krMAY8iSlHy9x0o8WZfktpHiq4MCwlryUMgOpxEUaPYNPC4Yu20gXPFX+Tps14fZiP0zo1mPhstS
GkW/JSos5sLZ5KeMHcuGrIDTewIiw9V5elzRHvEpKFn0gpanROumdcWyvKWSHTjFxYhNaz05fTSy
w1pLSlD7Rx8XnI6k7T9sb0NutZDPckHh/4zv6BTI2QzemAwOkfIR/sJedewoVmICws4RxwWe3S6g
IoZL9P12EzRfM8F1gOtvPpWefAj4cQaPp7XTwZjOVRWMlyp2+I6iAkKPcccFpJsmRLFOBfX8QQqS
jInQzWXQnIjMfDLN6C9euQiEtaMU6Xmh7CgaQYFh95DVXxoQhJvnf5hVEeBCuSR1mnYXRF+04Sqd
AxRtzFNVuqaPRRFkBZE+hZxQloLnQFkKxAUl+44r9e1qu/nralPsA6KpulXhiR8vjKtHno0wydIN
g/oGXV4qF6aPSg48a1GBqNcMxAVqx36zev5pkz+UbCt9ZfPn+eOxX2fJoiRhqvZUy547JhNinplq
f/NeVWfnFRRASjFTXl95haw7iANg8QMC5q45af/loWD9ert5KuiccZsHdSVkoyXBbhIIzY586kpg
K1ZeQMO91AbaWy07zG1xb5DbYnFB7HKW/LBar/N3xe6RDilmjq0L5ryVTMoh6M3ZqXX85NSHm/AZ
2fTaehIuBm+17AC3xQXAflMRF7zunal8aXehoy2kbuMJrLfhU4NqSQey+dSwvYvUBj+d7NA2ZAWu
XnMwFFivD4Uqa/3uUHwM6XhYwJYDyyXlodpUlsYVkVM6Oc5NwFyyRnurZQe3Le6Nb1ssLoh763de
bDl/PwbOeyDZWzEPu6oPsbEVAQvei+o14C1oRti8VLIjfBQV6J4xD3EB7N6WeG135Bm+Wt3yv/n9
NmRqS0bL1YSFahA+oU+aj9i+J9OJuUWJLfo83exYW35DgH7W3AwFdi6LF9fFOv8UduOm4bp6DKfS
qcHFfVhVXOmdXfg4PJWyA90U9ka4KRQXtC4D8vqwW/2VvPC7FfwTZscMYExT2AFvzYKAgDamZeUH
gfSM2mIyYKzbtb9edniFvEDYczbigti9Mb1dFTsqT1XeaYd74bzbUgZpB7QxqaofLh/p94C0I1XF
PeYNELclP53s4DZkBbBecxAXrNeHJ1rQqY23NVYiQEfzg8qlx0Px+eJ3hKr/sN09rh56qmnOw3pM
6uFkqcwvvZhP+hBS8sM2TY8d3QJN+C8rTVXCqda080W0g275jdaEfPlF30y1/n5cL4H7vWZais1d
4LYBE3yV4yn34eqRezcpxooSjw28+lwkjnup5ARZj0Zg6zMBcUHq0+Hi6vkfd4eg27ZKOqUfAKmI
jnN5oppPpvSMOH7evEb5aGSHtpYUyJ41D3FB3J0edPlQsb9/RdFM53543mZNOzs6oc0I2OvVK90h
EJVyz+ItMKaZ+eN118IyGtGrlh3mclQEMypxgbXHhNSig4J6s10H56Ollfc0maqG3uUjL0+ksFI/
z3ugqy/FJn3po5ID4lr0PHhrsSFB+wKyyLuepIlzF3AKl3+qSCzq47WVS84Kp2HagkVcIS+Q9dHI
DmwteRautdSQYL3Kb3ekroYsrqQHJcnIsGlZVipLlRY+ekMWxrNWxezS1su5Hc9a8iw8a6lB4fn8
I+VPn0PegFWNAE3TyNFx7MCq6ehMdT+0uziufFRyAFuLnodsLTYoaMu2lWF7tBMLxn01Tyjp0Y+o
58GIggpehZXqPbplJnvp5AD3KHseuke5IcH7NTSW5Jz/2Ln/nXvCLqA2oEGSaZomY8E0WEkUp7ZJ
rhM7spdKdnCPomdhexQbErRXuWISpk6aQpHd4UPIzZn0SCL5JC2LdcuePEmTGa7nal0LZLVGXEI8
NLIjfPoTZyF9Kj4oxN9tWc7PPwddzPMFzkmS1h33XWV34auiMNoOuY9KDqhr0fMgrsXigtZRVQGH
gMrFCgjpBMRmM6xlc7eVpe5kdEBDAs+fPp5FYNBHIzuitaQAtG/ocQHZ7YZ5mx+C5tVRg6mWHlV7
2pSS9x8W6BwiP+IH1QoWe3K/PnYstZxA0mvsQ4ITJtfr4vnvqr1AwCU6p+BdsReYzu0n7FA4KcYL
+tepCuqmZazV2XYHm+2INmTPQrUhNyRkXz7/ErqD2YxOH+yqi4n7MKXbDPkYUOGWj1irXirZwT2K
noXtUSwuaG8Od7viNKZ7kz9+ONAv2iwaq7fnvNsO1WApTAbZQts/J0sVWzml2mhuQCeS31yxXirZ
MT2KCkx7Rx8XmM5ixZfQet2t9nfbi+vV53wXtI3k/+eo+F//89/aXWb+SHbipzfF/rB+Kl/Ih2L7
iu55T6vtpu+jdnZFQpO1TuKNl4dNYGdiNmN9pviH9SMurjTXIGrLmas/lhtvrz72FarHIZan19jj
WqLdQ1L+FbVSPwT1M0EuQgwnoWREP6feiEVGMBZYK8tX2Eq+WtmhbUmfBXBLclAwH/J7uK3N+Rbg
cOVyk5X01dr5MLZE22nDPoPj2vzVKsxOIlSvKg5cjeR5mBqpuPCssr7uC9Uj7aA4yVuDVklwq/dB
S3UVKSbtFjGXHO6kdDTLxtT4mUIi4Xvo18eOqpZrDa+Z4tc9/LhAdZpLr7d7onRhw64kNMHuBCui
C1Dqh3AVY//aa6+NTmb5WjcNO6ZHUQFr7wREx4zQaSyx133Kb+G9DUm5N6NknlvNsVrkNIhDR8HZ
rK4nEdcaT6XsyDaFBbY9hkZjKuJatH3jeqLEfrcrPneuk/NurqqhXDpewGOi7SeZiKoaDJJgPp5r
d4Uwir8+PKnM9x6dXAjXsmcCXMsNCd9vDwTYu31252KLGwk2TLqTVQ/YtbKciMEu4a5WmcjlI+wn
D4XswBrBs1A1QnFB6jxmrrdPMFSHjMKNRxktgvExCRRhjlIE5FReVyiKTdhHETuMtaTAsX/McWHY
ve1S71FSeAfcdFXkfEpif2aSI05vNKqlq+IJqyAVBrCXSnZMj6ICVN9JiAtaqgldHER0Q9gUD0Hd
haxEiL/IVzOPPEynKnF8Bs2bvarDSyU7rkdRgavXDMQFaverqvoVBe5bOFvgXMiWbkJUymfp7r60
h8o9FLJjagQFon7DHxSkv8GdVZVoTLKEcrpqix3Lu426/Mwz8tf0F4The7x4VoGcEHfWHmT1LMR2
cXWaC7DA7QMn9kOvSYoDpH2mrk6erGzRpLXA6ydqZb10sS/To6hYqB4DH9Iq/W61DpmhxPpbQmZr
2haS3SLsXlZwgtE7MXV2AtFedexoVmICye6FWYkMCUrVTYzIecfOdt5NFIOXKMwsM6ncJ5ziZV97
+iQZLMVNtF8fO5ha7iw0tUxccDrZFuhLSM+rkOGY6Yja1iURGbm1wiKu6AjKrsDN5AbVRbBXBwd+
taiAsH+8ceHXvcFcw0O9CrgcWW34CwivmNILeU8h74HSt8kk0/ksYmvt18cBZzUOgaXX2IcF5y5/
Km5pXhX2vJxBPK2apohzcqoadCzpaqUNWVHLeJ37aeOCtCF9JrANybjgfZ0/3CtOCEus9Hr1cfU+
71+sv2FWTW8891uYTDb3QX2TkCuXVDWcDNUjd5R0lNKcepyY5BuRhuGlkv0NPIqK1++MeYjr9evb
MEM3FqfbC/dgw3VguyhzTmDb6W8IZ+V1b6NzO65aToDqNfa44HReE5mBp5AnRDIiXRz2xvlpBGEy
VvlRps20jCD06uFEUOkvEOwbblzgdb+PisxOtYZX9Xeq+25x14/nb3gy2JvDvi725A2EvSIkc1rT
J6baxJKxlUxm3OxNW1zpW/PQyP7K1WMRL13PyIf1zu2D86AsZ6T2zGtadnnz47oAZygU/NpDLg73
m7xfIzuctaSAs2/V6b8XF6yOArjfw/MbdHVORnDoEzE2/fhOVuecYrHxcqISa8tHOGM8FLKjaQQF
mD3jjgvEnjdzdZuH7e3G0oP9kdwcE5zi7G7leOBGhWpsyeeVYS622hsPjexo1pICTs8ZGBSsquKa
y2Awfyk1YlPS7qjZ1EtQWmygykWfaiIdaxZ3+pt+hRygasHzMNVCg4L0cAumW1Jlg8LKSiWoWBdd
y1syjjnlAq/7j4ur1I2fUg5oG8LnwdsQjAti51XjCvL8sMW6CWQ1KUk9M01EdHKoZnSnpi9jHZgU
hyoa/ap6XS0nAO0auPozccHYc6IcirAOD+pNuCUvxqaDn8Whmi0mtDwe2/M9bvoVcq3QaiQCTL/h
DwvSwOwIxPwxaOvTVN5fYFKHVZnGnPLi0sfS4MJRqX8mikpkSBi+LTbv+50d7drSfTmfjYrSizWF
pU+H++LLLyCzn5IMsDBc5ycl1pyd6pZKOnNlMwlDt18fO5ha7iw0tcyg4KTGN3jxpmoHBoOUycAa
n3QjUVRSC8XCqdN5JKZ+SjmAbQifh25DMC6I7V4wqDu+2u5oNBPQ0qXEj9ORXmCGEOE0KLmYqmCQ
SZYVlq6fTnZgG7IC197xxwVnt2Hwp9s89O2FVZjNKd3Ul1LpamC1ZnO6UahMrWYCiIcmdiSNoIDR
b9xxYelwgql0fc7AkL6FiaI2Hmd1U5GTTTfFP0jTGOo5K5zFTcVLJTueR1GBaO/o4wKz+wV9/u8n
ugGZJWLNGz43u459VLW/NUmvcmGqdB7649IqpkJUxPc8FLLjaQQFmn7DjwtSqlHp9v2ztOupjn8B
5wym0fbiddiyA2pFkul8nAkfUboc0cY6w5XAkdrcZf31sIMp5AWm3uOPC1Z2JEb2frWzAFt2i93Q
STMoRXkyHs2JwrMgTVWmcNjDzAhP1HjGOVo+wrV71MrAb91B7Bg3hQXAfjMR2x0VcD+uchsLGFbi
m+Jpuwuag0doDfp51cJYP2LxZgmO/RTKXJPnzOfNNeyplB3cprAA128a4lq6Dpvh8iHwVWZCAI0V
OXaavbTMTAixTY3XXthLHgrZ8TSCAsuecccFotNRzct89S7feeTL+LuQQJKWWjiJjI9e2kmLEUkO
5DEaBjCBpJ9OdjAbsgJPnymIC1TXG7r6UJjtznpmnWf1Yh+BFN2IjfsoEQcpRSe02FqUldbK7hXO
3cs+dexAVmICw84RDwO89UNxh5m0D4ggtEGKsphyvepachIzgwF3iQ3Moq2+IEyhSy+dHDAeZT2x
PArEBWiXYXe5vs03QRsbJlRgTkjrGydsnq1ElAmmD8WZNF2qbCPhy/VRxQWlHoQA0mvgcWHp2Geu
YLTdUpDwoAzdYEkokxEcbTSfTW0b65KCeNMkXCDpq40dzZa0QNRn+IMA9Pm//nYo76QhwVzS+P2U
PWZOHfwUjvHEXh3ko4kdyFrSD8T663EB6LTerg6Pt6snaqsCrsgEBiDulnhnxd6ajeYEyvAC6tin
cPD56WKHsSErgPQZelxgOvYXDpLL3YNaikF5RSYErFl0NWmizRE/p387jVcq80cYsN5q2YFtiwts
vWZiEOCqdiR7hWzI1g1kgy1mcxicxDqlYbuiNCD4UtlAAtFal849ww5nQ9YPy4bAIIB8W+wORUj2
ywlZQaqaPdWZ0yd5YMrxA+kwpS7V+mRXbjrzPBSyQ2kE/XA03x4IiPt8HfRCwrUDhhBVa2R8smJN
YgAtyEJQW3H5CKfP26JfIxeMWtIXR/31QQBZRho+ror3Ie0fqowXpLxnqtNY9ZxgifcOr9BSexSE
w8BTKTucTWE/RJsScYHadXX+anV7WK9DworPgEpB6NMy6TOYwhtNA7IEbrXyETdNH1XsYNaSAkmv
gQ8Hyz/kT9uL7whx9ud+/ZZlqW46hZsc306+V/Wzqpb2+T83D0HPeKKxkGxC8jYjZ6nlrlJ1UzNF
a64z2MSrZxSjjaVS7LJXL/t7aP8Z8VJ20E3Y5Yfzgr7OSZXpfzn9Y0DsNZwPc0pVZUYi0SHKHjld
9NEiQrMemtghNoIC1K6dxogMCcdNfgjqnQRIRWUwmyTykoXFR0B2rEhvykcYdK/ZUPpUcSGpJc+C
UssMB0uIDN4FrndUUQOYi7LJVG7DZMPQKITWlcKl5aWEHcaj6Bk4HoXiAtLppHubP+L02DwE3Vxx
Q6pOSzSW1Y84VDNCsnPqcMhrKx9hn/vpZEe1IStg9ZmCuEDtOjsalCOkUHB53RmvRICYO+YSgQIS
nBIdkZWOaMgBCRmNE5PWL/beWrmvCh/l7EjbfkRA7jVBDR2GA/+fdqvboP4TtmbWMp2YUpktQzRi
RlMf4vfVYhdYe2hix9cInoGpEYkLR15kFzn9i+169THfhfRJk9YPpQdead0m4iTcQAHdcsmFx9Ts
CANYq9S5m9gBrSUFov+XvS/ZcRzJtvyVQKy6gZY/zkPj5QOClHyKcA9P9xgqcyMo3D05iJM4adj1
n3Quc1GLQu8KvfMf62MSqcFIiqYAqx9EPKEqgYDritfs0Myu3eHc9vGfW7rpkZvah9ixwAT19vcu
MdVRFCnhnkq4IjYf6sBF9x6S9S+UyYvUGt0q9ROo7slSuLLMwrkh20Q4Sw6jT5mTdIkqFiJSaNB4
q8xThJl04JtAhTr4s6RtYJCyjUudfgLUnSiFadv4zw3PxxtYRhPvBX7Mg5GSgo5X7+2vNWXbV/9H
vK756CwNAxltSERELKLsQQu3EgWtpqg6ct6KVnpUhLDQDV4nFt0atuPN+PZ/42AKfnn/6LRNzr7w
eR2692Gcvhb+xKbT9yqe+BMvTF+PrqDT0lXVC/BFgKB3228CyB4gj3Ajh+CGQNKt9sOIbMrUQ70n
S0F84jScF8b1db4oggCqXW7UKHglhXW7cg/ap4gvoDEMWl8WJjJVsrXRqIS79n7WgOt6KNTW9cv7
Y+M+tw36iBFhog1iMLE6DUHhYqvpWJ1KWbBOrU4YUpKgomMtddYy6VIP4k6UWptMQz+zFdkc4kFl
hEHqJ48ug9P2Wh32kYTGIKTH2vpDX12xLklzNaXMl6OCO0wq1YO6E2UHdSfTJ1AfnLd/gGSrQ1jh
fRIleJ84kDOtP7T3ifR0QvGOUuYHULcdzDOLUo3AboVPgnYr1RtwH7LXH15IkjvaF+1/Ttj48dWH
A6XT0k68fArYhzhQvFWOBhmbCU546nVjUqL+ZduJsr9qO5nevGhrBxFi612e9PoFMmolRSmPBo6O
OEmoK8MFrCmrj02nelj3ZNlx3RPqGbB3k7hTZhO4qnmEg3W0a6SWKAjeNBn9J9TC90md95spblfn
GKqF9Km4FmLnhSzL5fFp4k1WnQaf1AtwJqgS8jM2p3+lXBA3aFTWg1S+uG1VUG7XqAnhQpJC96R5
OC+Ij9xBnpwUrXOZksZOyMvBBQw5gHBk0x4xGHVIDVS27UWoCxijNg3A7g2FwpZxAs4MVTR6oLwG
cHh+eEYXzm455nFdRqmnhOqVYq1Wb2BI9kBF2l5u/b7Ti0mlekx3ojSiLYPvA5QFic+EODi/Rt36
rkFKzusggNNoiwk5OjoS7Hmk8K4/+Ps+lludiNM4aglO12Na/QkmbKtifcDYnPzIlpNOG5fD5uVl
RJTQmXzzoZcrScMCDQoSOw6xZdKlHtOdKBOWu6/3A0PUnCGL/h0yVUj+dZc3HBi7nIwGPFxZ8UIn
SIqoxIdLWuKLOxDcKPvr1US7J3bdmsCt/AYjyhW5XsANCn2wxHVZnUY4q0l9WtnVsWIN4wgGj5iO
MPFmSVPeCZNFpQZwt6JsmG6/fl5Qrm+FwctrXLWYzEmE2u6AxQHGbgIrqFRDig6HjKrNpxohVFTU
w0hyffYko1INmO6NiEKVcR7OC9z6UBmK3UlWQLkf1kbkTgtFoIyEpLwqNJaE3RGxQ1Q3bbCm7qos
ijQAWQ6BQrFlwH1AD/59c+Ihbc5p90uzL0vYRmjGAwq4IuhQ6X8JrmtkPPPKXtLz/nHKqlU9nAfS
TJAeSJwXrEd2mgfn9eX1GZ01OvUYKiCgRyNChTRT2nwqjkNUBPFwOxVfoHIiWbWqx/ZAmsKWdSrO
C+D6TegSnbA3OTmfO73VYI9FX48y9YLgW0EX7ibszqQ9CPlQhnChF66tbXrV40vJUwgfnYvymX2A
F1ecu8kzSFg7jeOAPQUpkopYlutVwIX9i0iAqiMTYP2hvBKsWtVDeyDNBOyBRC9gRW0/YcROOrSW
xAsUD+E0LTniakFVcO9BWtX6Q5lNn5h0aoB0J8sG6O77fYDzDheA2Ine/uwyY0NEIg4uochR38BV
wRPFJSK8FQqpvCUfqiCMUal6QPeFmRDdF+gDpMjTiFHffzVx0m5hJd59ECLDvb9BreJ7IN3wUGSt
yEU2HW02sStWDy09MiZ4aaEeQfzJe+2WmhULF+0/1pxyxcqtmE6wrFRYxkWNAu63+5eeYq4Z9DoK
cCl/Cr6lzHnB21ik+ukVhWDl5HbgkFjvuLpKx3BQmcsjLwZEGA0Ha5sW9TgW2lP4tQ32vKCrN+TL
FfD2f6LXVYf4Ye/lcZzuKkjoSw1oW3Gj1bXSS0iZSOx61SNKyVPIMs3FecH7bZJFrzByD0aKqLk5
ibP47Z8dQgsaJJKkJDQ2HgV3CTZlJKmX1UPlw+8nPloksmhUD+pW8mCQv7wnY3/769jgzw1LzyPF
P8RRmJEeTAfjBahPrzkJfZXz2sF+S6pqRdAIlhRWlfwWGblp4LEXUZi7/lD3VBaN6kHdSh4MkoDK
OgnnBe7RvefRQYemDmEVLpAIwRHUGkxgWFAiKRcpmRLqDSSi1lGt6qEtNuGNNAVv6zScWyVQo7Xw
BfQlWZdrFRsw8oKBGn2mwjoCzQG6d9fzKzMoUo9jKUhB2DriPixMeLjf3aIinqQqfSAFl0fXwWlR
N0IUCQsIu25xe6mmQGjo2SMLWnFBpVbnVjf4Ydt1q8e25jcomOtXao1cn+B20uMb3mlAk86GvCgp
YhVg0NBISBqtdyyVk9ymzXFo19IngbqW6AOchHGly/JoEAeRlngo3aIcDUBYRIcYiSs8vpQrqV2P
eggLOSbwiu+eF2x4w5GhUpu9grLjTvuPIooqoTAP1DGFLVTNHizicMVipFKR2vWpx7CQozBsH/h5
AdloDHwAe0WnITXuAt2WUGBZlk+C9olajOoFPPXIHVSLc5XyLTBoVI9kKUhB2Tr0niCJPOUfk+ew
01AafwH3PMKjGr0YtQucigJMo/rFyKZLPYx7sqxI7omcF5hNhDgo6HLQvIchTeVfWBrbuHAMZNDg
TevQ1IZPCqnjpOVpZa/gYWLDyC6I9fnyoRtnFYsmDW9ZOQbmd6wUOK83rBFENMZ8tidW9vb3cko7
8FMRXmSksKka9vQDXhqV9D8FB3vZj5gywApl3v5vizb1WB5Is+J5INQTTJG19/D69o+wy9xTNBvm
0YxPAuFU8alAC9sat+QSWizh/SAem071wO7JssK6J9IfUB/DpON8VP4CrYWQ2lThIVBxUwIdpyzW
O6kwvSzKNMK5FT4Bz61MfwD9MvnhdUtrghsup+pgfIMT6mDnlUghD7qFb7NnDpfn9nzYrNnaM6Ae
za0kBaWZBS8ghUYOfF1sZCt1XmAeuQ+iBRbGWs5q7QSe5o4iJRwg44SzorgJ05CuHZMojS1rsyi/
I4NC9YiWghSgDGM/LzC37+DBQBG4gy8AWHac54QLMYg4JRCWlwcoPBcHSxSNFzWEY7UyMEBdiBm1
qsd0X/hguL+8Z5qGniB742frEPSRXe60RYooj4o+UuBarIKJtsWg8ilymig3FRQheQBH9KjHsZBj
hbD4ek/QQ9qzGWddJsDAqtUkZJXqTVYt3JGCCAKfklqAgpFFo3ogt5KsUG4F+gPmJw8+x5cuY3XA
Ewcmp5RMEZVkUvC+cAi9cmqR6k/lCGOSWZRqhHQrfAKqW5n+APs1cLo1a5EDjKYButqYJKyiGSpu
p3JZoEHdPoErg06NsJayJ6BaivQEVDDYEK/Mu//2MFki//u/Hz26Tj1CQWasYR9u2oM1hPPQSACd
ezaWE7UHn6RaPcTVn2BFuirZE8BJVlDcYqKchjNImQQFrC+lS2FdIkcZwKIgoGJdLJhDKAOYRaV6
fLeSrLBuBXqC5hPu4YHz2nGDJuLwg4uIJsgjgT0eToiyMROdhMikSz2Qe+NghXJPpDdgBu+M1ziY
xC+dpiHCeELbNHj9yu7FiLJQ6xOUEiqsqyJPkdqI4SDY6nX0fGjCdl+cHd59qf4gnG7uOl2mmf6X
b/A//v0/I076BSwaHYdJZVjCIulfvfnQC1WDuYx7EA7Tzd+pHZhBofolWgqyLs7y+z1Zll/e/jnr
3CwCzyyKH+HlbTJ/cZyKcDLpSrHrIgdjP7D2JWPRqQnPrSw7pFuRM0OVoVfL2//6EXdrJOHuwqNp
By6mpdeXOlOR2i8je2Zb0UE5JD60K1QPbSlI48owC6Vo//D9EP8IvdeXTnOjsDx5NOJBbXqBMJ3n
RpiEeVFRhGK3pqwmNp0aQN6N52dw3kn3D2rz7c/nkCFxip27CbkrcPOj/11TfzwUSyJ5iVxgNx9q
KbNoVA/zVvInQN7K9hBiG5lx1tuf5XnYQcxVRdUkqGCUkvW7UmCHfuCCTI7r4o5ExVzNjUr/+6hK
DSBvRX8G5a1wD2HOnrM1h+jRST3NF4VQK6rpQHnZVHGHkjwdkQKs582uTieqMenUAPRO9meQ3kn3
D2q46UdJBPqJYNVlVGidaY4wnlZch7hqJoWII1rftnTAfWrfxGZWqx7wQ/GfwPzwB84L9iNZI79P
okkadlw9AltbEZr3b+TMYGGjLL7excykUj3KO1EKYaYZOC9QWXpV4KV98CbLLtexdoHsGVUG02lh
atOeZ1ymSDmJohanMxVAYFKpHt2dKIXuaVPRQ5jDLH7pNE6E5qYoNeEJQ/zWjj5wQ+NCRcjlBbm8
cVG7NYNGDSCXkj+DcSnbP4gfJn4EALpcyaiBR/skeDHLvJrqpRkLXedEsYESikWlepB3o/kJlHfC
PYR5Q6S2d1wdyU47zdzWLkQB5YDatrU8bYAJF2A1QWi4rCOjrs4kHAvyOTbVGmCv/MTPwF/5kf69
Bo8TKwzyidfSW+W0FwD3LRIPRv/i4uSmS+xxr0aHAQUcKJsvUPdqRqXqod8X/gnQ98X7BzfWFPiL
lmhn1GmHSxVntKqB0e+Is4zTkemsUJlazPrUY30o/hNoH/5AL/FOHSzx0mbqxGm2bnctkczL9Yc2
y+FMga8Ffy4sOiqChSlvV6kR7kL056AuhM8L5lbOrd8y/0eXAKPHDziSUdlHxa5QocJzaJGIw339
oU7tdjXqQS3kKERZR31eWLJcH784PzqlBtSwHJGbBUbd5vWq66T4r0i4pNMHWvWpx7UYB4XrCTNw
XtC2vrAfgpeJl5FuiR1uxqAIlEB5DjuqAJc2tRVw3UtwbZfgUp5tRqXqEd4XpmA+aTbOC2iWN/jb
ugkaqDG73JfhKRHRz1TkmxL20GmP3Lmk0gijNmhGpeqx3hemsD51QvoKN+EG3VYtd3aZRgkLOFc0
MEIWdylY0JR/TEKkQ9jWQlArfAPckFG3Y+Af/MZPvwMHv3Jer8JDliK3b4k1fTB6lJDehaDg6XBb
5y9AvgB/mbrXGOoAdOVCQQWFIomUcd2uSD3ChdzBuH553zrg88KP3DwaeM0+hcna3xQmHaKoXGho
Ko/FWy5d2g2CAAYoQ9H+tgg7U5YXo1L1iO4LU7AyzsN5gdv8rn6O26gaT/NucReIOJFNudyQK1xn
a1Y7OEDplrftmtRjWchRMLaOuC8AFv5gc+I8v750aVFxFyrSt9Qd16tOr1DlAjkjaFFdpvtRJtUJ
mtUjS/8AM8S0YM+w/vRKOKpWE79buMEECtLX7bqtshTKhMZZRfv54rJMOaaLWWfU7ijk+79xKur7
sn0BnnhiL5EK9Owk3dKtk4x7BYu8wsyN41kCbSx6hm1eCArrA4WOWgX1OFPyzBhTcn3C986xMlxE
jk4mOYv/hWU7zYfm+qJkTeJVt7XshBkVNGmkV1nx4akLnHKhotM2iGKKJCXqjGHWq/41PBRnfgsP
xc7rJfw1c4KXt7/X3NM+xP5r0GmoE1V2MA847DDFqUKnNsiwMSTEQcEqv/5QSUosGtUDu5WkMGUY
fV/gfHDcSZcGAvo1g/AQKWWliUCHQGRcu9FHRyR8a/spo+2K1GNYyDEjWHz/vPB7vAGP4QSM01W/
yVX29mfqdJoTKiP5hEOTT60khYGH5MB1gqY5HFwnKGzeLEjKX8akUj2aO1EK0EeHYQbOC9RWBz84
I01wSnR79UaTV2SVIJe/jGXR4CqgFAbDEwy7zWFLuccYlaqHd1+YAvik2TgvoI+sXmTJfnNiy+n6
RNXRzwEIVzdfTRZQpIH/rD+wo/b3YFZt6sE9kKbQPbJ8D8R6AyyIyJNXr+NeZjq4SOGxLo/WGjsJ
Ne7whBZ2MnXCMqlUD+1OlB3XnUxvQH14jV+duMsohXShwsUJY6kMONKhKdi+PHq9bjGnbF8Wjeoh
3UqyI7oV6Q2gxNB/trvNJyDWk0gIuorbTKXrNoFUFHWcsbWb8EanlhtWPaY7UXZQdzK9QRXuH5DB
kDgy6W5mTn5MuuR1By+0iMYe+paAoLoNy5JOrrSF+Uw5I/a0Q3+zdu3qoa79FXbUa8XP6wV4yp7j
1+p9CCMDl/9Lp2kj+gVKHTVkjpQOKDASUBciULBJglDGOKiTl02nRqDL8VDwtk/AmQHaHFs20C6W
NCkMrC4PX1BgyjIS6MEWs/kAtgNYEVzmeRk52cU9lzp8WbWqB/ZAmoaWcSp6AzC2wRhVzO1+bXb2
CeTaKkihRl+V4iCmA5OobIXXkTRzqPViFCqVN6TatO96ZLeS7KhuRfqDqOODbCLu1FpGKBklEIK+
JSGgfRfI5USiJlI1i8R66ug1mXRqAHUnewKsO6H+AEv6UyQt/YZOSwdBKpaMGmT0yyk2YhpXFDuh
C5IGm7pcjtue6+26NOC5HcYJcG5l+oPma+Sgb0M5rbW73KlgqmjDoeDYpE5T5NYKuoA4XfGhaJ1M
Bk0aoCwlT0CyFDkvIJva3j2R2MDbP7o0jkQEXXF8ClsKEJ6CE3kevKZwnIT/kw/lJ2ZSqR7PnSgF
aPvwzwvO9S2svkssuqwh4NPxwoSbSUano8LvUKH6J8x6pBeAXiBKn55rlY6/Y/WAbgYDSQrP1vFD
pD+IhkEaT9LJc8dM/4jXoEEDDyqe4kP7I1CMhnAPXE4FCQgNK7NeDeAeyp8A8aFgj4COQz/s1AGh
XAgiCP3lSposqVfhUZdWZrlXsGVQpQnWUvQUREuZ/oCZIf7atbGLZnPoz1A6k+iDFc3YsUejELxw
S9B2EoNGDZCWkicgWor0BlCEoAnLUrcZamBrEEg3FQ3rj/YgafAgIZdiszlTmRKMytTDuS/Mjui+
1HmB2poh8CFIXmM4CbPXvNuUJuCnC7jVbAxdYukegKxcIFsGNd1yffYhs1r1MB+KU0CfOCfnBfgR
8xDd+UgpcPTarccQlIcC+jmUHkM6fUJc+59QU1Zs3ZQ/eKvU0dt0Pcp7shTELLPQIzN5hPT1TolV
sDrBnIUGZ6WXv+a8Rc9BNNqhbrAMmtRjWQqyA1lK9GZ9PmUTeH+ProNTvUrIAAcNZbn0uOpJSxjD
UaJQuH4pMBkUqgezFGQHs5ToDZiXXhg7L+i8jNKSLjEFdzThDAasxcFajb8hjQJ/Q7R98ylfqI33
l12vemgpeXaEKcHeAH319qf/o9t1K8PpixgcMpgaMRZBY0daFR6Cy6RLPa47UXZIdzLnhWarAfjt
NU4mntcp4ah0AT5gwpdSehKrFjFSITR4G4sUGOoKy6ZTPbh7shS6p0zFeYF8zAR04q6vsqjEwa4r
0JgiXC7BLYGb7GYlUzkuV+2K1ANaClJoMoy5PyBmk5x0Ty93wA6icNh3wWqEUt2S1agKp4o1ikqc
4guwivdTwXEfaVepAdCt6AmQbmV6A+pd6E2sSd7tcYpIOQhLQARc5oDT+cKgeuZ1XtlG5agrKqNS
9cDuC7NDuy/VG3BvX5O3fybvkOPedfKwRmKuhDBh86kmLWkIBQjoO1m7C7PrVQ8xJc+OMiXYG6Dv
3v4ky7jcHDvYmVGrjOo6QSjrqyo3WZB/ipqEm2xRoUXdZFk0qgd3K8kO61akP4CGVph2ag0jKw3c
j2jETGcFIzhH0kvhuNisVcoKvmPQpAHIUvIEIEuR3gD52fnR7bIEgMhCQ4vmzafqYEIjFAUmU3Gn
oU7WVnXqodyIseO4+X5vQHwg9TdYj53urzJ4o3RBKRPNqkcoj5YoSG6qP0KZVKoHcyfKDuhOpj+g
bkj/HzrP/lVQvaqCOrtYodUrjS6rCs9zRXiG8igVzEPtajWAezCqEwA+kOsbyN8d79nu9DhFLF1V
cYPRmj2GqkY8imXnA+pYLWBmUewo0NsfOBnqrWRvwIYz5h2oiuO3v5JuA66EJ0wTa0xgDU0lRTT6
3d6C9p0TpTot7109vPvC7NDuS/UK1iuny+JIFN2ADRB7dOkZroZ0QBWooeaZch+S+W1TpRnPteRp
YK5FeoXkbTiZgfEv6NSWAhM2uFe39Ks17iYZDHCkK8n6Qx25BFUmtZqh3Ymfhu9O7rxAbspxN8Pl
xPG7vPGIxM+AErkyz7CS1ySDGR/E+CQasP5Q4LJoVI/rVpKCtHXs5wUl3v4msuQnQNlxt234lUDG
iQyJ8gJb3XphNqFZs1AYVlSuMJNK9XjuRClAmWagP6CSivQu7SMEcTRQceE2W9x4qj4JZCaKilza
yjSkmxL5jelU67pswLOmtP6X98fA3AicGZI1owQRPYpVUHfT5Smqk+pFYKTRDkJCFSKhNKOse6Ri
cCya1AO4laTXY8uQzwzA5v31S9fdN1FXDE7DLQEE7XqAqxeshxxhqVx/qDtpqzr1MG7EaAzbRt0b
EMuEDtJWAGZk8vZXt6atKMlIUqGSuUlDAZyjXBkXp7bUjU4gbil0Ou65rIe15jfYMa4R7g/gb395
r6tOQRYEDjQQlUZssH05lCKjoGqzXqnb6Ld2RRqgLQRPwLOQ6A+I6IyZdIghOh8jWoocQVw/Dsou
kOqA2hpwApTB8vKhm+zQb616NEC4kTsBwY3AmQFYbwkY2WuAnJWk09xt0CehdAbdLkunEH16SgiU
CpyEq8lmNVIXTUal6uHcF6YxbZ+DXoCKrh/gYumyJAoNEXVhXXRcXExguR6sTbgOkNbLY+FuEKXq
3lg0qodzK8mG5fbrvQDyauKBJKnLzVUHTnAJoG98A5BYmmicJsEZv/kCFfVm0ageyK0kG5Dbr58X
kE0erVESOUHHtIS8gr4ryC1qRFLTRVnkC2ceR11RWDSqR3IrSSHZOvbzgrKBbg+Jsmi5QpjZj7hZ
Tqt10i5EOGYRJSkpumm/AfLvwUGJyFlxoFJQMqlUj+VOlAKzdfS9APNu4k6srNN1qV3I2D2RsVny
c9BmLCiAUZsIVrMipZc6KplUqgdzJ8oG5u77vQCT3NAN9CpJw3cffkxeOl2ga9ZIUOlsrBsdp+KB
+YNTU5EUdK0pKtsox94pmtVDW/kFNoQrYr0B+jYD2mD7NV7TzGshTz5tN9YvwFrGgYO7maJbQHss
ZKQU91DKl0DmfK0dnEYs2jUDXvkVdtAror0AHhZGp33e/yve8q/sG9ZkD37wosztOFdQBGMzx/HI
BG20hlEojmJyhfLvsilTv0b3ZKmVyTD081qQjQMKViH6EaH1pNPheQt7V0Q9qXikSwKcDbyKnrIb
uCmD+AOjVg2w7kuzArsv0xNoQV3XpQ8JZCpgTBLLZF2sVsqIktE4VhBUBafv+kOv1FZ9GuDcyLEC
ufl2PyBEWDgiG22XGX+IpKAVmA5nYLHT0s5d+QJZnJqiKAX9IOXcZdOpHso9WUY49yR6AmkG38Oy
w70WvK8aygvFctVVssKI8wE5J/t/38/NNdsVagCzEGRFsvj6ecFYhrTR2W2CngYUIyrJPtl06O66
Hxi2WR2O3HKNVrda5NOrhP2qyV1P2oa3KdWA696IKGxPmo3zArrJQBqGINNpyVs/7X4Kelf024SB
VPgiKv2G0LCGE2RFQc3w+kPdT1k0qkd2K0nB2jr2fkB5CT6kl06hlECxISDcsl2n9FlKeg+RRCS5
nsqXRaN6KLeSjFBuv98PKOH29ru0bSUwWylov6jQGy0cg6oCp2BZnEhdVNr1qIevkGMEr/h2P6D7
9Pb3H5NOCQOxyFQVFk6ZVMthwzzw7oL5HpxlhHV7Y/Jile5bQJ9QmNyiUD2KpSAjjOXX+4HjHZiG
Pa/bRQgmTxVJfmUhIS6QFI5IK4IbiK8vBGbRqB7IrSQjktvv9wPKzzEcQLBtOwuI4k4ioqhM2sZb
6KRN+YLQtgpaySRIbasMCtUDWQoy4lh+vR8wPjrhmvKxyzUJpw+qiVT0ymv0FoAAB+WBYGRdfyin
D5tO9WDuyTLiuSfRE0jD4Pk1ybvnA0RbLk1BI9vKDiujZzEO0iIOSvl+HlnVaQD0QJwV0wOhvsCa
d92WWEBDEXD9FVfGSt8JVK5IqqypDRwaj2GrQk2QbgSZwdx8vR8wkkjxhyCFn6XbLZfwcMo0Cwq8
6zposXXU7q4/lBHLqks9jAfSjFgeyPQE0Oztz7jTggZcLAmrI1c2mtVpWHF54TVZgwu3cAeVZtgm
KR7c1CBxOF5i0QBpKckKZ/n9fkBZuio3dT9INinntbas8jQPHrpWagL4iMr+ERWXO7KpVVKKXaYb
UR68jW5lTVKbbvXw1vwGI9A1kj2BHKUQL53fSVVOR9kKHAzb9XlwJ4WDSICDT5OKSyu1LX9j0qkB
4p0sK7Q7ifOCtFytjWGWTVUILqhZpw1qxQvQT0mkBL9Al96eQXmPZQxLuTh1qesNs1r1CB+KUyCf
OCc9A/z3SbzqNO4tXSCZHuQo202Zhhp9R+ABhuVV316aQaF6kEvBU+Et5XoGrDnxukw1IoljOofK
UNpzD2YjFV57VD1t7GWqEKZVjXowN2KnQrmR6h2QiKZ5k9jptAs88EQHW9RSlOdtdZkicxfmFVqR
rD+Ui8IkMb61VkcNviZ0d8KnY7yT7RnSQ1JjcXQ6T7OfcepKSFoBpfJmaVbs5zXlMhJCSRkq+VAY
t+tTD28hdyqyhVjPQEVfQeSudNr1FJUxssIhb6yIdlcuu2iLyqO3LWhBN2uXcvszqVQP7U70VHR3
kv0DeAi3XpeuKemCJDJg4y2ztOlIKwBGTAcpEfV5vZjrdpUaAS5EfwLgQrJnABddrTrdmEHtycNj
tdl21z3iD267ygW/qVkt/MzUAmbRqB7ereSp6G4FewYucj6eSbOKTtFFSj4cGVrZvq1qMgukCU3J
+kBYXvfzJJhUqod3J3oqvjvJngH8afLua9Bxa3myP4PoAe1mCusZhhO9fmFU6RLhZtmHlk2Zemz3
ZE8Fd0+0Z+g+TDy/2xAf0kbRnEIHgU6BLR27xdlLum0qJREWVvc+xCwa1QO8lTwV3q1g38CNJy/g
9Sjnt4OIAqmtgeGMnN/i5K1uzainAvUgV9yIKDfzA4NGDeCWkieDWwr2DNzfwjTsuG4K/inUNUrl
sQvsqE0ZV12N0wiPHflQRhWDQvXQloKnIlvKnRuw6C6eVAs07py005pj/gJlqmhHQmA6gJG7kNCn
RAKJ0gZGOK729992PepRLOQqIGYRyP0bh3tm2DnPNvrDV0cDA+EhBvVy3u12ixI3OCIQ+mnYbhUd
cSFcg5DWdggisz71WB6K05CyTcL/Z2T/7XnxP63X8FP4PEmdMPgVzVGWj69J5qXJeoz423CSTkZB
6qRL5r82iBYLpv5A3Symm5df3sMQ4lAcI6rIkkEMXuNE+CH+bf83D1beFbI6UmfXCbvxJ14nSfrL
+4Eqo0QSqcgcnJTYtZE09f7d/LX8E3xXSEJeF9yBjRTndBDGqQ2l4LhWZQSLkdaKFGYZ5lkSZpu/
IK2ZMJSCzBthYkl8X6r6EHpLKwy2M1n8+12Q+Q+hE6TJL++RHPL+XbT53lZx3NFFWAKqKCAyCVM+
ep48OoFFvv4/AtteLB2bF4d28KujW7daGMeG4mm3qFX5uJCmN6tUvJaE8NssW915g3wk5FMjHEuG
OPuihHNzZWXmcpmZ4Vy5C+e/Y47NdByNovHiaWb/urJTQ3f+CBPLwDgf+OXMEPzQFKf5nS7btqEH
8aUiTHVDFuafxwPJiMXF0M2fouxLfGNri2H2TY2G/nLoSYkRuBNVu+OD5X2mf1okwfdI00aSONHk
6FNqP3NKci2s9FGkRzd+Gt1Pp8mvSyEZSnoydFfT22QRPuiaN1FC1RS9ubHKlzfSyruZR8KXAX9v
L+bXfLj4I48HJqSmjmP6QhQayWKcm4Lrf3QywVxps5sk/aFxjmktZp9117qS+NCYxtql7wS3UR5d
aW4+5OzxiFf9oTjNDJUffA69b+pcvsmW2c2Sk0eBIA/nWjjKZ8IN73FX09mTMFPNpfu7Zf+YaZYx
s6+mVmoMlpYhZnNTV/62jB8E8TkfT0fCwh2J6v0gnJrLzPnu6LyZ5g4ZzXU4jUw5FAw/CY04cJ+n
nmsqjmdMA99UptZQGP+QcnHoWO5QmH6d5erlTOaHbrQwtPH0aqZ/FpeJOR0s7gNNf1rOA83wMutW
nNl/m65Ec6aEj560uJGyxZUeayNOGXwfaLPvMzt+1oTFLeebiSPf6QtrlHCrG9/1eSMXld/96Vgw
+cAfpjZ35/l/2GEUm56Yfl06mqmmwu3cluKRK/Jf/cX0t9lAML1oejld6peZF9/HY+46EOK7ucAP
58ngOy9PvywUfzSdy4au/i2c50NJ+y3KQsdYSgMcCljZxS50sF6ew2gZO5ZdbETbf/7H5+g1ePfg
TZA5uxbc/eXfsZnt/vUZpwryCV7RFTRK3l2S+lSyxdEy5NlbISzVQhey6x38o7IFlqu8dn9s+OPB
Dniw1ZcH0XoTwLbTvN+ZKFlEW3jM3N6WCYlie1OUC6RsI87NwVsPXiQdbp5ie9N49LpEDin8A8hu
wk6HPxXbGy+DvZVsfdhwdWxxMqzYYn8boAwOu7GuK8SEhaWrKafscPT+hqZ+qoaMDPSUQjNk5M4d
7m+8KEbqwA79S8fTr5biZSxaw5TLjL0pqdlHcZAf7KJ4iiaRSnhEEuEuITVD+7uooy3mnpYl/iWu
05eBNv00X6hXvL2493L+8cRHKRwPdjgQGCvEO6OQAe9t2ONEFDNuKjuXqjY1Intg6N7I4tzrEEvy
+JMAz+GgqCeRQe89SZlzjrSK8aRcfJxLT97i6/Hf58nZsn/2wGbCkSMCawlNDoDQ4QO0zHVSP46n
l1Lo2rPvyyRXhMs0COfhd2068Gf3qGkO5Ut5sBrP/vAjbaE8KYmM7X2aeMniW+TNZ4pqqKtwmXyM
/EGaX4eLTFVNaZlK+TdfD0RxJOXxOHs4rnjlnVII8TCIM0FriyRaFbb5/sRwi3AQyUvfvXTyr0v/
QXE1I4g+HX9GdfLxwoq8qMMDIxOKhcNneAvR8fMEz8jyzFzIt3KYtLyzPHn1qenHilXQgQBnrySR
9P39YWRq6gqL1di5HMvpS8QHI5F3jWk6vp2P86+4hRrTJW/MpPFwELS8w+SXq09WQdqCJyNCTwa/
92ZxsaJaOYcnK3fW4/Ju/JDeOg+Lq/n343O4foGqzwEZ2zqZHSV7h8+RkyRwQ0F3LkXj95kRfRIN
zpyb+TA09dHqyvqiX8VmYLY8VKgbnMrhUoc+v2hISC3QQFfHSaB77qV05d2E9/J1ej2+XN2698r1
4Ia/Of40ATtvZSpREMyJkqhLMBWpIQ4GUzkQVdG5nJvKlXQLW+M+vpHMBbjIRvPLfJSPVuZiNDZE
MzbskdcyWGIa1zyepJKTttRYyoczrI6n6lhwBOfSvlFuZxjs4uP4RrnRhul1fj0YTe/UR/lRtows
NHNjZQ400311Xwcv4oN2r9yrN/qNNdSH3Ef1Rm6ZmfU80+ATyqBCNXrnn0cWN18lmBkYJLY9svB+
J9cpf6V5ZuQZeWz4oTEODC4y/CfVNRK3bW7q1hcMdQEpgYqEclHyouy95WoQLlxxPHcufcO6Fi/1
4eASZrU5v9ZG0/vB3wZ/cz6mn8eRgf9JD+PP0qXwcXDDDeefwi/hQ3wrXS+NtnOququoGoLqYOMW
UEYOB/ChSlkURqruZvZlmoSBfcfJWvzo8qq7+Hj8taw+B2cgD7OA+BnhjKTWQDjwxragTLFDhtnC
Gy49IZsa2O+cxej4g6pbMTYi9LDScPIKpEDwcEDzRJj58/kMD7KkZ8XPNDPHWjGz1UptgbNyxKvo
xENyhdBOAF13ZOqiBANgEGjRcjCyZoMr3VdGgn4bOFNTDNpOeKHy4pBH6SICp7gEIv+BLLq9F8fm
/WScJtlgJBvTx+V9+nnwI32SP8afp7f6SPs8fQhGs8+rr4uFEfzO/dBaBspXwEMnE5CBKHBA6WAF
UaiRRjCjBsLcG4zSy+gmvhnf2qY91E3/RriM7v1hZL4cx5B+Hor90KdBkHAPBxc1qnEPh8srzmq1
JOskcOJR7JgreTA8/gQaOzxBJPmasDVx1eaJtXkwoZktBJm9dC6XZmhqD951eH38AZUhSPhRwrBC
ijMkvIyHD7CQEzxTl4PpyFp4qmHLK92Q0nnU8rLTT1FlHjYmKWsGVz7pnHn4lMFUib1s6fPD5WBl
XYqzmf1xqjnpiWNBVReQh8kM40CCBU5OnL23zx2Ic7ycU28kzAbRnavy40fL98Kr02YMByOCE3iA
IEp4w0UKEt2bJ3m6DP1R4Ca8MY/iuTnT4nEL8JUZw1ME3DRIqwidNCA4HEs0W+WLOA380WKsDsJh
nGB9m0KKHLGWRUPvQ2Q4yHNA8Sq4VgTAdPigdK7r1liIMZw8VA1emAXmSvLnpuNzUsuj6sak400g
PCHEQ0RZzbnnpWE8wMzZgjz7Osi46N4LrFXLU1CAQpsWaCwG3xQxP0mHKhRyHo5JnaJThKc70+F4
bHn3ohWogv1ZSYJ0qTnDmR/FviGi1Tau/ZGEt16eWqtkuJAH/sAYpO78i7eypquh58ccdzmVuZVq
eJad5Gasi9bSjNS58ke6jMTPMIT5GznwUu7KyhP+h2iHqj3ilhb34CpiFA5t1fK14VKzo0tUF69S
w5Xk3DKkmRAvDS+UQstMM0GzDccWs9Swl7n8RYltPjPcWOOvLX819z7OVgM9HeppJi9GSrZ0fZi6
WTI2FNfhVh9VHy6yYWC71mooeNxs8c2diWPF9KeivngSFWvF64bN21lquqItuobmpbZqyr6/yKDI
NP81sQe8MFy5M/fBmyrwkfArSf+8ypz5F226hKIRWpn4hr2QoOIijz2087Rizkg0D+/+dDxOHpXM
ku9mYy5NRp7qS6qZRyqfD5XMS/grTKbtG47ijT9nmQ+vDtALoqEn5nw0TAf5MjNkLspfRCsSVUPn
5uq9EmV5MMrnkusaauAov+aRu5LMlbvi/EvZ5nPPsFd5eB9AqchEppbwfTwT4ynm0RJTYxxyM8dw
4jSaXzqL2E/wbUVRTT6V4Rxbqc48GObufPopXK3kBy3S5oFpL9PVzFhhxS+MVBIGniH5syC6XXoR
njZfWXBr+XhlRVOJlIA3FH0e/T4Tl74jXPNLlYsNi/PUPwTZTiJTXblcaGRqlnJm7iZhali6u5qb
Pi8NlubUjQcWzozB+GG6SsfpyFbjsePceGquW+5VPI9mE1dY+r4R8H7qjNSBvpyZS0GMdINfLRd3
ehJqyXA+09PEyLTctYaZK4fqKJFcfTDU43zxmz1dBQPDXXBePHR1EYai5oZTwxKzcDGyo6m2MARu
IHnDKJinS9N1guUYHk4//mpFuRMZgpSJq0/5UnITY56NI+daVRZjbSTP84U3slGgkhiz2TS6lPlQ
uFr6wVwztARZU4YnBVlkzvXAmmE1rcTvKh8E33jJ914EzZcnasjBMxqmmS+aqRzi5qZih7ueiw7/
hDW9kq9jRXT5kYtvT3zFd2NzAJKF58zR1dCwEjX/A+/WajZcBWOJN1ahvnQMf5rOcyMREi4x9IVs
qzdpIGnepSWKA3noLjzdNzK8TsvhUk14zNecm/2my+ECr7ce6QPftLVE+zoTZCyvWSr7ljmLplxw
LcwiJzXnGfZQg1uOQ21oC7n+MfLGcHHmSs7BiRxE8epOzIPos4sW4ZrBzVNvcWUNFrF9s7BwITcC
3IOeE9d3rBE38wZPnJjKtpHYDjcYCqEqLwxl5Y49Q1/ZGvFXzrzcTHXX864c0YVvdBwupwK8qjnv
jFxX436bCqEgYF4W6ldh7uS/RbIbWUNrIHGjwcCf5qZvid5VMPCye02F5xaL1Zc/yb7swuEtp+nX
TBTyRy0Nch7zqOiZMfO5RXI1k9z0YzKIvJWh4lR6FRbZbG7O1US9dyO4FIbiQE8y0xrMFosne5EN
LGXIjy3ZvpnZguaY7tJx/5jCuOZGwlSaj4d433A2zgQ9Xw75nPfjkZzJS2EYLix4WWNnnETGMg4l
d6hz2Swajn3/dpEKiyc54Ae/Ckk+94e5kw6EUR4O5FdrEEj6TTSV7Pha01NFNCwrcdJhDuMmGHmp
4C2GSuAkkjGOfYEzcI7y90LiRLapB3qQG4sgmdvGVJwFtmGniygxkGEfyEN4bPGmD8baOL60wni2
Gmlh5FtXS4u3hGHqxmPZTAa5HRixPYaBK9mRm92o9nh8lVjRlB+mguMtTdHWnd/jlaNPR7o0WPn3
ljr1nzysqKlhz2fLlanNYzjG3XyWYjMNkTxjannEY1daJQvLdK0wQRZ6JsmjhS954sdsaYfCtTTj
F7BlI1t7naMhEZaam8TZ0HVnimtqyzjLTVmcxdZl7iir73oSwbc+WP4/7s5tOU9c7dZXxCqExO5k
HQj4drZjJ44T2ydUYicCAQIBEkJX/49vzupZ3en5d1efrVpnXe5uY0B6N2M8r8h1U6TdNN328xSR
wgxZjytnfT/zgNh6u9ts3XaVdmRqPhiREVuwwdigNBmdar53ebvg1iP2LJSJ4oJupv2pZdAkFXZ6
nXGzEtGdmbKZKGWGc3IQJ03QF7vIFsp3Gy4/pl07z3Xgx4DHu6MPfSODiW81w47ENz/ahEvU0O8m
G9qkQMdk56JhW5yVSSOyiEcuQ2hVrRFIe0zFHps5NYhPexg0fFz6iRVQY/VYLEM+viSpXClvKHGW
77WQLQ9MHE3c9lF6g4BisTCmYWX4edYR3Qlkidy+CEPdWMkh25EIYrmacqp10hXLOLfP49oh8NSb
GN9r44VCWhsmcmlckvki0jJMTwQwsCzQerCPI2Svzz63q+Mebea7zJW5ybO163ggsaI41FE4BQMZ
tnubTUNTTNFG3/3U+em4oQXWhaz33JakneuGu8G0n7UNteTBTCkrM7psHaebYN+GWKU/9jSvHS7d
mBTljHCU53ZGAZHCHjuO+vrjzcTj9zz1WcKn8FqWLGQPCafrBvtrT6YdS2tYCKn6EVv35JTHOy5o
YoOXNSW+5tNCOnpo8km9BmNqYIW1cJgKrDj5vLIZkTdMNGoO5mb5at2I+KO1R2WFO5l+2GSCUeO3
cPWntWejK7TVnlUxisSfiY0WzdONzVGxQGoVBQv9+jIPdDBlECwD5WjTzZc+8q0rhox6VsaSzI8S
iZZUSQjPrXYmD6uaMeeLxCPOpVCCvrG2vm6OdGkZNkPf7u8ydKHgSxBOieAw1NT0YW6ty47IvuNy
MFCDvs1uIL6g2FJnM0sTFwis8de+Y60p+nVt7vQ67HmRzrn/tKdC9UW6keRdrc321sZbNBdxt86q
WGVcfxp7V2N911v6uU3ivQwFzdpDS7p4PbClVdHJ17MVnjctFOVbnTfmFdbaoj8qE6Y/PXSHplpo
MkRlv62DOS7WEgITc6PL0SNW0GrcKLvNtUY9GM1hPBRTE7e+CiFePOVrNvkjDUT83JkVTXc4Lk1z
GOekjrlJ+n3jVPhs52xJ3UNvWaaKbmD6TeyLX8spcFNfxo5GP3WzC6zFecxVlWx1PPNQSntrSCxz
Pu0DVN6tjxHiNM3Xmx4XvsFit21JEqlnbv2U08MmujWv4p7Kn3U2zcmhMaquxnad9kPPUAyFtkYR
s5N9+ILPFhjy0O4y6MSp3rdZ/1x1G+xP0MrpLgsURuFFhTJ48wNZx5h7utqt9Cj7t2MQJd6c9OiW
5AV91JR8aGo9bXdWhdn0gQ6i7j7a1STraWnWaDt2yWYpX3S9PTctJP9qyQLYE2hW1H7Uc0bXUnbY
e4XsNbzCZpOuK7q2S9uPWTCjatx7FYawM8iecznU3VBGVDRvkIqzH8555CThxoYcAz107Muaqnoq
hpSFLwx/rjgronx4R/XiyQX2QMuWYs9FHxRdtER492attbtt687lcTEgXd96CFcoyXs52LxKbRuw
pJQwGMmMmFpnedUl7f7dRi6nlV+Nf11nwb5QyPXTsUOLYzlpOx3cSYlIe8rXrZ4LhO6YCD4S5HlX
ptkaQcRpA9MeQ9mT9esa22YvopbVS4voMpPnLjOZhOXue3GMJj+Ie2st3U4B84jWqPHToZpNnPhD
7Fq7XZJ8RCwne5ZsF7boWR3TqRYIPqzOe0TVOv+8Zsa3z0qo/TmgEC6O9aZSf3EqCN/yXbaaDzLc
tlNSWyaKpY9nu3D48Vt8lF6E7VnDGmoOZvBkrJbV7eQjVDWbfohUp/PKRgGiSLjOLOBpZkVfpqon
7JMcQhjmdqmHdOD5wJYfkeiUO84z6pyLqqO6v0jiSVsqheR8zzo3REct4yh+TJNdhl+tnxdW5ksQ
dxufuq6LzxmKw+SlDfFaSr8BeuQ16tD1bgkNou9q6DJ/y/W2RhXEhrzjXaJ0cugjxcTD3O+NQ8/k
zVb1MuwynpvedVW4qVoDCogCVJJDR0ShgmTB1qHL2BckIfOCB+m6Gm3epOpilvtuK8SRrH0xpu6H
Aue47OaTFkPc364tHTOYJlqSIhmCkZUJVemjCmf/yeYme3BmoeNxSML5LR5Sby6xhb7ycZR0+6qF
yYMjokG+8TWfx57vy7CSOxOONqx06jwyXryK7SXadiZOnY3GrVKD0YILVhPyae1a9TqMUUuOUVbn
P0nrp/7CPPqjD0uIV1WmeJ3hJe2iITls8yzIvU3nzp/tMI+oqsNs6VLe5kFP+tKFmUaVGOT9gHbA
DbbMmhCpUaYde6e0C/RFT3XDIOn7bdpuRh+0Qbm2bEIlGFqkWbFDcvmQ0HntOQ0WLLZ1bISoyJY1
MVCIloibRTbe8b6FpFsw07YkgxQ/XkucsCaD5a0fTH2hUZ+xLyMLkRr7qbbfWZ2gCGlp9qUO9hYk
g07sE41nbR7jaeqGore0+THV6JgPPtfLWxRkAXputftLn7VBd6TC+McRnIYumGzEjzVk21yyYOjp
O7AJW3+ZNzk877pp2tL7drrLWx8JYBUdPIJu3tCpMMgH79m+OnkeQtX+jBavg0I1Uzw+R2NITRln
IlU34zAHLwFqqfzs9KgmHvtpsOhFWpPcKOMEdjQx3RNTa54V3RZt8wP0peapj3sxXkiX9t1ZDasM
+BDa7KtWXn+1U73aA1pUXfM1DnVdZhlrO27jIArQPDO38cRuKDyTZNLidI1Qw/1qE+TYaJ42Ugyz
RRexu8jd9gPCB29kH9OiR3bBvS2dTVHkj+SpGRARigC//LELBXJ908XLeseIS9SjW1bVPoT5rKKL
9H5dbm2AZmTmNNG5uJ0CNn6P8d0rqCnrZJNqUGgZSjFMfuRrlHp1GKOk+TigX1i5Skc486z1Mi4g
sQ+ysPEcBJXWW6Yh+dgdeWXULLrrVLOTm1agWX1Dfdblp11nmShmO9n1diexejB9k9liEl2CTs4n
hnXc7LN6W2aRPCRJNNRHubpMo/iIyE/oLmCSdLas85FlEkiSTPDVgtIbQFsVRZpdEQmo6vm00rgr
Bk1dczdqY6eqobUOTitKzob3CeoVLvbNyjJL67DlCTrPhz0aZ3/bmyacY26DIWle0kZMn/eGBvJk
RYDmasdWjfm+x+FyScVab3wPJrHxPtqTtUC1bi3PJtG7wkX1pMtUim3kVyP8dVkz0FhzgLqCu87Q
L1sj/UvSR9HzZnstzlkqCYMutGODBUIG20mKRrTFtHa+f9idYtgBdDGljT0bITo0ieeskyIv8ND3
vqyDJPK8h14RngW6KMrdqrO3MafYv0IP4i5qDe34UiuyV0ZHqzzttosf6jlIX2vf1J8SWdf1DWuC
zpU1rJqjb4INlpfpsPM62mUZRy+zqOOM3v2CA+Xcelm6tXlorW46HlvlL43Ip6BsEuBqHE0G2uUJ
z5rxoV8g5znj58+t7UbUYFqFDeroZXkVaokfmU39Yz2AX+KOuGwponwh4J3kZr9NbHLfaTfEc9lA
o7TcDu1yJrpnfeEJNlFF6lE/gR8JX2iNd1ctUbwAurBO4z9OA/yidrdrAqgED+g2m/tl427Scgbt
tpMHmiqdlYHUV4xs19Pjpsfs4yya4d4pOAV8XsPuOd9p6LC+ndIQqJtl4cDH0oeJSuW4o6n4NOs0
leXYBPu76pOl52oTyV1nQlT7aewh6aUqST60fb3GR5sMTXBYpAkWvgzgN4CPzfPDFlvkcqdDOJ3e
BT9bMaCXyhoqgmrM9igqk5T1DSddmEFgzeCXnOsZEGIVN6tCf99AIEDBIqDMLBOZXIE+Kt8u2D5+
x0siiCyLYimouWRgt7FZUlF2YT8NPJz3aeZZ0qYRsLS8QR+hhcyOEaoGFD5J3gD3aMAODpQ0hVaj
ODE/Jk2xzBF7HOskfTU2ScfSSYaXi7pH/0xFgKAnlVdrOUQ1RIdoXcUPadnyls96nqrBNO3PhI47
VGqyDU/rlLsX3YTDfa57Nx2CLV7vXaRsc81Pyw810+DFmk13ZTfKvYdYncQfRzgLT/G0KjSOZEgN
nyPjJ2TqwCA8JFscctZvzX6T1Pv4vEJxDcsWTN+l7WrdFravUatFdZ296Y0B02vb1t8kWoPdydsp
v/R0iQOuURYMfFV+ZxUSNqoPT03+DKUOym2WL/1rsrD22rsq4lCfzFlesM50pOjFPL4te6f2ArUX
QaRwtd55G0Pq4jiLWhO8y91OPHVWfe+3MT9jaM+CC8wQrsFBur6u/K7Ux70Nhxm7e0SpPKPTbksr
NtTQoaGmKTaCuHrJRzs8Rin0CyMTJHwdNulnKdj22Zho2PksZFwZ1JakdJ6iS6TrkAcQknv73jQZ
SBKdbij+RvGtaSNogaj05CMZ6qjqqWaXZBbioKlqDG8tfCguxrymvK+T7WuKkq5Giyvl/ZBl+Qso
0+HnVG+APqOAmgrK8roWwFyD4tpbVlFzEElikoLm03Y/oiP77Bvb30Nnq2/XeFcxMMvevkYMmtEh
RZa8eOHS9zhs+7QC+kTHGyYnBBk/Sv95ztbwRqiM3AVbOK1FEPT+PWgybCJItMuz8M68jGbLII4F
cv+Wd25v0EymcENaFstbtPM9oC0ozILH4E9BQuR++Ubgn2PTptT9zCFb4LdJ456c7Sj4Gxhopgh9
mH9nq8XGw76bp8IhRPrST8v4yoK29wXZamo5VIqGIABu6SM1aGKR1SZzNwSNV1ijKCZ4aNOkR0Gd
sRmi06jPPSha1NN2Ht6zUKdfQjjsgA7sPnxuw0U9RSv0jJIwNyxlurt0R/ElI1u4ehmaUrE1hB3S
tfWHdZ+XmLMJlTBvepW/5k2jUqhDNfQM6on+RNNm+i5QP00cesdVpgik+uHp7J7SPZ+f480p7EzW
/IBOiRBXw/oaS5uz+VaGXr0NcIkVj8ehdpwpQs+SWKmrXKv2STaLCYtwjNJPTEj0wa2v1xGLD6Rc
KcKsJ4c4DSyg2GRLU66yjYJQ1mCVIYmhRijMxNj7LqLVF+mUD+8ecgf26pb6qOgmKZDNs0bJYp4b
iq1Ud8tbyhIX4e+z413axyTkEWT8oPQdgGjuI9KOB123oICCDg+nkixXqHA65PIgkRH2XBLZh00T
VEXdSgh2/zzkH9MxH558OGnGsYnq787AveQZCmEDWyvN0aXhGIz7nar4hUXXogzpzCSAVwh42A1u
7hI5vjWg40YXZGuRoUnTV4+sAVVsrnuWMmh5FSGm9tUWjXIondnakI/QEXDPdRsPZY+HuPJWGbkX
ebdElNOhtknpkn3ZsV6mpq3gbNbmtPo6WoqMoR25Q/RPIv7XNnH0J2MV/AGGjCF1x3mCg/J+ddbh
bsVk0H01pVnluqOU8dnre0bkZWFPCZHHaF8PoAeqkWWlyPMiiJfKkBsIch9IpErNPlDIfnC7y1iY
Q2zPFtrmDJB5yO580P2Nb/pnd5aGcLYxohXl4P7ZL0CKzlZLcrP2lR91/QxqJP3A0iA4/PVj+RVo
SNFrJteTkvGdgQgSx/Wp/d6jX3DEMvGxrOK195/DbbZ3kAnSc4bSr8q6ePuHPM+/rpeAOwWOGDJ6
PU7099cDpY0kOySymuiM7n2XKCpBvv3Ny/6vdwWwEv8n2BcQwH+8ioHlCtSHSbDRIdixKJhOLEZB
yYKFniaAr+VfP8Xr2vk9IQbDnuAjrfjYMkBkwq4fA/z9Xe2T7+O0o1k5XCOOY+xDuCUorVHSQ18O
7lXTi7+5xV+XMy6JIy9wdxkCBMY3frlF2UZ9Y2CtlePY1qcxGCAxr0tc0lCpv7m7P18K6xCA7fU4
qwzfo/2FfQgWvyeJM3EZRLkqmJ7gvAuYl872f/fifl30+MIMTpIFkxJFNGJYI398kAgryb7idsug
bqCKNXOWlLMmaF/++oX9t+swAOFYjtgAafQLNNLvdBR53bKy2yg9xSkS/ujS6G8AmD8vC8oA8uCg
RgouCZD1H+9m2hdY0wCKSmj/9BMCboqyKoiGQ9c03avpFQwLalz4N0vjzzdHccY9ECWcBgpm/V9Y
1u/3dJ+RetuhHqlknA5QT8hZx1Nz+KePEKwcsHHMdoMlypNfHmErkQRS37GyyWZ7iVsGAnKb/2m8
+Be5dg2BGDGHw0l/YYhi1zVRn0tWWsA56LRDW/Rydn/DEP0aL3AVYIZJhDlJwA4gif74otoVTY1Z
J1oms3fwLGpyaPNdccjGcTmErX74x88ux1PDLAHD8diYF/vj9eJNxxt0SFqSnpjDHOT2Uzo69+Ov
r/Ln5YeDrK7YHw5uvua+6zr53TrwI6hvaI8UomoS3bdxSo8m1svnWqXBg+9gAjVZhrLtr6/652hx
RVQRKlKw0gjwvzzL3Phc2L6hiIXE81xAN63Z2nJlp/3fl/pHUzV37ds8LuPP9df5mN+Px/zf/+dn
av4wdImt9LsRGdCM1xgFRgvTvdgK1+mH/33K5s74/xyt9Ntg3p/+998mCq/HQINlwyfGgReDFcXu
+m2iEIcJoyTAp8kJZD/8E7bMfyYKMUkArBSRBckO1Cze8H9GCgF35cm/jnLBBzev/+q3gaKHf+fL
v5ophNOKFfrHvIr4jNEeUH0Y3yHkl7UE0220EqROuUDMT3IQGY2wRx2rl3RpXgjG1Q57n4MB2JfX
bAzPYKjQw0BFEmw5bzF0FyKhgpmUm25FiTui5Nv02VH6KpetBAePaj/dD3gOH6JgvJv6+cHprUS5
h5ZNHZroHRNoRZQMl61vuY1mvqQRVPzgJoiBwuf9GXm4oJNAsUiKsEEBDeE9kqTUvq0IHQszKt6G
/TnY6U8LrULs+51DZQwS51Ofer4G4yvazjJY1G1Eb32suL6iIwP7Gk2v8A65GaDTDCtImZl3Ni7a
IDrjWRzbASN0e/5JtsOpjsYqIOk5jB5HtCo1TT43/fqqOlbRbj41Uh+CBB3xHJbwdot6AjPkm3MA
oyHDjF8bwOdbl0vcZzy5NLrMJci0cMJ8ozOYf0T/Xf9Qdi9YUx/W1h3ge8IxybmYhkvdvDfuCwGn
BQn8sNAUPCHMoQ52sT5PDshktxZzQqo9wCMkqhwTWizWfaYjAq6Bb6PmO+hXZTeou77vjrXeOJnr
M6nTWwyP8lH+GIOz3tqjG3x5nUW0gB02+9LGUMuzvWqhPWsVHwf1tKfdWbD8iUAzAdx6Dvv+0ubt
sQ3ETdKoUxwN8KfQjKifbsBbUEnDt0AX8Bsq0GCXwEPGMdl2jKP5QNsFXNn8qYv322Fdb5qtP+65
OqezuGxMAxMMhptdx2UWiG9bO53a8SNMhbto7oo8bmHCumMSPgVj+Ar5qNTovVILVi2bpqOb/aOT
W8sZJGy/h4ed7bj6cFC9+IIGC87jejtq/wrDkqPWq1SafomcKkZ4MunmCnAGYCxc0Ynl1NK1MI0q
8yaC60Pu1D5yAqxqj1jRpLcWvSa6LvTPaGy6rilFs3+w/fzYXV/pvt7Us7tkS3SA7neArv3QtZZv
SXIhciqneS8hbxJAyP38GtG6ChqUFjAnqE6+5P0bMNaDiyEB5T8xqAONYig6Gt6u7EdjXvQyV5u3
Z4euPurjB9rJcnbnhcWFIMmzcAcPkE8AeQgouINxPtiBVk2g7ixrOFDBykIolfF0X+sMY1zjv6ej
/lEK+f9mMPN/TyIJjdGgIIriDDwcBIExJoT6/z2J4EC8Sr19g/f4+0z0X3/Jb6kEI5rIJMgIGE9B
SfBbGsHxQFeiHSOTjIGc/93kZkD+TwykGqkHB8xgLh1/4X/ySBDhqxKYHMAs5PVvBWaU/5NEgnLu
D4kEf3iUXnuKGPd/LfKuh2T8vhQyDrPcfVf3ZTCoqWidgUbX6/0gHEvOfbCzIzJwV80aEFy8+vut
TlbopdnHpFbyg/KpLvwOE31JvT/WHjxPviAtqbztC7BUyyUTmE3adqWPbZaMT0nNPmGOMznCjwqr
xS0/mulKh9SCFTN4F86o3Q5znwO4ADp1t5q+vgHcJO4S2v0M2iSHqWuHC8DL/q3tWHxIxDQeEiMh
mmt/E5taHGJNPFBLOKyHRqbFZCyXC4QTmDufN2JPSVYPBSYmvsCcDXFgHbhesn9KyHTj5He/dd07
hkwfsxDjbKM6LmlaxcMeHP6t+TXdfKMX83WqkR+MS9pyyJbTFK6S92Qo/d53HOvBFcrngGzS5AGy
F/3ogp5dxBI39yGSzWc5J0pwVUtoOu7SZsNlCUll0yqP+/tw6ho+iGzi+OZsIckpgz6sgFgD2jBw
Ezd7iLv5oiEAFjOjJdAcibza3Em4PvOmD1uOONUL+qMm2+0EzfeGBOQiFfU8w09dgOwZkq2pgM5k
R6f3z4Al0lMAC8qkG/4uKO68XqLbvtZzIc126SLVH6F3dYVtWsHrNmMXNQaQNvUwVsoE+d0+kpeI
pu9sgVMjlwapf88u6Rh/gvgueAcokYdphMma0dVHK5w6qGRbAQIRGPOjkWfq8PsxKjmfRpgPjzZw
7NLggIFqJi2r8h2AKszMvsoUhUZGx6DIDIR2GYOVgPP7TXZ3Ieme5RRFp6zLn0CqjIfUac+BBQ5l
toEI06b5qOf8elpC2EIG2YANa+Q61BeyaOYcuevaRkXddjJt/W1l6btxu7kVI9ykAeg0ELa1O7ZQ
PMpw3b7rRFWgyX52OOiAY7RJ8SmaatgS0Sd4+BPvNvWx92Q+t8af/dAfwrDdUEmsO5r4tSvWFIzT
lMvbjDafIRB+hXVSc5mzr3KML3tixtOAIcsqE8qeE0eOwBtwBkEuTyLSQH2XGmhxbN58S78saXJI
8SfyLgs9fooOo5f1yDPlnxEASgdCg2eAkIySX92VU9vT+EtoSAo2Vh5jtl68HBqov0g9SzeqAhPB
/tD123fhtgmmEhaQHeWNgBsFRM9jAEGHZe6yryglIxxYEZ7MOgwFOPzj3sMsBOF5F/brhSbz5zTu
v6Ab+4kv6b4HE3kC1vfuO3NaMpRU4Eg+ZvP2jEUucDpBIEG4b0nVLWNQ1nF+WSwG9xY5FsE8VnMH
00bPwws19Gu2rekLqqfwrp7x52HdhTcQqmW5UiBQYW554ihscPVN1hOYtmv88okvzJLdpiZ+N6R+
UXSTpTGxAKM00FJsdjpEV4q3nswBeCsQaFSnq5o/gM/+sMXspt2wTTKV4lyNxMSHPJhdCXaFFGKJ
HiER76Ud6Q0Dz4v3EBNU2Oy7XYLbnm1vToqE+yUGQBpNoIqH/ANsjeQk5jkoYy9OfQOpSpHQ3gRL
Phx6jCWU+V67knRBsYgtAC3boIyjsJP2TEj4yYEuO5BevM7VF+bTrKB0PvaoqzF63JTxgg4hVmYt
VbjMR9C4/hjHY46KY/q2pvoWXtBrvIMHY6n4YWcH+nDexEnE5jMTwXGlqH9VNDyHfWAg3Cn4RrCF
y3XP9yO6pwlsQ6qOYNSAzcJgQtv0hfSYAZUMUEQfIhpHiI1Lt8dgietvUcwKNNwR73N72T1E92zd
1nLtbBWkGLYIVV6Ni3+GzJdwA1bcYYCBe9nd9pF4DbvlAsRZw1udyy3D/pv6Q84QM6kL73ad43wO
eCsc0N/9GqOqCyHVXJ+bKVIUiXwiyffYRec8iZG9JIrqSM9l1CYWLk52MCMYOQS5cl9Rl6qgu1kS
AXxgiB8HsJvHeU/vAT94Htj2RifLPXKORSTy8aEbO9BFU/19S/UxCNnHJdse1QqbbU7o05RsPxoy
rXyd9ANOKsmLGpwbt8t8GFd3F6+RPi2Ahtpwv9r28RHsdn/q5hAMU2zHIo3gsQuJB1nHiMH50L1N
wwDHVyT3iIs/RrJgMJlei/imUx821miMdjSfoE726BXYZSXRE4gKnD6DfNqFgCqaCXRjnT+LLFdH
OtsvGrYY1zWSme2BJmdNYIt9RuMT1v37ULfB4wIGtRzN+tLn+YfAyeWhhkrKRSayk8OYSwEbE24G
ZdNNQ9zPuEPlMJgJ5CNrWLFJtJstCd19OtGPwdC8IQVnp9pAHV5QECT9eN80Ez3vTJ2XGE4TWTLF
5QZmR/SPmKl9MS0gGNYOlxn8BR+TBUbX9ObcXOU5Moma8u9RKgBXd7BTDYTZESj4sUErUWjwNYgQ
+8Xo9r5Z5guZAoFMGD3FLl7KLHa6Clq4UNTlhW4t5pj98gxC34Mh0QaTVki/bR3coIn5YFtiqgaz
Nxi0EThrhkjYTFOBkCbAHOc56PNRZllBrAAHvSDRTMmqCuDrG5cRtRUNdISAlGKkK40Abvf5z2UX
7uw8GKypa4+JtTG4b33bJD3gTTjfkJYNKAjsXjHb0vYqKiJwQufayrvNE/lUhxM5gzZXd+u2oYwL
t5D7KUBLv4WXgYWXugMcqGdwlHsv0nKwsOGSPcdrQ32GM4eQmZ6tMfnbrmVUUtg/wNM63HoU2ip3
MNGB4lqcPCRXnK6DKb8ZsxUXF+vsOG6E3U+dgLSa6K9D3L2AEEOGw6lsENRQ3rQDhS8MP6xvQ411
T/+HvTPZsdzKsuyvBGpUNaDAvhnkIB/J11vf24SwznnZX/bN3+SwBvUV8WO16JIiXEpFAsphlSAE
hIDJzZ8947v3nLPX3udbKcuAn0sPI30MlaxsTsxW2mPOlDbkQk4Ct5RjMI3i03L5JRT1QLTARCHh
Gqitws3tjb4q67n7OkWd3JSTcl0a/DW6mqQUsV3zuHjFl1TwghCN5EBTrxjApDf5xo5wTDuZUp4S
R013kz00V52SzT6q3IXQxbRzWxMbuV1FGxBkSruuiDiCZRaYkXlc9FkG6IHuZiFFyLeNZOaxUHK6
2cIMizTSoS8rGAxAU3x6x1Jkru+WqgwMM7teFNeCLrtTO6apEAK1Xxo8yaroxUngYvDz3GC4gDWB
Rr47JO18Bwcy7rB6yq03yBtsNa2PboycndnRkyOSKy2J+ouoXLgEm6mvkEG7Omj7YfjUYdrPTu15
Jy+X1b5VizgoBAK2NcbXqZXdmkLUxzQSGZpkm2f3nWdFW2Wg3TfAh5HJxwP157xdFPXK4lVhr6pU
HCnaCw6iF6VUlzvhdUWYDvIdB9DzUE7JNpZpiejJL2JZKUhdDpE/mqVOqhD6iKGuwGcy2aFCgMgh
U6CU5oLfC4fxcqMW8stMmp50pWXgD6DARnZsXtItwSShhe7Q4JDMV6gA3Tw+NEzyg97ulc1AJRVG
Xc5veNDii6TAk4MFdj63CuZ1Va2i0JNL9tzGqg2frXQvWpnlx0qCHNWV9iYcDzxHTlvHy3x92Go9
zUIMsa6ky2WpyOzSaszex6g37HLVXHDEdPQz/FwVMjhDNijGWlN2eUceA3gVuEk4R+lVBQluSNfZ
tKN2nzTGEEwiDvUh5SZBM6CKlPdwXBe4OJ6K3nvXsja9cq0Eg8uS4ITBmexXQMZbxfN0mpr4IwXs
3BYL5ojJWcwNDkvpV7r6ZUF0lAn+TWCSkyyNu1ZOr54LEOHomUvxqZWgMJO8Lnj8sLg4CtdDB7uv
F5jwTOyJmoCMUu32AmdxfPSkdDkZtAgot9D8OdvX5deMkAKRjZkpMv15aXwQXezsRad/jd23rFxO
qDjDHlMdSq0+9TtHn+kVRfYoFBABCkZjr+n9uDPrxNsU4zRtvCb5mDGpBgZS639jJP7/wTzje9Se
bavY99iCxaTZRVv71/OMizfI3a+OFT9vPw40/vC7/DrQYIOazcDAQ6AhoYch1j+HGuzRg1JnPu4C
FLiMVH6YjbPPVCeHyEEOXtfFMKv/x2ycBROquaYTIQmaNik5f2Y2/p1X+O1snKYaCc5gDk/s4O9N
1RRj5iialtg18Za7F4Vl+UJ7Ela5Wyw7zOM3lXsO/10o8dhWWnVRSMpOY3jkxjsVY79RqwXvITij
Gx1QsP1GvjKEPrk18Va2Sk3bBU6h+kqfYmS1g7zM9mWShBbzgNm8yQtr1wPsQdBv1AR7km6D/GGZ
dNT7rMG6VyY70TihMuvXc85UpXGCpTK/egi72YSFiig4K0wshtzzCfTj9Dja3r7M0mtrwcSnCv4b
EflRq94plXcao+Q4p6Dq+qeoa99VLj1KjQr3rCufXK+6MJf2bPa9jxH0oM6vc3ZJVsO9FjvHMZ42
KRPGeFxpNcMfy4c8j45VIh/b0grnRj7GGKAxzPnJ4F55DaOcofrQmzTUGlzfotq2rXIDAhl2bXrK
2/5RjtWO4+LSVrKDaChj8VuDax5Ud/w0LPlWDPouSu2z6X2qWJfLIQ5sa3mm6Q2syn1e0vlC0xqf
aLujm0/k6o03JrOjoZHbEhoIjwtXoLiRcbGzDLIA4CbdjuCmit4Hl8d+VvW9QzG5zMaFYl/pGuCZ
DJj67ewsDwbtBd/kcVYqf5Yv5fyB/ryTzFXU/qAkQ9AnJw3/aqypoaeMeIceLeyXwL2bTFN8TEmb
aHH9qFBPadH58QD2lXIJFdS1uGtS996LLsX8LuJ7AKPATlcU2+IJUfsv2de3UIsXjSi3XdpuS8zw
LhZEA952vfnLuthpDIvjyNkZhsuBOPtjs4CZjiEuUh7EZDdmYo8r7KFNquiAiPDh6GbITxxIQiCR
NvZ45O5TmRwk7VrWFthK1XRbxHo4T1FI1oBP3ekbWDl1OTInn059ixV2oERsLNjfR71uL/MiC4fp
rae/tWJzlyzOnpVdJFU5+6X7QL2JN2kO/xO1Jxuq2tLkfrAvx2i6+X4Q/TWA7n6nYrKs3eQaRVHk
9FvFzP/qwD4n70w7y9+d1n/wLX49rclGZa5NApmpr/GnP46gSQhcvwYsA+lESAgy+C9KJomDKqc0
xTDNl74Ohv9xWtvsggIeIoiDf4jp0dw/c1qj0/5mAE0w8/efHsrZZBJN3/87sEVpZUoequ4EDlml
Sb3LMZZ4dnnsRyOsFeexBRBSZg6c0aZdpthSpi1YblgToqrWlNZmG3iecs6APp12eGzXD5E+Mbuy
vM6PhAja2bzOOOKBXs/KmN3PyyOJE1th5oSTlts4z3xzGY+A16/D2Af6FJ8wkB0h8j9Lt9inaXyz
ROm1HePengTOI+Nc1tZB9Z7Ust0KozsxSjmrEcMjj9bc9MJRLTP8CraPLHeVt+ZtT2KJEqtbpr5h
nlWvqprvtKm+GV3rtlOmwDRSvxNmSEN7V1rlVQ07h8VwA+ftK2pxPXOSmpp88ErST3ELMFsL1U49
NDMecTeTJ7Pz9oOl7zKtvSYP7nNyPxe7uM8dK97Sdx/zhrbCo5xGUNg3AzZuu8tuYiW9SQZ1m0j7
m7tKr4N3J5OJxAvra5yofAublmtPxBayln07J9UhWgyYW12/dpQ4mPRuH/cDHXlP/Jjrt9F8rhXx
Ujn1g+YcG1EcQJTCpJ4uIqIW8OAzoSEEYtHboxe7xzoRp6bQT/TL+87sw6Ir/Gksj7FWM/munyOr
vrTb7gCispvyp27h2NGfcs/9Blmzt9uPUr0tI+tIhkmY4/z3hmLnmgwUTdxLhCEkBZ4nuBij8b3c
87O647aI0zyglH1tp7oMrIx4g8jTnosISz8SxmjkZKwuwLHNrTRVSbqBehBK+1LPYpuO3X0c4VSB
+w3bsrih4GfYHyX7JNZuOptuK5q+ZQ7iHa7p3k+V6d1s0HJzE28EHqPJ8gLTFpDvmapvkqk6ijLG
SNrr26L7GXL56/z87fmJhAWuBukHnbTWj9qKrP3rgveaPOyu+tu/518xy3p+c4z+4Xf69RjVf0KO
szjusCbZ9neq8Fclj0WlBL0hIyKmURavwOEvx6ii8iUqYRWSBG2NF7jCqr+UvT/LfCx/ITGLU9RC
Av4zJyl63W9OUl49ZBv1vkXxTpqQ+XuobkIvc3rI6QBVLcTXUzW3rZpq3dHysGpR7rplS5hnnOc9
eQVDP5u2FdqZrd5m1KrLGMwtBg8MCoosgspt9AODPDKAYMDOsyRtw8kf54mZIcEUR2FMcr+QEoqu
48U+fEkaRupq66HFpXJWDpFTNM+GG7UUyGkW9F49+1NXKq/a0OgBVqF7Lc+sXetF+kYFbsCDEbR6
bB5Ti0HOKGAitEh56uyZzxoqm60lO8Otgzwqw7lyvQ0Wrue4yg9L3uxE1ho+LqKvWisyv867C3Io
zlE96BtLIZilQ3Zaxnb0o86+sgii2UkFy4blLZ8NqBcvOOe/TNzqitkXmUTL0uxmZreGVw/BOI6E
T7d6fpwLMe6Lxn1zhxorpFplh6gYGD7gJ+Kwbup9gvs1KDMabEI/9mVHRyz2xVLLjVHdx7b0SzIR
RTRvtGkb9W/2KC6M+ENf8r3RTClhSBqif2sRUKEvuCX2EWZl2RjdwejLaVtZ8VlWejB2zBWNnmDr
1X4WSMt9181DhvwaThi7NtPsPFWdOcENEGhEuGxpVlumFI9Nb+yr7trr5lfhSJOprg72Xp7ryGQg
WMgXQhG2lgeboPZIgJoRv7dzp1wAQ0U7RSr6t8oQC2au0magjiN/kSrMgwW8YiskXMwWIY/YLwko
MkfvuUn4VeL3tjbVbMc+XWAaLIN2/u7fkUXdP4lCh7yxGXj9YuQhYfDS0EePhgTMv4u7es1CV/wB
Dy4xVSl6AEbPQGQxE2OMDFdzPi5BNxYKubaut02npmQspOVHIhnkvsSE9LDmF1Nk4yQiMDG9aSJM
/mXVoS4PcclDibWb3kW/j2PBfDaiKndI8wh6kw5l9qZxi70tOfAp9uMK/9AkyI2IRdTtclQSUpKw
6pZEImG4l1C53hI/gG699cVXWd3nxqU6POZJqTIg6XY49+680r2bdPUtjtQPK80B6IXaMgvx1KM+
SCSuLE8ui5HyvZ3Oes51ybOdym8l7JPv4cgCQKrE0S5qba8J5qC2w4xuLupNVKBTWDnTncEtAyVx
7nmSd307WE+d5q4j9vi2tK7rMX80rP5VJwxim+f2ECTDzAOIrWlcrIOpinaTO1nuuwXhFjhQRTAa
5i33ahE0OS9Y1HyzwaqJB5HdBfSKGxHBOk4Bw7Un1RRPI7lRCdG6oir3skxC3aEWy4xuX/fZlWoJ
enGsVa4+tgF+t1sst4jSCFUdEW+HfDRPrpox8urQtiZTEJzhvTRy8jaOAYijGRiFtRIFTMzuOxlR
6aM5EfhAWVj5heoeIlnSUIncDuefh/GJU+jd8a/+BA9u8vGf7lc4XIerD9jx+0Tlv+5P3v7mCwr2
H/Z/rLAlt9N//i6/3q3aT1ySEDIan8D1/vxhoGT8BLBtwL2TKQk5u3KYP9ytbJVY1w6TvuOwXGL9
c7/erfpP3KhrA0N6t8ssCHD5T8yUQIF+f7d+f/VgQrwKJiH279wZSRylWtw2WVBFQ3KxABkk2YWX
t28IGJPfzgtHt9rBI1j2jPtpzkNrRfEMu4JbGFzq1pVlmJzcfiiFkqt3jll75p2jLq0e0rfN9RkW
iPypTn8E4qm31rBs87jbFw5z2DgnWEu/cgjg2qZpda+pDaeixEgMzhnYEseQ1k+XHJ2v5NudC3tG
nx1nwjXIFTLdPgpGwr38vjc+iDi4t233lMXDXTYz8W6m/HYUHf77iUybyVreWrI8tnFrvyZzRTiR
a74n9UiGxaQ2IVR2tzEd7cptSTVSZ7vcZFF6TDOGzQTnnRVaN99y60tDFPPBG80XTAuq76ziT1O/
okyDW8iR+zoj4Gia97Mzkr7WYKlCAQ7srNlZY4EJsTYuhZfvm8ZIoBmqLshtGa4sidNU48abu4Jb
p3nyxrnBe4WcWnl3DTV1Okmy9YqdGMx6tQ1yq7VK6Q86TiSvRBOOpE5xMY9wpT2mctW+Er0k2j0i
aoRqCUNvhFtU73QfldvdVFllbGzLuI4MLUe7E5DbyJNhLe197fI/3fySLV2bZhNZVYq7FQcEWT4V
jLsDvVUuR0XftZHBNot8X6LAbXBxvKUNwd/KItYeSrkc2ulyaBrU4gTU1X1ZCObBQM3hX7kGg5zo
qa7AFuYS4q9K0kchhpdFG9CtFQhe7r6H1kUpJEWHTjE2cKJgnJSkMBMC9WZa5SOREINfNmsyJwFs
JD3w/GTSfB2jyk/G6gtxEGu90F+kcHA9W0+WzRWeZvOTl/XbXCme0zjHVl2GPDfoN3371kXeTVmQ
7jxJAsLgD4+1nUS+OlMPVMJywiGFvcyt+k0phhsEDsDUOh2DVDoPGEBJuYsFz/9ALMMUvagGunxT
LRgwp6g88qacRhXGEc4IsLUVDy3mQNzjLl7x6BuheI92iUSQm9Ztno93Xt4bGwTlZyLlzpPhEes0
eIsvy+LVlLCtaUZAtLYqxchKkVC/6VLbThICaXLdc1stZ9OSlFv5R+Zql4Nrvco5O1p2/WGo1j05
RN8WozhIt3aRMuL7Tuep63XxPhRVe9DnOidOYQ0rK93n3JsuOzV5BXWAxarL2he58WKX5X4igXDj
aP1jI93UdxL1zuimPePgy6FIbZ/L+CpP+vuxH94iYg4DEmS7NcDqpVwMeJGyPte1crW08VUzzQBB
jbefXPPGXaocC6ZxylqNJSWkGWx0Bxx4aeqH7roZoivcnwcnsV80k8nynLyXSfoOa/NtjHUCcuTS
+XNdvuN1vFjS7kVY9ZYW1gsJazul7BASenaTxt1d6bQ3WpPfTFafBUljXi1KeySB76GJi6t0SXdm
Vx00vUnYdaLvodxOYzJfcg4SbeziJ19Spphj7G36lrRKEV3aHQFrVqGSe8fHrXAoYjOvICADR/vo
6Td5pWc8wsm5X7T7ubYPU+cEldqD89ogN415P5gL8FSiO5uCHJRzXCNHWbWpb1G4AOtIbvbiPekp
86Gb1WcT2/BGywGgo1i1EE+d/i2KumxLrCU0TYQNI0+B7hQOe7/Jlc9J1eMP8lFfSzwpYQGyh5O0
YruMVLSLovTc49ByzChRNZ0b0gQ2leH0WwyhqT+OxSwRshK5/qVubogTQyBkeKlld4tRd+eiLtLr
Nh3SSzdhBtzaVRzCyL/kTN+F2s9+NGrpWeFnPuR878Ctlup6WINNDK2FNVM0+P5u0AkbE2Z2VEsC
O/OuuRqiQj9UlRltmXqnfrZkbmARHsdSmlk7z0XfnuIxyThWqzrbL5b8QOZNbme9iTjN2OIzTMOF
mBznmCZKeo4VOd72w9hieqR4o/qum62sqvFC4jxGgh9rbADC3ie5wZoM23z1Rl3c50rb0V6NbuAt
ZRXMmbgkem0I4CkacLdBP89LuZx7k90LMuH/QmJ0x4hmzS+Q098Kt//mWGUTVOQLY7s1VYbbYxlG
i1oSK+/ElxFwX0BnKQkx8axwmSxidFfJprMXZ5doLpuT3NWLMCusC4qXmNg8DyAmQ/uuuNCHDbYq
QH1UKT9TomHrGfWttbbD/c+tMWX42ihXP7fN5s9NdPO9o5bfu2u9VHTt026FV4XxyoH0CQ0Yiu1l
IqMTpXO5mcd8LaBBFypAkmYlStqVLVkfOKJd6tD8zp206oO6kii5I48daErD/JHFQe0mXqmVcuVX
JHNBMhHFsZ8hdBxP4dkGJGFBR8jH6ANDsj/UIKUGYAyBcA2nafki3OQuAZ2xJoVnZaVp6PEO8crX
NCtpkxMfqXu4QqLW3cel+Bgq7UasdM5YwdbMK7FDSKrFX5NovFXTt8YW9alweQm5qTGcdKB+IoFT
Lx3M5roACaqU+mXNqaNRhxaiJP8kXrQO3NkeiJtVhw3xOinfGkJHBzhSHMijZEWQQJHwoRN5YAOy
Vj2PSWQ+VJp1XKyY68JSbiDfV+gLtsmsCvKNV96pBXxSPOcqd7nYXZAoZWWjxEpJlb1hbORKTqUN
DJWx0lQpWFVCclLQLurBXIkrsosvRhAsxYTFKrrFI52wvu4QsmGLxq8acGvxFghVxgGxRm4i8YdA
O++k1OYbZ6W+PC8hhtror5wkO1UrGcatcaXPk7kj5O9OFZ65qcDIWO9E6gJgWb9SObFi46OAOeuh
NAa1GIndgEfTEu3gxeZ7WeJuaVZmLRvI88BdHwcqQJtuojqR1QXNDOwmk/g+T3g6lIkB9kqNEVLI
WOYoi/R1hpfTTKTIDoLOWGJnU8LUZU0UwiDhXyjGkPCBjiAJALypn472iuT1KbjMu+bE792K6/Uz
h94K8FUJJh4DTpdsFOMxWzG/SZuv+d2DSMORUwUDA5o6mKKxAoLtAoPcpPK5XeFBQlB249zeNytW
OK6A4bikXzlUdDB77msLg0j+8BuZrRxUK56Yjox1SOiFChxIZWaXGWik62x1o9nFPek5HqRjlnG4
rolZQe2AhNrUe4zDaQxJ81JIKIoDQNkZMhKAsokoa4sVqrTStgyIftuPeq7wlIBeEtmHh6Ll7DeA
tscV0LSS/qOH2JSe/T6vCOdYgMb2UJ3qindWk3nXjCVN7Ip+misEmhEqCJyNcDZAiJL5dClYktZA
jhI1JjaKB0waFcaXqeA+JWfHQCzgWCq+w6e5eC0L91NPo7Oz4ql2ZcDiQKwyxXirF+smWVFWOZB6
vsKtgyMy3CmzzXIeb7lwVgg2daynxK5eyrRIGSJBpK3AbAuexc9xJN1Z4b0Gqi1WvHYYAbRZgoD0
Ot9krs1HEhbX0bvPuNYeTBjdWVjfbJhdsPx7VW3wwciLxCCHmGZuR5JB4S/RvJ9W8HeKoicLepzb
eblXzEHjfUpPaUSHUtkM0fEJvVcrStwyvvBH1203Q5kCGkMcF9AfMeHYauw4QRQ7jxqpPH7SZU9k
XqN0gCw3uodVk0d3hZmpFFGtV8DZ/o46J+627KzHeWWgVxha0Wp1ky/JPpoG6c+VuuNoSrdjktwr
AwG6c69Xe8J8cD+ZT3yviIjB/CmblbsKCpuEW5tbldxEiol5M3N7c0nJW3L6moM6yhs8PuRTVOZt
pYN5k5NUchJyHc8w4LWDLCOWd7HC4dqKiecrMK6UKzquVP1ZCHjjwXmLzB7rGZg5Q0KBey6lYOgQ
VqoVRzdWMH0eSJ6oe+XaWaH1YsXX7RVk5+KId38NMv5gkIHUyBjAwIXDihHG+EwMvr9P2GF/2Yn5
i7f08q34+rf/gdPn9qv7+/8uf8vF/MH3+HWMgTHUXTkWxhXoAz8KreZPJsP5H7ZT/jLD0NSfQGWY
eeAwNWy0BcYOv0ww+BIeYWf1k2osj7RYvPQnBhiG+Xvz8ffXDZADekO3arq/G2BUmisIuCaVm0Ao
+PqBLFF6z+GaK/SoL8OrkPe8wGPBTe4aJY3rKTbjkKaDqJfcfs2NKr2yJJ3sNCv4XPJTX75HgP1e
7AWVrA6y8456Wu7nhk5fj3y7vq7miyL6KqI36Wq3JZehBE7fUHr79RTdEcOG842kvGYzjsOuzabN
Gjwj2DJYFheuW5zT9KWo7m3teUycfTt2yL4HrfQYTVw7xAPhp/DNKNmVeUQLGV87M4oapwID2w2p
cvTGn9D7SAscbYoZb6M58R3n1YkUX83BfBuMAYyttfWPV9yytthnibOdDMJ6yduZcvvaapertp52
kUcmHI1LO1zVldhVFHaFXT6YLVd5PGz1HBzPAsJrh0+LuiXt1/2S6k7tU39263cxuesFQc9nEb8o
SdHtCf+eONGfbfU5+QLIeOvzR1BlAKJiforj4VtFbPCmc5boEGMOoo7MkAu0kMoglEN8NTlaqFLd
Y7rcETYY9hZeHkqIydRCyQSAXKLnOTd2ce7txzI5l7PxlI7jttOeWVDkzwOOLa6tsX5slWojuY2Z
ilyp9m1DTGvXXpD1BxvbEnkk3p3yYNnXCWKwn+CivC4b3DoE9jQljda0EvopZS25vYIIrDLeKtUp
6j55RDeGrl5L0QK0GzcqBgU10BT1kGNoqtSCKgZjpaUZ903nPKTjcBzG6kPk8yFy2y1tbph6020B
5ghRKYNhaH3S9zu9OTcWQWVDeZg84HUC4NkZgp0ekIfVpKzICGBzNmBSO3jWq4rniyxBf2niZw91
X8p3I2VDlIbFp9S/rBpiPlleWPlRbKOETQbSLB/H7kuvZBgn5UEfdkJlmac57icvP/ZLu4HQr5k9
aNChE0hmm4ybYT4RSnrUR/ZOsS5T6cI0kUd1yALP+lSJ/Selim0S420j01BtiyA27lmZeOwdeRiL
bzoTOluah0R5EUVzqIrhq5zVRzXrCP4ZuqBqPxoiBXEXoZ/X/oRNmGUCCOHRSSXJ13PPpDjfk70e
AOeFCe8dFhd5nirJkMy5rnAgLw0SPalEqyDkNbh4JBOmpdiYdNY5qXhoTyIdH2t4YgK7VaMKek3Q
dCR4lvWtm9YHU97UC82M0+1WnQ8aOTR4vxydXKDZ9FVrwDbG+4LZCBG/CZ182tfyqW3q6zy1A0My
bEjki70MWyETxicf0do8W0rjy1Txvc68bqPe14tlR0m2E2229wjfdmS+I7bmBOR776Wk1evWjtCY
0MAv0jcX6iAepjbddAqe9oZMRCKNPUTOmW0NyQd14tZuzECriNHVo2BxHlNVBH0P6qWy0UDwSaL3
VrwsqOlmGg3rUt7sR7QJmXwmeoq1hOvXy8mZi/7S55Ofr90fb0zCJCEwkcT/tST/713+9/9gHfXH
bzy1//iD/7xe4UfR0SHcNR2pGyTpVwXe+olIHDYQYdQgFIEb/h8qgab9pKHX45dlQZXNQcCd/88b
lp2pKAcrNkBs15/imAi5+41CsBYXhFFw/fMyAGPxh/L1HzJFFCxkbal7aagbCuH9zC/c27IyM+wn
bCvdRwbS21wa8ph00zVSR7GfJM1wPi3TXiOHnMvFuraKyeCYHJl4rIItlf6lXBAfN0lGdiJLFxiC
Omkt7h2tbnZNv6r17vJiQmtySen3at13O6K7851SZi+qWs6ngoxadgIU2XMh+GAwNu4PHcvjjvqk
NIGjdc29wMBEgmO2bElVHg5Gym6SJcPmLxwa0rSe76hPDMbBhWSdxKyHUhC8OsETrdKkd4w81gVv
hF4b29H0loceTOGQNLM8pvXAbTFy2GAFqyvIRSTqZWNJLAV1gopHvGsQZWQwtGY4mMkXJl+CdtO8
ucBazFS2h+oRqexD1UUdSbzubmKMirEouaNft/yxwGRYmugYiYY4yTybtNcsrs8RW01tqqEze0rE
UxnPBpm2M9762VGPqid2zBPu2bi4mu6h6SevPvApf0hJlPfVpKtOeaXtMtm/qsQBvOLTa47TsKin
se2APYViHbyBA8vJ7Jukmt8a3tWhgfxdA49Oej4TaNCy8VkncdAfYdxOKvo+lKwK/m+My65Wx/eu
y2+MhZUuedN/luOU0RS6922sFxBkbKSootwfBwLWGnO+iJ3xk2ElZk+GXCxG4B3t7THEkBeHCv7t
RbtYulfhtTu3Ee/cYmpAGN5tnk2YD+khcKQQhMcvfqtb47Yeow1MTRXaJF0wCIteFzcj1EJ2cic8
5UAE0wX7DZINYQc58e7D4NsRnqGoZ80k2ygIshXJJ0Yb3RdRcUEC4Lp8wWABJvgbs7eLIjFuUOvf
PRQYcIuj4EutR183JKrPxtrBb1WWHkVZrhwMQjg3enxyH3Dy8mR4OLDSilVSkC7PCynFTa31h8pj
IBsVEUu77ZhBaIKNrUKBNnjH/XYsaROzNmhlGVZk+3KnTOEcQx7QYx5yte1DBxM6wWqmcosjBIyg
GUjTMsrqScTsJ8G8kUUXkxyLOkhG2OJj2uT/zU7rrmu+vjq2WP+/Gs3zXe71WIHpGaBPK/9EZ/Ov
b4CLBBDk7/9HuX5r3sq//8ff/qf/Vsjqraia//XjXfKH3/XX60ElGIHOhr6L5oZG5wcRGX2ZYEMH
+Zr2j+SEf3Ku6k+qrq95cR7YlEdoj7NSVb+KyNpPJvv5TA829/uW7D+XtWCud80PoT3rqydT6Ps9
AbNG+NTvrghO2YI0e6YGmWaApatGEShCVHGQUzzjHJzSeeFfWT8IOC0TTy4tQkX4SIGoaRTmpZjS
FwxiSmAOJIuqbXvwSn1Ne0Uw9lj6dOrd+F1LLHbSalbyaIklO7MfgajPitnRUJSvlIP55egtFEyp
9iXRFL6x9sEBQFUcpDfiA9ijgrVUDPHZLWzvkKr1U6W2GLnSdh2+aOCbStebYWcQXqOWarZXmDKd
lkK/R5EkTaGJWaDjicWPER0TnzUADG919Dm2hkmaS2o4szaJzE/zj6WhnE1VBi3LlCn44JTP3Db2
ZpSeyIWJeMnqI/Fc+yZTgZpK/ZYtbHk4p0QKTYlH8dlWd1ZLV6VZyzFT1ijabt2HN5wazz2Rz39Y
kFb1oj/qvTttSGT4yMrkM8+I41nSl2QewyTN963VnBjLm+vSskPPRRj0U/9aeHiIyzF6ZqnUzltn
PF5GaHHUmWa4jB3GXKXbyB4c2ZzvVGfwNa24ihvjU7TVmXHO25jVrw4BtA0AbLiY2ZvoMNiD3BSG
2Bvs20tEd6VPIhQlx2frlJe9kwVW0V0kunfQy4qaW3ms2/RaWUPkq6S9x0y3H3N551rnmn03jkog
8snT4q2oacnbidkV8XadO70QYHswzDZ07PvG0YLWdS8bOuZk6q5apb4cx+QmgzpO1A7RFjWUpPed
JadLRL2bGEsJyDM1O7b4bAEQnO0HNR8uSRI/iyk5OVhV07gJq8omEN8KnCp/9IR16XrK1qsxT2Tu
g7fkx7zXg9icyEhl6x7Ws40Zs8BpBfq6+b13lAN/y5Z4ZjYJ5fuF1HHGZMTKdp7+UjAsBZ28GByb
1BzEiCXXXuNqUDZ6VYcElqL1E6bjJdGuUyLfBT5QS5f1dSgPM7uxpNvDjy/L1VC79xGZDjtGZ6E3
lmdW4e012bNXFjcOk5pQK0Gq9aa67BvXr81YHh27IEzLTf4ve2eW3Ta2bNuuvA7AY6MGfkmANam6
/MGQLBl1vVH25jbhteF27E342SftPHnOGPmf+ZPOQiQlkTt2RKw116IwY8GYzy/aLE+qNOJ9EWa7
bEQFEZeV2Khdt8FChANf4X0ZY0KJvy/px+q5suJvOKW42+jJBi0bUwlNm/3QlSZDkPkI7vA+xeba
ywbHSVEwiJWnPufmgCSsXQUBs4y2jkyvmdMXXZ8vnFEqKCib3SRBE8+6ifhS1Sdr6zq5r/Us/Bg1
84FTCY0KzNTlJz9be91lQ1j3+bhrSM2mKcJOGQVauA9qpKKljW2RNJhiTRifjYZPv2r6rOKXnmzE
yAu3oKp7lUvvZFhZetC1xtoHelgutPHUWKcyr8+uAl1MTkylhUXkkyQ4ovJU8CXnbKhY15lkIpEJ
7ZobKjQelFkptiZr2lWu4mGEGrxVgxpMV+h0zIJqdWM48hCWSXEaFMyAmh4ZV2HVCn7SBCow3V41
JrDdoUwAIJWpvhM69uh+ri7MZWt2DuKuSPWnqsvAGzNyXan8T3x4EfrDo5p2Lqh/ej4kEXYO5wnd
2oC6Ho5HOyOmU3LulWbsltum1hGFNuETsEIkJPmkbvrEulbQdqN2qXSkLG6kb+J6gRVzznFClSEH
S3GZygb/QOggia3tBnWdnmIJD7XWtTwW2eqTjGtCGbUy305lUl1nwuHDRG++dtVA3McJZOexqdkv
AYI9u6gqDx22J/YaMRmITq9b22QxvXZJEuPVVZXdOLA5KwDds4hKTjLk2h3G/UfBp++QBnO1mZKs
+2BJPGNlmpYUvDHaDXYqtiVXID4tib41CwJcKSHo07H8K3i4OtvDodntJqcYr5rOLmisFWR3Ik/O
+aSRX5xUFzJthnNstSnyvEDVkLUomIwq2m5jGpw7S7HzxwA8xDLedml20IX4SHEb1DAMyVrDya/7
oIlWelEQ/xCxr30JlSXLzq5wN4StGK5TDSNdQAoTcV1quckts3lmEV3z3SbpMKzKMWpOISFDDMhV
HcVKF+XXZHTJbxqJhpw2OaWHxA3GE307xKcIOQTztDp6izPXIJrMrG+X2JzznM3TATrd/GhJkBkZ
l/K1ORQtTr3GvW3bEZ1TS3wMQydLhlDqJ3LlLMQ5BNipxwx2za5ObQcbA4pIupuxuRUNRi2Wh29W
2xmXrjS+Qv8mkzApow3hPc25lBP5U2yCjsz8zF2BxQxTQa3Ufu12w/77xeofV8DvqkX6cZuLJyxj
bnU6f3S5jP3nC6j39v4Zv7/9etn8y0f4edk0scDqpuXiOljgYYvP9ecsAn+UyrCBy68JyOa7UeDH
tN/+AhMSx9Ry2zRsgyHGv66afNGCVETKqC/XRF7135n2a8Yyzf/VArt88zCeDYCtqFh4ob8PI4yQ
w5ckx4AMwjraObKut11plV5llDjUM25uU9I6e+nACkiE+2jpyAgqdrSvWSGD617YbwoJeDcDoSOM
5M3iyNNzvtTKU5MHrPG6Pr5yNCOC2cUCwOg6lCSSqIkhI0RCdhES/UDxM0O/ihT9s5P6t+Q76ZyB
501dF0hDIjQb8GQBXbTDvkcJzBSedBwE8fPGQCy5iYV2RZrgTPllZF5UUXRB9/sazpREwkXsc5BM
NIxRvpnN5lEg4ro2i/GDuvEyOkWzcUT+rAeuX6lzu2YwcNCXvcQApGOTGND3c5If50L01+2Q6eDN
g3LrmPNTjrgKpTaZtH2liDsIQIZnm/h9qgmpoAnNPIcesGtrW15FQq+/ofUAiovVwC9FCtsxH1Hw
xzZuMGs4sjcJVs1MxmKMaAgFXwYNxWYvuxJD4uAPJq2vJIp0zbS18kcDKyZqa9glRLWiL6yKD7Xh
d0TAXrmb6wEXmS6GnWOC7Y7hJSiFxTM25qMS5CqDCMPxtVAn/CwELu8aXbibx7xaVxqb7ZF2HKW4
hDYwkmVgdkq3x5t26c24xOThyssyklkxoroFTT/5Fo6DtRLE2jZTgle3D+GH0J5s+jJjv8rZeQ4c
Y0C/OChXDm+1oUmv7KzB+sQ+86oEpLSPcnyp0g36fYGdYWWAItrWVnBEmvjQaMj7ATLEnp7gIpv0
bINDzt71FfF8llG9BqO8H6T6bnf5Oe5ZC1k23gSJ+Rb4mTgbRYPGIGgPRgOZoQ7uhiy5ZK0mXuch
JEaF4FCf1T0xmfp4C/BS55I6M9YtqSnYq11vHFSQIBZ3HZx6Owz19VpWg70eq/nekq59LBb3dirY
wzLiN/2oR8xE07MNRkSskUpgRZy9T0NF6m1PcEJGNAPqRtdhCU6+V9NPggVO/TpTdyeNy3JdONVO
U7NiY7lMudLaJCXYlNZaIXOTyt7G2zyKPvn0oNpirwRILFhr9qfLAr9NbMEcyarR9wDzQf6PmbkQ
FiSfBaoT1rMnxvQJTTxfN/ckinNrdH0jJduhSnJIwUOwLi3zodGhRTCw85Uie9ITNlfEeM87raua
E4sJ1kKtHP1OQSBqGfMV8tYTotd16eS3nWyvrBoL+Ny6OySGzvUcDsPaSVmrOIbWXaV2GzJCjAjB
seeely4+1CDgm7FqvlMrdvDMgdH4p6D95fbaUS3+YsLh4sclqYEz/T8XtOv//Z/P+fdy9hdf/0c5
A6RFL2KieBPMHX4rZwxUTObmFFOmvOYf5jYdRLKFZdm14N+70NxBS/6YnACp1JisM/oBDomz9+8U
M11bxiK/FrPvL9xkba0yYNcZ2v5ezOagh71kjJhUOlKeuqQ7zTZkuIoTZU76z26RbuuzdioF+VHk
v74t53avdfha8yUPV+HqagSnOdfv5qQ4k3fDXbNFGZ8F7T0cxfccPWqThk+GGjw4ACc30tYP4MMP
beBctRZiqnC6b0rWdXP1oObTCQ4DUvD6dcgZBbAFT1CnMxc1bBAO4PkftbT/ZhlyCzBTAVw8vTY5
kLG2CdZo3w7cem8GRRlZ1BUdm93B9gDa7eDu4Loxx2yds2ozHZSQZhc/akENtyLbsUpIvGIEnJyA
xF6RDnbQagJXEHwfgjjaThXi8MCF5kDE6362lA0C6XeTMUREiirAZvPkIlmF9uIc0LLrmG1bVHlz
8DxMgZ+BmEHXz5jHGvM7t6R96IV1IERHniKGHavctnDmpTUWABKIV7h0SSbWSftK9PSANQKVdm49
zLWLrNFRtzRjFIko6P0GKxkhmIv7ZxsNzBVCCHKmgWUKhTCP24pTT6irEkIzAPpIRxu1fslGbhVL
HBSJSmanUKx8uf4/ZpIx7wQgwySY9bSoPS2Qbm3QXPLQUGhfB/BUPHMbhLddzdJPkDnNmaulXtHX
j1Inh7c9I1mVu0KNrwnIYahDDJtnaix2S4ltr4upVoo42cOIEiE17kcAOJoVPNhudR3rxoPMWZ3a
iY0RL+R3Xpsn1G/3eVK+EgTzVfZEV2YpQlO69VeXjSu2rh1Mwrt6Kk8mv82jtGBQW+h+TBdDCeHJ
jK/LTmeXUhpIqjQwwidhNdtCH+1t0wQnsx7jtW7HKoHfqbFNgzbALW65lBwoJshgn1nOB/uOeO9t
2NTxqiVdmcJcBVzFqBZkDxdrm8gFbG0JEVK2FbB7Z+OP7YKdSROwm47DB3AeEfZ7nPPN3FKQWjSq
VU81HkR9P7NQ2Nvs3uhi0bSXyFbWQwbcj0y1YENa7+MsjHaDfG1jN9A+0esDhlQaNtFD8KCp+U1V
Y8KbFkNZnGsfGYb1ilUW9Syd/bmZMcdjQNgmNJ1eUyFk1ezA2I9Gi44PpoyXWOwn0H+pyHiJWx07
tz+m3ObWqH2GFWnPd5hdFss1GoUxDmt4KNCw1LGsPUVVHN7O2i7RkifJggKjrLKpCz4jJuP+FaK1
Ypum7lVmKf2mDrWZ0K+cdHEJgxt9rkGCmmYcJ0HWUOua84ZMn53kF8L2jnsWTsB7EZsqgtcwWc9F
gACePKtVh455m0FfKvoZGygbip0+QnNiZoSFXh2Z/EQOGYRgkUIU2ZC4lxtX47iVjyLiKWBLtbg9
LuZMmHsZaZ9odW5lDdjLqosbI2neUsN67w2Rsi6qj1kR3jpApSbVHRAmtDfsZc+a7Ho/FuJU6P0W
Syx0U8DhLNs1rxabIdjoDnJ6cnEvYFK3mtJeZ7TJq8LO7hzSK2n2bdQy45lQsWfAjFidgmRPTs2x
qZMLPLHBr5N2B3T9tbTyG6Vv38lY2vZT/A+N+seynH3D75EGNv4yxySjBMecY1NU/3OV33Yy/sRr
9+dKz5LhT4/xs9Ljp6P5FAQR8GtWHRuZ2M/GFfmayarc1FhRcgVY9Gs/GlfjC5IJmkk6VvAQZM9w
9fhR6Y0v7HZYrJNBwA3CRcX2t2r9v8nU6IGx0gu8/Nwslg7291qPAkioHCa9l5LJYRDfGmSon1JG
h2YZ4zWfxr0+iBdAOvHKTIRfktIB1dbvJnXX2daO4+XdRX5Ds80ZZXwwUN8MPeKvprkbLFxABV2X
quB6dcZPh+5tLCgXoxbeZYV6HppjVNV+M6g+SYRrYH5rVW9s+I7GnZ7pGB8h7GufWpdfyCLzE8fZ
EYR3iCTqmMLd6s5wbzEa0iror5OxnxnH5xmM32CygaYZOzWXm5ZY4pgtsCax15J5r4f1Np+D88I4
CbGSW1glUEuHBNale6NOTq4K6rdg8WAmrwQZY36w/LlKDiYrTcIUX3hG7O3ClwPwDdPkQ43wyhie
yolZVGGTNMaJgcZ4V9UW0UQ0tkrAHl+Lz4oxrA08PM1ov41iuHfbYCtcZLlyGA+6jN/aqWwQ6+lb
NGM7qy8vuRN/Tetvbt2dtSo/2mqy0BY/ldnZQTIH4FKhfMqaW8SQnNDWUxG4D7PKTFjpg2NQEzpY
W9pjFhH3k488kaWTvNvJB3PGZRfk7apO9M0EcctegkY7caFe+LGMtiMdNFb8VSsFpvon3iQ7jXAC
jayAuv2Ik+TglNPRdrDYNZjrSwIaYBBglnYZDjoA7azGwRXQWh8j+13B/K0wqo/BYZg6sVuoyyBB
wGCdVJNMZjLIKSj5Obesa9m6+yiYT5F4bVRzY0DZkqPwIi2/NSrtbBf5mgiOG1OLDm1UrwcTqEzs
PJPCeDulpcF11TppjX7UqfJD3J4ou1u6/BfbPUGi9MQCKBO6l6HNg5CwriyDkiExS5bXaSJuIrM9
6vKW2rHHo7kb1YG3l4He3GZTQ/1cS0XdmaJ6zLL2NVArX1WIPzYJbTIlfy7PCaRPDz8Wl9PBNxA0
rgNHpZdNN11EQWTELLlPrPhMFgzHH/KsGlZ1zWciRVJOyCV2DCPzYVRvijTndkZeDQX7mlzpQ1f0
mwJpXWDEW1iKq4qlVFq3z3VjXQdCZSPJkt3FvpI55HMg8oibEB+a5hm59gyBAJOGvK6VYEUmPc6K
5LbVnF0SQOrtxL066/5YWODQBdpExe9iFOJxvyOIcdMlIUDM7NQN5dVss9TRDZJsiT+xEHxHFZBc
QJ38VOYzPJ17UeqvPNrJNe+JyvaCzECgoHsdO42VS36SUsZnmaDl6EZlHWQPHI6HvDPYOjGgFW78
Vs0NOBf9gUPyCmA7oCw3fe2GJkRFiCHA/DSTgAWOYHTSHzTZPADl5HZbRe8iZXuDZYXVKXdzid6d
W1+Uxp4kOkIWqMqHaB9OGjKI+6LXCXMkkj3sNn0tLrnurpkU+pV1YNH4ZHfVtWvdVNzfap6Zfn6d
2khWsOONMxhvVj5I9dCZx+3doIqHKRo8HZUnnv5bN2I/6EzeWE7bwVZApbM9McJbc1JvDKdByphZ
FxgMkNay8yhYDv/Tov9Fi87kdoHDYHtiuU9FpNL+t+J9+kTy9jt28S8f4UfptlxAXkvNViEvGjCc
ePCfpRvMDGwawRPjDeDu8IfAQaFLBzvDZBnLAZ3491HxT30DdX2JD1v+E/o3coT+VvHWLMYEvzTq
y4sH9KyBFCMUSVUdd8ma+EUCZ6cQ5jKX2ZNeR/UVc6V8Quk6VRZ/o0lu+Fvnss95pNiMNVZCPSSs
R+KTrc3xhH5BrBQRYh+yERKNuhnD4ig/adJ0UNzBnegHjbwjzoe2uiTttAfGSL8K5wTESbUE9ToX
x4oENTf6IKr6azqyE8u1/OuolgQf1JbY2rX9lNXu3YCvlqKUfUunCDJw0nxTaSvxeMWP9sRguMGE
BpZEfRh612O/j1AqbK67DBP94srFU/ep0z35+BW3hZY9a4qF+WVgyBih80Zu/io6Bd1DXx8HF2qw
pWcYbEknTjp2xPYMupZFZ7TB8In03Q48vcVbaVbFJk04YluRbcKENKOpgcjPPtISBCVgnglXXJ32
toYfFDpnQ0bDdHZE8qqy1h+jUmMeODyyptZXHRf1seHIJu/6a6gJKoBTEy6QPUUyve1t+ZmXpOJO
CjGe+nJ4K29GQ5J7Hcf7burvuRh91kn/tRJqvxl0/Rpn17rQtHitzcnbnGNZGUX6YrfKZz3pd2WK
H4id7zV50WwxJQELfH9yPYMTXHdsmtl7d0TuJCcBaA0pMv9kz8PZzDqF1ax962j1ncWcZFW7WBGV
oVnVinuL0fPI2o4YoiHYwdzZ6UX1rEXithf9E0C9a3Dmb5HOHrUm9GqbOva7VliUJ3NAVdfzVhpP
qR69SZ09PmFB/Gbl/JIppDvnaDDXoa7t3HBZbUT6g0ScuGrUnr1fBYNNZ7jBVQspgBOUEIFT9W3Z
EIaaK5/VfnYm7DwiKh9axtqrWXTI1FqEIzivpb2xh5zZDtnZq1rW1zRqO579GxHJOzg3HkYSv+zr
hxGm0BiGuwaSJso2lEBtA3t+1iEN0WsVxclVCM9FoHkqlfiZoLhH4sm9JEuPDfR+syuPGvpppfs6
IFxojzIJ36pc2ctOWRSRAOI6WEuy0Eldyi4aS1VXBIjZTxC3EZeudQvR/wzHPwdv01oXtYds4/bW
3onIGgryU5yNFwfJjRjnXVNjDC+5IEEM8NhPrPKifux055YglG+VxGiOmp7hmYitcxMIG/g61otm
nE/MZVhuTKmJMGSJum1GauAYoyTIC2cXqQpVOO1NbstVH51ZE5Q7JYnpjc3SUlc6AdcnKzHt3i/K
yPIGeOHPJAxTEIPWuiKgmn5a5k7OhVppBRnmQHjipNw5uYm7j1vWP+XsL8rZsgBFpkY8kWYsq0RI
Zf+tnF1//u//LbPfm9m/eICfjaj5RQWU+KNpJOPol2qGmhvoC62vShjub8wX64uuceehYOG3pN7Y
FLofxcyie2W178I9Bv+zyLP/hl0KXflvpez7t04va4LGZNzO8uJPM+c8ieIiUaThOVF1rZjTXik6
ljsYbDARk0gBqmSJSFCt65HcC4zxV+WYXJGDvsX6Apl8hc4PrXHgOeImNjOMSkQBzYSaQYw4pwRx
rxoXxSyoNDdU9g12wDnlNLJzRp+koNbRFgwlw8VJRZ4yLdLVV9E80hHhshX0jSxV0nI72nDFyhT6
C6u9ruwPsjNhaqxUK14PdXuw58jP+HgHCNM6hD5Tcm1Hw37BSBGbsbVHRoCVsu5SnEC5uyOEfM+4
C4nTkgkgFsVSbnt42vE72leB4TylNWqsETyiEyN56iVQ8OioDYClFGeDM24tWdzm6muP4duEbGOl
n4PCOVkU6zY1nnTj3akkJSK5TNYCw1CCU9hkiA5lfst88OIuEIUYsbIiNSZc5SXNpx0g2/WyYNPq
F3MhuJXWiWvIouE4q4L9U8KIE9fIpRGfMTp6hyVol7HIFKG3bK3QsGA2P3NgbDKAd/nYP4YdY8xR
YrVvNnGsXiy2zhjFVNJ0eDyWlCI3d0nDwTUMb5P+2BKvpIakWrUDsTDk5HXN2hmva8mhafMn6w6F
UlwUWyN9MBjY1brvoC4vRkAm506zjsymGa3Z4T3y+QvOszOynO9cYU/LrSc97vCp0XxPqo7F37mP
DLmZdcRQUeQrigBc+Zyq9ZrUor3TPMG+XAfjeMpbJ1zjyvIaGnytUzZQTLexBtNEZfihpp4UKPZc
UTKotZ/TVB7BriH24vH65zTg5DRzivA4HaYqWmvabWw+IwHdpKP0C87qocbDf07a/C6tMRml1op1
N0IVpFSD+26NCk/gbFURe6weNl0bkbQnDib9IlEzAUbD9ibO5A7QNMtN9FC4eucoPlYyvW/a8b5F
30npXRfG7DHK8dLyPBftrlQAcZIDhsdgpxPmGDK7j0X29s8Z/pdnOIisZZbH/E5wbaYn+W9n+G1c
tt3X+DcfzncU/J8f4o9TnNaCBDtI8xZiTJVH/9mTABfG2grUCzTHd6rXv8aJ5hcTXQzYYZwyrBy/
h/z+OMXNLzh8dDZEqK5/bCL/xjH+nWD8S0fy46Ub9Ep0RiqLykUn80tHwlWzyDUzo9sfSj8Y65LG
uX5xAdQlpEdJy/SseoQOEXFrTE5qTUSpizt9l5dsGDJc8kMj3uzYOPZl54UoAUnB9LrJ3qLquyRZ
flEMFVKxeWnC5KqN8G2o6n3WpL6TtD6Tl23SXVdm/arM72lD5lye2e56UoNLWROgmRp72JP1ioAb
mOLldVd/c7Rwq+Yl1zSb8eLeWbYXY8hS7jl00fKm4kBn4mdRuS+y/msUWtxVe7x2ipusy8zaSjPZ
BUG375z0XGrFRzjel9FIUAy84Uz4eGpe5uFjjIvHWXExq+R+NFibTmkfCugtpFHtDcf2Clvgjs/X
hXsu0lsFgoQpnpJU8VXZemx90fUikNM+pTvfGzGXXz3cqMixS4mQZSSkrf9Ia44zdBJVYN4w4nys
FwZIWUtP1xWvnNpd11X7Puy3Vnag7fCawt7XAG5EQBLt945QO/WLbiDqGRSZAbOrfpNX1qNhYVWc
5ruwbremAp806i2CpUBbhRGe0hADa7ZIa1x75GoYPffMXSV5divAR66ovhauvhtmsbPDYVtpBP+U
S8HkfwpahIRGN7y3c3QqsqFETokXKIvZ8OjROh4K7D5sZ7Nc8AVUVDWuT86QXDqhU8pLB6xQnrwl
rHEJWOV24LAIolWhbZN3UypQNfV+7QQgQocrtjCsGgPVWckuTzdN6261OisB+8tLUWZHe0QlzELQ
z8XXWcQbxGaQJfA1FrpX9Q8RIaPu8IbrgfFdhbz6IwD6WEixadTymEzP8zIfQhSbEDKVUa0ylRCV
bDqkcBhT0zi3fbfV0bMwGt1Kwme0xtmzp6xdFcCjuHCxuzWHe3T/nhYq/pzP/pS/9HWATNrxZd19
xQG2NgP5OMDv6arUJwJpNdvR3uZHMI/N0ejqZAWd32uE+lBIOuQGyGZ5cmqWnfNh0uTXgH6UPTX1
zPENfdpGxbyvrPI2mXUosskzv72D1Tag8B33LrXmi4E3q+YtkudbsErkqQK+7+1NN2LbShChGR6P
uhiAHT5qJuuCFs5W4WRfM5IZVBeHs1OxR0W8RSOOtndtmelTUKbrJr/KpxSkfeoH+ccUXpvlC7rX
JTFhBfmK8fC2Ynxs9FS91x5XdIY7oqa51R8X8n5k42tKCR3DBmvjCdC1V0JxVy4pLAsLCT7EpzRI
e4E5keMiF052DAKDrCI+s+iZVklVHhJpbFyteh4n8zZxlRdDGvehjEDzMt+F7BR3HBhh+bVldurg
tmNIPDBAsU8sSki8wfVVqXy2XOp78pZj1RYTloG0at60XLtJO/tU28Gnob3pqvOSWIC20Xlrq4i3
jBmeZyIFFyJfBeMcEdpGgz7YCQyx6N111wep6q4No3016qcm0wlrIrcg1/zR6V7/qct/XZeBPaCy
oGoKTWCQYpb2n/d8J4D/zWf7e3PFxu3Pj/CzLNtf0OtoJn3LvyW02F9Mm+y15ZktjRjGP/Q8Kqmz
kKPRoOJfRenzS0KLupRlqC6Uc5evocH6W90V1tpfB4WU5e8vHWUqwS+AOJw/DQr1CWlBUAOaTzKc
hHEq3ipjeHTF8JEYve9wS50lAgoj2xhDzuyhOhgjUzdT/xYgfUEVc6BirZMcXhNETDykWy2atiN1
uorNEUcgvsXOPGp9i41KBh89kkjX5oTKHTKmmwZDeYkgdjiZikH8qPA1q2TmJtYTVluRR6eGD369
UIFd51aCGasNZCcR2YtWx0SB48pZuEHNFXr+C5CxndMPN0ES+EEQXSwXcyTyFW4rfp+b31ry0II5
2wN5PDWRwUlUhS+xsLzRNTaBq/jtpG6HIfmoy2qvQJQOy7spQYnBFESr3PVYJ17IvmaojIBkvnGT
xO82xvggABU8ZtPrYDSbTuUYXoQmefSiJNolLWHuFrjurXmjTozYbOB+k+Eh8V9b4eTXMiNaKt0O
JWVuKgHqGNNOmaQHy+voRjbcZO1soqKwFMh8I2612r6kanWXRv1t3pen0HbOXR9ymXkM1XrjlMW+
0k0flc8NKbgnwdaT7ccWIRsiU4gaZbeTcXW2cZuOcj6bFa5/ARKyFH7apIz2JLLC6NqpcWRheKq0
cKNPb7UktQs7gpnJm94l45bBO4CBxKv0hXL46o4x0qv5NGCKsRH/o4BdpRj2DQBKPWGglTvh+MT6
Frd7Y7zWgEvBuqJqhL6TPfch0O7qWebtfm7eB9did3nXPBZd5/O6dh1zZ9FGd06bHoE1AGuSazbk
p8Qls1FpwCAlKMSWsLsXMyG4l38VL0vcITskmKcLqF+S32MBGQovIAJIe4ccaa8tG7ssuOQzJM1C
oUiPI5vcZDhU83gfFK9O/NAWycYcx6tCT64a1fE0lenl3G6jJZTZbfa5OwMwwxWoddFhXFab/K58
XXQeMerv/JCv0iz7LKr05p/j+T8cz7RKiCS+w3KYfyGG+C/H89v/Ob995YT+cywLK5c/P8rPI1r/
YjDj4jL973ZV4wtiS/o1a0klZ+NDU/VDiKF9sTgteUiue+AMiA741/xL/YIKE7M9KAPLYLAmzL9z
RH+3R/zeOS0vHVqxoGvigF5ssb92TjqzKvw1LqhvLb+Ja+bWxkwjMqRMggobwI1eRd0+d2yY3Ur3
bYg6riOxZewwKHFhQDHh9a3p+qraTR6QXrnn0hAeCZiTrxKk4r4z2u6s6Gm3mAMh7o6ifU0i4e6n
EHUlH0ZlG3cKeXYV5vambKR2LgHhcYNTqsRpSQ9WGJBJbns2POrVDOlzXeaJ4YepIDx4aMq9FSrP
i7xqBVpxWicuURuDljzMjWJsALIlawg6CJPRhV9yE9rA3OqYvrJ0p5l8ZvssVJlESPj/zkgJSJix
1ZZiHPIpdi+zTT5nq2YYihasIJ2TckTHf2mndNzkuC7IBVa8iuFe2Sb7PHBKfFfgRSJYgegrmHsw
wyQZajR7L0xZEwRYBb1imNM1aQMPAso0mge2xSbLD6VqS2qdiYKv7axd1waklA4+XLx8ZclugbkF
x0hJrw2o6MAeiPscjcljYbfP7ere1ItDjsie6ywhgWX0CTXQ66WLXL3P6czyu2o2voWNuJZT+s74
jdumhuiURRRTnWDl2Mm3rlzumSnB5aY4VTl34DY2N/YYvQyuczGF5icVETtVh6W+OmI9+ar2BnsI
tLnoBe4MKwdUPaLCH/vuTFXvOEIJSuyrNgAIbey6ogWwqjEFxAEb9TtkbYcaHPJUMsrDuK+v+LC2
66q1aUnc6R732UuizRewDzQebLHSirPfHnoswBp37qLSaixZGUFm440buNeKMz5QjuOTkprJfur0
c5PUwTrq2tfOnjUv6FEBwwEgkUYAPd7ag53PT8gnUxbwgcPEDg9FEc/4FQz0k0D2U5Qi6oODenXd
1LBlAuSssSafzT66aAqWWgesjJanOxaTr3rQowNK9XNrRF9bXQW/kPSvBXG4jGCT4lgXAHqcGeyu
qSsPraOeq4YqO/a4dkmLjCfUlBZGjTkEF+Qs/CgcG56aq0zl0JIesrmEdzReFy7yvU4R5arXwdcM
1cgeSQpcqlFziDugCbWqLx7N2F2HtWB12uTZ1lncatNcgvAJ2tRH8jqvhQbVUo3xJKbxNCO+5t04
phakyEgjRMDyCGN9L8CQjGp7I8b4AeUiOGOiCLA4BoqnzpKoNLhj3KTIjDYbVE1tuYa5QeJEU271
SbTX9LqHTpi3vRsxHbTIjuNuCvDcIQKaCpy3Dz0YSKRyG0bQyaYsk28SaoU+FQdcG/sqjibPqLU3
5Ey+lNa5De2axVf4oYiM9LyBn1yhIovW12SfeIkm8acrr8xEd2PYEC9deriJ2Zqq2lNQFBtRo579
/2/8RrIgruA5tghtB6SkM/894YakME3207jnzDCF3xgzQbXTlSTaLaiZUjeDHUAHyzSPaSafnTg4
hilUv7JI7tNw/BiZg9gOVo3S8pZQOYUy3xq0YdE8+lFWIc1NpostI0LaktHZxVAxlSm/18kaAuEd
OhsZhfEGJvZ4Iyy0qTJ0HlprMk52g0G/18oJvoAkOmO23+0xBTweI0UXiYGaJRdQkhQb2hlhw3BT
jKsqzhhwZfqOMInxOjWHfSTMowSmwEtnif591V2nM/2iOUwXJx2RU4f4UrJKbhDxlIw11OJooZ9f
GY1gZtQkX+1+HH2913WvSfBuWeQuciWu1GMwFYNfKG5DOorqXBkjwRYsfLa8ETlc+/R51pH/ijwY
jq6VnXv050i+pvCp0RDAzWr7iN0M6XofIh5edtt2NiHVS7mcNfLS5WD4y6lE/9Yanwz+wk1R4INu
GFutjFRlIV7zj7XShWsdIrBvyETsWw1PcpxNFiAaImjYVQ4ry5ygec81hFCrXnd1Lr220w+DHT+M
UnF2Rony2TbNp4DECZxb9wi8U9zwYXHQZ/QzU+ReD/+PvTNJjtxIu+1W/g2gDH0zfBFA9B17Micw
kslEDzg6R7Onf/SW8Db2DlRSqaRSyUxzmQYpZSrJCEaE+9fce64OWLrUX2BJAU4ffTYf3nqwWycw
e6U7DhPkYhMzMImKhY5bmJvUHOvkJAf5WluFu66UtNhym973xrjViEOnSMTabSW22FZ6xA7W7d7H
JJ/XNQCtRRuG3jsiw2O2iSxjrD4cbEdxD12T6oFaZA95NjUvU6zWgTtEpc+PiytstuMTLiwAlUXz
5eSzvhNDpK0LuQi2Bm1gKorMnZc3WzVu6X5NuvhU8sj2FQvcnzUNN8OMin2W1EjdE1tdd7ZaMKlc
sPmNPXyzKxWhOqmHe03WUQBTP/TjdjLeJqGUjwVvmcXZFeuXQnEmCvhsYg7CiGRVlykvk+nCzFaG
ii+be69DSwyN5k40OkrZvBR63x/JxaX4r9t2myTtB2O/dEsDyPDJg7DQUhbc3LTns296NW52zdw7
yODWMjaVlcDXsmdCMwBxS8EZYgZPPbfZJiZK70mbFVKYXT4Ieu+sHIcwx7+r6T+oplnUEglrmowV
lokFIX9/6sU9vf/P7ev7HwSI/OcX+bmYRhpFAheGI6gv/yZo/icRBnTLr5FdP9fRSy4X+bB4lxYa
i+6w5WUO8ossSkcyZZj6UmjbjssX/ku5XKyNfzPtWJ69SsKRzTqEh8hkZZFN/dsSAjnkEIP54s2E
aL58UvVBZzmcViUJAWtESZ7wWyIGZiaanWG0W1WrzO6u6JziMlKg7+2404LOdXSYlMZAljbTX7AE
5BSgr3idBsX8yHUGoE7bpQ+1kdV7iYHlMkgVHJJiKuAmXCXZkLpMwVBp+RaN0nRK8JTCxSoXnIsl
ybAW+ZodduNTcGJN8FIu/mJEuuSZ5VqryI6dBDVNIomqIkkC7nFbxN+GFj1IJEMCpAtCS51KWEFa
q4ixBrkzmFhsFLKt1tIhMNvN+pxFDDdIPIqvKW4TMsIsMo+MsvOL0JnvIDE/040A2PeYasOo+lEp
zk0HN74khN1ghBqbsTauSlFo+6YYXmKnrIPcwQlbjBNjl1bOB7k84NqJ4DnaA6BEaeb3YWaC4OyT
ZJPAYQFb43VoyUt8jbGi+Jiq+ksXUQzhSqa1ydKseQLbalFPkh0WNQguPYd58WBagMMnzDFici0f
macKviYsuSYZxkxBKZ3pNuY1IZKZ8QC7I97YDnkbs1szcimxKodD+651SELBdRDUJsFbJ4QAY4DG
hNRPpLEOTfOCjWrYqGo6YiVtazIP2yJwnZK9tqZRSzFEkveWyV4HU7aE95Z4R8xlw1GzhHOdVWgc
udtavsU7Zzc7mIxyquHneCjkZhLsdZRQ83xgOC6ztGha5SygURmXLyMbl50ol41LV3ykk2kj1VHh
ZUVUni5v8zVYOxTVrSmeoRRpAbgNooHDAZ7H3FXf4W51a4gs0EAnJwLTnS8RmLX2LGPUDP2QR5tm
bshgILvgmNbM7nK71tAbDx+GQrqWnBfDuCAmoBY5paIL7b7sg9bTje1gdPZjq842OxVqvGgU4bVS
ovALoJt8gvfw6erpI1iwXTF68EFTGomOR4/HOxoPEO+AZ7SNEkTQ4lZtj50WtPSMcVVxr9iMyYBr
iia9R4eUb+IpMvzIUhWiKz3Kz5py2iy8Jkjb2bjMM7FghVNMQR+l1a0bC7ggcys38NKJXGmxG0Tw
OO/y2u2wXVnYnFX13sKHuOrHylvxEszbuPPsZUj5PFsIFSs1D2Tl0TgrOBYZdg4omLp6MxeFe6d3
lkmkcN9vi6o0d5nRyH082w3uNFIcYppbmm7iLnuqWIyQeUvjBO7CHHtIRw3ZyIQst0tRLA6aXinY
dqqCfiNK9trEx0tY/bjLetYdnspkjd5MvtRpSk1UEJxQC6J5kLwa7IZYleLLK3xjECVGLTT2rL9I
EgXI/4iaB0QKJeKREFTDL8Oy35lNlQWgUsttlLk38gAh38aAZTAcZp92QbCrU+vFOuEjAiiF6WVX
6FlgNeaWHiEhyxQVAWwdYMKaHt7TilDGgTIZfYQrybFoR0idXq/cKyiDCEpJXJKn6/lgClwLePoz
rIrGD61Xm7tOYHgCO+Ncm4iXIZnDJQAubG6gj+UBdXvIlo6IBLOGfVxJOaL5zHnHthBSFWxPdETD
XawDgB06z90g6UCIObZkaITFY8R76DALZUD20Nq7NLEfVYMfjl6Ext4ui+5A/NhtrOLoMkOZYS6i
L84NVT9nDQ35FBPWMuZCw3kAQPyBNg8xSu9+2O7krNQ4e9N0zKXsFcVWjPZL3Icmg48ohRIV4VkZ
e+s8Z9lDHanzNf0nO6zofwKKZb/5hR+sjs3h7xrmD2qYRRGmWg5zVhd3LRpb58+NWRCb8++/01H8
wVf4ZRqIWAKtBCDSn8Qav4oo7H8sv4sTygCJ+E+o3c8ljP0PSgmk3jbaNJ2/vCBWfy5gfiKQaA66
DOohktP+mhYOG/hv6pefnjkiOI29kGGqzCt/V78Y0RBjy6ElV7gAkhHgRJ0HXoK3pUk2RPQsBxGG
nqmtr2HH3F3jwBh69K0GfAsIlqA8Wg4hSCIaIZ1GNrAsXoxI6TosdzX/l8hTn43M2msJtZTZHg7F
qiLlonYARkOXtOCRWml0TpkaGdZTPXxTcVbNFaIsYe/cEKRRmm0tWsgQEwQws5VV78i23tiVju30
NoC4dmf0zodwsJhmGWdbe1a1jwHuc5Gg2TjFcn4o5JOZsNDgiSnxYgl6S9EAJP19akCgRMzWWvtm
gBsBKc+rwHIDzhqLj1Y8j2Xu1/JdSfoHG/RPp33KVnlJddpDTLBxUp/rOa5WdSu/aea4HfGsI+qy
PG64FgQrgC1PmZ5qq/lCiPZU59Z+MIenUPGIAhgueXInbA602X4UgJsk/I8KB3uuPjeQ8ZSJ3TBS
wChS91WmHGtmWhaOd5ZAty6bAWPTzjpFfYkYN8Vk91BWJfuYUpSYOvQEmb3RRE0kFS9NMVenPMZ+
MhTXCvLQNHkXRx+CvGJBx+LaNXvsQtO0zXPx1DbexkqX1BIIbKIg2aICxU2C5m6W2PQL+9m1h601
MWad+3EJO1NWkSt9U8CVQxJj9/HJkN9x9R5Fg9aXam+vjO9sSU4mRh/S5LStXYug0uXe1lVK4U8R
wr8YvY612niY+yloeXFjs72vk+YhV8m7y9nGsCw3x/AK7f7vo+6/eVBNtGILt5l/HBS1f7b8eKu6
6rfk5kV29R9f4JeTzsZLarF2Zij5i7j3F8WYDW6TTyVByLDh/0mh+Pmww2VK88gfEmTP+WOpv+p+
Dc5BxFCYWH4GfP4l2ATf53eH3fLQaQ3Z3NBoQANlw/LvzVqYpRozH8wcrvfCs/CpKhysb/rDZOKm
0vMaCn2sbqSsXkWW+8Qrn2kpfBOZhkeGngVLXdrYPQmTOihldd8Qmgi6mFGVKzYwKV6mvAxss8Bz
irvbmmAsI40fACkR16Zh++hlfo4d8l8cEo5nYxsi703qed2q8tzT/0TYPW0iU+RQE5lMol2r7Sjl
OUbcNT3iaXAldUu0wWRJgCSfSI4RPS4e4ESvZDQ+TDRS2ojPrGnf1RQJ7QywSUtf8BBG8CH7eClA
p56Vd3/UiVSy9HSnt/RdNKYW6ct2T4ZiD+9QOZpp/1GQN9Mb3q3KXhSTW6BmyOXm2YueAmJ3xn1K
5hxPlTwXWPPSZclb39e6RBH6wcuMCZ9dfe4425yESUdxTjl7pCTsbuQSBwVbFBqE+waPZIqCS63B
wmPDJUjsQZJbAcYzgwZBgtDQrVx16YT6vUBMFptLfpv67NVveBU4MpKTcKyvNm42UzxRZv3ITPFY
au6XZ7aP1GMvjBxXJvVcLZM3pXUJbUze+ygL2vRHOaAZqFzyMJSj0mtQJqH/pN7G1SdBaB2wigS/
cal+ml1yq7hqCA7CLNKgyY0Isostb93EPXP3hARF1fhGfghammgNDuiOhuGkst8lGfAK3ButdfuU
mKTK8S0Ng1Qf4JMe2Kmkvsv0a6SO6y5jbEUlb8z2pUIThN+EEA3l0mjOtXerbZhPm6ZSP6aaMPqK
hgiMnBN9c3Ewz4C7Sle5OsYPi6wxZ9YwtvRrz022nj5varMliA+MKuG/aEj8QY/8DN54T/b22Kn7
QoWw8DbrsEesZpfUX7IC1wAt3229k8G7Opv671rqkeGjUu2qK1WmW2Ch+9zg3eW63LgO+6RqTbjO
NtamPfagPfuvxxjlINGEbOmR+hY9r88UniYbamXq+lnT7oyuOFmEWvTV9DaOCEMc6IhtuEtdOxCg
aKU13801HhfuuZWq2CfQZ/4kSUsQqfagApmMLDPIuJfBIu5HLT3EcC+AYq9jnltlOtvR/CZsjKYE
kLS8AQd4mFI3V6Z705U74orX0h781uowdFFcNDRy3vfGJMF0EGvN64OsDLelphOCgdCkmjeuBXml
Wfe5d85KYyeEdZwaay3NR7qwoyskwW7ki58nMjBHRCrJIKAvmmujFgdG1Pw3VlSiPlIvg/hQ7xze
SASuPreN3AgtXHszcXyGeY5L4zR46FJK67nHUKAbDwMhnGZGVxr5IdF0C+wLa914TsI4MDoHG+pd
pQz7pPc2mir8IVECp9SB0uiEc3i3AgX9ND3KwjyB7VxrjJMhz3BzD+tiaO5s9y10HjUT+zTybYSE
M8lamUQwXnE8QlLHTO+QiyGdQ1IUm74IH6SjvHl599wOEGYHDXJwPt1Dzon9xp2Rydgg4Fgyr4T6
LVWnbWpFfjdbpIuX5zxhuVc0yCVJ2d1ayUvdNQcwjVtm7Hu2YJvRUrdF2R9F2hgHKhJYdWTmobsd
3PiULahwB8cDiS0kiiRaSHopG1X1Ommo88rtNN3DlTzNibMvFLHNunqrOVnAiOVaNanfqtZTEo17
lVM2xRmbdUvoWty8GbUTMLxmyy0DE51/dUvCxyhuN8QgXryUl7NON07YPOhz+cIVs4VOfBdadY1c
o/BjUEVG7L3XCYmiWBs6Ka7J4sKdOuSxIEdOaQb+pJisU0WAHntXP8F9ZbKow+O1CFguaq97gP8x
Zqhtc1dK7yw7LL4ZKyOmF9o4knmS9TensTbRWL60wtzErfpDAXccRWkg65HR/pfVVEHPx6b0kuNQ
NNehZ0TZV/dOTgkF7fT7TC0Jy+xQYDFLCHyXbb23Adv93UH+cQfJmIJbGxAC/SOavz+V/N1/ia/8
//3f/0if+o8v8UthZS0oc8bBGjr3n4V9vxRWGKqQkZgatlA0JTSF/xKUkDJlLy0dkj7V1izd+LWw
4o9wU6HFN1T+jkH4018RlDDv/11hhVmWZ4+lCl4Iyhf1d1J8BtQeqrU4D9pMfGnhvKXKOjEmYVaU
d7CchPPcCceHm03MMjXIUCjfJqU5u1B0gQbsw8S6qa3uIOpSyIVrIn0b6i6XW5rqmNnNh86KnyuX
W8RodlL+8Ny+/q6b7RTMjdiqehWtVQ3tPBxMAt10kGEim9dKN1j8vgnJeNBf5nbeGWayHlkotiRP
ohdUdtU464fYyCw8lKXvluRmSUPs1Ux9JmUSECBa7DADAc1S65rKEKdNsQqbdDOP8tgScZQWygX/
V9CM+ICL6sfEKtwamZSqCkruWNtP/BAsqAV6v9dqXDRmcyCgeofb/FmIJGht9I4l+cqsDcjGgM4e
abcwb7eR5a2QO1NWKn6dzMTXzhnRdqO6UcUUDIV+i7L8QAjIhfekD+/AF3rKJljZR42802jmJPu6
fvaOtfcuNfeomju7LXb92OAxY8faGOlT2XabSfmYLWsdJl4QEf3clA/uCMg309eWbTxYORpMC31Q
+S3MtQs+66BhdC3GHv9CeMWYgRcoWpcq2PSRY5m7y5pyv23iA+u+fTnnJ8Ppzqpp7nCp73LB0BYG
7qMYiTksSejSje8esvLOdDZF237LOX4VoEnACzUIFc6usp8SDtZQZ2HozgCyJkTt5vhoRdMm6ys/
DkmsstItAKNVqmQb9q3b1IF1OSgUVKMBPxrFjfYmuPtshoUJQbzgzcoBCIu+teX4Q9U1VBSPAo8N
gzjjpLnPfx+C/+UQtMhpIFMX5afpMVL7s95y3Td9QSLE//5W+cwp8vuv8cspaPxDd/i4apyDFlEQ
v07SDAi7YAwRL/N2AVz4q6jO+4epaawCsY4C8wU2+OsZ6NF3ussakGka0udFivcX7Eg/ff/fiOp4
4DSyloqgcGmvf78JLJhqTyh+XH8qkM2Q7xrTAhH0CgSM/qDtghybiMLxwDyLgY/YTxgYgOHvKGbX
mUXMpyuv5GivBm26CuZEZWrckA8HQrjrqCOOesZDkiTjyp3afTOWqG2Aq9U5AdzWVjPCG/qYEwR7
4ha6V5GMx04gVk2SJzTCl4yP+KSJdEXOX1CUD0qOEb/GGuou2T/O2pzfIls/msO8TnsNNQCu/N7d
1YO7ISb0qNrUrlG1azVcihYW8BwqnooThwnhNpxrXAMF4js335B7dFvY7JEN8VBT6Qw1+uaVOyLI
bmfFzy3lh502FGHs3fsEOTQOERV0DYK4Fqc3E60kBYbjPWVhdsY+fgKzTuBxE187oZDD58jnpJRB
FxOMm3h7pfZemcrv8NtgmQX+n3VXuwQYpXdPk5kfrbEJ9Jp2q7FOvZqf3bS4dvWu7by7viyoaDWV
JVUsNrFJBrsKMrnXd0ZqbTP5niTJubLsfb/MK/v8Rzu6m0kmyAXJ7lbZl6RHN+rOzA1N+ZyzA1xV
ffbWQgWe5v6qAoHSegLJ1Gu2QFkEwempHNEMK9fMNbp1nDR3ue3cAYm/E53iFzmBuVpY7h1hYYVi
GKE9lPEzse3EMzCNCI841KJV1znb2UEDBFkIxd1a2GCLleFUKvT7xyEXe7fWUBObsMunvSsbv/G8
wwjnuS5IJIDtR2L0FYZAMeqPIuEObXcJ/avbdTtdLnpkIPB1DFWGtAawFhCVG/RXDj62hVpvTgVc
q2Y3c9QveQw2u508HoBW4ojrzO0gDQQcpj/FSPbS6Biq0bpjguKErs/0h7dVgpBN+l1Og5fV/lCN
IG7SANfgY9qP4IiMrTu20K3JswRwNy0sO316T1Mb4Urum1EbdJV67pPhOudALWMl2ZX9/Aae6TqG
Fv3ffMAs89A44GxjkTIx7DaKUvjsSN646mmOvVWq890LdW30GvKtRNuhvN6GLYr8Jt73Je8ti4w9
Wb+LMPre2OMqgvE/zixntOx+JE2L8NeHVu2C2EUNZGG4IkS+at2t3egbFnYvjZAvbgu+h2hcYJnT
VS0rxI6Ksq6b/iJMpkhOfWrdzHcwUyWkrY+tthAVkuPohPdM0Y42q8jRxqdGx8W4aAILYa61rGB2
gp5AFNlhSLm0Ne/JyautDveo0ckUBG3foSFM7M+OqIwYgX4MU4loT7xToCNTqGp64mIb/C7KL1WX
GzUimvlZWaAtjHxtvQy84itd0rOscqctjSJhTmpOggoMKTSJYwMEkc233oJdq/e0+7t6/pzIrk3K
cBPV7roDDErGoTGg7NQYt3cPJKGwQs1xQAuWCAk7Sc4xSZtqP+baQ9eQPLJRXJZjA3EDRnFeHNJY
yQ8khezsgvzC/NF0p5WiiJspMSrL4TSwZDD7eIM9kw3CcHBbcyMnGKGY4+fKOiAOwEzZUDoUu6rV
t7EYtlpmHQbc1gkmS0uOVxP5vzXWL520z2AZrUzfFfxsC/V1kuyhh3PJ4oMEAT8Tb1H6PTcKLAvf
4Whtiwl1QEwLzqd8VMj3qDYuYyEE14/SG7YKKc0sADcKsav5Jw35KgYOrvPagEltGQ+aiJt7XAS5
2fBpo7Y0fUCUqF33SfkZpd90hJyTAjiNMZFq32aJLKR4BSOJ0R99A+2vmIaDrNJ9ht7UKdGdspph
rljjRCsZQSkgqSyOInBD5BsaG5iaqyIV65ZAjC4x1xEUPaW4q8Rd71zqUq4xkPsahvLOcHduTaMO
i93u8yC0SZVOLnJEJzVCsTWfBSh0hGBr3WQikt0LhohdtM6KjxDxoIi+GENM8jE334iit9FXFPnj
TFZeZn1l8s3uzU2mfEQt+x5UGZX5HDcPVvzKaHil8VHoEV4itFnn9UNe675RupsRvIEt7xh5+VP2
vcweRF2dR2wXZeN9pkYdoAC4l5Z76NXxJZM0xJN3B1It8IDMTuBrQy072mP3A7jYl1pdpfrUACaN
ZvUJUQgeyfxRi/kWw3AlNhO9h6usugS3LIMLq3yudXcV2luGuJtuGAJiPgp+5GNToUHWgpwbuWOU
VvJCqtG93nJWhO1xTlkSK8klBI87FMldQ/hTDzy3AqbgqMeU4rzMZGCxY5f4hS2dJEqhBKER4rKt
dkk578CZ78nguDG/2Jjpq9fE/C+fErenO31q05OpX5Ns8SGRZdOycFI09yFz8+eudLdl/Y6NakOs
y7Vk4CAQk9exJJe9O1SEsbW4VcndVsP3Qs1804Q2hnJisEc8qbB4LMZj3QMS/6ehSB8VXLKCqxPG
vo4UyAsQYgQw1BeDv+G9oiK+uWh27crc2hVCj3baWrm9t2baG6YXobEWsIwz29uY/RejW55UhjHo
daxoSZz6kBLxrlTw0r5ZyN3jpTJJ7Y+odrhsm+s0kmAadfekHWAQRe9L9V73JJHAOjBiFKLiaRrk
UTEwvJbZ+u/S/Y9Ld4edDcYSc/GYeCRu/lnp/tB/Nl+/K9v/8+//WrYTUgEqXANRsAwo/q1wB0uq
OxDFmENo7IaWqI1/rcA1R2V85rABMinOl0zrn1fg7NOR9FHSa/yCIQbO6F8p3BdX5G8L9+WhU7Xj
qKRXoE347VZo9Aya+HaY/SGKb7yBd4X7SgNyxP7/iWT2PWTQCt/vvmdwIfQfE8FSJBwj2rN2lcEK
uNlKSWJkyzoCYWtqrrvq3FefDoJ7nfoo8XCJj1xdOKCt8FM4nx63s6XI/TC22IwdQZoF/BmIaDhH
LgOYv0F9zGnSUV0n4qOyWKy41Smx3lwlR5zU2xt3cC6e8o2Fht8zRBCGvZ50yqJSeRkZ6IYTmnxl
8pHzPjZu4ZfGEIBd27FKuWR26KvAsewEglkCycVM76rxC+zvBuHUOYv0w1Syup+rN0uiYKdg6V3P
Hzh1lJzURq3bIWUD9mUHzGLXbUr7rQ3rCFpibmqLO2BD5NYu7R69HJr1KXXeEDYeDaKMC9LLFEYc
Jc/ILKdNu5ycqPDLmIjpwsgxCSjaXWaBA8U+4FdWeKgSVFAGKkMkBeO40nXRMkV1mK2bi0bgwRUC
xvdnrotzMmW7rmNxgCfIS0SgcN8OsQ2wUWMVH/nNkLAXicJbb+8mrX7ogYeHBmK9iLwMAr4RQtCq
nSRHDJnDOF20U2flTFrsr5o1XaNfSDQ5tZ08N55xAMcdqJxAeWPuU1wVnZNc7RbjpzfkVPaNwPl+
HWtO4MraZR5BqMLYIvdAQlfZkOE8kGDQWr04u6ZZeulS55CVyqX3KCkivOqwhOIU8AA7cWYoPPFk
rxTRQP5Vf2OVcshb8U3vx+cJ5WI6tu+eM2wcLQEFbpYbo38evV1CoBkm4lupsiarw+go4WexVvKb
onpK6XiAeqNegg4jxq1CSkWdejtbWG+qNb7M8WNqVB8uL6tnPzNauhbNOcZhoHfKviRRz2TNV5FN
rtV+oeLSAZGL7HZdGgfo5QGwjT3R00G/RIfaxsZRdHSfiBWy6T4B/MBsCkhSj5JAUqBYq34waGPb
QO1iBuLNGt/GGbnxdixZ9gzqypFFkJMIlgBTYsO7WqDebY6jBeAnlQhRtxFyynkzePluxKjh9vKi
i2KnqN+UaggyJ+JS5v4QLWsY9OKSfU11wbbgpx77S/oirSG8rgZ10wOAEA1dPI/OI+Sry0+zqn4Q
HsWSiCSbYYrukYBQgNduQIwMXY2XvbndshnRSLuhbjOyJlAqwn7Z2RWpfO8a3LnTBKGkbt+LNHrN
E2By5QQ613kGFM3VDJGt/KYgowm9Fg0mT5WgeKxWGO8qyRS/JysruYbQ6dUCZkFSQfVXtkpTGFTX
w0aZ5qA3jijl/RInazI1awMwbtdUOxPVMXhlfyT9eyrFqc2LkxDDcYZSULuxX9jROu7yQy2/LYa/
kspZovoAHXaLrCZA/79W0gHmUPuQSu3gUKC0ee8Xyvxsp95XI1takDDAEbcws7T70uhf62neyVK/
OtSYMiVw2ME3XfXpS8VG2IxIGZPQSNoxee7sbJOq7alpSrFqm5mDJ9+QXLMbRzJ7SqL0yBjaunl9
DvP8Q2E7gw45+gaveDOZxrGdTy5xLxZC2qwiscwtPxLINfhj2tOQZMe2xgXD7BTn1Iq4Ex7hNO0I
KsM3M9xqqmGidR7rSOKS+ILc9W2UFN6vVvakNeNjl1jkAJgvA6IgxrAbRhf0SpYfgeNg5eI3SPgM
21rHA2l3nSAUAHNyxKZxeinCYstuOTBpjF0SJnXsgHYc3kT72UsUkHKrRulOzX5ggdgYY/EAoeUS
KTF2iSIPrDg7sKO5tvrwvTCXjJ5ui/50X0XszsYeS5rGsVuonq+5qKuy8hV8r7WCa7bpY7nOFePm
FOaBTdu9VzhBpw/47mj0addXgpm4mSmEyiensGWw4cnxzAIBlzgypgHfVS073sJWm+3zwmNhVHxa
EetPt1hSfltwTsqtIr/RSnPA84xzOdSSlTff4iK7jDOzd0yWURu/VON1Dp1bxg6wMcKjpStgbAGf
iPIysE1vSbwL4+2scCb2qKoLzVypekZWIXYkhZOq1FBefNkqecpRvhVt8n1O5oOVi+9hWj7O4Mx6
jZa4Oc+mk6+b0mIFWu21LDkhYw60kOjh+kLI9EWfqzugpQ2nqPKqxtN9wYlU25KYCP2TIeXGyE6K
F29qK9xVnb7iBmJD4ZJ4F3+pKkmbUXeYsn6HUfEj8pydDTmjlQo5DvU9Cnj6Vs8vitiHm/mQd99J
4WZ11z4CEf5UWZXHWXGNC3JJu7emHH4g3nrUiucsJTgyP3hVdjkr41HR4l1Zfqt50p457kim3JoL
Byg/tJijyL0i+/O+GsN3Uu51+m8NSYXJ6SK/Wpc3L0fXLnNeGfSJ/FRXIB5prztW17B7nATL+lk3
5V5rNinshc44E1UC5KP5yMYwYFyShDeTzBEPWRxhilVMp6qmgVfP3KDXiQuS4Cn8iM660nn3KNVR
KiJww4nIoOLs9DRzET8hlflT70/ejentht3+pk6649/1+B/U4zY5cS7Tahuy1SJL1Rcq/3/3qN9o
m7rqf/5Pk3y+/3tZ/odf5pey/CcHjYp3RTUWxesSnPzLTlEjUxkTumaZC/WXWvdfZbkCLYR9IVZ0
AI4kGDisG3+11uBs/4kxwhKQxCD3L9Xl7u/q8n8+djabCMNghpGg97u6vGQ8FEoti/2IcSzXCWQQ
p5/TR3OQzBJSZkWmijNSTkZ50RtBsKZKrT6gP8l6fZ8OSnPXW1Z3n0VzunNAFOGhtZ4dnSm62U1W
MIctOvd1XauRAWYJei63rDEBMnYToBiUJwMrOyQ2FQsrIr2W/EZ9SXIUS6ajntiEo4JI3FBnjA/6
pH0mEMcvfVQi/cSXxECNgEiqDQgfZikIBAHxUdnhj3SMGaVqCxAqK7Ibp1TnxzXFqdDB7KGJ/aq8
pt+NVQ6GolZfo4qQuGbq3fWMMsnLaUegbKDAn6zlglRWmqze5Kjc55ICrJHiULmQoEKLCEvEZGNg
D+aVnI/xoLo1s2FkvGpYvVa6Tuyy256NZqA6qBDv5KHckvhl0CwwbgIpgihuMkTAmBUPe48Y1py9
oHH6IKpInhsJiF4mmqw4mokcg0G1VolSf2ZmODBgnfFBFaob5Er1OVvzA8/2B+a7jWE27XoeLfDu
OmOS6d0hJBMzZjavLB4OvLsCM6/7lOnobd0+0lZ2yHC2b/uHKCZENPFm7TIJ9xX3Rbkr1MY3LWYM
hkeqi3TJ5B3JxqVilNlqzgeb3Odog8Efz+dkvbZFsyfEJUM9NHGqh/0F0LED7F15sazy01LKjsZL
viY28Q1THBoBlhIN5nH+2jeWu8YCjRQmzs/D5F4B0V4qJ3lrI/0tbjMgTktIjBkr106PKVZ/Uv+C
qV/nahyvi4qpa4Lm9gQJeV51nvrSkXV4y6sM0fHsoa3LMrbZvVZyO4mzTfMZ4AB96ULzrC3bhViJ
L03apGvGcr3PJTyc4YNvRIbDc4gU49CD6H7qE0ISEhD/W9RG5L6MkNMQTRlML8mu0IqOE35qT13C
C62X0AJCu9TZV4t5E4mJEC5gUEzapbgva0dcByfHajYIShOp2ORLJAvHdC7uPFd4W6HTkgIj3qVZ
/p3Rce+bcVsGViW+4oFWqra50glUkutGVN5e4V/JhNDyTagmjxUxX/CNI1YPLGHcwnWxrBvNnYZ0
cdKRSoWW+tmrCABlCuQ7KQt3FXvds6amcQDC72lw0FKpoUobRL5EP1U/LBNLOV0DV5bWsA1byCtO
9RH3TI1mMtPXegU3PFZTPtY5cHFHiB/W6CH2s9yLtPMAA+5XlTjnrpGln8vu1gxSBJ2hHUjWaPyc
CCC/l80hqrVk65ZkN+gRPt9omCaGeb1Yhbp8jzODzgITLYO3+aOYUHG5ofJKpFV+MErYdP+fvfNI
ctwMk+hV5gJQwJstAdB7suwGURbee5x+HjRqhVrSKEJ7bUuhahYJ/ia/zJej8JxVMIn6llaBoQuo
fAITkfvqAz1+dzOt11wuqRJJXoMmPFKARPwujlZdnT/FjchlhdGbxSzbTmqtxFKhP2mAxxS6kKlK
5vAUhd2r0NBPWFENkMYEZBSveccUgXAX9d/culdNNC6jic97SKh1ImrgKAkPLb6RL72NHkrQ7Lbq
Gy4Lx9yEXm/ERofIXuVbJIXAGQU5XljVVC8YzFAqlML0mdr3jsZeew42KTSSylL3bAX5NZMgFuk8
SAul5WwlCPmmkbV5UNnfaGLlillO0Gq9/KrU40s5dtbayzCDtGHwooBwa5KeOs1Rv4tWyaiywHaO
i48TCcMJF0ZE45q4ZXkh5beOZ3AvpOEuCIgZ67G+a8DvGV7DJ2Cl72ku3FoFAmmbjCPOTwyTxXgZ
5AHZO+h8By8Aa1OuKrjuEILzrr6kEpy00HyRe4spJy3WoeYbwH94FrsMlb/1w6sOwmQhycGrnBeF
k1TpIQ5rNAO9owpi6NcZ4xxH4b5oUr+xKpPyLsSh6OhS/yT3vL1q4jWQQnJ5N448bYquf9ah0q6G
XnhS2+6x96Atlvw/PP68gbkyHgboUlRc1MtWUXYSDZvEma2lPFkyA+NooHClukwpIpOZFm7YQ7UQ
tXyV+8qKT/csaOKGELk7pMLZoggKq2mM/y0KLBsLIs/ElJ/8xn8eI4xtgQ5eZOifjK6qcCoeOGI7
ktFj6ZRtiAjfVp2vDQKbBLSYh3ioQHGkX6FdXkfdeuUcsVYmDJNQG16rKsL5rCE6aBjVmEibX54S
vHcjg2OFW0rFn7YISvPB15JPM5G2VpYBRPRStxX0c6HOEHbmiyWfqeSF4CoK9cqUdjd0MXSACm45
TSYwMtTxko3qDXRXa4swlQay7K4YceGj1R56Y8vDLYgt8ZQevV6V5GLFCrxRml/BexnTBzw+rWia
G0YN57AJYcpkFQ9295qkqrAcpvAkQG130yjBMlOWeFP6o+/JnBjKb1rfXw1Gnl7WrAYlSZwCupkx
70o1k8Ws0Sx6esXJHpoe2kSs3/Q+lRjlY7Acs/w1DfU9V3DZHnM0KbGlcLTUxJ3nB49tpB2KUGdG
7vmtPdKYZvcxSUcm3YR2e3L8YtBfw2zGSjNzrA3rGHlGb8tluinTdJxDr/GCvOHgJmJbOKKQ4CNo
SqYpxTrCTRoB7YZ5KEVLgQvDYCKM+WGFs9SqK/LzJHJ5ltHeBv+RflYnirQ928W6lOLOYX+75FVs
urE4V8bW8nFEOQPtZum9dsvgNqu3ikVRvEmeqj1k6AA3HmdGyTKTBC1Now1Xjx5RCP9Ui7lxGSoq
SACDiWQidAF2cNRDM9euVeJtsxrfkVL33T7tvM9QVV6MqfAO1jzk5muuIwKa6ralNBWMZgA+Xm4T
qEM9wBeCMlYt75EcwPUY9L1HAqgAk4Ja6n/uuTCYtBKWgYtRnC5wTfvKdH2C5KVsc8ZZ+CpIQ9P4
19uNNq0F3VcWeDxriNequDJhd/B9XiVD1bupjz4z1dFDYmDFNGtnDMNVYPpOQZpbATvuYgynj6iM
A/qhussYYdAyI4bhTeK7/sCcbaAxYYzppoB+L9sF0j2QOc3fJRgCF2nowRWJUK1AVZTC9GTGcGGU
vlZPEdt8YzJZEeu2diWNS6lcSTozu1dN8HZSr34FbN1jF78gxkXrPNaJGU7FndntMWhNNCh9W2u8
gF6uS7zR1mjTNM+h7FHN4g2gbnJRzOAd3Zta+9de24m7DBQZUD0VDbrwdM5dh2yJ6ZptU9xGffWo
maPAs58NH0wDutVkJfIpEao7Pry7xYqNXzDj9aDyqAJoiW72DrdptOzwvQ1ZfaFTuDv2wNnswRxl
p/f6pcULq8OEaf5AvbKJI4JbupSgiSWaRGRWKq9irpIjIPoOrQY0K/MyImrCx8hJOtAaZs0xiVeF
/EATdYtIqsnEK1+dBQte0NhWMOnYaa0bm7CY23lCFZfAWHAirrW3sK8ke7Ticq1yJgY0NA/yxYm3
rcZlMLDcH6CM6ItM1w6Bgi1Nz91IJl4mxhZQUfYS18e+hDloStgdvHXL/PKo9N4TndhISsBpTr0/
CLdkinQYvHrvTiSTr1Eyfg0jI+oJo3AH3MRtdXFfkjMxrBKTu9DtciF5BcRIqVgrEhfLjJ2WdPWy
i4O9mknKJpWz6QDVJNlw6ssxjJjd1iqz8CHuvQkn51C4ozboDiJ0us0H8wxqhdwHhht0G/Rlk5qV
cxiYA5eZqqF3FO8IJSHyJlY5XbWTly3TBguGPoVwfFLVg6TIjcjKqSTtqihwCnhortl43bkxfWU7
qBJT8lYtOccUFt/clFiICpSGDRlvAWOrBCiN4T1MulVx7g64bFk85ZYYyuu+b7wXD9rAwpDkaa/E
AeMRnX99EseXqQWs2plEz9kc3jlLlou0FyyYsHz/Bd3YcVnotwMHxi4UVr46BkevMrxdFAnR2qpb
bdEklo9qrHbrMVISIn9Wv/5P2fgbZWNOnEpgQQ1ZJogFNuOfJ42Lr+Yt+7lH6W9/ww9Rg9mgQTaC
MwUlgIz0mBr+EDWI2xL7YlpoiiIyxTyG/G3WqP1CmhanKoKLRrER/L3fRQ3tF51wGq5m09REaOig
RP7FrBEF5S+zRuzGGF35rUg7jFt/njX6SdPW1VhqTtiAYCA7nyRHsSYj43UFyr220EcyR/PEnlzT
c9/eA7P40PSvNkxXQgnyq9UPdLQuAsjJfsZXPxyMO7Eg6tdJhui+Dy54grcxHbJgeJEKDT2gptJY
dNtIcsNAWkpmfJvq9CFJolVidlz52lUBB26I2k0DtC0NhiM4MXY0zuVSZ9zm+YRZaB/emK9EgieG
QbMwAmtqpSdGMVyahKUFbEiqamcasiumFk4h8+sVtHUmw0/11RXhQDwksT0yl1FigdEf2Gurf25y
xa1Gfen3hEEqOVl3BXRnv3fCwKc5Q99GZWE3mbGiTIaV/lIAP06nykFmcHKruJJXbTNx6Qnttun1
y9jAgJajHSbETSXRu5FtGMq6oWU5gqq54oDjGzpII74aUBOi0Xdq7yHTTh35Fp3BTdykX1Zy8Cr+
nyJ5rlVzO5TZvmS2Q/LHkUAysRcM6N2SJx7FUQ4XgzpKC4nkSt6i2HIP12SMfP1+EIOtBK2BxhD6
53QCrWALl3hi5214PnZ+NxwstKJckzt7rRsZ7LVw4fgTOllV7Ggguapp6y0gQlzLzFo2XXKnYAs+
YPU4yeM9Uls3AHUAQ1H+DGjzFcr0KpsMuqQI3ca3KJyP9Y3Bx8M4CEJtYrqY33Ya5X5sRifOpWsl
wV6HEVFIYXzj1sbAtNYKpJ9anZaBUjFTU99TWWFLU6jqE7reKSL0kVbgAtCJb2oWbosyXE9NMC2g
RxwzHpw6RS82BS1bcOheF4qxVfIQZxCSR1J6R78zb55SbDs9OkZju+9QJ5f0dHDzjEDaF8ZxwMQU
dcZuzIXllOl7YyAHjlhjAZchdOc0Y7ZR0L60ycAWM9n4KR1VHrdyjDuvVW3yexslEf4LCP9dQBjZ
lYYdmhtIsbBSAYr+RxbCb8rz8a0KaQj6k/b811/0Y5kmfgJhZyYmcaHGgPYH7VmkCU+BJfXrPmGi
Iv++TFN3J1nkWVinIaHOORgU4R/iM923QHv4b7CoSOH8q2WaxM5Py/Sv78G8hRgQYhGeoWn/vEyb
MtHVOCCxqKhxuh3MrP8aR07LddxnOxPW6ZsFlPmixvTNZDp3cxEyKmMatf2kUIsCoFSRntu0+k6x
cpLHBH/97XtY6vr0Je+ro0TmS4R+HdHARUZ3bzD/BT1AGSnDXp2urkDzNxLlPurc4UWXV9ReINZw
vJKdQMyOQSPbnUljXpiC1bdm6qhMlakUvlUUhVVcSee2hPqB4vpdSZeYqbd7nNXfBT1jVtjsC4Be
LKvZfqCJLAlICM7VZNlcUqaY6dIqg/VIe1nRlQ+FZrg9rWaihi2alrO60tZVU56nuf7MnFmfIo1o
Hc1oArwDkaa0OlDwggRmlD9oXuGN+4xcS/usC74aDjb/NBKLQglBw9ozFJBdS/hPoJ1gqUK3A1lU
JwbDrYIGgEQFCTRk+DD9EaUUw4yA9QMjGFqqhRaFZViMk2xVNBJB5SzatKkyOnFI9psChjRe5Tm6
4DSan/8d1v72sMZUhkMMqX06oCWOLXzj/v8xlP1G+8Bb9fMMagYG/OV3/FgHqITRdV3hCs3Z/s8V
MzPz+P9OcXOT9e+0AI34Pkc4C/qJyOmRr+Zva4D6i6yA9wOqQqRt7hL7V0c1888tYfPLht+Mvwz0
smz8ufBSrGdwE50qDp2AGw1BhG/DxqJXYzH042FWJyS/Okt6tcYivotUisDI4m07YbhpOTjZLkIg
zWm8ZJXlxCFtfCCKo4/AJIQ6T3XSNEtdKpZWFaZLwEV3tNF9BfLSyoiVZf5R70siD4imjYUlXeki
eiGyBwbeH2qBGptp2D2am9HTlp2g+duKPlBiJW+subTMwLua+82+98JlVWKJMoLqoqTZHJbiOp9b
0rbvrSdDV4uF1lmLgmgG7rJtnPSHnry8jMAVNgUWqsTbQ6rjIkURoJLNhHvrISKDH2bctzmtpTSQ
eJL1wfXxkDMvmyN8W2+ozyZMzm4gCdwQC+5o9yi/5CSicyJfB3W+nCTvwrzDIVmOrNFsRRXwKcMy
DYmkjTVloUpE75FnFzwanJjglCLKYhBNjfGrGqS3wOvwNxl2GCG5kgSzaMeKCXlnABcG0O1U/BzN
CD8YkRatXZZzKAKbg8ksS/DEbaXx0dY1BD7MqKG5U1SyuFO6DEWoV724xPYUmzs9WOdhaE/aV4Ou
2ATcicOclswexG+A1o5ToKSIV6GZHCXN13D2hdXJUoaTPj7TB7oLzODQIi9x2r0A3VpEeO9IgDvC
MO2K9DPH62Fn7Bil0L90RfCY4qhAADxMpPcD/5Bbw1Ob11tC0i+JNHxn47eeB6taeERX2YoYsqLC
58iEGz8BbDX2ThpMjgIZgHWTa64vrPSakhdfOTCuE6kCsD58/A59BZ3VlL5jYfyWGs8N5dyZagHv
oEVGwCr0q0oNgRGypIr6ZxFA4QzE51ZNHxNVXPp1f8o7c90AlQARi6yMoZxa7P1QQAg24eCBaIP5
I0GcwzZu5iggqtU9Eh1i4sfvmtJt1dHZ1vi424XqKgTTvRusd6aPV46vzBHHfG9V8AZ75Z5EPFWB
iGGN7LJXpOfGqj8Ymp3RdZgjUTsk6Fd9opFcdBNskXJA40MD4DkI6DKhE+PRklpC511PsqO28575
WF/o5zoDCKbQc4Kd3mR6UTAKCyw3EPoHqRmwQGvNxhKkR11RbXOgJY1Ro2a2bjFltzwVXEVR7pan
b+B+PRa6sNat4ogQuB8b6ahZ3rbt1NU4WLfC7767WOfJEJ8z2MHA8bYdKrbYWByHb1k/e5W0QyNY
TpAPUPSe2ejuAqV9/+1af79rSRjLNIM8top/wgCX/w+7lpv8D16ij68k+en8OheZ/OW3/Ni31F8A
ZrG2EHsmo/CTzMCWZjLd12VVkySDrer3rUum4BKBAXMEYFIDszGejt+2LukXVQZFyrGWWgBy2eq/
6mCR+JU/HWB/vHbO0DOIx0IK+fkAG4ymXHszjTox4M2ptTuDnBdiJVHGkWNeFY9Vnj5QrmZPuuKO
mB9RQoezFuk7uTrKcb0JR69jDOQfFMLVkzqQku5w7KUXoTPWtS88IpacwlCwJ1FCucDHaZEsVMEl
ihAcBwHUQle8y5Nx8ykJ6OaRf1O/TTJRmthbQuL8zuf4ALXsVVWQ1m3bd/bidwliTh2Pd9UPXQ3a
jdRb70bdr9kdNnU9LSSJtSubniCNOqS9sXDFzIiMc6ApWz2A7phmbs6MOU4V2JXCsvGLd9VqZ6Lh
IhGVA1bcdTj0HnEcpoDTJN1iiUIrC273yExJ7W+4oAHcVO1SD5OrqrC6A87HGEILu4/nJPML1yBG
QY0wHMZZcNBITEyQunxmXNOYPnhltGdIzlpIhVyHmySIdjCHiZWk6U4hed03APYDbVXF4q2thoPv
j7tuSp0+gNCaqpghVess8gekUlPhso7OlVbshFhwqBaxK0TTUpYPZa/sVZmxBOM5XCPmvZomTiDD
gz5lD1Y0BssOc1ZYFQSj0k0tUTLQDO3R+zWzBGilSzH4yd669zKnr9DRm2HtGeZF8gZcBZFtpO25
1KjAEYY9eGaE/tA6VRTLEfAC4ZZCU+t45wRG6uFHhbpba8OazMkqB71qepZtCekmyd9DekqR7Rfk
Z+kM+yYNa1fGeJfAoRLAdDsDLd8Heq2AZWkooPYyW2WmbYAlKhhvxVCxC1hymnfuyphWBpmQ+5Gn
2UayWyVG6IpitY+6cdfjVu3xACvzBDoocGIzDBDVNx6jWz4RIkmKtxLWSjN6S7FS7VGh5a89SepJ
LVrccMbRKBKMJcPOIzIVcHIDAnkoPWrBwa/q7ZMljY5RMo6Gutt4nBwSbyVHlNBYqlPzYCftuFG0
cQvpdy1X5WJMQgY5KYQpgRfTURerk2CJj1J+HBnsjhAnmxysJ9PBQ64HmyZpZ9DduVaqAzeje0/U
r+2oBs0PCtx5jdqdWgJEK33nogc+7jRYDLJCa1tgCYHhtkxDCflrgvpznXF7NFg7TZ0ilOW0SVMj
gHxdDP56VLDUiHSDjfNZL1vHuNGHkWlER4Ahpa+j8FSeaG09CsMT6KXz2Kc3TKWH3IvcOn0MysnB
T4nf1QDv913n8dKoaRiyhKMY147ZmivKxdfWwMOFtxt6JvwhYKFe8RwYFG73+RtGooVudafODF1T
Sh1ljEDmVLgngOMTxCLGWA53MdPXQ0pwMys2gSY/6lQ1qFKL+Vz7rjq0fn/wr1In7+gm3Vnqpmrk
DamNY9OXh1AQSbFR/iOzMBB55BE8Wkm3GroM7roCZ7QTOC4+ZT1A4QFHecUBOyOBpU58vHLcbxn0
4qmmeUGQngrODYUX33QoEX2vLaM+W4GEdoVuvExtvDNaYe2ZdMvx/caHIHMOaSqaiSiAn8ZDWshb
UzO2iaDfrMY7swC8NUD4UTJ3gOzPU0ZGmcJIv5ZfEigwXpA8WV4acAkerjrfT2YkuNJFkEqdsSJM
g1w71XcvqHndQk1Cb2FwidDMYKMK8rWShM+urumdj7yzqTX3suPQEsXrqpLuXaDfaPWADjjEZ0Gm
JGnyeDpiSvAGmrYFPDF6NY6cq9SbHw7nVjBtNbkJ9U2K20OBnyoVxrVkRZi8D1IkrmtJIeMtpQEw
/5TvA7nJ3BeuFv6PAJOWFxMa02Qj5RBO7LFs9AfNUB7kpt7Gvk53FQsVHQK2HoefEa1YEtLuwtfG
T0uW34I2ShbRHKus5iaRnAFO3yyZJV2EpOVcSWF4a6rPuglUcuj6qywYT30mRw7O5m3WCU9ilL0U
RnjUKynGlQdzAgG5DPGPwP+d+vYaC+USWv/ep37ejxFpQ2odSu+hHrmdxdlSkKBpw4wIlGznM+pS
1dT1S+ugK+MROWNTmMGqFAO4cd3dEtSnZGLcnGeXUlF3eAJXUxk8Qol1WU5uGMkYnMeffgM/K8EW
T3PPc1QoZOGY8BfaojeEDVbojciYO2myvcf2WzU6/EmWfjoAcZdrKzMnshp7b1S5VM+ZjKnpDQd2
cOzkQMExPakQnrOyCFkFGMQ26UYMJFpizFWFBa4VDLsynwLEKBx6IgaS8BYq09pSMCJQGgC7Uy5j
2hujveUFuwn8laJ1u6jJkGQj9h5UlxovI3UZ8ICPihcCeKqHi9XWzMbjfU7MpyutW1Rhf4kT7UEo
cldOKX2r+uqmFLRwGMpry9y96BJ2iw5qCCULHI7NUj2oRuX4ZfwaTLNOra/0AR+8il+rTdsdYvgt
yMu7Sr9CFZZvJndPD6DUIunE5ZT4hKFx5pnqOZL9DbijQ3YVOHYQ3I5xbBIwip9TsjGRLruDmKx6
DvRhe5wHnAY3uVL+0nMIIZKyFaCLJNhovD4/9UW78JJ2Cz51E7f3mvtjQGJ0FJ/C/kmJ26sHdFeM
haORDG4R5HZB72JfPVgpKDT0rL7/UmRAXN2XavJ3JnRI1ukO5+ZabKmcbj/Bn6/iueLeABZcaCFN
DYEbNfpa7Dp2UOWc18embi56M3F+CM8WhaJRvxMLoHOhNL3EzMMwgpMVygeZt77CXqAqAAn5gbZt
R8GWzBEfRonhMb6YrUi13MRbxZeUM0Axea8wbiARKE8YcJed0tH4TYDVt5wkJynRlDdvLD5FUfpK
qMzuLGHFtHohaYEjBjpbaXWk4MideFP1OQZAxJt+DWpJUyalWXfPDXx3sAOIPGtbDlN3cQqeRx55
Pcgo5mveh4zEsHVqVQbIdblOmI8MDOEH3Pw1jn1tHMh2fwcxCwXtSeCn6XZNyHtoB3ybnAwSpjla
AzCgcwxWkcKsEBIIyGiPSULtNGm8UTOXtfgSoETIQ0VKyF/OWbk+h3BBpW3TTXZf60t9JPo+ssCY
c/Mull0yHSOeR7h29RTSEQwqVfA49TE9Z75itQC/IvCPvbqZUh0/zr3psETV5ilUoAnpIYcdjSzE
i66X+6wBNhbgIhzthIt2J/m2j+PNACKhCF+1UbDSPyUmtvtsZOjGNV1/NBu4YOan9EDQ+FxQJhMZ
tQMnwAmrY6PR/MKhNPX90zh+KYD4OmmiEvehUE1b5jAuFt46jopNS63U0PPC4HObsuaWA1UfYoFy
W7A8E76qk0VsbIv8QaTTF8ulLPXnSa/xN2fY9cjNSXJP7d7aAAah+ffK45Of4Hngk/UxbDUciWPt
mXkfa0tKsXk38+rs3FMd0pSGRm06Wlhft4BrHyPi83pewwY55bMaTu65wXI4rxVsuisZWwdmSDcc
PgL9RfT7BVBuR2lPrQ+XMgXUjaZAzteO5+x9XMPr7tdT+F2hxpBF3rQyJpj2Y5LgBcPbSMDaRZ25
qjmPRuPBZE1rWxxbsbFqym/NfBuTe8xcUvPKOaS5iGWYczi+8vrRFEa3isAbl9TB5tahScgeUgkp
WECLg7Pqy25AbYye0uRQcCb8TnvVMfFCml260vrekfgSiQPof45wMvbtWqagS9gLzNZEAeoeeDuB
dz4dyGrFEf+sQV8A6PokXunqPu+/mkhhqlhiGMJxMqLRmfVHB1AugwJo+hM4htiJS5NMJv7OWrct
oHGKMDBw9Za1SomyxjHayuAZRrggSUMq+MQL89LKgdtR64tXbFHljZNHvmMpvMsNtfLKWY6DjTf1
dth+ZYG5G/ncSMDsNIxlswe11TBYqQj3oQYosl1lbDMSglUoVXh1D1r2kpN/ipkCzrPC3ArXHpGm
1hCPY0PR4wByrsqXdc8YANWyUHjD9NAu5I6ZxdEYJUcYfbtIO2fSjiVfo9D4ChUFB87ImDPe1wJh
8wM5eILkZ6soMESXOyn6qKsE8vFctnOHqWJzU4JNMQ9SpjVgf1u2zlOgbPpuW1fgIMISF9xVt/y3
FNw8Rd648rxF2x6nfFgl1pUBxdKqn2mKdGotWDXBI9F1O4qOui8tR6yIRUFhJ+FcTsZSSHsAU1cc
8KA/ap7lEkNwkECr1jRXr8Gdybj7matkxbgfhMyRi9wxBe/jP2nnb6UdOOsGIslMMGYawaH5n6Qd
+y38+PobUvuff8MPWUf7BWgVE0ncGb8OHhBofnKPzKlzouh/GEfo9OrqzC7QdQjrgJPi9fym6ei/
YIScXSM6wwgML/9yJjkz3/8UU+cv13ldTGa5WujzzPIPTTMZEzCiLlD0KpLJeOmvaZHcvRFixlAM
b52OpbbJdhrGR2Sdo2bQCJfXy9H0V6bkcRnNynPEaTpJwgdcJ2svHfZmbaKao0ZIvqA5uTdsSI/z
02Iphe9A1hIbozoh9+iBezTbHw7QoMVZ3S080KEdyCBKY2qaaoWiQPvul1JARaOs4H8/eS1ouehd
GxE/fNTwrN8HUeKOmfwmTO85vbmhr2yKpN8ZIWXW1IZ9Y6HHJ0AbmpU8ZlIjAbXwrwX1dpUw7QCI
0LISurTs5AvaJg6YD/eVNVxquuPJwywiTzm0tEAacCeIerSriSVAEokom9VSMLr3GOtC3l+ixngU
CUPqAC85/TtiKO0o43pFV2Ft6M9qkX0IAliOHPNiKAwrf/YYNzEXzPx9qqnVttStzPZhDK+jMfLS
Zcn1wy+s9qSry5UemBR0D7Z8GzRZwVvRuFGYPRM52FjauPL8nPN9CC6qcko+NMGSacrUWWfh5kRD
sWTo9QCehj0hgguk0DxXt8Co4E8LLCsGH9TYAA8qqR5Mh5dJDfeiMqE5x+4YqXctDE6R8YY3ZhGV
MGZjoD4jqaIc1J6CbsOV8HXkB2GFK5Q2GCye3ppGst2UZ0sEjG0W4pocSAQJ4LjGcqJUx6LUJUyv
dfgmd0y8SmsjltkxkYSVpw4Lnfzt1DD/oNmzCvT9UCIVUQYml/WtA9FqmYErhcNDV3XsF0Rme52z
cSJ/dlCMJYWt2wzfq/mNxQG8VrzxCxUSnJdCGtVKnv5bJ/9+nWQpwhGpsWLhpRDnXof/f3D7m4vj
9pbhtvv8qv7o42D4+9df9WPBRNIGdarhlBBnP9sf0R4yHbj8HD+yOSvkf1gzzTlCCJOUm56mGoQJ
cZj8tmaav8jgwmDyIUBYvGzlXzH5oHf8ZdHEYogAjrao4eJDWf950UReSzF41rKjdw76I2JYJDvc
BCImS41rDbuuh/oQXcW3lDCEjLvVNfkaBi4LBKuWDB4ey1UMM4wbsJxeKiPYaDRaTNVoK9xTxugW
10cQn31WrViiFj3pvzryl1wal8sBIxqyxSvnb5jcGSwi39aW6TFrV/qmem8frB2j0U23j+7aKdqb
D9lz86FfKOHdAMxJ3+Ij/rMNIgPS7Vl+lBPyg4sktfOjusXJTcdU75o0avBjuzz0Xyf/MnVL5rB8
68Vycdrkh/gyfunlgju0dKeAelvc28c4tDWAVYv4jXzdPX+GpBklW/NGViBYUJJenar717QLt9pa
cdKr9UwimytO+1jVK/2RoA0wc1TRDDDAKX5tDzRpu5AkjuEbfwWgn8fpQ2gXhJSrvXFK9sKaGUTz
Er+bV+FcHJLX6OIv8bocrLV0yr+5IEof0kdvUyzROEswRMynmbG2KmWO/FOnfljKn8270jDIWHCt
OEAH48WBQugP1s5alldtWW2UgPnaArcHSpH6nWNUoNIvfON9HJ7zx/CoPUsI+FfrJK9K13KIzWmg
RCqXQGHgv+rTheNthNGGz/gW7qLPqlscjKO/ig90Gq3mj8lbNXvlmVM7f5w52oDMyItiWU4fhVt9
MK6W6Ha78IKKNqbMJRYFRI32JIDbi5apvxjfyFLAzJskh07xK2zDZbviOs5vnT/sR1QuJAkilOKl
vyifEP39ZmF8ai/JQ3xSn9R3687PphsDlsdpI79FL+E1vGrP5hbC84pPXHZ5LVvhSXFO9TH6zI88
VR/eJTjH1+iz2TC9Lrcw9cHwgZVVv+cJgM0lFBklIGJgcjN15poBYvLfzDrY73YMaW/hFmpCH67I
fVGqmAMSKByBkD8slat5Di/JCSuR9dTd4l24MzhKMAiqbW1XX9qLv8vOzFoH/jxE9JEzMW8cApPd
dSsm4Sfuex7XHN4b2nc11C0nSLjdEC6yyQ9Y/LUGlxZm06RvrgGwSYFCkp3e28qT8U7JveHdhckp
uBojymPDH7YDw4R0gTcomQ6thSnTrWn3JPmubyG+CeqGKXIlONULe1A7rYr+2L5yzjdQbevhXg+2
Jrs+EhmP7xmDB0YueHJQ2Uin8U4hZTghNTYSR3+u4TsrdLmisVcCq5shJskiu0uoDsqyQT4i/Ncs
IvMFvFnvbxX1FAZrgco9LoxQOvD2L/pXkx6qCETWypRXvbK1AHtaGzXDurlpAqJBmwShP3AEGI4q
picYdgsFdeRuLXWyiyKOkAXHtnWqzl8a4qI+ambi5pf+FfPJiOPyhVTtmLk9AxUwXMzB+GN4TL4F
FoSbzrelcUYforGNqodXTVVXHrB0z/be9BgvK9xjIipg2FdeYBcbCmzTZgk20fPtIX/Wk50BCggy
HW5kbeEXdkgozPU4vJQrVChgHJCBigOgkeLCJ6pAQgLva5c+DxWhPMd42gCc422GntGFRPnoXXU9
Y6fUG9LbpXSQp1OCb1dwCdfCWBMKZ9JXWbRUmp1ZPigePCHswizDgBOvOk9cviyHrQJTE+FusnBA
E+LhIg2CzibknUgrVo1myy0fUM1Q7KAeycVz2x+1t+4ymRhCHOrZ6DbGdlJaCy6SYJTQk43oJCLU
We4kMsvcEmeVuu3krabOxi+dEMHI5k+AZzTJAbqutZGK5AUCFfUCKhBjZV81ezGhiGzB66RQA8vO
ortDlGrpSJ5ODcRWIkDFUayWPt03kO/XzWfw0r4BufFLG/lWJBjnocLa+qO1W37VDxGRQwLan/LG
QI9KFzHHaJHlc0kgOyTR4vivobwzKntPdN32zI3vPaTtNgN8lzAvogJhrjULiZkhLPcrT9z5HeVJ
uzI+6uZeIHFdLt8pJ5PaGgofD568l6tlUZNfod2u3v8ve+eVIzmWZdupFPqfAZKX8gH98UyQps3N
XPsP4ZJaa86mx/CG0BPrxajUGZ0P+Z9AFQrIQnh6RLjde8/Ze689hJ2jpghCq8529XpbhkeFyCc5
s43iOXHicgWlL6Sf+WolCKIYiy7KLGISV9SaNo56Y2TXRNsO2ZYQ8KIGFFrN63k8PFG2VeX9VC2b
OTpSYGc+9vWOLmJpbFwRb8rmqbagUjtRd8jqmxkOnabmSmoyNuAflb2WOfhqcCuw4hL2BjFmbwxR
RDoHvDaqEax6CFN+48HN6py4HFcDS72UDXlXLcfmWJrbpVm8xylKbSbzKQDGbT3xVG+nL312yQ8P
eQgsh9lp6Hd6GjgFmCmVg7EtBD7QY6KBbNz26VM2bMPmMtH/kJY0Lmlia/AJ1VnWleAABn0xasua
U8xGUMM5VGm7wQfn4wLQnsx1xxCk73N8XOXD5L2Z5taqrxm4kGHvG07aHsqYI21ZZMsx28ila+Gn
qmghhNNiClbi1SUkFMZxnvZPI55QRQK/7b1Zkb6MWVGSHoe9Quk6Cza7fqMMm6UtZ97S9E5STfDA
6ax91B8AELbqGk52ie06W9J2oc2b0uW4GxKnr9mvvkisk/vyNJlXrVzqHr+X5bR1+FALtPYl6/pL
+MA+iiOHzmQeSWnBCbpu9U0z7YZm1TevoXIfEvptWvI6W8m/khDKxLJMSSEtgK9C+qRKUI9W4bs9
rCb/Kag+wm4X85MbP8feJZnJkDeKxuvquUGWb+wvtE0t2oSKW1Y0gy1bOvZQgLqjTeVyv7Fjtx33
cXzwtDW/Zf5T0HPCU85Y06PKYEdCNyOpoW1DwfoTSNIawXeyroW3taST7ruwYIQGpJYukJWqudG9
nK/i+rHCM2CVOyXZTt4pmF5mrpUz8tPeuiycIGI1yRqpoOVmw1JMnUMGdWETpcSxHVV35LlUniJk
1zf2QeuOKSz4/Qj53DhKSD8BYOij32xMcTG8bY2FIHXK8XFqXmNj08muDAphAuKzoKCcgG6wAA5n
BA5CuWGs+OOwYycFmBFSz/yohc9RAJque9bar1h/qRFqpg78MS0UN0O7Sl46Hy7oom2WqoUgeqL6
PfdxNLqkhfN33Ahh7kit0w/upKzjbivEpkmORbZpQCOx9oT/yjnMaiJdsXrFn6XpZ8Ny5OEAGW+s
5h/cMl+11S1hZm82VizGEM7SqirIdHBwLPpuqRMfTEm+bCLtTCZNChxYsrm/rr5knn0clr7b4oQO
eVltCCTo/XYA32kcKMhRoY7W6pn+TN9bt9SyhXwsVrnloKNhb+ATMvCwGO9SyLtm+JRkq8LCZLER
wRPiC9GW52Dcmsmp6s5xco4AsYHjJUTItiFqHds7JZzgcUhjEmHRZi2wNPCBPY8xC2eXlpF/htcf
D6+mTuyfwwepiPavv/ZvMbX+6/r69fqZ/GFs/fMX+Xls1b4BomTNx1AI+EbMs+nPez792y9UyX/P
s7/wKDVZx25sUwGtanPZxS9Dq/ENQI3Jd4rxWKGt1hJ/x3gsvreQ5cno59n24z//g3l7/sZ1S1go
3KZOTO73M2sb2ZPUFbGGtC2BUa6q21xY+7JnSojap44CHD1onDBKAJmR3Ylg6AoMUTqfVKsCAIsw
hadGz/VFDKe4oZt6apEgZIhloUIV7pgqp6FoHkOTj4lJQ1B6aOoPrLiOhoIhV4xRQ6Fuw0Tfy2UL
uq90KnvCeNwucDUcG+IJsjq6RvPuaeaOYsTDaNoEagvrBABgVWcEwZL0IeR1OELOFYwZqV3v+TWb
uo8OOLiRubST5dGDWyTuVDThmmZAg1aOEKx7uPNT/NRydI3NEpJ4vOz6/I446k1V6SuZhvm0mG5k
XtJRl60z06JNidYkuWGrNHU8yMsbrUpdgKPmOoMDGdC51Zjjoi3RhPwxeUxj2yeTjg+sprFwTI6p
3r4CQkBopOo4qO/MVF8XlrSt8fpoxrA1aqjmlcKjx1TWlsFZNECEhv3ptKxBrSJcJVF7BPgL2z8k
1U+9bpTj39Zq0lH6sVDK7aRZB2H5z11nvs4KYFAWt6YC1l7zXwcU20Ngh4xeaAi6nG5AjNJBFB0m
tcPSS9bDwqMcwR0uu4iFQl9YWCwYJhXz2hcXO+OkTwTkhqrwN2lLwoxyC7h9OzXhEuWxYZcLURlO
nnQ7IY+rCO0I+An7RMsJBwMwo/4Jk8MdOehkf5WOE9OGuQixqqc8D6OqQs9ldCAkl+ieMxWnppow
ZmHJiNRbqaXnrjK3ple6Mcrg0LyCpMDiOyt70Ik0+h7HgSGn58qz/dsRa1hqBLeFQowPyNNi8Gq3
AjMvJ+ki8rGVpS0WqWgPqGSpZjKoUXXpjfhi1XAlZEw/Lc6eCrYfIOmKna4xcPh2yTqewM2ICBA9
iwU5v0wgMUPKv4feP2iJxgvrruA9Is/dv31ALUm5nqbgBIiP+0O69E2+wq9cwn8C1K9jTQMJ9a6n
j7rXEroB9twZZMqFYynjl407LKEGGFoyWInpxVYlt5ftnZ30p5p0OcjArQznPSf6jHODUuIO0wAK
MANHXh+tXt4pWrSVpmRjpdyZTJK94j3iw+NlQ5IISDa5yOYi+NCqiTyCQ5D30DwimeqCyXCqONpO
fMotqdlKhTWbI5ZKEW/pTr/3QFbL1kBVMjIgN5elS29eXCx7PeVm3tVKttXr4sIC5FPng9OBxC5z
RwveFCixGelFEqUDFjrmPpNibT3yNoFuncVUbuhK3OFYHgPaW0AwupkNZDKJeF5WIEfMoD80pXGq
Tch+IT9X/LyNVspjKXEt/kIUBuBe49+YvPEGdhqdqGsgUeweb0adZjZF4MCuusRtp/JRrShnKEqx
D1Uq3+tYLWGYRsQq820gu3VFiQOmNfmflN+PUn6zQVjItk68jugNzVDWX/LlDq//evj0X39/v/7g
K/x8v6KKUWA8x6WRqX5zuRrfWO0aKncoST1DtnEl/3S9qt8Q3eYaFpDO+LVR9365XoHRERRXQcBZ
JLvJ9vwtrBzIaa7P316v//6+VVmBa0f0SP2DNXqqTd8g7dav5ES/iOzFCMXzAHk/wAMczxTnxsN3
prsd1RJcLmc4b/hkwq8BY47p92t9sLZDIDh2qEi3TP7Z+BkB1hgxSwN6ThyDxaivrDnvTs0ULbMy
2mmo7YNCHsOuAC6VibGMDDxe3COnvmJt1rMpGj3lEo1YWLHy2lCGiZFvSk+70dqGO7K+l9XmHdwb
82Z51L1mTarAsYPR6bLaFaK6qXFzwmw4doPy2M8kp15u3rIg2GdJnqyVXjonYduxlfT29YjzIwJ3
oIpLatMcP4WPVdZAssLVqPWUxkjnPJ+OfqqyGkr4eAeam0oDV84IMTpmTg8iaroY4Azh3WJOPUlm
thA5F5usv0UoYbIOCS0V/bW2ySixMwaeIhHeodyHSNGr3+BuCh/R4cAtXPuyXBus3g0px/PrY/e6
NqZYtBCcYjhzpdyDFRErSz0w3IumeNYSpEmrXU0tjMuK/DX4o1KCwMK0YTG/iWwmeoS38CtoaEnc
rnwx1RYwK2NxRjJonjkCeQsMZ+eZ4ValqXNk1kkneKnNssNZY4/JuolU1x5xNekigDePVT2qg11F
fiktwLs28h7vKX/dVIYORJEg4nupx97P3Boh8wTFfJaCayO6CxJzFRY0FbbG/Xyz+qP9QTHbcrKp
ch20ZVa1h2IYkMw+K7vbVniJR5Ycw/eCEPzaAKcfEtb9mqccdZu/DuU20svPyLiXqoZ7iVYQmn14
7pqIsndZ1LppYa51MDcys63F0sWv7KtOHYVukPIP5lcS+BK9wHXKj6MWONP4IeH9GwHY6LODxGT5
CNZHB0joFf26wZakqVixFPI0ZgyGhWu2h/ZUMbgiArGZMr56mD5ef6yDeYCM6DSUlxO5dKrhlp78
RRZq1fD7VfH/GNWAg6Nx2mjYyBMaBuk6k5WiITqnGlWeCtOmgog0ipsCyx59j46e3qlSeyz46MgM
nHagYr3RnDQxHSt9JX90a9q+O9bZvvLSnc/yMhkn3PYR3XIvVqIvs5Ciz069J2p+F5QxIkGLzgIt
d46wdt0bfp517OGXpRUOCdj16JDkI7jMxp4mEg/I8XDotQ+L9rhwus2i0JG6ZFvmKd9tfUPj2LbJ
G6pPuf8x1aLEpv1DQUGmXh9yYLDKyA7Kwl6c9hmma8QKzKEAYRQ2h9W2C/IHEGt42kBjm9ZNH1Q7
rWQrz9LP402tFdY6qym5Axhv6iMMYLaSku/23l2FQw782Nrksw1i6dLF+dos8FAH7cYfxUWNOKrM
S4ELUWAV7M18lYFHq4V8b3bAF1hvYCbYwD18pO59ORraFujNW2oyMgg9/2is9pPM9SqIY9o2+bnW
zDtKkBd52eIkHT5CJP/J7G6GEj6wNqk7zaNGrepptXtSu/SuQ+ZbQIRhdL+KOOfPczxmNurT4FFX
VytsWp+ocuAsnXrXHsavkh1Q59ksEFvWouw2DPPahdkuEjp2XCE+eI/tsUyCHcS4tAxD75JlDcik
anoo7P6cyBJO+tyBf72pTevO17sPu7IP/8ziP5zFUW9tRlJeCIo9p27/8qHwECbJ67+uf8DQ8tr4
8xf59a1AypcaZEu3oYWoM+X151l8NtdAZjF5R2B9+Z6X+um5QBOcTgJrJrbYJjUR+q/PBSABsiZj
QqXajSiVaf4tCRlX0R+fCziCTL5/oXEi64Jk1u9sN7EihQC2wmkV1f6nmObEL+Y3owifiZUL1N2I
ERD7zK6dTejkVm+zsn3ppIuCo66SpWWKkZvn7kaf6uVIUl9F62A03BI0oVzX2uUy9VVqdKrap0nK
9Ru7NfYaMhQcVsdrMYmPL8nIFk8nZppinqP+cOTKrG6DhmNxPv/Crdy+W5bTF/aynrxFJt9USNaF
Fq3DqleXmRE5wPcdnYhkrFCs0AEmxzWT0h3Xj5FD6umIi8cZWKM10nANSLJ6IZ7Mei6WbJZRIc8d
AcspUPB+ysvQ9h7KgXvZfO2y9JQkZx/k/oTRY5k1sLzM+GVIrXVLpZNGPKZHOlRqiF7xm6rgRoIL
m8TqBVDd2wR1NcSSpw+XJhj30mxCxDSYeLCw9PAqm+8+6mAzT/GmjQplrvlUg5YK8D5mtO1Ih6GR
nQbsSiTfDVJwNAZs/YH3KBgVWpov+hROTJ9+CVo1KhUVtpWRx/wBBKDSUi/qITBwBEFBaEGI1Wx5
OWoOFjVGbcpmsQKhO4Db6dFtDBafORjYuKg3RdSt6ADahszAQR1t66k8Cs7o1qb+l01GgKRVVP24
zHxs4XSLT1NyE7PN6YWypj3+ZHIv94G17MbivqBuw8AzpJfwrhQp2PDq7Bc6k99E02Yfm47XPRql
vLJB43epujE1f22NMsPmtDcz6U7KKZ7zrfdEx/A/QYUbQPD5MoMcbU0BLv0pXVdNuw3T7uxnEkt5
ckU2nkUzuMnYgaSQ+4f6Ggbx1URAbST/3Et3PQJ8P5KRS68+DU8AxUq6sBP52GEAL+t+Wcb1Hkjc
2kjvWBUsDbAvvcZ7YggIYDP/xi0aXM/VJFL1vZA2QS7v5AZ7mqdf8jDbxnZxIVp3VOP0VEHliQOU
9postzx7KIR3/ufE/uGJzWFtYJO0aMih2ff/Y5F0//v/pZ/Tv26S1+YP890PvszPZzZLUtlkf/bn
5SmzHScvsVcVY/wccP1lfWpp7DI5lC1FFzLx2F/mu3lY5BvmG+X/AcLFQPY3EFviB4gtHEdEiGzy
t7y5dQK4v/VJUuSVguuW9VU5sjMg93jBco5yrF1zQdBgpASukIHaRdfUf+psg+ykuWrpvSwQLuOG
qDfVXHKLkaVGzpM4b4dOOlJS2Kdov8q71wUvUpSdcgVOdoRnHyHcRjysDG/d1NMW6Nc5aw36d4VJ
RcF4W9QUbaWI52HnJl65M4fsrlbLtabCmx11J+ujY0QbAwGMfRXNsXF/O5HbHw2cAtpEzLW8ekr0
kHTtgwTHtklQiurazWJz39WeKwB1pYT/C90/lL7ntBzNlZ8szEReS5iO9MbfWzg+c6CpkzU55Cqe
Ok7aLMc5kfezNla3d5lp87zEfFFF2lrrOHwEOy/NH4eVgYCVGhjc25SaI88NYzR4fB3FKLuS/1rC
pxmwmPtVs8k11o9pGJ3HivGKSs4poi+jp9CFxWLFgVchs00x3EsjBgbNdicPMQTWB6VPgXpph64l
hwjA2PI/LXQxYr2niUGP+hoEaEQfeJ9urSqbMO/I22u0hU33JqKWN5KuqfdATJw+ib+yQOzGkdhJ
Xd4OwtyUdudAYFgobVNT/je+RWZzYaC4NRHljTo8jF16GxsWtMJKpm9Z2qe14iTxi8WQ00nivjPS
pRxOL5qVUmLUiDsKjN2q5NhT+0drkPn7V6Md8yHR55BYI5GeIJxc0T8nlkdWSrsBjeMtqp0xwLIn
h5KY3VFM6tIgfJa2QM+S4r5mZ9/xh22oH5mOTEdFu5VFNxHdOm3Sb4FdXYJeHOVO7Lsq3RJkiKd0
rol8rUhMRbmBw8K/6RqBYjC8esp0DcGqFejIFfmEHgYn4sbVrrrTaGaHPIWg4FX0KREARORKqP1Q
c3D7zeSOeulIxXDOUxaSWC7sjIGqHpma82uJqN0KGJCIdW3nRLRBlbZ2rTwb28NAmAtt1MNjRY+n
XykHOWQ/WBpIyYlysRL5mffcTRerCNjTkgA7tz3CQh2Sn/AWwIBXky3cWOZKoyzRJwls8C8KhH6Z
RHKIld4d5JI0AAEpsTD8eEXI2Wd9UuQSDx8sJV7+WBUfnWYfAgktVsdWga0mV4tpEcx4keCFD9YW
MvxWVWMnzv0N/X+LhlUF48kn4zWeCmOgOlu33SEOQbOQkAA1LPyPMR5INzdHlgLLLpuQ7+81YO0W
wGSlFK6af1jCJjQ9scq39wlcWLhHCgjYArh+z3TcfTT9G9DmGzacB62+iCbeGPhM4LqU4Of6xNgX
SKwanUSpOHkGri1wvVbEj2njTHXvxBnTcxvf4lNf/3M9/vB6JGVtU16hqwprT1yofznQ3L1Sef6H
veeff/3P9yIQMgGdiBP+O83ot/RJ7dsMnTQtVESoEb+9GvV5luFOkQUmWXIN2q9XI/csSqNqEy9A
Ypw3pn/rapzZab9ffc7fuokjlwI9oTC1//5qtLvJ7oKC7DPPNpZhw6U0dIemo01Xy3dZm05LQ4Fe
LLcUUxGzDm1MnzFx5LC8D9MIP1NSsOnHz477YuipXgKC1MjRE2flhinObWSxZyv00vXqWxJmm9GP
jqJMXA+UcMDgERTPUgg9ktWb5mFECfC0Q8yvfE6TUluZhAxKFAcPznVlgsFE6RyJr9GhA8FobZiS
23TaHsFRxN2LmI8VVXqNx7ehxWGWaBuvvWl9PBFS6HTNnVxlOzMM+deco7kzS2/puyqOjV1e0Fhv
A+mrs4oztXy4bKhJ8GscJbUD4Y0C6mHdVvm6j+RtjY1hKq2nFLoYwblzJJBGygaaEdTnzFi3TfSu
9vW65HIMvGjvmb6+0sLkvqCioaSryQ4p+uEXjikjo9SQxCK0HwV3qj2ceKp8+Syb4ip0G4MSo2Rw
+NPeTSmUZ+aYY9E+5Mwdas58FUjHSCNrFbEfFmeR192ChenFS/NtZSifneE5GtlIrx6PCZ6ccCzO
djaQ7LJOejGiL2n7NENOGo3NiP0uHOmAbinvbpcxFvxFWg7PGT4aSpAXo6qfEgz4FRl7EoPLOre2
SRmvA1BYKQkTOmQxY76kjUlNsxGsyz55i0pmvMnM3bjJXKp896UibeO+JbCMd3pMgUplWbJUlfJk
+0TG/awgjwWtDTCnVt0reb4Bab+1GDxBXCaNsW6KyfUI2Vs+WPnB3NCDulFKxC4AUEmhos3ZL/Eg
uTFo8pw+u5xI/4L07g20IyCV2r4cdPa9Fvh7/yprXE3jrNXSv1eZ4crwH7Q5i2xpR1XIlBQqZ3jZ
9xG8AasbXzwMJ+xkae9maz/xqqKiurW3mS3WbUk1gV85Bs6aXB1vvZ4uFLgPBXV/g1IcqSNfdE3P
qmzEJhMgY+qDf/DNbMfmfyfDlRbTyFTbrTqjd8pOEEaGNS1QuDQMumOMVkj1c1W0VyWqb8vS2w3g
hSqKspp8dFqLdbrAG91Eb4H+MRnpsyH8V0ixm040x6SLT0ICJ1pmT1LaXyateS917Z4V5UblOUiW
s+jqG7nOtuPA/hXuZyz3y5r/ikDcawZ90VL02oWNqzB82x4PwGR607LmEkrVsVPk59DHC9lD+BbJ
tq6OamUsqcVYtz15zqxfJnykMtzVc0a0NL/iwFx16tYgnq2Hb4VM4SEO2zwHe97tYKYvJWgjY34v
5JAKrb09NzDE+c6jlMMzuie2EmvYPbu0e5gQCRP2nRDG3LpGWsHtbtf3g+5vCjAFScjXpc+E5yXx
fQhrLo1opFSf2PlSxemf6aRwyb0gQBarClJIO7YPpuGRL69RrAu9gGOvuSUz+hSLhWQMiLPT1Uh4
c89h49BMr/9cuj+4dGeg5pyQY/ybkaIz+Pj7n9P78H/8z3zF6Pmvz6wBkXl6TT//8z/uXqvX4vX9
v//rtxfvD7/GTxevYX9jM2dj5jHYCGqA+35dIn6vudJVmEzA/LD9sF/8aSaV1G9k6eaEDMknQnxi
DhP+FESBNaoqaIOYj+T52jZphf0bU6n6fU34q+o4f/McIgp7O6ZSHgg6r47fTqWWCCtbgsa+0n3u
oajU7/UxJ35deUdmFGYp2gGXVDM9txY/erVgxzhW2sfAzDZQjE1YZlyJSjvASC4XUjrfLSEcoHKK
1hTzncHGbFSvfCU+vW9U6QvqxpWDgY1ivGl7b6NJEjUx4OgKyb72CmySgl4BYyrKRa5ga7PDcGfJ
866K+9+Y+mNqofbZifUlTHkvs32jAZttYaZDqchVbPVSjs+7MReyBc3FFGtNmXCgjOJWSsKvXo6f
RUE/uzJFr9M0hsuykx89bww2VdS9K1L12dEQbiDP8JuaeyqTJ53jnBrR4OANhtubzSeZu2tohDTb
lI9+pdM1EtTvSYELv/PA0mkhF3AzPvRBTnPJ0ODQS19sLj9+CCrMyjQjDomyjTW2fqZMo0SG8Wpp
RBRgj2LbyNRMRjOxoM0dtebFI9NLSf9I4vqq+R1JQtq+xcqhegMPjSp/6+zU4y3EkEnSfREV0Qsa
C60jNLerta+scjV50qTIVSuVzq0s/uxMk+YiqhtGqb5ptDFf550Hi1W5r0n+raSinzXO8EEd6XsF
gfjFnhdRpci/OtD6C+p3b63SfKwBeLhJDvwqUdP3aCDLM+nlOxfSR90miCu+dQq6AiJjMGiLwcAi
Q/nMNh6zk9z31cJXorep8W4bKRIrP00/R0HX8JRgV/JkfCxxxvFY6cNhlHGqeElO5UbIkBUvNC5t
+yNOKd9ICe3nNCz0gVfYLbn6uGl3BmY4ZCXdbvRiGefZyP/odRhk95InDao7/rthTcxtayVFqORE
leygJJ6HDhzNnSlhd2x452yUsJEPUVuxUg0wesN9hSMudSdZV7NrqVmDS0Ul2qTWmPuwGeKz8Lxm
kXoKMYqywidk9XTo4sS1Ol9iG9HLB6WAh1XwG9+mDX5zNQOGHviQgAYJxW+EeLJthN5eeghK69Cn
gdKWBvnRT6v0PAZkASw14+Jq02Y75TTdwhphyK/M9Bbo7sUbTKxwUL1YeVBlaogSnoFsxbST2ul9
0fs2oawg4CkxpHeRrHhvuNZsPDmtoLBTrbBcl7ivRrp4ELrCMwUD6hYsh+XQogJspbTeGot3yyKP
hL1iedZdZMWuHT/R/ZMWU+KZFM1Afh5qNjKrLG58/IyQIc24uGB7bflwxMqrXNY4Cwxg7NOauP0y
LrJzN5Fh+uce+8E99t2bqQOsNnW4ekhPf62GLfP3vMp+f4398Ev8PD/q37gZmCBZvdoyrhzms5+1
MKZE0pzMbXyB38+PBkMihQcsTvEGzt8Yv+qnW0z/xmGiUKL+b/2Mb/vvXGIIFX+YHzkg56UqWh2e
WYZW7tLfXmJ+G0seZX2C0mR73wXSJuvAvPta8VAlCOkdvBRfmDSkEzBOGohrUFMWFjouWt1rUuEb
bdLd9+IT2yed1xY9YHf7ke5BKgaJz8C720y9ALTE49bGvj7AoSrH5wTDt5boO49i3lw0ZwCebo3o
YVblMUuCM9tlGmiH5OrnwwbG7KpJrZOcaldjJoJyJOdJdqo4V4zR203q90xXBk8FApHwb5pMee1a
4gsqjJdSbaL5yf45JPGSIP4DTDVm3NAtyGBJ1OXB6LD2dmzs9Co+8JFe8CF1ufxY3qRElzChqK2/
0iNKE0RLGI1icYYmSQpvTPKiPESgCDbsptnHifSlYcyhqmQfsQBIOTtWBHc8O7/Wsn4cR9mRtPJq
lv19VwYgQ6dNnCnXpsSjjjEglUy3Ui4tzXgpXUS5HXxwtK2UvLzvCvmd6WTfeeZLXFFuyc0Xl8Uu
sWkXKAmOeN156ENnznqbNYiz8JlCn1WLrl/b1kcSPSV2teJPCstr/KKbp4YgeG2VS/yL+9wg2uXl
8rYhCpL42bpQ7CW/kZXEASmXHH5Eh2wGHMz3Ue49goBadPj9aCEghgLjh7KvtLWcCB8RwZq1Dsqo
zF4L/74K4oPg0PUTUq8IWJ1l3Zn6F3U6x67o6aLn3J6SLUVNODXp9KNyjqvLECZyYLvFkgbugCoN
/aOmZ6/TUiaR96q2LogI9DdQR1PE7gi4J+kobQ/BiOctz6OweQMo1gXVZmA8NAzsVAb5KF4hVXRJ
OzqkMT/Gjz4AHHnKV3wy6GNPuk2F/Ju2w50xxQ9RSwP2JK5DBztE748Nf3RsWo6WiWtEyQ/hWJ4U
6xIPt2FLUJAGdLnrt0BJ5ILuzbbeZ369t6QJt7V20cEeDpzbXhFu+QIrjVCXD1jPVF4STaL4kThG
G3g7QVubYTYzfU1aZ4QIc1PZtpiVh4xl/Wi6NMqtCzbRrXybimsVAS6eW0etdBdlJDMK6FoF+ih2
TbtrH3vDWNtVf0lL81IZd379blvZ0evSnWnS/WTTsZWtRrXY9k20T/jXThbm3AqOrT4iuJb7KOnP
QvJgqNgnnjTrYaAA0YwG6E5zesV3YkZA2/8qlE9LzgCK8j5U+peZ7jeMmIQlYy2H5Tu0Oud7X58g
WGELg81yflf56Rqv/B1I32VrYg+tDYqS6ZKLxFuWjK4pPfh94+rhiwBXisxMABCfeTOcArx5uY+D
zMt3QUXMpJ/WOnuHUbRrTGq7wqIWigVWYPonRC+KlgFOmCScO+N2NEom/vyiFuorI+Je+KQzAXfx
cd6Bd4J51btGnH9ENktbM+U9/gHE8wBQEbZUx97LW0bGXQ1xK+zmxvc+wcmcLwMqq0YK2zIrObDM
OMcUEtG/AXfRP+s6n0ERXNoqwzCrENPUtf2Y+id44kg5E4oNRMeh2Sd5tGUi3VgkgnS7OAS9dwBS
suy1jPSPtYbdsyobBAmumrsisW+Sqf9SAn9jB2AiQxy0YcTKHK2mGIr7PKidf94E/9ubYL5idc4Z
9rSodH812/7ft88or6rXP4dV/vg1fn0UsAPGdyObJlcvjt3fPgqobzax8GKM/b2fFpKNRq2eLIOg
MWRUB37VL48CwwBdTJKFZ4amMC3/nUcBv/LPjwK+df65MFB4cdf+/lFAL2Iyli3w9EJhxqL8EQFo
G/l8TFOBnGeWNLySPZWBRobYLDvzZAXiOVQIuTd4UajgkiCMybxJ1ZjSvoB2ez271mW6r2L/SGEb
9e/9smqoKeuV1WBoaGGZM1El0bXBUthYT0qmGJOFUjn5Nx4GlYagroYqKVLjearqHO6CstXQcHJl
dJgGHGHSN9mJT7OBkSgUtkjs1vqIb6NJ91mZQgZQ5Z1vEfXo4ociM24LUo3AJJdCpPcBQrDwyVxr
bbSTBv1ZirtLL2IHbuqBNkZnMLJu2ZjaOmQIZokaujQo31U5jxE0IfpB3LJKYbHAGAgxaWpZdKuq
3VzjNqfJHsfpVgNkoPXnJr9E2dWLd6o/gfEpFnEdk94dVh1WT94FtByXN1oq7nKtW1r1a9QcebpA
alyler6wIeCBUlyAqia8eBcp6GjEO8vgMeISGgDMa0hrvsUeVk7IK6tuZz4UPllFS2HcebRpP8P1
usoye52LZ9uIV5iiqwVFqSwiVUcjyRlUE3+3GS2I2dI0pKNJM8BQJ4ekNtYeG01VAXJQxtdkhB9Q
vvptvrUxidoKXVY4fpLuA7bjUoeIUZv2roTfWn8F/tOoQeMjQd8Iwrd5fEwIuVY9TD1wXiVXQDWa
6xoRUuK0nfgTr3rrsR2LpVE+mB7vISNxYpnlBLJ9ID1lxqtMe6sCAaIckxXFuatYHxa21BwaKAMm
qFSmrKUBqp1seW7Ht0qdOH7zBIWIMxcchEFA2AZqwH4difupyLgDKkpxzj6EZFJcK13ixm9mTSD1
dy3LloELvaZXUWmi3Ug6RR2zyzjiFYbGdB9wB2my+RgM2XkafbjLwd4nYNRNCgsFi65YWSHieFIz
jEnT4BoeJuGmAVJ2DOQPKvLWQfPoJVcbBUWutb0SFPtMC7Gfl3OU5im3k+dMUi5qdpsNGlWpkeNb
+SFoJWdkBVFN8S6Tx60xow46+UkHIiXp3tqoEGE0Fu+Dv/wf9s4jR3pr3bIjokDy0DYrgsHwNjPS
dYi09N5zTtWqIbyJ1aKeJEi6Brj9C0iAoF+KjMxknPOZvdeWIBIYEJQjezfCq9fhW6YdgMUR2G3p
XdkPbbzKZ2Ktu17/AdJ0qYEOEaVHG3zO9f4pyxjWEnwshoPu4Y9VnqNUcWo03SMxqXU+J9k8TF3n
NL76Umv1ekAP0chgK7BW0iVRiUZHaNVnRjWOajROytwh79i4lA9NHD7Ug7eyY3uL1gPMU71sh/DJ
U76bMlo3Vb1viXTVY1RT1qA92VL1UIPwRRc+45sQwYf7JFTKBVYwQH9MlJBO8drLsZfvql676lis
5zwbjYHQrMhdpJl0DeetCKVhylkkyRMe87fJLE45oMBWwbqbpA/GqG4qrK0it6+hR2Cnz06r9vg0
p719Gmrv0KbDUZCMoWCl8Rha9ATRdgkuHBTVUNglbLIKelzTGx+roCB6VuHhv7ZgPzEfwBdk3oc8
nBC2JYO2o4wtSB2h7I7mMcw0zpZiGfTnIGG1kD10iYFNjSVbn6yF0n4Q4urWYI8Vlf0LcRBOHX5E
xksfl+soVtxh9tAG5Kxq6N9inEu+obhe/BL2AxoO4K4RBCehoZ1ITto0vpR2rCzkiI6nZrXhG5eo
ZGAheSS2V8obq/qFJOpTbMPJQg9O2sKu8JWzFfBEYTRkW4LMpb/E/VvgKZ+h3iKbz1bVZL7rE1TZ
Rj1S2kwOg697kMcbxdz2rOOVrl6PjeY0pnoqeSkcWQ9YSyioMRwSuoJJTlH3ntw2/51x/HNrkAmR
CQqTCi7JIKpRcOH/a3TU7L7dvX+GWfO39IR/8iq/VzRzegKTDA1iHuk6iL7+XNEgAaOOZ+stflMD
/zatt38BvcfQQYgZOTUPQ/6oaOxfUHmR3Eg5M5dD/+GsXp9lan9Zk//61ucZD1I2wbj+b5LfdOwm
Vt8yrlQyQrWULlb5iSCdoa3FpqCc5rDdRFU3QVCuJQ/DZ9ZuS28k8AAHkdGuvCoFDQpZ2yy2XgsL
QA7WCq7aVtc2YRQ7Sfvae97J6MrHjODfKqkuuhTHG0+Ma01G36qMaysarhkDA9rgc2T7Z8+uZpEr
gSK+fpaTYenDP6e/TS491yOGHi6WfHiKZFjqhrHzrJwkm/DayDSroTr3jNwkPei5Ivy2CsbEPmF5
Fh78UduNUg7Ju0T7JHLUmN962h1CdFy0eVGIJ5AhuAmCSmU3OUhiJVUCCS3fnm4v2oFpDaxarwOo
ccjI7W1QFJXtseElWd9W1pukuWrXfAdZvMt1CO8JcpZGszdBFAaw9dpND9IOveFilGk6Pfb/ZTFw
jxLuQTEUbrXEx3Ex7JOxflCSwCmJvmSZhzkrg2cE/MAvbKAA8QM+xwsC3QPxEeQysP/z3wgRdgeT
iIk22I8S+Gt7ZP/7pKTIt7Sb791GyNsZOHsRMtsAR8uOCJ5Dxb5yM7NKpORThOCQ85utcCeOQXet
KIBaYHwlfgs1Z4FpJhePgtDyEpfcuIXRBU7D4hNZj9N5wjVYfnd6CsOrfbanektghVNkYEunHAaw
t8zoiWNog4UwriH05FwEb4IHKB6xTXvHRMdVYR6ssF56nOY2x5qmVZsIs22btcCoJURQIZotyDPj
cBDTTye657bOQZ9XF43ZUNiwwO4v6hyIUb4H8ruRtNvaUD/0rjkNZeFmeXOKahYJUaC8IbtHEEeY
emmprmLCJ86QKYABxmNxNKlpBCnHE3QrHY6URnEpG7CnbWl6NFCT+9qT72WHMT5NbblqKmnZEU6u
MZ5oyB63wf9moFAHg4qTTXQhC2k5RgloCARYbXoIsggClqkc6kS/jTCb+rwlAqo8VSg6TMu/DpVN
xbmHPOeSCr0cgOPW/KbnbEn2f8CMrnjHF43yAfHFkeVuCWPwcext7gXQxiLVNlzsmKHCu8FmGIuq
EpFjtB6ji1lOy4ptfI+Cs4mCe0y4B8LQpQ2UqqlvRXbVGJ10jLRkPmqtPG96cNihTgvFmtzUz1lh
bvh8U3OoOTs6HbH8MKS7doB/rEO4LQgmQL24pQIaFxRpjdtIY4JtsISPdtdszyEn75RPt6YLQMnx
mQuLJfURKd4AOGyCwqYaNfhXBf+yri96OBcJCCu8yLGxVJeS5Uzm5+DFS2+g2IlJmVKJkCiR80Cz
6p65Tz0OrjxAjjDdDVE5CpS1RP4J4HqBN0+HmKKfpHWVGD4ppyxzC4i8qtGv1eDKmbziwMbC9iqi
77D98Upu9sLpTPjDEKTijuJrhEdVIYn7hBO/lI2fKsrIFUdLUW1TK9v3mbGL4a1J1JEo715G6Qzh
dZGq3tYceffkoMJT3ckkUkfZeFa9fiePDWQ33FwofljHGSuJTq4fQer6454NID2ZBS0zWZGBcyZo
ljwSkueF5KRdz+HannOhnpV4T2YWod46kHetcjM9fM+KwC0b863U46svtI0Fn5hWeu2xGpPILORH
u+Z5eQ+6ck0KRcCT5eOFA0VufsTmgyLQd0o9j4pGjnVQrxh1Lya5AlFtrRtJZZDVfwso6R1xJrzm
xmvSVZxa95K6MWHbaPcHns9nWcUXwQjQbFCo2P6zFdmOaWfXIhGYvLQ9ynv6R+VYR43j60Ddk1rg
TPWJD9PwaxAGMlWb3h7QgqqPnnhtbZfzFa6Pcg5mqqpQF0noL1Ja29iv2N6tDfLHcrwOlfFjyZY7
AOCUAD1nuN51cEuBRkv6DG7coVp/6LEyGr7T1sXBYqNkK+DXp8tEtkGs4FyHkYOKqiHFQNR82zJI
aUWAcRA0l8mn1YLcif27AEhUt/a11iNMAiQOiepkm9U1z9j2RaVTWv5KS+oCNhhQOKVChP0s7K9C
+hhsBzEpvhp8/gAXCCLCdwNnvDnnAKJ077MEtsdQsB9/DEHuZShWXZJD5mk5wLOjUVwHbjXMtzT2
uPgGj3mqlm4Cob3IUvH133nXP5130V/g0qUQM7BPk2X1bwWUv6FFD//z/4rv6c96DoZW//g6v1eI
KDPYY8GAmeOrKBD/pOdAmDGTYfAK6L8Xj79ViBrEUTSdc9FGpQh0+Y8CUfzCbA7/GCQZVleqiWfg
PxBzEH75twLxf985223V0tiIzeb5P+/BanOQeuKjSqq8Dv26ocTE22SCFs6ccn0pQ/XAMor7xrNx
SYYymRSeuLAja5yiMke3EoaP8K7b+lb8rAUTx2IasFVr9M5RgLkXnKLkPZN/qlBpdNrwHCTyZmRk
FvnZHYPjB2uAgk0UvRrfNUWc7zZ9nYEhKveBQJ0Q81WCUHvBXPppMi9J0uyaDxRdlbhILbQW3Exn
ePJ34BSrCXwVirStn4gnUj/gNqgnWYIpjLwxUBHfCYj+feB/pD44mMQ8qCML7IzerFb8K1D/aMHq
7yOnLjGkaDsAUpRwxKbfsaJ/CBVhWRyHq9pSzj0y/C6vtsGIkVRusxiCSnzpWuXAKh6yJFIQ5qwb
TyPvWrP4MCfbNMfMlFQvVCjbrKbVjvR4y+zuITfuvbf2jqN1nOKQKVB7S+PY8WN5N0km4dOkEAE9
CeT+Ma69jW70B1+GUMVAi2TRYx3WbtsSrMgGSUz192R7e9VsTwKRINrY6hRIw7HvWPipaesUbXyU
9XYTeOJqCTQiXX9E338pmx7Kir7CYv+QY/ifYuhYaHKyWnmWiAuPBdOIIX+vFdD9vXdh/r7ufdha
ZnQfFeB5c5Z4EXmPk064RCVIzAyiSxmYq3HQtgxU4wgnLTuXxA8e0jw/IjZ41UaLLKrWDUxUCfrI
4I3l21ixEUsYZ+TMUJaZMhwD0IX61L4hC1mbRfuSd2gI63LPOg1/C/WQkrYucU9fQ5BSi9g1DU70
ENbF2iijCh5csfOZPymTjJwIhqGivYcRyYZADRwzYfYzdelHir6i8NFA4rz1Deu5qTIU+UmNSkhy
gc2kbKi6JR+IM6M7pwko2hLy4mR1bSJW6WtrZ9nsUppwrYuQDYmyVgTBE0rANR3N3gPTldTyaFbj
tS4pfg2rvpTsSSejeWi77pYa4y5XjKeedM+4SZgSZnC7fJi5xrD0GvOHdCbSUOUHtVd2Xi69aYFx
lq3pkOv6KciIjWIbiVNo70vJeWjtRz8dboPVXfSkO3rE3LCL0RdKTfgNkJ/VYKkfWRo89EP+FETF
saySS9P5MMHCsdmIGNhdFZRfVgAisRuNFyZQNnVHcO2NUEOJ3BcnMtzYQ5cw5BraObhHNyEBUwh0
Dc9g1FOGq9ZK4hCENiAj1sDmwNINK79NNJGRlzH872KgatLJqx+IMppyudkWmR0t4kx/SyX7kBUd
47Oyf1Ak0Ltovjs2VoQnkW7xhMLqPOV8qJuAsJfC4h2T0o1EKg34bMbTqUcYBOAptElf6LCrjDUy
4xpEABx0t/T0b+y8b3LGCEYKkuTQGhUZqIn3mVq+AMc52CcDZGEI5fuiIboBslB9gKLxNkUIIxNA
QkGkLUj45tzU7Lw9rI8LBCwjzyaog0zFD9SY7TbP7eds0GO+Sl+sMol4lrKV+TgPLyXSVoIt8rc8
oG3F6f5o98+NTUmWC7K74lialT6Dv5/VPwvuGD5nimkslCauln2rXNIKNI40jTcpDjeG4pE3L4/P
iZ+HrhUPBhhPDZsmMTAwKaXNEOo4vabwM+m8a6mlV6RDpM4oeL6SNHlMG8hvGupop5LYPMMm1CVF
7FXRgYJTIVSG4r1Ksguu2lU+5dcEU36qZDn5KONjmcbvjMgfE5CKtWmcIiW7TXp4oReFiJp6D77X
XKbUelO9GIbBZLFZadYeIVmkWkAoCmsyblTF6S3aER+yESjLj7bCH9qLje8NV+Z6DFxJXLOSmjDE
/tmwJnmRBypzNfMk4uatiIfvPu3ePYHwOaGLCWWDLtYs1oNpuUXano22f/OEvAmTljSyGhRsSgL3
aO5lA0YKKu0N6WMfWFQADmTsfeR6N8WST0MfvKS5vSJN6GISDigX4FI5LR/URHs3WkT6Hg3TqHjM
X/3inJSYaNsYcH0+71Z04oga7FO2fJQyP8WRQPRfN2XnEkHcYgjFm9bKH/HIQaQoxcuIBpPTwT5m
jCbKfHrOSW4PRu3extVjFyMzjkk+k2ufFEIZ8IUqTs0o9qOdEw4CWFmdFGuRF+EjRpyZFGojPW/W
YcfLq6BffhJZaz+THrCkbBkmUFw1gxFJdzDVw4Ut/biWjJ6RaPCk5V3jqjpm3UxUhOCSVLvQMlpl
o0VzzDJsDzuBS16ndM+ntDhJeXubMnVHbhytV6lYm9hS7G2hKMbaQqIOgYb+NqtHKn7J5nYrz2bM
cdLYvXHQu2LY1fgjFqWJ23wsjbtv9b0bCWQonihemITiKmvGwElwEa7R8OTLoTApiYe6XaW+/Z0J
Au1qqdqlmcpnOar7j7GvgV43AUskBQaIKuFOylogtzZPih6z6yiq9qMSNfP3LIpWwhrZNnfehe14
uYgSzqYkk+TLENsNZMSicLLcuE2NARF5lotMof7eIGq/pnU0rRV5CAgibT4buSNOuya4AWUeHrlo
DNnDN/ZT0fCRKwyyCYGZ5csqtttvRmn5asikd4Y/NEREbfVQ4TZTXM5zfCnBWMbhy2dFxQXqzV02
AdxewE9qlMwv8FWmU4riIVSJBwL7qMUq2piAsVjO8doo3aMvD8UublXGXFLxkHc2mh7ZOCTWMCLO
FN1q6BjLYCtka2cSHdVqE9WaEPFd9ke+4wZ1UCQ9KNq4b00iSiGYk9nBURtYPWaFeCDluJSuHSET
jok9Za1jMGDEwXM4tHtR5sl+CLzAlWwao9gnhEYz82gZ+wQt1TWiDj2zTqENSKjxYmWTxsLmHipL
hKDWJwTBcxEGVGW4WMs4+wrNCvxbMW5HLX9Fm/JTdzyFYSHzqwq8g51Nn2IsaHzt17wVm2DgsZ2m
5mwmUHf9cYPA+9aOSH8EcbK12b52EDv2klF8TlZ4KJD8oqgqb2OQfls+ztKJXQXLRYy4FOvaIjOK
g6x3h07nyhps9YyMCEC73bLZwia47JEAh1H+3uR94cZx+SZ16n2yk3cvyCt0wfzWo7KhCPM/JraF
JR+TdSrMvRRWL703kDcxZE/ESH/2ZZLmuHsKbVr3TTZRBXaIrqQI50Tdk5EW6E+WVNzHsV6FZXf2
slDmpy4+8hG7Q5sxCJh0Vgm5wohU1wZl3XIIMjdBSlGY/OilAZ2bUUpOg0rOsfXpOy5x6fWT+UEy
YLDQdRazutz45JUgmcp8e4Cn6+1YFd6HJAI+nU67oC2fBkU+FZUS7ILeniUkzwlJVdUIISkyiAUl
oGS8IDL6yAm0sknPXAR+zah3uqL3eWVhtA6m4iILgMNhrhNB1lvvWaVtitaAuRpbGmwUdd7SKQ9+
AA1GypRzEadcPCQ+LIoB5qnVUJeN5F9VXv+q92DXPdADyH65+QjlY9NuHvOWEL2sKtZNEqeOmRIu
EnBIe1gyl2Vv4ilpCbG03DKWXjW4LUNUvg8Vd33TA0SP6nYLAfKlVv333OpeUaSxxQ26h8BOHoci
+xx1j5tZRO/5IF0TkT50GVtUjExPVgXZm1PctXMp3mKp3bNWvJpdcSbBdQ2w5gjJEkzM7OhN0Dlb
PfaiWkOvzjUExEfOmTYG6u6/bf4/bfMRe9I74liw560LVqh/twaizf9I0LWEn39fA/3jq/ze5KNO
ZdGooQjAaoEa5U+gOOQrygx40TSys/hDJK2/Nfnzn2CVpJVXTFZBZFj+0eXrv6DHxScJ+OBX9SxK
mf+gy4eHx0v9dQ/063tXmBkQcYL49m9y13GcNCMfsPN5UCrnWrUWV7/88oyXMjjOHjCsiiA88kXx
Ai2ASWZ5o4Jlly7kNXVCaK7mSJyPaXgKu7NUVCsZHJw87cp8pRWnpDrKBBQnZ/KWIUpL4qAWX8zj
OUg2GrmxJmbfvWkfQbzBiJ/0L62/pzFt2G6sb6N0qZQL632oYm+dtBuzfZ1fmE0W9r0e7gBcJFro
/mQTGesBNUWJsmuqo0dAve9Gr0weoh26gaDc2vjxoXUXe7isTk1a3NS8mNPJaD4I0lC/CRiIg43S
XRpGbaQa6BID+BXVVNWvI44Z8vD455o0yKMyncYEdhzAyw1voNM36uwAv8nWnv9eL3f1tKtMpJEE
GZDStGrHuwmJdqtI98L4LsYHOPeFesjj5xgCs/GVa6+q9MAMwoqdTN8M2t1K9kDmJwbglfeeqmst
X/sNw3T7UzF+WryKHU1QVz1CrmylCzkT7GOC9CiybZISV8zfHbmy0mvm+mIvZQYrlY+CgESTySdM
iICSx3AZ0GK1yAz2/w86faD32hnHUUXy0qlYscOlaexAcRnfJCsM3SIuL732mEonFWFMAkjt1NrE
BC+CV35gVMNEvkAUIG6CAFpyL1mWaCRmq+sgXCFalhEGwHchTxHIICgJ2dHfGOpjsYMGrzsMNLCQ
O4vxlZ8kgH3I4QB6HXPEnupMV/niH70vvq3pY/gQt/5FOion7RXnYYDflSlAtiC5d3J4KieeXorx
Rf+ir6lS5M/y03gk/jKxyT5EY4iEGJ7DAtL/VXpH/Zjbi1ltVbndCJ5tET17D/a1d/Dwvi9O1nnL
smN5uITLhsW/A9rMjBd1v2gYCuymu/+CloUFqJ6u8PSw4iSzMU3d0cfPiwGUdyLd0DqEd74ooPIe
XTS6DMTGL3zvpIyxkKADII+U8IIwZ77GbbPQ0dD4ZEPuE1wqfXEUKRAItyAunnsoWiliS5To+BVV
NISL+Bv7jwLgtTv1iMzNFWuKuF8y2uEnw8ZojkuIKQUg0y4iB0nwxL9+Hp7Tt/nXxMRrrzNrQINE
J/mRfBCBwi2DmAjVGX+avvXlguWW/TGevHAJ24AtcFI7LEnrt+zBf2tCd+hcU9q3fPF+gWqYEIEO
4i58u7NymAcAi+RiumJv3vj11QzdE+TWS0CNvJ5sL8nxaAfyM7RPmWvcA0G8JdHM2hJ6izJib5o7
czqoydNMhqr8Q558Zto9LA9xAnYAsuUKuakxYXpZJVymBLQpS4q9+Dvp3Lw5Tw2d3xFHWfiNu7Ue
tvm0JmI4MNcMCZCQ0rsFhLc52hfjlyhwK+QgZB7ZjvVVfuv6WveWxBwnPzE4SeqOlCh1eNMMtchC
ca3RzVnuVeHRvJpH6e4f/TstZ898j7Wh2TPd2mLbUpWXRt9WTDtz4xQmJ6kZkI44PTG4+snMt/TT
pUazwCKURuSsDWv0OzQ9Yo/M/kl6Jqqoes724xm6fFd/NNGWR9C8xW/SR/0m8q3qPXFqRfJNlm4B
vq3M5a+WXVnu8C8FZjt/J2X8T49VuSuIIUD2zbreeCBndKZba47xNVy1V/05+awezQftWr/z4eUg
vyV7ANLElOMjYKsfeYv6BwkRTA/fQt/kAL4sd8Lp4puknHA0oRrg1Ezic5Ze58WLshifiHWRIOgz
QSixlC2ZSyAZJv2YMG89cdv3cN/e8l1+x0bQagv5mN+QEEFI5EtKL+OPQCz4JX+zCedt9KdJW+b5
asLdlTgjeRPJin0PE0dMGQRUhPMS0tG7Bak25Vt7l0mO+fD3aN/CRf6eXbpLfaWz46xCdEUgaS/W
yGmIBUIrOKufPo23+Mkn9WBBO4UqSH0vT6wl8WcE1Fvf1O6syPlFEcITXln99gPsKMwA60TF8MUm
ziEhqPcZYcLG2iXGuvAPDfAAaxW9EIWBRCwVLu7s5FN6sbANBHPGDqmc/TsPJq34sOA86PiHl+aj
/Ca+Q4ZEAM+cJKG38RrxDD6Ox/Zucs61cLAW+NY16mjOFQ5X1H78B9oS0KMFcBH7Q0RtTlSN6xtz
co1vEoi0DNIlREJeipQbDn/+kn9swp0YDRPYQi4Sc+TY7YqNAPf4A6QZ3KPGVJ2cnGiVQuzS19BX
M7IcyvzWdmywHLpOeC/pa4+pWQEn/aBWj214q6WdWm1zax1b6yFlQ+wU8kqxV+ocYoTPH/uGC8s5
i1fJcM2NIynYtu7Esev5BCUeI3lF5CrOPXRe+q/5CiFZHGJV9A4MAg52SXnUaGOQ9kv511Q8hfXK
LPeScBU8iYBMYNKWrNZObX0d6s8yfeuUrdqsjGHfFCDZ32vpfehuOVC1G6jqtlun1XGcTooMY26X
dy9M5ONgHZUXQXa6QEyxQmjSwmbTDn62JI89IROoOwP7DEPGSe6QIPaACVZchAddHOsOCZSOEawz
LIgcgsx7441Vb/jGGrGu0k09G8N5oGo63Z6T3JqvdLh2sL8b12fBGq9n0ZhJLePMPogvQhfmu0W+
9NbWZEUL5hbj6oKsedaTRXK6G3z4IDod+seyW8Pw5jdixUvl21OWVuiiV61iZjabaiD1e4X8rmVK
MOzZbAyZk5SuV2yiYq2R0+WTB8dUS9+wZ6Th86fPmPYfmt+dZ6VsDoW0iwdn0IEluZ750gMQrRbm
g3riWwDSwEa6hjtLBHTikuvhpWuNJGuu5tf6A74DSDm+OAi/Dj5HwZ2x7GE/zXpOZqEOZAMbFXS/
JZGERtQikGpa2tOGegTGKr8bW3cxJ7BXMlvu1mMN7pf65KRvUUliunWi3LVwhnSbvMQlsVY5/Oul
yWwZxyH5lVyJ6Kj5hVTXNNmExTeUjAEsxz2B9IHIb2l+qW8UXinRkQz9F+wAatZWHnnta7tf68YK
9S0pLRPk9xFJySIFQNgvcnNhP5awoYqV8qAdiYb00YsWQGEpg+jy4N2xpMbdAhd0PbtuJGbgC8tc
qtMWvwPpWh6JPhUr9B1blVQBSLWQ9gy1jdLV8lVarNAge95SaA9RzG24y/xdJW1A8enGxTYuVrNv
dGfOxsSoSTKT2MDX9W3XU1ZQj/BB2CAFiTDpjlO/8SuO/fXETE12bXY93dGiQiiTo5nBBBJn+zHq
NhKtL0l0zKUQdaU7WOyGQdl4FP1xCr9VCplmvCLC0CSH9RTZl0SDGEDArJep+sJxlspu6rlM5O0E
r+vesDZUQDbL823JwjDXf4bqKUD/lFRfU3uD4YEOg9dC4wRqUetP81eQrTfDPJYGhdoz0Q0BBu0P
dMZQllbTeJfNrzGj/ZCfafiDYg1FGGFDF+5yyk8gh/a1mY+WNYDBOFyblkOAJw+fASU/cjsOFQbn
RJGZez7QWnBg+oiNa4VYC0qyNCwJcS2WeXrNmYKoJCRA2cp718CbVQ8q+n3mW5U/ryQXxp7RKHYq
ZK7JuCXzvJkZkrup36I5luJT2O5TsQJbkUCgGbb+cJHKgxG/Fh1+qyelIEVsz/+XrEz7wLsugq3W
7fQGMBWDUAcEfe8hAF8Q/txGm5KwdZ7DYd0nL514/jX2mpyz0nRQ8SAgQWAWF47cXVKJD9ChQpKB
QkDfEFbfVyv0acxTMQn5zkykEktyuxUb2cU2C1bYzfQWr/Ry9JwpXmcMsL3XvCcEACHrbYA4lu9a
uPviDFULgS56f577+tl+BfH1TWxGVLoylxjUKoLE5mid2X+Ew49Pt59tM2mbkpbDaBPWTXnAJinC
H99684efTYeAK2K+OA2P+JUn62CJjRyAQjOpz+3XNHo08lVg/1fq+i+krmSswLQF9KCwBgJY/+9m
HMsgxMz7mf8DKPEfX+T3EYf6CwkzkA9x7zCz+AuXQkWTgDsXHewcGYNv5o8Rh/mLifgWdKFQVVho
f2Lbmr9oOoIDtEwzt0qeJQ7/wYRDnVH8fx1wzO+ccYml8rwYROL8VcfQ68CO0GzLTh43lOUiXfYF
BY2EqDOrWKwVMXNp5eS3bN0lGnlMJqJNv0YVXvSoH9DRUZkY7yPIJ2kkXrps9n1qv09N+tPy33qa
tQ+rGFz1rJWT2hcyrK9JKR3Uujh5hbTPI/jQtgAZncJBt5kZeMq2iBsy4Kqcm6Cz7r3aHHC232JZ
2+WxKFZ2I158e3oU+QRAIFsNxi32pEWlLdIpeWrB0Hfcc8hw6X3T7nUYBH0w4DUr9J/Y/hCKbdys
SN0pqXSWe1R+WSx2CE6XKU27aqqrlFCJhvUsITvHqkzYfzMxqVnGh9W6kBQitubFn+lTqJOjEtpH
NUd+RTxjHo3PVUXp2o+OCeRpqnmDkYZCkKwQck2UTHJEKq3U6qdXvm1vrrlH4xYC5C9FTfSh0JZq
SKCUAJIqbN52PWAiRUPWZOxpKHcRVuXo36wxWoq6Yrd3rVP/ag0oEG0ML4rs5qRmFUGzKSjSJr+E
pweGRyXFVatdDSdAOQfhoDfu/Wpnxx6Z2IlTyfXe69iEsx/gN+KOCdMLn7VASsCfWXz7DM0ThkNo
a129KVwhdYccY6RkdYS3RQd8MhERmxmKsIKsApLIT4okyOCG5JTjB4sHb4/ew1/IXnbzNWbHqk3y
W51ek0jbxnS+pcltq3V7ueI6wQBmgveBtq9L4V6VeSps8yfsizUS3JXkpeekE25gyd8JaTELo/I3
Muo88d6bCYCrK/kTyAoVp0r1bRcmeynhjhBt/hx2ievl2G3V6MkzWXjWIRjlagXVaGNh+kG8ky4b
VT2EXXepjHYfKumzobElNpNz21hbledRlOYyMcVzFDVnNYw2leYvM0G7Vdnypgr4NadqQANO8VVG
49IM8n1jVaz4COMz7LUsFU8EXbD5rFylzNysiRmLqCeA6S6ycuxI9va/8+p/Ma+WgSAYTIdtoc+g
oX93lv+fjyp8L9v/+b9/laSBzf37a/x+lBvAgsDWwrf9VZD2p2G18QunuM418gcP97dZtYEvQdOY
UQO8tUAN2YzQfzNhAr2VZ2iDDaocUyfk8//sJP87pfx/37jAuQBlyZTlv42qpTQaxgwgsOPdwyJ9
6cwvpWr2BGRdBr17TMf2mavoWkItw11ZkIPVI8826nMXVofYIgVDL1dIvuZiijTJ1Nypmvcipuio
a/JTFTAGaGumW7kUOLZZvykyS1ub16kIEikycvmCbj3MtDQdOVUZKa5iB4e6I4URaH/tYc9KEzod
/6PqvW1Zhaz9dWuveDLlJQqUsm0ddAC7wR4uaUpqIUEmynJKu2suF89GPBI5YDKfHEmjCB1N9Zn1
yTvJHN5q2K1qiZcUL4bfN89JJZypz96KqBULsyBII7ywr1r2JiPETkruEpRyjRPbqsd1mRmnfHyU
AMjYCpM6rpOSAE6NNDRgM6M9noQI3xKDWUKmVy+xJm/a1HD05hY3xUrQ16ZdAwppNyUlnY+/7Y13
kphowhPH6rUDu0EWceERObRjtfF+YtvMlw/jCO8IpWyPFgENcwAoHOMpKwZzqzFCNTJG7XW5NbNb
w3ZTQTu9CP3obljJV6G3j1WaZYDYy8/KHM6GFx8SBhyiDKBvZMnOpyEPvPZcUbGLnoHlqNRrtYda
aFarKOISaHuDiwX9he1brmFWu2GK3YF9pTbhXSURYqGVjWv15WtXqgxTMIYGrYlqwKIhzOLPYA4U
lWKDWy44S/pJqQUyjfKhH739wEg8SUiHHvrXDBPP0tK4LrMqc5EMrXDPEvU21NzaUrNI6JYbr96l
gcmQYD/Z+rnRpNWQczYOZDxNzS5I/Td7CpeCUj9gSDH4jKU8Np5RUR8sCR4waSVJKGP4IFk0VEsn
wuJvdqSWMc/SEZsgObJmlQDaJKU4GzgzzKZlKDUcsLeii5efpC53Ktt7DM1gXSbgyj1gjU3/DTdy
6ksgwLDJzTZadUV38vpgH6QqK1Ty2pSMTYsCD3LSiMftAjrgqvv/7J1HsuTGmqW38qzGBZpDOtBm
PQktr9YT2FUJrYUD2FOtojbWH5IvSWYyi2XsMe0NaI/JjIgbN8LF+c/5zmUU5U8+ZSLKNszlP2v5
T9fymZAGJo3DMWM5/Lestn8VQUtfsyh//X4p/8lDfFvKYemACCGAZn9lqv6QqIfAKl2O1kw/v0bT
fhs8klebrwhz0v5XD/G3xZzHM/CPcSyHCDQf9f8ewdz7EbPz9aVzbeCfxO/YWb4/lvetpkwabIyV
lptXHQUOmle8BMo9GtxqPYbbi6AhD5PXh9phypKxOS2xeW3dqr8VhMTzMrt3df1mLEoyq1i0AAnf
Z5PGKATDT+Lt4g7yGCN6/oTtBKNBCMfbp8rRexgsG1Eqj1fE+lFEgV66fnM1lEw+JxTOvMJ36z1L
Cv/QdmDFWaX/OoXehabiG19FL6XvIQDrl0FDCXpn3PZ8s5b+5J20lnRVC+R7qPeeXaLPu2fGv8gr
Wx/1q6ZIrrDCD8p7anIRMpouo+bSig7S2PcZbdDAqYukPNgNMBWKtnKacOKamQwoR9t7j6J+b9QM
CwBPOz6GTb64BkSNUKuOjQsAp3hNrWYRowcXrPY1hbWhlWCgaGeE+AOFmyRfIe6dhk9oagZae3zO
oApYMUa+u9h7iBGeRnmlR/d1Szjaxy2tXXmk1BWCtHQclJvsa3FUiwkPwDS6kcnsqWNkFjfMxuy7
AE72EIVg2G4s2GqmV+9ahkxKFNtC2MvazI4JAu7kgKxkYMQuCLo2foucnhnYnUJSG6x0QViC6vBH
QXbZIzkG2JZiSGs3OeVCevo6BsFTVxUWo+cgeREMGYlgLkVwWyPmc4PZKY2/RCPTKL6k6HCmDgzF
BOXX7Wna2GnaZ8RcrWjrq0y+a5a+yHu5jAJjpTO9ylBDgzy/YOtc1sCu4x7ByqjXtTY+t7Ezl5+s
2polEU4NCTY8lRsn/LSHYWmww0VIMSEiFZsj0T0LIY6FmrFN09+6wOTD9JIh7bJzD9j/F6H+Vtra
NiDlIvGYTRSEWHyyaQRbu3m+bUZaLfXmQI8ZM5h6OqYxhG2XUOBUJMvWyQ8UW61tmHapjd7YVDD4
pmFRCCaNiMmx0210Kit6fjNuqT+M7HBFGxDcofKYd9C0v7C3LHIMQJrNTcL2zy3jyaQByNT7O5G+
6nhYNSasFZ0Yku266S+nXDtQS3kzNhqMXeOxC5lXURbtTPiR7SvpVbvADJ4pWKLNEPo+Ic8cl6GB
YtrHJVQ7zVh6XXwc7OymR4zVG25ATbKvSv1QCFimZbCemJrlxrR2FJmyAJArw2rHTBm28FUunJ1g
J6yJvBg0HpfUQ4a6uakqbu0xOzKCwxbG+8pvh52pmGBWGAMTKsVbpLnAtuAuG58QDW9zOurGztjU
Ws4kTr/h0rccbfGm1TFNllZ3wJux1xzSaHS9LvzRo6aabZ9iuieryOlJCB8TraMgLz20nX6wIDnV
41wzUPVXRe4cXdRcF0C/PTY4Awbm74W6ramJJSi/sKBmmZSS1rrOI5SnCAsx5QGPcLUfsANfNlK8
ZbqJAG3DIOae1xfX1URPisOXSkvM/SBvTehankHtW/Aug+K6LphT5xRrq+w4Du6tU7QHzWHCDRd0
6RTdVW3wiw2n265LwmXidpB9U46g7toU3anGbDUW7VkrvdNAYsFp61snZ16AQtG00UXoDevaCy60
nKrR+UzcmHKdpcaximk7M+7pTUN9p+ehcRFPsUTTXEcGLrgtHXcbWVyuSxt/mTtNO43wRZdfx9yg
7VwihXJ+Dh/bjJ80paLGYownFLXYSUkjKsrTP7Lfz2U/d0awAkB3QVNyyphvS//z8eL82Xy2r80P
p4s/P8K304X5i2cLUDgeGDTbRt77Pd1u/WIKffY66SZ/ysn3N82PhBLSHldFMpRIf7bDS/r3VREN
URJ4n1tVTEJRKIJ/56rIGecH0e/rD294BOX5ytDN94PoF5TGOBKvrFZWyHgqMz24nx6sD7s7Jx7D
VjazS8cxTqDmLvGZY99EhieRs23SFvq4MDDltU27S/V8HfkNnBqiQrKtj+5AJkDa6X070eRbmh0h
EKJ+TV09i5GNpWC2P9R1vWgtANkd660ZUk5dDglTfZXtu2L80Au1hctRMuJsn7OEWaeICEUVTn45
avnR7edBmZE8Vi2sIDPKiqUD0wTZBV1utJgrWdplL9JuIQHVWRN32LAnMDEbgRsnJJWb074FdZPp
cktxFwZq++BIoOuO+96NPlbziXgsNv4Ei7nxEDoPVjIqKEXj1ofsvpCWtoURViJuNY9NyfROG9v7
uEsfNAOiPUcGnNwdjRDRw5DV2CmSO91Ib5iGECvHMoZFmlkg6akwy7jM4K4itrZrHPOjwPnsdPaz
7JxHjb4JnMrOWvXtKU58Xh5cMgHMpIKs2EYaeZOe8f84ca3qs8vJ6shjj9ciZusfC23i3W8PulJ3
bte9ERTYSILOmWXedqYG5IcsGrU2oS/3RtTepIq9bcrMQ5R0j7UueRnFB0ypd6fWmBN628gMLjoD
+jtDTH6Bl8KbIJE48hBXIbNSRYor925MzTkEITnSMPIsMtaAcP18Z2Kunabq2UgasN5l2yE7sHpn
IRl00dzbmrywfIIcd1FcU3fGdTWx0XAp0FlmUMpVrHOzVUSHRxdXLP6dRnD5JRtICDusdcaJlYqu
AziLOOrTwc34YFnscV4+Z+Ip1TJAsJcwgAKaYfRuPkE19aucxpMw8w1761ap5DZV5OacejM1xiUc
/fupVhdFOX1oebE1g36VpHM4x/BWtlmtxkztdE/de47+YrSFd1WLZK/ctF36hvtuGvCmhip1F5rM
jir2jVubxlbNyylra8CuGA4BwInOIXfi6o0D+TWghGZVunyGlV29VRoB80SMNH4P6pRlZBNENUE+
NMtm6SbdfeoTb4rZSRY1C8eic/yXCpgM7KvGKPB2yLR8qSKhPxY9R6zCqallr76kkYNZTHjX7FHP
ZVC96ZKy2SGqGLVLjhGIIC50l7zeQB+wSCmlz0YN5shLiy+d6MTB8UaQW5ZP+ylq5QK5I92oiWmk
K6psSZP3NpQa8JoJHF2mX1cVjGr4S5IT1ng9CgNWEoG/Fe1nENqNHKeKzYfacTpjGU41iX0b90mC
n8lJPP81HSELq+ZBy9NbP8caUGYZjpuWQ3RaIOnXPqa5TE9uEWGRtJvxxfJcRq4RySYRAoEmbS8T
k+xL7Jj8laHc9K6xDvN3qyGPZLCDjplG9s60s1vRQsloMzLGthvdMm/DnAjtAruYczAnIjHEa5zV
lDG7d/jKxYXKN4SN916uICK7ZO3jUa0pRvV25GZOQ8CJOrSGOzE3sPnDZCFC5Deq1yjri533SIzD
IZ+wuEgtzAmdpG95X9swzQRW6I70Q6Qkg9nqJUucGBZ9yCnPGZ984otROWQvDfOkK05TZFForeBk
ieQUwnkcgvERVDCkRK3H8unhn9bb9368S+qOnwYhBe6VxDbv3U8tB+2sPhmhdxNqsnoagsq4GURd
PIx1l22dtlPPoscOFOHrjnu/fCSOEm2TjMtDmQX+a0DiYhdEDDdqfYQnAF0yQQJdKCsDs12NBOB8
hvqWkTzn1oB9Q3Hq9b3I2uaBjTc+tJyFUXvJOjHxIZpdWDJF0VEjLfMqjEEbqwInoeVfVHF+dOx2
r2VCW6W06XQusZDUY+wZWt2xa8Wdngz9ta01DyKz2V9Ch4+SEfYLe4LW4ooEIwbmRtureX9D8SBk
yxKUTPxwmSVWo8i/dAFXk7xjQR+9hN54rTyag/iUqnmrgwqZf7xPS6wpdaBdJM30TJLrQbTVVRna
2N0C3H3kS71Ke3U1swMpx14Txv56JIQJI8uaSc9qYdLonuv1nRcP91WFs5G0AeMeN2UahUczJ8nD
WjxP181Xr8DumXnBSafzeFSTtkB6DOBEFdtqYFjDtXCo9Xm4QOh+JnyYKw8xNvbbwzREL5VxGWZ0
f/k43bIsX+tVz8FzBMUqlY3NZEK2ImcTrP9RqH6qUMFO5IQndcdFELKpHfirIyRiyb/Or+1//9eP
x8ifPMq3YySi0jzIELjPf/TGW97c3W56EHBgInG++23ewIFOzKIWk2MKftzfvfHOL9Z8gqR93TY5
9DFD/juHSHLuPxwi5xfumhaHVWEZhFHmhPz7600Epvb//of+n9HUhW6vsHu1nnHtI7WPfKULcFyT
TsEVZjuPW6eYPXVRb83YlIuKkFBMx0GnNcdQIvnnals57qqGrqHF/TWdzBcIHB8cgVciI61WTND8
BeYMZyWEuKDnl6kkJqGxucimhCZx4CRcgh7awMP+hgPdxZw8Ghua/Zap0sH5cG5rnRsy8ZejT7LT
Bw2Tgyrj5sx5x6gemBUAfQwepBGvfGvcMVPd1Ug5zB2XTtbuFLYeTgHbFnf/SEwZRzJgvxYFKkP0
aUhGGsjFDkVwUxxceXhBJeZOXXAHTGR4HtgbJ1pEg7I8l+bjILrz1+oWPbixTY3kdruBKfilrpzb
gvkB/L+Thpc5Lppd2LCqaNWjXlK07TcozDoTcuixWpqcu7ratclr3+Ebaiw2RZgY9UD1DLt4XZf8
ZZdZNM3Ijr2m2Wjpat6eUBS47XbVacOl9GhswrrkRNSJFu6OvWnTDmqpKhpfuI1HjnYvh4GZAZj+
pFs1pG5EH226iTONpu76othEgjmCQTIw6JxtYnRrFrx1QKu2k0ccLvVFWsKAopSib+SqiA3chct2
7j7V3rKiwg3l3oVMcgKMmoV+G5KPEFjIGu0lbUD1i2wpU+s00NIjmSlQ206h2mVf2YeSN8oc5U1p
mxsPHiT//6LFH6bs+Ml2u7dxSC/NgVCvTeM6dTC6vYtT9zCX93hdstaT8Lqi8BUoP2694CUIrVXi
AhGPvW1eVrtYUaXukbDAutVJaxn49w3WSn+YW+/5yGX61s16LM71Lo0JQMT6NhcdDXtYuxtzzQte
21Ktom2fUf341k5iX+vUPU3BoaDK2gmpi6+So8KE7gEwTi0etNQZhyg0BxXQrEvPeu0xWopuO8NZ
BwRbTbNkmsYgaQq35ejsC+VR+WtvwfvsR7rZbfPVnQxwzjQjWiCCfCKFJNmOWTIP2SBys2tFTXVV
sLGMg7YzuvasKJjrAnrNOeH3Jblf5npBle9cCy0rsN5DT7/yQGKB1V4AgV7EBBNlxOaceWcYnQMO
OD2M14WdXI1x/1K2+sbmYlfh7S+ksxgrXG1C7bkmbzGDHFxl70qjuZjlvMqv6ZN1MZdU9waOiLT8
RP7ajEa4r+xPrbmsk+owztyaoTwzqMNa3x3HySfd31xyBSVrqbIPtKZ+IQwXVmHYPzRTfw3q6+ST
oEkcb1NNBhl3YynMgW7m54BkhQFMICLFHhTm1p1JNCUq8mLouocgvYsmiU14Wowzd5x8ipTGQfOC
pR3MiHdOfgQPhq7gQ02dPSDMQGeS5pskV2CE2R4JIK1N8Wqh0+jRO6Wgq7JPXv7ZWX+6szKaQTkx
bAGEkK31r2c/929M8T9/0Gb+/ADfNlW0GQFZhrkK0TaD0vE/ajPCgi7FH+vCJPDFUObf26r1C3IM
MECYiHLuAbdxif1bmwE5Q88sO6tnS4prpZB/Z1vVnZks+HtLEEgcXro5v7BZJ5qJz99vq1VZQvY2
9X6Vv5cJMX2CyMjmD22q7hzzK6vFGn1SwMS4U9ROgj5925JLcbbB2N6xLd7HeNajKDyYAGxZEC80
i/6P0r2OomhjVxRZ8UllyI90Aw4ZHWRfhv52xKOvp3h8XfSEKL7l+LFKwJmn2msKDgFyH8fStT5W
j3EDTYqddxN6za6kC601NyyaK1wTM8cEhIjnLhO+ELB1L62kfvCz7mxxXYQsBtPTUefITF6SiKBE
QDZbqy8sMCOZLj0KuN1VFJj7zD9lAfTbwk1p8iI+1L4gRsQIJTjAGnU7MQEpk3xhxsOT7Whq00v7
vQFDr5OPiMd3Fw3c9fNjTGABIXgHnIfoRwtSTF34I6FraLhEdixSHlzW3W1tyQshrXM3kSou5AYp
bk/zwTrLT37uq6VUOm9WsKW++xT7ch31462ZlRvY8RuaDEEUH6xev+1c+B9BexnJYDOCvrVy664L
JffxlnV1oH+I/Lm/iaiyiJIIZvLcCFpct9Dn+4LzkvfF07WA3vVhM0FDKWtqfOhHWllNcGoyp2S9
RoPQB3spo+DJGiMQBK95MWyTSvssXP1JMYEJqAymyPdG2BHtpJF9EPzLcTLPgX9R9s9+BFEvvPL9
+ODU/rWlwG8wLymc8j7Xii+GGa5lwYmD2D1qtbfMrXHL7WwB82/XxazdSHr/rGo/X9UwedrckD3d
sFEiZmTU/yw5z1DVUxc1/1p9/uvqNf3M/7zG/fnhvq1xgoQsU3MkAKq/ra/3g28lMsYvrCosV1SA
fs3c/q4/27/YtNoAhSdyyzJmQMj6tsbZGJ/IvnLbIA47l7j9rSY0Sjd+XOPml843lkflPsJq9/0a
V1sNY/RaJy+UEhFq2Jar5HqI6jdmtxsdETEZ6A+Zktt6OLj2EeFIbafcPVlT8ppZ+anM7K1S40Fo
3UcWulthJKAMqwIqKPdye4oOEdhFVWJE722jXmJG2VFQ+qmiHPI3hxbTfYgs91CH6GwFjIeFqqrH
PBntZZAhK44T+JWIK4BnkBg0JcZF8uccbghFGEwVVvkwioWpmVsdAGffVfuK8REepQfYPKfJ++yb
ajGE2rrii58Z43YCRQW4c51a0aNhjhy0aUQ8NmV8r2KCp+AjxoW67tomobjK2WWjd+beDysp2laA
spBRsl01OKfKRlCuHAMRUN7Qs9HDM0ILZdGGtwfL9QmxiIbgLokv3MTvE8JMNiUiIRwEcG6f3oAF
vgG15YTe3H9uREsrMvAP9fI45PFRL2aAip5HW0to14pIaIrZElcYHn1WiXNZwdbehGZ6jn3rjQrs
bgEAcC90aGQDk0ShrATQFzFore2utQpISzux9rpN/ASDo0SRmZ574x1CiEMJx1jCFjv4IcAiuruj
wcoPjXbOnV4SVWDwancEJxNtF/kRpRldgdEoQ7w1JQKlW3CL4FHGqUMQHh1ytCU6h1XFDz2jiX0q
w/ZgmPMkPimfGj/Y1WN0F9pmAJjbvhxL3l4ZNjcZCxtT/ZYYmJt95Il6hiv7EbpACd2a25tttw9x
QhHQJEYyAEb6xZ68d6mRjE50qLud/5yJkJnySHLRmNkYkxEPixbgLxaN7JbJyakUzXPduw5T++HW
ASfUJMNdqYwH2dBC7buvTZ9fRILPom+H+FyQLGPKUteZCcUh0+OLusJLq/zwjanfnXIbwYnef4a4
Shp4yu6SQj8PSXZX0QdCyAHXiBUEh6F0kIdjDfVI4FurQaBU5j5K0L+TwTiY5QBmR7G8t67MiU+o
tzbIYXaMTnhUOherSOOKoILiwmo9JibCuUqCRF9LrslN5GCcSjiAN6UmuEsZE9t9d0O7zqcnU84b
FdwYmuO+5EMRrfkgPEDvuAM5FnGT5wMdROLKHqxxGXfRRcSvZ+FXyF+c4Nn25KWb5iAqRXicnLBY
NoCDTLPK8RDIlHHoeM5KqbaiswvO5zQQYXBf+QI5SxrVDY4zZ0ktxnPu0grIxeJD14iehRam4yR6
izJ2sMLkTDRYw2U0uls7aV41wdfe7fkJqmZaq6lmLO74R63lYj1aKdt/jpscHOuDoRCbfVhspH+R
EKfcuwwHxL+qix/TYRrWPlm6gsT+qCpgMU52ERgaQhuOvUXDgyyDsHZXohmh/actomB7VbcEksLh
reRWz8jnhFZCBj/0sKUFB1cnBCUUt02HsoMu5LpsTunZ0QwCU6XcKYwiAQpkEgFzT/GFFJnxFo/z
upRV761MuJuGSXPoymKtGxExzLqYIHkZ6aGuw0ch62KRD4A8at3eAOrinhRY7tILnatGeXfeJFlt
AtJ4ZYSyW9N9CDT8i2HHOwvbRF8TRGwM/R29/7PTPQOXZLgNnSxaNUa6obJnN7WkduO8uhKoDwiO
4jQoeCeBSYpq/qirUD5G8Bw2oiZM0Hlxs3HR2ZedpZ3CGNFTxclNlZDkH6kJDkMGEgX2xbWZ5hga
BkCwWRveBJ547czkuaviU1Yn2yYkHdw2xmNZUgn4tUVnAqaQJ1ypi566K0FWlmHsGq36SzrBzXdH
/4YfL14FdYBbp0tIUalzmsXa0pftLq7yemVaw3vn5o+NlXwqr73IEzrDRvybjFOfipYVNkx3eSMP
peNMDCe1re1FbHPaeOtUkAopYaiQlsuk2XdIIb5pfo5NtslzjnPC23DfxoLKdXlh62ZKtM15BHQX
QNPrnrokBz2O1IJPvV0UnsaVvo0ebVuzDpNVQpr2knhjVpZaitCcNjb72kFazbOZh/d0CQLiiYbL
2EFGGFr9M9LBARTzV8XOCzqcqrI9ZYJIq0wue818rvr6PvQx17tpDJuh1telX2bbsB3IwamUX3pv
AVCLrQ8aMoNNZzWP6MzuwhthNnUuCRK448uu4wQeWN6zB0qHuY91zIck2GhBTCl2pSO+9DvFxJTA
WX8R5IJQuZZTyZC26bKMp4vQpBYpy+QR6Hu/Y2U6WHySaFw2GSyp6kOvzHTHjOMmJGtP6xGV1km6
8fS5fqBkKqeSK7MT2JYm69mrvTvQ7W8TcbnYgYET1TLBrPSOow1dJ3VRryywvPSHaZz4e3nTCRti
uj1AVmy8L3HYdCfKVL11PZOeZDO5a4fwwy7rSsCyY19vYnjkONysY2ytigh/tVMI+I8a9YyJ1W5K
rbrWA9fcsHExEeXuotNcU4TV/VhNH5NRPuVWOF6i3hAjmzqD+KNEKYmTBvm04wiUNO1KM9Wzyq3b
rMKORvv4KUwl8Lfex7MbaqSH8xBrruHYLy10r40xJBRheHoOqsS6qzxgllUfExPPyZ9JYX92gUSS
k0SD+4qVb8QgxshHX/GZKslXsiLyJcTva4utKEt/PTmDucsdd1xqPcXw2ZhAmrNbc2kZ1WdqVPdg
d7N1a/HWmSEF0lro4tBGEeoZRjMLdtpNI4qjlVB4OjHu2lQKnzdWHbHqRKqtMUFBGxxh9WoZa12A
Jy9oq7eh64mlDxEcziK/qisfAL2d21x31FPDVo9lagfpUtBEEp7jqrbWMpZHtKJh6bCiVyCJdpqe
vHSutu6jdY69TXOonm1asY0H97IMUpxRPnObUH8cJUOSTDSkeHlC9odHt5wIAKYXeTweJ2LmVsx1
dOC7vMqK5skz1Bsnlp2dUZjBs+HLxAOUoI+WVXRNEdOtJYybPGZRS4EsOyV8jvGGLf4q9fBrCmeT
eMYzbcAHTfHl59izgzAGxpWmvLRGWHTjp7o1bzUfw2Cj3UUEV0VDUL5neF0nEAwoAnCp691YIqUk
1L41poa8ZqqdJ9dMlnA1T5PuX1HZCgu5749To+K1Bd+vtP0QZsyAUS55qUx4IGABy6B+hotJv4az
H4CILSszvvOd6Tbin2nEgN1T0xWrxA2C4CZq3HoZihySbb9te8GC2NubYXCKReCPO9VWRIr6o1LF
QyTNEwzRi6Zz921HPsoI02kZuE25wxT11JdgQszmAxwuhXYZBxU3izKsGyFpK0v/GDWzXyIWdAsV
sbrjcyWdKrjqg9KpcONrI/ZPcBjrFIDdnu8tq0F3FYQqWSW13E8iNXBLyvVg9SjXybSKI3/nROOw
hifN7VpKQDhOffaymiQuk1ND9Xf/XHZ/etmdm8pIJyKbSWzR/ws6ahl1H68f/wIl8d//1b/W32t5
P3mkb/fcryQowi5MxxDL5DwH+3bPJatDsob/mbNdSswFI7+5uDFf2RwAZ9lOMCT7XcsDH2VTdkIY
kldN1u7v4aOMmVH9nZY3v3S6XC0dExiGcW+O7PxhRFZROxCIGvxdCvBOBfZHWhIG1Ox+3XvirjPa
B8hzu0HP76rO37CK3qAUQmJS6c1EmaI36TAU6vCG+N42DqyXFDJ6ObqfloJOBFGgiZ4SjNsuCYRl
HDBemdL3Po6pvylZ+kBpTsO5pfRJjdp9a/TESnw4xVgulEXjzlCd+4E+rCKlR7WZOMGH6PWjcfI5
Kjqhc2NH2QYD1qFto32l9bsInHzaUFTE/mE4xMWzmgnSgz2+zOk3BP7Mc/epQUVYskuF2pXaU+LB
I2x2RcQ1I2R0DQykHMTZ1sp9XBvvhusfaOPuKf1BK1haenqBBePSc6fDmEWbQek0NmS0jJn7vmm2
vQE3Vam1SBR4mnK4goUI3LabgC1z4Ozg6BQWh5B4ms/DOB36+khqZx9CTCgNEtaOhItCJ4ovBE+S
HkuMHb2HSZvRlQb30WWEurBZVH0fIW6izYDz+LlP2mOfAvUeChBFmNqH7iacq4YQyBa1AJeajB+V
mxFyyabVUCb0RvTvge+QVJcXKdOE3OcIXEuQVuEO8O9bkiSn3pxLN2PzpBnBVWHzW3WMrW/K1YS7
n2YwHF/his12xZEKP3JOw6gWXaYaByLWw9oc72szvEknHqCX95Ga8X+jAczL4jaqtZvOZgDqazRy
ZFAugVINWXCXBZSOB8laVtxZAz18HExExjq4C9yJudRlBaKM0Oo6IbiIeeDLYB39ln2Nm2Rav0y6
XEpRXoYGFP2Q/H+pv7o2Tr/KNY9EJKkwjS7m5M1YgZrIp73bQZNSz6Gyz1gpNnpRHAss+b0xnKlj
uPIRGnVGiuz2QGH7teI0J015iTx/qG3n2KXuOhzTvdPPAI/EIW8abUVssTu4OPH8Krv5Z3n+dXn+
45rqIQmSN/wr+fFnS/Fvf+3b8mv+go8AKp6OXdUV39lcCUR6gl7JuWMShh8Fk9+WX138QhCS+5xj
sTCSmvx9+XV+4V+bpDdJ4mMrmE25fyPb/qPIiP2Wx5f0V0nMGcQ2v198iymILEgZ6ToyC/8UtmnJ
ILYxZ0Ww3P7hvbn6dTrzr7zLrgpKrmZ3w5+8EKhnTIDgn1qmzdP9MLTJrTKr6LxnQKL59qZsIZIY
MfZTs27HJTeoCMEP8ozPpeBoyUGnyAKYkzvLYFpMeo6+KY5QXYCxlSDCIhCR9dHptfEY+e24/usX
i8L7/abEdIvNjxMnRQlzldb374uXqgYUcJGt85ghvSrJwlRu7a/+/rPw4AYDLV1a1DF8/yzCimB8
Sy1lOlTHTEplubScbP/XT/JjSopfLh8ygr5UhXlcaX5423EhMHaeeJIgeGqC5zRntu7NkKTdXz/P
z94yMrpgMHWODkj43/8wo6ZT3Tjwlokgmm6tzpXncgy0/49fjAeeGnc4oj2+nu+fJRFVhUuZKZuL
p9nuWM9D6U6/5gffh/8TfBY/+aj+6VvhzHNFvht8LWlYc+c//8ORhMA50vPQIS5MdbRozPoY9d5D
KMZfGal/73mAehoe58B5lvn98/haEUpDtSm4/HFBBhUX0GOT2Iu//sXoP9ZwMCvFGP/70/xwwsKP
DXeg42m0gOuz7vQNgaDupaUokXiN8zmY6W02YkRMc+RORI3if3kFhjP/Wv44sOWgaBiWI/nmGwbj
3x++T6afxFYkqdtWhqXChZ8zw1s4lQlgl0t7J7SNhyWnXZlDoFPPKVCENw0whGLb1dHUHyOtCq8z
PwoetaCjPS3NRI3q1xtkpIQ5AoRJCSouS90saUvoKqaFla+IY48QJUZWjAZKYzyWQqHYFgMYxKQg
KWeqybjSx6mA5D4M4A+1Ia+fK/oHbmUYOzgtG9SdoKj1Z8YPAneLJfHET93YVaCJfRQavUzcZM6S
dW9NowOuMp3BAd/MohQu89D1xNKQo6QIdJQD92WtffbBYTf7GLTrTBZWDQOCocZIX1oD8SM/kURu
bIVDaGNUZr7rGRojreNvRLyopDv/ULEAmCRHKq5HyRhnM2HAu5/8AESRhkyE2l2tfR8BmAYKGeLr
8WxtJby0P01ikITTB725ypTFkHuMTQ6KTW7UsMVlbF9pwujfDCJDNNcWk3dhtgn6cuXOLrOa4AEq
YNYWX9JwhD/ljgmYuDqXHGIkhRbQlqLptSKWzaFm9N3ntqKKaeVokY7NdDQlDvxaWlRc+Er7CFx9
JNJmFwNTGL9SlwKLc3HuexUYfEZVVq3KNPHPCJUl4Pi0o7tV+o5eAAFxNbnMvBQOyKCG4NNMIhGs
6saZAEf1k32XMXQmG0/APVtPpR0cCCwh8En6AG/oSCv9pdtH3XsSNlDpdESZhVdl6mzW3dQCbp0w
v+lox5iE6Ryh0S9UuHaimL6LhTYZHid7r6B1JjQMhttTheEb0QJH7apyHH0v6SgP0dxlQw5R65o7
p/O9u5zflbUvBlPdZcQNYMUH+fik8aUBo69yOR1IYIt3b4xnrikm41Mbl52FzuToOPOUMhLYsVX9
EdsjIClM8360DcuWR7L5wJ7rWhj5LsqVJC2PAl4v9Tjpm53S+dSmKsBlp1KBWCKKGiPCNOq4dbo2
rgs+HMLfK0ZD5VJvjP45K1va5tJKpJf8x6wLuku3Ttg4fFcp0dAwO/F2PfB2pbfsn0zJRtRZOvGY
b2UgUTDrr/qxDb/QvKW9+GM4uUud1riXiGAiooxr1uM6NhzaBv2EDx98VAd2jem3OWZ8aUz/j73z
So7karfrVP6479lKezIzQvePUFVleQfbAF4y0DDpvT+z0Vg0Ma2kZ5O8EvWmCL6Q0WyiAJQ55zN7
r83GqjOcmZlphYBhzJqDgdIAt5rWGgWBzXHzmc2u6IWa6MCHi0LjSMhl+iQbwaowzjUtX47k7HG2
JgnQqhZE+ovvTkiBmdmh2gvcWRJsxA4xZJ0isbJJNhEs6Z5I/xq/EjyhPPo6KIBdaTHT9SYRO+W6
sthp6vVEgkszUOkD7bNoDCkPYKKSqtzSB1S6qHdO4OJnEcNEcDYJGOzHFLvUT6mPlL5wGuSHjhs0
iKazQJfLKssIWAwjAwuP4aYvPkEiy9pJXW2RlAXdpd6X5m3h5mWwNGMtfNYJEunWZWXo12gcS95t
kZbeMIwDAYElwr06EABKT1TFwM43rMYnv++wA+WG2gMoLrQKtCwJvxfL6Sm0OoJDk41RG+ohVZxh
2tSaGd4J3EAnGZoqU0a/E2CVM5V9lWb9P8i2TtFbXTTFZ/vf/xtX6FtRTjU2hPaH8vbXP136j7rt
6g+UwmXzLywz769tVOTff83vHqL59w9/ze2/em1ff/cHppgRpLkOF9DtR9OlP367n/7P/9u//NfH
D49yP5Uf//kfr++47BHJtVC+Wy7CH/9u9/6f/2FZwMLxzVO9sNLXTFNQWfy1vOF/pB/xa/5eo4f+
Pz7Kz+0GmbEOV6xGLY9lDS3Wr9Me6wsocBuMFY42Uuh/46pD9YzJbzb5w4XRVTFryX4BsOiuOWeF
gR/X+Lf6t1x1uvnHQmB+Aix7Hi5h0rPmKvI3pRV72biyOt1cOUH41Pf5oWrCl1xWV7+Q3jjmt1aM
KwITTBU+qaH71ZjkptCLg4u0VC0ctIVu/zCG6bENRw5w8khKiT6A8HVGyzqOlo2QIFxHodEM97ue
3OfMYIWKmmKVI38UYCcNPifgr5E9R+FT40aenRlbX4JlytKdGun7Qj+FcCAF0bah7DdpXy2GgBSv
DLdT7+5qgl6tYGIXo+zLMNzSq72wlmEVZZOiPq6cXvusG3NNR76e9Uua069S9auj5G+C9kfRWbNj
/4q3Ywvn0gxvJRkFfRufY3hPehofGwcK1pxgHd4bKTXTEBxFNJwnm62YVt2EqbKtmBA4OWjcIfMi
RE650y7R86HehuTUqls5I6P1aKWb0zpgO6mHVEeQMdUiPlThAN6c0Q1DiV7G68lvNjxfPZY451ul
D48ZMeo9C/qhFOcsn46Npm4Sl3TI7iWzsmPfZQRsTvsuDQikTB/yiSdafOC9W07NayuqcmeY6de0
xZnMsD8dMakIiiQTRXEaj14Ddieoa7bE9cLw1WsEf5eYouWUt+sB6XsDXbYO5b6owqNSWYdiclep
06799msOe82QNXMT4A7I0g2pPzq8ek4YXVgishqreC7Mh2xEF3vb3M/Lahbjgl/MReThoBtJ7Aa4
qLHS5s1C8my6t72hrvxi8Ey8zxnxtW6mvrXIcScUFdIZGJnD8+10Ji+w4qdoW2Lpc0FkRr16igZI
mLAu66pET+OTbeziYQvXfZ1tBpnCXCZMNe9iwFjuuqsdAt0nD2/SJYblmYj6UvnadizCU6Y67O+z
JZ6nVa4A17atFY7Rhdq7q7G1eSMax6EGGoPPWxuQ9cnMq/1g31vltijtVWOY1SLVU+6UZEMeyUJB
j8CmGlbcW2gDThf9g8UbpmaS6k2tu+qKLR67k6mUGL9BBWQ3te7eBK15q4W7puq9SUEAoak3lDDr
YgDr7+fZ1TLCww9n2nz+/tptcQD/9kj/7o//vpQf+b+u6evbR/P9Of7bL/v3/+dnv8kcHc2uMTtC
GMf/l2d/9pp+Rt8f+394gF+PfcfAyUKsI/uEHyf5Pw/5OfYZfTu0lxZqzR/Yij8N+e0v5EAw3mcq
xZgDLRyXxS/H/jy1grBmucznf2iB/8aUiQP+D/0fky+0v/zmc1CFPV8Lvzn2uy5m7NpV1opq6lQq
4bjOa0fFQ1BgFJnUC6ETEmFK/94L8xNfA5FQ5WNvYTfsMgRqqiJsEqAnuKmEX4Vx880Orc5TtSRd
6lX9ok0jYVFGu9QNjcYxjl/LHtNFoYz3LqhyY57Xi6bdBEoHaYmV9bKeAtTy9VoNEQdLMVEeG/aE
nkKQTFcVsLYVYMhhqa7RPaXLsWWS3Vai9gI9PsZyzG90A2KpVcQ4HIeNFpFha2k5UneIFyPGZP5B
XldC1LJs2zPxHZumjr4J0R64cN+CWrsOmXi0w+FBr4oH0wffMmXPTQYRxcwASZaKJHE4/dC1/ASx
jKAKIH0L1NV7RTYX9Kq340QmLYUyoK8Em7nZ78zCOI0tDUqnh2LJxhAQvy8nb8yYvyvCuOjBcMyL
/FWZ4gFaCn2fGseVN2L+XnSadWgrF6rJwNJ8dHvAfoH+oFtsyt2w/pp2CJA6lEHEcCPuGJCEhXT9
58GC4tUNuClrHdRk6Yh6kcfFm165XI2j/R5macxtF0FjDouGjCS7o3EjE9nO7PiYErW00omC86oy
0ddFmZ/TMehvssLii7IXmUcSLI3hot5qz1bMMak6bbYz0/hJIZ2Ylsw9Bl0/rKYh2cu+k2t6lt5r
uuFbSQWCCpDXyNYT90qTxtDBMfB3aNgrOx2cCtoYbFQjz1HsHPIoR3OmCAUDvhqqB6zwKvZkVsAi
SdNrZvTjbIS6i9AT4cj1r7maxidVlc/dhOmo1Ti/SbO85yv2KTLsVtGeSaq7KyPloCQWrKsk4BHJ
MN03QwO402oPPqo+a9SRRalAixrH8kqXza6fRTCJxFGlxfd15TwNlDcdIppEoxgo0mNJ4ujCblSP
wLWLiiabCNW7YJQQaHIMMgC9K9CYDLjw75LrEfXHIEjPJdlmi6xC8xW3QwC6p9klsokAoBRHmQi5
wqmLc4QByDLT1HwrnXi4xjKnyYw9zP8L6qhzl6qv7H+gwA+T5ybN1sn8VyOFDBkYI7nwGqmBedIW
fMd+FeLXWZSkdS4KJ465OzF8JtY6LAxS2lFaLAPCHPRhOFm0ccuBn7fW4pVCPhNr08dmTmXuDe0W
ZYPjmSrG8LIynxA97DVjunFHwkn+uY7+qhXBw8HylyKdztz4L1cdp4/3j5TFc/79jQTC4/eP8fON
ZH1h4PwLz5f74Nf7iB20bqgCctlP3I+f7iPxxaBB+QHo69oosDWag1/uIw1kI+JqriRHmEDJ/s7W
g3XDH+4jLCwzNm3mewCY+27yqg0t7gBfWCtpZw8cSDscE9gswpvEtaYF0pHXynmuhVyHFjb90F8r
9rAsK32jFfoR5I+aktzC3HDjNs3asp+RlGxibHymby3dqL8atb3Sm/g4Me+qM+eIAndVx90WGNM6
C6IXzequRgHmMBjObV3sGhrw1s9BRJHmO22G+mwo5rpQR7LR3ito5En9pqA8K8tgr4aXcgyP/aB7
U8UEF0BICOFeUXB+mql+Y2XursCR1dqvwGI5kMcDg429o/invjra+Esy7sautZljNbdCm9bmcLSt
rUI5Pgnb/oGfMybFQaJR1qKzYpgPeQnxSRMBQsRpreU2xsZiY9N21UNxHOVbkWWXSa+2Q915QUzb
FGHsDvzgSfj1xsFRMs5z0xy2hXCNk1Ox1CUzQbRih6Z/1UCncok3Ia08Ys4EIrjioB2rSwNhafQb
QgDLbTBl62Ds95pGiqtyqJ1mERoPgqOshnGmaIBXouYmbpHpqvbZyb7FdFBS/zYYz0T26RxyZXYT
u99atd6kDpEd5a2qnkppLtPuGJS3YpTAHuGPg8lv7OZGVRRijOSqt5xlmyheoZPm6qz18iFoi6WU
Tzqy16JA5g2cmYQ/B66JVdUX0XJFBorpwXxYdnX5g3xWdawlzNqNOauVHaJTsmIiw1nxN7lk9EIo
gWk6mJQ04hqI/BifhFuSxiAfbPdQ97f5UD1ikV108aOs6m1cqF5u2yQP6Ss3uzJVXRv1W6S0q4DA
Z5kG26qVT13/UrfDGivqjTL5aEj7cRFk6dEZNk2cHEr74IDNn1ySCBq5bfLRY863U7oc0GR65yrU
Es3aCJpPixmFEZ0YP21K9Ea5LN97VR4aEnfLXFlLK33CSOaZvLc7AHEtfBl92o9NyZAk2OSCHcqk
K7soJiqoJxWroBzTsR9qDasAl5xJnbVfwek/WdGNESXv/Vwh5M4pq2w8hJFNLuP0Ta1sUgvSZqmZ
6UPZv/npnLpLZI9fvmnw52pjXFuR/Woiu1s5ZOIw/35KUnj12LdOpq2gRlTg4hFrmh7qifyZgALP
l6e0rOH6G7ckOy4Jc16Jftywi+CDdZtm4l3Aw2sKdCP96NnpsAh5J41RuZhcAaV/V+U9sTQvZa0z
hphWbp5tKss85Y55cM2rUMRrSKZhZe9KG/Rr3XgQ8m5k7N5lafAx+6IdSy4z37+6ZNoE8t3Uqkf0
2uECod25hqTqR87FDVFDt+VGUUZUix1+aJsB3kjGQ4eSd3xERn0zjf2KPGXPctMVjfvzgBK6iHzW
D+S5JvDvmrbcJlq167Fxl61cDvmT4rcP7sTaw3I8iT7c7etdbupHNe8fzWp4DH1OC6cIieQpV2Rw
n1yCohAjrEQFfWdMEaMo7wbRSX0xfQ19ZRUHykaYkdePLt6r9pzgYFUkMCIGj/su6jS4jPzY/1zZ
f35lg8uCw+Xq866Qdo4u6q+nh8vX+qP8fnD4xwf4+b5mBigM/JtMAgFq0q39emOLLzSQLO343j+2
kL/oFOwv7JXndEEVGQFuX67ln29s6PyabqIsBA7nzFauv3NhmzOS4fcLxNmNSq2BWs2hw3XnBvM3
DaSmYbpz1C6cofsr3+9PbaQvTZI4A3zG8H23QUWIDmKgBLxdFPYx0xnOPrQIDP9Vr0tDNoJqxawH
7J+jVBXsv+lRxIq2inqiWflgKkFx7fkkLvSe9XJAvooCzidvWsLqcNqLXCP/VtnGY3zSIM37fXAc
aRKKVOzNMNyILl8nhkrOL4FnocPoSO02adhc9VLcsLPWFmqb70Pd2UYW6WT0r8+g81jCkIINUTNZ
mWX31UFDbozZR1Cm912eC6KkDPKyqulrH2tvflWcKyV+rsl+C2lgQx+lXBuzEpkcYn99HViLfkkL
+82MaT6rlv2PL7yyUR80Y0xWAg4n9c1xTLNlaJFpWOgbBVje0GjriZhvBPJtabOgkPdZCsRIoiKV
nBxTOm31sb7tGIKlXbcMyVyaBjZPMr3Jw/ZEhvdazXTPNIkIsbC/GGZ+JyMdybbCmUk6Am6XRrQ7
A2ZDpN8aQtn4DYFnwRzHZD1KworBMxBATx5yAwYpJdgxzk3ohKx9Y5fdnMVYtonVbdVZGz0BV0yT
jhqEnohqwIWKbQL+K3V115OQ1WTJcYyyg414uR66S66FcjE4xIqFOiI9d50a6iIsslNhu0S62iEw
CnnWI3nOmuRSCbimgkONnn8V+vfZHPvymWmXKCSlJzho9j3NJ/sq3iCCEJTJXib0+3GvvpNu7vXS
/cpg76y4HHR5xBWqQ/aB89iYA+lC5Uaaphf0PDTunwa5MxtKkoW9UnwqkEm7mb9tQyjFzNEqLlFl
JZF73Jo5broEURvy61x96CFO9YSttPSylBlZ45El1pG2JJQTU3FZzgrEtfnYy6Ob3mmvFrUjkQ/Y
XRXXM5PbiIuweI7ye3cUFEGRN9mPI+lsdvmmhySow790unFdcnc7pXXry11lkN+luhs1rby6lM/q
SCfLYxrlBTbJUij37vDiTGRjaJ/zVq4Krl3CAILlk5k9J/m4ZCm4sxh9o7DMtk53zGV8MEn+VZsR
ugWqAOmleg4/ChNTKu6UeYGOFkG01WbI2r0jym1DnmPVuBuAAhu1QQ4ak3KnnxX5nk53I7ezC72h
HwnPmiwqvPGiDYivcf/4FQXbwLsvDU9Sfs3yb2l90u2CNATS9pTO+BSYHtFsF6RsBSbuL/eJydnG
JZxZK7Lz4CCA1sZ1QxffhPUDSgcPnnZI51x/tp1ccQjiJMYrmIxbMMAZM4tqpbjEULekDTUkU0Kk
c8aHeCRdyECqOkZewaeWWI1t3H5a4IvdMb0iR9mUavdVJsVS9f3VqNhXOO13oYpLIE2Jf8iWNXWG
CARurpEBU7/2a5SbKMlHlN9tQUAGsaEIlrTBWbFrcB+IDQtHzofoU2kd0vHkoqe+VrNhhR1wGQbt
2QQjXAKQKbVgF4+rHjAIEM7WJhuOyIl5WpzWlWf0uOdexHTbhIcAk2UMPM7U2oWeJYR4HQryE+vE
93Kpgqm67+kAOvisbYWtXZlScr6PHSC6q06EQwzWrbY2QaPd94m9lC6iCp8aXxv2okh2irzXBs5J
Y+FGjMdHfwnNzpsdOULeVy2pgj0olajlG9QbKue1n4YPjpV4VUEMqqItSld/i7tw7btY/kUNP/Sl
zIBSUOOULV1LTVpbQBCib8C/w4me27cqyivFgbSOHVImb71zO2nfmObnpOsR76zOfOYu2RMV7ano
j7tyTj51n8LmsWz2Q11RxBWbNnpP1LukJrLF9EbowBMpqWp8iDuVtA5rOaOCffbJgfkQZLBni2/F
TAfD7qRxuESTvbNTY5PbQ8z4rj/o07Mma6/C0e6IZl/Bya8CTg2uIiNDdaDoO/ZFu9iOt4FyzHpn
T83lOKCsBmL/VCKo4jb+mvT5MTfe3RykR/YuBnunwQ1iPLknuheCzDVzlNt/SrK/KMksQrtn9Zar
Mp+YpWJ/XZLNfvXTaw3gKp8t68fi2x/qsz882s/1mfHFob6a5ZqaQMs1Rz3/PFExv8ycVNgPP8I6
bH6GnyYqDttgRH/Yx5nwIOR0kH79NFFx5lwlU+BzgZKF1g1J1t+Y8PNT/KFAm0lbJHVgkHdJ1/hu
scvSO/YnjbaKTyJKjhXnfE6P1N1SbC7UzsWXXO9Nab9U3bSOnekucxtA4CYbxfKYg4GsG/VRnRj2
B9y2PpS4PszPWR+tFDFuW989+Gl6FrbxWGc2eYb2fW3A+pZR/Gq4khn+EG7xtZ2V2NiM0fA2uuFD
I4AFunTi4505uqzWTMaRLjtHZd25CpfKhO8u8VRMMHHanUY0p77w2QE6hwpAp8n+tmifQmIULA0G
HqGtSXNq9PiQCvUypYOHTpA00LGlEn2wyJH1kbIrTXLoK9YMg7tzJRB3F59fPD52jf1UNhMi29xd
xHHx6VvSWJdRug8d1KVRsW1d4FQCA3UV30QwJzQmH77SoEt3LnGUvdYJVUtmo4OfmPom0FazPULb
jU/909X1iirKMznswrrZFUA76ok8SprANrr2xsnWba8mb83u8X+NILAsjE8U0WjWmYwMs/J0qdnZ
FursQp0I9eyjjYFDCanObTl+xV8Cgx1YqfI06p96eND9r5Z1neyY7Cqcn8NjWuan1thi5A5R4Lcr
gpvaJaU5GdEg7U3/ZjKdN0I6jnmdxhjDCe9rs/Fc1f4ZccpdY1gnnYiJnDOXV3ZT2+Lkdg2pmvmr
LaZVRUXrFgoC/rQ/S05hV9GrpZJRjTXsaNPpBv/mSq/ylRbjwQgcMCipjkwNVKqGrJgNC/Xhtc81
kKZctCPKsalrWKpiSWgZOTPK7+agPqWX11IrSE3mcd3mGprTfaEeugzeqtS9XM8PLTzLLC4+DFl9
UE+yn8KJHcd3na2vDINBEovmtWkVt27wUg2v7Zz0Paa7rKoedN9YB1a5r8zkBH4kWKaSvNEG4nqv
CSoGlEyxDyvM725st1vWhnZXEh0OSIzFFZHQ5M1mwx7rOwSGUAXCJuNrH3dek4UnnxumxXjH4O2G
gDKmgSBUswchIcin8bnwC8YrkNPM8VOaEjuEc2kShD5hvgHpeM+MjM9Dfc4gCjQN2M0J9ozD7h8j
OrzNaKW12bHtHvU5OVSZPzvKg8lSKgzjN0xkh4LStaj63ZANBFPbwW2eMvYfBMaIpP6wiZbUMrlx
oJTpDPyXCL6WU8+qS8mTJ0cqH01iEl5jKfdtPisDyupSWCyTxs55trgzq6R4kvGAFzY/cVY+Yfmo
F+TnEKdq4z6da2OmtDdiSo75AIDOL5kehvHeHJXQ062BTy3Pq7Tf8GYTjdto5Sluaft4z4LyJIW3
++YTP+0opgvlx4Z+DwQyCDzswtECmcaGSK5ilYTq45TKS97zbLFNOUmtIIzYtPiw2O7Jb4dX7ADg
ZLtnNQqahW5mH7lVeLrTPsGo3eZDj2cJzQlpDFAKQU2MZCCE/UXP33WDcjdLBhs94QRMvbrxDXcV
9hDR8ukmI63TxVJq4yc2E0nihUG2qLI0nOS1y5wnFHs7DhkPyvJtL9xLYs+UNMg8XdnAzs1O4Abu
/QRhSKk+C+SKdXdMhuZ+kO8wQDcpHDMUnRc1iZc90rDG6b1qGGgoCF2WxMJTodpKvGPSulPzl4EE
N9mX667gjZna6zYlFT2yGcHdmFFEdxU8mGqwyMbiYiX6oS7CZaWeM/2SEV6Rj9tIRUY14VLC5xMs
5xTbsO4PNZJf3nufKc+caFGh2KpnlNE3R+KPIXKNiiYFo5CF2qJHOdg7+SaNjbUaBJd/Cpg/LWAw
BBiYPwwG+0IlY5F7+68LmNNr9PZa/H4H9CcP8HPNon2BhQOmS4DZ+Y7OSawjQx7TghL1Y1LYLzWL
pn3BC4nUDPEadgJTZ8r1U83CX2mapeN5wWMAVBQu2d+oWdCqfFezzD+6cHSqFgSq2CS+U6VnQ1IM
UoVJYo1RsW4i8+hk1dE1lHUePk4T6chOFNLGlJZggxxjyTduCHda8cuyKxjdc2k3uWd02tn1rYc8
Ml146iP2QDblqaPe17g6whYzH1kzPoqlpNJQZYUS/J3o5KOV+ZugzG5HpbizphQpsvOAF4101XYv
fMk1RLqNoxyMoWnapz4cNIjcNZZz9hLVaz2xDDWGLOCC10Y4Wta7PejKQm9hU1o2P0LjGiWjftgb
dyTORIr5SJDMWmcmr6hDPY93zokPOcR5ZRz8Xquo60xuI8/s+hg+ggXxCs4L06xBYUnu1FvMv81K
yUabBPMhk8u2tvZtblmI+UBNxypdL6HeesswBxnV2PCbXfXCItMMhGezbo25XskQLeQ14RUGmOhG
EhlcdiU5YA2kYLPxJp4dR+teynzsGMcfGQJV7Yp0ykXcfWTucLGj6bmU/s0QghfBIP80Kh3yJ5Mh
9omRtwHBs0geR/NJOv0+Ac65CqAL3GpD+S1ubnul72gze2VlCuYuJokpp9G3pq1b+IupqQS1D0HE
FXrnpLxJHJ2fVrI8R7jPugfff9nU+beMZTuvkoJNmtDfAXULlAF0/AADvqkWcR4pGsQJWg14G5iR
vBnyxTiOMeDIz05HbeeAV5VtSigAQTMbK3QOo2Jwf1Vdu0xCbd+r+TrMNMg+uX+IC/kYCQ19/ate
B6/pcIMZ/R7mxcKtj7Ke9uCbzijr0SfbJzg8UNF1VHbDuM1qh+zjhNRFzeC1NiE5OOuaUcZUm/dW
t6vdp4qQDb+Xj0Mn4LQwjtRRD9DUO8T3+NbWzOVtlCAfMRmswI5YFNlDmDf7GGVbss0nl7lTswn1
7qC19noqUAjC0fTVaj/ynnyrK/lWZsyjYCYZc1WSoY+3xhc1AgEOIGYRh8VHrMeUT8lw54ruOJT2
EecFftFR1RlpDCdYMF7nwqZEt0AJ69rqxSx0orX11DzTGqNTFPOqTQJ/A8x9wSVSXjMTvEQ9Zule
VQYU+9PHRKWhDSQAJBHEUnM0H7U+/ZQK2NIZEGiJVvGsSp28KcI3MkoLc6ns+jt0PM4ScnW7SIxg
ZPEJRsvtW+VG8TXeuw3FWtNVOPvdalfX+fvgxC9JFlCawohb1QI5O6votUbe2aJtmxO6i9ucDaVu
U2zUU9IurJaRDKmggi/31KHbcmGvizq9a/IYlkWXMlxsVW0fQAlbUrYuCyTfAZOsJYNuY6HBOnwM
8tFcxYPerHjHAO12xTkIqFDiAvyEKa+t07gLpeiFl1qNtUJrc9H0mkFf2WxTq5DLskMfaLfDhiLl
1Z+Ud8II5/LjEiqkCyrZgRirYeVEyYOZDVBgU1gmsePszCaX3j9375/evVjzkN5R5WGJYkr1X6vB
vfRfm+41++72/ZOH+Pn2Nb/YODsxngr9e+M/rDrk16gpdMz3bHC4+H6aGOA81TC84fwnuwRdxKzk
++n2db8wQgBhwq4FaxJkgL/lPMUv9N3ty48OX9vWqDwMBx0KG6ffrnQcNyVZ0BaUwvqjNPINWbub
zszIls1ayrsqrJZW2p0rHwCw40KFj1N3GZRiRhblKIzy5mvv0GsGHWFKasHxyUWCy0MUK5O+O0qC
vZkxQgzGaoO6G6JdWTJXz/N0OUScLcmgPAKjnlhY891FQNNCyETrQMlTKtK64kEy/271lTWkr6Pv
S7adnQ2PKKdvqIxNUJc9y2iH9dD4mZUcBjC3w03dVw+1j2feKuMd6+c7N5B7qw52JnKSaq4MrPat
NYOdMvYHdH+ePhZrA8MK+bvXkSw1l/LZcpEju8QdZEdSeEtmjy1ELtbpS3TFDrLo4KKQ7lsiGhiV
8kFrb6lTeOKcc6wiQKk9tanWMegzYzrPSV2FZS6E/Vig2WrAEiyt5talzYjs6zzgToXXDdreLyvi
AiK02ANxTyX/2V+Bwmcx9TJppWf2mNoxwgfJjdrqW9xunB6Ozbps8gSkAzJbDmOPtHLIkZ1rSzBR
yMDmzIfuq11MF2vyQR0YC0NVGNO3e/ThjAQ09F1KcSKG4BQ187bIXSqgu5A17s2aLTsUkjJUr9je
mDlbZ+odGgQ00oHamD+kPaWuWOOX8fRC3zqs7VubwLkAuErWL2U+rYrS2uNGXZW1dkp8se06RNdZ
tW41Unr0dm+W+jXv8c/TO6pqdR8yDwB8twjYEVKBen2YLlP+XAoHpOiro79qKi8s1yyqinXgwuXJ
X0e6UL2bjkMebPSyv4mjOT60WWldRkmY3o+94VGELkJZvInMIbL0DlXRapDmWfb2WveHO79AWU+t
IArmvhEk2BRxY06WioaeyArfTDV5tiJrHdUZWVr5Mub6W1atYH8pn+f5szSjXa1yB2bgwMyPKRUM
ie9ke0oNfFXFq6kQB22na7KteZO2u7yHf842rxLhZpo9lf245qVYtUP7ZHEZKkAJi7ol1q16DjFO
1gzppBqcZnU6HkPsFLMIH/lQGeurZjJ2UmtWk8KHLQx2WcuMIEl3RZk8VqF5RKnBh9Bld1WhKYnQ
WjGTqFxvbCktY40NF+E/PsgFUt5kuYG0cC/QzbpEKdncv532aCIgaosHVX7k4Ts288to3DmVsSpQ
kk4kwkYBOyqZ7yGHbOwMsE+So349zriEf66nP7+ebF1wFSDEY+uEqpwD/K9bw+X/+p9vH/VH8/vm
EE3A9w/x6/UEx4BxsSBrgctkph/8PNBGOzibmGZtInCCX8fZNpFhNpACtAACbA5N4i+Xk/0FGLXG
tYVAgLk24Vt/qzW0v28Nf/zBkS8geWC0ie3pd5dTPssd0HLbq16LkEorqKOSiQWPrFzYT1CorlUW
kuggAKeqnYa/KDa+CY0RjFG4XlNVwJmNYW+wK5yblJxNVClg1OHLDUuUbMMQ5+c203cA4ZiQQtCa
2uJRdM3jmAwXR/VbukxCfnR8JUGKTEA1uuswRAyTpwkIJAcxnaegVSW2gNycSg1ynE5ah2FEeU0K
/aqjMcdinREvgPVJsw+1TW6BAwx/6i95AalRumBRuOaBVBb7zAft5sJvxa5zqhWgk6VBvIPoWi9L
LXAuHNRxaHo06MjIwooWYFRO05g/O2353gVyI8P+0yUkYTER8tP1UBdbXK2RQNwOGKw20qOhuPfC
EgntLyNNNQjPAPhvRhw6i8GA4C+Sd99nt2/DFMwdVmeqkT+Lfjg2BByO5HyJyN8FVszkqYb/QrW6
b9l7rOKMPEIR2jc5miU0wc4ihZq2ikQXczjFaxfX5FJNgpsK8fuKF2ft9sO9LbAXmxqu7rxED2CN
3EswktjqEzy4sDvjllOSNTumUyR7vARFEd7kcQzzqyFmuS6Tbo9X2lrIvic1Id75EP+6LB+g2cob
t+jfQoziDJ8xDDgBmgbNBpxGCe8M5Hrno/3Z1+qTwOVZCeU5cZp1Hac3I2lY/AY2jFtQSHr76lf1
gz7rpwmd0r0e1Rav+BYxqbKqYgDkqo+nwe0id5maCvPiDLRazOAaqRZ8TJJNU2YPmHVbYF/V1VLS
FiHc1Hi6Hle7NOtVKpqpvsiJJaOvOt3FUvGxJZpxIL4ATq+xU4f+vW3jdyzXj/GEXrFsdRSmMapL
17+NU/MaJ8Zz4Ge3aF9mvP9aFcVLYzs4uT7iNDrkIMdGdSesC4r4RTmk+NOZ/1rVGYyusjDJtlXd
FuWI/TKJ6uhoxdMwpPQrScGeEp6OliakraGTiSWT+8z6WhBqotbafePa/rkfxk+MHXsdtzaa9EFd
iopyr+2br0NkI8iQ+OVG8ExpuCXo5zkNRLCdmvy9df0eIQ65m5mr/W/2ziTJcSPttlt5G4AMcPTD
IkiCbQQjGP0EFk2mo+/7Hb3xW8K/sXeQv1QqqbLKTHOZSZOMTBqDjfvX3Htu4CUpGOS60lWv6jT0
g3Mq1pigKxbzKrEexdBsungCVFxPbKCXrYtaELqXS91ABcJKleNkZn01ZvvQMApudeFuILg82nrf
HIEms2Bxk/AQ1V10iLH2brmymx12vW/mkjGY24CVbH1G0Gnt3Sll4GweNEV8KIyDcc7Vew0J3zCX
9NJadS2F/ZTnyrHPWUzwLmSoJrpplVn5cwkYWMYw3lQHgOhkPluatcmi8ATuBQw+4/wkbFFC6vDz
5TSQEh6br/FIEVrnPSTQnFTfPK23NvFrbhRCPAJ3YBR70xhhwJOgVYcV2KfE9FApRhCqNTQFqfuM
U/wrdoMCsHz6JNuOuIr6kW//0Z7zjx7DM+7z+TnWDcbHcbNxUuwjUTcehDtjUg/4nI5p9ebIWKae
qWS3VoVaZARG3fQsVUxjOvagB9ZxOLC61u9FpKpEUxFQ0QfubZAtDrgO8G/qutgEteEipXgeVMkO
K7F3IQpSfj/mTwW7jMTpv/jG43NwxJnR4fe04nAjnmsV1sY79vOQVrs1CQEeTlGrNjs3sh/tLmLr
P/aTl0nGLJN1dBJ2TYGGGBrEPgja8lkd2g1wvkfnx5uhOztCSTyHTdFGZAUZi+RGu03tC4tpeGx8
9qZG+Z5v54TvSSjPM6Fqf9crP61XIFKYOMw0k7Z2sTTQ1f7neuXyI2fqj9XKTx7gt2oFDaSLfRog
PUUG5mXqgd+qFWx0KpSm//3j34sV8QsyRYu2FoudrgER+l0byVwcpMMPJ7bL/kyjNf4Lc2w0AH/q
pB28e0uXT+lj8BL8uVipmiKo69QY13HDTHSSgv0Rwv+F0YC2rdNJ/k1YUgbzQRJjkE+5VxmIs7PC
Rwy6nUwjXo8Jmyzk6G6vH2KCFfB2UYUTTFnTcrBPFhkyFDJBS0PdKSWGW8W8xArebJOIXeaYfWDj
WmiIvLE8TkE/qpi22Qt9oEGQsmiXiud6KDdmLG+Szlp3TB/NUHgA3tbofGC6Sd/qjc80M3fJIvIq
9I2OJGboEC4RVKlrylohyb11nqgYvTD5CBWDuKNJ8eMs3CXDiSn5OugeC/ysWey8qsWzPehffJ8V
OLIdmZP1tR3uSkESUF4gd1S/WU12Ajv1LhEyZ+PomWrvY+/zq8h6ycbgvWzsO8gjAOUnP0zljSWS
95AmnnCJ1cyqsi/lOTSii0GSKUPHrUjFAX7JDkDEYzdE66GF351UlD5PmanuG3p+1m+q1wUphRN3
ixl8N/kEed1o3ml5f9cL/dbpop2ifmcQT6cHd0QbnV3M8DMth3uNYX80gECBfVo2DZ3Z9H3ZI4ep
u0k0Y92TRx/r+XGoLV/0rFjHrClXbg8BNtA9ZcpJKpn3SvEA3vtYJNHWcPK1Kgd/hI3dW+M60xBg
BmTM4ln8jpl15ZbRwZH7mjYeoygHXftRzO1n4bCynoe32UhWrYnRslKeSid8rlBqsW311cQ6EWCd
d5hqSJAc65MxoIio4kMny4M13dWkQyb1TW6knl5+N+RTODBkhWNcjf4UvM/ZOVapMZybRZ1XW4Gn
gFE3+m+6gccgd7nKy7XSWs98nBDYIebF0tkQKQQoR1EPJQlf6FTpIl9cK/VcMC0EicIJIVFT0w4R
Zh1LHMZ2XHfdR1KQCTUVe0Qiau/4qfY8oHDMh3fXfu3tfl9YPGy3rcS3Fr3bEOziTIUQEHpB63hj
6WczoYbqQ6sgFFRZEluth8VlkoyRxrfauUvpkkeu4aa9FSgMA8I0jfAlBzdSVCrjboK/k4xYgLn3
bBke7AEuUZWpj0k+rPUg/u5qt8B47t3Y2MVW65dRe6mKyfEMRTu5wMBj+Je14ay7edhHVX2SMbK9
3mpOmBXs9WgYfF+ZeHXyM3aGdVc1n0linmLdAhWdvTJ4elDTDVDgg9n1/bqvlY0r2XyjnTjrKVmZ
mr2vWPIXBqylImChpbd3STUd2ghiLPvrALueWri+mbOIj+tTFV2WUTJ/yb1xwtaD7LxVqnGXIyUR
HVOTgrakLG/QaFNS94Pfo1iwRXcwncwnEHIP1MWHI8b7+o09oV81/Q6h86qbmUgB/FbH+YQahkxQ
OgBQzk7MfNB+EMhIagnoYW5Q2j5YubWXcqG5f2oFhf1QJg9d0TGu1gnGxM2Uy/ASATgBPmyul1x4
t8D8k8tyExfUIRPY51XXVUertkmxJzGynPs9n4BDRQhxH2MHq0W5zR3YEGpqPTlBuDUdAuFcRkV9
6xxyYKWu3V/B/q8zaV9EFRxsWX7oen+ujL7w8k5/ZoR4jaYMTgJOL0ys9+FkvitwxgZdJVmrkMuA
h0XH/OwM8QV/7CEnFZebiHHgfCUIZJ/0IQ4YXL2w41jj+EZPN5gTHkbKkMX7Os6Jp/Odi+ZPGwHv
2OOJKdZFbRkrg0zbjU64jhcZDVPK7BQPcJlkeC8cPvYx7FRbgkyuF4nBpYoBaJWMyMaEqVzhPFZQ
MItu3MSI0gMp7tRB/egMuWka68wKa+ViPB5MqlPYFmmwhR9FKp9z57b6os1aZ8CrMx0dJSAKdrM7
C3MoYav3WWlebf2YqCGTTxzLrLh4H5nUIXZIeaFcJPnQvcrus27eeAPXpGBvMSJwOzne1D0ojQLy
oFvr+dWu889iVL7cutyXSwxBaOwlabvweLCD09WTMd8GM2PMwTnoCYtO0kcWGEXQTZiUJo9VHrJ/
9VkiPYLHfasvN+ukpZzg5qlJhsesUn0lyjZlSJ4QhliGtBM4qnYH72znwPuGf88LkaxAjyGPNo+y
UO/nxkD4SReVyGMOq8eV7ZvQryrnb0pYSJrKu64Z9qIzSUuuL1EgtjkhE2UprqVzj6eduyDBCF/u
oyz3gw5dkZVuc5pCUS1IIYzo1ptmRxdTDP6gommTzpfoMvY8w5Y53Hoe6qveJVudFRfC95VCs1N3
I4xYe0fRflBAkmDRv6BwW9dOfdOyyZv6j86c3pD4eIs9f8wrcqPR9fYIWmNw3BFEW2wJ8FBqwhPP
sRGcSy0hlqDZqHYLQq1bx256y93y6lYDT63aNbn5oCGz01vQVhZIljol7nyuT4GKIrkZT4FdHcSC
s1Y5Zia12EzDG1kt7CgDZT87NsPpG1cdt6pS7xfBWYzfXTMCNq3DHl8XN6CHQndTp1jMqtnwtSbF
3MXrB12Mx0j+dg7/HGKEE0eQPGeZRJoyHlpoQf+5zv5H/vXnoeBP/v1vZbYJ99TVGO39FFZtk/NK
dW8tuMSlAv91Z2X+gnaFcaFD1KrLNmuZGP66s1omiVAxgI7iG0bqCpT0L1TaP2r2P9iQfjx1wYoZ
YCq/uv6nPNfMgWPRzz2lVjnRKarpayBJ2GhrPoUAjKihDlWAKWJOI0QWwI5dR56cuH4x55TCpbgx
G8Ss0XhQkYlP0+OydKqd+6CWu5AlcD7FC4+ZYhWsfmadmrY8alN6QG2xV4svYSb3Ro6gS157Nt5D
2+/aNLziuGFT0bItQ3Ev4OfDWXSrB4MYtalnb13YKSmb2nvQdSu2zp5akxcQ54QTiJF4gQyBChsn
JVuPI2t0eusQjhubYlLmCEnIKfUIVCaQBoWM5VOH3FaGwZ8XmwAnYGmLY1N+m4KW7X/hZ6yqwkQ5
E7h6Jq4dJoS8CrtjqXDGpLkyc+42XL9cen6A6zfpgjuNBLuVVgNRNsqnxEnvEiKUOjCYeP/3HXzA
uJLnhuzuEpnAWFBhltaHo0fHPiQahjiMUMlPfWFYXmbVVNXF+Kw45Y1kbpQZNOVTwXlMnhQjN+NG
UZibBZPKCLEquXK1O0redRmYN4qoybVDqEeazqpv8lNbaTeKDN/HaNmcY7MtsG3JvAWFVHkWaIfU
fRvb7AGuwbNNTE4XZ6ca2f1U0R7M8yYMBNV49GB0AC7q5C4U44ksFB84OeKFEb+y1TurLkQkEJWP
ah7tQ6fY9A4CoBY4XRXWx5FccCu/D5VqHWjVusigerh3QDi2TW4ziKCKyMxDyL4F0/napo+pRLrj
zJerarLYXhpsEYeXmlBDkShb8iFugir2AGlvGl34c2nspLR2jpX4ncNxzR7svqT7Gpc95hxwsmrc
7emtY/cbxybtSSPnpcp9tzQ/Besg0dvXSNHDldFVqzwcbwjVAijZ7auQFOKyQ0zQb8F/+AD4HkfC
WiN73gZS3UBpZKbTnERpekU4vuac1+jH14UMvhcxTgvUI1ZpPpCQ0aG6cZD0EAKiGeeF7yR4umn9
TTrlZ989DG70MjRkNlQjBYlhMu+iKCws3qs6vskr/LjBu5EqCyhkb3aGl7FjKtLxUBMQgbOOqHp7
a0ymTzrUPiTkNTT7nTvhNxqtnUp2yFwo24TwrwlZ59CaN6SrfMXRcrmxNiCbiMATiN5ZXhyG0rpO
+nw0MxUdp6gvZmc1RFAGpT+p1XPrdAeU1QN25qYAeyMvbD+2QGWgOtn5Xe4GfsxXpVOD3UyhrUfl
KSTunriLXSXzx0DLfWXIqRJSSV3rw6C87YTUeavnfQTXBN+j9tGokJqSRHsg12VrltEtIt41MfEf
KMR3WjlvlGrRk9QtPqI82c2yeRVjfDsMJlxK8WLm6UsWuU9pXm2cYmbIVYAPreVR1eZDFXWvUdVu
2qpJwEneldEJVOS4opx8KQmu9ERvfkxo3JK2Rpjc4Sb7SNl4BKAHLEW+o5jC761/1ZX0TSN4TBkv
ksr8EmLcV+Lh9Pfc66dzL2IY4CqRO8hW3bCAI/+3+/j8nr8v9MTVe/r5P/9v8aGk/8f71rzXfxyF
/eQxf7ujBaZfZlAOYyvEmD84gr+NwvRFPKJbBvMx7tsfko/fdSWwDfCtUDRgO7GYzf0m6lSX1R3e
GSZlQEEM/a/c0HS+f5qFLU+ceRwDNxOtimkydftXVUnXJ2Kssz5Yp619my9ra7VYYwbtEQ0zrp2y
05Qq20aIc1yoxNzNd0NVHq0+4VOqrabEIM2TT7sRbMOm2ylTddbUb1mtaCDpaDTT4Hse1Xd9TmaX
pmJoKfdTjs4ClhCAu/A5qtMnfHgAZbu9q+JGswr3TilZA0Ws2zko4POCKuqYazcyvp1Rl+CNF0fr
nTSdaUo2ORqNpNn2cbouzJfU/RZzXOpBxhyrLbaME/exYh3LIGXeoV2stLxrHWLagWrI725iYBg+
9beAOZwAnkY6kRApYy+azXNe3NUueu6ZrtJO54vbJPvRHH2CjM4803VvwYpjGzR32bnRXwySpaJC
PjhyZGLYvwMJPnQtnF7drBpPHYqXiaaeNep5cg3fMNGzuQhkiY3VyQpXNOmRYosIEh5Xb5Lsmii3
tpJtyyk9To39taDwMqwZhNW9ajqqs2C6w6NwEsC8RV35XahuMGAA/NKcC8SUTTnk26rFjBi29Nfz
o8IIJAtrT7GcQ9zqRM/mxF8yfBzwiOvyzjHzfTSar3X1fSFnxPTRzoTdWEEVEeZ7Sp6zhQgziqoN
3kYPWBU8KtTuQXCsDF6+nrQ6trJtYOxEo7GXKNaDs5CMlK3ItYMoxn3TlTyFAmNqfRkLMgRxYyvY
pTsj2bshnKQayt5A/FiIdxTNIZK9fZGTQmLbGw1Ibh+Fnu0qTxbMSEWQimSMK72xd4Eb32tTsk0J
l8oQDPWQUISKAEfayyQFeaYNYBdrcNad6PKBrsB+LMeTWon7JGh2GokmokdrkbXODZWH35b1UVDj
2Qk37Awlxk42JiMIii6iJaBl4jNWEoWeKH8qiYcKwUSsiql87ToCfiorOBftVU3mRwm4RW9TP4u6
ne4sizHSeaeJlwcdsRHCN+G7JcunGX9lFULGtef934f6fzjUDUPn/kdpRz47kvf/dqj/I5dF03b1
+58P8X97jN8OcfMXlPXsHi0ADogE/3WfQc9E+i5H9Y9G6tfz20LKryKU51QnD2gRDf7zALd+sQG7
//gRfRZIa/evnOBIDP/tBDcIA1q8CEBsTW1RRf7rCT4YxMpkQcheAPV3rm+UnHX8wO6PgW+9glTx
EJREeyXKTcuRGiy+3HZmJ92c8KJsFPMJMPcqMYpVTb1u4GSTaF2ldgwF8WSu9pD1chOV801Mn6Za
w11AyimoWd9gsk6UzHe1/kgJGIhsCfiAE8G+OnrmT2wdRP7U6NWSzuUlfH/TGRM6qBo1Ma8Rf7Nz
ogX1iWesWKF4XFmDeZs47NAF8MB5aR4ybTdP8hzQkQAKPZggnHr26UF2Yszv9arJ/OVitYz7rSHe
a2Xg11bzLZ9JbgWVV0YI8rAInVIFkIMq1XMOyiWx5clNqmvjXiEqltPzzIO5a6vp1wXyYSdg6Iv/
SO3Dy2zKj4pKOTK0t6hLd6NRAXxQnoMeTUvVbUKmVdrgbiry5+wBxf2MaYddUOw+WcFzRhhl2yd+
BO7UYRnc8HrFIb2ufGKSRIXuXl2A1OnUY6DOLlbDGNUZ5aZ2g4utKhvyyG4HQSZqmGREmpJSNilo
DNNNlyS+6U6XlmQeuHibqCGZqNa2NsGX9M1XUuXP6Je3AbYEIzPg9SXrrBr3wMl9xy0f+tzaiDLH
VZ4dbDM8LThTXqqvljNyCF4woRwQ42RAz+NbwiK4tKAp4LrqEocoN8SRWrvNu/AVFMUmceHlMoFr
JwVAjn0Cq7hundeZLKKR3F05Jecy024KwVRqnG+JhZrxOA5+kWYn7jg/ybNDNUu/Kd37WBlpldWH
cEIkmRRbxOXf0971FvB2o3+yxjxqDMSDQvmeUTyD74avxWQ7JwcZP8iqqjBR8HrIJvAjHRQ+Q0NJ
lOhgdneYPHzFnthuu6tsCk9FbG6xwR5mJAyWTlu/GOCgXsQqOpxm5D6dMGTKnYymdbfcc1r2ROzp
ti5HYpLsTYF7gSXi0VTbr0HRmE42FjHuxZfiTodek09pHwHZ4t4gjM9FFQhlGSFmPe/HPL81U80f
XdY3Q52cNca2QzEd7N4lRmC6yVIL9+XwpNEKp+01zrqtg80hTNBIFea+L/ikN8FZDPWjTu/QkKEM
3f5xKo1vkXGfFd15LGI/z9uLoWorKDA0hCFM3Hg/iI7OPrtRnHSN+fkGgP4XivjNbFe7yM3vVLtB
jDgeY0vfjzH6Wae9BgK2p9btIjs5JUG90eKeZzx9mp22SRg09yqR9W33oE7mkxmVSGxHcAAMQBq2
QHyEGKOyv1uFw3zVM+PZrC81IgSbJJ31UNXvMql8krRfQjZrgSku8Au2bEWW99Rr0nQzwFDrsnTb
Qu74+2b86c3oEB+C1o9RH1xa9ut42v/z+BHLffu+mO7/DaL+k4f57XKkjWHChxrA5ib631Hj7x3O
YqW3TBT7Cy99WcX/ekNCXkefQ2yTYDiqGvQz/7whjV8sMlhM/hlt2sJENP7aDfnnHufHU+eipZUi
nk8Tf+px7DG3s8yoQfLVhEH2xa1mVp8TH9yke4gwjFtjQiSYej8JCeZ6KXLtkwSUJ6iEPcDnyHif
k2Z4S6wOesqbTpY5akZYP6zXxg51kZAfXelszf4l47uMcFwvZyp7pdpr5ouYw1snQG/c4kDiq8J2
4i4GW8JU/bhwRN0oYS6BUcyRvlH0O1JFsbVTLBY1xw/Az5IuQXHUr5q638nVN0dfcHwm3JG+2klm
kDUe1uhe4AQrNdjhOewj9pH9QU9xPbup8kpVvSsca12jmlstxPia6hUN+oqUm21dAdGAddM/VzVU
Rfat+WzuLOl4cXwKsHsV8TrFtx9RzA56sjUyVtwM0jLPWLTwbAHLmnhAt95a2rSTdbDp4BkUTbCe
LWNDE7Hjc/GRwiN14NbFTrsTSvBONsmTqrA4zdCqjRkyi9pVmXYsXUv4WWnBY51Wd+RFdISvLJZf
A/EDOaBjpnMal8ZX75JfOsVbJyQgujRbCFe0gL18FGlh0pjOx27Irzl7sZatcxHgUGtsr9QRSEw2
O2aImlvZRa/OJPE3vPQj8GQLaT6shXUvkm0Ez7hBcFpHmu/q7b2NfLwNPuv5mArEZfPKno4hiYNd
BN1SX9mZeTbHfMeZD+WPvrLvoQ9DQgCAE+DctthUNsW3cZ7XLSMti6SLWtM8KRCEygy0zSlnPdnO
cGHU5qiyDh9razUon3003Wn1dNHd8DRmMbpNlB65s+kqUkxob67NaN9pk/G53DIJ5jEPUJ+zt+aS
pdV8Dlzqpbkfj7rZ7uwIN4hJGHYux6X1RQFTInIZGe4x/R0G9CwpUR0Fwd7OOS16MFH1hqBqD8vH
Ddwnj43xLT489GHlWd/swkKw064vWFNfUoOQVmE8NCgTFLO8j2XY7Gq3Z7A7zB9CoWWOTHBFis1+
L13CSZyEQWlQey7xuXU+X6s0x+UYPLYV1i9hvnHUoIFwmTiaX1PsvPRB/CpomAC+HdDXekYw3S4j
srbs9oIrLEs1Yg1AKmcfpaBd7kKqRuuhCUO0fNWTozESr8QRfiEmRfSL5TjeJcV8qzXNiVhNL51Q
NpQs1pJAPxYSmGdhXMSCu2K5sTEIaSz0dtfGzV2EA8RIOSGyuPxQMXrXYexl8fygzjGyBk17bqLM
JzLrqJbGQ6APazM1/Twy93HFbt2qzmlPLKzABintU+5QxJAEjU+NcXrVHhRF+5IhFOWMgpmNR8Es
0Zm1S26MD82cPRdWi/ImK7Cthy98LuEaziZAR5BDLRHHEZG01TAiPkrZS9C6UGlTwuvD9u8b9Kc3
KIYrgxtKYPDCygWK/r/doP+Q3ftniO/7z73lvz3G79cnA0Cwf4ujelnIcUf+fn1CqVnuRnLiEL4t
07lfr0/nF6Z1rPZwwSGENli0/fP6RPaPPYAlHj/j0Wxh/5XrE5vAvzWYPHWeHuYCLO9IX//YYBqd
1qCjb821jEjDiWl6DEb+obhMznCpKhTQbn4GGLHR7Wzdxk+2oFodxG5Wp/MosXGHNFxiG8tohYf4
uejha8TpReFHaZuvMlkDojhpmnJurccl0x3C28GJ803YP7u9tlrcPXUAHEFTnzqpeOj8N0Dphn66
L7TyAJSEDb/uwdFca5i9B4K5CAu7ERMgjazrkg9jIWr27u2SwmRlfjSn2BS0daNgDyXrNWqT8d7K
5vi2NhDXuilOKTfozoMGyCKIiBSVOkFDAuBqoO9aM7aY30zXbiYyiB1IVRWfborAHZM0gpdTXGfI
ppxtM3bftNbyxNz6OmISr+sIiYixnanlrVE6D1OljgqAfPKlqqJ6awTf3fBbT5xsBkJ/oYvY5nw7
9Oll8eh1NTHyKv+jMcmTadP1DQp6Bn7MbI0Kw0MfbV1x6RbsLZzbusUDR6IIHbxXR8rFqgizFXdV
BzS86DcpxrIuGDDdKZimBEBFPBL48c3u1YHamyL1n5L4iHkPTYKFGv2qw7kIXGXT5lgC4mgLp3yj
krYiAOTNOplRsYr26J2YXdYoUGeh+cWGepRNsi1p1gM6wBAIB/7dvu293kWzOGk7gMBUHtW6Imdm
RoGn6wM8ANTU+mtnDBf02owCbywTtvwUepOuXufGvand5m1UsAdWS85stnXZXpW1/OrFfTsot6Rr
bQX9i9m+TPm7LnvayWfeBmTgwufu36moW2RMhpRre9UAe5/s46CrPQQTA0TJmR2j28Rgf95CmELZ
uFzlI2tfsdGnPEXrIsHuKOuoCDZWO5/VWfFdLk9Hma+mW99P8Vkk5dNAUnmqf6ugkiXg6HIrfnO5
eqp44gOb2Nt+CrcNxDtpxR/FOJxGJ9nriliIKpuohy6i9YCByx0pZc8VsQM6fec8uQ7C7u9CSY7w
yxiIl69GVV1jaJB6rHxVxejHPe7j0cANjtkSWdG6wJZn8272DFJDmfjAHVY2QOpIoPjA2dEvFWFu
7jOn2MN+8Kf2za2YLUzB2e7Nh1D7FiQse80SaVW+r1s8h0iR7uOWDjSxL0YFc4A5wNRHGBvb11jy
6USboitvNoDdssnPNn5I+oMLU9Nnmymz1GmvTfN2lHScDlJHwb5ZMQ2y/pILivDtGCUncykS+unN
zIDUwcDPBi5MU1aPvWO+WUsEctIh09XCI4L/Tadku4pPs2bjQMj65asezfuyGm4C5PkGeUhCRy9T
x48ykRuUm4eGpMMyU9HsgZME3O9JTfPVqL/m5UywTsNuIb1JYuFBJ8XxQAogNoG5M3xhVFcJ2iXC
xpEvr2EiORvktM3T7zFgKduGj5ABRlWGB0sgYKCytZTWA/C0mofmbKBddJbpxFy6H+iYyNVubjSF
Xt5uVokQuzyp4ACSnIPbHuG+V88FEdOaH/I2hG58rSL71e6+lMFay9wirqfYT0pIvT0jV8AjO35O
c8ikxHUJu2B3LxRsUKRKNImFEkNuyLc7RlV+FMo3BofohPiYPM7JLbuPkx4Fm7IYtn3frtnErpNB
+EYWM9LGUnxnvqJ2XEcLfyzkALsbnJ1k/x/M0QXo9lVEwXPB+YvIe6v02sGqP7SZA2qKdBeIJxCA
PIHJdRR5jUW1xuNr+4web2uB6LiBM93CmUT9rDeHJO0ONImnCEUWsiR/JkFomMf1zOSihfEVfrP7
99hVODcHY23I5AzKggTobJcbgCRs/WHu7qSbTwTwas2SdcUBCuEMF8ps+nGRvLZac8U/talEs1V4
a2R271bQbjvkUJq2ydBsidSCo9Axi1hQrrpWr/WIg02yFN6LNt07yyId+eKrmWXHIbC/CR05Xtne
1wFujJY5nTq/tPG3aQKsW9EWjPV4a6I/tIDsRlnzVdTZFZLkdqL8I118r2nRTkDRjkAnlQqCOBsX
Sx1fKnfwJzQmUw9LIKJWjvOzbOtdHsJokxZNpHW2JwBvdcbMVxk3kMxWFsPZ/IGo4G1mzg8U6OgZ
IWnGk8+Rdu6AWIbjeJ1kcI2j7hFuNbt+89hZd3MjXxKHYSZpV3HZ3oA0Bn7beQkjygr3TtYFe6eg
0wkqdAcGsDZHclpidomGdTRY16pQ/UHPt04BQXMOceql2bPuRAfbifaisC5B1h6rIfFJHndoGKJu
30sHFY5GgYEAOi/2kvz2gSyVqnf/TlD6VXj2ryUn5SI7Ae2/piY9vXfl//zf5uf/7Nfy1HIXiNAS
lqSyd2bzQaH5W3kqflGpiHX698X1yuTnn+UpP2G0w386G2+H5O3fF9iK9ouAIfQDfSiWLTbL7b8g
MnNUyu8/iswAKUJMIrhWd02Vr/8f61NLTq3RQ/Ly7NzsX/uqLt4qEGIIn9jsbW01xDPXjq7+nSUk
LNTOmIN7Z8y1o12P5t1YISkXBX7+ybQN+q9m3DKZZFc7zJAFFEvkj7Sr0QRTeTK29aCGR4erGlkT
RIDcDtt7quZqHWPF96squidEAtBqO7EXnOMI4TQq9knBzRnJzstnbT+jjO5jgUg3Cc99gm0AZTEp
0yORY2UaKn7X5JxgFr4Jr2dsxa4mwZSpdskmc8DnM/ox/WKgFhMaRUuS5vW+SCyxIYeAWZVRBHyp
OkoypW5ok1Xqu2e0gMlNTXuKaDdiu96DzVMk4my50yCnkOx8G5PsF4vqqQcouRG5Gm/TuB8Po2sg
3yLCB74iXLepuh0MDU0pSKRVLQwvhNixdgewOCMeMV8EZDCp5KrVHWk304CzLF0U9qnbfAG9ZGwf
WDmGVog1ydwql3HCsSB1ysIU9otfKgj9+0JjmxVPowfbivDVhWrZjHp9OyZWecjmFICkE/V+azVs
dokOOBAtItcZSCTSNDqCgcgjSD+FSPDlKGw48sj2sOxvWhJMQkKXjAwmc75tAoOCACEsgzUW6zdx
9k4k7adZ5NfF3ttZWXFVM91cw+UljiltssDr+Y1O0xDEvp12xOYpUPW+HNFkGySGDPTd4TVMZy4N
VItbrZ/ZURhB2qLereBiIrCDvdl04YfdxQW/sxUzwo+HtN2EWkKXMeG8W2t1ATYgjMlQFKlajU/0
bJpzHUxcMJ5uyVlzV2EbKY+DZIUVVd18z689b3PVkDt3mADraAr3yTgNd3pK2nNCVYqnMVPZcQeh
41mlagPbNqV7p7ttR8kQqO+AN8vvedFyDZR16cSrykYzjSqh3Q96qz3ZzlS9TOQ+r0ydMBKqTxwO
TaoMkA0j7Jiisi2yPfvkWIm5OCaaCE5mHAQjNWZT3SMW70+FjfN6E5HWBPu91E51EJj3UYVGKils
8xEliPZodWmj+bNcAIWGPlH3hrG7zcKow9Sg0GIm89Q+OKVrQx1t7Fug6dVLninqFnNQ/m4FZnAX
GgKGnokLl+jaZCZYWlrnisQPHwST6U9K2xQ7kn2z+zbunAcjcJzHaXbthRFqnTvGOtnKmQlzxqlb
XJSina9hG1t3ISAmJCqTzWtq9M5N75JhWOpc2qGmsOZkLsiz7HsTWKqiQJNXCHnA7wAgBLcD+9Oc
GVOsDsPGoq6i9ZltFklR0g/H0GlV/CTxkJyKeTYvQZJEeBFYqzJoxi43snzlFvWkKpQ3oQYJ+KrO
fSlbLUAU1k5vQyXgThFiWT8RDtNs0OqQSQk0ipPQieb/z96Z7ThuZen6VRp1fWiQ3NwcGqiLlkjN
UigUiilviIjISM7zzHfqpzgvdj5l2e1yltsH7suGgUIWUK6UFQxp7bXX+v/v50tfavl1Mv1unQTE
y0RLnUBui6+Az3d9Kiv/aqIGx9BrL7RQffCn2sU7h1Yn9Z1FTaRtsMS8wzRQswpKXG729Wa21PpB
6v67YkXpo4NzA67ZW9ZbILX9AKMJa6pVZ247btFlT7jAnDwE1VnLMUilqPDyddZ0tAFdPr4muhWu
JThJLN/EXe2CSkJ1baNgPPV+LbZdcRsAEwKDgwgTN5HPVu6Pm6JVCkpRRm+S18BX47HVD80EDCVv
pPUJVtW8Myc8ECR+DEfcTy7pBivDTu/aUH9WRdButYl44KEtP+sEWTDODjklxUIxrGWK1mCLwXoz
DoLYcDBaE7wC0c7vicBEn0aEhmEaxkiOkdrTMVTtTCvzV5h0jq019W5n1xkFTa3xEDbNY9RVKpB5
jpfCHtQV9n97rfYZBr9WZ4k4+hhxp3xieCBjLxYqI5NZQgExKkgCI2734lkP7U3Zc03zVb9iuxyW
O72WNemorK3pZfuvTtgWL2gqDxXmGpuQto3WkOlKnEKZ1ZteK5Vjr7C/GwKDDjMPYfkVarppen8n
EF9fZ0KG1oKDxLN6gDWxk+A7UYxknYWWtrJlz1koGrnIO6PY51qCO3/I0nuH7OWVmWJ88SdTuYuY
nKP5TLNNVKHMKcKeqOw0dzZTP8zrzCAYO+sscPajzE6I4xSw8lFwMilWLhw0fzmEI4OKdO5fdaNl
8+KIdCUR+mBbGUac6wVHhQgHcGoUfoa1pCyU6uDh10bTUCjTPXGhaQEAtGic3UCOJ4E5cDNVMXIT
Av11DDg5CaRH1a1xLVvUjvHVys4leyS3owQu6tg3diHBOUtNVzrPZKJ91ye5XHYo/tZKMnLOWtpV
NO3Ccohahxxc7yJDJs9CLaxvIb+/m+Vd7XAMxRmDj1klzrVELVSvS9VgSYr4qyzw++njY9/MHYOr
pJnbpeiNT01EG980o6sYKvKW3qYcKE9R1+RsFEWlHRA3Zy1+FG77S0y401ZqfXEfhuzL5wTSId5q
JgV6a704kURNruXQZlmV1L3pZmGymPEnBlEfuFFLIn1JhjV3W27IMR0gqSA8ZlX2ANJzJLzoW6aV
EiHoTZE5JGpxFHi6u9KCQiXmnGEJK3LJB33S7Wuf5WyCRqb93RM10/wyE3zLOoUw1aFrq5UZ+/Zm
GisIe53S7svKsZfYQrF0W7OyahlWPFCDYgR47UlREXEu+mAw36E8l5cmNWjmcN8JWAl6c8+Uqdnb
Iiw8Wc7OqhIyYnOXIDjsay735MffJ3Hcfogu5Jsl4+eCNISYGqImh1ARtyc0h9E5m/viix62GQJn
A8NMUXdk//pOJRpmX6WRXQpdK7e9QlrEpDOl92cRtwgzBhLTLfUsEnNdtjaguqFJL8CoGrIomEeC
K3TaAwEl4apTK2cBQ1EDkOvU6Zei9W+Ou6hltMEDI8aivmcYyfMupieFKrinOM/EmdXhqUIy6KE0
0s5aaNYg7GvlVfTZF6DGTEosLmxq32FD63WwFz2ZhR/wO+EFJRiMmNhU8DObuL5jcmCdJdumc1Hr
2kbWWvceVmJe9aH/BQsaEp2Yz/0mBhayVRsSDPxRVptEcWxPKIENRCOGD2a0cy9Y40TxObYrH4RR
3ODEKrr7ukmK5yIzjIPlKw75DjJGDGEbnb+IRwfw4DjZ5VvC/hI+YjSmEChSEja47cXLRtj2uhgr
gOaDtOQZdmDhOk5abFRhZq9FUNR8FdvvS7q4v+9KEX4lK7i5p/PLvsa1z2ZX6dhYmaPyEKdCPOD8
iNE+YMy8NKPd7rW+DndpbVd30KbHDR+YaOdXgaKC9I6gf/lzuTfiApWOX4fBQYnMVl/kbV4cklok
sFTgqARjkF6lwzdxZNS8mgV4aQYqieskXf/sa1P+JRxKBrkSUsXRULPuIpw8vN4uDFdGa9N2Dorg
rsTIyNgJRPbZrJ3wxS5I7wLXFa99ZfQPIeaRfVkn2lFWWvLu0wCHS6OlLR8z/XWOZP3oiFhH2YIG
N1tMdHPrpgmHLSod0iMTLh9MvwJTIolqw20O+blhiMXdPKuAxhEbFpzzOVMbVoAkbG9yupI1PoUQ
W60oepJOGnSSLrEKd3jCv5TVWD6ZQ2GsHX4L97pRELkddnKvFQHzNie0dnouzauqgaNbDkkWPipK
Fl8LEQOg6yCVVC2BNVaDc3iKWICpnBk8N1L2WCVEfvilt9AX21FQHSfDSjmjY+vFrpCKxQpDmkUr
7Hk/FxM2GgHOYx9rCiUrF9r0oNuR6Y16ObypydhsQ6vDZySUHg6WGjfac2Rx/LNxm1mM1UVhXxTM
rLvphvfWY2VYhSbGJDwafitoVpSaAN0wJN02RHCyySgdB2nFIYd1QMM8jqnch/XMnWbIE/hEA9t/
9HZd8ZKqPSScmo77SQ+KfGLT0ZN32/DWX22hYE92iC5UY4uB/tAa5yQn9cu2Qbu7MjOCx7DvQKD6
XF7PTgL6PKqkjitSZTyOx1d70KIpx9GvqcrBxJO5VwpDvTezMVoFwRTu9HEaHS+Pg+IyTA2WvUgo
4MDLRv3GjLu6r4XVM6/FFmXIaoRoPU3BQ1vbOHP8vAL3neJIzoOZAJpGAyJUM79ezRCKLrOVBM9N
ONu35KPkYpeDdRNeZzdOfRHN+Konk09TZ07VWouj8l5GEW5YhkBu3pjKSiTTiKA6keGXtCzCM1Cd
wq2YtGJuIgq32PLWp02fVDi2SrDamZisxgOmLzeoCfuX/9nKkp/t87M9vpX/e+OzEb0g99HhbsHj
Qvf/hy6HxWf9/vkDKvN3XuDXjSX7RUS2OBAAPn1fS/4yEkILhNjVZF+I4QENz6+CH/mTUFVpqZgN
NOSctzXif7kONUhkpIFYhmRbKcWfUsQSiPHjQIhFrSqZTKm6yc//nWP98XaJ8qD5+9+0/xM4rWZn
fd27aYObddWxYJyS3WhPhBGCCJ65Iz/bZJbdjP89OhjAC2tzuivnmuQNOHxGuMi0o5ps9bf+IYg2
6QBqiqFQge6AgcezPizS94CKVrjywh90Uja3DRoCvNFkECGFj10ElOQClOVGOgjk0NUs/S1G41r3
4Mky1q4OUvdu9Oh5GefLBAVp4xK1oyZrjAH8GSquhiQp3DE5Nt/YcdKXlPIubR5wFlgd55VHzlDe
HISxilpmRh7JwlUIcpaUq614DMvNRIpQwRwE8jtjWLaamNuJKMsu6ltzUeEIL7vBG5yjSS5Tlt81
3dImaBxS8WZ6A7xsLtqz/i3ul9ObdtX29rbR3PECMxqNHkBL3ODTmaw2vu7MupCZmCh00M4Ei/DB
/jZqJ82BENqi+ffRIyuXhkTmeN1FTEHUl6CjP5QLsj/M2OU/IeOjZ8TzRHtYp+5VgV7EqCpelsg8
xKKEBPb9cWJmKD6xXtfpNV85Jzhc7WZ4TB1uV/pLR7q5SUy0JHNOWYb6xeIO61kbtJ/0V08joGVU
/8CUqnYVSw91U6NuhU7YrJeiSC3WzbyAQCXah4BoI2c7U+bFa1adVxmcK30BicR2J31NzJlib33/
pKUkthFctrVbOt5NNrlT6uXlpiBrKkStvCrVQwi5g+tg82qKlVIfu+pJ11475dnRn1p5UZOdxnbY
QWrGBIQdx2qq8TFcLecYisMsDnV9daJLJO57EquJ0zKZfrCdIOv6PveP3K0NY4X0maZiMaUP+rzN
FJQqKNpcYjf5wfRiP+g7EeOMuw+sfVDudX0ts1WUs1halHyQxTJvPMP3ai6dpvtUV27CMndi/0PI
xTpJNrUBbmFLnpzePVbFE1a5yX+2+0feAnRLKb8q9dUyngrtaIL8boL7YnqcIlxxL7qxc4BqwU/X
cBh+I9NykStHW7wS6VnWuy53zYEckZWsr5gjEv3oaxu2ur3uDRxpg1eB/VLWFX7TAXvl3nI27J6w
5+HwDcP9FKymm0FkF2nbTuyGYs9DtAF72G6U79Rsk2WbsXH5M2S9GdGz08+6snFVy41NT3WW2Emn
xI1qMFsbFj+jIzeDpqIZY5JAXB6DJS6U5lbTXwuctIzFyF+IDpa2K5LOpS/gPnmZuhzQKkMSgDHN
e442Kk+ekeuzaiJrGMR2gEGFBbuYdBeS9ZwXS1nUrikzpopv+D6XrUkCD0I9037kyr1AsJz7zTIt
zxN5ZY7cO1XC1+IhQBFH0+j4D6wUFwwdaeMJDtdZkQDBR4n0ZUgRXb1KWBI5Q6kSN6WF1/HBoBjZ
eumNQebq47i2R/y5kwfZjL5cBUEq3DZ3adWg+or5zscLQHirG3D/JZgsYglEBPO+cLZhuiki1zTY
7bvjbVywtDJvRkc9wDZl0OpJC6fWmkN/zGj5dtSj9I2OCh2woAJlroSWGC2Zv0YMsbkssq3if+c3
Xy5o++W326IeDNJTvJ9QRoHjO6XPHSSYdBlmrjYtCnTiods0Xsk75V8KAbC6vZCVkteyCD4mm0rB
8HJpmat6XiTI3HU3LNZ6CN5ibcO8cNYiQ7WwBJhHt0bcBs/7C5dJ3hlSRJ3oSDa8GLxnPoEeLRH/
KCVuNvSa2u3TRYwCsrt9EsQX/QU/wJfoZWZcDXgZGzOvErIhY8K6UFni6/gxXI3Y2JfqhTk04hc+
G/xczN1wwKO97J8Q+LXmQqv48QiOBozpIeq0uRFKLztDRMYVG7Te+I07PUM7ruD80MjT1OsMbY80
qDXd1uPwwEQ50ZZhQfDAshMb0PwYkeGPU4G4AKwmc10xNh68MVk3nEXDtiYKEicTVTfwcp4KqfSE
g9ZLPFNmv6qnNX8XL4ZiH8yKqccBECGTs07eBc4qHneZQHV6sMlKKL0QNnqyrFgTIzmVG19ZJqpr
En8T4ltnx7zT+5WloDrfdOVuMLZOfxzy7ahsMg22FY91PdsHLmcNVP1yN4+EoaCxB/PjGTpyxXVF
kNHNj8eUYt9V67kjoHJnHVgvCt470ZrYRiY35QvxGSZ7wh9057WzV6Z9jYPPVLlk1U6ap3w8ElI8
Ez4ZEZCwZ5cKoWjKN2Pwyf8/EI9j8VahrdGbfSTXTvxRxvtBbPxil8ICdG5hBNxXBnWhcxiZ2UvD
IdeGEa3Eoea5GnuErY64N+FNF/UVbZDqbH0iYpDaU1+AM8FEzqYnf3Y1ZqAOR5XDbLvb2+Ri9CgG
lfDblNyJGxlgl/OCpA1WO7JbRLBNgkNoM/tySX0i8IDSPq9GsrlaTrylby3CCl8cX6tF+cI+gYxl
9P5w6jlyK0I/A5rqnWqtYD07/bbU9wrLh4V2RAtd+G6jsg3B7bYaJMmru7BEkrLTqb7zATvHtJ/a
RcR/+65ur8ZkT5wsALGDUa04szrrIY69HCqIheZAU1f/s0b9387p28dn87+3TbdQqxpMCcX3jej/
R1u47D46ZMzpj9rCf32NXzp1cmPoglUoHze54Pd2/JdOXf/JAcuBM+BX2eHP2kKLsBn+koNNjRYe
Fhhmup9b9Rs3GPP0TbevQQwEK/xndrf6d3MaNlquwNuvf/+bJEbv9uPzJnDPqUgMuaX8s3lNZzol
rEaBKErwyzQGtFK4mKIBDGvisD7UzjcVd9jEnvQrZs31OdbBbtfKMVTrR3ZxN1XgsHcC7KApo0HQ
fpcQiJuV2cjMo49iNo+8PCkvBJdnhwJ31zw36BKmi28NqP67TeKMj8NoLZQmXNlGdtdY6orv+5NQ
qGGFsdECDpcYX25uJHew9RjuZA0kpC7fEhngkb+26O0QY8xj0omPcISW0MTrsnYggle3XNNkmXIE
F3Jwjdo6kYLqoYO+18P0bCsJbtpo3RrasSGawrzZ6uZ04+jVfZjpzKq75r4AzasptZsSbF6k0ksn
5WGIinVvT1uzGJhyG+f6RpmSTdpj3mNhxkp1/B5hqmpvaskRHgivkrfliQ15M6++mqCdnKjdBpSA
Hrtgo4F5qptdnWLrvQV9EgVyauC5VkW7zpIObbTBpZzDqhUwQWlEJ3Ux9v1Kp0cXJJVVBn6eUj3P
IOz6BOoZQ2RIKDY+cZBR7hjWb771XCfDwm6G+yT71munjuhB0hj3ghFPVj6OvBSytbu61dxEXBFZ
rUfJ8ouAlIOZ8thJSD2AkDgym2FNrwJ8DtZ14j+Plb+5ybQ0GZ1U+MLTbC6BFtPO28SisdvNU5pk
wEthlm8lrZlt5PeDYCYLn4PhcncBnUEhDdfhiA1sAjADxn9p54SfkjvcFPpJR9KqsaMWBNPOWf9Z
dv7BquZF0TuMSXyEK5euBRWos5kyDW3JgJEgkuLVzu4KmgGi0UDqwdyDXn0XAH4rwmBtNfNBKsTv
zuxPYmaGeXGbyKOeh0ptp9rCGoFlF+q5LUtMGEyZCSlBePSNrJaNyAkQqG4bHnzUNCea8N+sjuAf
fiITKBW9QOBZY/zAKA8Bk3Z1Jm2nCVaJtc/R7TwaVrEx+Yr5Vr2xi85YgDF+61HVLVMg1riWs7vZ
oR33tXU8cJvq1G2FTnMkjXWh6NIblPhUD/Oz6OmIcrodrSveQprwKelIWKTFIoNsVOl8hpSYZdlw
h2rJnBYlPstp3vgl2yCNFb8J/YaBbOWa8KhxiIteBbZcIPTigPVDVOudIqpFYSvXzBRXBKxITflN
FDz9tPnr2PlvmVRocuA9GMgzGMb8oaR9+Va/ZTdj2D8LhSTgVGYsv32NX44d+ZNEe4S6x/gOl7/p
1n85dqBPaQa+LqTu4vavp+L/fOzIn0ysapbDaOkWVvYbLBW+ZizW6i2zFSWS1P/MqaPZP9Lqv79z
3gGaISD4HI0/nDp1H86WOZNMlpLBVcXzrivM3MWw4RptuFbC+jnqjT1r1S/wJcjtlvnXbI6Y7nRK
wO4Z55jargaYqZORsk0Hj2zd9Mb5EfbgWuMOewMjg5k7KFW00rAxDz0waX9eAQj1wmr2JIUZSaFv
eA2KnpHwdVV/EHqzmzG/Ev53mZoji15qrP81zc/WxCI8/YzhVaeZvndCuUtB4ektHXh1Nvn2FNy/
xzxYVY31xoiaNpzRLFuFWqC/4A0QJMZXa1o3ibLt9Ri1T4BcXL/LSHtR5Q2XjsZoDPxXaZWnsci9
G5ovLOtPnDeLyQhXKTqD2Qb10zjLRs1OM6BnBWEA0sGVMrGki63DnDSL0E5W7Bi3ZdmxcdbIH8S9
bBgPXUfRjftDAkB+pp3O9Ge9467bHkbQ5VrWu0Oo3mEXWzYxCbi55TWmzcXhG0Cek3PbvkllX0r9
oNQV5AW5LWdCBXJom+Buy/LAhu88YLe2MGQzbB5D/Vr1875Fj5GggFQKCyV+vmsDLsUSvHyQbnuh
AKY6RXF7liA7Swq3XWOFVV465il+Q4Mtqmtl2itUOu5UcQmNE2+OtZ0Vz/cR6p/BMTeOilMoOUwj
3YaCIa/pnzvhe6ynIY5dplF7UarsM2g0L8L0OqMcUwGM6oTl+r3BuJ1Ov+/cRkE5UVu7QHZknkZu
myVXQykRS0Ybp8OwhE45N1WvbI1jp/KIp5Arlbj81Xb/N5YeA0mj5UiJdfVmP/3+nD7Gfw8+C/cN
CyxKpaidTm/Z59//9h8UqP/7n78tfhYIhx9e4JfiZ8C+RiupCow5mHBudezX4gejQmBBpW7quIp+
nY5bPxHPcSt+vKyKRdX51c8DS0K9FUpCnwxof4CL/lz1g/z3G73kP966FIg6eQCM8X9b/RyzLUw7
Gtlsx8EDQr9xWaVDeq6VqFrbbcrl3arUvVYNWODqaR6vlIA9y7uJ+RloNrY+tBiVsabAlvhAWYzZ
euKc8bvEKN4cbJPR/G7OdU/KsDav5iHZ4QAeXMAohzppwoVM4xdS57MtLS1Jv0p3QhHnH3uJebGd
C2qudFns99SL8lSFNSGMToqRIGK8LFTQAn4YI7hEw7J0woI7e4w6r7012Unpf9Vg0zC0rD6sFH6L
UgCRR6ExuNaEJ6/PA8QfN01fiiB+mQv1rVeGhylML/7Qtx66EEZCaawvCtXeSQKbllY50X6o5reo
6NdwrJljEPqHfkJc6NvZodo0tgVFKXMItL9hIirJhpGUVstsne1Y4ufX5jlZWVP1tRjRFwZVS2xS
bB/NkcGLaQehNycEQN+WaqVQt+Mt7CS6xZ7UtwAUv0Oykd5CUYxbPIpfdMNORd1joESqgPpti0HV
38ug0pY6W+FllSlnlnjFGckBSUO9KEC6wdQpKNsLW1afERBG1H82IySjGl2kiNgC+jn38jkpl4PB
xLKBEluDZEPBwKJDgxL14Rf5DGG54ZoiutHVjBSsf40uVm2HhJUxhqkcZwhMwG1PDMpCrZC+0356
DvEqu35Ay6Wzv3eB4H306eQvRErnPCmWj59YukWCSnLM1ezgVNkqrOzOU1oHuvXMg0zq6Pn2sSVD
Wd2reRnukKpxZlnJhVSFx3Jq7yZVlCujNKpjCAjYBcrAdaJqT/08fRtsm2nvxG/Nl6VHg/HYY5J1
pZOR0Vsz3/F7gdF1DAl0GDAv1awuT9ZsKnALKhK4hgwmljrelCbTNiWXMtB09ho2A8dC5bSq01ks
tWje2w28pL9K8u+WZNJl2STapkH1NAUt4h+V5Mc6eo9+6Ed/5wV+KcnaTcMOn4CS9yO+h9wBaEFU
3u8Atpu6/ed2VNN/MvBP3v4BlDbi/X6dghCsC8mNMYiF7t1kt/qnAgm0f1lY3t655vAGDaEblvUj
wiceUzskiEbB6j5Z4bZt8E1sEqH7l8CAX+cO9UBQQZiZxt0kjACCzzQA6hrroGE+nKfVeIxMpQSm
mSPy3QG57u9KnMs2kwliFRj9k9iLMvzGrEySHE9lNBHBtqrqlNjuXMIFzQtzXqh1WqMzFaXPJqwb
4WeViqOcDItr3wWNDc2OXURnrexs5KdDn0G4iewBHFhWB4DnnbR87pzQ9l2TZenkVWUtfDeqjKml
GI4MEx0wJAgB5TdfsfH4DFrfeHM1I41WDRU1dxvOk4Z9M2v9hS/Mj3B22m817tieRRGpRqR7wtbP
o7Z+6NumyjigGtVYCvp3JrRNm6IOrDNRevCOg4PVDeW8nMMmI0bndilZjSkCKqlPHVjnUCTvqtKP
yH+D5jw0dXvInSH+UFAsYWCkPVfUIPoWFnzpB5SUWhOSchIOPHuS7YwHQrp8fuhej7YoL8ADdEHS
3ysGLjCeSte5YS5gmcaRmbQbpIbxBfRceelUE3H2ZM3Uw6oikW1CoQxFPklTQWectOcQHGrrxVNV
vLRK3jyYHa3wojBF8GoNNeGKUy2uuAaHU25DyAZ/70yff1Wd3606liU1IUhBAQ1CB2b+YSN4o6N0
b3X0g1Lid17jl8IjfyIMTjXJ82aMyu2Wl//nXlAz4Yw68gc0iglPRac3AyHGOEoK69fKY/5EwJqB
VMJw+HvWn7sIo4b4l1ZQamhEdBDSzHOxof+2FZzwlOgthybXEuPRr4d7Sh5rvOG5tKJl3ZSuUya7
JBdc04qdTqh0ExeADh704FoQa6TEBRtXez1BUO4bY11a4Baxweia4kUKB36MltuflV0JwEgGKeFP
ydvApFcAi0hY3HQCmJGCCqwApkggGWOvlTW3+zTq9kmGHFNsGxLCO6K2J2zXMLtU+35qmhP91sGx
xkMayWOj39qa4Tj02sqYxSXqfK+qoqe0G6+VTeBv2m9MiXIQSSxWQvwW03Nd2Xd5v6/i+9Sy1jFq
Vwl6VsMj2YX1BmUpt4P3vEs2UTSyoOyNbUTrleOyHcFKzgMTxsa+z/IP0jvRfqe7rvycbRiFpGvG
VbethO3q6J+dMVyN8r1RUQzO6dZXukVXonEYTGbNJWbMaonLgpnuvE+aconFBGJL+9AwuSQ6bN35
ymtrEYSnmcvCRyzB3i4VGJWbe5LHF6iu9w07wzhFL9IcawzxUeTluuaCKr76CNQRh2M1OqRF+FjV
9YomEaMS/PhQfzA1H+872yeHEUJuvBuJvzIqpM8pvoS4WtRtC5RwPgllBuWor/z0axwY4IjTZUv3
1jQ83Ta5Yq/aZ/m4HEd06Mj/cTJfCXnat+RJGjoOqoY13qDle0eN10kYrnxoMSTdP+eFuMaD9TQE
0Wuqv2Pv8BTWomNZ3vtVs55QN3cEv0VGupPs2xQ+jTPr0rCn99TnQzczqob9rbMVLD9D4HS5VDc3
c1b/NbDu4upJyQCu8QpVeq9AFBmwVGbWp0l2hU3LFw/qKe7VJXii14p0GoxCqPiaPe73QvXXGgkw
hoAaqhy14FNrMqxP76p4IgqVpbyxGJIXkBzsGTbl8N5Dr4ssdTlHhovrWcn7XYya1ZgWVvTo99bW
1D78eQuT0FMhAljRR4dJRQdnlxAb1AQ5XP5gSwLrG9No0sBaOCCTsc4qomKM8rUu8dJLxBgObLkx
dWvezchQlSjps+bjUi3q5Sz2yoStOGZfrl7CfkdGCpzPjTbdBMNs1+fp2JnzX83p789L4VFxVxZI
/yHu6tL6Q1vlMvrM34I3WMH/dlf/eFb86wv9elYwAdAZmqJo+3FsAFnLdCzUcyzevp8iPzepzk+q
caNoac4/RgO3cerPqzoIIUxTWUGxqIP1zyLvz4wNpPOjzdK6LQVpUREVOlBkmUL8ZlXXAsJhLaYH
Xj+OqyQYv3QdPRB2SC8mIbI3nozAfpj1/nlgBZ2UTYbryrzjfXkUfohBQHob9Qg8cA9V/MoVl/pF
unICmckO7xrAgJbchBNRIuXBnhiAFksdLYsm0MhFybbRgT0Y5LDA0T2U+pm4G3/KvFtYkRjvpbPO
WFvoxiYaHoObliM9VtziMV0urcBeWFxlI2JOhgIjiWF8DWRzKNJh0ynRNR1I4Ass62nMgPqF/b4v
5sfGQa1xw+nY3TYdxhO0S+6LRbIIBtIM5w7f90zMkA8PVy1RTzf1UsjioR6qUy/jvVbCrJI6c1mj
Qh2oo36pElQv5i0FcsrvHAMnUdVvuQevS1KdSiKayV469gPNbJCcdHADkePswSL7k3awB7Y4I60i
c4wIumVAHInO7gh2CjE2CPHQGkOlXaeN/ZA5FgfZRwuPXtbKvmr6VdvD7KqDL6piQp6AKkwtvoWv
vPjOiKACegaa432d5l6j9fswsj80WT5IgElDkF1l55xMS1ABLQKpsH6HkIyzdH41Ge/OmOYBPMfG
LTnMMk6NU3nWPK9DySatRLLSFStDSe9mIZZhLV5Ab3Igm69jGbyq0deY3AKV2Y7TtEc/f1BM805J
FVeOh1rH9yAvQD2XmFq8BI8QC0Ip62VHIExKnoOC0j+yxLIdtO2AqHkGBT0l7yV+8rSdN0J+aMPJ
HqDW+xKoBq4/mEvTURPBQg8xW3WIOFhpTcVNQtM/3XimRSNWM3jhvNdx6CABytkLs1vuA9SYsbWb
EJBwwTLGfdDfiegxVj/CbJ039xKNoTk8htnR7N6NgMwdkhLNe0UftqPmheD+C6Nn4Qi/2nmlaUH1
dZlKVFNA1XIlvuvLlyAJ4GW8z7bzZEg4FEcN24l2DCCZJm2zp0/bJPZdX+svIjxnQtn5ArhWWVUo
8Z4mfn5TPRrsKHWjfOY+ltIkmJtCXngru643XhSZvnRCbHJLPVpi2PcjDyEs+nt/sLFEOLDpYxbD
qJYoNRdVBndRkHhBC/rNcMjlbisyarA66A1pt0qlvpf9yJEHabupikfNz745efKhGIpJ4GS2qFT5
YRb+PVfZsxIBwjaHfpc4Knk+AWxpi90y1I5aoj7T+wtcftVNyM+S2SPGpfuxiE64J5dzER+TfN7p
8UPdklcwDO81btEaDRYhBptWL79Sq/aDjF0QYPjx/A4TCx+Aod2Z0C5qLVjZFgxVs3uyYwsIUcxO
szm0QFl9yS8/PYXYwXHeENyJbr0OV2WunpIpnJY29Iu+/xL5oMtI0iKxc7w3JnVtDhe4rA+Mr1bI
3J9ZtH+MBbiNSh/dQkkNZkLyqKmBjurM2KrC2sWkQfEJJFttQofU8LWCtk0E7m5M/LduMK+JHMrl
zCUCGIy+TYwnDGb7rnvJy2Kr9u9g2OGOZ9soJ+sN6HljthpSZcflyKgwIlMCm/Jbmykd8jwo3eOM
4WP2e38xDfk6xgxhZmaz4EvyjslhG/u9l8SzGxpMD0KB/IgAry67J7CZcWcWnjGrBRfNN0CrO23z
1mjEc05Qyadmvm/J55WpcZIZDiKxncIS2pjA4UlULk1atSr7ySGoiDOBQobrsFU3KUsPa053WdJs
Z/xJ3qDHq8A00RHMl5jOa+mU7ZUYqY0dEZsRTNPKLIdT3ZCxLMy3Is8OY6cfckn6C4Wx6580azpJ
nFw1DPAUmLbJ6+mXKYEMFeerAIef2sVrfVY+suBLFhPQV9xn5XA1Ru1o1ayt9R49w5daDvuEjwKe
8qURoIGsRLWztGf8lau+E+tOtQ8GsqdueiCIFFrS11qPPGne5quumemb0mEzFtY71oE+Mj1ZlMsY
xkA9AYqPxBqPzXXolfXYwdLP0XBADa60aYnt6uqgtQt8n+9s+gRcCQXge93i+Ofb/P/YO68sx421
y06lJwAt+AAeL0nQmzRM+4KVphLeBvxs/jH0EP6J9YbuLZmSdHvpXXqQtJRKFjNJRnzmnH1aZHXw
VxY0/6+hK5e6LDdVfUe8CEpRDr8u+ZwydzP0+UWHRLmcFGWVJd17OkPKg35tFPo6U7RtNBh36gQe
sTbu48nexAr+Di7jCpOMZRUnZTCXouEKabIXYXbs9UwPUtllkNOBzmVhBt2zq9HHCS3akT5767bk
5JQggWehGlCDRaqrzzUdQRCXr66bPGel9jalpMlwRTgKslGINnpnXoZJnpzZ0DPlJFJnm8Iaj52a
oq2Fguv2MxH2i6PDUzTWXMKmBrDZulprh2jCxqmRgOvtc4QHe5mDSFYR79YSITARx5njnooa8X2P
vJC97rmIWpLFCN7qFJdLkaUASP4USaelfJPig4WtMrJRSMA/xuMsOVgXlQDIF97q1tFgbOO3FBiW
uum06gTzAZ5jjZ5GiJuODGLG2qQBoqjP6zcLwHJDWotiMuHPKq7jdnrndPOCUvtE0kGOmRmge6fh
UJ3zPwOaPx3QOAwoLPB7WEYIq2UT9t/Gwss2e39Lf7+p+5MH+F5xi58wm6hs8sxfRjDfpzPOT6jm
GAcBL3E0Kl8mI9/nwj9RgWN7UXXXxMmiWb+W3CpxXNSjjHOY9diU7Nbfksf9zFb53apufu4CrAl0
AAJwUev9vuaODFAEbjL2q1AB5XKDrqeLAIZpbxGf5JF5yXCHCHbonob8mLa8EZnJtC+xeUdFrUQP
KjHY1LHG2nmtDv7gSWK50fYAdPb0/awHs7R7BL2hdhQOHT0Tlnh8cVuUcm/mWtGZoHgZQKdxGT0l
7VuwzbUVOPU5L2gWtlf4kR0k2+iagUg1Aw5h0ovcK+cFxu0Ro7I6NYvhEsdfibxTqM4CvVuQOHfj
kEORdrcc5Ua40jedKWNwCzVcO2sRaQxy1Sc7XAbKEdksqUNjrJA5OJAw8lK26iGjjo9J+Kuqjyj4
1u3YoBPtBCHkbrLhZi0F+KOM8QKTFeCDdgwMHPjS25Rf4s1UvOROfc1LRIRAW5WvwsT+l8I9f0Hc
DNJlNejnQRCAgRmlqO9M58VGRl8TCLaMgquF2E9DhV58dhpj+RSxHIJ1+SKsYNv1+04vF7pcRsA4
IczWTsM6yV2Lolm7iMXc+tUOXjCvMtGX2tKuwmfWTphglXOo4Gp2CHe1wtsgj7ymjq4z7C6o7W0J
jdc1H2SbvzsV0qjSzla5YV+kaXxm2s/JQo9NBtI82hdR9xSgC5FRS0ZttUbCgOUDfHCaUMhmcngk
mf3LcQifsjF7RqXwEKqozL5qb8SpY5b2UVfo3NzUvkkc3QuUrF1K2IEnwVbT02205ETRj8giRTNq
njYjJ0zmX9SB1qZrR37CliEcOnelJ70pwrhTUGhM2I4iI77NbWIlS3WT5c2VOEledamfSqHc+q15
MNLq3HDz9fg6LVDLGexvabb0acfesg9xYR4BCaAGH/MXiQBEWrh7yurd7w3AyczeEvdAC/JU4xPl
RmOn4exGs8NkNWcs6oukz9ZKBbgicPeNflWmbFM347WSrecSldmN2k5BOWlawxaP5rpm/dciKzTS
/MLv+61J7ke9oJrsoNYXhyFvDjlTJkEO3VDVW54FWaszSTBkdFWvFGOyHnRbqUCpZU6IQN6xJmIC
TmA0omFgQ/LuRo9tPdNZxJ0iHuIcYhsuAYOEaY0aR64jchSABa9Ua9MqB6PnFsWStLVKhoDgBML8
WPX6ohn5SFdnX9fup4Jxm/OeajirePkN7cQtpUlrmZeVx85kb8LCSVxagPJi2dazW77n42uLOYy2
upGbsvjMCNLKb3rSYswp9kR+57MQJ2ctQZ/i8jZo3iI8Zu4lSq9C/VYWxJSx5+lB4LpAJI9a1J0U
O1yziaOXrnh2H0H13piqJ9oKVebjhBu9sLU1iDfAFwoF18V4Lvt7SJL8PL6u3KFX85cBL0SLNIgI
4r79DBk0zH/CN2z5Kxm86AnN5d53MM7M+ZW4yIKy3liMYs0xeavzklxMG8Xtnh+hPxguMAWEPsm5
ZOIpCEYby33sYrobXlHxL1FJL+V410JimOminCHTaF5aLH2sweJIvRGI/CNeqFiiT3BYVwt3aSbX
1FL2fdjiM4Kh8hljigEzNJmgRoOl0tM0rUKqGaiW3ujejNkuUbFq74FwWDc9uXYNeMes/wZvYDUl
8ChLz+lei/7T2oliXA8FyACKnYM5HDXHc6e9pj632CIk5V6IXhp4Kud6iAWmXMTzkZQCYHqVcBX5
zAFTDLbNiICBlti9x1+PPXcI4VQITNwfimByeaNFG6EQ65D7iBl2GsIPxTh37bEhI60WXp8i0sCJ
YNUbdo3MBoYcu0+KM28RaMvxXeYKJ3IFtvHGSKlu91pPxg56grS4yPLex4CW2uF92/A/j81Z63hZ
Qr4EczOo3/P8lRX+qTKvNTGkdJMyXk7xJk2iZXvgAvMlyq4tO0RS6to4XttzcO9OUO/hw4oPFi4j
u7mJO6agGVQuQnaCp2y8+NnOuljircH/o1O6EZrdBLBTdWK6Jwa7JLlhjkv2aG3tham8+CXhEqbP
4n4O614xq+EAmabiyQmJyh3P5OBVuDZc+gMVvsQw7lSBVg/d/KKro2Pb9qc6HXahy1nJ9mChJHQJ
unwKM+eiWxMuMFLdKpSGJXrVIdhbxXRUjW0xyH1VFi8itB8YpL/CuqKAtennHvv3dHw2wMgqYgXN
7EMh6Arh/DJJgjXpf9FIQCb3WweWkp2kod9z/cTkFqpvg3UTOGv8eeH4bOYK7ExyVxi3gNJdMt2c
jTQNjTruoFk+e/SxHAF3eyzWLm8/3h8V1ih5cI99PGGOXEUMxZuAI5pVKXa3+D1C8s1AIF80GGAF
Gvt+y7YAHOA/le2fVrbosFwxi70slnkUuP9Vg/uvfPrf//l9Yfsn3/+9sCUX1lDt71lFVI3fy1r2
hyzSZ1/2nE+kGiwE/1PW2j/9TLhWMXYQWfTvL/1nkmz/pGPQ1tGmmXwRy8jfmiTrs33kd1Xt/MQJ
nVNZt6LmtbX567/xZw9ArUQH4WllWaR1d0+dq4BWB6bn7srKpAatkO90B+FbGEs/XGReXaxuW+Ev
LRO3dTES7ZN9MOvNSbnMu/pbLRKGcMaBAppmklBzg6TXod0yiWa6hSUQzkFggbUq+0tQAEhmEuja
uBzU+7K9di3skO5Fkqscx/ZWGayTAjlE8S02LeSyVPo9KqRzUvnUGEp169sj3pIMyEnyWUOeaPpi
nRpoOsEpPTVxtKtwU1SKuo1jfVup4ze0tl9ZxppsnsQ0CaGXdf+qS/XY+OmbpciDFWjnAUGu3XNc
pKRo124DMcy9mKJZo949cdY++FV8bBP1rcmCM2yweFEGLUC+1H1KM4fuN2JGCtdH0UjPK1JIPzEs
ZaMx7+JMuaUEYeBbA/wYPGBba1wo10oxj1MPzhZvx8wsYaO2DVEluPZtlr6qI9DAaBeEe6hP11Tg
MZByoVkku1tfTWoxqdsPLc4Zc0+80joNnqX/ItmpNV9KK3aJGDwVeKpJXVgIZ6nRuyiCisr+GHOK
VW4g2VZnlTxaYUWelo13k9FRm+GGDLLzqIyIsqxV6bzUyFhkFeOPLrFelmdrNtpXRz04JCmcIxzb
wr0PcVsL0tXkQAJ7rK7b9BYM7iII2TwwPIWEg2vV8HIjfiCTkB9zJmxH70nBS4cRvO/6XdhbGPOL
qoPaIVZKNhyZ1m8HV7kmMXlUeXXjsmxbVJqyjgu5tkW978GM28zUNTs9TDE4MKN9IwIR6XccX6vC
vTMClTsC/pZTXsJRHnpzerCI5mXMdAJLgDhwfHL7hqJaC72InmEq3E/cOi7PwV6GvnmjMsDzG4my
Td+Z5L9bNuJGidfImSPOO0y/D3aXkv3UPjnj8KW2VJGSmHkMT+g7mycRRvf4k5fqEO6xaDz2JdYl
Jp0DMKepzz11AoKuMC23ESGG/lc/nvrCXuYVBh9Qv7suwWFIpuJyUFUvSfs3vrKc6uIwtwl+bT5G
aPcURpX0yXuZnSzU0TGSdvTNi3/uhT+/F2w2fAK7A8tAouZUjse/Duz5V/lWN2+f//t/f7gb/vgY
3++G+aDXZjfFvwPrfr0ZmIUgdMPtx54RydsvN4PDwIOVnztnkcLIxvPxy46RAQo+D6TJDFEICXD+
1sWA8OTHi2F+1vasmYaUx3jlRzdgWVYWK62QhsLYBW5xO+XUm3nTX7qCWSEiAmTxx3hkqpzqmN9q
Bnuig81NeKjYdhGJui7hLxHzOLXTtppqkIFDPY/YllWMa64ypn9NOd6mFuHNiDmIlKwXXD2PwRz7
lkSnOA23sX5nFhJXVMfMk3aRXJmqDdZqpD/Ebnnf5GDgzb72ZGl4msHII2xOwZTeAnnD8jvdlrz9
WdZ5rdrcDem4pR302rkDTtMBg/h0laU4FS67AuvZrKNtohW3Wm+dg9jZi0Ji0p9tvfY+r9XtmLPb
HIYthE72/kFxdUE4L2KmpcBAFySA3w0YsZVhukF8eyhw4SWl5tld+QCQvrykQ+51JWmVYX+JKSQz
I3qfOkXfC+nkmyK2151GxmldJUc8je9jMq59Z7qFc7Ro8vDJUiF3NdZu6mC/RyT72LZ853cypybt
afP2YFb2res/s+l7SvzkXEGA0GpgDLTgAX6ZhrZBFCoM2nAT6P45Z/Tr9ilRRJ2uANEMXYXutPCV
d+may4rFstFjgsPN4WQPpXa1iXqIgmMO5lYrPhJ+1JRLgn3tqjf5d86ufPgy2A3RryZjfmsn0SNj
DlQTjmf32wy/GQ25RRJfbHf73gBI6IM2gGIVxP3OLMOj6g73Ruiupj5eEZrHvKw8gPc+O7an5fG2
CJpVKKZFWwNK0JONXnVrpJqLFDiiKYDhp9+mqLr6GEBVX7l3murEnHwjBkGsHNdljYTYZhHLcB0E
0lJXbpE/bZgcMtjCQSJvyuIQJ5GnON2pAwNp6Nceg466dMeL8sYB70GlWE75l2LsfLB+MvkE47Qs
CYtu2FkJgh8yB1sem7MGVUqtPGFTYd98nqbrQJRGH4ulFoebPswfYvJWGaC36rMR4eEhKYlMPIO5
FJAHo/pUOOg1Fxvp4NkyWw/joyBMB6jaUmUCv8gg9rranesfy7aql0FC/BCQTI1Rh85nkBEPG26G
H3z2isrhFSCdl4ZSHpRe3DEuZXc/3kz9Y1GRhRqTVsBtnRJv31rarhmtvWDC1lTiHDPTF2qO4fzZ
DAFuEItHRbBOyHUYTWubp8l7V/ErBO1CutzZIYOKWe0GwNyzkIEJKqMAuQP41W+Nr04wRwBX+laG
pzR/z7OnMA1PWi+3DOSeI/Rgaq+tmQZeUAIv2oH7tSWiFYxymN3706ern0VM1yv9tR+LTRU5G6iP
K2GXkELqvdVUmxo9kd8A0Kmd+zHLCbkoVn5DPBCCW96Jc+wr0SIHmR4tP9uaNU6uNAp2MZIpU30J
e+oyqFtVfTNxI/codfB6LUuiE5RrRT5vrJxTtE3TDBUqp5cphciguhvwd1u93onSunMhgKjquGax
BvvEWirmxxhHLCweNcYfZe2c4vxqvkVQKvv+rsY6hIuMQBS32pWf4ZxjcuyvWDfyEKMWoegM4dAW
YUlqMrIlqZPakY6brLBplakPfK/Kj1BQHmBG8Myeh23Jw40YybRCw+0bkjvAP5EnixVr2EUdt8s5
IwDp7srQSB4ukDzZnNq8s3Q9eckiOB4W8S6xXZ/byX2yqpT8C/XT4UUsGzaSOcBTGlEjjWEZXEOY
nKFYtNUl6r7w6Ab+lU/kyiKEq7SBqLZFdkGLf7awGFdzelNO7xsUlCascdAz/2MZ5a1QRx8NFcC/
XVD/seqzI9EIbqA1NE2U6v+9Xa3fi/Rb803+fx/j17KEPpiAXbLNZ1uoQ5Hxa2kyC58oQMANIGj6
zS7G+YlSga2QC1CePQnpSb+UJs5PMA9IThKG4HHhx/4tjT5iqR961p9/eriZMA/AFlj8Qb/tWeHp
1aGp42z3G/M+z/pmhfLIOCUhe2nbSrll3Dbp7tlMwprtetIsa8lHoQ7sNlhJU2s4Lcn12oHXhjge
Oj2TFPT8Mzt+PEw1UtWpr427bBztj9wR9BCkfxF37sYAUvrcqrwCvIOCOGhkFEpCjbIwyx6KtZZv
jcIpLI9FcHQNsVZ8dDlXgRr48prkVsiTIHciG41HhV9ly6THl16PUeAQGxGnpyjsoV0XQ65vfATJ
Cwi74aYNiua5t7oInn4JdSlx8ojxaKewFnHNLH93h2T7T33/px8kB6ovu0xSOVkw2tbMvPjr+v7f
gZx3hXz7/SfpTx7k108S+nC2pawmKaJ/+CTNAxfdMmY7Cw0A7+Jftpo/LzoZ//BfyZNmc/ldSKhR
/7MN4PPHvEhFsf638HyGMS8tf8v8cHhe/OBEQ+B6Ybv6w0epKJArR/MnKFFMiwtYBaxt6sUSrP14
8uvqDcq/cqoIiaxVNgh2YD03rfgsXZ3sXsNUFryNo1U2ZxWkhAnsi9z/rKIRNI6eXcyuaXckC6T7
2njUsibclxnt8BCMKgjV8SHo2Z5MdKiUdIO17xWUcMLJGAIX5EDlIwt+kwcGAz+dqywiGbjGvGs4
+wkjGd2Gs4txlF/dmhwoBJHo35OgIYZl0j/EBBADHVNM4gnEtCoMGy9zlXgxp2EwfTHuQLGAaxV4
0BTeFqjLwOcii9LWfdub57LJr5PsbnyGhatJxIem9A8BHsiLVSLTYuYFvj5XoJfMSrdUaYA2tA4b
hpLsn7RK17oePM+DGldBCiW1IVyNWaB4WhA3izJGPCb9wF8w+d7JTDm4WXUBOBYy4PKZ0ldMtsmy
TEtVeIOg7ykiGxFRlAYM/Zulq4wk8yLvAI2WsbFwDJT+Vnxq4sFclzYpBkXF2YE2JJZjszUU+RKN
6AZZmFa9e216n2fMAKnsiDeiWGS6o76KoX9vBJVQMTrBohrYI4oAmJ8tNSQ7BiUsVPbF0EBAcpHE
p4Rmx/4mgWI1VkG8yzLrmxKhP3J7toFRBqBvyJqlYzTElrGftA+Jkb9HeVnfh3V0NnS1PfoOIDFM
oACw9eBWqoLMBrjnTRMx/PHTo2tTl1ruQMnV+ezPJILDiHgbNpFmvvbViZjKxHwqfG0ixwCuky3C
ljjrMj3JhgmVM4FPc1gL7RgEfWlDhLq1QLbXM3RSgq8yUN0njoX02IgA5GJKPoSjuO6RMvKl0IjM
IHwyXBilBONUTdOurklMMrP+RXa95tWN/qXnCcE7YzddZEJae+8wWTPUtqTWV8A8ZamClQJSnGbx
8jkY50VGtleSMWt1Y0XD5N/li8BX7RVpPU9TQLhVRQ7tMtfs2QVB1+JIuJQ2qQWbutDD+2gUyt72
q6uGEg64LsMu9Gf5isEcQANdwtILBYGpY9h6wORfqgF7RAiLFqG7XwLqNqaVq7VXtyKEfDJtIkvc
iStGUhrP0ottJOsP1dZvLPTyldnuVIXXLw8JnDNKVk1a2aioqsozLgkbh0XnHJwKqVuCd4z3FdlX
UX0Pi/65NuM1YRDAFhyuOWV6Tweb3XeoiQcVxN8gYDnr+XRgATOgDyJaKW4cBFKdtcApJlciD04w
iLKVAdfZywb7tcLGu2mxf24tJxy2pfAFZIXJR8vkF5sxtV3argRbLM4XLlLeTITZk5zRGoJOZTr0
MakEcTi9iaZ5i0NudTfFilDOaD9FGYE8sgNXujZF/lD1dPz6KS9B4eiJv3SHl1bTvgVa/dZFREdN
gdAgfhGqpEQAdiowdm3SA3o0hlPpxreYLs6Bykc5Tz/tOpMHs5rYRRrGC7QZbdsY0whzbKzvBgsF
c6k774oetnSzCiNTSWxgGZHRpyQoChxz6m9FG6Y7oy+/5XpxU3dlvcuhdxPw3m90kuLYOIE5twPU
ti7oGCVDq920E9/s2J+GLV7synoI5ml77CsbP4pnsURAVhmiKTkh3ZtM0DS9ktPFJmrnhYji2bUN
JKEUZbf8p7b409oCKxqaJVRJ2PqJdjT+q0/hpv1WN8X/oVl7+/jjcukPD/S9vjB/IglVxzMGrhck
ikb98r1SN3+ybXOGKhhMBdWfwcC/rJcQMs2hpBTwFu3+7IT7Bf8rqNSp7zWT3gL51N+q1CH9/lBf
zL+D+ckbqkErrOo/GBUyM7cbW+sxQUVMNjSnSL02gtBPduKb38ZI9zTjA6nRWh9xaNUpSgJ1vJWj
NnhjYT016TRhwSHujl9wwJXC2ttORboBvr/1A6BMleuf4pG5Wemnj3U7Y7LyPFrVZss4B6Tkz8tl
g1J8Vbv1LVwCbKqh8Vwpo1iGXPKFBRgVc61GWAtWAriPYxsxvNHUS2X6d0aNFsIPLoGFJEcXtFl9
cIPo464uOJw7I0cTgDag8ZnlTTnH9RRxicz0M1XrtlIgJ/bLG61QDmGXvUjDP4URozqDTB4HLmDX
dBoVBQlTNQP/x0q9sCg3j2WNpEA4LSjfEEVsRyu96VzMtprlM28N3AOxzMsWwXyBIXY1dirQHOaR
rXHIMqiUyig/Eg0HK1QuHM4vbSwRUd3neviSdYU3cquH60mDcNLHN+Xk3Ebq8JGZ1uNYFw7hqRgj
uPruRKhsSd7ZjRpossKfnlSzdry2rUx+CsottXksHXPtBkhhujyzl24dMsAcIGAWfv5pceuj5E7D
pSr72Xs2sjuT/c51emNFfI4nIo32iQZv2drWbaqPR9udyEoqx03Qhc926nxVZRUsZVHD13H9huVH
9qbnDnmWpFbicUAaMYAdW9m1niJErxjkWvxRY5f5bKLKl3z8nGI0cVOOHU1AqVVUc63V1a2RK9si
ix+jkdjWPIQ4S5jne5lZsC9Fej+O4woFPS+QWr+PPpaBwJHXWLSPo2hvkt5ZU3hki0wqHSoG8z0Z
MQLmprIfILx6lXBeUwtVkOpEsOWMJzOOkrWWALKpOmXbOuID7eJTUSOUKjrHy21/WcT5odKzYOVz
rTWybdcqNqNFR0i20ufVMlcaFox2cZyke0vG08rXw2rZ1fYlz6pDU027KnV4Uynr0kdGgXnI2ASZ
3yyB0esLKatXPyMgUhn0WTISEwpq3ham7Smjc5ZWcpGD/NCK5tj6+WNAytMCHaBDsxxA1mzIj9Aq
tOOZWeF91IP4yv+mrMp+QLvcxTjmsJMmJgthd8LeTcD2o9soXhHubFLHFi3N8sIqzm4OGBAYpt/d
ZiCOWwUHI/AMhHnzjSdTELxNsanz8N2Rsj4i/J7bEq+YORSYRkkn5uMprLpY2b7+rbS0Sx4R3GIl
fUiwB8QQ3a5qbOUdF6YzGAuyG6AFWt1BpWrGizeq3TbNyI8QVhiQa5M0ntU1/r6yBtx8Uz9qK7sF
yErcC60BQUPc9dlRn+LiUjsFCg+yK3aBXjXLsjCnbV4x0MpiruzM4FPVKYzfCEwirGSyjkUZOcRW
EjXcZXiMAh8jRGCKCqi0NS1ZustVbmc5CCe9PcdmGJFKxt4kHs3x1dQwAiR93G5j+gGvCQAad02g
eW7NC98Eqr6tY7yzMrX56PjBZ4mpf/XPLf1Xt7QKAmjestlM0hxusL+eAPyLBjP/kXXBHffjI3y/
ngGsseDjRScK0WT49evtjCqEKwsg6MzX4Az+VdOMwsOE1YZXkBGbqyFr/uV2RjHCQ4HtZyMpTP7+
tyTNDBL+eDvPuA12hg7JkUikfz9IC/h0adLFmhO53dmR1VdooS/2oTI0rP+xALTC2ZjpRNf51sX5
IgK3bmn5nSohsKM6ahr3OAEhWtSZugpaoGMGHEvVoapOO3JJgm0d5A+BedHL4MmIp10TqZvIxIsR
kiBtTjVOiJjPQfWCLXbdJOE2Gklp7OOzbXLt5RiI+8qTU+TVCekbSvzQtfa7PxQHqgnPkXcDbiTX
Pg4AyREfTkq4qYVfL50ULR22l7Xq56dBvxUJPG/+hKxXt5IwKQnYw8mU7TDTMWZ2cOl6MXq2VnDF
BsfIwvidBW/ULF+RRgZfSyrOQvpbIuJ2JfZG48lPb6YOA2Q0IR6W8rGePgMQxaKoDjjs9r78LMkn
I9Jx7uJODOI3Usot1PVdHGg9my9sQioCOpJCnBCuZXtrNsnWDSc688ir7HLENlHexjkgNZ2NClaY
KHRuDEVD4KfeK+VnMNJixOom0BCNB2yCjPyzmupLBeuJQCNP75oNYmHyBI11o+hngq7m35AZr2j7
VqlLyK8LHro012pGB6ACREqV/iFPmk2iya+emHN+leu2grXN52dbR6wLZHQbwSuu8JRrBAHoGs5p
y2Q04KcLzai+pIWxxtERVDbVa+hbXqOmZ7rgVW8Dou+P/5xRf3FGQb/BAEEphCSAffx/O6MW39L0
R6Mz3cEP3//rCQV1gnEilg5oP5x/vz2imC9yClG800nQ9P8yoES2wNiUv0xdYMWeiW2/ytPmb+Hx
DENzIaT9rTxZbe5EfjefnM9WppM0N6wNdKA4vz+hYjOyC0AL1gqqn9QZdgzlziqzW9s+9eizAFah
9WSrh4w+wEuaUgRoTI9GgDq85ZaVFi4lEfSLoLoxyGWDi9qpqHJE14Fnhy4VMyH0xwui1FOpmd4E
8lXI0HOJdYXbPSIOwqVFqlpYiJsBG12caUfCtJcOli9htvs8WQ91eOna7r0Y0EnBsdurhle0qPmD
26jMmG89EjjnlSg4K+dGUtMPvjhC5mGLy6IiLp/bpkBcVhwD0/3yS/1TTZAZlenGVpMr2wQ0UExN
F5bTPgSVv0aV0cyN0EuCzrWw2ptUk7tGpIw1xkPUm88axMy+k4+OH2/1jmDxoD5MgB0Woz5ZYNL1
TdoTgK6VHE6lFEe7zZclmYYOdc0YDgsQHpu6tw6kcdcFc0aiy5asMxX7nkjQhdEeAzLG8IICkaie
iGIs2FKLOfWC4yUjXA7NAyoMErb9V8Mmc6v9cgLzJh2iZ0anD2LYKgA4+rr0atM+6dwIDJJtL+zT
Q9biORnaelZ+gGb3y2dGUAvDdsaVGYk3Y+jXqhkffL/8gByBMaLbC/1DNdMHKkMGbJXYl8n4rsxW
h5SIWT3wTy1GNz1KPm0ruc2xz2rg4R2dxansuSJsd52PpI7IvPZCJrODjiPTRMoXymCjlRWyY8j9
bFNBtgXo/0xT84yseC7QW0tbX7TqdMim8rMwCasqzU1lRKfU+NQD+YUj1VGMU5vm936bM04adjIl
a1RO6NiMpRjLyz+n4V+dhhi+AD4yvZh3oP91rnL/9v6W/4x/uBLI+IcdKFXUDw/1/WA0oKtbUNcR
U7EX+hkP+X2yYvwEF4xjD2fZDHX4zQ4UWrvLAQ08EuuZ87MI6/vJKH7SoLUj3HJ+Phf/JjnSMH7k
5iLc1Xhigj0r+uI/JG2nbdnVSZ7rqyH3N2NRPjRuh2MZcUBeB8YSvFhK/kDirIzZWm0aR9fvjokf
XSwrXCmuf/GLUcJhAPpTEiCkFN6gKv5SD1DPO/gyQ91T9elKkPBOJZ8U7wwILnetx/YhGMgbkVi9
2nHqicQu4m0pmy+RGfG2H8aDKFICLvEYVUvd5HSRuqSvDVLkpTUNdtCWl0iYQCOzRzP11yNBTlMx
vVrEexSNfjDF3DQluyFlIBsoFjTqdGW7wRkOITqN4o2SGcSO+ZXGdbHwB6JWVIIopDwYtVwrpXwr
M+SbaSpOdRStCwb5XTIhyGKQO4mK0TslEznCXpNMwwK1JkY5sD7TtIaDSaNaat/q1F1ZxoQJV6ys
5huHP4LQl0gxvk12tkc3duuyKpYQ81Ehm9qqVOQRuD4LmSa8I2vvtlPC4horjlgq7agvowZ2fMWy
uR66axOqlJk1548i4bJHA3ORAVFs6sQ3ucEEq9aAVmjq2dDMftlo7YuYNVW2GD5K37p1THB80sw8
WY2vUYigglAlILXQoaomwCHrlw/otOV6GttqrbDLYH/8NOi5BH8GlxKm+q3e4gQDf9su1LCCtjva
zgV3efIRuQTuWAk+lmLuzEnY3raW/IxgbS4Mp125gDFZ8UAjxaumIGzJd1Egb/xqwiUdGCvRtLcQ
lD/wRG6sQBKuEn7B0JrpGMO9aqL8mXBmyClDJ5O4p4ZIQHzLs1mDbh9E1fjQGBTBVdNC0hleONUt
9UoawLMFx79SgrNSs0bo8MEoIrVZLHFo5yr6nkBX8k0YwC8fHeJQax2mJcuWVWMSIxOJ5NEsyN3p
I5+xQIu+zeqSrzIeX/0RkqbdW1tyA55zhQ2hFjWrQkQkIMTb1EBfZvnJrRRMkfpp+Er8bG1XcfsQ
GaTtkH+TFRL9jJDxsWFVGIjIoqCIz5bhbGJ36BeEgYXkeMEFQpPVMp40JmVBvwWqCzf3tDXHNDlW
qu+5Thd6llqAR+5OVduytMCJ5vim3BY+ltAsjXfphODGwfKRStNdiMFCieS3V4RyrLbc6ijs5DBm
KTPMyuuZruqEmvh9MJExsxx4b9TZV9mI6DDq9lsChIoVSL/NccRlKlYyoIDHQm+3thoT01253YKg
b6ac/XjUS53fDKGYag30vS9BXAitnWOJGHy10F1gx2iH2oCaGikdeQBufVCszsfbjeaic9Fk6+Vz
mvukSAUnntHeCsaNUslTpg+XXCNAftJemwi5UWjQULaF+i5GJIgp49YCzbRT4ScI/h9757XjOnZ/
6VfxC7BBcjMCgwFGEpVDSZXrhqh0mMnNHF5rHmFebD62u213+Dfg+76x3WgflY5K3GH91vpWPBEn
TNSHYOrenWg8pXRnI0hppFAZGvIZKdCs7YTqNS3C/4Vh7Y2XozFbrW5KAOZ5QCAbnPwRA+WJXorN
OLonR5vd89OL3WSnQEt+GENxdM2sgkqS3E0QR/Se65ZVn7nw7ZXR/R4JZuFKBWdKAEenerzInIc0
6skM0sU25RZfXkGZV9Tb50ZYTxmFPH/v9X++1zOhMnVmFdggNBtL2l/dfGZ/RvQe/P7y88eX+HWP
p5HF/Dno/evOrrOz8+MoU2Tmj3LAOOWXmYn9kwvwHifHbIeeLzjchn6582C8BkeFVVo3ufCY7Mn/
DdxJ+xne9J+eDJs3DNmBbJDqCNueMaj/aW/Smfr7deJqq3Jgd2BOb7G+hWFw1oME4A7eBGWnlO7e
DLt13FV72HvrVopjX4rXONRObe7e+QO8lJQG7BLj6xRsnfrDbdFeyruKByp7aPGaVm6BzxpCYDdQ
PaFsasc/9YO+KnB0OBM0Xs3dDxQjGnrOti52VZccKYv9NGLej6OhmduafSsMAA4G/LnW/y7mer3W
flHNPF/1nQs3Im8vsdUsjQy9RrdhCOPztMDQ9HDT+sg5iAw2VVrdbFmD5BH88MZzu7JcjMZ9A6pm
WQ3fzEJbT9XKe51odxwrX3bmMt2NklWXVZtBvYaGvWWvvFd1FF1W4Zh6YMBsd3Sobmphr40mPbd6
7blhR30JC1gUkkSyMvV+MOJzkpGTNON14ft4GrMjyOudAqmp/vlUL4bDJMdHFpmjb+bA/PU0ZzKL
+YLPcGNkyk5MGCRa4j6zGcIIivegrhj4pjvFUnGKuHvXLTxt5PIUckXLpELzdXiviOQ6+M0HRdG3
EYe51AoPRySmXWNVEQppquCpt6LzkKOLE7gkwVgv0kLHwdokXm+2+1D3GULXzcFplG0XUmbQNrfU
5pLTZdHJobfRB1znS1b3wT2HvbbthLFPpme71C496VPdnYFBrlxnSbqOE4qyOY7kLTVierpo3LOZ
fGWuz68adk2uLmyrO6PFb60u2xbUdcc05Dk4uwfuZSVYrkGVGL8HbwJF00tS/wrtKrYVnqNE7FOM
F2DaV0Gc3ZlptNHK4j1X2jd/jsfHNXlZZZFWp5A+cq5GbF41Jv8rqt9azl1b/V7JPvmrrQoCU3+v
pX++lrK02bO0jOULm5P2l/em4/s/HvPo//3f/LdWt3l5/N1r/LqYmj/pSDRzSmZesX5dUU0SLq7B
QjDL1fO//NeKipg9W9+YQs++M+DOvJ9/TaFpHWExxfw2r7kGBrj//b/+WQhw98+Vsv7dP/8jb+lY
jPKGVlmWkT+qSLqt474TqK0O6/tvV9Tch2miDjZN6Y7/PMbTmhLxo1PMUXPbkyHPlMskmcFhxle4
KpJTWGsLizzzYNDX3rz49Y+opQ5L2cMJe1Zc8nlxskxKOq5UMtJuEyIpJ2dF4rZgngZraWvJ96Ds
3qn7uZlEIyxQD6DpeLAXfUM7oCRFXZlXvCIHHtadQV9kOec6tBq71qXTmkU61puCQIYxA//bAMQd
ZhU7gU/KwywoM7RhImSucfHbT3TfbWKCKc4GT0LaDJlEN0W1adzhSenKuQ9jfqB7QGAdjLrpqCPQ
tLM2llGR61r48/zLwPYghBeA72iqj8SoV4EOccGwLi6Sr6gtcoXMmgv9BC+znieQvg4eIV+U1MhG
DAtL6nkNf+a6/ShT9dpGR9OiPwwks8+P8f0cz+qNZrBlKY5NeqGMfSE+MrEMHiMbRm29q/Q72zxE
eubp/WaMxUmUb4P4aLpr5dKX6RCbd/YaQWytWrT447TgR+VXm4xchW4w6Y6JlFSF10gcd229G4A/
uS7/LdtDr5UbSaugNtwlRrkyjXE1iBL8rErmVE/WTFN3InGXraxX3SjWta/BeYEdwDXPNw3mD4HX
QEEckweXbEYGs4SbLs1L6ate06JpDIYH2hrfvLsNg2oTwlNjvL22FYMaAWdFxQmBT6W6diGdB6Gy
mehXSOnA1FjnSnudl9bNb4Ov0ZxW1TQHND5Gvd9KnaoRChnoehp2QdDvEvK4TqV4fQN7oAqzYw85
TyrJLUzY8Fv1avcYioGbhRFwGjtLVpiJ32uVz172j1I9qYwIKKjiSeiPtXVJbKyaeAM1Pu0CSFJT
3wwDPGMolqWv7YLB99LubaqNwwDc0U1vQfM8I70D9atpT1WAt8tkBumMGw3rIMBFXSXD4ZirdoL5
b5Dhd23qYcdgGwz5Raj2c9BPnq35j5E7H03ICZV95oU+aGMl2aZqc2jo/QqzYD8oglwNPEQyciuw
TucyugQ1ALJplRvti4NXrqeStTNgAgTJIeOZMawXtU7XBGzuizxej8N9JOhSrZVVzUXIURrofTTp
UE4hqWNWtXno68I2eQ+Ul6lA6fWthT5f8IBNWO5jQ/PY33vNn+81lvFzFhHfM6nfuUX8L6aq7DX7
96D9WaXbfUTkHX5/hP/jq/266wgM0QThNUaoSG6/MUAJoKuc1nFn27+G6H85zLvIdOQmwHYTHqAJ
3Wbq8cvW4/5kgPue6xRn7/XPg9nfbTV/tfWg+/1h62FKwktScIU4DFzgt1tPYtU0glSZs6rMypuU
eBslw6IQgkgMi0HWXwZO8YUyUURY6dsAxI+kbg7Lv8QF3XFkdCPw3TplLtPjVM4Di+E7h0rd00Q8
FVSPFjnp7Fzu2ih+VVsatvXmRQzj2egoXTLFkkUxo73RuHeC53yCLBXuMtchgQiIdVCurdNYM/Vz
j0Ql8AtSRqzUVwwbIGIj+aaMXKVJUaFmKa7cRIlym0JlhwcCLqznR+lzFl5jcdOFSioQp2j+as2F
1ULsQdGtyrFYSnNEiSzyo0aJ42Cw3qnKpkve9JFV0FKe83Fa6cbGkeZHbm8TOuloaSHf5vieifBW
BcHZ0aI15VGrgMKaIPl26YCfqs82ZRZEfFA7Cko/Fu3YnxsMGgW4OJjaJxPPbIP3pVDOvTqUXpgo
d/lo0FQyTMsKwEClpCdwpM9Klj5KzfzuhfYVE5WOE7nGRcu1pDloPYGnNIYERUn0rFqFZXtJUIYU
J7jagUa1rApHB4FFe7Di9uQPximuZgYqWbISC3yA/IYFRgMOZMSlV9bqvnEiuEo/kEGXknrZNBw2
hlVzlftRufdVre34+385KfRL19gG9rTWoMu21G76LL692uww6L+ZRfqgjNNSjetL1iEIFYGXAdf0
lXe15IPPMyS8Gva27u6K0N+bDLNae9Dx4cC3icNXNY4ogO82MeXT1sgdqaThDIjvwGklVNSrHlfz
+NzLzGJdYejSQU3ZeH6oCQyVcqGa7RttizdlSgimlae2GveaYUBJTz1mkTu+6rhzuV408VnJ3YHi
Lyb6kbYpdXfdCCoUzNec2UyHxZWwgWcErPb+Od2uIA4m1vtM1h3Aa0rgvJ1JCi/1rw2lFG6SYTo3
Drw2/r2Asmrar+07PVC9CiRaZxZo2snSgFkmuMVU0ZWym3VXnfQWtNT4aHdfPbuWYGmPrC8aJgzn
pRsuQegcNJPWnT7cOCmfhNURt8+vsf8Qw1uN/WRtAKkwS+SjGabTEOy0L3WFtZwEb1qnCwse1Vwo
VlUD5WLx0vK5ttHgwwVqcJw1iTtwOVxnOYmJ8V4bfsioxVCn8xWOeBI/jRB0Ggqy0N+s4RYl374r
NnkUb2uZnMz6pMtym6HktblzFQJR0ZT87HYVtUwqq2wn4ANZvgmWAxfiMIPPqEMC52NjbVLjZ1Nu
9XjAjv0WpR8mSKRO7IRMqNIBeJzeJCboiBRp6esn1fUpZa3Yd++owFja6rQL5X0rh21m3aVpd1dw
pFNCzi/GGlgn8/7nULmOpAYHCM+N4i/0Ytwm5aMW8LEoXz5f4SkClG/HXkOoVSnUk1M0uyoiLDtR
a1Q96fDmXe0whXTw8WRU75iyl+S/loXdsXyRG2zvjdjFzM+naJaLyJlDXf1q5j9Xk/OsGx+x5nsx
ZxQQr7LqVva0xyuYlu+caOjg44JKTKV/csvzNL5E9Z1Fm31XMMZoqmNnc/igCCE7W9qTI95t8Rp1
5aahUjA38Hphpk73dXq2MFCngcFPhb8MYNNCvM6BRMvxh8LhnSMXNrlvDYK8aS/Ujqfc6ol4IZyf
rWMJCMwPLGDDj67/kIpqpSbGyuBR0voSbhYmPXJpdQDkJMk9J6Aky9wPGVF44SxVGZBm4aic4Tck
ikFreTNQJw4syMX6FQDHk9ZZnTZRTBgZlVlPhWfXA62B/WKOcQ+96eUKWfGjOqcNmfbqIAjNzuuQ
FiyDAbfmwrD4hgeznInBozsuB1ktwuFdYt4LpboQ9VGvSJpi3tTalxKJI6xWw1zGXpA6EMg35l3c
XqX94GT+UmRfhNUjHQLv1OOlJGDc3SAJ7+a03UjmwuaGwJutKVZsuz1Ilo2KchHiKuqTr7S2Vooi
bwplT25skk3vlo3HLF6tsQz7kFsGOsyqB0M/A7vehrS0Vxn0O1irjQ55Sjn1vgkf+5DniPljD15P
A1L8mhbpKRfvGi5gDWZKM2+O+JoqlW+xUlzM1pfgY8A5UoCQ9RmqNv08TdhloMbF42Baa0PN5MpJ
hh+j7/p4CCi1L2EPAvwGsZ335OUZscggSMgcKTuQlisjqZ5oId6mfCEqoCy1rnyVTaYe1TKunjJI
w/QrVF9BMHDmZqA17ybGkJ+sDuktnjGTWXDMOmoXQucVLyojm3dsbESV+e4360ANvlvsTgVPUxwc
Yu2SMoF3xFk6L5TiLHmZnQFEcZyectkgyJ0A4i6b4VoD7BHuq0HukUDQ7JU2kw+HN9BRYo80BLya
zK/65vMNwYbFlF7B03DOenLdzM0SmHFWu+lNfTXla0RcKhT5Hvf90sVRzYegkbsPss9a0Qjyq+s0
e7AiSuxVsg0adqMrPZ4q319lwsJLxXTsHhq/XqrTU2kDZRm/FbBx1RisYm46qftp+NsmANiu1Xsf
ny/onoWS87jrdzrDDz8AVw3xW1OenDbcTgpo+aCPNnF+Kx3Kx3SxAPHoN/ZSdSnfjPNNL+qrmiUb
h0y72bNutq91UJDebvZpFN9ZU3wBxr0anGSpi+wBOvsyUOWrAU7TJvKM2/Vsjcq6n+1cgQ0PzIeg
rBHGZ6qqMGIdcHg6qAR+UT5xl135ww+3ubWy2tLBdoeQsbRa6zRY5Oa2sjn1wBuZGWEuiSlm0s41
+XeZYRkjzapW/q4J3vuUN711jYA202k5CPNEXR2TnSeR60uiL4d0pK2DEEoGZdhNVlb1ZjSfTXOZ
qOudDWztW8jGpLfGskK+7G06ToYXKx+3yoyyN8Y11uJ+yCin4yHDF9tiX5lNLZOMbwn3qkHDgJfd
gJUvrfwubd7yKT9pDGYr7RhUtAtLZ2VOXwOTLxY+O8iWmpIsM2kuZP4sFH1Xw0522hc5HJXopaZn
pcQuizIgV3nIuwCfyiLHZigh3ck1/PBlNIldNjwZlbEZlPSTlMyi4QtotBCgDXXEHMJXIIaGiagj
5k6bIsChO4FHhHUciEOi2SB6sgWUB4wtt8HWHnzDWfjxVzLydM8TMDJdZSq9Vkk3KSNCLaXNT+8O
hsCcSwoL+uHGMqO10jW7lj0mc6wNZ2uYHoQGhLbkSupY3cKetIcJQShWCg7M5W4ormXRwiePWcDw
PWfjHb6hxxrrSQ/8pBvsi2UKCNn2QuPyq6oZJ6MrEnu2VExl20gGsglj6nJ8N9JsYyTlpQbxn7T9
mxqnS9edaIFlhG0XS6P+YHOCt3qOzQ87ArruXukGhK1YKetgAgUfrgMjAlQBnC+0r+WAIb7ib6t2
GyWCxJiOm2lC6Apz2nYijFVvsLfODo0nVhvdTVT2DL771vPWh9x9Ufvozu+p9enmv60Lf/ZL14ej
Zesz/XGt2AU0x7by8lp8/H17/tPbs6OpNnbkmVssKPqY9dT/2ZPM1Osf+5b/oOLk/8zl0L9VbP/k
tf59dzYAvpEb4nb2u5YT4+duK8pPVJuKaK6u/5JtuVWrXKdnAMDvHC7iJ+7hzM0cBBmHMJL1X3n/
3Bll9Bvv3z/fuTDxvlC1QiLit1dnbWrIPmoCE5Yx3EtfXyodoxRrbYfhNrOvbvbkhv1+iL6T8j4t
a6K2sH2AxComNFiei6Fl+k6g2WJOYaR3ttYwTCL+2FIOz+WSiP9SLVL8ce4m5rvtEo00eyIa/Xto
XpKGB7MF4ghpvz9LXVnGBKJHenuyfVXYq0KVC4mVOIaanGnaUw3/SJueh7g9Dn60tn0Lhg0D50Tf
cZVBzLqEGgwjTSfN43sORZqofu74kWgq25FOB7tYjv46IXfZiB568ScdD6sBTbrOIGXq2KLbCWmx
xd9Iatcw6ULNl1p9NLTdRLxnnmpBAVq4YbUdA/rch0dVC7fUCJATAhpSOl7NeAzS0nPRfQ7iTcY2
XpF68BgsjlO9yooKpqaX5umrQHRTEufowM5DI9hB4H2IOZEYhCcjJdqrk9ymEdUJMBgotHePfn41
A32b4myIO4ZCMZ0c6N8WcLi23Fr1SLNhBdLHX47ubLAbVxbmTL3RN1F9LX1CLY4NqRXJA2h+KmcP
or4k/jX0ID/TdGlSD1tJbmcV5qSqP9Xd6OE4Yi0ePkWPbZHFrg+nY5JxiTTp+NAQqhu8hJTJNJF/
L/KS18RgMgXhSpb9t2VOHBvgg+IeogVBQY0ZN4L1uvDtfSl/THm0YUrpuVbLYZ4L1OiQaum9uot2
kAM3IiSC5EAzgudsR69DfugT7r/OTceP0ozptkOVqSW1pm10VbLzgP0HWcIwwwvJ0SdXeQlq9+RH
+n3USBI81rvLQa8MuOzW9Xia+h9KYHtGZy5H1Oqc76JFF0WJI7J2zWOiDC8upeIr342fg5a/qOI4
WGjq99HAv6rTzeKPnPx8+ZYkc9rF/AgtrtJms80qc1lGA6L1uHcbIkywI350VZNtY8lAUMblXrRa
hlsr71dZl6/m9m2sLouKTSNuKQuxmJMG+zndVoloP8Ig1FtirUCVKuWF2zrn4Y/eHpe5+zkyn7QT
sTJqQV/WDz/DvzQsOx00lHYLVX0VA8o1quqQNtYqSMR9kdQcuGBEOtEych7jxKWt+FAhEajhk8PB
x1CuQm5r5ISMf3IbWHpUzzrOpTeGbUIHwmA6axLd21Te19N9QYlQR88m/ehey42Gw9tSgthVeML0
oGAWGv8wSmYyUnBXGtFnOgrRLJ37KuTnkKlk9J4W8CqpfGNWtQiyehOCiYy1VRCanoreUlOz5ieM
ryl7QfMxgbCP+U3jppipL3HxleRca+2EgSnuvPHBYJeMyYFb1n1aH6PyUFGCMsgv2Tt3sru52Hct
HEo54odlbEtzywbc9O9txC3diFD4IRv0J0Vh9MNKYQ5fQUrPSKxeE/JAZK+XSazS8RStXLPl0WwX
Jr9jjYbmkWO4g1E4pgN4zpXZp4lnIjePJmqa2oFop2Wu9TkEdEvVir0cwBV5x3U1x7djDtc8UoOS
Mw2jqKbuHiK4X13WbtIy2Vk9bXrTnZpY28xR7phcLWxI1e0A+9H6iltKn/nVmN3sZFAXKmB2v7r0
FKlN/AKdXnvM4DYO+dtEpV0UvY/xIdSZQQzBxpmrhJhw2MbTEOnkQ9/9AbY1v8Ygo26OrhQ1HhZD
SEQ+3AUk8HM4v23xY0IMKQJS4QWBzYQrBJe8wpy2esFCn5nuk1Jw+aOcxX/t7A/FkDuVvuGxKg+d
ICBdj141Ece2u11MinpoAfjmFaSGbhGx3IXTo9FnyyEll4q/9yllY5J69B0AgChddpKCtVi/15kv
mM6TaKeTmj04Ub+a6VE0XL0XOCIs59SN31Gj7mn4rjyr4KZs8K1Q3Ycc+FLqtDTSuC/FEB9SE3pN
LehzLMNq7cYqTq3i1JXJ1VbS4yjSJ0tNXQaW2nul8zpCu4yjumdHRRakSBCe5eDLIya9uyg2ECIZ
oZiNkXChRDmzs42aVZ7qVI/dENz4jvP0oCAEPC+j/PCJ3zDEg7Gcj1jchL80uhKngqzJEep7oRRb
u32VmMWED1rUKjaW0r0qSbbq8+qqNwosPioFLFG/02IDXsqXN8usLm4xXMKwo9WjSZbRaGGU5+Js
BTeD4kWwVflaM4pTbHFZDCCBohRhbfUBPpuldQ4BX0pN8uTk6zGivUB3PoPEhEzQHWZ06GCoyDlY
Wwd5F7X5YSrMO6PiUq/husxruUVGX+tu/+hwUO2mt7TqoSTsQDKukoaVkxQSttt1nX7R3ENWdVgZ
5WP3c2euOENjy2zlUCfDxaq+x1q/QNNA4Hui/2U79Ml9FKibRAXTSTDA7Y9Ffelsf5tQcJ1E/tZV
kmOoaWuRBxu9hL0gO5QlJHrqC2ij2g8qDJPSBdggblmY42QLHyOk9SriVgbZqwhR7uaSdb7uFl9n
Q7dg3ZmbqrPPGU4QjV+1m0fg5ayFpebPDRpMrwafhZau6QFtSXDih1k1pbjaI6xtEIkRmxljs16c
cKgUnqhzrzVH9GWA+H1wZHQ3Lqugv+K7fHdtI95mSoGlw1FQHFADshBJaLLuZaBspayowRSbSSse
wDcBXYm2mfSPIdg6PvRFYvfzXnbKxncX9+xE+ZDaTQuNCeUYQiSY28uRbLJvCQPJjR8nvd3XGtJm
YK1Jdt8bvNkM6T30HKld++hemvoi1GDYyQDzcugB/FkT6lzaolqYhAua7mkYQc3bFdPzHUJw2nJ4
QM/Q7bcmac+FRXuQ2OGnQXNjWAAaIfzSqAwr/avtMpIAhOE0XpciSENwwckEgztiXImpr1CuVu1f
HCq5zkUTrerKPju5bX1OndhC1jlgIdpkwgVSzpHHBQsiKGYNE0+tT46beag7Xo5VKkvsVe0gInfW
eKK9fdNAR3QbfJxlsU0rqs0upkLnxtzNk6joYNXI16NY+0yX87bY0bJK0CS1zobzIKX41AtKpQxO
oJ2MaV0zzkwGLoMRoidZ+A26U0yzkxGRlgYbJ/PizCWelQ2vtNlTRqen6y6I7suqvien8W4oyoPj
yoch1mlbtZ/bCfl/XhLdbqMV6iHsOSpgMK04g9Rz6jkaPBNeC7HDbDHZugdHay0N11NCY6XLapXU
zUmWL6bWoCobrD7OOsgtrxnYVjkENoo27wyrPB63ZCo3Tv8+iXNg2RicNBZpKltZuoPxVmYPSbHt
413HA9cZnA2tx0YN5rLPVR+UO57S/QS5xKjv+eqA3RELAznFdmapwqb8AUDfdD/iKXUja1Urxca0
g0vZ2pQxaSsVmiLbGWF6dVmO1acST99dHOyc6hinErUPuCKDkRyawc9RJDgpg/FsGulH3OT4E8yd
o6fbENAdexVqi773GWslHRQlUWwkrI3Y+HKc6b6Kg9Vk0dKSetRP3KWcHSwSLMb4MPkZgXZ5I2Ps
hRzu1dhfSQaCfdFsfB5vVch1oz5P7UNEw4HB8T6eXqOgXKlmtKURcCW0+RELlyPyQ5uQm55Kukw4
g0U/rIolXXmq6WdsHGenQ+xxtS9l2pfpfRcW7MtvdtIDX3gUoTwWE4KRHgE0NInWwCCoCcN0yWpK
W1zzqofXAr8gzmCVzZ5MZGZpFEB99uOXNVMt8c0ZnXuo+nvh6/j7QLVEzkwd3E145QKAAb2vIFp1
a8tS0FD5NWvupjG/y75bNcTvQ4T+Oqw5exosMW+F8vC3tPCn0gKxEcMW/CpMQZqO//lX0gJRwiyq
fico/Mkr/CoomD+ZcOmZctsOqI/fZGZIQmPA0me0CP+H34YJycJgtcUEhhjxz6TNL8N4cobM6BnG
CwSFGaD2Xzlrme7/TlHgrZN2RLeA8Y9WYeDh/U9nba6ZvTWlwO5Hfz5DQTtqJ5yZ+jtrJAZL40tj
suWM076LzF0JdkDN9VuaVHtHx+UuOOUl+ZMNAaRoMq8EfhAWHJszEEBmRFi6bukW0rlD8KBBuAcN
tMhZUApF7hu8/Ui6awxcUCE4K+nPTsfZylxn6p1tFVzKmhVRAA6n1k6RBmsEfQ6JtWTXWBbiMsZc
d4pXZ8jxLVlL1m6e/kLui6k6tAKuYAejXDTMJ+aiRR8TFJftpLmSyR5qjrwJZc5AZu32xA/aIGTj
+9Q/+nKW9pD5IRN6o8JIBdFaN8NDT7Q5bUtaQLLn2CT5g2ufWYA8DQAgJltcirK+doN/0JPP3DXB
SgBir+1bUJO44GLeliXNbsaxceMLSneYTWvZttepy9eqontRaj0pDJxKKXbhEG5MLVkZVbLthupS
TTntyXZA2sjCmAplZIx2UVXSxMJYwLQjQp7OY8s41aeeQw++Ik1F3tUfc4OIoxDrXn+1wX0IQVlJ
8lrUmWeEGb1VV6tihIK31JneE7I9fpHt+vrdddpjzN3ON0amRS96XOPGO0o1PguuQInzNqK3xPxm
QtEdm+olKiavl8zRM9Vz22bt9PEGt8mq58OPIPYDUH5SGMJH/aYH3ey6lwwyynxgDXztzub6IqTg
DYCG15VNnynnvOru2A2sfgcLZenOLqyKybZptE9pENN2A0DSUvZG6yzIOKzpGyC9OLKLMsVKYB+r
ibpzCw6Ems0aCUaak0mPUuKj6tQF7QuT4fX1RISrW2ruoW/Ng01dFCyNJjsGZusN1uRZE+R76m2o
HKWDlsMCE0y2qYk+11bfd8nVVM99VK3NGgBsBsl6NI/2+GFryiriiO4mj6ZKB4nifjTTtIq6iJIH
PhRf2QGu3hhlsLbLfQ2hOzWas2ID4tZXPhbyKj2Nbb4q2QaSsVpwpVrqlr+vc9NrQ+zNUl3nUJBT
X/NyAq11U267wliHTnNU/cKGXKWzBbcfrk4pTieJwzMSUcNdA9skNidPqBiLk44zkgh3LA1eGo67
xtefOM+etDh4DA3rMUuhxcXzRtXEn4PKF6mX1rPgt5l3LfMQvX8IXFKhih1xoq/fVd++9wOAxb69
652IGzZYw4hhCGNddL3mHb7Bs906tAuYTXItO+pdDD44eHo0xBnYSI1wn1BUth6t7CFtvgghfsVa
fRf32kY07lZFUSpH7ipTo5KD43cc4V/L5cZo8seyLVe+mt2VtVi6fASj7HeZmV+SMrivmaALES9l
OKw6x7xhfLlOarpJkuKN2iQoB+O64c+YhX4jfXSR9H0WKqAbl/MZ1GH4X8Or1mY7vefsbAb3Df9u
bBm7cL5a9/NMZyAuNEJ8zrLuk5wcTXI+w5hEYT+PdGAlwQ6JZVXSycHPgbUeUVIBOkKgZHbmscZM
PgXRcrDdY4H1SMvBrDnkpFLStpkSrXvtU5fzECvgwDHtVQrxGq07T0H6kFczX7q+q/mLpzeOMQNI
hCTvcaHqSzVpDvNcjKPcESrbEqYf7c/mUaEwZ2oZf9lq96bZ8g0jKpEmlQizPEaMhoOsWGtpfzKc
CahhFR4UVgJC4tXfRJX/AU7M6WIG81pzegWP9196/xbfTZv+kajyh1f49xEDoY1N3HRwlP82louh
HHc7Iw1oayY/mHnBv4FnePkAEFOaQ96XI8q//H78IZt3iQudnihTB6/w31nN/xjLnd86SSDDMUGJ
zj/pP48YsDB1Ccef3uWGNGgYvrYK371haA9RFm78kkBoHf2Y2ppWE8TItuaS+5qgf07UhmeKCXS1
2rhuxmrYc1oID1gH+PO5e87xQLMNY32GKKwYwTdUxrXUswH/77DVUWj00V8VSc+FCjufAFXfYUkC
2t3FXGiVZ4EdyYBN2Uj3TemDbGFJaqyjbBMH9dJJjC1FNTgQja1jRQek4E3li0NfxccQkaSH5RXS
muYiYKqJ3JGROilVtvU1ZVG4piejzyFose5VpypL1m4+IIgm8/SwuaCp3UMan30W7pOKN30y26tW
h8coQ1vvhVylEEcKyCMZBBINEok2I0kiTcFSX10ZmuCykDQot3BMTHgm1gTjPa83Es5JBe8EN+Cl
hH+i2/6RVW1f1BreeXmuzC/k9P2cIQYZy5XRPCW0CtUy5PLyWrWBV7YPeXFvymSh5xkD/mFh1u2F
9geEvHLpo/sWNlaFtNkGdbuVrDl0Mi1soR1I/WxiUXxPmIHo3WrYOToIJ66NMwkzSCXGrQNVXchP
UBkPAx1KigqWH6CBre4kDUtEVNd59JxiZBC4DhUGABaFLYQQZe7sg659iec6l8p4CppsqVLzMvW4
Bal9GVXVy/GP93MfDJ6iXVGO9IFRFaO33MRveW7/wADnNdO41bDzicRZR81bOFCAztBonOQTQNp9
OMcqqaQZqaYRVNQ0bGLa3FnjUl4j4uHZpsymGB9Lqm2SKVrWdfxoUXljUn0jh7pfuBPjFkfu+wHF
AiNQG2HCqzSvNPJTKxUHnyG/L9fa4vLamA5DKU0gtDaxh3zg9b2L+NJ9OZl1oFX+kprBXiFhmpJ1
KKRxoksOpm5/VzgEBP4/e2eSHMmxbNmt/AWUU9zNvJ1G3wKBvpmYAEjQ+773PdWg1vA3Vsf5XiaZ
ySRFOCcnFEkSgUAiXM1U9d5zibYP7XSLp3vnRYQnZ+oqIkKzieWjzl6mZejDQmoLptaLzX3YzLZ0
FewkAhmtrfbjON06brn2xLjxm4pjzz2LmrxqA+a/TqtZz2PvKa+5WXm/mkjKfZb2QY0IbeDyYaWn
2EG8GqRHMdPVosYmrMJe1w22KMZmD8H4Egt8GxKQsLCuKDb7iFNXiGan4mBVFtYqN8xt4Ix0+S19
MA/XYBzTOY+zrdlLetpKn+pXd6z3/za2P29sPUjbGER12NkmBqe/PXVmd1MXNj92tn9+ia/HjqAT
taBxueZvJ8sfHU6YSCUZbjqkTef7sB4bhATvCM8oBQEijsV7+tbZsh+H5aVLYXi2zhv+R8eOwT7+
u1053lR+elgUwPmhVsyJQX88dpjtWNL3ZL+CTXggPAcHh7MTMQGlyXQxiDppMTyqtr+ykuTEJ27R
CfcE+mvTDGJbRMinTYM84LF6HNJ0U4cWeZdju/OUWudKbvO+2CcWQkNyEl0YnBW3O894H0LzNe1P
8stYaJ9ANnd1ovYazOQAPncGwGXR1e65wideFsXBTHkCLCI9Iv80OO1Oz9KtysNlZ7QbSWxmmrds
VCfFwm+6Vf3wULjxe+4EEQkZ2qJhm4xrfpeijza6NVSOjUvUOmnDJ0GOyAh+phHyqInbPNVvNCPS
Vk7XH9HPbwbNXhnBtLHT8SQ7iDcx4ed+sTWq7qkVszk12Zr+cExCkhwRLx6HxnrraxfTORsluKJM
KHaxfRUhY+v14OgHcpd17E+6hDz76hbN1K0eQDEfWJbCkFiWrruQDJwzBn8RsTNmTgEvotXIOD6x
iqcJMbbWvQWc7OjdT6MudjabnVwFhyoCApjCCmis20qrEe4HBGcWO30CFaCa9dR4KyEb8mTVsi8t
EkSTTR3dB0m1NQb3pp/eI1Y0vYyu6tyhC7pB4LtilcDNFuqk+zZmhMfqaX1dh+GHEbNfq/v6lFjD
69AW+6Zk8TOJdVpm3iLvWco08sWajJs0SK4brgKcjGgHxbIOE2BK+aZBiDth72Gw6m36ptih9FyP
kXM0LXXXsMl3WnubOFw6JntvQcLQI20hB5PPaXw3TCWRCcHVWJbvhW3tYWY/k7q8IfflWqMd8FwQ
RATxdE1yTRT10aq9RT/vCG3zUhqYCky5jZBh3DlqP3Bk43o8YkO+ccC5mR77TKnvOlO7gIZYyDxG
3PQ0WOnHgF6ssKfXoCEkqY3XCUhr9teLbiBoGONaHcljAp9E1OrfYvwXLQD8YOI+5gwRnDQO/s2/
ETAtgG79rBb/+Aq/12KmjFLOdV4nunK+5391m1KLmaxx9FJ2/2Pe+b0FME0pZrfpf5z9c6bJt1pM
DaZ+YkPFGftPqYoEdP6kFgNT5Aya4cq86ve1uJR6aVktGcROz72Tz3vSSLaLLjmMxYq3va15LnrN
vy9N96h4Xkyz3JEnuNEaCPSFla/SpiBkifhcJEp84dLyKdpeep0Y7Oxc66XgyWyzCrKqINqMZ9Zw
y33MM1zxLOvzQw345qOO2uswiFGPExATqA+XKjBSDYL4lhEAFpXkKqZWDNM7yoWbhszpJrovkpRo
XiSO1Jd2ZK3ZAOvyu7VB/alFuQvp5zVUSAX1qYuAmAKV7dsIGEG1CQNzV2v9KaSuTepNp8pZcf3E
QuLJTWJeBmEg1dDBYGhSHUtyMH0BOngum+gO6JLS24x6WqEnmcur2/WM1JprsIgPOi6OWHkbXK/P
dtzdqSE88St98wrtvYTy2OlkUJLyDNg1sksOoXcuxaBh1N6ZorMY7XuzPAb6Bp1HhRdH90pigEeG
twpPDyA42acrUAEIqcr4kIPIcZOLyqyrbnzTjLm25ne9l5xqx99mDA/tCv2J1aEqyvnBAM433FiL
Ql+XmlwyzD70WGfoQwnSDi7UtVtba6ARBRfgrZuegPU4c5atld+roj5ppViWaXJyrfQhztX9qDu3
RVM81IpQr9YWx6bxlnlVXvxI4YO3AAeNjFbGZk+AOEvrjZt0D8yhlraQz12iHatCPtbM2wL9Xtrx
xoH8GKQMn92qRp3i3Q9Gi2gGTUIT7MzUYYUblGcxJWtDIcDp21VmNJy2aKoLaGwGIVgNwD03cSAI
iWXrg+cfW3T/rE1lcLE05053lQtAqjoX6GFaROChJW/LGG6fDVjKh4gHGcWaik97REuUCsbQ/Wq0
zKUf3nZts5pwAHtJca6yapvYcld2at+h/Mqz4A4LHwjoQxeFK+FYRAcI7LLQgCjPKeIFbosv/96Z
f35ndoTpWIhN8QvoCIu4Vf61zpSa8fH5v//vR2vmn1/ia53G+i9ZNenIN7/CVL7WaesXyJIw6L9q
T7kYf+OsCMuACuASAamTI+VydHyr01yYLV6N/ZFEEMp1+h9YM4UDeuD7OzNTVaZUYnZ6ujYfne/r
dET+h5VUrrMahuYuKvV1OFMjpxcV9ViDppvIV8uGlWYQvNZZviqCdmUM92TO3vta4C+rykM5Xkzr
upr1acayy/V14Pya+92e0Jczm9WPmsDEMQlBWLdLL/N1bBbhHTjClSWaczugkWzIvKzG/dCfZ/B2
gd2qq259+VJDFFPizcYcXfpqxa9vLfP0ErPUdyw0OKG2FVWJJL/b53F8Y7rhNqaW6kSbN21zhLG/
KSFTA3fEX9UA8cKJlDJlmLrrKhBbv7e+tEVxRISCXgmUWyX7rYScCcT7qdCztzEEyS3THfrAuy6r
YIih/haPLXF/mT1AREODh6Jg79fhToPhUuXZm6s9DgM9dKGzi2JIgArn0PbFTTy7ZDwSKx00GZok
+T3LoNkI70veIhmLxIMpx/WkWD+ofhmlSEMJVlkEWr3A4XvdNOZtUpC3Du/kWM3EgS6cblJX3fpB
cSxtt1iw7ly1mXkhBWRTRHdDHb23U0/Oozli6fBsH6FnHd+akoG2FVjE2wjyHdNZnG/1hOs1L73N
JbHyEjiOef1ktE7DSAu/ZxJ6N1of9Osi0fD/pcjBjGTlS/sAnIVAPUZCm3pkN2AO/ZNRD8B7ExJ1
iEJxSQazr9sse0JFgNOT2Y6bFju7re+p04dJLw66Skhwz3CYuMFBzUKQiQ1GjNXHC9UHGzJsfHbN
tAJor2W/5nEAJMGtNhV4+9CCdU7AycUrx20Ip073uvuKLJ0O430SiBXJMYzhTNwkHZYTuWljc2Mb
2luPF8sc020aOlvAxqyI2Kn5qjmkA4FisaefAulfJsDjQQzrru93jengirpSTogLS94Ju18rGzIF
yZWxTJep8PfcUhY2/rWCrUg0Om+9LohubPAG+hB54AVkA12QvzHae2tgXUrkasjk0hdyP4zPjchh
3pCt06JiRdAozGEfYv7s2+44jFm80qSA2hkupyZ6LMg8TSz7KvGC2yhHvCnCckv62ioK/BvbDF8t
dkdN5O1Yq66drDi4hHNqLDN9GHOLqHjtId5Eg3EFw31pku1ZEowa1nR+OhmMkgC44N4u/He/TFcd
BzDEQRDP2rIvkNiV/s5pYL4W+dY0u3FhsG7Km46lLlIcpLiLIAoPBaNEhBELHN5R2LAtDJ56w1z+
e0j9xSHFxZ1eAHwi4xSc/n97SLVV2IQ/SVD502v8fkq5UmCDgLUFb+YHRjvNC8cXUx18BnNq4ddT
yoYGZtI0OA7kGr52zlX7dkrZJv0JR9Wcd4jl2fpHp9TstPjxlDLnpcbMBBMmLprvT6k+DAuJCZ0U
dOFsOwWEvEI5CsaQje0pKPJDOcBhxLJckiIxRN1NbcSbYGj2qmCjMNnjqfSnYxJpT7WRb6n3pBWM
u94yL5ZdJqARmbJWkqCF4V2kfUusmj9sGtxqrV2umhEfISqELDPuxi5CIuthpFfMiGM8AUSmbJK2
e8G8ujfwI1PGmlugoYtBJiirpm2GswtfLxd27qzNUGar0FCvnk/+UFIiJJb9RXot2+HpydWD1xai
ZJl17G0bxMd5j4TAAJ8yfYZWuGcUdc5i/64PIawE/ot0yyvHY5eg/FOtq1Wmh0+xHh4biyRUP9u0
OsAALw6BrfvFWfrpTlT2p8jbfmmQNBJXOhZOm5l0Nt3qRvaYRnCkpYypw/KjLqutSvwHNHzIkQyX
9sR/GYfxXfrGyjXjbaP5EEjSFyKLj2HNDDn0MdzV/Y0TjTDbrFfspBvNLnBuV/dRWV3F0Cq7sETz
663s0NxpgX4oRyTeRfzZ/4YOLKOz71cCyYFFxGpzw//9GfoVNhaS0trmVXr5Fcel6vxbkZozUdJC
4eHu0KU85EN4aA39EE3Fg5hIULa4QqOV7cL0WjOat9wLlqXNYC4kuncaIASF8kTXVyMrri6RYpw9
i4Txl8NEns7CrXZ9VocHWWpYpAl+HgISZ63gqU37N7xl77bHst6VnFoTd/h2vEH2eJGt8zjQmS9N
a0ZiduvMeFNRBfkUsW1FH5qMJ2/0H8q4nNaVSzJ3UH5xJ5wuxHJSQ71Sf9Oy8DrHezAERDQ33agt
VJIvCtGvQ6/Ze4m9DyxngL8UPCZCHZAbbZMx+3Bt9Bqo1hqVHMoSHbYRM5fM5qAA/q612UFdPmK8
26Q4TWDxlIuiD4FWk56shd2rnZZXs4S5jhEDqkhcPJfdeKmQFmhHTcMAHxNMYpENbIGo0B8zBNkt
eod8DPbdZN/nBKkNzY1w+ytP89iV9w+Eie5BUDyMQ/vpauODNAqCepBdejhyEn3Zd59W12+Lunst
piAnors8e5m+CoX19O9J8dOTArsaEyeDQj5f69kO//1J4f8w/v/Jl//hkCAmlM5jBsP85yT42sow
5Achw9mEfo0J/x9iPOUvHicKAzAAOPwHMQP0/3tIQJBmQEWMp820HjnaPzskuCf/cEh8/9YN9wfA
GRtuTfkaO7zYG/ZG3S3M+KkS2LjEaN4EXJ40M3jzWp+13LioHJdAD/DoZJEjDrvSbP/I1ON2lAwT
GEP0LOLaPNuYjrfXTP3WItIHP+pClYIAvQTlPSTnslEb5u0rrQj3AWFKQVA8jw4IqNgekVa7L3mO
GBfacyfVJUuCY4kGNGJhPOraq9255NtK1EjY4nQ6EHy5H2T/BJt4srcez3IcGM+abuApardTln2O
RXLj49yuw2CrIZZ3AT8a2M8159ElArNTHdSQEUmwIo2zKr/0XK15L7BCBlSpQQ0WxgQeXAxXYk5z
igPHZxalzEVtBgVacbWvsbI2pGw2xbMPsqoVjk/nMNy12biSHWKbchGFLwI7Iob/TWQVYEvKtcQL
wWKI+59dcKPO2RHuC+THU3pgkehY5cxhW8x2sdD5oit1mfQOEJW5dJKj0gXypXRtFOFaUxpehIgi
zXFou8tQvwA/f6rN+JSiRR+CHYFT+NTfkBXs1UzsH5OHqCXDzH5RXs7dvdsYqtmMGAVqo30ep+gm
gZ0RlGqHx8Dk+ju2kDZ5X133hdtrnL/xEO0yxIFZWFLKK4gML2y6EBhjyU5fLf4uov5UkVJSBniA
AOLAvd1F2UGL26fMQQscf7JDPUQh0x6uGjofI5OWOOXHkCEYHdFvDIzxBopeuzEPY50fyevcAXtd
9Ib32IdU58Feq274qGLrmDbdAv8zSZ7mtrbM615n7FPnzwin6MHvfHPk7E/Jeei8k9fI2wjMRa4Z
50jDyARHkI+kvomjYkNWA75rY9v0zZp2dKtZ1x39IWPRY6qsjS3iXVYEy2H8lPi9LadaaVaNztv3
Vkgc94y7bhN50XGShhyxQO1wjCIPbGiutf3YcbwNDnqEELpG6F2aOca511ZNBO1kDJ1jqBOA7iT3
YJrf0iyfe65NO5ifJSIqa9JeUVqzGJZH3+5usyZ/4TJ5Merp6Hc5NJZpLZzorWiZUbb07UOGmcXp
t3FDVosgYAYPuNWo6xS0dzDFn5Xn3+e+ayzqEnh06R3zHC5a7VcbHH5bbbDuGDwu9S5Z+01JZo+k
HaFVc6H7JcneZQpryy+CuKnI8j7cANVfQ7AandGZH5rI2uA5kA/MYivSI6xzaQyoo+j8PJ5rWEJK
x6TjL9pyAAFnLuIsPxtxe3LiF6PHPhWyXBLGQkoUk0gDErz9cVfyy7RXTnkx6K4FY1izgFbnayuv
fysxdnV0jbWLGkEA3SjeWjvjYTA3kXydc0rB0VYQyv0oX1fiXvKMFs5Lbd9KytLE2R36aCbLjSWL
vYwwreSwB1xLrQs1Sx6z+ogPRUOMD9XUFiz2O773MG4U4xMP3EDmia2N1FXLIAt61xImAlSSO9t/
bTWCiNrk3ibgpsz1dy8ZuWJmW7a+123nXaX4vlDzLMwJUJ1fsIPl29j9sq6uOdlvcs/GBITRQMqz
I6F2d4fAqB+6KF01VnodC0arY3JC+XEjTUKDPPavkfEKxO9Gk2WFBcojmQgeQxhD6DA6QoQ1gB1N
eLEy/aOgyxTcex0B1siPvI0LCKcyJ9Z1ClKSjQORCNvoV/Dw604L31TtXhXkiedclGroVH0tnvBm
3Veu9YnE+L61Pwf8cBUz/UR3P70Rx1KfwyJ71uzhkdaHfVm8SuJ2j6huO3ILD0MYKBEDgMkpDqAI
7nz4127QbZVPHmHpnmO7vFXMF8D0rSPVXAaYCbaGOtlC9z/Y27DQQyZXcmNNbwXZp2Nd3srOBZmL
uhIQY2zGR0V4YJqxzkzipxAiflWytfPlI7KLS1ulgLaqd7NURx1ISpTydXcT2Qd9vW1TsUkYVCkc
cYXZHiXT6yZwcD7IFO7aKWakYIkMSa1/Zj/7FnCKDEl8aYHW99h8jSC90xRsXqqlo/XXI1Zs5cXA
1HQw8d16xmtOsbbm4wyb4zqPzXeALQAk82XdcQ0ueiaA07LDiC0I1w57THKBjTtInfDLFd1w9iIs
Tvm005twbdTyNSjiix0w5cnhYHT+prQBvrTeququQqZCVQIAqoYeAtK9IgC+9jfTg9XvUEotCJqr
v1iIz5iep/vipGEtyVkgWCHTJEgipA1vQzbZsXWTjeWZWIZzH/OhTrvPUHsUfLQ637jvZuxVY7Ht
cUbtBsXlJlDOqmWYumgc3IK1eyDemv0wvQGzUkEGcYqcs7Tsa99rDkburwyyHDRl7ftc7Qhp2YWe
3MSldU1Q5jLnVFRJe2/wpNtwK/ldxueMOEfVqF3uocCNJJlVMZLteEyPTZ3vo4KIrwgbGSvjaBkB
ukkzGrEshatUM1xER2VV3oNNMzMQXCl7fW2I4FSHXYDR3keLDztgIIi7nmB6euPR6p1rU/kA79Rp
6jFosYiihoWXaFSPheasXN862l15sLSS0KzhKPTgKjZCemX/zaZPlSxHihQaR1Fp2yiIn3oXa26A
O5+7Qutca5V/W6nyztZzgEzJCsemTh4A+P6gxemt5fWhqeROOREOnRzYshWc3dmJqI9MMqtdo1k7
kgHQBdjPcVPhVEi2BXtAzAIRhJ9wWZnOs6ybfZSi65/hNGl91mTywVjxusYKSWrwr3pSbMHFrpKi
fkyT8r2yfDbwSf4QFtoJFH7BO+qPHYy+Wc0+qS+9sDcNtivkhdSQCri9vyOjYhe1WL77+tas+qMI
3c3EQPPfRuWnjYrjoA9FxMoGBHsL//67RmX5lnx5q7+HevzkBX5vVVAosQS2iMuy9d/6ka+tyrx1
MdHM2tyGZgsOQ6tvAlkD/RBSPM+CODJLnL61KhajLhc9qy5sRxdEGf+jrQvc5x9alfmtWw7fSnpw
OQ3rh1Yl0CcJsioio6vmRLaZz0+9egnUe44zMCjQ6SXWzvLee2yrNe6GerKWvBCj10/RZ6vR8K6t
yTxLNIYmsLAgFEy0lLNO552MaO1bq7OpLYOxVUF08KQJe4L44Tw+DXFzl6TWKmHr6QaKWwbS2Ty8
rxK0sEL37wNyYVzMBzQg15JwbxvN5YBvOQClHjObShTlX6TBwm21A03PuhyLCxAFxOYgqILeYWBV
gYTztXes28dEYxaul09mVt6pXGfQHmwGr8cTAopKlOWevcFV1OZbB2lkoDe36IZP5QQHhFtj7om9
zLX3hh1pVd/asQ6eTcESqq6Tfu/Wh9ZMubRNDDmcRSCsJenrWIi1xZjPIT2PQzuSIdOfUQJx1bnz
lI2Dulu3ur7NLA6BuIES2CwbJDmC3iEckSq4zaYvWQZoBhAlyVIeURIRzMX9gCRznIIN45jX2IFy
1pXeWwjDq8zalQv6XY1Pvpbs3MTkDHT4Dt0iFt06bSccDjHASnfflwiiRdRxlEHxIrOA728jGQox
6r8a0CV1nAFN4iwNnddH2A9cZO2FJBGzw7eVTpJGvGtHh3u0cyuBqHq1BsBBf2C3Fqxaw2R1N0Gi
yg2CwG7dmLwWzfxk8bnq+NlCzLVWoW+DwdlYfXNXRjbrd3/Tqn7d629VoC+7iY2NTvWu29m1vAhH
iMKM6K6Agu8LR9+OXXiuneHfEMO/0ASx7Z3VNWhiZpm+zjTkr5fN57fKf2OU/8OIBh7vj6/xte6Z
vxioKWEZOXNwhztvc7/WPfMXKdhEf2UcfYMAz4giZi8G4xmmMH8wBbi/MJExGM9gEqSE8lr/ZNFs
z4vk7wI9fnvX7NmZAbE2cOdF9MfbbZj50OqN/xO0bWQOFUFN7dyhR+asSx/KfJ/Q5Qf6sPU4aXVr
VItOjRdhjwwQETcsa3N6S1WPrrDFUxPnz8DtrzVmyT7kwcwD34rpule0c33tk/dJhJBvXgpH2/k4
2UNn2NtshEN4i4X68EJSsHKnpKbae4G9TCfQR7boFIkPc6DgjGT36W69q0xzMwlx0cv2qdRp2RuS
HrQtzSholnkHnG0dgOcKM25fgIYI2uuSjsvGgV5Cp9fg1va190Lr+EYNWTbWxhUPNkleaS/uiXOk
RajFuxjd+JD643x/LbZeV2/AL3GJ9oeDkZnAOkyuym18TbL9XmbxZ9M0L5UY8TG5Z2SBV16ibYQ+
vjkpZD2ru6ojbTkm9d5u1bOXup/RGMxjF5cHdjwWHWFilfRXQ+p8kiZ/7XfipZ6eMYNuQdN7TEzS
x7Afzj5NdBUF+wjXsR1H29x1b/jQvbSQTHJoSlpYz5lgOQDOag0kY8dYDbKK/oxRY+Ogeoni4apK
uKnRzeAQ10njLqdNxnZyNjgjh0rqTVr696Rn08Qhy0mn6kqHtJv5wSaMKXYifjDL+G22YUz0fLlm
G8vG7LfZWHtgEOlXW70GkD4SB26k9bM30GRmrXOr1xZHEITc3iQYXKvyLy2eQ1v3z3IqcarC748U
jQSYi7CVj4Vf0kMCSjXrIV7nWmpsNHMG5zT+WgKDmwiKTZ1iPdUtusr218KKz0S9fCmSaIPBG0s3
nm0sYn6uPtu2xSrBBRG0fNLZcGQk4R3ZJcglCoROuzb4CFQztHQQyLx6l29h6rtCyRM3mHDZB/S0
tCC+m946Mr6E40eTozESeNj86OCq4t3wsPdJhBZmXpJcw7vkJzIvytPe6gAJaIuDrAiqZe2zUXdq
g7l/g5J12k7kokQTObZVt8zEq4JvFIMz+SKU/2kE2jMqvktcBGTZW3urKe4hNfCXBZxkMVSgU6Bi
htFAGAGQoiB5zlLtyDIRBBlaAKc5I/14tMbhkFTDudZIKDcbZM3tHSYAqNH6qRpcmoKBPHZ+CQuH
XjeeFCTX4kuWSFb58uRUwbmMok3ZdHI7EzVyw73LoDfCIl3ysssqk1cmNwlt7B6MVvv13yv3X125
Udsz4CLvGtWo+Nsr96X9rJr8fxafVfW///dPgieGL9+/0O9HEAsAmw3Ef3wA351A/BEHH4tsLPDz
2fTt4u1YJksq7ti2xBEwK2W/LZLx6Fs444l5NG1b/rOLN+72H08hvpOJN26We3mcRfMO4Q+nECBP
fFC9J5isjTd+I+Cb5uZ9kJK6OMXVl7h17UVhZNyPSFdiR4rpXFqfqrKRWVSk2g+qk4xB3fwKIi9A
HK/sXqjZ3S7yqnira6Uiw83iwWz8pLv3TGw+jV4eyVQIl6K3bfxFbosNqIHGUdrhuint8SqR9X2d
9fr1iCNpVY6xqtkzZNlNo3qNGSOAzSY0+qWLeOow5SBOXFkgewrgGoVDOaNXneFMGhaEIQc9Djvt
+2KOKSfPjm11Wa/FYNOyYoyy3BGdS+Kvo0EFrN/QdxrpS9jAnx2iZ20kPrDxs7NIHG/ZuLAD84aA
j3hIV20fOojQa2DbAeAMquxCaHZ8roSrreNC6y92oV1GH3DoOLb7ytO3jH2sPZz7pK6NxwI2+2yG
zXSr4DAa1l0GW7PXOpQuFu88TRiNx8DaJZZUpGZ7qfJqKUtGvjaUdn3GsJnGKQ2c51EYH6bAJtBk
ryqHFVsgv57xtgQsBVcKm+EQek8twlwuDefGTfdZUFypoN/nBoSwNBmiOzIw8OPiuV0jT2ONIhFf
sQjdpUlgHXsRX8u60LaEeC51v9l3Y7WRVr0zXdJBZ05CPIjh1gKli4ckPWl6vXet4BImMX/x+l1i
V5DXUYxxhA9HovQsuPfIeexJrr0UxXEK5bmoEYSi61lnE6vZVq++6FFULm1TnIbWRn3qIrUJ0Il1
nXFxteTGQepWty1Q4bJu8LT4DwUmwySI8IpoL6rWL0PcbbykaRdhOr7YcM9F2PYnpVhONDZ8RCcb
CBzTA1g6YOGjUL8CsEZQfCYXw2StnXDckbe4g83PVSF6VZH/XitM9dnAfNRVUOwqsyCebPRv5miR
acSWUlYMeRvDzHY8vXsMhBfsLexf6qSDpWIeYfeiTzBQnwUdYzVbV0yzSk7auOsPlpU3K0B3XxQI
5XPGfZIBYHA/QtADYzQtApM5N8TmZ5G1RCR73ktVsJjp4GDW6QyeVO2/45efdyK/KXaEZzAnscn5
+PtQwXXyP8vgrfr44Rj4yWt8PQacXySeYon833ERHv7eh7i/MJPB7SWFY5hojbAg/PcYwLeAoNXW
dZMvYnNt8FX/PQaMX4g5Zn+MoYmNnyXlP2KguChrv+tFgKrOgFYpkSghatJn6OofToFMG5yu8dNp
1aYVEaKRJ4AouUjm2G41VshS2NeBXA0CwWjpZzbayiryXjpRdTeEyvpf7MzzDl1m1I+RIMx64Q9N
TciGw9e2gRgeLBmHz4EZI8mPTaQqMZsSJt9VfSQ6wEAK6xjhm1vozoPv1XW51jXsrViCbPMDgRLT
8RQaCJQTiyzzVed4GVJ1s/D3Uehk5jqypQLkFSQ+xuE2HQ2e9zI7wlaTt6PXp+PKUkrrmOlGYQGy
vqLUGW3QHPykd2M6qdCslhEsLxO1Sx+3aPfL6kaWzkBLJcYcrEGIzWCZ5FDHbXZ8934XUc65Tkas
g1OXQCsd29TCTEVkLfoo7l7IlZousWZrp65WYLC57VbjxuF4UweolryDAbXRKSsJul0PIi1/DXpB
bmPr2Vay0aXmG3tNqEetzZB1OYkjjn46nxm+CIuTXThoequsgOjplEF2ozl1MjBfFtmNM1nBYygg
U63ysoSjN9gRi/opRY+NPj4gL1KybDj+e2f86Z3RZY7KrcxhpsBswfx75eGMYT61YT1jmLdvH5/Z
jwXjzy/2tWCQYYT6HGoS/BHre6aB/EWYOrgmh2+vG6havpUME3WJY1EyuFLajJBNpgr/LRkmsaag
DPiHUa4Dp/kflQwim36sGb+9dYgL1DTeyo8SxMnKvFzvI64/HX2RZ+mQ8h13QbLIvTDrg4Ee3EOH
mwkdQUZYf5RQTlLDPzAnaJa9W5E9N3IRDGtUgu4X/vTCab9PPOcaiMpjk7dnKcZXoedbKNAr0zBu
O7u5MzN3Y7ltCIKQztnr8l2N3Z1Nfbt0rehlasNtrpXbSguWHobOtqteTI1tjk+LDXVgOVhMUGW+
iolDYCNIzxzbL2HOQd3oV1OtEEqCh7XyFHS6+zASw+D7aFpIY/aa9MYLg0ehtLUFzWgyixtjGF7L
KAe7p10a50tggsUv2fMoOzsPw4C1cwpWGWlJlsZitiOI1FG0fIXUzzYiTEI0XQh0BGPEA0u2ybse
C+0Q9tE7yv1jW9WHtMpWeo9u0ibLb9BXUS+2HQxaqrBBbUZqohV3uhpXqewQPqbNOtHBFlRocFIC
PVZdm2+KeFx7vYT8290lbrX0uoGkpQTTq8emrljaFvb32Fmi9jiSY7/yjE+zmsAxfTCKYxHkM5R1
5BVHwLHr5EqWxc7XzTtFSEnqABZNgNclUlsRC34YFUvYHIdoGW9DxsK4h+ADtZipKsYJcH0N8HNe
8RgW94bPJrZmntz79Y0/OTeJCs5DU1ysWn2JwGOYNVIVBC7vlmKNTKTPws/yg+mON2M17fu0OmDv
0g+VKA5FWK1RklzrcfhYWO4B0/BKb/EE0PUctc6+raM6W/Y1GnpBBVw0cxDj0BzzAIOx4gNrtacw
9qJVVrb3Sku0lY0ACDrvZiYq6OCG/Bo41lBsI007pvX/Z+9Mklw3siy6IsjQwzElAfaMCAajn8Ci
+2gdfb+rWkNtrA6UpSYlZZpprkFaDiTxB3+QcH/v3ntudp0GlL8m5R6bB4xLqeeGDYO/pYNejAEi
Ri/TpH1lOrf1CfmxxHUAk6jk1KH6hCt+lVWXksK7so0+hZ5vJPPBapApKIeUogr4e2lnPumNeI9F
u3OqHrOHIPThfLjTAMbKAN7kepToAFR1fa62OxFntDWCxe7J2XXZGi9TEeyLOSEtBxiDC3bbADAd
zwakp5CtNsukToGORfAuiZ9zFa5RvCdVC1Fz8TyibJTmOl+agxgnvCCLdpEuXvVMNqjIlLP0CSTZ
UFuqhFksdkS2NgPjgcNHdTAmjxQPBQi5+lYRIgmE+qUUfJKUCLxEUUMKr4h8VxsDFFWdxttWpxgj
Tm9bRYJGVY8GUo10L2bbbaaWD4kTMH3O0e2Yv45juU+WlJ3ZW0+5cZvFL3rsoDwG79kCQdFT37Zc
UhghDLH+rTFbn6L2NyIXDm27ehxP6wVcGNcWxFV4J7aCyIlJjAQC4RIv6R7sBZGiNM+VBUme7xPF
DDSDNiPE8qAAm2S7dyRDbiqrei5Jsc2dCW7JKFb/nKh/eaIi/pHbdTFFqprGHZjb6X/WALb1e/7+
9UcF4M+v8MsxatFZwFOL115yYz/b9X9RAOimNQxUJm7SnGU/X8p/XcDoBoc7TkzWNhj31d9u3vZP
eEkX6KDFCsbkv/xbfQbG8kr/dvX+15t3CJzxEMVKygrq91fvToyu2ksNz2R4L0t3u/SXRFTZGFHn
z8pnN747IMDbsburo8ynvGPrWPO+bR7m2d4E4N5LCL59Rc2GMO+dsVr3Sv4w62K3lHcM7nBQKWyy
EnWV4WR3BGw1uKtzqd0o6nQSeLRCjIWa+7Gka3JDHpsEyjjtSYFeQeOe2SL30A/YNVDaAyQ9j+DR
9sG2m1VEhJaSwenAEJ15abrkiGcuAFF4xkWSmfNRL2jy4bmhQn1xsv5SNpgA8/CsFSXWF1xlTsuP
CPgmegyTH2UJ/5oS0iKOweJ+t7Rc2aAIef757FV2RkwBNMG1MaxB+0zwhkg3LJBDqfFMhXfbpuWa
rGzHk06hjIbMv+f2B3z5vmzrdVCJI2uTzGIMTwiIutGHDa3djfCOtR8OAOSgybyuNC+2vEa0mSTs
jNmXm/EXyVvaGFJMP0crcNaxaT80Q3ozzpxnS3pZdU8Jf6DlCs9dOk+EZyQ0nRTDN/7+FxJKYBUx
orXfSQjoiNADKq6axbeBUe0msmUSin5jfSgz+zO18K2858qjbAqTDbRttDg8k4pC3QaptEvUDdqy
X1k4RlNsoQ0mw7gCjWfkpxT/udEEHjsnmIcOskj9KYd8HxTlrk/GO/DcFxGHWEkzKObSV5psjVFk
F43uvp2dlSIDQOQjrQmy4H4yACoPmIusbN2Ul4KIAhczblUUC7RfkJy3pNcwlDS3k4P6o5l3Mfpo
Z/dUbvCmYjrG6qpFh5n2gNbvIN+8RzpERzfYVpG7oxYZtxq0vByyOH8c/HLHIiUBycHNvnqh00oz
E6+cb6qWVGSCZ5ZXNYi1G2mwkeYH6eS7hZVhabztNDevsQOqGMxtWdebtIgenUY94bmTXYjoYj7M
hurlMUm86T6Lz2ymtiqnVC+zI/biVWwSSKzXBANge6THCjBK47CdDJTXeJq35OuA3l7ThsMvaZZG
8/loV/QDldVaOJA9B75Uc3pWyh+dEA9ZPHtKOrL9cbwqSk8Fq6n83ezw302uH6chhX3OJp2yTZAS
/uNq0w2UrSNxxUXwTAcX8vu8KoZ6O1ePgSW54FIuAhszDVE8ohzCn7rP4SGsmkAea0G1MYpSK3ET
pm8THsnUxb9avtSu+NLxqbqFDZDxFdYUrBUNXF6ykc54KyuqSNzYS6rykEaA0msqJQPnbWrEsSvV
Ty6Yj24svdyNvgKeAy0z5z9n3F+ecThk2C2RCeAscg2Olf92xj18Z9mfBsU//fe/nHDMfIx7lkAD
Z3uFW+e33RInnG3j8ycZbTmIDL8lqqnlIeGmE6BDfSCLwM/z/3OivqyWFvUB2Vylmh2vzt/QuVlK
/eGAW945fzrEv0XLwED77wfcHA34N2osIdZoHIZuAlhef4gxO7Novy3bxlMn06uz5I5awIaVkQnl
pvyOoL3IHISMZSdne2llUILiTbbTJp9jyAPzuOuz/FKY5tFJk13tROt5xHEfjik1khidi+Z1MlS/
r7CkU2GXyRKmOa06qNFtKB7tBMnDmK+F3V27hBNEDq9UpN22Dg0GBBEUjfIBWZZ7ctGnflA+8BFv
BfDSkQmqwTLMhcMr7Ogmz8KtIrHyy2HYVLO7b3I8NkI/DsYSB6LQhasqCElN3Y18R5VWHmxTHHS8
mrHZHjMh6RzCLpmrDwXKRQLpl6FW7djYiDnye778TuBuK5tayLw/pDruwl76s0yvagYo2J0L+vUm
3L4YnWXdbymwOXeVuniHbmJEZM7PVWs1vpsmX9gBtyU1lCwbN1WvLqo1goZ+dmwHk6Z6WyVvHEa4
ArWVgcHSdotNnIXeUD/OWrRlb7auaS9CNFhDkqOibXi03FcFXIjKSa8GxJ4cIg5TfTIoNu+afKso
BC1sTLwmBUQZ63rh3FaCc7E/JGruOWy7TYciiHluV2NJEt5UXqfK3tU9GLbZXOrNuK6nQtmLdLyP
xuaaxQDw67NTPMvqbmgav2FZMMIfx/2Ym8HtUhik69Qj93tLOmQV73sqE5kB90r/LZrHIVO9Qbst
6swzdIqb8DnXTxGHGnWp65zHf5OlqxCmaJw+scT0lES/DEO90qk9klJs0/nisP+cAoge0X2RSr+l
qrVE+Hbs+8TiU8wbZXYCE5viNkZ339Ge5OkKt5fq0OFCq8HS4wUjg9Gkn2nH/KDh83beZrrnkjjd
5tgIMHNsiug6KGTpFcbxL3Sx95z08NSo11a8OerrLPtt1NHJZG8dBrsc571FiMXpb8Y82GuuBERF
sWhA/rM4FBXJkoJxLk0goSjrWm09Go0ZrzlqgtFzG/NDkRd6c9ZRXXOiZ3QEt2dTS+8rdfBmN7kJ
QddV+PqF7HaaSDcVjJR4wi7AXUxacF+cBztEvzfyW5Nq2RzsoeDdhpKOUb3e6j29mwEhC9PdRxV6
G1TWSLE3uf1VBrVnB6AoRXkuKnGVbCjBxGymfHiVdjp7PSO+CMs3BH287uq0J+zlhW38BJNy9Dr4
jIF+O+fN3axpPqBjGikHT5nPcxHfdWa2ly3Ae8egtqVdYau7OPy1NWlGlwAhcr326rnyQyw1jjAI
81OkNSHe4AXUGvYFNapStx05RbXWXM1GdpfO41Y1HY8KMcIwQPnL2t6F2rhx+vncsuay6s/JWT7Z
IcnG7oOSIf7oYdNihx5ymgcGPVkT3r2mg04Vb40QBVAYAwBiII/AqI68tBhPoMa3g3pyQgoPgcsY
XXgxc8PrNOC84IDYTnusyWkqULy0m9+oQPjs6nGnVkTjHRhjWab4bd88OoXxmbncNktuO+MOFOlT
p5OEoHi7GuctXgOv46spe4f2mHwbTAiJfLsdJTqy/fP4d44lVZiGRUVSq7LbSYpHiJ77KKYyYUYu
wELIq9inlr1GMrI7GBvfAAu6VqT6Q2+qWyHTJ8HFLrKLUwBS2l2u50OIrbslwJ8cInqi0lbnswva
K2jXZJXI7uR3ulDfZ9ZNduIe4pnRZdM8lbzFReItCYhp2rxS7sZb/Oik7Zh80CFBX9hj6WkhjRKZ
cV/1wgMRWUe0Fm9Jn+7N0diH4Z0RkQ+r7lrGd1aKmGbsnd7Gh7oqPcnnSZKac4tiq9vx2eCnyUL4
bHn2VplIBLbGPssEl4Anqm6esoIpRuWLAENdt/OXzIRbXBVnqlXWwq0OzuhcrWigDCVhUUjtqBV7
Y5f5mVvjco38iCFsrAkx0M+h8EvUeXRpMXmC+TOEDtuYt+7osowhIdvDs6jXtouSzbUtXfRUeSlG
qBiwpDNOsXHqfG7b6wp3DuQB7pCgv41JWevu5OdVfEhL6iBQSSkY2dnypuZX1yj2rRyeQqy1cxzA
RH0opeInBLL4HqzD0bkfgnDNfP3QV9mene4BT8+p64gypAr4UXNTCq7hgX2B+3Js+2u0nFNl96w4
w21u9DD0y6fKKY+dJk9YSfdDnO1qNjBVoRxK59pGLza3bAmPwVa9MuYi7gcYxybZUGzy7fBxBnO0
jgybiQcMLiYqu8LKD3/TyqanBXgediNMLZo8EnCxAVarrOmOQqrfmRMcixFC3D/X1r+8tnJ1xD8I
sAA1AVvkYg/5z6uZ9fv//s87dbj1XzjT//Qyv9xecZJb4BsgKSxoaJCZv91ebaojoSVgWwfQjCUe
LePX/Qy5W7ziGLUtCh3AkP96fbV/grK2rG5AsKGfCOdvOdMNa7Fh/ptN01F546amY40HISqW6+3v
pFEL32E0WIXw4jQ5MdC+hSx7Q5szsQrZCmjaykb1X7v2ADflGQW0WA1VvOsWfQ6U5AZmy9YFxr5q
KHIs2/pxdOatsLkStrrL7ZaaCWLsVadg4Bz3DkvsUfaboKhOSsDSPgxdGPTmziS1rpNer5cYe0ee
3VzaWNTsRpJzx0m0leTee/Lv8RKED0jET3W/r3jpgMVk1Ot4wJfwfEFrVVjEt6Orv6soJx0pe3f+
zMncN2TvJzngfLHjx1TMp0C663CYNjqVEVJ7l/TlmcBE29Y21tgQ2WW4dxEpf4W0v0vq31ni/yYc
gB4eAHuOZ1eZud3HvmMlOIUWdIAsSC/O2hlfKeh6hF9cHafaqO8CoSx5MeNkFMk67qK7yqDapuC7
HurtOxHP2xpygWoZu24G6+DUjzLXD0OUHqaF1FiLqzvNS9cSXRNktZFAimVnAmstN2xAZ5nxJHCn
rjI19ZvW5eHywDP2IIrJ05g/tCY91Hl0McYPgVwzG5QOF2DWMlrpeGQr6EGBYW3bejgkKAJ1O2/T
4WhiH6zMRagGxBQZzUIu9vqk91JSVWEIVuCH1n4UTBIpPqZaDBtpkOZLtnx0dxE4vyCk/Wtk2cZ6
YWhxMJm8BpfNKE2uZtx5zTCs+HMCffiwO/VgcWxXAx7YYgInRzGieqmxn8u0WZephgHyR5r3BIM0
1gG3EZFJycZBGtE61m+KpdiTijd3oFd5fne5iyS1uTccqH2YG0ezoxGjIGEXndw4++H2NagedWUb
w6fTjsR6iwuYTIBHJpWdVL21DfGMzM/7bFsnWGJSDXpoyzPc4sYPiflsT4j9TQJtYj7zd3fCLfPC
rEhYS11z7d4kLP/U7MOuJpZc2EcNUtaGypYl8YQrtoJo1OJILtqrZsEu0WrasBHcrDUV3n5PiaFD
9x9Uft/o5cYFytz0wS6hJkxQgY5zgmAGSLz5WRrudsQIzDQMiEvwqzDXVc0GZpEhi0XxR8JsIado
6WGp/w512M4DQe558qM+fDb75Ngoya4YsOi4n83t4JCx6MgYcuiEVrcKaFeIQCk5st+hFtDswi9t
Oaq5yweCbhMj3DTT6CtpQJGq5jmq9EMai1SXTNvXZCLk6eVuZvkjtNKv+ckJoPp1GWwM1fYG8rFl
DYBVA7cOJ9fAS9RHF6srqcH+URd8+KZH6PFrx30N5nRbmN8wnKh5oKelt58iPr1aeM0RlDoK3TXj
xWRjSBX9sYWhmmC4lVb9wrmKMmLEb6M73SS2uh3cz7I2D47IfaENu4D8WT49lLl945AgNoqRdFm0
ph37kRK7aBVWCa2YGN4gWicdi+Ahf0vhx1CP/TxbxVarhkvdxKfAGd/mZj4MpbIL+LBoJhlhZk8r
pQSzyJ+NrL0kY0k3vKTrdXDHu1ELDmXXeRGbYSZM9aT3X/+c5f/hLKes6GevJ0UINh6A/36Wd5/v
zZ8rGP70Er+c4+ZPBMLQSox/QZF+73CyfsKfRLGUazj0I/4swfz/OS5+WjQWgh86JAwNJea3NZTz
0/JDkjDj+CWGAS7h76yhIMH+6RznR+emsey7uGosJPDfn+MER+s+6+gXwwh0dTRbx11Ef1MQL/Hj
YL5xTHjTrnKu6haNYmRaHh+1VGHz2x6j0eRkpi8wm8J1gtVAmyY/IXjauzomwqkxyaqrzaodYNKF
w1qB0ZcmGSAExiwDnoQ2AZSzc+XaK2Jfl4y6xnAbMU80lf1NO+mtyUSkp+a21/WNEddbVQgvz/GZ
R5Vy7sxy3eM4MEqgr4p50xks2s25Yt2EWKRPpJgCy92ZbX1ra/Wxmex96vK10fT3eHZ2qgxPFkfI
KiNmvSpou6kjkhdEl39YUwyZsD2OffyoFf19SY61nVuSZAz2Vpk8FSmVfnRonAApXkc7eiys7tuE
tdkN6kvfHcLw2UjtY4fmYcWwnpSF02+V4huURokUS1SbdgaJDtCr5q3BHb9Tw01sAhXtXG2VJPqh
S/J9Rn4+07TDGIjzlFvPcRo9G1TOuXV9k/bZZSzkpreK22wCk794bxMuB8Mk8S4UAylZHukzqkAR
4BSwiuJ2aGLqLbWiWGPLtQAs1LB0OzqclAqD6uzSb6OYI5m2qcIkRd05z1I28X5shFa4jsv+oNHr
ZICxhU0Q3RuJ3LtutDWG8b0S/UKlezPBg6y0Ru6s1v6KO4L8acqQ3ruPLeVAMbFYzRFbguzMOVq4
nQ33Ma2xhNTL9YIKQIRv4geWF/bakVKr4Gh0/YU8vFda3Y1lZTu+M1u2kZQGimgDP6hhOOy3bdTd
8Zh/1EV5g02VI7RyV/UAZ6GIW9yw9rmNDSzWHCSWeDRThUorlwh2W8LrEka4yukWMuelXymaKWus
M8qBzZusnaSvjjOHraFd7QLIayoTmhT6YYViu4h6W8Pqa2Zme/KzvnzOyvgFN0qIy8BUvkRBV2Su
DxSUatrnPKWHvo1rzmB8cksDRHTMVczeNvUcdZQidVjxWQ9A/UYFxZsjbPp10dhI+nSa3lkhMQ2U
tdKX4K624DdG2Bnciptq0LxMRNT0OHF+3ygZv3x6s+KSGTC28otI8P002pASmXGAw2qsu4ZOfdUV
hlvQyLQWBfK1aySAxbCL/HhaNmYCOcvRAAzPFITnurlWY8I0rkut0WTTEqJHpP2TPiDM7rbrRKtx
vGfZjF6VfLM4k7sizp+GwW4AplAsaVTV/WQBeeEdDx5wSKQh6VS+Xu861JS107rXwbItPx6sxB9K
OB3m7IDXAhSRhDawtbJkXcJKMomyDcoSgXp1pjxX2wUWtmFhzZtwagiEmiy5JB1k1rweR4AoU6zA
HnYN+GWmAsUn/0pDO4QQb7zafbwrx3hfw9Td9bHjoyk+W1WW+IFbq2utXC41kQOZc/xRu05wo07G
QzjqbJKs537M75xOo0sGc0oy0iYec3iPA/XCaVK/QHY4manzhgnL51u7taQE7jI3N2LRjPQcgsRS
D/2sWhfojO1imA4sv3YEsJ36bSisTUq2NArkvTFbr2lm3jlRdM3DpF1ngbpHf1uc2vGzlcgvbei/
lAZ8QEDVV2kdTbWkHU0VHeXG3KBcY6LHIwG5rOm4yfKeBTEwEj5OY3UHfH+f5hQ9gRRg496z8VOi
3q8MycxDMx62MpfdfmWhbENVqJJO8cQkdi7VATTeFxuCB/HKluI1m+bXMGTfEoyGsY5T7TQUEVpd
ftep8Tl14CK01etcBz/S0r7L5pCrI07CVS7ii1CiU5tShSCK/jPT50vUAWYp2GCKvN1NkCHmDq4D
CLjuEBUAt2XCd6golDtHsnCLsHEBCmE/ZXfGvVNY6Spd0knmSBY50WaVome1IiMgeZSU3UPT1xtS
awD50/BSRhaUBYJFeGoSsEpMTJZGVDAJu6cpcS+xTEHgpKbp2e1wmBaf7KAskvdMVJc+7XosTxNe
qdnIXyWViMBbh7Mb0Gin2+lXb5Qvg7TGlRpil5uLl3lOXks7+sdp+teOdAe2o83hY5KvN8nHc2X5
z8uXxWnK5PqeE1p+/4N4+Bcv9Mu1zWLHgvUGn+nicsGC89v6BfEQMzj2cipEyIv8TjzU1J+4kOkq
yxmdhhOuZ7+uX/hHOu5S7OQQmzHXcMv8G+qhbvwJm09xF84YDRan5vJ/f8gnCdsKNYPskM/mABlC
KVdSVgUt6/RTav2Mx3yY2VEaK1FY7xJPCX+fP3pDw4UhDknWYXoLN73TYDboy6eR3YE5jB4liGdy
/RuXkHtkK74MLn3KUDuqPmKikyv70nqsQAn3sPlzHqeOs+tsPvqXdtL2hS43EV1+Vekwpj7jIJpZ
+La3bvk2B9eMkUxpLW/o25suijatSoyWCpE2WXi9df2g5ZVx7eOg2EyB+CTyb+AvI/ASWkiPPHWR
gy5afJytiSMfR/jg9NdumVp18aTEFrqAgVnTehCDvnb68Yfj0sQSskhnMRRTXmVclnSumr9qBpWY
o7Eb6b1PnUWnkLhHE7lhzlxFUbaNcc1nHe6FEGyROT5kU7p10TkV/P5rUC+eET4lC9swA9gUGjj2
p/I9b616TQkYKonzQ3Pb50Yq+7z50QKmQnwjQRNs+pz5MpEXU8k2M/mf0UzWcnywje/MDNaldRHL
CYHxMHR7T4ley+BlmNu1G7ADYMwOxOhR8GEUj2pI0JRUbw/pLY7RGUPzLZzRFoFPj4pzDN2KVQ+6
jBHVV2t+mbV2k6qeEMjBwAysoX5lvXhGr1pA0TzO8ti5MbT0ve3UD9Gqu5z69oZqVtOkQ922Dz3V
JbQz08vO1U8Dvpm9K2Xw5fSfuSUPsJuxXtzZTrLJNLGNzOR1yl+NydjM2V1HESPCqa6fmmHeGM2H
LvQti03PrbZaVF4YBGi0tHYDTY01faGTfaip2ySjtO7byetagr9O9yrqNFpNGYdzcR8kys3kOKus
6DbCpqALb1NfgJ1W5K7vVC+yhsesvkmSu3m4j5uXiVSFQqU2tTeE4bZt8GKgQVr1DGQMMJHABGsk
IEfL+zmJLknR3YqsOxmRsdHH+H4gXDfxqQUNeOowmuiRxfZEpREouvwzc/+HmRs4ns4TlhIRPBju
f92fX2P5/ln8iW6AV/8PL/HLw5scAP4N22bRjZkDzsFvD28wkwtdkvDoYjD8w+5co/nW5anNQ1Vg
Yvz14U2zMskBgqxMyWRWAcL8nYc3KdLFvPjvy3MbsAwZJms5DoT1h6e3nFy2fjXVr65Z+2XDYq7s
8q3Mibb0SPboUkV2HDUkoSo+z9jZ0pRknjH6YQ9VMsqdo612H1bXfFtJgnAVjgBh+qtC5wSX+H2p
0F066dfIwh1fZs2qnutdkKsnCymN4jbPNWIvm3quqnB4U4voYKAzcd1O+rAO8ubWxcLXIi7Hhdi6
yrPK6hy73iUnIbha0GNDqnvW9G131dGBJuUW82aIxNGoRx/fpq+J9lJbyhetjFAKWD+smtDaF7H7
3tJpbE/TOXEN+PEIpwybVo0vozhmJHJCqFmuVZwjffLMttqK8j4Pu1Omt57TsA6z6Z4zQjqASSYC
BzDBpgWNS9UJVYNK2uxzFfA6cEaZWWtHHU4hns94/i6q7jwLg3Ubz/qWiSye4Uoy7AVujPCp7YqE
uS6dtlp7GUR2SmdqVP81GY4A9dL5hhY/puI0pfxDkV+6vujf8kOlTstsok1gJ35nt29ND/eSDrxD
PsVnR6EwiVKE3Bjo5Krko1ske2mr51mfPzpIYMTG7tRM3w8W9X3T8hvr7hXtZ97tmyzbu4raDtet
TxTI3KUOCPUEX1BakfCKPxVY1jgfgazVDrSLBqmPuipCkMsSVKdB2Y2Z8QMCH3O5l0F0LYL4CYSC
Jysn9WJLf6c+i7im+QDP60Htg0eqZAjq1sWDBTegmpyjkWmQRpu1LUcqgOValNPZmapdulAFqaBG
UQZB/zAl082gs0sYQ6+QHML5t9FqKOeo6pnrz8zjDtXNWfyKlX+rx09x3V7QTGeGzkoAqJSSDczC
A0zxbQB+H9WElbDjj3gqWAstANFVz7lVRV9mzy64omC7cdZVGp27/DXgnJ0q3Ap8MtxilSn0ALmE
M6KnGfuMKE3fbLTHiDSyGbKvHgcPKC60/3YDIH+crsXoHKzCXYUU3kgQ9wP756HFlPo4Nylkw2oH
kZaEXwGg0cIZpe4z5vUot0EQ3wDhPCh8VLPpB5RrFsMbm9vYiMVkDG3fHBy/ErTsFIJTL6ATLb3R
6nxbDfoOstt2iKlYlPpLr7yHkbtWDRo9UaFM+G5l/mDjzU35+2GYo3A3uk06GEkuynmJMaawtlXR
M0Of5OhAdro6Yt7okFHnYbh1CnR4JvORebfRqChHljBjYyvBw7nYKjMn3k6MpCKZVjZJpCaetllX
r6Wp7xuW0rl1nuwQuU09aGH+KAGFEpq65NaXEhm7JDUOpcLlqXpm8t1o2nXAfMFA6S3tdPOkPrPX
3PclhXP8Y8sckOV1X4/fVPKDIok3tQ3fLZcrF2saot0ZV+BBnS5JPnotVWeFfpXGi0JBTma0+6zi
ZE7LLcrmipIAH+AFKGmUEN3luTnct1pC0fb4oo/hycyPtTWdNPHRs+gI2KablCS7p9rtnzpYg8h3
yDIUpdXRLmRT3+WUv9Kh0MC2VvkMJfQpz/aPEvCULrGY9C7wUPkcJbwlrCvas9VcZJzvOpYtKvst
jUU/pXzW+KHPzxMl8UYdbeoY+AQdSn1inkf3cQFh9qAC9Ao6b/tixCGfMOUuzEwKSPpdpEFj7ePO
byN9M/b8r6W2FhtWFPPk7uhnhjjXm8baUQhUChV2H8LAYqALHcZejG27TT7SwznwEwqsrYX52gH/
SPRpH06PA2KWMSX3li02qTjFdboR806zSG6Hx97Uj1NPWzpuZwv3ek7xQ4oYxn4BmAwyROOB51yz
7bkM0Bojoa+1Wq4Ef1Mt11ZXD/amPeH2eDUxemjO55BOu56QzWhqKHz9YXLpABH1vZk1UA/O06zf
p3IE0hJs7KTfOdZeT5q9BEwyNoepY/llcxja5n6yIZdx8zNrE75VfRs4jt+1CQ6xMd0LHEH9wKNp
WmpTsO1M9+hGlvk09+GtRgZIl8o1aKf1MGOOkeEd7pCVGQ33DapdIOdVVZkdBr8g3OqltpmLHB1I
3LBHRAkrH7LkIRMt5mT+HRw209ic1Gk6FDrueNugLmU659FrW2kY3lo0GnK/AYaeiJQOoYmVESqr
vIj2Wveu5ck1HImej/JGafV10cfbXNHPQzEeikCcCCkSJEjPEU7Mvqk3C9GVvdfM8iiboMUaDURZ
xZ9cUJh6wwb5Kht1o5TTvoAsrFLzNMf4MevWT/lmgSqAUxiSE2KX5z5nXYX1KPHt+sttFa9u+juK
S/Yxm7wqbLeUmCM+m6dutimhGU5DwlW/rUOGDhXQZ2TZZ1XBOGjGbHpFba6qgWU9fSq5eAgkLFJU
R1tmQBC+VPeKX549zUTXbPgt+/qoT4TqRgDtyHF92n4FWam+9nHhD3a+EYHcq7r6aWPSFnpwH9HY
UpdPsymuNbVAI4saRQW7NlEzgsczS8I9gr8fC4fBKt6FbUueL72E6eAZ1rPJ77LIuq0ceJiQZFaU
7kXMz5j1sfpo56pl2TNoflKzFuIcscP6rC+embL3MrN9KvAfJLnctREJqpgTvtHv85iKZGjLbJC8
gT7oyo38gPWlCZU5UWYyxwglqro4HmOfDRNBgPSHcOCHFlR4Tk3t8945o60NJKUNZaF451y/KFlO
1tZLg52ryW770bwa4e2UyvesHrb8rOuJNpVI+25E40vakms2iQXzvSgivgzsPEmhu63pCW0Eq1d6
czneDlF7bPhy4LjfmxVAZUpX5pJG5yF/kWG/IgS5Vtvx1Oc8JQEtJwVSgj4eU/5ZylsPtQ+jdshF
5G9QvGmVmLiMZVvbrHBAFhNe+OgUBaQiBbpPwMnQW+wB5esQngphHchqXLpAW/z1sp8/xiHyQOw2
4F5jkFAmbty8q786kw8vfttmhMGpVpFntB1EvXRfa9c2eAR7tU8EKKxJ8wLxEPMFi/Jg4+JSsI3+
re76G42gZ55/ASC7y8TgQ3a9KC3GXT0H0FWUz4CxPMEthukYfPGxyEG3jvnBmbQtKfLtEpBP0ngf
YBHT8nTDYnfrVDnfZctPDfWunelWQGfiMVOt9cb2XYPciMInxaDdGRYsXlVE9OoYdhbl1VwfRwgf
lVFvSwIehlKv9Wk410ywqgP6cODoa7DO1VXwPnIEqoTlojDfMV2fA3PYA23Z0EbnZ+PECZHfNDna
sbOZXLERPKQFSFeKegYsXsRuLPMY8zRUtJhnmXE/KcUN+Ru4MPHWTnloR3w9Skl5IhN3MuqHXJ18
K8OYwW+uboJhZRInmazmKhXjmLAJnUWyJfbuD7q6UrvurGUGNbLZ/FHo1DJJMDRygsAUY4kxct63
zaliTJBCAkvc05Gy7sWMaZNeD2PatkbvQzh4+D/2zmM5jizN0q9S1nvPcS3GpttswkMrREARwMYN
iq7ldb8uXqsfoV9sPmdlVhbJyrLJfS5ywSQQDAQi7v3FOd+x4OHrXXIwA/lV6nI9i2UQNmGtGg4d
dXoypbdEnZ5rp1+rWr+W+TvQlc+hVdj7aNk54lgqU2rXQDobDSpzxiRhQb5hW7KRiBr5PAXiM5ia
TZFTM2VIVapo14KQEX24EJX9DHgLbVwk/ElXQBlrxj5QaT3ccRWK/Es43U7jLHvlomDAYiXxoyrM
ZzTYa6ti4VkqX518uGnlfWMwUpfNkXGKS12K3oToP4xSKH40TfpWi4zTiwIG6PyCVW/fMWHWrWA7
6cG0wBq5Z+a8UL1LYzmvtH2bLAduSRhAk+9Hurwsq7ZO7qxMidB+piMnT5BecoAzQ+WsojzBfYqs
PBN3vcP5QSpiijBCyYiC4Z5q8mc97/fSVh/rUR48dn0aa6EE+xaFOYEq3D2N8oXdzcoY+0WLcyVE
f14giDWksmN8fpfrBAwqLJUqsYMAQYy2uWjN7mtWdKtaNf02RGs1hPCQWT+FUv2sAXh2pn1KiWHL
rK8xl9VMXWbq6AfJdCpg4Rlhs689sTPsfKsY3SEfOzQV3To0OaJxuKPwKp6IiFvovfpRT/EDwqRX
oy/JKkfeUqmk0UpAQhXmdNZIIQjOYbb2IIo1wCjRJujsKdqxvCX4aqfmiMCV5ikU1l3dQtSzeo33
FjzoFK1HyZSGvESf5uKg2WfSwxHEtskTwTQ4HlA/GQNdUjGtAoKRGR0uveChy/J9r9/D83jPvehs
jy2fa87YgK9MppvS0jajy/4I6M5pmIHy8dMwlrs6mC9iw++BmZY6EQMEi7Fnv9Pb/BUcB06W8Ouk
pxdTUrS3NaiNkbdG3SvbIcGsYbcHOZ/AcUMhPGzcYtq6VU0Uqep8pGQSxbo4G7Z8dFPCFvTq3LHl
SkD0wYMHV5Rbud+5pIS55kibMMRrorzu6ip7rNhaeOjG7Fo9uRGjz78GVH8woLIw+bia5boO8Ymz
kPKPdwybuHltPv7FhOqnx/htQoX0g7gTXK2wxTRUF6gnf3ffmh7zJxAWaDV/wJ+ZNFpItEyek0qw
xT+n8gKimFWhjEBQm2B8+lMTKuun9QL8NZvlB7gfUh/ZL3yvClHtjujreLCWjiQtYTAXjYn3oM1O
SvkkUaV5sl2NhAz2Ggh9Q113ZErFSYDUTvVdkA5dPK0kukY3QuBZfXhGuM37+1oztiP43onxvwNs
omIen+XKVdGjg0sEMNFG7wN7Y11kZzXMDiC8H3NiSeTEHjVYTym5GdDt4yDYdxUHtZs9Bi1ZkR75
s5z6g7ZQLXVVGvddzj7Diw6p+Rwn9q6fulXXyH2vKFuVEdeYvanpg2l3x6TB4gg6DCP2dvRrR4XC
UB91WAkLl7NfD41Fl+9dqhIyYe91md63cb0eTWPdKNXZYAVoiXJWs23GNNqUoTgX5E5601EqggmK
58cFF3ENySum1RIsJa0BIkckfXzMb1Xk7ScLvT94hMhVr7VMX9AE3dZQtDjVT27afNaxgoelJz+r
uMnU/MmA4k6s5MjgjNTEhVc9FHm8VlDKpQnh9PqLwKfQjyPYxnc5oWBDJU6pYgdPrDrIGxHgfItu
p2Taxg3sS4vVA5HbirD1p6xGQiK16kakEEY1dv2MMLZZYNF7DuNC6RscU2FOtCZKvlrKZZjZ76Pd
gFuw6LFUjNlRsO48rhhL0sq64C7sY9naS1da738dRH90EBm6yZCcyhKrIlzDf3MQkfD7/lm9x//z
38VPCPQfH+X3o0jDd+k4LFPnQfyMW/z9KGInDlyU1L6fA8ItiOnzNtMxTRTgPK1ffZL2L+jBHRyU
MBxd5O3M0f/MpvNfBM+SY2jCoMQnyT52Dg/8Z4Ga2zkk1GeGCYGcjU9EsoxmDfsBVRfyEAOZZx+t
UfddJ0Xft7VkO7NDc3JbmMoVMo0MmdDg7/ake8I/SBATxh2tYERNH5aMDzGQ3z54HxrmM30Nt3sW
3xKEpHNpGyZImspZ9hY+8S4mhLRYzYGqlVbjPqMQrKzj2DorBLaAbJgsOMg8lRQVHK4LWRDYFmzH
Mjo14F4h/d1Ig79robEQ6JYTF8WhuSb/5yaZrC16jchvpmITBoyfpHeCu7hiArFXaCaT3tyYkziC
ct/VtrOPvGTbB4xRemNV8TkMEtxGxkDPhS0bMexeNUCsxMBZxJaeguwRjbmhBWuxWxBYtHB7mmy3
9LVh1SrXohgXkmyYsriJhk8IYXsiqxZMqQ8uPGJzVpsgC1bHp5B+viqOFZBdBAxaNWvlrmnbrzQt
XpsMo5Gg+yZnHHwzvJf5oqGMw6LvlyS1O8OjOsXbNA6XwXhnZ/lK4g8PeInzSb+MEgKxoDnzphcT
15gSRbeTDn/HcOnb5KJEC1glzDYid9ybRXOy1Gf4ZavCtbComwudde9ooy+He6M5jzk9PRqu225I
llVnc/pZu4HMePJZlqmNdgyhyXJSZvFHj6zIWNt2tK09NimDfUoQpFThk943903EPLrjXQdJqLRy
kmzvsJFdnIz5f/g2kQiZYGMc7ZOr12ulsJdjwP42NnymrcZtbRLI4s7pqryCKZwhfTPydvMyDtYu
e85N0xdDx7/LDGmrPChGSDuNSjJFtVUYXwyh7U3I64pC9m2Iqi6sdHJFHgWxUwNLTllS4Q5fk7a7
bZ1sxadyE7FzcXnnmsGD1Qw3jf61B7GWReUaS9/KrcWLhRC8z54STazT1AaPgGYrdveBZ7LybXZD
651DREgGkqiwIJDHGB5aQwE2gXjZ0s7zPM2pTjBueK362O+S8MYeQIAahPZOYhkrxspttXWGaL9t
pzsYTssmHZ47fv2VZ6+I50LMH56C1kVBdZvMI4PMWQjXW/FSLWr1U8vRnCZetlDV3g8d1l+qfsSn
z6Kl93XzuSHgMBG5T/Dx1kjKc9DqKIXqFXPxec3inu02v2VeXxGYE/xFn/8DhQ2CZXah+Aihv7Dz
/Lfr2VXRNrB/41L8eOf89CC/3zkza00jJcOmF/+mfP79zrEJdMa2jyN+LnK5WP5hbrIdFC8z/tdU
GfjPup9/3DmUqxoXJDUxkmke/E/dOd7Mdfx+P8tTxw5jmC6oSTbG3985Td3zqhTAVfEkAPbmM2Tl
IR9TrcqWQWvijB2CO6VPXpJKx+DYSgWL+TQfst2N7RFvw0hSNzkKKnGlhjyq8WXg007sJ8k75clr
vyJwe26To0gp1PAazj5pDCDrzrRusSbjIJzWjiARo3DYlba+bpzr8aQnxnvKyUkK0YPNBML1nooW
27f64soRgWyGdyJYWFe4qlTBjBq65q6p0p3R16uY5J0sMm9sDI7YX3wjjFZpc66b6aTIJ/Y3jF0T
uOKsNh1UN954yrBShsDJ235ahugzQ5rg0H1zk8ekZEXVjUeRJMjj2KLKbZi4K922WDy+1wX+EkCU
pieu6Ef9kfO5UCHm4oysmVI6ojuLljQJXBwpoiCT/dWAurQvXrHk4r3g5XVjXvreT5Xua2NX15Hq
n97bd0C3eeYLCYkbBa90ZXlvuXOMpvJuVPWzNQU3gZ2RSUc2Riuvc06cJZGcgA9LBrEUVbtVNPfU
uSOKaTIJiz5bCYbmpV0S/TEvVt/w+KAUKu5YZXOHmdquqcddrtUbqyp9L4qguenLNPdOEes6gBHL
CVOtSnJj6dp79DlzIe0nc7aT0q1huPi9Aei+7dcic64tTGiDjNhRMOLS8O+TiJVrhP9liJgsgmhR
pddspBDckvxeLAtq63Egd4XgcVq1eT92HpEOkQ7biPZi1t45FcEmY05pIvfFMchNpV3afvCLnCXw
dDMgQXStbtMMr+XkPY4Rq8nWXuMc5NWINyTlrrkKV6aKXS9jdOh9iRF4o4XC8qpvM/fFTAm2Audg
9ceOsicvnoKUAbKp8YloQXi+5k66Y4boT+LV60uEj18JUywxKfVNhuecHAKmUQ4ZyuUzOfLrqQAr
3asPkaYuojB4z+O3nBFPKt0HAAzxolACiAvNbhrjXZaWq0CF5jQ64aoI80M3NDdg7bfY75fhEG2q
ytgF0F+izH6k/FuNqAvKrrtCbF0L4QsPavdoHtu63gh8AgrQwFg4t8GgQKIzt1r6PrnuoagFygbt
pq9tv1SrE+IiNNsOv8ok/5KCQiwzlh9WdKgcVjIYls0oWnmBliwkGKbG0yEUAdXH5aw53akPH3Rw
alo4gXE6quY1MhW/DsoVfgCMW/a6a6EPzHymYmoOU1nts54BuRqCjsL+G3qvXm7vQsRrLB4Yt4bh
Tk1GFgpoLP5qof6ghXJ0jUmOhlpUMy0bOdAfz3L+b/aGVvT1x6vsp0f47SrT0QbRXnD7qPRR39Sg
v11lcIotCC8AXgAR/12G9OtVpml8F+5ZKGqEuzBi+f0q469Y5Hqax2npmECX/8xNZuk/23TnZ+5Z
BFZ5gOyBm37XPQGqqloriBTSlDlpe2MbAXE0+Uy6wrlXOuVGCeIviQS+mU5sVQ2FMOqxZNSdxdVd
5dhoDeyLm1Vf846IxqS/TBCn7DHZVrbO7hctYc5eTcFiiPbuYLbpOS1uctu5ydX6qozKBw+4kBbG
/GRcOTL9aGBxNva0Yjjpe2Tlln239LL2wWCSzxlLNertRvGsc72llcXeTBDiDU+CL20w8+fulxR1
5sjK2cyexyhcBN1VI1g6MZmGW8DKSfiIk24TooaNnWzTN81SAxim5PJcYjlKiOgAtZBaOQYKjBVt
sZ+gHQKH8HOpUGyP547pqiPYvJQe0DUgCplHTGUN2wKKet++5BLi+JA6h0Igl8+sZ6GF175WWMDZ
CMcjz+XO45ivzdEgcivDXaxXR+rVkL3u1AqwitmKTYJPfv19JJ7UIj82VhDjEVTvQpmxhwwk0YSF
2PeyuJOVWFMPLTWPMyMJNnP3VpnF64C1lbxsLKdocpqToLtyTbBBITRXzhkZD3dRGiKLAVimdNNO
nR66Pry1sg7FyGXII6QsgLIi7Dqqu1bYpCr8q7ihX5opJqnL9s2GfW2r7VN+DnV4KPv4uau1dSF7
xt4UDCPXEpTmETE+v74tHgeI7d08NVo0Rr+VrGBYbT2pqLv6brqzze7JjpyFo6FO0DHOeNVBbeRJ
UJLo7HwHu9bwuSLS6jrleXCveakvYlvZmWGwDARqUaQ3PZxmDNFkbtUvaYuxgn6nERh+IN8fpwnF
h1XfJfZAV6/c1ZBgif2C6yM+vC7CydDd5aCh5/QcGwKNGyRzKzUjLLjEeWN34RLcBLh5874vOmCX
BEx28b3mDb7XBle9yrZ2ke+ZhFKShX4g36JYvceAtDZMkjuVZs+ymxnisNSA10xus5qMt7F/bcDo
w2nb5OleGXu/Jv7BgURBWuRnqnLtGMHBk5SbGhs6QINZ7GynSLuapryEdrJw2LjWFWHKrFU03i1x
oqycXPEtp37NG+QgQrWWAWrenZsplx7NRDIA8JE6s1bmq7XTvZWRfM46Mqw95SEgOclJnPkGVl9D
zeJDbMc6S9Dw5EL0WBTIX7qkvedG5mfkgk9q3XfbQ2uMRFc3qwDrDhhv5qUYY8lKRZzTjMD56njX
heGT6Nkvjhawo0/MJ+teae94Z69cNEiBhOSqg9NTcdqIe7IjF5V+lq25a9T2PaDoZVxZr2rzbdT5
8OmvldtcwsFdlemrjNiKC14Nc8AAqMvkYjSovUyxHfVwXZBnwyMvh9coY3cvd8zdSWauQfDiqIcw
BXlgqVsfbQzj0BXLhk9ThKkN8lOg3UcpMmViTJN3WXAc5n7TCT6iga/oCpAg5EkTonLRbKzxuXci
Np/C16vu2CT1fmz3DnGaRVotyzvtFM9spJ2Qmw7hyWDC2cM/N5m3RvdSOt3RIs1gSKN7z5GbEByx
VQxoGTGQsbl1U2upxeyVVO0Yz/K3cqVSd7eGnzE7Wo+QqAZNTRfBBDMmpLi1R4KaxRJhtFkiKsuL
ewMCbmNwRosbk13b0m3EsLC6dE2nD4U7XzVN9qW2UGsN2rFDu1gOEt8+O3o9rnd6pM7ivvbVMqND
T2+fZbAcs5eirw6FhS+xgHZfBGxZ03UrHwMM1ThcN0ULwamkiqnEhV3C3vDSo0p2MEDJlLOnVMlB
dqAdNqsE9nRDxWtBeyw8d0vn7iehssKt51d5iIEqBxh2SklmHRRwJRzezWB/MVwK70rZ9aAkJzYR
3lSsW/NoZp+DNPcT1sNJL9eBM+490kog0vK7eurTi6sxKW8lPcURvyXor0edty3BpyuCjc8JIWMV
UPxSj08m5sSh9uwF1ddSl3oEK/Me9M81qwMoik8mnYk9g27dg6vdOuwFBCGtjGw25oAQKmgOMiG5
xZTbjFmc6gEyGlFSRBAnId/niPcnUlVUKe+CngWAes8sn1H5gWyAk25CHHNpkrybLIRpjW7HCbMn
Up22uNGYp6BFwt3VdEg+QxJQirzZ5Y3j85ndIl8/1B1Xi5ZAwSzNTY3sgoGtP5tivdy9sULHz1pi
noanacgJuZ0ePBl82o1Chrz713rwDwYkMFmo4CzWcQzNv7EF/7ik9KMY+Ev58T///UNV+fOD/FZV
ojgnlJQJOtUqowbzO/qLy2CEWCV3LinnzeGvRaXzi+PMswqwMPxvZiHUgr/OR5xvviT+H8MTIjOQ
dv2ZqhIh/Y/zkW/PXOenn51M5iyV/+eZvDClsNVmDFfTUB8KB3Z5S1zOTJW1kz2nD5HXIzJVelPZ
6QTtFSfe1D7NDgqPebL3aiNFbKV77OU9rmIWgRkd2rRKhe7bdvtex+XSiStGowPEM32RS7FXbBu5
C14br9q0VG1lNdtGar6559xoiwOY0Asy/iU58yuEWjdNgBcqjKsrq3ri4ej/qvqUAMko9K+tfNbx
LGblEY/qOpNfIiXbl+zEdKO6Dgn08yF9jMPoBVHsbRrlGwYghxjBg+xyP1BL6sv+1WWATCznEjn6
ITKcHfuLeGkShJaYI0GZKbt9c+puigBdMUf8NanREGWcfGAgmI8bTyJWP52ByNS03aUtYXl2DAU8
QrYKFXYfqsa218TDKDCFVv2tB+c2o/RG2JFFS04FJGfV0CxUbOihVXyQSLqTurbDXrlP6+RuVidD
Tz/3yBy1ucwNKK+Myr7mkbigGyTyldrJ40hPy2nndMUaePe6yux9244HReKOF0zpiVlWHA/zFzyO
keuoRDvdeCOr3Tyh+M5WUwFIJozKi9qIVSJZT+F5QPkxPnpKzXbFqCGUqfVtp7F6aFgMN5E1g8FZ
EZItsm0gPUZ1tiYslCkSKB2NsFGqkY6YZm7dZeEqt252QcDDBCqG9RIund7ZqcZ7UBgbp/jIJIjf
NvmiJWBXejRslLQIuM8BE5lSA1IZb3MzIl9K3zUjXTk/SAMJuKEudKtmPyIxqsZ6pY3PqQX63ukT
ko6MTTI63IckBAbduur7bV2+RXnrR+aDXrH/4TZ0CdtNUWu3anIoMH1q+qVKTC6tgwjvu/ijQDI3
oDbUkn1mPYat96QrJvomJhwq78Yu3adYt6rMOaFGZg43aW/YldT03aLXcgLIaHa+a+QtzACkePly
CpHniqY5tWyxUpTlNWG6ifkSQf9SPHtT1CQWevp72tArlejYrHROmHywTHctEb3pcbvoZLdqwMeA
Gby3sk+tYKVFmWOQGlZLivxkmyj9Ep/vsqrf+2FY9ykBDUW86iPtWIXKWkMR6oRbSopFoNWU5cVm
6sXViknpowoaaB3tKswXAX461SkW08vUl76V6XvVfB97GPmEZxsukn0Pec90kQGZww3JUPB0EQgt
U2ZnQ9A9DZJR6/hYQE0xKf1b80mDThD3bMqZhIZ0syPPubB50hUZvk2+FvUpDdqzjrN7QiptoZbt
4fm3DNRiirk2OXTeJlMly592M6nmMiKeqnMInVK929hhjOfdk41VmPqjq+OU1947OMDtUOEJZ3Xk
HVIW4Yk46B7wIHTZWVQvCis7OhrMbZpX1PgdVsUqkovcVJDAV2sbjbtinCur2NnWTVcQaF4+GdMs
YRDbFkWA7WJoWSSdteow2lkW6Zo1zMrQXegVbxE0PzUEHvwU9iA2OaTJqLrDEHHuWYUZ0VeZAhG3
2aNMNQyodpmq3dZgL1dUCBwoWKgcUj3ZOKrYyDK9wyXpx1rJcsl4taS2JJdjlSn2IiDXGAbJ55jX
894fexC+7AaShHUYY3mbtd6aAEw/IvAzIsQtYjyqNRtgAKxjcbMnE7qxT+Lj/DF+5ouXc6R7bFvn
KXD9RE92ZvouSB9oWucT08PJHCNYs8k7OwXE7aPvIFZ2peP3IU6PodmNRXs2aA5USHrmZ4XgkszU
nUUjXmbTTqFbDypx5/T5OhMXvTFXY9/fK4Mkbh5cxnhl1bkpEeSCXT8M6NgEtr9EMYhrps/k1ZHs
Zt2JtWifHcOwvrZoqdnlrvMBGpJ5adT+zaIP6YhXUgLrNMVkmgK9yrxq28Y01hwiY3Xj6oBR4EGm
LqpDocIAEKemz/YVqSrWtBKquXIKBBPd1hX9GtDVzqiZM4hz6shFbLiXiiq5x6Eb8ENoxKaZKDVF
ARNbe8Vpuxm7dNlSvLkoME1vuAmSa1p4e7NeF0a9BoHr6WeabGCwnAmXfNwV5lF/4ZPECcEg4lRO
9oIMOEVx0JJwUnN91tqtAUVLFNVmpDW0ve4R3tgutD0MDSjKKntlkX4qWISrowR1GC4bB+Qhkk3E
Mo9Dqy8HeiMLSXqY3WdGyqic9Ycsl3H1bpT0zrOoRyXbw/raMtGsKpTzieGLSqJKbXzVU5BTTgtp
42Ko29Vg9AtPrRA2njs6NJmVm8RV5oTfNenbGD6Z49fyXHXYDZr4qMl6UZo5eRceRg73Kjqm2Cj+
U3VrNNfGVra08iNJKkL7SA0LpjDRIWhkBM33IHR0Kye33ovcWXcA25uSZjYALwnRSyeTdcTv1IWX
CYgt9Bo/shR2DJ9K9MHnbREPHyISrG/Du0gPT9IrtmN6P/CBUAOEBBLeJnNppmdsHadDrLHg74Nd
Ri6xtPIbBW2eezXVZ9uxd+R2LVpIwV2l7xAlgdmtNlpFxPB4yYPiPGgVNgxk2goOBm03r9HrDiUw
OSuKEjza1vQ4cxmYKi5CGLZulkL0P4Rre5ArTT61NJ4zLDVUAWuZt0P/pJePYcPIuUiWYHH9oLsb
SnxONsa+l7SmCWaKMxrJisSwhZNnIDLKNVrKdYkRwamzVefEfkSCa8fvVojZM1j53was/+t9+N/h
JzJO6D9orr+JQN7Lamyom9of/vhfN9Vn8bdLRhSU+D/zN/7jC7//tv+6kZ9N2zWffzu9VuJv6674
eG3Rvv74Pd89BP/Wr89l+dq+fvcHdpdxO15JMB1vP0WXtb9JVeav/P/9y799fnuU+7H6/M//eP3A
A8QaoW3i9xam99//bvfxn/9hIYchWIO6nfNTR+T379eqj5+NeM2yzx+2qv/iMX5vGjQstcj2VEuH
KzUn5v02irZJ2cNQonp4UW3tn5kFxF/RMUCOYxY9gyxnAvuvXYP5i6Uz6YJN5UIbgB38JyM9fpxF
//2p24br8DLM1KnvuwZyUxtm4dCc6zqH1NxsXeMqqwemMAtQ5EBARt+zdg7xQCYWERNQ9gbMieN9
HadiqzJXyqqL193n0bAcneg00jJ7OCOq9h4oDvapaC212yqOdxZmPJWETKYEhDCtJhxRpRO8ZX2y
1oS+qy3A6rq8KZz6rKYfXlz5Otb3zgrYJAE1CMud06Cftj8Sszvij9lFDoENMlyP0RzZuYpKc52H
5RUHloo6mxWtHXzNTMwSjgm4Zl5pqqteG++n1n2qVf0hkcaNqyKBnqAuxW5zx7T+PgTy1nKC5JF6
7IU4xK23McSU+3UcbjERbc2wW2dO+O5o1blUqI7RF3lwYssZCcCncggumBKxDmOED+KtXaYHQRit
RaaUjrCiJynM+aj0bYLJL8auO7TpxgzI+rAPU3Cvh/Y2BXqjkf7VsuqO24Cr0farttzUwezcSlYq
VWcxkAaidLtOr69BJzcaM0o5fKSBxDrMbI6SAby4GcfrGFG6FuW+0gYwGL1tHU33qpGR+FB/6Ga1
gN1zUSWohWLrkKASF06O6VDZxXGz1zR512RMssEXZ6T5WSQKtg6JrQU0QhObI9hzi4tNbU9RhKbw
uRvhINrjJ2lmzxpiyBAMM+1quXbj6mtqjecWRbneCiDRZHkR8/QMyvSceOZ+iCqqa2ev25GvOsYn
DKmllspXddK+uJ15X3nIKpvGd4FGkk1mf+X5QOFKzyMyTaD6myjwboYgA0+FcAhjnsPqGB/FbrSm
pWBprgi2rGCCjZBSoHmDbfxY0KyGc9g3+fKD80Vhftz36U4f74i63hjYqUm1RQbDtK25rVx9GbsP
mv6Se44vAWIwIYCKVG4VnDZZfQlj9KMSMyKuMxplJGhyAHUZEAeHz1TmfFqq/FK0IVcBsEzzEMhP
Wx2WGSKgiVeyj+2ThG4+ti8q7yeIbSvTeM5kupkKZkxA0IQ9bnXACxWdXG4xszOMGSzud+JxUBnw
QevuKO7SodhmdPhoq4Cv9ssof6tEsy88Iu6j6VAi1texhRu3nEFk1gPjsECjDvnaoqiTXb1W1ZHB
u3qsotsaCBvGJPb7oLWYO3sM0uOq2sZEqxH1KnKWrKVTg4AmqlhYm7zr73XhnjSUsn7dmjhRyrWm
4smym1utrR4M4Krkf6nCJjDWuoUl5ue985hi9sJTOgLGNAdcScNTN+bEGDiwP5L2zfPIufvrfvuX
9xtIhTmmytIMC8wbN9G31+nvZcB8of56GZ5fcy7KWasKEvnnVetPj/Hb/Wb94hrAblTSusmD/V6o
ipoeKKKpWeoMdeDe/YdoiIgrWwcnwirVZRv7O9UBwvIsqUVOb4NX1lHY/pmhGDct19f3oqH5meNu
dmAzUskZ319voV4nEoeeRRcGVwYmnD4mG7N4FwX0Nxzy+ZzjjB+nYdiV0sxM2bBXBCZLnW1N85DN
VhuEcNV6nimNTXej1fp7nMhDk3MQASc+2HaCfDF4KBU+oj3Y9MZI99GgvldF9lZM6Z2WJx1s1xjC
AZL0ZuwMVPkYM6mmCZCb+8oXQgWOWJA/Uz6YQHI3hjmwiqr3SfASMj/clEEiF6PifCHgmd1Ycc6i
2X1bv7jKuEkV0SyrAfmShZKEd8G9oQVXcqDgx5UHG0t6IuKrgLSnJ8G2E2O2UJJ2neTWHJ6lHAxT
XF21AbTiPNoJg5feUO7UrL0hBvcSFEO7EDDY66w5eTEm3Pi9tM1VhyQE4tsWmN9J1YtdVOgz4oi8
QCiBHfmJenRUKv2AIHVDvtEB7dYWV9BWmPqWaG2mailaCn0b9IwlItN+QR24NCWXvqt86ZMPOTq+
gh+wdlFoqSpcoQ7YP0ljusFGb9jWej7Ai08JXgo+chAQhY6bfApznOTOuaeTZaah7FUh166XH+Cr
bTLFOjEkZJlp4Xl/9jIch/TixdAsnUn5DLhmCXZYs709dCFjNGcMnqSpLrxR8ONpF2PqdgKZraij
B+7cLyCaOb11ZRXo2WNjRB8tA8Ywt18iGENeCkQ2tTYu7W6JAzSnJRJajRom5EBGwesmXN7yVNjT
JaF1G9rwaU4NGN1pWbNbHizSzxIuNb8HmDcawwLBVIkNPXxoCmOntleFwZFhuAe11Tdkjqyh4a6T
gaZsyJ48A62AOlzbrL846oH888hbBDg1OsODD92tUjqVfngJ1foo9Auuet62U+pLu2DRXrJytW5s
R0B0GjA3PxSY68ua2ZVixr4gNrH20ud5cGz36bvBit2EFpThT1WN/im16ttQt9AkxL7Hto3JL0VS
vhJlgwUh3mC+wAxV/3Wc/1G7gp9IszxIaGDu6Rv+7XHevb02zWv2Y8fz00P8dpobv3Do8aAmt8Wv
GUy/dSsm7iiEnBzL/NtEcHNm/3qcm7+oGkc/ElAX6Qx91O87Dh5PNcmR8kyV9yKGhT/VrZhzM/bd
cY4IhzsMbq9jIB5is/L9cd5VyWA0nt0us6NXT9XSRjzAGV7hWAVw7YYuWvqheW0rh1rHptQuXhwx
oAbXqULQEvQiuigjI56q3pudLBeamzH6YB7leOUWt/dzHKUfEOiJ5QsYwPQM4aj6113iPshCXcdK
dA3VaBcZMVt958UOqDIZdeZpvwllv1HK4DltmxelUQzMPtBbtKqaQQzm0dYYbZAPVVYfLZlMOAyn
nUTo46f8ZyYcxsqk1Es1Mh+hkB8FbOp1G8ltkWjWtyyJCP4Kr/LDULKtqCSuKFWafjDABR7QvvRU
v/hhWz/NMDF1w2Zi58BM0/iwp3hdiBSojhx9pKZrXNDNcmgILO6td82ql1OL0sZI4MsBPMENlQIo
wfZ7gPV0aIvooUXG1xNN6hK1q4Q3ep2u8dZeVMF2Wif2Z8qUUx51nMhJylKgesdIS7eHzr7stD3y
zc8K4D1TfhQcudjXWcyqv3oPM+VB1s3KTBy/bIqv+DpuW4JIzKpe5dK+j9n4Wmq/d6iyaygRNFEE
FnipXyElybviTXHu6hiJQQqStejIkHSD4khAvB8Kylg7WgmbvKMBRQJj/52oFPVNSWPntmvSW1lH
mKU4pMJCHG3Z4zllU6CtaLt95FOrRsc4Uqbb0v4mol0gSl61Rrv9f+ydx3Lk1tplX+VGjxsKuIMD
DHqS3pLJpOcEQbKq4HHg3Tv1U/SL9UL9t66kknQjNNdACoUkZiXTHPPtvdeuGkBQ+Av9stwkuUaF
nvlRUDbyKfFb0WvzXGrN3lLpRuqN+OY5Pkf7ArSTQCTKRjrYgxZdLmrFWdZiBMg+Ml8X4QrMzC4H
OdMzI+cPGLjF5Ie6Dq6lJbhejW+1r2DJhfSk9D3dg7yOVi+vfazugjD6xPpISS1i8pi5x8abgx8d
1yKtkZege2M/DBjZW09Twz6qD8d+JFhRy/LJK/1127FrF7aermph3gemTemWk6MN6K9ti7EJ5fOu
aUpaGeiadVt+Ec9vv3Z1fkg77ZpjXJMdupqbOdlS9+3r6PPYTn5nA8wrnXATJUBU+uLdbfu917e3
CfsHCZP5zCHqdUop9YLxzFtOb+WWlwj1IGLYmPinCaibjWQvUuBFEU1LnIM28KSYKSDil3TnAEgu
MJWCVwZoLd5CLEwrL7zv5HAUon7wLOtLoeVbZ8wY4mFMYyr2EOAGFrn6qEj6NT4hEL0YNv7ELh07
YCmCAT1q6L95dfcyNaRbyu5sBTg8PMoUbDe8b6Zqac9FPFLJB5M+5Eofrta7Mq3bIsyZKvvfZANi
v8Uo7OQcJRMCOO57pyTZlsmgKxsxQnmPcTxexYCYSjXGXEG5R1fUAzRSSz2DwD74TnQhlXkIRnET
cACMQvMVD+pmYGAZSOub5tJ4mjEEaDFiG/FzqjgzgLFmJYE9TUqUCu4qvRNtTmuXcZc3FIlle2PC
uRZAfJDNUZpgD/z0OaYeZKjDVcWtvKg6QBT1jT9kaLzKYGCKGtABWTZHeNm+YbxIP2Apy2+wWT35
Qt04MyabpoQqGm5LHCsMu5dmo5ZZflMkzG+m/FpQLEoU+uKWCItW/9Eaj5UVuKu6D/YyDY+ZcDEh
NfohqPk5b8DsmxU7txdrRxsPyIMzjQ3+b4HJ2bDhfwmUH4fUZfkZqeDJl+o6kR4LpmTnduJOuagi
WXP0o+m9smiF0GbIDSeXvsECFxf0Zef0ig7wFgyABZNadvanq7RNjo41MIie9azIUdg59I3r8BUp
xbM1tGSJ2ieboo0kMrd10QAAB8EJJyzIPAYatnZ0vFJbZXOntRjLfV/V98qu9k5SrT3a5Zcsg9eh
bY9NCODCVRCtMvcahsVK6EO76MZnzUnAgKoD2tdy0Jwvg2l8UbR0R6laDbG+D5qSaRA/7CUaxn7y
oBN381RSaT5D4Hxs59ZkH/J6fC9T7dS14BQ1HWUMjDoNGXpyDwnsrrAIy4aot4IckK04g9b5Ewij
dTs7uPlMJU6BoJJg+R8qjPD/3L3/6u5tmiamYlOaNumV/3r33lRfv6g/cTnDU/z9Q/w4rIlfqC+Y
QYbS8ji1uRwFfxzWBAUHWAwk5zKGxd9D6f8+rHHB9pj1ch+evdf8t19dzvwQlmSmPvwUSR5L/i2i
IqVlPx3WmDyYhOUxUtskVfXvIdLftBE1QTNJU0cP8sRHDAFqUVDypjmPSTA9DN3cWji0H1aWfoiq
WAfVSKyvzt5D96tgmjh16t7zp3VhDgcnlz3NKVFJrL1G8uwhQdj91mk/HS5BMPBmOdbCYJpdKngS
rjdu87C9wXUDCVYmlwjz/kB8w4ToFAyPo5YvRzEi8APYsj40g85pl1OGSZVZ9jgFVxUSDUGtdnIe
WH0r3Brmo7+pkPikGex6VPBKz6DLlNQQs+OO2YYqmq1jxKt5+XAe+v7VCXvcEv7GhbZo1aeR9TO0
FXHBRzl3/PYFJWTVcowlIQJGot1i8p0DRxAh7irzQ2FhHLgqEn2Ezxsf8d0RNAk3WW5voym5aE1H
JCizH/Wa6nnZXzBknMvYZkrgBYeypOUwrjdl0b63nJIbOfB6RudSwnDSqQkd7Zt4ZLTncxxRUFp0
Pdz1k7vscm6i+nvrdlhMgk1F0DGtq/tokBuyE1vHgV872dD6xKoqmPI2+IbKK+KZwTx4gPJx3yXT
riu2DPWBVq05T93RuTNm5pd6RE5zkaui/ljDZaGqYJ1yVw6nnbAeMvGBJQQOzQ3C29Q8jf1hwpIn
2IqEe+z0aRWijYaJWAuuqa560eJvZmUuTL3Z2k6NAv5U2g9p8GUIPhAbFkKGm1LLF0l4E0E5yvr1
rAyXgTx4dfwqw7towDkTpKdhoiOKg4UQWDCwY1T9Sevfs6xexQiVipK+TG/AkynSp+B/RsAGPsi8
QVtxhr+1k7ijjFG82pN+iHt9bw7p6xRVt3Zj7mk+WILxP/aOfwGisHOozjMc3NymxkEdg2qEUyTU
k02Gm3rwx2PRuc9joz9S1PDW4kovG0zeXKrxo2hccYI8vySUNMUw06JKvw4BHek2BTduz7GwukaF
jfbdPymPlbuKWNrF2od4gNFhMavGFF0dhNady9w/DK4aFo0Gqr3o2Uh93C0BrQz22fXsu36goaJL
dp5Iz9JVD6ZvP9dBdZWtdQ/g6DHgN1nEMn4cLedWgo/wRvBAZhMc7KC81LUNuUF7DcbizpiYnzRW
ck0JPHD+5CNXUMqEEz959ep2PzlhvhBo5hJnrxwfYobzorfey6G+SbkfxTSWmiCnNb5dXeHsq9kj
m1IFqjiEh0WxAv7/ovf1c1aDG7NIGojW25nI1gmcqKVOM3rqD7soLLb/7GB/sYMxuOXGbRK5RKL8
7+roplKIrvnPQHf5h4f4sYM5v7ArsBMB/50F0Jmd8mMHc6jUYf/wPF0y1YXG8p9xg/OLZ3L18Bxi
OtTw2MZviStMuh1K9nBiUuBs/r2gDjSDP+xg81MHnMCsYU7E/jRugCLYZQnBQhBmNF/ls1F+bM38
Ja/6B71VWI38XL6ZbXHqreF1AheyGS154HAOrMll9mAQ2vew3Evo3LY1fjRjgJPCp87SD3BvxbeC
BOVcdlUwPc3VkuBNsCxi7z0RxTaV2dsQaLs84bauUSbSs65XXX/jBCZgovhL21d3nkVtWt60nyPi
liPzo8Q8uPACe1/AyGqd5oUbXMA0A9ggms/g9CkRDoDGnERv8LR/M2R5FgJjUajhjEhzJp/uGH+B
zgcHFoMVcX136bQZ3hau2Qu9Uq+jqd8BzTUoEjKLZ9+Zsbfu3M1HAmZVTgOzkLp7dyvuOf5gOzSZ
WctwZCQQWMZjLuVtax9BvphLGksahrZWuDWmvqSimmJUOxfAnlzxanX6cCJKOQKtZOIBoh3Qr6wI
DYC/gwpI1YjWZ68yADRVYEbaTjJ+m2xij5qiWM/TYNtM6gtnh2oluuZFdfZjo8t9aOY7TWSbRvNh
rzr9R+15q8ROr3Zg0lEKZtFBfR1d403RPIZ1ew9VssSgymskczGX1NXroAHJiDi3Nrz47PrJ2Syj
25kLNikGwlXyoFGmVhmKWY5HdZlg6AMtNsQDmu4EJW2pEz1Lv/hC6utOUuamDdrB15qv5L9xf4E2
97Iv7dRGqzA1PzOl3+WuunUnubVCegJc3XqcqvRgUHa66KyIisDEGI92Al638Zg6Wbb6EGHD0/Mz
atY6ugdMvjZLPyW+2FRAMaMICx5Y5wzvo51tJN/rZUmUYDOarMlExAsApCMRiMLMVyzRHi3RPe6/
MHxQTvHGHaG/owVtppvhwPfE9JxhRtm6lm9uuGB1l6hDVons7KGj53QDSdYHxM+dUVnMmiNt7ebJ
S+/m1aYXwStTgS9TzT3E6gp6nKiTMTw/WFGaI8+kmO3VVIVvqgjDG8+u6aos4wkamn1jpJrcyD6c
Nqny2mVPPeXS8Nq9nPhGOaGHSbfE7+W3srhL2tmo3Fjf4CF8FY6BXKytB9R0ugRN7DZNymzGyxLM
e7xlIcrF0nWS6LakcWszee4z90c+hlmfH4eaYpagTe07JhTvWd74lxLK6BskCT4o6ChD0U8LzoPu
vksTjAFBZNBMaWDWKVEitABCBTLpsGHiFW7NNnzOksleT6bH2M6Tmyj0u3U7qvoxpeE8t8b3VBnk
PkZ5LypYqw5hlZ0QE+TXzqWQN9cv3PDBTNQ61X/+uGhkgtVIdOE2jyO+0KU37eLWvGEV5lsn1aUF
G2WHFWvLPPaEqCGnMd33NgrPKLWXf3bLP90tofVg6OHWxXgcsux/11rv39Mvcwntz8P5PzzEj93S
/oXNEKMSex5S5vd8w4/dkmYUNFbCqXwTuQ7O0YRfh/O6zVTetU3SEWxlhE3/bSWyfnHB3LsQzRj5
fx/r/y2t9Q/1J99ZRQ6obqpgZoHgJyuR6KxOUc1AY0kJEF9ZWFJi66AmQjzk6odaP3o9bZOhCeM8
XisHcHE4VY9lmGIeGPo74C4z1PuTyf8+HCZGvM69WdsLm+GOn+JEDvtTh0lcM/JrT/bSy7z1EKSv
0im/DrGxsguBL1BtIpH0r170VvXxcDAjbovCCQ9xGNhnbPx4DAO2XJPuzcY9KM84pnTdOZxKZQBv
DPB80T+3ZbUbfWsdpfj+27k5vqw5wY7NYK67oHyS4MRBqeyUhi0lJ7SZcaWszx0FHV3f0TMNmMAS
eKUahdBA67QTp/eFDQHMnifzLa2d9rT2kCxt7lZ0CyysBoF4MGlDh7KdTbSG2sVT2A1Umzk7202w
+OHYJ/S6VoEAtG59mGG0axIadn3W6rgZAH1xwWx9TtxNfxQAxyMD6iIZKTVBYWTbCGkdaOz3NPgo
m3alWvtQMjMvwGCDTPZrtGZrZXjWOWIHkJn7mLSdv07Ua0Zh7in9XshWW6eojh6QQvER792gRP2d
jimIdLAQCCmzgTVbcETbVrqLZ5yMb/UILJRoBngeCSMbA/HUFuwRF1EEz2n2KVsX2zQsjdy+LePq
IbLZJttryf9Y4t3UpX6KR9yzrvgY9XijMCq7wFLxYYOOO5VVc0+73WYuy3PM/lXTxGc12FunqM46
HmYjsyB9u/ox9yglLuObVIDLZO3M19A26OYJD1llUu2rFghbFBHTGjANm3h0UEwNeVf23a3rw7dE
GCk7/z7Drk1NDW8wqyonr+CuJEvmeyauWIB2ubHjD1sMETQ5Ul7FYhC9c1/11hGtmT14JPzSVS8W
rHXL/DbkJFCVx/DUJ3DLgAIDmRntLXjNsQ2vSmE7jZhxV1jPpTy5zrcojQE848GFHbv343IixnYz
AI3WmtPgU4nLUKHR4I3iDcrCT9UNqzqFddpPBKK7c4Z+9c/a/qdruySrb5sQsGkaYaWbLZl/nS47
vX+8N18/f1rb/+QhfqztEAuYDxr0ltP66XJ7+fUmZP4iPEGqDOQlV5DfZctsHbwk6bG5t8Th6f1n
aZe/GCTVZpylN29HDAH/1tL+x2LxuQ+VTYe/AS7gefxedx2k8gry1nNDdn8a07sqxMNVok+NFeOt
JDy2dndfZnBzvPHaE4/QKuuu1ptHJ2WMRL9CkEIcSwndEokyMha5caGo1ih6cvAB5RaxCHcD6Rnf
yXBM+7Qs4NXAD2GE3t7owezSNpwiJelwVxcRAy9ZqkM10suSFzv2I1xvQK1i/1uDHaIwkVnzbp+a
35g9GHl7Ctx4lVXNc28UF6MfDpUqlnm01VP9psrLo4C07nvixWtKcPT6jan5L2Tp7iMMr31u3iKu
cfuLNujPT0miQOB4mzGIjnVI52DqXEJizFDRbssieCLSRPWy2FNvecIofowFVtqumLZDoZ0rk1QQ
kai4kWcvJ37L8C2SOCjD4IC2PmdVN24Q7zV2CopcT/TRXFDsV1TnwZtuX+E3kbUIV3pLReukL1Np
rJvoI3F0/OtMZfLWfxJtizLrbRN9OkcBAz3O/Vr0HOne2YNGaQIzThMEuDS7c5Jx78YwxBXgPD86
j9hmQsz5OayWxsW/Mda3YvpkU1ybqj50E2nAjoxRiGWGzS1Iyx2Abxe5LJxz3pDE0oM7lNEiSvDU
U6Uw9GdPkzehMW6jfqs0bWNlEcsxVw8UraXRis+xyE0ck1A7K4BjiVd+ViXZFf8lYowjhH/y++jQ
Jx13nN6ugTKhe/rlfY/e7w0wcfxG7BPDpzkCFrvlrDwmles6R2oxxI504JNrpY91ICmbUtNJ1tNJ
hPoliT1k6PTDSqb73PYPwRQeIidYa/pwZoV+UG72NOkc1c3msS7Ko9ExTmrldoQKrjPGjo2ADu16
M/bxjS17XDj1UlZkUyyiMplxDiiZ8fl39Cby7vfGN9XLlXGtE4uMwXQlrnKqS/MFaBQ9h6QVixzx
90vR0G9CCRJZtfLojjUj85YEWJmKnVdgXRrC8iAMeYOZiwR6vXXjdNUopnWNjbw2Wi8BSAmll4cs
vy0MLvnlqDZVHVPEXn4a8/Y/EN6WsbOlz3RVzvh+rfs+erhqLbc4zVmak/pIzfitafSnwSKCYXiQ
pM3+PI2cQ4xmRT2w/Me88+fmHSZaum47kvpMIT0Knv/bHrL7muKl+zNB6OfH+LGJIAhx6iZtgJcf
UNrvBSGmV55FuRVdWv9zd/iPGXOODLNVoBj9SCj8+4Lg/EL5FheO+VkTNsDt8bd2EYOZ3e/cO/Ov
bzlI+exHnsXB7fe7SB+WTRW3lNQOpcAqOZv9suUQ+0etHl/K8tGuiTQyrfYadRItthRd2ym/P+tu
c2lyc5kO31P0XmVtEzu6jfR+m47xRnj02YCuEk2+xtS4BBpe6Pd16WxxRe75OtFodx284Vz0FDzV
X6WFrYTWnI4iiYgDvMjzPV/MmmCb+1h6xXPka6tejc92Sk2EoX2ZCvz/lvtcTGxQU3fTDM1ZZcUK
GvFt5KOtBsb4ZOTdk7LNk99Ve52dbDLlGkjWusr7xyF/SVmRejNe1dSr6Ha5S0HuuG7ZQIHRTm0O
YN4MclJexyp3jlVaZSvWvbuuljdV09/4RXvT2MFqMLv7hEmZoSW7LLQuvc04ikISA6SYhysfGzXW
EmtZJXzVgQ/YQ7Gb6H3Iu2YOOJMbGjkAJ5skqK+9IJRRIl8X3DLJ4ZZszEupd+uBxrC4wOffkCqI
CBWDLTF8zFPtLfr7bJA5DUZKEbnDS38ie0oALSE7HawBV3Np+1aYzMbSm8aqlh1BrrC4ekwVnZES
3FebsqCSZgN6jEB+KgD/8Elr8an7xwkJ3cUbUw0krNpF7+w1ekXqaIWbfKGbLFxNvO96d5vDHGJG
vA7Cx5QiBo+NsINTUVXBZqKjVyON5d/nacI8lBsSsgHI1doPUYqsc+FQAg0f0PRm5+LBUeVR8xQX
oS+irp9KOmHGziHDkl7MZyW8bTvJfeXvmlyxNRoqJE5pfXOz4J0VgO7YE5MWkEbERQtvLUJa2Fxi
wHqwdykW0ym9SnsdQSyk1tZ9TKPr5OdnPUdHTDV0+c5BAtTQNqI5VHc0M9i10yEJr47JuHVQx7Z1
Pvp/IGN/le2aRyEGR2RBFysDkLny76/P7Nf/93/Vv1Zf/3Vb/UHA+MOj/FhxrV8sNHiiXZYzlxP+
9thuARqzWeUMg5EQHbO/jmRcfsgzpI7e4ekWd4lf/ZLuL0CjEMw94t8WfksGOT/Cb5ffRvZ+jfD9
K2+zCzyEpv4//8ue7fc/rbjzUwckPfslqVGcV+TP92uUB/zvxv8O6OsVucnhkRk3Ni/WRtldG02t
FMR3vEOIy9ptJ4ylQXpqkMNGhYxdSibWXGalck+ClXokKpn7ybGs/Wup+SutZQyp9YSaSU/DKMMJ
hYCACBGvxvFbYJszHQcvy4NZyUeDqlpVqF0gUkqAzNtExbvBGlbB3KVRg2qUcttWrwi4kRscojbk
S4tswHIucQOFVr4MuxjkLYoxN3CWL6d/NcrXUNVbs6wROlNu1GfdetONK5a8284Ue+x4G7povZLu
UibUukpQa28gJi5F1lJ4At89YQiLG8wo7oJu4/us0vHSqNM9/UkjyqEs691cBQlFem9G7atWJru8
MKkEs/YcU1dU6ywSfIa0P+BJa7edNE5+dDOMxtKDL9U5jG8jpkzg6McDnxGCRSG+hEtfaydlxgss
b2A2+9k1hczL20DfbhNuwxQSsX4jrRk2sQknudJLoDsduRp3MXVii3yw1DML2BPtUvZViJw05lM6
GFiv37tpOA9wC4vigbcT/3v0HLrVopTW1ulOjjK2k4V1tT/5mM5AwB70bDpWibqP826dMFXKsC6Z
mONk7dwVRnQOwnJHMRBPsRcMiPAhFmW2gtJ9LMNoGTk8WXe45H3wFHrZNU2oFTDUESoHdxUX7alA
SOj0e8uJL7VXz979rzN4tcm7Ux2lO2pwP6ZRjWQWvMfMAq4zhStZipPE6UU5PTRjBDeL5px2JMpN
K32jklt8Usu200+V6RIus6jUZepOJmzCUlsUtx7gEZBk65C6TSo9P7GShYuJwROXexJk7aGTwMMT
j0pN8ktskw28zLHzlpYyiNvBsIQhWlQhp4tgpbn23ou58Ek7fCbFu8xS0mOQ72x2pFIbsQ5gViSq
hqh92wPU06AJ9Gm55oB+42SUf8SHsAVqNSAmDI1cCaFuqWPb6O5xKtWLiJOARsh0h7cgANoJ4I+7
Xu8QUK8XbkhimLuh67ZHmcP4gOJQO94pjNx3WnK3IqCtdya8zZ/DVPuYZLapCsDVTOvOIf1PsuLy
VDMsJJthhWgsAyC/6NbF+cl9E7LRQLeoOA21C+gqO4nYfu7a92CozmYeH4YW15vdHGktuikIjkj2
024iDI6NGjPnoxUN6z7Cj9tadwPT2YB0RsFrWHnPCdA5sN7yKiTtTlRY0yO1UAyzsr6/ab0MK6rG
m9HG2Bjbk52FH8ncstMGhBgERQ788gVWlrgM3/SqJjHQvw75134cdowHngz/lMri6jrDvchomCz8
bWQM5zHx1hXQ956QduyEKYw4Y22Rf0vneiC72nCpcWt8KXGzCgp9XUZvpCeXcGf5hqSfFbdkctJL
nY+JC/uuwlhjTbA5rCeTN3nIGZu++AT13THcDKN325rX1PA+XYcGbZlsCrqxDDHC+qjftF7ejON4
79rg7cb+2MibKebVFO3FtPRXXZ0RyPYAEpZla6+rsVjlCgdopu9aD7aWjkQHw9HLLx4Nd6nJ9R0y
jxZPRx1fZIrhO7RGFs/3yRm3IyPFzHWpqLNXTk+rHG2Obc6hyNPWE+HARt13sbPKyPVMSXxMshIy
Ge749jWCiVVKhsoM5J1CW5hE6hPPWgz00UYsWW5557QgviLvwna2rJv5L3+J5WvVjszUK9gyoMoo
PPL1fpGxBnVdvY/5WDgqW04YZlu4cLRprdQQXyx3uM0YVhPqXfaQ0YPoa0IuqlDlGwasZjGU+qCt
ReE+tHpxC9By2bXdmkRbuMz4DOgAWhNRfaXJehNxOBYA9zrebfBgy9JIPzvbAnXnYT0e71sRUyAy
mrsomn38fE38RAPSxh3Z91toemgKJXP4g6DT7VbqLpVW4lq1lDGq8qsT8653mbqUI+W3qd7cD3F3
0IeJgQooRSW3GuiT7weNf8L2fwzbS45EnHu4iDIN/e+GyHX6r+V72r1DMf9ZI/vDo/x6IOPwRNbv
f2Sw3+URZ7kLrrkgPkx1xXezyX80MuBrBs4RSYyF6gzj10Gq/cts3eR2TGeGw+3V+3ueSIMT5+8O
ZC7tQpwXSe/T0sHZ8SeNzEssGRiibbFab2fi1IQjLsnGZ1p/n6Tgn0V0T8/80qfZs0H1KAL9Aot5
LUR5cfTiOrjlozu3DnbjyQ7SFPWffkYPEEXpYT42z3y/dpww3+nnkjAJs1PqpBoFeGgViSPWWWEJ
uFDTll9565f+W9dg1tYj7oa+S1lwrj3gkzhKHZMV4YMVUK/T2I/0IDsbM4+OfeHfJOB6gMpeKhJz
me49qfQx97kNqdLbuG53dfPuJh2NXUC9x5x/F1F5Cs1qGfEFbJVcaYO+MenJ88Y4x9TOfb835/nT
wnF7Fg3pH3IinavOz47QNjhBXksHVk6Rork3wyWZ4PnhhywbYkAKTmeeIBF2y6rHkOdshvY5HfIT
P70yWVWFwNLfjyAVR5KZs01tYqIYL6li3Ey+EZL8xBJRuNQI4sGLFkna7SIOxq1yPzWMn4E0N3Dh
l34PiiNKXCrmrBx9yr6oMeHeGVZUIXI51jqDiHQ1XEInuLO6BiPn+JBIOK4DzQtWt29K56ol6UPo
li8B/ggrbeNVrsEtrUAumpRdTy0Fe36THM3KPVdpaG4djTBeHt57yfgccFBrSe4sBayPzixg1Nhc
kqGUGYQYoIJU26lovtiYS5SFaMpEgPM3o2XsgAMUB782+WCMTCe9uQT6TE/lG5vesTUyd9HNndu6
960aUaAyvb1E4NE4+DKiFeEn2JhgjxTKTZ49Oi4aSDBMM3K1w4+zmrDB5jRgVz5NdNVSlczCO3Pl
kY+1QoLl+Data0j3HViqlVczkI/0fVK1Gyr1OKq7HJ5t4rU6zUWQ2hS9HcVwY3g5LCPzzhqANljF
VzejCJt0V6pZt/poPgZVvC1pMcnMgUAIOCFE2ABkTWNS2Y4htHBjRAXmLW0APaL1I4zHCShkjY8g
/Nh/lu8/18AYLLqzGxAdTEePYPX66/v0vmnf8+CnpVv+8RF+LN0CCYw7uofE9sOz/sPeACnFZUnH
1uQRKP/udP/30i1nD7yDJEXMEAQjC/tvNDDQ4uwE8wUdL/t8A/8bd2kMiT8t3fNTx1HPRiHYPL7b
Dn97lx6UHea1tN2VY3U7I2MNSRKYa9iQWQX40KtRr48SeOoCRiV9O7n9abYe3GTlTqckD3F9C+7F
yss2mTsGh4FF9qknRH2GI4I3OqjKbVEjDLc9XvWiDaP7IbPr8xBb0TqZSQ65mzp3ml9K1Ogo2Xsa
4bYos9M7EsjNRshmfCtVTv6nTOJyNwZFs4KIgoWakEpAp6xTediAE5OyHndlWtXahUJOuruAAcxB
1A2jY+GNqwo8EryQiT3FkZCOQtzQGZfQqEJcFiq6ofB6Bw8Du1ROptitEwgw5TU2aDbMcuZsvC93
mUxX1hRFKz/wN0mcfK1L/TKIEatgV9sXMXLuDtv8IPQAbguIPrjNwJtbLF5FbFWLydSrXRnMZQGi
PxMurVaBXRZb15i4j/JTWzEPCWCz8gySsAEkpZcPbp1aB6oWNBCKqI1VxTaWh4wD5JSEmK499LwK
z72WGxWrIYTpoS6g3Ch1DyAZP4pOV7Y9+U+5oDmk0gdEGwua0ziG75MuPlWfbGRhqx2OG7XA5vGu
pW26bUX+WIWhwhkQHIJihlBX3WvtMzjxkvJuKKYVLwHzStbRIme+EITJDii1sa+pMcgcAWkkfSnR
02jFJm5lBnG8DlPAk2GR6RtHj55TL8tWqd6+8B15LU3fmxlRj3apu/uwKDGImmpGQxWASxyyVrFP
lq42KexOc65SjVEOOy+nMopXTdv23vDW5fOuYftf7ZYeISsjV6jHqlv2ZA1548nwU44Kn8sOqWsO
a43Tvs7tg7C6twkroSHfdaOXboKwpskc0AFYLZlc4ao565r08jYto3sDFdTgalsMHHWKABti1hRA
sWKbO9ZGuelj4fhHyxfhlrDBtKg9v9sHWdjQ9YDxUsRhcqs5EA/tnPtsMt/ueu3Wz/gyFEoPz7Gr
mAxQVbwRqtAPog/ffZ9olrBa9OaxIdcrqmtcRhKDjcc02aepKKntG7uFngO7kS+HbMj7hXB2NKt2
DhoJKGYw2HPt0DJXfa+/TQ5cSRDsWG9KSJZF395zMVuLsnK2RtojItizJmncmxpmQt6DrQmZBmnB
NIm8CGczZhhgvMrISVLi5MRoFxhuuY+S1Nw4gd5usPLfemN7H4d2tQwCky9zPVF4Fc0kUYKjh47m
jN7H6O/UKT1UaXyL38VZVhqPXsb13H7cv/qVmovrkwfsBTfC5ADgaNqXMW2ecKoAfgjeuzFoGO2H
5B3yqsF+HxTQHirz8M9++Kf7ITNfqj2FS2Motj+ow/9tP3z4CjrsZ7LKnzzCr/shcDKM8bjPsZz8
brZMUosJMSNi3TK/u+P/Y/ej3oKqJkdHImRHRGRkF/u3mofFxGR/1KF00dhEkv9vqXlssj/th//z
1HkCvAgWyJaf1Lwi4ilrugPLKMrvzQIFIzMvWNKXcTxghgMhmNjYk2IDG3AtF94k71pAhhGe8qav
DmGRHMEKsYkigmQZjkHfzhGV4ksXEn4mksSswH9penqCdLKS/U0MsrH2sq0kwD/aFuhg49jb5UHi
OjP84DWnTHNRmf6Rcf1KKx8SuKBiLNZtYt/7mL7byLv3efHWCZgqqjeWYWvsTXavlDiP8luqkJhI
QF5v4RLqGYY9Lz44cEnq8jattYPInU0xtdjqvE1BsZ1XRID4q50XsOJV722hngG5sxqQvVaolT6V
2NM9mbttRL7Wz/v1hLLUEKryE31tZuoGrtGyyL6BAljU5G+auHyEHHBoUvFMVIrcZrrGenKidG+R
R8MDCgE2MsXk983Hs9ajGua2t3LKZlVE1SmDOUzxwLL3GBQXxtouj2ML05yTMOntR9iV+LHZYRSq
mH8woVxGTrIZKEn0UqodtHpj9TV6omGdtCG5n033foqDkPyy4QWfymbP0tQZbMuqhRgtYeXa2la3
kBvcveUFzNy1Dxh764mxl5APpaZHq6xgQksP+YWEjsia13ESFtetilZ7RmJmqz/FQbGniys1nHpB
7BksDzY2+R5gcfGAE+f4Cmv4p8Tl/j97Z7LcunW261v568yRWuiBwZmQAHtKItVrgpK0tdF3Cz3u
6b+BM82NnQeOt+MuqfLcVXHFZWUzNEWs9TXv+7xvEU6BRpkALC7G8sXDMPm9Nny2Wb1pavPOIiRI
bdw3TTKvZqLsIYc9BV3yzGqoX3VpKteWOuy7rLiyU7xXg/Eqognfm5Y+teVTbs++hTRd2jlal9Az
a81DtsW4sESjKfddgJa80nJvQNcSRbHX5c3LpNlvSqRvZ8qKkRl+ktvrnPticHwA5FcsCCfJL6rO
O29WCxaJBTRt+Rkoxkl00Td1ukQWW9DR3Iyz+Ooi9QE22a0Nja8ex1PYOe+V8t3MmyO3+WrAbjgH
S+6rnXh9Fz1MCo2RocWPNY11q2g3EzMtiGbaFWNCxIIyJ2BCuRGZs6/gd6lZtovo87Om8TGHnnsL
ST/gloHrUlT2ZZyCU9MXfluIe8O27pWmWSVwMbOk+JY2PXjefDqbcXnJmcEJtK1qOu6LZP6aCfpL
25ZCEEqnFX0qlXG0ppTkjeKtrvpvYapvjKg8TzIgooT/gyDfUdvcUx7sh1B7ccZlA65TuLAJaSr5
PpaIX9qEXW1/r0T4nq34Zu4voUF+esG+Bvxu2Yttaw2HsCQTEeM9cntgD/lC7Mi3c576LCVgyzFA
eB8NfmHZ+2CCw201SBvtuh7yvVLrAAltqvPUM6x4A0x1IxEe9Ea6twvhdbLahQ6UNFLPBcxgGy5y
yZrDVdMHURRvHWVrJe1P27wz0W22rP6LLMQMhC/S7PYm8VOaVh/zOPGMlLxSbdjkzJxbIjw7rTlk
oblxFBC9zjgcdY1w4rq9k3l6Ka121xRA6/r6XNlY1+M5uml6sr3iN2s+KWq1w+fiz0rjjRZBnHp3
yfCeZ9WXNWkvU929l65xLaLvBirZv+/2P73b8Zwxo0NZCbof6Mx/H1We34t3AKi/HVP+ySv8uNu1
f2gIdP4V0ovFjLrhR6ur/YOlMI5pdDfLkHLZ6P7c6hJChY8cGc+/f/Lzzb4kV9Gb4t1eFr3MMP+S
2tP4PWRned/ohwgYhj3Km/yd2LMemmoMJHKOubUEXW4t25y8AGg8q9RBraLFIZEfgSzKJ1s3xfdZ
xhlTqNpIIp79ZGD3IfUHh6y598rSw1ekghZa8EQ09+nE1gsvy4JaFwzJxqS1DK+wHSPZ2EnOiWpl
5OHGw0CD0/eDAW7ZNegSOhc122yPdbJ3qozUv6IZ+VnivILhgaRWhC7ZUoQSN1+haUzvYWDApbKG
qfnOmJXku0gflZ0bkC2kNQ1RpXWc1hz8XU+T/PcT8qdPCEHSjMaZCGmsYdA58D36z9Ogw7v89s//
/V0C9p+8wo8nhBKXZugXduCvnhAIBqjRNMGP8cL8ZIP5+QlB/2YifxMoKniETFvwjn5+RBgu2dAI
F+myi0cURcZfGgb9BJr6NVfwp3e+UBRQd/Dkab9zhoJyQwy0XIihBLoN3T7qFM+cJ/THXFC28kRv
uUkHHS7d9GYzezbx1MdT8BnLiVZP2RkRWYbkdqXxcK/ZYm0H3F1Y/amVM8LI8uS9LFHgtgKKp0NW
/WjIEx3/LU+UYFZEFPbUVXdhBz9qzNiUa+0ay2aJ2CE5GfH80TmLtWM0d5mLIyRTjEe9Grf9LNB7
mTtHVJ99Sy7G1axs8tmW/51MX6Il0blBz6HUro9cu2B6bNqQaKktbCtcDVPLTPpe7xMvm9tDIuq7
ImakqjDKTiKmLlGdX3JXXlI2gqgMHoRUn+JI3gWL0hEtKRBzRUuPs5OQYUbiiO5+NJ18g3/frXQp
/aaZPN3oUEC0N12qfw7CuQzEL0JxPuk4PGQ93Ubaqwj1LdOmm4TZje4gGrTre5h1YkWU0Una1m3q
hCyxxdMUG9+7It0NkTyYir6eUySCTa4B0pvBb1f5KRL4Eh25SYHQDJX1ASp/rVLFp5x2OtVQjxI7
J9msx5OYVfVX5mQXBWuOJo2jxgBjlXUBCdF8hhOBJIGxt4qJTiFhine2ms7rp+BaCHKew/AcpspZ
IwdjLKH5ms3GMb+VtnbsBFOmoiQN1ljKl1sZW1tKw41EqqZSOkZM+wjr8EM3A5baHTIroSDLWavG
VMC5R7+1iotpPUtYL6pdEGXHYqBT3ws7208JAEcdegXhuPC3vI7gWoM5k5nw34TVjZFy7dt+lwBB
aENk1cvIP72iyKvjbF/F5GFYxTHLLaJGpS+oXsopAbJICSrDXT8gIwyIKX0UynjfxOPBDYdFLHdj
zNlGaOWL44SnAJA9VulwG1usoZNqgPc+AZ+nGsoJacB4+ZrUDN5M0f19Fv+ZstjimsWR4gDhw62O
YX6pKP7zWXwHWr0t/+f0FXb//N/5Pf/NjP5PX+vHqcwOFTSgammajjTY1JkJ/ChcFrEwP+CfCsoH
KphfChexQAV5lBc3iooqmb9+OZcV8Q98KqRE80PKjUUT91cOZjazv5lK/PzmyWHCo7NgAH5SxP1K
8ZY0ossqJWVWWgRBRQxDkM8wPpIsP89l3L5bZo5yuHcwyk/jnHl1GuLSMuoxuZ3MZTxr1+2x0Lth
JfKqOMVm4rBpBCjN3JSVawpSphqqjtDHSj3oc0Spn7WWiaDCajy1LOdtUurpve0UjN8yM8BZHt2X
JrMAQ2PHq5BESTwufStg2nGtDBm8lwDzWdHoz7nUGd1OIkqfKx1QiByLt6yrxLky1eQxqx1zrXXI
W8yMPjdbprm93amXYohJ5DHj+ZWhj3NfyLLdGELau3GW2jnIO3NPOE39gJw/IEDe+Rhy1V61c969
yynRMHYLesi4Umh0FXlCL9huWFN3BGpkJNoHSXYz9Ur8QmRTC/2UR9jCsIbhrwVOMiIangeFlClZ
ukTBzHwAuv5kjnjMpcIdhOL1G7Uf41UVB2Vt5eQkzwH91IBQborgx2MbFMVTFBvwWkvTPDnzjFEz
xVzRgzrhsslZ8WEa0rNcf+rLBBw03D2CKF7y0cBHhLdjFeWDfmuhxPSht+t4aEZrhwF+3sUaMsLZ
zNyHyR3erKTaU3OPm7iCbgaURzyWMUgfjA76IRwV/T7XpvgQlCJbJzFbdbcIxpOuSHbHOS70imTC
xu3MZS+ubsxalzuk/qmHzWlcWeQtfmmFUXrSjGYK5LG977twepEVq4GoT5/rqW7jFbqsGdzffIkq
fslaYya7QSjJtoFkQu5Nn9+o3Eabsk2Gk93XzcboU3cvAnRCQeqqtJY9uO1yTlAWl5TpYT4GK80A
WuAkLnYpOXzCPO78sAKYnyRVczWkod3NVNLYIWNtA6serbYWuufZcKcVSyra2iDUkbW58/tgaMWD
3sHMsSVgTDFDf6RKrj2r4CveTwmX5ZJEkoeN2Ep90flU4SlNDWNbuX2M+Ym7zNUKizcq5LoayQnU
Ctd+b4kJJQiMi9csqnI/qO6bXuUm2Vg0Du3Msh1tho0mqXQ2TZTc49hECSdzQkaCoruZVbt91U3U
7GVQPSeq0dyhRmXLJNSzW7vBmqzd9rOlTDipdjdgf23KYiUl2IY+LvpzZnOZDTOMB2z26qFWHdBO
KYzdu15EY/RZVPNo3RguqzrE9yJczpBB7eSlCGP+TGCAVldz+xilOPr5KPq908t6pWJm8EzFDny1
MprbZCbC1Ch4IoO4/pgZH5/jLmu2I0/UVVNb9gfwB3eET4d+LqB+ZgHO3Ekd2BVo0QtP9oM612KT
FYjG2uouV1ECpglqVHuTN9+bcdqMMhRX8JTN1pL97WSY3Soc4wdREjEFEvkMUXL2xlwBCRe6sCAG
i7SoDn7mbKeC4O6EWMeiyD/yNn/W3OC7lSy6NSfYEWx2PyRVt9dS/ftI7b/FjnWlC3vMWqffsCKi
jWMHspIoeVdwG4ttUpXD0+wOMOVzVWCfleoD8Zb3kd0U+8Wqsi7q4kqhMayYOUXbbqSoFREIZpJR
yfCamLAYLAOvVdZ8GASynZMhOLRuPxwjgVXADuZrGHVLYmTpG4rctyzcKG4csITRG2F1VW8/Z603
wuZriVDLCyyxulW+azEZaqGB+mzGBr0lqO7VlG/aPPAlx1milOW6tRTycrFw400H4aVWxUc4uuxX
EsnxEgTyJjMmLNq1goG7dCZN81AQwYCgbWleMAJP/miRiEu6JoWyUVTnSUuJGrOb9mql7ms+hxc+
6GQX5LpBZryREmNQ6PjPWvivHfzZIyzLYIOAtN3aUUhSvBUYMP2Z33uisdN3DG4gQuc8yNEXjpSD
sam4fhR1pLHJJDux04KJOBn2jiEGG+V0IKMMttjBCnXjppnIILV1yJ857C27qNGbdAj8Ytc4lqm6
E3x990kuo0s3I+ys69C3qgwPw5JzkQH2dqIq+mLFO74QQEtAWMmmLOzcCXpNdbbp5TOWx2WIQ56w
6kfNZi+FgpAZKWOKYVspTNNHOpR3GVndymJ+uJrBCm5TFptbq5YdytQSLhaqEToaRIk2X9oXjt7j
0FZn5OCn1Jrdaxuw2WSfoN0MLEFPtITzXaE2Yj8mBkuCINUnr5Y4G4MqG7gIwtgXivOqxfyrVsx4
DtnonkoFtCrUqMIH9QNDnQv1ENIJbEcuT/KatGzb1waMz66f9nFOSnw5z68FKkICb4kt6tjQNU7M
TNGc/qYh/lmNSnDmghdkPoUHDAUgfKD/VqMevsjq+UM45x9f4UdlSu9P8/9v5CF14Y/KdIkoWCx3
lkByx+wAicgvAwOHH0A8hDAlbMZe/xb+LbMEHTgGpasBv9D5a+Rq7Sf4xa8HBvzLa4IaV4hlpEjO
EHXrr+rSqTDrmamG4UHLWrn1dNOX5olieq1HI+G4xInFRzQ32968WqSPFDnR22N5H7avrv09gBSb
V6lXyczrk6ul9i9J0l9g85266VNYFWdZxKDuUELgDWBRKBY1xdisRIvu/9qm+kXRCMzK9paRM8Rr
EJMjOBaUtvkHKFXb/jam8VMViZXBPLlRiMvGZTYriBBNgEuj4wk19ufpm1q+EZXAWlyuO4U7vGQ3
RKUo8HLl8Ojy7tEJxc2s5NuUFZGRE2zWkgqfzl5Fsh44O5jKxTqrCAy6y7uvLIdtbB1qXf8Iqxv0
IJeWdEA1xNTRjOCW83OnZ8cOk17fjtvQiACBOJuWqoNCqTg2Uk241SI8KGG8cjSuCKhGcIhWA9hH
dSgPaVgd1exUpsoXNSr011OT02kqoVzX4zUAQmk00w4V2hkUCXsq6EM1WxW1Oc+JwuSDircgBMZR
wvUwPTbjtZ+P6Ng2hUlaXrAuDw7kOi75G2jTbDAbRAWw7SDdGmtzwd3lC/iuw4WuzaDwIph4Fmy8
piVjGlYet+8+WOB5oNN3MzS9FKpetOD1bDh7Tqfft6G86vD3HDh8sMLOAi7fCJ8vVVOiJNRrw6dQ
krEyQOuy+gDMRnxoUPYAPPITYhop//DMZweydnxbn/wgz1zswtVdN4WfuFjYPzSbZNF+BPUrmsF1
Uub7AB9wZeIOmEYoXi+9Ym5KZE3sWR+smPTl3H60DHyCbraTHP0+6p87tU4jvxhPmh5stUgD2xdt
knrYauOynUVxYOh0TY7yWmr5QwXkNw1CuULacZgT3UdXeSL5gSSo9gIn90lBfW/H1abNxb6aU6YH
Rrx8zDutAOodgOFIMcCTjOomxQZS1DaGQTDPE3rwCf8DUIEBv2Al7KdaqzdBGL03tXrTNcVJXeKf
q7IktUFu3di4EZTvMKUuU1357iScdYAjE72TcePqiBZjV+7YrQyrkFomcKqb0emerar7WwH+ny6B
nzhEjG81DSf0f5dM3H8hT/u9ZIL5xkIy+vUr/LgEyCiAT2NZxr9Ugr/eqwBPUtEJYobDDsdmhfvh
FwkhyCJGyebidIaMa/Cjn6fGNnY8ViAc28gHlz/9lySEaMl/M5xYbkDNMXkHzEKgafxhapwrxMv0
GrB1HfFcoFpeWr0X5WMlyDAvOj8DbVOzCDUbdGnEoRd37bClscfKNW+z4QlXxi1OFlC45paY9chy
1vDWNqZVM8mtHiT8u8hiL6t2D10qt2NNtgEn3V2iEMBuaniLFz+VQXApZmrRVPue7Wirtx710qoN
CCUz3fUYjtTss1dGyiGacROFiGhr/bWsLIptMNY0rqJnk9sa23DiqZwLL1XrZ3VI/DQzNsoyDy6G
z7TLX0iDyXaZxuC4rmzCjruYWydqUxDhUe+IRV2F+cvYyuiurPW9Yl05lBm6OvJjMB+cGPwu5hRh
huuwRKmNgcms8IO016i5GWIgpOLDnCAX5g05AdcKqEgnMpLmqh3yJl+dqaVDHW7INXK/6zaWoznw
9Wy+0ywwG1wuWUsDl6jpUa3nLYhwT9i04VHHfFNZzzDHjWLaaOWnHBQAc3yy80XBsyiK9NLQeQZW
tpeWBt9h9GP1TSXVhBQUgo17QnS1fTrIt95q/XqYb7Tqe8vyeKAZDXO0Ln2ofcrGYvOL3MNMj1iN
P5QoxofsbpV53gvw2w3gwiqxb+eseS5CBUchxjqnR5uYXIsZ/dj0XpFgmiaOT3zMt8Hh2nPICXYZ
d7GwbgQGpVNFoK+dvCSjswYZtBX5cA+K0dcbdTVLgIpL35ymb2rpnPU58RPnFvV4s+ojsnut9KZG
51ITBm1xp4bSoOC3xL6fnRuD8DYq/kul5A+N1h2rEVWJaV8BxR6CqHgFM7Keq2xTLxjXIWCILXd5
2dy1fQYTGdFA223TGIPQNKiECkHQjJrPJsaqqbjJlxS1P89hvDMbSvyes2RlwBSWDtRgm7XU2nC5
4xg9lH1GourYKgeaCpoMi+w9pmsHxZ42adkTIyBQUVqTuRsL4z4KwpcleNmutUfs1R8EoVcIA/to
ZZZ2ujMyJiqtm61Q2n0ILQP33yfLh+ke68k4RlMTblIclghqrUM/0c8UEznRzDswH0T7xql200SP
BByeqqYFa1V1JxXx50APNmLhXbysxyjBUyszsFRTZUOiYf6QGIcgZ2hiFafG1W+H9iHtadncNtwX
uA2FptAboXsNMiVeD/q4LQnj0AN3V+XqxYCCo5o8hD0B6D1DRbUtXxuzvpgC+ZX+JUqyD3uEumXh
AtLRmvETiyFHiK5geihAy3R+oQfzvtXnyWWvEhRfBS2ixqyj0w0QZvk2U7Jb122ejKHTvLkz13Yx
eTY2Xqu096KrnlVzPOrDRAfsbJzMvXUi+Zyhy+/m8RZK6GMn+j1y27e47f1hYlARZZ9DNX5DcEp2
xspy401YRe/ORM0UhMYxRBGKZ813snpd8y+mZO7HsvNwE30f0/BNhQWykDzIjlht01y1jbiZSp7q
JW+dJG7H0g9qOJxmV70dyGhGWdST9Me+pjcfBD1e09wVjB0RGoeZ9mz1veoPY1347PRyNngkjqQg
1aKy2LTZU8lCyKp2QUQ8d7yuJhZRcUpFsBuRTQ95ug4xlOrFuQc7LZJoEy7BL4StFBzzBaeYKEyv
Vg+T8y1X33/qiv62jv3BOrY4+PGM8R+BBcD+r9vm9bvs5D//32/1GM4fX+FH4SCg4uuwEHUaRYHo
gz7wR/eI6kLoP5ET0UUsFcUPOQYLahbKKC01ls1UHfzo57Jh2WlgBGCnoS47DSgAf0lqCT79d3XD
v945S20IFQv7+HdSy0LKQZaic9fJXB5UE3iiM5EEMX9rHMXLLBu9c7GZ2ngnZovpLvdLYiYTLHjg
Pnaa+patHGvNeFbcdGOmk5cCdm2DjLFGjZooLREyxcfWGW0EZhLCueH3SsMBo2Iaq7SjPiv+kKKm
y7Ey55b+mjoT1vzxodf128gZj11k74u4i1lREuvM0ZXJhyJr5nafdAgHHutWxWNaOs8CM3EyZOnJ
GfXxAEPccclyDXJtO+Y1+KRY7YiZAbUroqdMU8vZb3HN8sypMIlPiE3XNRPuYu5fgdyc+nKu19jo
A+49QL8OuSwB4jIg++W0hZ1YsFEf3oxSNHspmWdbI22cyrrxGFaT4aldws6TC+wMQXfeaTZbyiAX
b31Q3c2Bts3DbGMo19HU552uw28pCnwdkzLibbeV6phXdvykJ0pxTMgaWce5dG4nLGJbIX7SPLJD
ct00W2lpjHOprZXW06Mk9RxQareZHim7CjoJsysX0jzKctIANCI7lfBdzYMTBoSLa0+QqQByObV+
m4X1VyJK9uElmkGzMPf5NOO8GzezmXw4LSzBsgUUOTnxmzlMr3OdYreiEyJKbuekphcN+SnMQiI9
BucYudVxUutjl/WvUTJhXVCDb1Zm+URwv9qpglOYBj5Ly02o5c+wl+8zVmurug62rjocCRhFdDoa
fCgNO6uMr9xMPnVo1qs+G3zVeYjNTx63Q6NrhHrq5sOYdSFdPQADLYVyJaVO81b10PAnX22VY97n
EColoAcM7QmWxOTbPE0+Bz32Mtu8sMwhi8dRD3aQ7Aeg08wWh/uw68/90D2b0nL9lli/3qRyAKVZ
Im3Xi/ixyPrzTHi6X7FMCFJ5r5ndEnEVXfPRPWTGwqwg5aU6VkP2VmbxFmSlRfiCBUcU5lzabx2Y
A8pwmYbwjJViXpFxr7Htx0Enm9u+i28L1flQh4p7q9ontuXbyfjYJ/B3Ed42afqkDDMS2e7VlYDx
Mpdpp+i6J9NEDDFqfKPqUXlXW/Jh3ZL4g+bbnGtnBa94q+Ctbke5USIoFCljiy6ttXVd6X4fkeI4
AudYE+fKzZ443woxv7RllHjhOIoH0r24glqLwXJV9c8d+4m90udna5r0k3QorwgdAenjVsG5Slt9
rY2j+n2QcOHCQjXWsnXNOydRCe2CX76CQ8TgvNLe8Q1sBjEHfJTjpusavhFmtysN9TiiwsQ7vWOk
zWcU5hcaLb4USojMsSEcstW3zP6/pYP95XTJVbOZRIHiBDlk0SCIlOCOKpSgGaK7rm02Ravd5pWz
z2fcKS6JHrJv+a0WzJTxJ2I/Ct9FOb10s/YtyJVDrgf71B1ulLnepTUxhRMIJUye3Wly9Ag3pHjO
cXzoA3AmLVko1DwTOiAGiEu2GNmk6gPF9QLMDg9J2z+rsm0OjqQKAy9xMCPjOQwJ+I1xp7ATtaKr
lTnnmoytFVZMJsvh2ogGz2CzVymlj7jdd1D4mrXw4km/paBkPC2Os52fGuE+GB2O/Tq/LZlOhEyx
qXM6Yy2s8CPKHLagYpOYJTWvqnxF0wjbqVK+8iLZEs12oUTa2CHAFZIoxHqsQly4Q9F6EijsvmED
Omr5izYZqHaH7rOxwHAr6fTYTcoHKWBofaNeJ0fZgeLa9/1RsDZbu4TIr6dC17o725FR+n0m4ZIy
sGEqGaWcZkZYfZAQMkArdI7VTKljRP2NlOU1TZTR7/R8P8Z8E/pRvSEiiq9q1Gkrky7Pq0upkG7s
GmsAJeqaClHSEWi1x46Rc2Aw3DvN6L9sq7Q8J5qjl3LAapPFCk/5fJgxW1WdfLKH3kd8fwxm56ir
g2+G5E0V3YWcunOodE/DpF76evB6Zk+jEflJH7xVYeisiL3/IFkTvRHbkHZI9rMLVQz7TdtUL20q
drpZvZBatY60cVfm7kar2htKyl2baA8xDIl0rLbUw49JKhEEZ498HFttOlv622KqmtKCL54EEG7u
RePeGmjeHbfeWu38xO5uo80gII1plyrxqz5Z2P8KL+MdtAkQ+J4Ww8n5VQJM3vc2/gFN+6jJVy5U
cZrSVOVCtH0YfQoQGExsA9mZWh++xE7r0/odo5ARgl2+CrP4zAvbQJrgbspq3Oc2wu2sHn3TYfln
xXidOxVQheOea7kkbAXmhV1k+vcq4z9NsSjE8O/D+6YS1Rab/3+W26wgGHxG75LK/ot8jHbaf/u/
/2cZBv3hNX6Uozr4Vl6U6lKn3tMXkN6PclRHOWyZ2FkNw/2tPtiiIEX6S0gntD4CQv8tsiFLA48S
fHAoBzbLSfGXylGsTb8rR//1zlUNsizeJAKcf7vL0EFuttI1EDFo1Ym/Hu1vkbIJg/i+itGo6CYY
0cBtLhb3AqgjdYsXdhdm5qG2ChKDJz9XjaOcxZEXv+YkwAW2KFHIkcs5zWdUx/dR/1pxBhzLHhZU
dKyXyfCXktA/M6SnegKovG66R8mSQnbm1oXYHI3TPUlvU4W4jy9+BK8GAyflcJ3fpw1XUaeJJS3Y
b2zwdo7BZHuEjo2308Y1pynXITuO5DSCFXjoBbxL7TIzR9acd0VG684KNqokHiKT3xslJXKRWfgc
HGa7Q7lCEpEyiyen6DaW3e9gyniDqn53AgFnSfmc0X8iCUD4AaWAyHcorRcooAdR5G8C44cqxrdY
4TrM0q3eibOAIKR01TknnZTF8rhDoOhZCrmUCng8LRh9OxdnLFBEpoMoyQp/LMaVrKptybjNxE6V
PDZ1ua/HbFzNjnosQv1JdI3Hu/8UZmWxQAcBw1tDXlHcx47+MtrVyQzlfZMhhxx10ptwP+SDJzPl
WBTLbwgYb6tZ0GWlp5TmcTarR61P/HqGVTVrD0pAs23LowWguqvjuyjP/dasDYYcTIGkqz23ffFB
IsMJ6cNN44SgyKCAFd3WirgDgVU0mGpiojUqVQDCIt8hYnVRzo9G9p4Q1Vl01R7+0wcDkmPZPiRD
KimmwjstC+7iKNnVo4vby+Bj0LeDbuybmcTRoC1ZUVCqGfFDymjo7977T5Xey/ISyR+DdQiijvXf
e+/T+//cwaN7//aH8+4PL/LjvDP/YfKi2CFY4WrL3/z7vGMPyyHDIYiN/7f4a9a6MEmXLnvptl1z
OSV/UXvjy7RcDjw4K0wNeMN/wfrPq/5JjDxkJhu8qm0uIAKGD7/e3uZYhmvDBrEUvOEABtIUF94E
eWhe4QCiFM/pQwf8Yh4JczjLCeuB0NSku5aQM8boTNXqS9IeHKhC2oHJJ8hOM8HHc4KaNCXrOAHg
72Hj5ZCoFd8Ot5h/3IBl7ApfpSSYM9uUuU+UWYwpLvRY6zrBTWR+hzFmSgjCPsPpKNym4WbpXd3H
LgL1fuOou2T6chmjsfnYgBoAe4SSJHtl50HAzXHpQLSi91KpbljPeTVAPQ1lr2ToOaIBafo3g9n4
Lhk2gpBJBu7gpuOGDDgvHtg+ry0Txd/F0DaEvuxJXWtxXOyW9kR4wVMnfFF4ztOQMT3eEPOe96e4
PyHdVrKTAZfpqLS77jIIX3bHST4Gwy4SAPtWRbXHKl29ynbHRtOC5nwT72DxrYCP5PbmNhk3oMf5
czFJA2vmppJ0y/X8ABJKy/Z2v40634DXTcQ5Qpd558aeIA7OpnOw7DWZEMbEFbFPo03W75Ep9cm2
pRso8S36svYc9FRGaK4UZRsv6k4WrdbaNe6BlwGrfaqdS6HfW5BAK+OubW6H8FUmx1huo9TLjV1e
H2QIdPZuUD/c/qGIdvAGK/IOkJZWJwvS7HRaWivrMBlnTbyGYseopbeuqPlte8dC2ja/E/aiNJcM
XJYd2KvIxpI6veYVcYXdPVD/5i5rL0Z0xs4CJ+Il6mGfFg+EJtbRPZN0s71xq2cM4HAgtHWHhbMa
7qR20zRfIv0aY0AUXJIOwnf4QOucITuUBGlDPVRU38wjr3KBwCSxH01fOrENkYFO9Kkb9zD8MhKu
+JYI80IK7xxsQVMgp5LBhl4qBAiXbvGm8Qvs1evABfcVjjuVzUx4ikF+UecKQhEPRb8NCr7ifinW
uvBU5812L4B16XdeUDFq1dUYL66LhejiJFta9KLfJHAn+QYMWxbFD9a39llhcRGu5qP6wVdmeGM3
BO92TNf5F+JYprMY+uWueiIqgTm9TlWx0iyesrX5Md/AuLjoj8ZG2yeb3M93485ek6nr616/7/fy
W/PWHwcIf+fhWl+rU/19eBqw062aN+dpOhf3bHGgBBiPKbfus3olfwkycJNA1sbO7NedR3vXhXto
3SyZan7z80lat8SVEPUNcqhZ81pq4AGUREq6GAvwN0NQxwx8B3MMCNLiIe3hF60R6upvA4biF/Iz
wSIQVdUW+4S2BoMxzujKI/4YFYmZoOlbRS+syoMn9hl1tdGZqUSHWbKO34npsEw6voH76KM1wSsx
ey8+K4LBOHqatfbAoCh4Qfs2Fhwkq+iaHc1nKG+xvRbGKvyyTu5ZuaSA8CQPh5c2sAF9NokkY6TK
ylhadCzVe4DNQeuhXxGJb9sb111HVHw6Q8hVzlARxhJQqopY4TVbRofMlFvrE1iwakGjX9UQ5JgV
MbW7GU7Ju/lGyYFqhSU8tvHypfrOe0RVapzKW+u5eXBeQpZBBBajamjxbKwpfDrCAZgf8vDa/JNV
+U3/kl/FF+AK3CvFuTjoX2T/uiCAGdeQ+JF7DCBYMbBZmJAk6wAY1w7THb6X6HmJ8Bg9xINxv1Zs
dGCeQrwJiWmPHcgX2jh7o4e3+gyGfaOmXpZtU903EMDWh6k4q/GOBYHtvkTaXk33fX4wZesVhDAG
pFhOj1Hx/P/ZO6/kRs50244oFenNa1p4kAQNyJcMkkWm9z5ncwdwR3EmdhbUR1J3qbsj9K6QokMt
qSCwgPzNt/deW+/vIwPwxVfRc6xlYFNCSubDYt4AJ8UEbj8pMRc8mM7tq9pvksadyqMOLEaj43K1
DpSai9XWWnZFFzAViKVzKR8t9VGI7gfhbFTMG8iQompiWj6v4jEzYVuRK/HzfDtXwQijq+Ri7CmM
v5CKc67pLnOaovSpPUa5rPpNlh9qTpGgOoVIYnA1oigvTnL7lGyRHP2M0Lo1e4BTYel0NKD2EZXX
fG2kgcATvJHpPQs/6pavF+U/C3MSQ7mgQ4UUTNvzp3KmzYA4zFr4ZkaAFt4ygoqrUQLPJIq+iW4P
3ybrLj3Y1+yEDrxNl13GejBtKo0uVLeoqK93+QsmOgISNLvSauM5oYKPl2D0IKKbhYhW7ohyW1Ol
4IgZ5iW6VbcYoWAV0KEmPyDQFHZFI/mntVEjm3M1Y1dE50Fk+GID+6HOyJgoHIWb6dUckLOAX2rQ
cSr5vYGBhYtGQCIGp6dR+d2G19sIm+IbBV0Xg9RCaSU179cTFPKjVIEbPGvpPlQ28XScaYxgFCU4
kMzIAJmwQlHJQkeUPN4BKGhNt4nqDAIWL6+rKJDbAprVWHzoQMg2ubjFbzXzGEBG7dw+92gGCvu9
VR9G7ZRl5xp50mOywT42E5h6VxqHC4VU4gZ3m9DOrnNDyyiDXvJRtii7S7fB2lsNJIoA7LpAfJjz
iaAUE6dEUiwAv7AXu3F6+wseoLiw+RdgyxaMT6O9uuynHDI3nmJU16CVA1XzOOy3JTBJajcAOvI7
sO+6bb96ODIBlfCzM73gRXCf8b0TqfkU3DD1eRqWastPrVU+kxAJ4RFxDncRFTuRg+0WqZ3BPJ8p
vzkxA2B6KjZt5mqzgzBY9dxlSCds8nUXjfu2gpO+yZWgTu7LPIi0zdSjW9/H5qFBq1VtKbPXt6lz
xQJ3km3ih+8Aynt4QOXCUfHYc31D/C3csSF956wa8irFhjb29ZYhcv2qW4GZvKviiXCFnS9PyeAB
Z8XGjP6L0Z7f1zHjYfFMBqy6WxuOMTv6jX1pz9O2HSBz2uFH7xhf1uxoKr4Cb2CaBR3IIPTuMLkH
8xTFe9K3FS6RjFSLO46cRSlitKmBMNBKgdFTq3f73ckiDFAe9U/Tj/WNHvv0OJ85Xih3sOQkJuCM
6OzyvvFXT9mp17Zhks+Pz4NNHUuSQ77ECuLw3SdrQAxAfms8Hgpm57ja76qexJk9f4mP/bt8na7d
Id7w2O/rL/Fl/mp3w1bY1TthOx7lg+SEfrKVvPa4vAC44wvOvROeDUqI+kDgsWFn7ogGUiXi8/QM
hh19Z9/Rx/BCum+mAAvKhe6GnFTg25PxrXxOaxxgOctRyoGoIL+YV4QgVjAGWpXg6i+s97xqL9jV
31UV7n+YcOFRBQ5ugMWEJIOv/b9NuB7eI/p0/ky3Qav9+UV+u/JBo9FIhYHTxX31j4by30ZcFB7p
UDe5upFooyiCQdbvVi0GW8x3MO2aXAp59d+vfMYvmopMyz/iF97e8l+78pl/uvHx4sznbrUYvAV6
8/71xqeLZSh1qSS6gkHNWwrDuF63qyHcS6Anw3F9mXgiO7qhUTtdrqBuX+D0zDMVHRVqiS5MJ3O5
CX7LFRbL18oRrx5vtJIV9Ln6Eva626v0jqXJrh0b10hOmdEGRhGeZml4W8TiNva17JqKs7T1quHQ
UENU7bMVkYX3M3JbZBNtsFb1s9OcaF51DKwZ8t1MN0zHBQCqWhCS/ZSfzXUn67h3UOhMbyweY5Wz
jbLjNkW/uRozoV8eO7Pya5CfaIa5udqcKJPspGPlB0i61cJg5QxECQXwy60Cdd1kpUmRa5MB5BnH
fpjcmC10hRNnH5jUZnTRYwyFZ72Vai7VwyrX3prGrsq2IU/V3UQWN6L3p6+UXV5t81H3i9ybm8cw
/TLUwRHiYcNlFtNRxh1b5EWk8B5sSCRc1uqaVKM75cgkmduuF3H4SLJlw/jc1eM7MTwqQ+73C16s
27W6EgPRHDxL+cjr+UpkwB4SrhjNGLRZydQ+2glNDAxzuWTpxxJDyW85BXbyc5QQSNDRzvlYgfaf
85IbMLeQqjaDWH5Ic2gIrE6UR5BLeA9z6zAN3AuyFlLXaASlIDwtkD07UtdiTZJMq6xztoi7JVMf
RDPcYip4KsLxR16vmGGL8TXVB4aUphqMkEbLNX/uVMJBgi0NDxne63BAorDWxziSrmWmYO8V1Z0g
c8+KukM1mk91W1EjGIvShsnm29+Trv806cLpqesitADmRxoLzH8e7B8Z7JdJnv950PXza/y26mm/
EJClttqgFQLmkMnL/7bqabRCgDsgIEBw9WY1+X3V0xn5K3wddAm9wWT89segiwJtwgkYVH8ti/iL
4A9Zuy1qP4UUfiUkk5GAqEj64F8XPbOu6rQhqOSKmYY2juGZDbSbB7+XflTp9K2U0aVKlk2xzOds
Zf8Vf+R5/rU0+V4m3CWH2tEQlF0dZW9GnHp5rR6xXAZhlfC0c/RTnmPjbI0/xAbDo7hJuLKW2pfS
BGPVOdRTuHUvHSI6C5deB/+OrZX2rKlbtn1MUVDR+8PawxVs71e8FfCsvEz+GKPkVdCt5xZjV5Wb
LwWrQh7DaDezQK3qfWskAZmiBCmeBZslNCxJAuXdfd8KXt5DPxhjEcBe7DQd7pgJt6toBlyyvDmP
PtlnYDQ3YHa4osLWz7riUhznG+4z07x87kk6Mo5qr4r8sOJNNedl19AyAf1LP5smOqzopGQtaAHe
z7lxzS2Rs6o4nmpujIvEP5RLX1sn5v6C3w1M9wvawG7jcQH6U0xIsJdrBj0NiMJui4f5UU36c5h2
D+STsO+Ihb0UaCSpINq6Wj5Y5cRPycph/Mo6FjjxFWCzDGiF0S4Dw1YIN1f9tC3S8yDedXzGKRaF
xiwfgZ87/XgQAZ5VwmON57DuAbRzzJJK664spHMBPmnGAzqJ5wlBRYonXyHNgENRJ4BcZlRhPJXZ
uumZEA1mcu1FDAAp18v5KcPnINIhQnFnLzM3EyhrnqIvWKAOORhh6n2TW9fIoHAFxjA0MOaNzzbC
MavVntqL+yETJVsgiFmWyUlPBU9ZaHgesz3omI02ZQ9Z81Al4MKsp5qbaDHEz7xNUrEcZxkN4YEc
VKjG1LKSimgsN6oaV5wa6AZfIqqPWiNbcFcb4te1OknsbUv5OoGKMq3klAtX3KW+YOKmml9Fhd9v
oaYIINpMk7oVqFBSL0a3E+JtI72GzU40n0q58Fd9J7MNzWW9U6eLxW8TdYBLGRLWuSNdD7PNClTh
SaMwUGseDeBkTUnRoCLG+LzodIromuCunpaRk0fyUa05CtARlTP0aWEwN1CpR3mgpO9m88RoiG2k
GWgG1Yz7ZZ5i++8t4N9uAaBdcOAh7CK8whv+7wkFtoDu6087wL95iT92AN0EhvAPVeJXVNM/7QA3
pKKiAVj46dyr/XI7IsN3Qn0hOaf+U05N/cXUgdOTXGC9vrF4/hI/QZZuVsJ/3gJ46xZbExoMtkYE
5dsW8U85tRQUboShV0bb1XHS3hcRD0You10PTEGHX5yzbEbUZQmW+mwl8kc5s01Q+rAY4p2YcBOm
M+ImgPay/CLInIj0Wbuos+6HPRYk4rw6Qe9OPaZFt8M7iHclskND8VPkTKEtLtFYXSr1LWMKYrTd
Yy3q3hTl700aB1FH+UOv+LMV7dM84uY/ALVdvHJhYqmpDzrqrgSvL8uWl1h6N5h35JEB8fgij9mp
Kz77MXKF0HQHda/BJw6LaKdUHfZo6a0tx3OuAbJdjFviGYyjqTGVEo4DuBLi3YSjm3NPtzFJYnYB
EWq/5ZTRasfMdLWxOkx9GtppF2/nWYDydqu+qZ0uq/eCfNdkApPy9Kjy+JYFmegh1nlmZ2aXD5a0
7pvWvMN3lIEJUMR7pb7e+tJaIn0zw2FBIwmX6l6XDEzZH0vpSe2EvdpMtgEl2JKeRvOh60QnK2uc
JYk9DPdNR8+wBFCyx7KUyxsrbUjDfwPVkfsfErPRsVhpUCNJL2SY827KFR1GkGwN6uHXhBiApNEz
WgTi3G5z0BauuFRvo5gfm1F9MxPxLCF1xPqymwD3EA/MGB5ad9F0Q98yflej1KFaDpJy+2UWjZfq
GYqRCVqSbhZ5K2ToKqVuUaWU8jaSvdEg8oQrrmohIGtyGlfFq6T1rPfDSZJhibVoSFCEGY3FaFnq
RkuhJU01WpZ4kdLpMsKOR5yCWNm34SkvNb/IFqdXrILdPAkk1JeiWK8QBHwlVAKtJqNIr0m70gXN
dcFZWgHQX/JCzR0VAMJMScjqowQetA4QkqafiXfvlqUM1LbHQweLQq418JSy1xiWN0my29Iaipkp
41AzZM6ckCL4e/39t+vvTWzmKIyRRWQVwlzzX4/gVdl/fbAC/wvD5mau+dOL/LECgwEh7ft7o/I/
n8EJgekYa5Qb14r1//czONAxXhGZlAwuEwbE8N8nD+jQdLbhruH0/g9fzl8Rm1llf1qBb2+deQNe
nZuozWL/rytwNa6TNVWTykyboMvaCPdNUrmNoGykHGCmIfplyjfWqE9Z/x6KK4dYpvkoX8tsnIo6
fljpa5x6itHahjmq3gRhyGlBk5/qkdAEmY+OpwfrhFckEnSDDOs3ERKV4XMW9Sw54K0h1fQzKq4c
NkEs9HvAvTzZ36GePcsivEqMLaBItv1Mq1GWXMbmwmt7pTU4ig5WTBD3YY1EhBa4ULNmTG9mXu11
BsBDlx55EJeYRo42slMzDozV9CwVqnwqYKGFYBn5BhnRit6jfDmw0Ngq4GszXfywIlNa4CPUC3/U
QNjwpGnwevuZGvUCUimprZBjZI52pyPdzFlGUoZpJg6fFTLYhLd8TrZhKQRdl55r+inbcNhOiL5L
8moC8cL3k4m0rgDkvS2lLT+QWrI/YUFCcbFwlIt0F9cK5XjTnVYnfikQYk3eVFg8fU88rcBNKjty
D6wfudLgHC8Zx7AzuTzAfY0e1OkY0S4yCWySynea9KRQ0AJrajVuL9WtyX1qRL48DF6j5F49Wp5a
GQ91ocZgvcxPA1dAskwXpSEEpLVBgTWwKdiZb9Pg/lqZ+rUBJqqaPSnCHswIiGJ2SMEwicgOyHsL
pZsaEngmB2sHNyMyyfGAQYJCnpFKD5keAWgnKdM4Alc2OoN3Qj67svzcYVrSALmODzkjoC6afUMQ
0R4L2yhyp5xuGOHRDdW7gTBCrz0Kce6Eyj2JHUA7AoLBA9yfwzyMGz2WMMUrO/gpTNkLxiEf+TjB
kU4Cs5BcdY7dBcAdAQdX1wgV6FCL4/g5LFBcb4gcQ/P+Xlv//dpKLSpLGwkSUAkySbn/trZeqs+q
/5//95Nr8c+v8NvCykhX0kjewga7VfzeCGC/DTfAknOYxHnIkk5viP5H+lb/5UY3N26cBV3lGCtj
pfzdxWOwDTBK4WzLIZfi4L+ysIJE+3lhZXTMeFglqmNR42H8tLDGclGACdZGN+LGR3+Z/KNfZC+p
UY6y1ldT9O8hBLGCnoRhj7PsW6+FjyupzAhgEgA7OtsF7UmG/J1MZy3i7yfiYR4RdzRz3ZYiXY26
ApTPHIyTIkPeofVPWccnjji7MFOf6XY4qqG+aYSkdkLSFFGfBpksndUVTbfUp6Cvp0+p0rhIz3eD
zuH4yQgf2/x1pdFQr15YgLxcRBJGti2sJvOIYbwPVRyESblr6ph2jPitmLlr6614SYRlk3TDi5gM
PUdr86GV6DFaxPcMGSWUhvNixbT8GJPbY7CmvMEt0Ys7mYdU7C9hV2yrOceCo7zNVX9NislJ472C
Y7y4YZlUjndsF6OmPi3LRzNyRsRYDJ/Zx56NKz7iTKgMuxrRWkRQU5LhEM1o1Dp1B2q2s+R33ida
6bSnqXnb0taR5PqmE+LPCc1Vy+aLpcz3DVyHHkt3W5OaaJ9Y0wjgr3YygHEqpfIuVIZ9Ommf+q1N
PpyuykSZptSDakz8RTZ2VdSfaTwJgFD61hKeLU6QWJ8ITpN8wjL7qt8CI23YHLKGAKY0DlxG+qAr
qMRAoiLkQrfLPlxCJ7ewd62FfhRGbvg982Q9eajIGux0cYlvSdELE7zPsJfu64lf3msTn63pxEA0
qnyE5IAqBUXjYJCJDnNKJvsEoZ6LeyOBvGAnaJQokKz8PWqxsJY0ipiSb+pgMyi2pjNv/SGjfYWR
4DexeVfM0SWcxQBvKQlNLLZ5GURSvy0qcOgaW07ja+VwnvBktR1BX3kwH0qBZG/OyX0Ww49OEI/j
/BEJ452yNLHNjMy1zMlXJ+BCubCRpRiA5PjSiG3tThZtnMyyjrFg7jM13KrUa+aAqyYFw3k7HOQs
3+acJIZwduum26XTcO4r1GuIDtQKMlPvhenQK7Dcy9VvDZPIJIWdpbRTC0G2I4LlEtUvSdpQ3zQf
QNU1djEzTxunjxCltqIKhy2Enaxcd5218gmJ8EC2YdwE1RwGxVAetYVXn7J9blTkIEJPUM2PMqsR
/XWQXxOquOUpxBAK6kLn9I3aqT3sLD50wBxcWlWpz7xQ3VvSVqgNj2aRYEmpkazToCrCx1qvH+aW
u+F6pI5r23B7ylbzmiEHGQuclEYjMCdExK/wj3VI7EPUo083JTRXuTuOdfVlGRUNnOohE8YTKeBm
s9KlAjz2MmFRgy2iTclHww/dc4UqYz0IjenR4qamgSSpJPkiWOKWRFgcR7D/z0v/MjST6HIB37Tx
bDdJ55oA86yueZyX6a1BmDHXjylr3MT40XfNW6T22zZ6Sea9Ng+YZpCpIvJYMa6POKk2lJ7w9UIa
LqytonWuJVwof/H1svPHmXT0yM8jNmBMpHyfwFAxD3ohnxThLlyn/apMp0hf+SJTAT5ciPtw2LA0
zl7fsNmwByEIl5iHYs5Rf2/e/37zpglEvjlaZUkxuSD818379PUZ/8///2nv/vML/LZ3q2iuEuoC
ugOBTOOGx/ht74acoYlMxLj9/Bo5+EOONX+Rfw2/3nRifil76+97t/GLwbaNkkF+QaM7Uf1LvYl4
fX/eu39961yv+JODi/XTWIqTzCJkY2K6U6VbdqSGjgBzXCBgqODAI3SXV75WYwtSRDz7q7SnhsEv
IoFAEFPxiP1SovmH7lRkMkoZ8ux+joe7SMzP2rA+G6N4DEOciKwkecycIdI7Z43Wg9wi8Ulj7Y3T
co0nIxCz7D5Z50ddHWhYrnunqLlgWF3Liy/WPgynp0oFezauPPvRVLDFa5Ot1kwm2nw8DDM+xMXI
Hy2TafCcHHDinmhcqnhAWrfAFTOr2glI065M4otWAqLpMLfVavFQ6DFeoFx+Ldr6UVOFM50AVy3O
3mjL2mljPtpNqR8SSdpHpXZXdeuPZZVqrBXcFSvrrq5Kb+TMnibjZ6HrsSt1QYR9p54p6whF68OU
Yb33/fSidzKGtHhrWZiXG0bdrZtmOFPx4ENCe6lwqyQaZVqsBpqBzyihXu81rIVNTnaYyGxnBpZ4
7STSynAz55l+baV7m2mtbkZetWPign2krnbhGm/zMPZNvBpxBe8iCUkTxvca5bcx3ZcJWQQdHVsm
tLYSj5W4mbFq+vgDyNDmT0J/hTqLVINtBpyRPWCHlTA5AxK9ylTQ1hkGGwb1M/T5sZ/NG3RhK1dq
kEp8EqzB7ToiYQMHtPCQmQallBgjM8EVU/7r2WhCUGrOVkIRkyXfh5Xuq73xDCfqNIXpp2Lod2uZ
vo+UTFpl9Gzemhgpi1wy40EbBjxHtMRE6oOS5PiCC08Z9Jdh7kaKEfVHKf5a1txLwuhQ5asrN911
pMVFDDm9KLKXZuWmzlEcCKOa5qUC/SDKl8IssebKG0hLD401brNu3qcoFXAyHIkC5bIko4Lreqxe
Fav0mlbwx0bYLzr0DUHaJqV+ZZJhZ+jrKf6+YiB9Yo4b2mXwsprCPu469KPSFqBlaGvsD9RZEOvA
c/eh1mpgkrNuZtrccQV0YufRzUUpcYgOrTgFrSZdph8LiChqekV9YBCw3K20SFpIIM2N4hLL+5KG
0AQxv2+Ufd9AsxJ0VxO/RknjMcXcqpsbA7BVbk7bWf6W4tLVC4C4S+LkEubzCNM96k1uSk4mTJ7V
WidmkDw7zPoapXwWFs4XU65cek6TMxO7GhOwasYbKL1PcSJ9dov2oKoDVu4sgfthev2If8hCYcsl
BBNDwQGWMdegS3XLlfs558FEf7so8lMvdV60cLA1y/mrXoQftaRjak1/jCLu4TI6LxKQtH55afIE
++0UPmpWf7fiTqQ8bS/zNIMeuFO4ZvcUeS5gaUQl9+O03CqJeUINPcPv2NK4voslXN1TuCm1GyZD
0n1jKDeqUR4TxtVWx2lljpV9HYbHJk6fij7fEbB0zbI7FFH0KNQDz7roWLdMUWzaBi7AFoN6S090
1ieHacrusiYCd5XdlsbzcPONxhAECsuuOgwqNbcHgyMMhy1QIiOPq1GsmwirYKISApiqyqYNLqB0
zL+1V0dUzAkdQBZK6sB7Se4ScTSXmGEIVniMRgbeTYjtbbnnsneaBOsAQadBJdBeUk09AGN7Nofy
A5yOx2j/MmjaU4T7rIuy13lC3Sw7yc1C5b1gVFWSdIrwRdMIaKfrChwICrkwuEsIRkgMz0J2GeQm
yG8dzQXekaIy71FUEFonDMss4YDH2rcZFJjdqSvFe0xV7M66r0rDN7P1rp2Ossm1TXgQaxwn9eKu
BitoHJ2jGHyozHcfO84sDx5Ydhv1+qkclmfuAySV20/cSXB388c6G0GRLk9lnR4qcz5OfflkdLUf
V+ZOSEWOcxgKoQa8FoKKFCw+kewmbNUnrWXDdHYXrJ6AdI8hQmxKdooGJV/r68+6Uw5KRiaq6Dy1
wN5W0HBvCjwg9WQyPxfRIzBj6kiCq/Cl6e3LSM/FHGVY0THux4nXG6VTC/Nen1VI1sNGi4qdufID
E27TBuoD5bdE9Rv1a667uyh9yIjwrpropkX6LAFXCc3XUXmuC8PW0Dpji1+BDVqTODanGsCoaQkm
rpiLuHD2a7WjLjEWi3Q56EVW4DV7bHLcx0Xrm3ApTEt7reJ8F5noIsMa9AX98DnRD3zAXa07evg+
zooXR8sT+1VlE07Y1OhLTf6qm7ho1wogElETi3r1zM/Kp4n0nZi/M53faFp0L6HWk0UTLFICcbZT
QLcVXfKkFqO3opRE3RjMYe1oZuoWgoXhk7wI0w37NiWTu8cJWgPupRMjXy8rX7ky47mE3Mg7mHqq
1bneZ+U1oeQ25GGpZgNfU+rGMv+1Em6TFk1O2RLpGI3vKC29lmmmIkb0FE2YbH/QX3kbcdEIRBeT
dJVrTL0FpcloWZiTI1PByzsjXKnBNFEOkP9YBaiJHJ9T4V3DT6ou2bOWhyRdRuCFpVe3XzVrbJ7g
3I5Pg8VHlFmAkfQPaAmHlBVbpAg+75DZSAyb6WEwo+ei6wJNKFgqmP/pE19BGtm4xy8E52YVfNNM
tLkX7uNYwsOfnqKpx1t9V/eEKEQaJ6ug5ieaWK5iJYLRFa9hVv89mfsPfkuGU6KE7/FmvGFGxQH4
PxuPTtVH9/7T2f7Pv/63sz2VQtwWdKZ+v4brbn7K38728i80saN0GzczJa4frhT/Z7VE1SDczFGK
oDFoNE37g4pHNYuKgMIMUWGgh0D+l+ZyOBv+lCdmpsiE71ajKKJ/mz8d7pUeOFg5SOAT3mROpIf2
ujwosOVP8WG+pnfxj/yuemhO7Ta878BeMIi3x4N+qidyCI6xLUT7ZkumFgV7S2+jjd4X75Nudw/p
Vfhoz7APgtpnid8Nz4iC1+x7PqtvAmmTT/Fe2Ifv5eeosN/ZPPm4BQM1wIJ8Es79Yd3WlxpkXocb
Eve3Vx2TnbSh1s+R3Nu7Uc4tmxGHT0wsNqKMOd+SAlVFMZFLXkDWgmWPzZmgQCM4EKqRTkAjmCgi
j5xXk2+uJLeLw6Mi2zJcKcWOcm/BdP0BmgMI6Lofvpp7LC67ZUcxH3cIoiAplWV4fQoIYy/q/IV9
nIADJ7QHjj7e5KV3yUawAS6cLD+yHyycoVslPzJRqN6HZ3yTEBi8K6ArQXN0Aia2pTmQ/gNrQ/7N
ByCKdadBA7YlGmZjt/kGLptzUIkR+F3g9WVBzsZdxC3n5uUbq0rCKIeqdeSJ3LEuWGjMp4iQYuPC
Cloesg8hCfSFKBOFT6AwbHxWFPpNAt3DfhXdN8OhjvZjQbm8Bx1hgM/cujHOqtjjDYj34kl5BaPS
khX5WvbyKXybGPzR2kpjAoZ8ELPfMwdA5Pob5Q1Hpot4UUV+TZCbRnLbfFNPzUf0kr1TsgJtJr5b
D90DZYD5JzGW5ZRCrI7s+k7f6UF6kE/DhmiBpLP2ORTJKVhcMdw4oEqwTvENISDCJaSMqb/BfxN0
9AUuNu/IeizJbYSuVPsETW5JQMmZiTfVTjraZmuH3xI8wh73rZORvl7s8N3CJAtJnWCG4HDzYqaT
qYDD9hqDU66QDgNsuwY9q8Mom3TXAIg+2um2sI+afbwSFOWOouQOLe+wdum5P+v3rXW+/QsDKDc+
uPBoXVDFqd3RzlBR13aT8vdvf4BLc4+wMtKtujgl9Qb+gCuL738wXrtN9QFP1ribVW/Q9+WWEWZ4
r6KJTXuCLKYzqD4SIukaYujQhtPW6U/9qdlPPHwffE7NRbqbffZrm8/CDQPoPv7iKT4R0A2tl45g
ry6aFX/wgPBdVPinkg960ans6/W6/zHYPyzXcgUXi58tuHzx7Mxlh/frgEpRvz3e/lrcQEN2CETc
3/7+P/7/Yov294WLtvOEe4I/oNTYksMn4bHnO4Qo3d6jrtQlHOIqwegcZgczm3viM15g86H93awr
tnKRJBxj9rKrP/emtR9s63B/y/Mo2+U+eueGE5iLnd9RIHQuXeJxxgdUmuF+3io+LOPn8iAH7ScG
OZYYPgC+7uUhs+3CNndGxGzdbR4g+Fb1NwqmseFGRPDrcRyc5MRJInqeaNhx4uEI0sUIN0Xtxfih
sULChuabzliBxk+szqYvSx48Bdly5+G2MIz+QOIt2xhnvpMmOHdHD8oooEaUTxK/HOscS5Y0EJxw
LfkWxax2uWTTnawSWH0pOMEBgvf0gKwWyxmdQKSb+GJyHtnlOJOfpA3ZQOdM8eIp3Uo/5skW/OQ7
OsV33Snbl5ch2pTdXpR8/ZU0YPJeH5KdYVc2tdmNY9i8+/14JbJ77H3aobd6cLwxEfguqsHgLTRa
2KyjtrhTA/W+d/f99Rpvmdw/y/eMRm4xlMx2o+fWlYOafwK0xcN3gsqweTYSd8853Nn3r3uWsVfB
10+D7VZ79VQK9v4HFqPsAwfNhjjcgVLYO/Nh2E/2/MrHKhwEX+bt4bXfRpu3aGNcZ/do8d2Efcp7
Ip3oq9/ZQ8ujS7c4wCocoKI9SR5dSErsxT+Y6mYP/Uv/IY+bWN1SmW6FMKs3ZLJumv3VII3yxKl7
cnCO2kXAaNgVPFbA7dh5s+JkNEg/l1dyzKk7T440B5O+w7KZiwerwV/qMbfuboEgfLePHZE6Y8cs
Qc/urPlLmWdXxSI/Zand5V7LhRUtw1RwynKd45IbnSpuUYbxkJKCnt+T9hYvDVNPfp0EWzcQVnb6
9BgRBCcRmaDHeKLhLfzIJbN3JBUv1Oh5D9/Tk7r4NGlhmzLZOVuayT2TrICvIX67nHhpwkWouGum
xzI9a0RQIT6GxYOa3PUgGzsITXyVdkP5OqRvgJtLIF78y6BmvZpvA1+yGFA/b5h7eM6em3eXjHug
lN+vodsT6VOUa1n8qNmyeubxo9N/L4Cd1oHyDPKgpL0Y1NvI1CnPe72Tls90+tKzj9l8HKR9fgNT
f4b6s8IEf/nQqSebW3gV/Bb86HiH9QWIER2zqk9y6phK9zJQszG8W7V9LZeY34KKNQqMJC0ZnXGI
M/jl4Bw9crx4YkOKI4rTYh0Sqj/SPYw+pd33eKGKg6DuFp2E96kU8QcDytqt+RNnMVepdl3qsbY3
qYcOvzQb3MeQJycUp4pQo8MTm5xrStXzZJPpH1L/kS2XAnTA4CC3zwYBdxqQnS73b3OddrO0GzSP
Bh3DDGTuzPSEFFiYXezJQ0SC0DWNQKdhjcwuBaeFe2NslR7QbtkMRvhFgAvWLQPB4aozcCTOFtvC
s6zYhIX5s+TYkBJ09fjWrMw0GAGxiKNywfewYb5gjSWnu8AuI6bItM7hnUf8WOeRS/SDdm+9QdMd
d8b9dEhei8dw03+Xp+k8fk/XGSwCmoPLGEne6o8Z3mnw73fafefrxNfx3BabjAxw5ErL1tLd2HDn
4juS7SynPY81Hwy6kXMd+rS4D6pcR/KJ/yhzoSjHyZbsUlDKG/FRCRYoviue3ctQEo59TjVSouap
9VTba72Dak8+vzXoL/PuwDeBfdpnqMrqNwTNExNZf7YhlW6LH6r/vrihbX2Htvb8NB5ju37jlPSm
1Af1A82LOiKbn6dkdGCvx8plyMB2uQ/3pPCokj5GFxCOLb9/m5g7KkvNWzf4DEKnfSQ4whZUuyzs
kwuNbMl4h+1SuEvODUnvt/54+w/hMyHTWAcFYztOpph03PpJeLXcMuB/Uzt+Q/RC+r3wL+Ix3FBK
s1vs/omxKrY8F5bOYF8Z0sw+BxFOafKRvV9v92x06/M3pHN23viJGuHI/V/2zmPJcSvttk8EBXDg
p3SgJ9ObCSItvDvwePq7oNul+lUtdYTmmnSopE4WyQRwPrP32g5pAci6tdmZWuICXtwx83tJ1+ri
4WGP/dLZ3jEyG/mHd+h5HL0nnJSYpNVFc0r39aXzmFwuutesXSzzfb5P1/VdfTHekwvM3DvOXfPl
pj24q5tgZb+QP7W547ba7fVHi2HSUtnKxWwFv02uYjM9cmc9MCVknEn48ewh1NY2RZTGEGWRD8vh
wX1E/iywV5rr6pOtvP/OrBqd6PjO0sp4Fw7F1MJ9rAgfnHBfLe56ROzVorjzD8ZxeENHLyl2OMo3
6dsIieNeJ12R35wKtBoy5KJHj1LPllJyheJXl8FTBfJ+2T3gmDSRqFC2DCuM7CG14mW8e8N+vnS/
tXXwEr3Eh/7Cj/GRx8Nq6b+NN3zBwB2ox00BY/acXCYuJWpd8ZSeincO+lRfSs6gZEMBYHLbpitO
Zokx/GTuqAYXYtveRR+jsiI3Xd6Mu35nLtM9RT2mTfW2Wjcf9Cb8FNVh86wAnn5SPrGm8RYKhRsW
KMZC/8pw6c5OUIuLDbVZgTZ1ZYIVPCjHeXbJtwyL8dV5pcCXUI4u7kLu3Dte/p3JOuECo7/iFzIU
t6LbjKaXiTX7ZbtdUUPjyqWMJtN15/AwJTgwWzKbSh8HejxUCwvrwgHFvxze9IeaK/a9hHcAtCOg
hft3RfiXK0KiWFFvo10El4NSHMXM/5giLN/e2/FN/qKc/IuX+DlIAHnLmGDWO5ra7xalH4MEiGX8
1UwMZuUi/+XnIMEgedUk+oQRAzkrGtE/fywJDTBnyJFQVjLvwLtp/aMlIe/glyXh/NZN2zRtAavH
dbCA/km7nvlAtTN0BTRg8hNq+pcG7UBY3XM+UO5JFxUeO4u4penNk0uWtx9FkiGTbJJx1gRRZXYa
JyrbdnC7A9GBBT1kAF8zLVPYpTpmz6Tbo9Awa/XQyfs6Ld/jngi4gFyTmoAliJg8yAxH4owSa7LO
n+OKsJREbB2/2ymNxFSfeDhlNqEyeDFh92NU7qaoZKRRckAWQYSZMN22ffFl2CPcFndXNldUgAzy
yafQqghaDckw0XgOsIKO0fRgI8fgBHYxPllrtFZrPR93KSoUkdgecgf0H029zdtqN+nGxo4Z1xtA
39WE9lLhMegbJ38iZYoh/lPUMOKUiKC3ZqN6duhTOJl8IPZiPvFWWl3dqAq9qTNpnu6QQlVm0mRJ
gFgDusNXCWqtVNI9H8rrc+XNIEMkatnXJkq9z3WRrdtB3IrAMUgRwA4z9MZahOF9C4TER1hIPzt+
E+e8N8z8SwvVJ1tCOChc9n/FVC9riCVWh67EDCFQ+A5M73TnkIBF4IE31vG90hrIl9TL1GRk1/Ay
sb2T2DgbnskOTLLBCteTqr50o7swh+pzisgsHVF8KxVYkaw9pxAXwghVKXhXuj6nutcEbjKpelXc
brICgElsNoDamvTOwRqX+uIwqeWZDBfYEhnesqnZlOHrUMbPHZA3Jw/djQZi1FIp4UEs2MmwjfwM
0Ip6G7XFsoybXZSN2M6mg1SNbWuk5NAZ5yjhrAjCjzoITq6Ver3iA/jo4GwWvQf9sYAP43wVo3Fs
K+PFxKOb0Sv2uX5NfZbOek5AEEuS3GpPmmaeTFZLjZ6wdUYINFmLqlZ2yngDDHaRTNnZar/bNt7H
mr3JkdNKe9hNebfv4NxmEfH1aC5DDbuErjMVypaRSy1s3afleNEAOgQJ06qmgNVRFuvadLmLPnxS
ZKRyX0MkGPLMC4djX7O8xE+FCQzSRbviLWws6n+do3jk5LFU6looILpxrAs4zshfFM3YuASEtYm/
nFTeH+QrEtmeQfuxsrlEs3xssla6H25bCBnBwLQFbF3BxxB0NnyFK9uVy9GqSVoelux0sObZnhMW
N8KieCZqQeC6GDTmdZSZ0lVujbimh+Kak7OpD6AWqUcNDr0BRXGp+LepcSOVnjK83Uk98xwYGZ3A
P4L0xgi0fal2JAvTyU7qxpXBukC4qjb5l3GVDlYymhfHzL1skKeizanAI88t8Cij1YmowNzubgqr
FeTuuzi7gFu50/NiL0D+Ws1cU9WbBtFRZiu7hlZ7Xro56Tu6oxUpGxjOJMiVlmBCCc6YAAf5XDHr
b0GQShZFde6eY1l6POWOteOS0KGwoS3oHcnMUaLjZCFaUmhflHTtW4wCams9OjvTcTYO4adNwGzK
p3rU35nf3ufDhOD3W3ajlyXRixkMC4N6q/Wf4vxkm/jHC0Awdc3PwPPQzzV6R9mED2rdfJtqtWqG
YzGQdTLBMYKyX0fu1kIdVzPKKx3uL0WhjbW7VSrEQ8jAxJg0ZjMoiAjfMzJ1GZDmlIqr0kZY7/ZY
J5e9Epz6irkVqrIRl06lWvuG3UYpk60zRR7ZqZ4t1F1qTHt7iNb84rlg+Kpc0Iymu00ENCqfAlZ3
nkJdemofPfX8OQ3VTdWXl9iITyYgNSWot1oCvEs8FaPDgzyNXCfydJO0WeDp0Axp4AKTWfTE7ksb
qtdeTfZAqLeB3d+EPU8SRzBOwbqNLnrOFZAEewcDCRK1A/DFXHZue1SGEeJRUvcLna8NpNFAUWcH
Z79JvKgol9OcFzam7yg8PoLkrdZxGtrhETvzZlLCOaPixAnwUQXZtQ2Tu8G0zppfQ7LtdxZ2JDih
1yGTXjOmy2Iqtr2MXhv2daLLjpOqXEAP083qcM+mne9XT21sHPoeOXdu0gfYQjACNl+xzYIegkCA
hWrd4YgyTBBPFqRmN/lWGVZr7iErCBBl+yjKcReL6mWsldfI1nd5aTImqNcheMkeNWjqFC9Gm3uN
kW/lGK0mNdmGfEGK1t0MwniYQ2f80HbRdmB456Ovas2hJbSPfRowq3DOpubUpyErHuJA4Slic19h
wz1XAiyI786NvoHu0U1WYaWWC1RsTCOwNXj/Fpp/WWjCriW1mUC7OTnJMVx2Sn+/rloWspje0l8W
Vv/9Cj/qTJNikmPJAL0xV5mUeT/KTEzyMEM0XNf2D5naf/ZVLv9FUPrOQEjAvNq8QPuPjtz9DU8j
6ypVg2luqzNO9x/QIA2bIvpPFkmECtTAGJOErRlzNMOfy8zetaN0qBWs2T0hs5N+THkWjRnN/6Ts
7TDbt8J5UgeH0B77kE5Q3MSgbX2NTLjGLGnDg5vMRsKJ9RscNFPSCkci4QclU6lepvd1Q457ABG3
jWHKTUZ17EvjzZ3qve5W5NIxMTAN4kp6hxLyJVWbc5/VN1Fr3LqW3ARdu8d885Qi7bGK6StXv7I6
ftAmZmgGrN1etU7jaCNfkBvCeCk8LaLcwUf2aN8G56wEGwSz0LQ4RZnMNZmDzEs5EXpyGMvPtjL3
tuJzU7dvYiyhjZSIFlLKCPwb+r2tdIuIO9PIjnluXV1f39T1Z2g2K60jKrdKdpXifEogldXEEsWc
nvh4lylIvlSOSntQoCWGh0Gl4Axz5UOrQcdZpwF8t2hdTuxsbUgmc5yB1zI3dqFvP4JDRvGHBCyf
RXOvHJV0kFRPBDmvYYbuEqe41eCVDxF2U0RTiIODiim0hQw5aQk5ItE575+EkNuK91iMr6jbwOsx
Z81GzKtffgtX7Guy8pU7latOe6ria85+Q0P813f7tjThZLFbHBJ82Oq0Map75qjIzNu+gq7+NWTn
BNWx0akHM0y30cS0xS0eG9W+dWqEcHH+pMX4POtJbDRYCwrLzNGujaVudMgCz5ZoQJp80T1dk8E/
xaRnaG34WgE78xvXi/qRJAKkOpLVY5r4jyIChd+W74R4YZ3CwDma3SHpWDgqIRZLqznbJdo9PQjw
wVr3fNfUKck5yHqv7ib4nMMuHCmIQ/VBT97Mfu9wzIalv48qsbIR9jhS3bX0TVrgHu1YQfdNLHSB
+JgQnyye9XoR6wPtEzGyvzLH6KoNCteXgPESIr7zx9csHqeVabVXJOWsjYzoorsKA48IkxTDu0Vm
ufspSh+DttgZhnbSxxFknf2VTOEs+++3cas8uxPcMzU4WvZn7Gyq4gacqsg1vttzTuOWqictxIVZ
xPDKegShmn9LOPd+GPVzgAIoS2Nm7aU/u4eZXyS7FurlEDUrdCaV6e4JDFqGxrPZ9kvBKVajYyzs
bwehi+mk4BCCB2kX51k60vvZVucS7XPB6o7rWoMPqHTOQvQO+QXrtvd3Pb9EEjzhhmY7vQvuExuV
izGeexnf91q4Lt32UDXjYcqjF2O6oyEjbFxDOap+QeRkdGr3j61WPZpRvRuH/FpoSbGI8zcD1arR
g2gVYtEydAfbsDcDMm8bbZ8o2VfT92vRs69jWd6Ww3ZoLuX4MA0fZlmeiWbnIkNcVByi4dLNEWjk
X78GxdFEFAlzttdecwQ9dDtjcZ/wMlkHbbIftp3KbDexqsUoPhTm7n1jIUGs1oZbXNScqi4kd0Qn
LX6KL1qgspSPyKzs/H2iUV6o9kPLjF4pbyGYehXIS6uicmV2TWTXukE1mmFY1qtzMFS3jlY/J7i4
VXfX0YAoKRMyBsLDtFHNY28aS6c3EQwJT1V0smTm4aii7zKnmkHTuzRkcjjly65hcueHvadJcvZI
y2qT7uLn17R31zLjMWMyN4wMvkz7RlO5Z/LmmOjarhq1i2P00EQ6hlfpujHppevu3AO7bGLztgAk
KaJ0EQtGktUxnVj8s7jjV3RyqVKSARZkYK9xATAljTCC3FhVvE1IJsFBB99MADw3J/kVqt+9EXxL
PaGvKTGYp+BI6JBTrCwDx4FrxE+F6LeaD/Y2qL9FwMa1ueXvAxpBy1bi1bRe1Xo/KRgnap5tdDwt
y5re5wuviucg0D7SsT76ufNklSj0OlAfynR0mQKGdX/vE2lgFPrJdFAfGgp2BP9mIJ0rnEdISvpO
ZPprMtNTMuVTKhPQzNEbunetiBfq4L6YVncTQ1S0q/7JL7Ut9tLTqLJWKrG+M2gZMLwPVoVcyAIE
yO9Qs5Mb1eemV5sJ/1SbP5LyupJq/dglGHzY8Nz/W5r9dWmGOofayoFipP1epvyv0uzCJPtXJdF/
//zPwowscweNkitmeNGfKzNH8K9/krr/UBJZczIz2GyVplsFzqb+VBIRTACziPQsB9g8Vr9/VJiB
Z/u1MPv9nSOydjXYTWCW/lyYuYMtUh4sNr24uc/H+XHC/fAwGgigC+2E6JnmWpBz2C/outYyH7xJ
T/cdqE1syWGe7tO+XMt+xAAF6nBpNBzPUcuir/AC5HVuRJRx23v28BmFDBV9YDSvYGVQgLIGQ0zA
oKgcpm0bV2tmkaTymVzRCW164ylms3TtBiKMvanTq8OaSwRykw5s4hys02pM4TQBMBZeHFNRcJQA
jln2E/svqa6NId6VIK/TAdttbnrIZfpBIzGw2BvltIxs94JJbRNCXsJHteXa2JUxnN6MEzxJDkbi
r8H8bywJqY0ooZVACuhW+TUR/drpRUG0EKbBgFxddtuDk++cZHghC2dtmcWxieuDhgso6Z/oC3ZR
KI6TFqyqGFSmH1+TOLgpnAx1ZvsJSG2vDwHtYkuYS/AK2mgf8mWaE8pEA+mES1zV9BgMyf00Koe0
7NbOSCeP1MhyZy4bkCYK+QC/YPOYIO4hCSszap6t/VZKJB0hVHFl2Cgoy2kelhMJpLX2Parmo2jE
2rHyfQL+zbQKT2mIHUp9+0CvAElNdjvGNlc9MyNkYyGtdaZ4Su4ew+B7MM+DnFkgzY3CQ1ja68BB
UcHJdBxk95WExkMXAKua05YjhZAJBYEUzq93yVJc+vKOGOTburlmudiqMOP+fXL93ZPLNvAekS9i
zrrC/5mqcvuVfX1GRf1LV8kL/PISPx5eBuw1ok9sOre5B/w/XSUMHZMsASxOKrUHz7U/nl32nLYC
2wEHMkl/mjF7rv7TVfJYI3oAIgQ8iP881v5BV6n/d1dps7URfHKwbCAofnU41YlGzvXg6uzpdQoa
F3ujZbX4DKHGl+GN01TDVSfAaYMoTK5qo7vjKD64nO9YdDDP0FpMTPBW7cTEz0euhql3ExoKA8xI
IM/oi2mpFNhFZDC9jr44VzBxEGYHG4ZX6SYtHbketCRaybBiE0L+QP0CytlWvKZd9bW6dbNR3WgR
Wn03b4ltC/YWveNS0YZ96l+SmMGjyoxmYyGnh4yZ0mK2GgOm0Y14bJWfiQxPQ9MrK6Z7KBCsokZX
4mwrxzlMIwo7o0ZUn0y2vp9IsULyl7/JlP9nJFjO1i7Z7lZ2mcZ0R+D8s9/1IKGzJ5WBUqjln6T6
sssFzRzhxmWUChy/yrG3Fx5O2EdRFDufoigSyVPOBmvW1WNjQD7pZ5Di8uyhj7QbA/y061bnEIa7
kmCMtMeOJzAEhDDwv6eR8XuWeJWS0Gyk90GS7CI7xK0ZT2dTxO1SxQq+6ElWqkgakzrtxZj4ZNal
0b6fMMB28ljoCeA4Hvmi2ORT7qmFtYwaG8yZ5V4nS8WYqpbrqnaf+9F8yYQ8hyXL2SiNPkl6DnZq
WjLV95EqRP4+HJwXp+UPuRtnqAeHUxfqKy00F6OfHqM+PVdN95g1xtXvcoxwCZvxPE3WXUj2VJ/1
H6ErH2Ga7FyjeJ6S1EdN47dXXID4QdmrePyoApIdD0fdmjsj1PjOKjLW7Hpa8TD+Cmzt4Ej8b6be
PLfp8FKF1pdRcpk4U0e6gAmCPapS3CvBcFAm5+SPMTBuNzmPpvtoO8WdGYlt7+v9kk72PnZHBHNt
exo4EEnPPqZ1xpa4exWGN0tQm+AUWdhLJxJgAs2ig+V3XgcOqMCoWBZqhNK2xJOcd8YjUVvQJ2rE
E21tHZ0MXaZE2Nnlmf1iUIrgDTLjFO8NhKDGto9lz0VKinWFsz+ucftjQL/ptf7Lt9QXtbFib1LF
g5XjgJdRedX7cjrrGPFohlAR+I+WmC4dCFR7oipQU+Wl7Ykz7rQThjT44KDcq7x6NSZOQhluU4be
QDO6bm3PwbN40zJ4+aBCl8JHTNM3uPkMfjgxuh2Ujy2vzv0YMR9KcJRJvbpQpRGnrQCs1sx8qTHg
CEgEr5Tpuw+5cpMKcYgdJy+6D32+Kh46s3noMuvRkNPVz8XH2MLDltG7yFxvbJpzXckblkwRB2bA
qsOFm+fmZLol0AZyOXhZyWWZxD3G/wJTmOPVhnN202bbQ8HLcaBRwrunIe3R5aI37HqiDJvsGDXO
c1OytxF1dGvF8sbkgXVJLAA0Wa9XW2EhsB5ZH2p5fxRjshmDiPH/pD/l2ahvsihWsi1N3jZso30U
Jf0Jvky00uPkdbCVYycrrD4q8dZme5eP8atSIgNnY3s/lW234tH+WCf6VtSQGwwCTPsSfKRvZ5u2
Tt8cW75PLOUWTtTshon9havIM1SajeBW75TgLjfr+V5KvEEEt9nspmxVk50CudeMf6SD/FI817zr
MiXI2hnrvRpl25aVg5+hmsukfQohyoLreuttZVgQDuZvcgN/2djZCxHrzkp3USb3JpTLSH1MLH8r
BfhBm/aXLggJh8/tXWvDDpgY2riBNVUU9zHOmtwEQa5cBlQAqO/YbQ5kNpjNU9IgeB/UR01ilgqT
4Dxy2iwN+mIvZjZ5L1u0SGEw3aXtiAGUvtshf3IB+iylcf53HP437g0bap9pGDOV2tDd/81VuY2K
/Cv4VXcB9unXl/hRuTD1Fni+TbouQcUx01N+DsRxZrszqHCmAs4A2B8GDqixNIHM5w2dET2j9J/m
bKixNGT0SPMEG+SKZf2jgfg8Wv/zQJwXwzauazjH2QiqM0v7/zADq8Rs9CbSjJUV8VQ27G1g3I/O
Ex5VprfriuSijGNFrP053QaPMlo2fI8tkP5UvIf+3lGchYrAFO+ZFa9quK6ds2+shyw7VzVoIB2E
KhvfelH4j3b1PKKiV916HyXk0mtMLd7S/llVPZ2TaCyugKvWUt6HiPf1mJ1adjTt25aQYtwXMrr3
fUJ6WV0CymywfbnKenDudGQSBeo8kwwRYf9O1NNRiTgnooxJ776o8rMbPyyCMBMMEhaJ5Yn6Coto
nQYIHrvPDjlJDR9Ff4dBh/3OK4AYRk9JyFSHWbM8K+rABu+EV26JxXMsm4ehczdhHm7YrayaHmGm
tHel7t5XLilTSehN4bANE0KY6NDM0SfKWPLNZXsdlxZ6irOjKGuLgbgzvAAQZ1FP8AhDUXClA2v2
UXsR1HrKeO7CF0GIlAngVAN06pTfGtjTkMJKuoypDYD8xZIaIQGRmhsoBnn0G+UFLNVjxXxQ9g9l
hN2yurWArKpxurWijIgH9J450KowOU+c8gAltUUQiYNhEV3HA0dUnx0QVz1sNi1Q16REAxlF60i9
LxkhZtb4KdDFMxO+ikQ91da9UwMKhxVbcuR3sGNLt15ksGRF/5BBlmVF0hdLA9qsgDo7oI7jPYJp
xJQBQRY27ZAr1wJWbdUg1+n8Tancq22JleQYoz6PVONOLUl1CV9i+u/Z4kpu5wzsbQmZspyV09ir
vH9Xm8ijjSwsyo0E+yVYkipksT7G53lBYRHBJCtnXTLN8omCqGz1YPTqPrSbI+f5WbHQ8OriK5Tu
oQ+cNV/gCRnCIXV5YyGat5LJZrss9K+Q3bRq2wtVJ4J68l9DNHwW6RsTQSbdGBOm6uwHLLZl+hEz
n05APDrhyu3RfbBmqMJxqwbGqpnGQ9NQraQ+8QhcYkqLHUr7akXMFP42dap13/hej+hHRSppaURe
hDOTNzlWzCX8StmOlQlQa/TUbY7fN2mypX/VouWMHdEIR+w6sehybgotuLr1tI2lfc1Z0SF5YBBp
1xtFC8hjsB+MiAGopj9V9zlWBjt77kz4LCt9gglDmF9gJsfOfjWKnlAVn9winyxfdeUY76PDBmGq
z63ykeL9HYhttqdDR5JD+0r06sKpsduGOHYR+xcdi1/uetl/KKxeWItvcrvcNqbcyFnvqxWXnLmn
VoHbJF5Gg6zkGFtHVLteu8uDdhPhntIoVgxk0KnzXNnVW5UEyxl9bFsDoOH8qFBmC9bvcpwvObYe
5RyIddeHb246bjLqp8qPz1OAMroQp1ornmNRf4TFV4poozKMdePam9Q4q/Y2r3jySQAEMeEqIZJ3
qiS+1wnLqZMqdzkz3bhRwUHFaNh7/F80E65Aug/bJXpWrO5omsZKKuAnNEgFbb1B5rAlCJmquv+o
ta9OaddO6b7A7dn1tBZi4jbNSfoudKQr+G0m+5Z93yYJXDJEnI8ANUNQ3usSPGhcbvuASr3RdpYo
l4Q07MZYv9rZbq6UHILkawuJMi4PmajobuYqeBF20y6RMXgYY9MA9XFSHg24wrIiXeqyXw9xfjaA
bkwFt3NhajeRS2IJwZ6mAbTb2YXF/aDJs1VJ7qFsYxpfFevRaIrOUrs2NrJ4ladJU2XLQH+PC7n7
d5Lyl5MUzmC28oKKRJsLEpMT++/X894b6bT5R1T+ynr7i1f5UZLov7H4nssH3UJsCbjtZ0mi/0Zd
MfdQ/3+W8rMimSnGDqIB/hfdwKwH/WOYAmMGxL3Ge7YhvTHh+CcFiWXPg94/Q4x5EaDIYPxtY5YS
/LkgQSiS6L6Djmu4hMZaITem8XgqKbAFx3VItR96lsvQdDH3jqhBUAcubWKWxCoBpcGzH4Mh5nYD
g9FWKOuy3QfKmQxtaCMx8WPBc25/FModLzMGlxKlGDFSGxsNmLuu1HVD5A4Wp2FxkXckrBkPiLsm
sepVojO2NEeRumNz1FQ3AyAm9Vqou8A/V7BlCSELNrLzOnPdyJss3bfO0o2PWQK8lprhINt9hYQp
5QlxEsVjbnwY9RHklP/a8cEW4wRSZhW3fI6FjwjtcRCL/FO+EKlHWl17zs7DM+5F8zl8GfHzz6GV
xIvxt7ZMhlwPU2QBoeyNAgfYpKatWMRaN8pHR+pRtwymtaN6JMJC4ge1iSh2EkuImRX2dLltmj0s
Cn9cOuaznCSDHR5pXbpQBOu44WATIqUirEWV5iUlriIPX1Jg3gfaq6KcNPVcqZdIfXWtW4sSsXOx
9CI0xxvK+cY3N1b8lRul2XeuB6QYb6gy3E3pqzO9WuGJNMHxjTdvPFSverHN+i1WIjff4akH/ZMD
tU92bnMELtM9JWJT4C6J0NaiX0XQTxkDaBVACIMEphbLAbBQ+4VVyx+Y9Gx5Io0mh+FOAwCHhRcH
hXn6anC0mK8gUUvCcU1P5oDybkr/Xsc00HVne84G7E9KtEFuAarAKI8k/UU4uNIl/uaEoZrc9aQg
PxIywMXJiC4ePHT29ip2F89sE1GHzOdvuOLKcUkAtNEBrHCXJc6adIMs3Fl4DXuuuDmBk7Q7HSsr
83gIowygwBHhEbBXktwSxm/6EhCCaJbxEyO0qNjo+k5mz0179vkScl+g37QXtkOAS/2q9lggkJek
8cXXDnaxRR5pAlWSHuvaRBwS9bnB+mRd4d/U6h1R8Fl/M4yrFvp8eBn7vQhhKr8DM6Q+dIcFe0b5
raLakqv0G0OReldHr2b6FaF1TtzTNC7jt9haOPjvSAr0l62+QGKLAwdNrp1x6nluRmbXChK+zHZW
vkn9g04CYrlmR4w6DqsdxjiGKuTNETta1h6kxTBYFR8O4obqpm7I/VpO9qHWrqb8bIwbgmawPKni
qPZP6WNflgsm+C4pglYyB0zBc4aZO0D6qIxPS3yr+qdlbXlDifOQJK91yORNPJrlefTfxXgY6xs7
eIajAD9hXUKrgcURLfPvulpZ+qpxV11MO0FC4j1DvLuMjC0t/M7lgzBPOVS5p7r0iCIY6gtFrGhB
oGOCQBnRF7vsQjZdNttMeryG4E2qBeaOYCHFrtJX0lnV4QopKdsrOMBFcCBuIAtWUj8IZiWLQFlF
5i6q9ql9JVTGRkAAi2lRQToMt9q4RwS4nDNJ+1Og4URF46yb8UoJv3JmHHCNzKa5RD2QPSsjf/Wj
lh4pioSQuRB8hfDXafxpJo9SeXRwNCKwq5WlrDAlvcgvdCADQX71ht85JTwbYqxiVG7zhGPZv/Vv
/r4+ly8T0C5QgEsUwNprsyYj4pGCocVft7BRTODTDQAPr4lYKz5wJiZkjCzQFehn+Ta8+sYSLA7R
CIhbR2WfZBvLXJ+Hae3e2OvpPe830eQNDNGphJ5S8gdR8W9QGpjsvApPhUHC9/dJHh8ku/lQmB23
C0Y97JNyBIKpxwi1xpKP14XHKDoLIt7ecbhhhVUqD5hG9TFf0Wjg80Ps3lVMwyhXyUPDEZyAmtrQ
0jm4ulnTgTMstgnmOa5aRnzGCu0oeC7ZrZV7fed6cIlgca5jL23WydkoDoTVLRXGbNaSiL9oRdZd
6uH5Aev+nT1ik122azypT3jDyCekx74oMRl+aG9WM5OZB0VBIt2MG8BipqL1pxI2lwni13g1M+mf
3E8oPLwjyu/F9IJTqH1CfBrFmzIhcG+JSoLAWx9zK1Gm3AWWV8F/sZZmdE0Ih+33AQCpd5EQ4Hc0
0lONKsXY4VjtbJRZrE1XNs8zqNOwaIZ9Y6wCAheRQ7irUFsxNZvM5b8V3V9WdBQyOukQaA9N1eEP
lDR/X9Hdvb2/5W/pmwz+e7f/66v8qOigejCaMVBequ7vc6SfIyaHHRcent9HRegx/xgx2b+pFmw9
du0CEgj0jj/qOes3m8nTvNef3yvF4D9y9rCg+6Wg+/3Tu+bMH5yVnxiF/jRh0mqnZQKVOlxGzdod
nwbf8Cq73THTOZcSdxsWhL7HX0j/WlrcXJDHdeLIIi0i2dTd63m7FwML8UnA8CEd1Iqm02jY67zL
d6q97+PmoVTCF+mPRxG7tLswfdzhxTWCbVf2l7IE3Et+QV+8tIi7RGR9tf1p7obSwf6qYvUmKnDP
p3t2AZsRR0Aa+ctepd1n0Bs7PfIBxbs0ieqlys6GFhBhxlRSh1E3hjzosoIbb0xx3/kv8HxfjRSx
tT7t0zFdu+VzKRAiqM5aoXnXx+/Q+nCVHrPRtCwCzHR4wn33u9XRtrVopooFv2UQHTy7QASLpl4L
hseGfNBFdbAtCwFAshFYDp0GX6OmkX4Ej0kgboxH1HvMOApRPkkoXar2UtYv8Nc2iZDPik6IrssB
bVvRc+Bbtw4xdBlvQIf6UajmraHcacQPEfDGHIOiIz0kPtXpnJLszIfJucFPDOhlWVCMtzBnVbNb
GspGbz8FO3eYc4i/mBWAFp4UBUJC+dDH36ZvbBX7LeC9ZipL+uFTsn2fBQYpKUI5v/wEV6PtvJVF
vFFKmBo5eapavezoXVUTWSmjCYTlm8zPV5PW7aYGU28Kbapy76IE8gtN9jCNkOJMBuW4FUsXf/Wc
3ZwsRcickHmjzlncRWDXiptIXp1SvQb+p5M1njq1sMjw9SrpxZANq9ddG7bLWmP2RLHXZdkmIDd+
nN6KUiLeNSAw4acgUGQipnxQT6M4hb12KsnqtHFZD+6IwlG97WHK6iWebir2QkL8opfGYpmHZ7f7
mHoL+sNXVMKdBVEfql9jYZcQwRJMndkHfoB1mgTboFVviTlbyFJcjMi+Cmr9zmgvcdBjcID/oelH
X2TvQHw9WTOOC5+DFmQzEzmWhRJGFv4dTcPX+//YO48kya0si26lNgAatBi2Q7h2Dx0eMYGFhNYa
K+pJj3oJtbE+IJnJrGQWy9jjNEsrY2VkeCDcgf//e+/ec6MYl27yIEbSLbK2baf4eKaCGrgfkj+Y
F0AoTCF9iJvxmlYqGDQ6RGTa2XU9u8nQuqEGp6YUYrgrPsqPVANgixcrph2aA3Tjn3zmzbsgK5uk
TYApZ+nkRIQErsoQ+UXKEbwV7UH2N6U4eOaCyuQMOHXmRc8EtxEM4tKnp2aunugSbUMzI4JsPEgF
2k1/Uj7kgCFSkR9DGTuKjw/IKUyKPJUw3TAkkip4ZC2DIhcchIrSJipPQRg89bhSsiS4NSHthTis
0FLPkNOYtndYk5AQ13nv+rBtzUR4Uv3hMZbatTxclRxkE6IFMlBfAewFiyN+khsPxJaYfbbWcOJE
uuJmvrbDBaZbr0bNyd4yP1v58efm+G82RwYgaDrYidD4A9H6680xDV7q72Ujf3qBP/ZFoqBgYaFc
Wwi335JxmaMwjMG8Cv/2d0nJ724EvsLf4GxF14ZKhPHI160RsJYuSwSVYnCAl4p74G/IRmRzaWV8
2+pYxkYaPFwGvvhocbn8684YKOqU6b1ERnD4okUPutLsZBWWW6ygdSOauUZWXeTbatB2cyyeDThF
JY07RUVnlgtbOQWxJ/CYM8qkqO92bL7PQ1HR5R+eSWHl5Mw0syz2waRCmBYPkTltakgE6Xju2LPy
CiehIt7nfohkTCTUOzyFhnYgJfMxiEOqYoCK41hckml6EplMQyb1okG8ZQJbuQadRk0+z02EAK7f
iQuOsU3XecGiTMlsyuD4sEUVwVtWkw0xgpJfSnOKIR0R/aTRrC9qN6RUjHhYRzg4YkxmhaxdpVp1
IynDJVRhS/g0UTuq6iF565G64U96Mgfa34IKdIvKbcZiFlT3dTUwgKLjPyrnDoX/oOdoHZYwbgsP
fHgditWhiJ9TIgGDsnN7xbIzFV78NqWdat10Kc++hE9JISp1TC/JCE83Fr2G5KpEUYjb8PdBzLbf
r7W42ivKAiNkyDBRZIwahjqTM8OkQQerS8ong3M3ylgS0y95zEYPec+3WvS5MY5RzdNnwU7QiuQT
KIgSTIA47znxrP1kuE5la6uKynM3DW6jhKyr6UNGH8vyaYkJXf/YVuG9uiDBlOwY+1EFKsbHIoAE
sC0JkVMFHHbG1hcrr0Q7WdHTSrPBGwgLrAfl0AJSaKfOK/L0DT+uM0jTJ7RQb871vakNZyGkNkSr
08zjSVdoYRTmtFWn6mQNzamOu1erMO6CbLzRodJ24AjiotmGUn2bl/576JsAEcS1JmZbw1JId7aq
fV5056gJSHfSsl1tzNdKJ91Tp8DVPclyc2FbdYZuJiLc2iUBjBRkDwuGEfEKJQ0e2zL1n+NWANZS
vUhStUmr6iYF8BUb022mdGiP2wPGTaJp/HPNZxpF9Zuh1l5k+a7SzLeJob+L/dtQJiXU0Jk0Hryc
YTK9VzBharbYINJTehHdTduo3swRzKiAexL6aIXYbSQ4G7DhbcxAa2Sy1momAZxgAbdWxxMm9VU4
5HsEaOcoiq5JJnMLGYIjHGdnztstU6h9TAg71iivkDhYNTK6lhqLpQmvSUiQeqTFfDUnkBNS9P6x
JF3HSb1WElo9UUp7A0lnFnkmQcBprJ1Vg/mFCPYtAgmd7CTT3/XS/KYKJX0s8dgJmNlD0tWiaR2J
mxjMZyFcEhHXRYNPEj+0ZW5HbSOjBvm5X/1wv1q636KFG02jPY9tjUb4vy/m7DDqX/6Uw/KDl/iy
Yym/UCUtCbSSiZpQWXCLX2o55RdFpG1PvKD+JaLl9x1L+0VX9MXIZ4qyZCK//KM5r/3Cq1AW0rfX
2WIU2u1/Y8tCXctL/cue9du1i9SUzBBI1GK7/lYvoCdBphacmJw0cn2mqIXjf0A6iQERBQsj8FKR
hASfRnIekk9sq4AQHHEd32Ggw8ILjAuFI7KlHJwAOZ4MbJ3C2Ku4zwrwN/ej7PTNNr+LLCarXiRt
aPjnDRXAQQtdn1xtlHon69BitosXdMz0Cg6FXseyEKkrGitAABTJy0ijL1fSNjy0l/bNf8GNfauc
p5r1nMXMTV78a/3YXqRz8BDcTBI9Ixcaok4GOAya3EUbrXEV4ZqhgkAFJl9bjdug0WTuOzPQdIg5
BYhQtYcCYfWNhlhd2iqYWsCpvxBPI76UjqC4SuIpsN+yNf8W/03BwDq00wOddrrgcwp63ZUjcsnX
Qb6RQEdx5OTXgF0Re1IAx9obNCTp9gA7LDiUZF47rXYKhQcohfBnAI6xcsKknmIbpH76AcgmgUEH
TMskaxsijEudir8nvfA5ZZLbYxgi82WwkxkRljNUbviBQqJ8mwYnIZ+awk9YJY+g3uoDhm7/RfzM
8HUzaLhVb4LXEdtVvcpeMX0xBmeVlOBMKrZI5CE/InhoHoQ3helxxfyRuaIzQXvCYX9rvGIzziAN
gvaA6I3XX3SVdoNaAVE2uOIDArILr9ywkzKUZCTRugi1CBnnjc4sW9FcBjsYAjFytW/cXdDS4S8y
+jYYCVEN0ouMbGCIWuCEARa18yBfz5obaCvrBhwXHDc/XuPH0UpH65cOvj9vBHNd6NB0nHKRO0C7
YYDPz1sJr1wUNS/IUAhk0O5VBu320v2c4WXYECchoFcnfizXN1NlZUyDKUbtSXDRxMof0bVOFxY8
373xioSGeb+vrbgymmrFp0ZwOjgG5GagKJ95alDHSMFarGxOe9jmxY+E09E7MZuH7JifoT8L2pHW
AXi/pHoZxqNhvRk08eKLDDyreIsfOVE1pABryECJWdkEutPUFDBI/uxIpeNahl4puZ1m0+ivhpUm
b8jlYh5iwsp8H56QXnYxgMEVrdzOol6MJO4hZJ4dchv6q1GGq4GGqiq8i5CIFBOdrukhnlUCxh3r
VPlEMGir5cPonyUa6AIBa1P62ATXunI3G9EqCu6yAEbISWzeZsgd/SEBTJHSl53ruxhZAsGgxDoq
B4XvjCZ4cOWHVd9F6pMubkOmDp28NiEnDdbF4BFq+E9CTonqpKGLPFek0J0jhvuAiITeBUFXTpUH
u7ztsKkfe66AZAfQ1DvaYPjwSIsaLA5sMnebYUcpN2PVMiLo1yIHuTSLSLW8UQdIYYzAM2Qe0ink
fGhsQtY7KIiTw3QgEVZqa9ch52ewyUDCaG7QrUiP3Tl7nz8Dzg/knIkITxz6LWDQRt2R1pwzgZ8J
lotKaUTneD1KNulVSWGnwJfopJ/oVBsqQEkXYEAC4JzOC8SrftWrCx3VJ9WA0zhVAZAvg1Q2mxeY
nhJYzpk7hW7/DOpKFlclKqAP89K9A8PsryFDkGMliDSGbQsWH42qxCVybnzkeIpCKH8F6KR3dqIe
kJ5j4utDu6c6Bh3Jgc135lMLqZSHk5ifK8ZRMvjAVxWB9zuZTRA/RNORaGsJNsoN4gUE7k18j2gN
FAe8HhYyrDEF3BLYulw8kEiIDvwx4NiR/mfjs6lOC5X2Nr2EbAEEnUIkWAlv4j2jsPKO12YACk1X
5iZ/Yh3B2cvP6J790ovI2oZ7sS1PzCr59HKdZtqKM54CNOyRBlUFw+0g1St46s/WLt6Zm/QUHM0n
6YaHih/1NC+CqVVzx++vDY4P/r6nOCDPCO6JO0I/4ZbYEJYz3AEAaZ9VwOPgQHnfwG7r6Jh4XOzQ
WKmJXRvUGMjLcF7bHfObt/Zm6O1ydPJyT2IuXBMMipknTOQ5cbq05Z7JKv6bFcDE9nq4ze8ZCHBy
1wW02USAOx0seHT/oatCcYf5wmSFp/NFSBwsgmSg629onhSSsEhx4lXOEBrmFQNADqsqQhXTQeIy
qLbGqgQc5XnIbMO0k3d+OpiR8DM1QROuDNZS3geKLJznszdq5KysLEy6M6hzl3clatHo4ZxeTWf5
nXQi4q9Lzs8f3J3KcXgr3kKqpBL6I/9mU+Jq0lzBtIdzoJGA7mA0HGkI0p28YFNvySE0N/xh4DU0
Wya6JZTE0A7A9LEKZm6g2iVqOotBIgWdQ8xZwXwztVOQ70RPOnSjDPjtbL6pJ3ADaWxozkABmBPR
AVfT4atNsWrIAY9YwOxOdvhfjvckuykPfbOK3hQIt6jUDRgcK+T6FuNo9FhMcGvbGB0KWNrDmQhj
adVtoOGaeLkBFeEB24iPxCPO98kZIp3KfSu6i97rw+LDWNB5/X3+HJY2/9d/LQObvyHAt35mL+YD
zt5wMiOA1D7JdzxknrHLT70bbdE6sf+v9Ev6Eh3anbqSrsOTtIMM5fVudYhP/tk/I3Ge+e6ZZ5nM
kx1P+WP/3CmujNbL4uN2MUzhIePm51Mz0hUkuXdYGetha7NYHUSnZlhoU0hDhxxSWucOEXkjFu8d
Eb8k5XEDdMvYEP3XrudDeEKKxQeDsnzEN626eXAscRAH66a61ustTmDFuoUhMNaeEG1J3+XD05oV
scSYbA2NCfRKeJbf52vxiaFbU62Cwe0f5avkkD4QC0ngwbym8jfAFtjt6wi2mLHnE8KIRxZU+ayf
60cm5nxr+8jqERz1bXQv7WBrCqKrC2vTmY0VfM4NHdLEvmHn6iQmgh5Zb8vfSHup84xTcM+/MvND
Z7gjIs1oz2JHL7/qNwygIXeiDKj3g+R14/ojfVRO8EGZ0Q/IoYxl4WYzTO7CU/xJV+YTOZPGI0Ej
Ai04sWReDgJGcCGHEbtc1ETsuZZwSPP9FLgIsuVLeKKF3snsEW5ckELtihU6QhZsBCJOyTzZs4Zn
zTzlfAvWQnKceVvISCVF7A2mSy3hfjxLGBHnqw6DWrKBrVXwOL5B8jQP5Ua9Y3UWn8JP5dmHSQgw
Fb+6A/pHZ+/mw2Pe+cAywB/ybfjQCXTBhsPNpa7o5GxZz63UQXQw2suj0tk8HgPbR76OIVnwVN4g
hIi4f4yX5px/tF7xgPPvhuUtOhfiKoPRHE/byjNjb+I/94G+ZhrJ2VQq7HhHd2EizLZyyZVoqTaf
aSULDoNVJtky/eJde00CQvW+mBUoeDfd1fjMtwsLS3bFJKBc9zcT2y4yVmu9rMWIjl8m0emfjYfT
dAdRrJ+Xx7W/Ka9TuspEZOcwvuyCTj9r5C5FZ/yO1g0LFFbBTFrRumYyA6qBaSk/ouFSP/r7yotJ
WYHly5GOy3jm3J1f96AqTXZf7uDPBkZtZM8vwo5FAi5Emu4EYnEMGs2Qkrzazl1t5EcxjB5fSOpg
pVHNjYmqgDGLwH5k2RUax3QTb5SW1Bh2NQJxr4fY67O3tAJ15Ej35bPxFMccEqgir8YeBoIHSaQC
Y4aRHhqaREzPJslX5bFO9jSvGeUaOIgYCRv0CrZmttQ8lb6DOUFjThZtrdssOeNPIW8x3zYuxYD8
iGwHEsdLx+0hOhPK3QxYcnYncuiwpEutOQ2bNOvVKF2DhmOpIHqXDXUNIwOpwZKZyOFqVT3WDGoO
6YU8Y82RjwISQ6KJOMQTlke/BkIlIvKhsQm4uAkkl8hg0NBcgU02uHGngD57pC/CsZ0ZgbAnq5F+
5ZqJs8XpCTYYYT0X8bq81Bf92A9Mi9BzA4b3BtMjHqzrPMQWUPqRYsJm/9m6+GHrYpnE0kekRaCq
svnrJPbfty5uX/J//BcSs3/+d/N9v/1Pr/Kle0G3YTGL01LHS4y0j+bBl+4FI2ooTbqmMCD+zcH5
e/OCQTTXotH9NxW+zdTokn+1aaIohAtEap4IHVLHmvE3mhfKD7wOy5WLtL7plBBnu0yqv/E64HDo
Zi3zDSeT8dUNlBfTUG65phtBFpy82pRoCvHMeeFgfrQBG2gPLhWGdNZCZTcRE+qkL4fZuqsZRU9W
DxoyQmoEgmIONMB/+lZoOMvRP2WY/eTjh1zNGQWBb7J+WrCXK1m/GSLlM5WpVw3ZHWj1Vf60kekl
6Gq/Bsl4ja3cvMmAJVthvdMr9O6jbyFiFOmGhvAYDM9P2mOUojDTfTp+KPAmgMrMcSVUfhaORmwj
jsQulA+VE+QM3JB3jFS3aWJtauRbnV7dTay/VX8DDRMy+H2jbUUVIbF8L0s0En1XI9ZA1PcdNJhI
R6ySSht0yZVRMm2NvbHGkojcTpHLTT3hzWvSbVm91DINCAEbfqhttUA+qSwkg26c8Dgcw5lYNZos
qabjWgJBjjktpGmezZFbii3k2cEVkLoBZCGelz5InHhRmblCqj8VOeVmDS8PK4o86gdJDg6GVO1M
ONatCJ8QEHkicqDXmvMsDYDesVoliLQsBqMGa7MRqMeS+kcvXgNkgyaBlr5cbMfus1AVr9YUtJn5
LTHhzCoLRxrfBVGF8RTZLfl89VhsihYOtY6VXao87Px20Bmgc7V77jPX6nos8sPeGocdXoVdTVQt
gaxrgQ9eVumIU7CGJvIHmkW5dD3O+jkVfLrwH3LJca+iyWJp2FBzlGoABlrJ3yDbdWtLux19wx4s
hf6OthYSZS8BXhxF5pA9qSTo3vv4cyRZSpWYJXSZ27YWmW1MN5dsrN4/BOFw02YDTG5OaEiMAOCs
a0CP/cSRXqBzzbA1HnGiUDL4At6Y8E3h/JC0+SmBlxwbTyLjJjWlt43AXh5IqeWObgwC2nSTFhAU
0lTej4ZPoJpPq5otXCfTSOBm71siLDLxZcLC0JLlIYnZBQxkyBbg68q5LmNvoBOAlFHQ6CqMcfco
hN26mfoH6df0dX1CTxjgx6FMzNhUC+6NrJPsZsGa66d8Bl84UnUjUiDSdKKzvtzxmprRqrnNETTM
cFdTBA5JxpRDV290hA+jzrHcZDBhFuVl6kKv9S9i/iQEla1WoJyQTyi14slygcGGTy0BOLjoLOQ5
PkkILwRBs+u43Cv1fbZA8pBnqGUMl5QmgSI5AldgKc1J7nYW7Ggw1zkXIBN/aCL5sKo3efqshwy9
BVpQZCFmeRlH6nHEIgqikU71nzL/aeTA4odkWiAtCbCNxoPBlbQrZWjpSWxLDB/uRggEWKLDeoFn
9mhVNDplM9qVHg2Lv2j1i+sSZUuCwoU3YdsOR6PWXqwmcLswe1IpN1uBkr8DkBNsABxtdLTIP7fV
H26rtMRFzHPo5hfTHj34v54I/PN/qi6avxN3/eA1vmyq9P3ZH0GwLFqs33Kevmyqyi+aBGNvobcY
hPRZTAu+jgTQfanLSEBGyq9A1/u6q7JJk+/OfJsX+/9EQP1gIoD6H0uALJkqe//y9W921UbTZvYE
mQI6gbDcBHTx4iB8CmeIK35P63UmZCTnIU98OsVoXzs4XIFFyolmXukqdFsDbKiWR/dBYzqZToqz
PjtJTe9giJ+APDGAa5VNEdXrCRjRXCESQUIjssjnvrUn8+0OwhIteJMsD8h7enZlQgeFLOpJrbZW
R7SThY8kOGuOxDEqrKjFWiZaKClP3WL7b9F0mjmrZlbeRQRpEiiz7Mqffn4biP26Hul0TyqZVTpi
61LfAftFbzSsBFL7tERxwqZ/DEwGeJk/3s34gAEP71qTBzpr1sog28mYEFUreTGe6wxpFglyWwG9
aJYl+9qS7V8Tyy1q83zs9ylp5BBIk3OdA1+AFbbF8v+eyMx16V8SRH7KAtSYVS7SNJzhvSGjV+XH
WVNcg/IlADiV6xPvIRXOQKUUFSQeUv8VzCREuIdtjoFzXzCF7Gdpo/vJFglMzR7fNSba9I6FDqd2
Fe9GwSc9Vse2Vgc5aiEG9RnVo5xF921bxC47CtBeeWmBxjLmKP1OoW6BH+HTCc6t5Kam8u7YGxDu
CBFnnFpwo2T0Ahiz+vTQaChkWyISW6bMIuWkaN4VGC9CRsXaMFz5RFWphb5v6aEJRu/9XJx+uDih
MeE5t2SVeZ35n9zNy5nfXsgcfzry/+lFvqxO6i/4iLDpMHT8TUjz7ZGfNUEmmloFaa9wyP+6Oum/
sFLqgD3hsyy0ewnX8dczv0htwrzcYAKKAR5qy98581vfr06//f7UJKydhFr/yd/sz7lMmLviqE14
yRb3nJn0ItOW8a6brc1s9k+jWN4mXXxrciyq4LplpNzz666lQRFoZ8x2n0vEPBUy9iPpoawL4HMT
Xl9zV6ma7csmfnyacXFUEumVgNqVGMeTDiZv4ymijoUV7VimEOHo1RkJKSjbOgJnI1QThWCxtoQh
OvjqTgB3jlrCQYl3LMZkEaI2d71WHYO8pemdKQ++QcYoIJlrrST5TCdGG3euji2zhSgz0mWf0nib
dyxFEwf2rqmYz9AmGpOXdjH1CdPwVvpcW94ilWk42KHth+EIR69PurXqpx/iyJE5UagFQjXAuyyf
oxacLz6VGBFBa/rnRQKR9RqhbzRRK1piXf0i67i56ZQ3vXb0ldrt4wvKOcjoABYzyArQhjOreNRh
hfvwSWUCJBSVHKOYLhG9HkmtdouTha9tZ70+qCGey7nm3Eqv1aAEkaV6X1khL8gcgggsaBcPkYiy
RfHdjiFkEM+3moyuJ5PpPwszcHHCMPl9M+LCGd6JI8RiuHlpflvCD0TB8VJ3/qUPaWjk5baqyDvN
6a52HFoXQ1g0M3Zk7KFVzdFs2bF4a3NF9MbR0ByLX3YkWTQYR51Rj0rs3rBtq8XnLNCUwf9llHeW
ka6nDLxP1rwERnyMCY/WLWHTFZxl1Sx+9Hv/s8yZMAzyLotKdyZ9wQ2SdF1V1VU394DxWXQZ1c0+
45XldC8JvtMV0hWaDydv6A+l/dUwFHeRQOKSUW0EKBJhFuzLMdgldAxDBOlw3VsgW2W6Ngn2U3L1
VPChJ/CmxWrc5FazVxHIToHJLDRhP3owg6xxCgZBQ2meRrx4BEt1B0s1drr/KgKiAMly0pLmyOO8
UsTx3hQI9a6YQg/KvmVoJ9Ua1QQN9kbIPc1AZ0sbVnBjKM445x/nTDpFg4abAOi0YvT4TxBDNUFP
44kwxgSiugmQTSlve1JJQbk/GhiLxoQpkIoJnsF759dIDS4TiEVsKcY+ysvbTNBqUshEFGjMRcv1
eRKLbU16qmlMvFon5vhUfcBFc/XY9OlaVkrk5OBBwS0mG5zpzOZa1xigZqavgWXZUBTXjZhdJ2qy
ns1sG3X4f1OhXavzMj8enaZ48yG4jBjS5KbczGl0NmXI+1QF+Xw/tWgiJlvMSSgk+yorhg85RpwG
IEoeDws1IMKXFIvWIWCqPKAFqIfkFKr6nUrFV8x7nozbiUpZid4V5b2fyaIfItjfN22pIkZIHb3T
EZ29mqHsaqgXyvklMsgS1NLeJhA5k/W9zFi54SEr893U4TDhB7aJbKf6XckwPIfOKhNwh28ZKTe7
fzXTKw54dJdOLfejkWYb3cKPSNcclqSjWR85OqZItZyiXHxvn5J4h25r2xjEGVOcNbhglLm+TjMD
GOfoxmCSDJl5TTWTvQGaZ6LArePwtpex0YhYVmahPvujehtM5k7q6axbhEPK1bCviuhGlaetNoCE
lXKitQWI+GXr1mm6L6R+E1nl1eRXL/OY3KQkqAey+RBBaplr1Af0PfO4Mnnnq5ugmr2EQPOyIynb
Egq3yuQNWKBV0I3PUl7vg7S/p3MwILYn1hoPZuCGyg2WOpATqVe38p1GZLORME7lNoVL1CZMQ5EA
hiVnKvIxfx5L/t2xRNMXnzOHkqU8Ydv+61akVy825+btu8QbtvfvX+ePkwmJNuJiJVbAr3xni0Ha
C/wbYtuviPKvRdOi9wVCLnNeIF5FU74eS2hfEpEjIROQKfCMRZj1d44lyoJV+U76y3VT9QHlhMa+
VG7fFk1TNpVD2Ssy2pHsYOqko0QjKaYYPFjPPFHM3DB/MhPdFVP8tyqbdGHu8W6vJWEmd+WoLXYt
/LstgyuBJX1kogKYyAbF7PndTafg1G3No8n2pDOFlUGmDEQnGA12FfoSFTrXKCYbowW0TCxaQIui
0o9+mGM6vTNZq6yJDiWGkIis9iSqCU8YQCmkmyRtHVEqXA1L3FzUh1qy8NQZwoOK3KnJaeE02XNq
8fz38R0HUya/GFdVTh+9RtJpiD5zcXKcuKpH2ofrQo3XvnHVhCUmu5QY+EuAbDUakTzKPcqphEUM
bKUSb01GYxLpeCRtH/RlD1b1XW+qh362PFGf3B5ZhwrDXGLkGOj9rqTRYwtIVS0rZiKzQMEh/LZS
5/R+/STDH5tCqJX1zF7WXjVV/5IJRLIh+AKWdh7r8DDIkadKKcgvmBIGhsU4bO5aqGPirLzqWrdX
mOgXM7MWC2NJpfjsN+SNpZc6V9cj4oa+JXllMvdiy6iXdAqlV1FfWMdujrcduQ4ynL343Weo1m3G
+bVuHxspxm+E6VIZy9smKd/7qURULL7rzXQsBq5Z9y3cws0x1ku3qxXkUONK11Jm21GvTmhTRMUV
iENTEa/JFJ8FqpVa7DE7WZhNKbWEq0q6iIXGolhyx71D9nXE6TIzKhvR03TaADlEWw8JvlxMyE1P
+CyxSiF96VXYca8NHYYffLePapgDcSsyRvxFte2tfKOr0qnXONO2dXinqtVRbpZPRSrXShyCjzEf
RLBkbpQCg5cHpA10AUoDNWu9IyXmXMQBdHqGvB2/TYoUpaqZaGHbxOnaC7oT+NFWKMKFr93c1mno
O8VMcHJPNnASoRJK0VMH4m4K+2eVzm2ScL6q5w3rAJrrkomYfi0a0W5SEDLI7cL7ZyxfAqyjME6t
fqtj3KmHaGchx0txeFUaXfD6rRTkfZ+l+EHiUNg3re4WefJczbACwKfHDN/7YYlxDa/UzNxOpDxa
KOGs1lhJZErJAzL6nt94oFQOh2CNBnel1smBx3tXp+belyFKFwLZyW24zkyk0KL+MCyxmvHwwXUy
nSsGt+sIxGty6aVVgqvISEmM5OQmZ7ROJkTAYbcbhOKUCDEnSGLvK/2mycyTT55xIE54b/KbEXd1
GGnPcl5v4Fn66NO7Q4rvqbHicyW0lw43fNzB19FNnGz6rqjwNIkNw7liz3kd9Nm87tXmVUJoDhju
qCXvA+6FagyfuG8BUyZro5DRD0Rbo6FjGRlgJQ0Y5GPppXKOCEgzrhMm00NvMF5UEHQVTN2LOXar
RrhqooHAKP2xnWnktN01b2xgB7q2EVJlXoko4Fkc59IdpviuF/Hf9XRM9M4pU2wJMRQVvZ5/9jB/
DEEziX/DHqJoFOyqhFXzr/bjh5c0/fiH8/GPpV+w617yfx0Q/uC1vuzJYETY8tmR/9h7v/QyNRCv
Om1E5M+olL/tZQJ/XeaAcEf4+jK+ZLP8vVug4uLhEIEKHkm28Xe35d+23W+35V8vHXePyd5viOby
k77dlmt2szKVWpR7RbfBbSFiTUDQ21JOsRgzMxzdCqjEcsxXmskF9YNWDBaFMmwmkT5WNAUHZkHb
EWrT3KFSrDLxozYzR+/DcUXwBomN2jmYg+0kkyY/oR8IW+NamkMvQrVVY6i0FDbUMA7hPeBni+ud
GOQj9FLwxNNo8UAmxafASKFheFMxEFxShENARf1sboRJG9ZprJ4nAW9N3hqvetNsfc1Hld1sM/AR
KVQ1FuzPkXwKzWISH11bpekVnXaCDrcjHI69Vz6aResAkVlFmnLQysUS9GY2iKwrv8NEFwWALljF
xfqVichqrIYKIjNi5Bm5ksG0RwmDbdIiMWt1/HQhzpEGdYo+LGKLNthL6iuJJ5hfxytSTa5wI3Lo
7lE56wCdZ5a9+8YyrkZEX7HU3fcU/bKJJquwjgbaHJ2ZCnZWT7D8N7PvsBANx5ERil5MxI2p5O8i
70SpW4r3zdTcR5F0tIgDsQNOMIDSqMoIVcVTgfgFGacQSTZl2/NgvmtNejR9BlyyZFcARrOk5C2X
b30VdnV71RYaVXrtDVRMmtFeW0a2GptwJ1BGTkj1ZkXz4vZ5KsQNducPEVjKVCCxEV4KS3qVFzkc
wx4dzUQBAo15kV1wFJIMAJ/EBvqWAIbO6YX+IkdECE89CaqWtGrT7t1qBSI+kKLhNOLG3QM8ozll
3AcpOm3i6AhDTq46o97kobQdkUrTMwX0SSafjBRkRGuXFvF5VgOEV8XWymXkgemmMBAWjoib8KjA
IOCMmQjpySi0m8LvESEmbpomV/I8ntuhkPgYy5/Fzo8XV3QXmEUwG1KMaKxs/8H/z5r6Uf/zf3M+
5n9dWH/wOn8srItQQkXf8KdSxyBOkygm4j9pwcr87N+rHQD+ImYSyxJhXmJ2NP4YEdGf1UUTpJOk
Uw4pGpqMv1HtYI35U7XDaVPRGVGh84Bp9Z3wAhdkVGgVOujCVPfTpBNqCDIpnJ1UVO/j+nkKBgS0
29HS0dozJIpxfkEna/qR4yD+xrpljKu/Q16iC2Dr6rQOK8L2QpGQZeVm5LkJ/PkYMPIQRrR9SOtU
jlxCsFcMwclyOksQlfcdwYJZiLJIGc3jWNNzwzlsjhu95BGU33GL7lpRZtav7QrawBEQuSBFt18n
rPhmyDlluhHnlD4p+BHkVkmtXtez8Rap2bmHH5D7RC9l3SFrgjtRrE+BAoeqLtcGSnBVItgMzM2U
M7cOOY6qAS4Jaiw8/bspg9KnBcLtMOuHEoi2QksWhbn+JuWUfyPxl3poMEbqMbAUuw51PhS2bT1I
UPBgeUimPeHoUCsqO6mpzomve23uH9Wk2Iq0rfuAsMBgvip7VF1JetLI/uVO9XpJvc2icE8agVNB
q9R6t1CMq5ohOhFZnDqlDXToc96WaEmC3k1ofhUVLUn0mdSDrO6aZ9T0x1trawyIXjimaVSbrE0u
2+tKreCymKJT0VwjLslrycPTsGaUFHlGt49mKJkhqmfxs+VTrtQrTaC3LO0tgfqCaMEifSrlEn4d
n79qkuxML1cgg1JWZy/kbEqE502WLKtyu4b73LCh3E8oMQIjc9LZt1s5Xg8DnOdPRX2uxtkph/GR
kNPbijM/2Xg9Wzic820l+W4AXEBRdyIk0ALZWxT7K3XKeVPpFQE+bIeYpKdpndTRPpnKow8naYaX
OaG8m02ExMj3LBGjUn3SupLecIMyJdyLqP0Ho/PUol+1lrZaqIdCh2BGuxsIHlNmhXK4xb6JWUXi
JKy2jt+o259NpR82lTi9cShZhtsss3Ds/rKpZIcv5Utdfx9t94PX+GONlXVymaHx/p5D8O2oy5Iw
jYsKjaFfQ5S/rrKcUIG/GJxSTYJSOP1+Pbsqv6i43fG9Y+v7Xfj2NxZZTILfLbK/XTndNK6EQ/wy
bvv27BqEU6iNwjTCGCu6dT+l8y5qiPpI+7o/i8TKen4hQvJpNHPtZ7lXtdlLIQr3WRPhOcvIy2iF
uLnCvH0mbxkdj2ECGZPKWynmma9S8gJEhXX1/9g7r+XYjazpPhEU8EDddqO9I9n0N4imOUDBe/f0
34L+ORqNpJk/dK8bxWgY0aTIbtSu3JkrZU/wQM0L7Udr8inQNJbCacv6pqUaaTtU3UArQYwnt43w
J4/BPcH8PQLOfVYYF2o3nyF04oGJ+lcHxxW3YmkBGRLMbvJdq537aQjx9bABSDoHZ+0oTlLprrlR
AXtqoo0aEq8J69HrTczm2hBUO1xW6Bp1iz1akYKWD/0zh/KSkKPPhsaEdqc+pYHPp7gG9OUY7P0q
Sz13OqGQhgiMpt4VSMigt0i1ZJWSeWrALmDiyRjwX9jZWbb0oyj30jh5UAeOnaYqDi0bx8Vkcl5Z
Y3tXzZSIhsZLzqxoyvedEm9VAfE+nZjqUkm6xmK1ptlF58kSv7KWBSR54TC1BJW9TJfXXC9xVRmj
V7jOth8IL9VK+6NQiKU44ficWlQv2di7sInZHbZhxBo/6Oh1GEkDtQXctTSXNJcFwXZS9IdRRXxv
E/SXosBdnqnuSxeCAqWqU9aki3KH8DJqD2Wb9ghyzsC2ndjltzskn8E4fHQxhaH8Z5geHQMJwkBz
kDK87zvygrpDjT3Dp9FMb5nuD0ujViHcwSFXXPCCMo+yjR6kJd46+5LRkAxlGJOf5UBKkW29Msx0
WIYRoBXWikB/89xZtY21LkuydqUW6WujspW5yueltKHzIfG2d1rTbiqt2VpDBW9F8H2cSKekTdvU
KRuoYlCgK4bao1nq6BDdbUr9aNuE4FcNRDtOq/lIitk3NoF5bNCX2H5iMEev+mATdTYQWlyRXWxB
NiT0mfL1TP8uy+zc2yORLJtgYmrbwaZPkzc7dnWPt+ReVDqo/Ux6aQsS3s3d26TWq9IR+EpsF4Kz
ctQiwltp0mtLxWUEGESYrM2WXULfQQ6Ou56pRiLFUVvhWbh6vKzQc7a3Q3IQEhIfp+LFmMorlQxs
NXITkZLKChCP+swuSLmsqCRuiLbj+RYFbkcFuENvyVVQmlwgWMitNPqvYRQp816bFwwH0yNyPhyi
Mn+3cGwu04RrWYV9k2mHG97IXqsf0IcT6L22TcAS156xaAr2KlXTHKcsdM7+pK1Ga3ozB0u+RCEn
doxHiakmH9gvUXbRpHoBs7GLvcJoiJX65sVoOuJPBcbUqsLSYqrtE7/A55pm3G0kh/Lmlz2V2VHZ
uZj5sIJE5gxsjIdzxRlKYH47uuajEU7fyHBeXo3X1qdLmiaLjzbpPqizxXJKcVKkmciLEwEBHCrf
WssGrZm4tXchOLNx7kziO+MarZkqfJoCNapScrz2ZlpsGlamrqQWPmgwAybFwBiXDeA/WzyztDE9
V0OiLxQz2I9i4OJd4pW1aa4lrEfCohCHwM/vA8yw//jU/8t9CSaZYdIqJpwZvzIvT/77cmjdZl+3
T8l96Q+XpT+/yM+DHNucjZaE4dxgVPhVavqpQqE14WBjKeMI8Gf/vixp6i/Q2wzuAKBacPrNAtm/
NCi+xEIIhAvXGz6dHPd/57LESMCW6T93Q1yRsL5g3LGw05k697LfH+RhZw5u0pAR7xJrp9jWbgLD
SiEWWkL8SNNOTOA5OCKqXqsw8lTIKW7fn1zMDG6d3DcI4LFqXjNLvPkug3FLYiqNT6G8xWWHFZak
i4y2fOgKwGqT0+8p/jEB/1HfCS2/B+lkuyXpDpAX48sog31SWpu0pcMsIkEdZ5sKdLjMXE/hA8kr
Yo4kVqKRubMvGrglcLQMAvNIABsqfNTKepO3JvzVejOBSKtpITOC+miU7rabzLMuXV5C32YFjyOO
XIu8VBIDZQrPeTGtnZLze7YhRPIs8UuExjXRuCFlo6c3LG0N9Vn2xKYTcatr9erTMFIVYhWO95le
Y7+Q9DiCc3Po44ibm2NnO1pxd8K4U4LiS+++xzh9D6IUn7D+2EfaLsghlmFSjEpEwFpBPcFRyKAR
pgRwWLJpTfGDQwRAZL7Sy3TXY2RMg1SuMLypVCN2+wQ2jOWQdgW9i7OZZFactOvKQZWCW6dyX3gL
Skijcn5SXkLkxRRjoU+dr/wqYuit7V026hvfD5b2fLx26lGXbzSyLzv1pa0esB5igPDXScnmoN0k
ZKJzt/Ic5RNfvWfKwSupXFWcHAZpvw40uVYGGulULjm9426YHS8TMC/fd2B4Rwubn7rD8JLJZ2ay
ZWMj3gcmIfjw3RCUr/vdCaM1PLP6Q7SQTJtwi8vK6yr/QG/BXdzdrJoOCGHVOJzh0/FobAv+f9Vf
B223NWm9oh18zUppG2AXgpVGojll4AkJsCprEyPAIKZ1U9TLtjNWFpT3qIaJ231JC4KpTgwLy4zj
pAcQi9jBFXLHxm7iwUs6fV9nOWgTzPj0a0Jklcm4S5QH3b7NHa5xCPZ56FeZZm00anlKypGSSqza
qT9KCSVlPqhY/XRABeMYBPucvbIpw+sg/VAyX4wKCqSJjDfhWGhWelweW5Q+iet/QN0MCalV9AIU
wzFs3F2ZPwO0D5lCYkz3GhFc03ib/FHjBNdWqZKv61FuJZ4xUb2btbMcnX6dW/WSXcp3W09wREuy
Yng4ww+gjgeZOg+2439U/d5wCJDHBP3PDidZPVPNJnvFvHVfaASDLUFphJiTyYBrKEag92CBSrK1
ymaZa6gOCWHzWFl1xnl+H2c572voChXu8op4xFQdW5wVDIBeAiCnACDTudBvoUOAwVqG2kvGX0xR
H0o7W8bBLc1fqvrVRmCs3A8r+UBmZICguQhssjJtjE5fK1QUmGBidY3ZAk+U2pQEIEbgz+Axwmpj
M9RSkLMMOzqc7HjDun7fWgCbGnIIFhDSFkNHtizAyNczcL55I4+zaKLgoXZeZfAm2Yr6U+NlWbm2
2/RiQBFOpvDoFpWn5/6uM4ptbT62rnboc/NYmuquN4ajxFvb2trKTmg0iChBAIqVhqzRqmtUlyc+
VnuJMhyazlpxw5XekoV3HhoKk4MBMxd/L6WlIzjcyiAjd3s14mHpVPeKKwg9Hsyk2Ll8bHMVNrHg
s2uTleDTMO1jUgxhFG+p+r062GqHoLwHHcNUpbAJ8NcTO8VJ8T+dHro57y6/2fL5X0i6pwcyN5ji
vJkwpLTbrnROVgJ8md43h/debGcbey4gMHcWYV1VjbyUdthEP7Wh8+Kb6ac5yHu9qzFKx2jldygY
3IMEbeX8JdjJjT49aewRFPa/mn52WHsG3ATwLL32lLq0cD+A9YEsgmXgNk+wBTcuWn+QY8Oi1mE+
N/AxrzMgI0HvfrLVIzbVe8EkWd82q16S8sSOrQBEUXFGkTjVSC7iDX7JNWgG5XDox8eQYanLqeid
cBrJaBWo08LVkl3f8j9EWynwXkh5qPl6TPkgFgWJ+IR6PR5XsEdsyjx9kNIKuadSUhXShfG9CZo7
joeX0QcunsSHsutYpGvjuh8LoiMDFvDwQ4UcodqkP5LWE5ryXWAyr7p+zbLxhQjXxSZUnsBLqWN3
V1gUo8/fy3QV6E3kHkVOVFbExGujdUL2CvonXJZJcuvptjlLUw4LqILJpUqN9Yj5yibbPjXmORVP
PXXwFc9bioGXQzSv8sEkwMBR5m/CoUVIpdPUo8u+U5UfjhU8G9RRp1lC1j7wUlwgvnLSbbDdsliW
HA4qYXqhJ6emB2HSgUEZ9Xg3OM5T4Z+zQXol4WC9UK4UYh9TMTvYMoZgsOMZ0d8ACFlCbhxJNmD7
IZ0B2kS4Th1xyPNLWVkQStq7tlGZ5LnoV8RpfCKlnVi4ZogNU2wKlSOofNZzc12XxcWvcRvIjaPW
Swvbvx1nXo3uJXsHQjdJpczezP7FJh2YNjB5lyi9vuLpuBO0JtrVgvzdkxMXq5R6nVzXttQT7gzs
JeVwdSESVKW4c6GHSJJUmnlAjt1oGCrq+uBIilrDd1VnpV9Om0zSGZ8NS5XsbZq1Xin29mjuZf5Y
0/ajzj9ThBt/ulf4Y1DGiAuQYcjnIuR3XktCnmXdMiOk1qY6BFoYR4ED6VV61DGejSCm4oMMdcJu
u8VaA0l76D/Y6+woRAR/kK0VcEQB0DuTyUPRKs41a60QIVI55xCSnyfnRctwxGT6QYl4l5T9zkD+
pE/W0w1zFQ7NWzI0X/oonkZozMp4KigGicg50NO3GgBqS7b+moaWUOxwF6xUPBmD7LxGy44FnMoy
Tbbgdb1iKI/Cl1fem7hIsBvW+lm3B/Ls3N5T/8NOgCoYcCV0RJNxG7OUt/tuLVh3jjAmHNwPpaCd
qSDGH0kO+ij8gus45yDbI8HJX4Ep92odX2CVXWJqjeRQrVo3vGGF9ETmbyWWU+IO3jj35uCRNYLx
ecTvnDLtuL7yUgvjtU+mkmqhW9z364hLO2+ec4zHQdoPufhWSepbgP+ofwch9ZFYCDyEl1v3h5Ik
d+MQHoQRf4zO2ZHqxqeDpVYJGMNZiiiPM6twnQfZHR2X+F3eXFHsaw0HZtQsVeWrqbtD4Eoe/wLb
No4dfsHEmM2svgsCc6Nm03Es8YdXwUs4aFeFBaA9PbXpHiFDAfrtuhg6sUQ3TX/oyL4sNCBUtCJe
ROWvYl446LOvgJPNwpExKtZxoN9SzW6TZLrJ4DVWzGJSCfd5qC8n4LEZVBqFYgGtbnb0SZ0YSI9C
vEO0XOC0ufYR3jGjfbGM+tXSb9jCKLB7rtP0k4ToyrKUjWNjWIacpVZEPGE3jA18rbE/pLrzEsLm
nwSJQJdMX69isrG8yO+2rVIe0oK+glR+KfAN08Fc5f6POpturj9sTavmOPGXoFDLUW6GCQCEoUTX
UOIZctBxsKVkutj4Q/Zk2ekhw3QqGgIxRkfqvNtELWZs/9tHxx8LhkkeUatSfg3M0yKptjUHQsW8
Nc2/IvQX1siX9tf5rPMyE5eS82wQ1NUZX+za8LpArF35aWh01/CD1CpEw3qT2WedyFAgwD4Xl6FA
0Uy/CO+tnDLYFGI4+Il/jcNoW0TjNkgGGkBSz7CSS5aW+06vPwpqhxUGetndj4Xh5UH4nBVAqCow
JRGF6/63BWBdia+TGrz6UIi6UHI8xiuzfx5g1CSIfsNA6TAPRFtuCiaVbrwb7U8j/FFbrwPULloM
u/5RrdJVi3s2DYuFmt/pyICGMXiJmx/79D5Sujua4TjUsFc5j1Lt4O4+s0eHErOTQ+RV3baPqPJg
1su1D1PeDN7QhJZT3d/FMESQtlxaC4T1WlCDZfYNKcQ3wqqcAvqdhU5CreKqqtxN1XZnc16DDOYR
YXkVG40Xdp/UadklIx7U4woOGBsNKC9qTxf86HuqGHdkZ70Ap6/Dce/4YmeB2sSlfYdjAkruIYtz
nvMUMeHroi2iKOI1KvG6Dj7Gdssq2zPnNxqnjZ/yRqw3kWWfJDiBMEMhhWpljK9qfRI0XTglMOaC
2iwkWDFVK1Nt9hl94Qyv7rJxwX2OwWzHdbKnZDL3rk+rVtOrm84BmdViYFRT8FiVcaqm/qHhvAzc
cd/66o5Wy40qow8/ij913qMuo5jPQkshtsGm4ep2OShJDO7a3MwRbI0Bu3UAVQcIFWt8X9+bZXqv
U0eWBuaqpYPJS6y6X+tVpOKK5GY+scYMZONZKXhSsbCYogQlji6oOkv/donMFjw51eErnpqNC+0p
HPYOI/0Q3U38LeO6WCN2cRvD0Me47IQfI765Huq1wefHL7GAIOnzy5wKZRPNQ4Pa8KmfKEV1N1MZ
PYZtBaRlyI5c4A4APlWptys1UvciiqmAyezsOlObIxme/dy1//FP/TfJioCmAYJ/TlTqeCz/l2T1
0zY1W6ieqtvHH7ubeDL/8cV+Slf2L+a8mgfzT7CKiBTI4J/SlQ0FEhcUSSeVdf/vFv3uLy5ZKiKa
WJdnu7XL5uhf2pX7i60aOKTxUM2vi/3r72hX+gws/r19av7B5yiowVbLclXjD0BjKiZ9pSncCKEB
cJuhKpBms3Hi0mXmfnoYc2qMnbAH0ooB2niuqXbHSgU4mJsCODhhst9Qm2+tGHTe8waNlCAocZzq
ecWUbGLV3IQ6hS8IWCk19jwZEzk6+7hDP+ZGG5RcLEJd2U/1EK+nqg23rQtX6J916l+uUymFMHHC
sVHFPE8/Ka6N/y7DwqipP2/1HzTYP7/Czzey/gt1qDr9EgBDcPVZaLw/38j6L5aJmIoP/7fA82+W
FdciZI0vxSFUiKXm3yosHwyk3DnwrPJlE63277yTDW12+v3HW5kf3QViouE5VBFp//BW5oLliHyY
KW1B/OEG6HvGg6RZApwA61H7Qarcg3K2dyqB19ZY2xX/XkT9Klc0dDkLoAWsgfZtzNRj3AKz1ubq
qPd2gmft/JBa8QhPQV0p/dlwT3Fa3Nk9x5C7x/+yETMou0me8366OdGtosyscAEJ2MNd6gDv6uvg
kBsuZRXBo23HX/4AIi/O+kNfquCzolVl0mQGuj5lmTiwHOTbvdExvZgG5+oUgEXT6aEePmKCTwqc
yDRDJkppQYrELufmLMt0U6SU/aj2Q4ARoh9NXt9sV3XFrq0IGnZD7NImX1urZfkeYm5IVBxiZT2B
y2xvTThQXpW85LFpw5QaHnW7fQXrgAI6shzTnRyooM80PfR3ZsoZbjjFqYzskzuHpakoX/JQSOl+
IA6c04+96yUExJwgcFm2gK6m6TplgCq60kcYGGGchtwf1uoY3xKQ6ljVuAF0c1aNLJLewfEwCxV2
lZPhF4cKIdjxUKZU269Gj8LO0EqP6tZ2oeSN7SZivC/AFab8QCX28oDpo4iCdFFogb3QwxDOGnkA
Mbo3wdhMA9O2d88Sa7rFTnJpaMqx1OK7bEJUlvrwkaTV1oW6kZT9bfJJNVpURlstV8WuAP2OD12Z
asyAKHDsLEA5qS95Jo5+P7ueQIfabMAHySgRw04S49q18l3N9UhVx1Wv9JcaH/SiUqpdg1XPkv5n
nsnNpNOLEfsXwds1CJRtYOik8QKWKckmLVmLJVW81zNjq1XyriTLMSjxCYDEHpUc5ooeIriTBDOj
eh/Q/ttl+ZtOyxZl6kuST++SS+cwcU0NjQ/dt55df3pKKuc8JtSEG6wMwgYZsXwuNbHv4uq9IaQw
imiLZHJtDEyJgcye55iDYpPO73N+uy0GBR2USjZ1J9GLi2W5h3q0r771mYh2Z5fqttGTTe5EFz3q
4QMOK7qyT2XlHPQ8uzd7BbWQ/WGXH2VV7idpEOQfuk9bQUBwu13BqSMSWkUF0CkD465VWRcZA7Fx
q/esMGE0Kmv6vz9xY60MekPIBNZPFM3THG+9pG1L4qI6qOAGFnSps4N1bg2riyAcrr6ufg6ARKvY
B83r406bcwQO92xsKg9sV1C81V08EHs06BgrYnkxJ/h2sOZivTzXgbxxu3uy7eTTHNt95cdnqzG3
POyeItF82ohTNMnTdawT+gwAZkJhtGfEaxtS7Bc96Im/nJP1WWzujHBwGJinsw+GBofvOhoh+8X1
fUBUkKAL1L92uPgJyxZhb8c8uWqjtqr9saDCi924lVjvquY+6Wb1ZAXOY8YCqBUxdtpWHkOggP8c
pn99mDocJ9o81gmMkHSs/q/DdB4QH/Ky/f7Dcfrn1/h5nBLDx6xJnGr+B/Z9Rryfx6n1y2w7gvVB
3mzOtHFm/naczgctNk/sSRyrhvr749TQDFz4roOfyWIZ6/6d49Q05p3lfxynTBDzVPorhnz+Xv+5
05RK3piG1LhOc8cXgY/iJ9pl08JLbvo1EuuvGdJQRufSTY5YaTHvGZijabIlChY50dpn2lOtEpPy
yMbyaqEkAh5q7O+46oi/pC9GkXtqixDvMwYqo7rPBKsojAx4vFHtpo2tkb+msC8rCxg54cJJWipG
T61OP04r15bbQYFm+wBKR3Y1SxTp+W53l2FRFLGJ8UAsbM6wqQIV1b5F2XxrdRc56wfg0oG2zlp5
mO2JPjl+jWKGarZ4COiwQnmyhu6k6GKraOKl9onUNGcXtmuHslY76P15udHqRxXHVT6DbPmSb3UH
nl2E1i8F+0+Do73L2/uyQpgy1O2gO99pGj0L9PeRmJjVnNIOxZuLqjH3Wjol/lR33Q37yIo33Vht
VfOenuBOFevK1nGEPDn2rh1vSbQhpggAFRouBolC+xSTv5ERoaaSMx5iYsm93sAHVZJKzJnlQ5Wq
xViuNT8lr+PutCHem0ruueCPRkOuW6ipYnYUsVlsXRITpM6kFj+bebqbzA9Ta24Ra5tSYnZFJDLU
5Klr66ttGwTe2a70kDvrcSPy6SHKJo9IPfeA4hq5AWaMTxapYFz51uUELbhLyw9eBAj6sCNutEel
XTokEZMMJyklDYrdr8yg2EcJ1NryXg8iCMN1+ZLY+iVlzCoT4ypTYzlG9eOgy9OsDSdKvTbpW6x7
9SLyGPB6/OzaCGu5s6uGcNG74ypqm/NgREdLtb7HZtjWmfwe4b+6wFgl0PZMlVddt04OJjMWleOm
HV6JPyByWAQRyDgJZMPa5kyuNmHs46/NonVFhLqs7CMKvpdE2roREUfJeBhqlmKDCm6Cv0gXhh6B
bsKLYjV1YtOwier0ceuY1c4WH2HMSov4WBRtK+hw8s0WMDGDYa222qJChiigJAfTV1SDeHVxXVmY
pV2aK/puh2vr3Jk6+U5l7RTfk97eyJdt54pN10DMsDpjYajyQHyRXRiZsb7dl6Dg2umqYgYTDju9
aC90rneI5LF6YPcC0vJbIw3n5hPbNwHXYV+X1rG3QfigfAz0WjhUvgvwvlbhs/c72OlDMlqrsq/h
8m+tuN/zSFi09RtwA4CgTArYoWbWD4CE2r3EmrmaCm3jmqiaxPZQ87SC4Sp1q7smko96mazQW89t
ijsMUJfiu1sjYYFtVdc4L+8dY3jBi4BB7VaM0SYrmLqakyLyR1NI1CBqYwuyKi6cVO6iR30eTDV1
m1I8b6ac+1XoBfD3Itav7vTp6nOjOx/bZio2Zuls1Nx8DJECXZg9del8Ux5+DDP7yAMZJjNN6h3s
TMa5g9101Ffmp6F3XvIgwmEOD67RlroJUN0ui91Q30b4CE75nY5zVDF5apJg18VIWW3q6VFytNr3
SIAU0tSNLqZjV9jnilyoz8a50BEnc/cj1yi/tMMr6EDaCKLrxAqxLJJTDpJaAV0MO4MiGcNYJu6N
6DFvy3oTVM7OAYJK78O1ikB+Ql5VpnMRBFQBY2BLgfhGdE9C97ADPpskSfRe9TLsh0Ny9pV8E+nu
d6k6xI/FOkvAAYQJBTmTlyXdXqcLtOmrhQwT6mIfjCDda3NIsp29aAVQX6p63Kz2QYnej5rzQBX8
soNOsSi6iOUNnEQnBCMyNjprXGi6SnQcqhoFXE23DupmINCcQ3LCpRncOkggBeqzP6YP9owI6WZY
SAI1xNTBhyhyuqb2tPhnxvkvMw53eXCdM24IJJn+/xXBnuXnd9b8acr506v8nHLICOIsRYvQ6UER
sNB+P+Uw4giYo4hgWMBn6em3KYcyL8OFd2a4CASspH6Tv2xeb64eI9vPj60Ky/k7U44u/iLV/+9f
ADId/rHfO7fqJOpAxQSWZ/rpuqaAgzR3pHzUjeu1PC9SbTvizmAZuqNOa6GEGz18m9hX06LwXE/O
UlfusuhiGbQXKAUvYC8IZ+8b24Wskb/rVXgH0nNZoZsVHatbcJwPrSk1tmP4eRqDK+o00UzSPhiy
ubiW+2h1FKYPECv04pQQYowToL8Vzzu5U5uKp/prxEJhCMOVgtRPH+Fauu7jwLPJ1dkgdTz008l9
Sfis0g0P0b/uTqY7nbPm0a+Ja3hp5R604Fxa414oj1pjrozo3A9Psss3gXmpEdE9XBAU4u5icddk
mHwGSo2HYR0qk9fwnLPjF6fvb/DejlpqbYUVMglhn0m0hWODT4+kdm7Las0mdB+2ACDj4a1MQeE0
07XIi7VoAKthLijxWVsOEjlg/i4KLhyoS7hEDQaO4pRWd6if58ilnMxQtm7bPZkN/ZWD3AWoK2Jw
2FZXO4UaDb239zwAgaXae6WrsMC+NiXugLJ+z+EVDS6lkA5G0vSHXdGjZvpPCag3qXyRed209D8p
GHqn4Uef22fIM56q2570n/POWNcK7gGnr/YWKGezBv45O9DzwDMdziTGzh4T1NBkCzVygV/CkFKG
S+En93H3rgHkzDvWaBQjd5h1w6rdqMBbfarcg/mR2pibAnaR6nfPKiMpnuqZQe1cxrCFRVX+MFoG
MOvoEO6ximZbwLVqSrwX6t4S5Ws2V0b2wQxPWvbNFSrkRyVfm2GvQJ+0sbMkavtp+Y8sTw9+W3q5
j91nGk6jyCHB4gvk6Z6aHZiq6di68UYdk+cpSA54/c9ak2wtTXy4Sc+agmt5akZIuAzHcY8qou5g
zVwrLb2FBpyirl3Hdf0aaeylQNfye7XFNrTtUx/IexY5oK1OdaIfk/QB/srOde67zPouetxWQtsp
cAbVhOE9eBroSWgBxeIINIyDY2z0+qXOc+wVMbjXgUYFcxnBzlFCdn0zdF7D5VZrW1KPGGHsTVJy
AtFuJxJItO1wTjRr7UcGzKBKPTm+Dfkrv7ZZBhSwzr8libZMNnRx+gtVvSFTswUCLRZvodz02Eji
DEAo1veE9hyduJPd3WLhLGsnPxR+diL4vgoqcfA767vCQqYE2TlwmmMv9X3hqIeUoCZNgouydBmU
kPJMvHhmeJ53e7KrQEfl/+xu/np3Qyry/3mFuRxzGsy34P+hc9+Srzz7QzDzL17h55FFlJJAEilK
LM0I1yb3/p8X818XNiYHhqk6xO5nCfxfR5b+C3EiwUXe1PmyK8hf/tzY6L8gfbNe4W/tWNz52fP8
jdQQAO4/XMznHx01wmaVTHDJnuGlvz+y0hHVtq+Jq1ciYSlNH10EdNGkcnFoUDpJHfdMs+lAR0qA
rwBXi+v20MOw2QHjUrv4id45NphgI/hsJYaBRGXj6iQ/lPWrERmtLX+wuXlofd7gOQNtoQeXrngq
x5x50N62EPw7niJ0lVch8pn8SitzZ07DKjMFLYcE6dNzLSPutSn96ZlGFXyND8bG9TR4vjncR6by
FuE3EdgZ/do9TwKVKyXgo4nvsccsZWHboEwDMJgLAirl2eUZInkTYUifUQ6rOlI1DAOUtkQYpied
bToFMdDR0OuaZufkeF9cFxqvVfOYaIqdPk3fNiZRq8lJJraO4Oj8DOicsbNYXSTjZ2w7a1HLfUo+
EwR28gAw83XAo8Gt7avK/St4j/sJdmiVE8I3QnNFaOW5U7QPd4gEWzHBOTqCn4YBoFrJY2TpWDbV
BlTd7Aik+KG2BC0RM5TMpRdYrAvS+bC6Do0ED015ihp0d0OGPQx0sZ7efNFRJyOPsYHDEYJeEE+Y
PZXwLJJgbRfZXeW8KDG6iAIuOsVp3hDQjcqV0QCWy18Gd19QUKVJLkER4XOjO2lRvJsf4CGNYraf
wtzyV6ljeGqS7xWKZgqA4zloIdoQDHKfJeZdjfaEBFu4qb6noORU/R2/xcpsqJOxrqLz6RPlB+9e
e55puv+h8wWVzYOuVg+5Wy59muCcqFyU7inMz1b/g2QdedNmkfeI+9XjpBdQbz77asJhRdkEZihh
v9gOhiBASVK91eVr5OSnCByJr/UvYsSiyLZ+5l/rjFPEZGmG8RdTU15YvnrR8BnEsy+Q+G95cEEy
c7e2QDZI806Ph4dUqfZJlq2ykgODNoWBjY/bmSz4Ddw/dEnHtldijZT+axDluCqZaOAwDf5jVbuH
pto3dIOOcbtz9BEzvQvKkGvRWO6RxBYazW55K46yGb9MsGYFQoHM7O004sXIhk2CuFS7+moMlKeo
6bflNPubxU6kwbpIdiGJ6ggnQ9j0sxVgpVH3VTzENUMe2Z/KoF0JJSKnabvRAFHXT45BX4aiIDp/
pUm49QnluRbs2fCtS6OVMbzrHI/BZJ9tTWKz5kI/KV4P5ZqJsqaHRoc8ByZoqRHYNWpyMgBmjdbe
DFihp+qhrfaRjYvUSc5FHb1liFup6+/suFsXirGecnNDp6ZXG3xyRwprEuJAjf4+MrOmlr9XZHex
CypyWuYTk9ae2u8PStx9OF1JL0vt2bg6LCq4I3lPDut7DODTmiUOKcMzxuiJ7wtgSHtu9eItqfsV
XI1lW/uYtct11+Z3MVNROtNqKACc0hjz1Wsa0GzjDlRuRV7mM3Tl2iFJxi1RvteefU1RWEtbDfch
HMIp444Z/1BFvzXoFHEkw5TzpdcQM/lGVUDZBfA7hTRWHARvE5YWGkX52DF6x9+mam6q8WYQWKqM
RwYprDvUXbEeAxq0cFL8XjT+6eHRTn6M5VtgvRcV7HHsPRLLXu4/TdPrMD7VcclMbK8TDPwU1Rsx
nmCf1br60Kl3LuYsB05FhzSaGY9dfIhwZWZDNkMpF76YDiOu0QZHd4zVrKZqLa27VcRCfozMVd1Q
0FXem6J8qYBd2VXr+Yq9gWRiij2DylI1qTIkfpbL4bFv9EWKT029+fGDM9bLIH8nYY/e8qoF+wr7
ukMDUxUHx15p7obg1FnJJiS+HunvKt8gTj2IBCDXCZ9aPNDtH0Avvfj/2DuTHdmNLNv+SqLGRYGk
kUZyUIPnfR/u0UdMCI+Ofd/zn95XvB97i5KumqubWdBcQCKRQkohvx7uNDtn77128llyL1MV7dll
mVXGxavILyWFd61QuExu1HQH5GM92PgGJZHH6L1ovHkyOGxZ1I1nv7vGa++zoIspNMwYvqh/Edyj
7OLOSNOdQ3fQP1P/v5n6jYnNY9gIBQZAif9t6q+v/1r9TA/6PynoN1jo17+oHN//vG+XKSh8uEum
eLf9rUXk98sUdhNuTZPMQHv3xPn9bf6XLMRB9zH+Sw0OBVewX+0vXM7gUdgOkPRfeH9/qx0V48x3
lykAHciHtoX7Bhgy0I8/X6bMsiyNkvpfukTuucQtQ77Aer4PioNMKemxJq2vgLQXLVtChZn9krRy
gZw987zkxI2e8DEljbl6K8lsjio9jVl1Si0imHZw0PMP16IGOZkQn2BuO7keoepUzrB0G2sb1F+2
e6rdF7N+do2Ozb+xq62HGiR7TN9X/pVzqqjQzSOLFaBv3SvezjKDbeQ9N+OrLS8a8cd69DeSuiLa
smvwZkNnrAtdHsrimlX10SXHMyg8641oUyrWWuacoPZo7zMSrSgt10ITL5kWs25MxN4XylXruo0u
wmvXIggnEHQdTcUJrsKY6yrrUBX9rT7B2EwuF2Mcb10CoUCPYMRyscoy8+wb4ibscABY4jEtKQct
q3WFji8y8cpE/xJq5iaV5qkexrMSNHepO67soXkbFQ71QR3fVVwDncfDLfaNByccPkuC7r7NBF9B
sfP8rzHH51mS5aTAxaO90TkYCVa6ihC6kVAilTbN2TS77RRZhPBu7b2GNkRl2muNWqOThPOW0i92
SaRCQZc+QNhIcRZxRXxLUpruSf2clP0mJEBScavqdfuJmyv2yB4fPolbLajQhul8DbAU0xOqtUzc
LApqI9lJB8JiLkiKyWPZO5yJcm0pNpjAdxh689It76R3RctfVDZG//CNCzblFtsRd4roqNMzt4IC
UIwe+GxvIwSaQn/xAFVJ/jAmEagmYFUz3mUKllOy+NWLpr0F4ZNjiWOTUCqX7Zzxs+e3U2tn2G4X
17ZWMSDeXGORzmwM4TYOo7VDyZOeyw1GrIUGFjkIXnXzgc0wURP3YKiTqhYfpc3KF1VcRWfS22hr
IlXXIc1YOfEEHtpKuqnJf0uc0FbQLnNU9ISrbsHoa/SrkY1Bxt8lumaJIZqKqGEedBmNLzg3cz0q
p0N2Zdb0g/AFC3sg0ABhWrwmJvWklQIyy8tW/FNLiQshMKpb4sxntUHMIbXnWKS2XVnM6uLd0tVT
rrdbq8iXodTo51WaGTjlg4vKUQ2I/5WZrso2pwPFOxSk19xIgYsIicsx6rUDQUHBKmTy0WAXMK5t
q3pNFX+hx6ASC5/Tp26Gx9D2j01hP8equUu5sfOR5W0x8iWFpzuIiAf2MjcGMJHWRfiQcJHnpmZf
mqR66sz2XnTxWS3rfVh9BHb4PPaYZmzJxxVcYgkU1P90dQ3tDX9F6l1Bnl3jFtQMn92+Kt8CL9l3
lbz1lX6dtsHWVXDJiDx9d4LuDNoc8S57HQNtHyrFAmFta0fUlQvnMe0uVVHNXat9a0SBCaVdcj1h
od6spcl3rubrELji6PgqclO7Kpz+kmMdEIp6zEOsunkaLAdaeAtl3GdcckvHuy09ehl1J350JWi/
YXhznfJLBiU3irjb+57Yph539vGtkMbVC2Pm0O4gvP7GGMJ9HxJMrFdexJsuriqz1D8H+Y8Pcsyj
xI0FywraTPA3/6c9yKIJ6mvy/dH915/w7ehmpYHfT+OQxow6rUR+34OInzi2TZU+gGnp8cfUtaQb
THBQgk0FHYUlkJf069HNVWCi+fMf1iesVay/5/f7q3WVl47Ojb/Q4r8tndf3pz1I2g0NLWAg4nwD
yK046h1MBYx+Nom1sSjPmfqiZNnVaZuNbbwUlFg4UXyneFSpCrzn6sEyaVeNHtOh2xotKnRNVhsV
tG22CatdvbtVU2UfK848SjYA/2aEJ8B/3mcWQdWCjF/IxrBFlhIXQcSlljdtbL+XaKRJRKqIGt8U
nSt1IyjmOWmKD79Q5zomCjs0aN5kaqBP0Ow+o27i1HuoYW712Jk0BOYHrL8zkQ3nIEfcsivz4Ho5
g8wp5SrtC2dfpDesimcN14Gxp+HYDt4qiz2mZbEf4BYCq113Cm4kZHPKqfrQX9SkKbO4edRLULTJ
VSmzFRHEJsO44VM/ajlEVz2CIAQIrNtabYEpDOtU6daRn9HKWZwCW8x7KXZhC4Uv0Z/HlMZwChoI
M1UbZr5nXHEzaFVbNSR96wnKByhZb6vnUqXOc9DcXVRxvgC5P+Gmnit58V4LIqqussna+rNqBbE2
7VQ0ExfFDA6FTtFY6EJXZ4eD71+BvxjyK5BV+eokL6ribHNn4q48tMJYmxyu0Y0n6W6Dgccdgrdq
H8PsUhW5cRyy1ZWx0Vh8JTqV9aTuOchb/3boPcglhBIQKuxhwnXpW5chEv75a9Y8Z6F9tFBdcSUs
pF9eDK259GCYI9nTLRwd2oblj6TG1W7kkrvg2kqBXGjJYyr7eZlmj63klOITQ3Q4ORNiTc1iYwzW
1h+0DRUEbP0HG1UE/BXR+cj5NOzy1rPk3uusu6LLCdnXZEtxzmjs7XL4q7K86FI91jWDIY7Dl6Z2
DlGfb5zY+jSs4S4pPHq7qJHxppjSIOZlM2aI5Jqg1ZwK9Dp4dT1SKAPvJleujZUF+1rn091ZHAZa
mS4USsrQ8jmF7XxjBjm4GnsX5m9FU95A1MhWaWutijw55mW5wtVHU519jRTf5J13iXnQsIENtK2D
Q2uqmLrFW+gTF0rqM3yhs6GiV1t1TNrJXU8ZevYOsHqyRWrjC6TC3PaB7A6niavvODc+CIMA7kCL
ZxNnpsoMrKj7vDRvNUdZ1iI69cNAEVppMWIyeCOUGDJ5Cqjjqcj0225+7FoNfpfs96V0d27Ynxqf
ZjpF2Xbk8UjIBzNjdLe1Hh8m5dmxKKz0vZ53Cr+qUL/MqH6z4dEQeKrXqTa+RVpLHPmeb8u76bmc
2zkxGXWW6tskeGJdMCeKBhQMenXIjyaHitB107Oq4iJLCrdetvpxQCcz/QcjzhYZ8E7+Ku6KfU92
24M913TJwsyrTVg+ePTRtl4EhnhamVCS1MbLmM+BWjN150QPM+PTStqNl6S7Pon+OUn/jaKgTrhF
WxC81zi/JlTXv1cULs3/+7/5X45SZtXvf8S3o9T4CckaMiNI3F8M8r8fpcZPONkdyPLylyGYbf6v
U7BJOsShpgcnu2BKBy/yh6MU5MlEPcFBiBAA4OzvSArY+L+bgn956bw6LLom5+l3koJOjYOpNrCY
6R7Z6XzjjMqGigGONHHPfdiuolGsGmfYdUm7xxfErqu+81CVDT8HSjBSVlHQeyhyANIHjMxwU/1F
RjH1wLEMwJgpLF0EXQOaG88t+csWKERbDLBRk52e00OcuI8CfopDdCSztNc8aA9lI3djEzx6asLI
1u/UQV2Z5HOHsGNQLMc7J0ceoOmHqq+GuMqw8HL11VIfnLRbu2awE2U0Hy3jGGYXg6W4o3jXsSA1
qST73mD1b08zZJlvIU2u07req3A7Bq+5NXCpMVysWrAdY0dnsoSGmHjvFXTIxMfRBGwj8Wn9YPYI
zH4zpvFRobDLpjmxDP2tPwKXzLeNptyQL1953viqNRk9PvVKqj3L6/6p4o4eqv3GGkAOWMZzZukP
rhd91Rp7PQDAvT5sldbH5xffyCS8dSm+kKl6GepqMxjxrYfXJtHwHij1xtGDRS7GpUrPS6f3+1xv
Vj2AWFeA6KQtvC93OfFPQfpuNNWAmEFG27BHkaeK5j4W3FD67QgwJc/Pepa8R+3WA/sb2OZDIeM7
UXwocbXKxBc8rRfVehu154yttM76uosIzH6MuNRz7aX0obfE2q7syPSDQjOAYGBxZgDEqClWOf6J
VlVPk0l91Cg/uXaE4HQ6ewye3402PBsixDuULAYJJU5ltTEES7XLVkSiDY3dKkHIIpe41e0d30Tk
/lenj+mgvqQ15jEAXG13Kcx+1bk0y3xG9gln0Uwvn5042AeaRgXoXjanJAG/0bunqNro2a7Gru+n
hyq+6Sn+1POYtP+wsCP8iTGUR/2xqoZzLzBfGC1V0to575/p9nzvPTaTwKW/TI00lJtcCsPA+Vku
OU5J9fnbiQoSm86tn7iv5pBB3i8Pqc0wrAfJwzgAAwMw53s4ryo7ekKd47AJ2mhlJtccc4Dr01KX
2usOqofoMa/l9a5BFcg1BwM9hagZhnpUH0Pw5TASbkDm0vGAduKcdYbanPl+uRI6hQCAk2chYXsO
UrQLgPI23P3WCTapV+yHxtqXeATHqXnH146ZWBX6p2VSS8kld2R/29df5WgvMhLvtrytWp/vrDJd
VuZVagALhD2WGdHcnlqY0jy6lL6y8XnBqt8+mWAXUHtYfXd4iAk8Y8Zw0gmUf5NN1NFEI0RiBnRe
eLN/JsAfToDkA4Hg6awRLETh/00Jn8Bbw593tz/4Ab+fWljPORAkrL7vGMXGT0QmcafDW/8V4v7t
1OKomzKNCOG/xsHYqP46AIqfKGKZhHBeKi0y1t+ybmEg+8uhZeOcF7rQTQsfgDWtdt+vt6xoqv/5
L+2/Vbw9QZBHJJn9+lmnS4GdGqkdwCWZd+MXwIdL1j5DteH6NNUbwhoKefKVbkvCaLgp9Tdb1/jO
VixxG3uJzzlI9B0Ixtc6R5oCoC0s95LU5dGrClIb3rzO3PvJwsjaZwFOb0UtxGmaITvILgFbmwIT
T1F8DAT+JXGVwqhXIrGvfWzss59LyrxTg7wuFGNZIv6qWERZSV96/U0V3avUJuG5AtuI5z4hIl4Y
G6+8diyRFYs2aRPyFI1fNgJgN8xlYi/VnG8ywJKcPvcWD0CfZvcmHHoz4SGlFHd+iv9mmEAi7cal
5nEUBImHdm2Ti1qI1hwWIR11C69lKRyo/lmH3kng5ik0xWuqd/ds+LAEDcdQFNshii9mhHnUHTGK
Ay6+NtKIFm4YFzitjP7WNXjy+B4rdA61WRrkL3XkvLBENDBTRV+wJXEy+Q91r698Z/KXRWyvAwC9
SdEH8ygOHzvNPZAWvDdAzM9CaWyqqrrk/ogIy4kfpeEdrEicYnQ/s71VSvI1bL1hp9pwvSywFtz/
c9RmznHk4QpIjmbtFJE/mvBXMtt5HSrOoFTQY1VSeVYFwRseoHlu1WfDVG9aS9un1YvBoy3E3aoX
74nXrUzs5K0KOMGmbKWUL0b/2lUfbentzeilUayzMzzqmlzLFGqWmBEqN02xdkqAXnUcTEA15RJB
elnohdCX0hVYMsrmM8yLDBtvfmeYPXOYmV3ienyzCyxwalSex4IaU12Vd3Fu3Q+W/Tk65mdbIeVZ
nsJ82D1Zg0/q3cZZD2UU5E1c0T4ypnuyX7Pcbxf5lEPTgidfZMcuSS/TLnwU1kmmdNxZ1rOXmg1n
EZ9YxHOXNhaFBLsxlzbecyeF0hYzGk/N43V1W6TF5LqgJdaomaoARtnUiI1+dZeMxQDoXoeaorgr
K7XnCQAghMtsr4LHajjvuo6cX6Q/AffYCHYiweSWG16jjog9EUBHe44GHPU9BuKOlNMwa/rkvnRo
IWhhjQ2UI7JEplapwf+cYMmTVbitbWzmmb0dlUujA9Ih0uATD/EhIWmZw+fRWuVRerQkZmSJk78A
59LoU3HjiE1PxqsavXY0zx76f8EbpfI7KCPaz3rMMm6+Csl81X4Fp6q7jfhIywyDqN/eWBSaaCZB
Bu2B5ddc1S6Vwi2n6RZ0Lexy7oU5d+CslzBEtD19D5cB/2JC9EF1P5yuWNtxCS7cmQl2EDy2sA92
Vzfdoy9fBzg8qQKnyPf2gzbGPE3CPd+I3Pni0HxI9PLL6qMT+wEACOYTWukNroO9HIeD21rPaOUP
QebdDdgAtJjsR+VXyT+n6o+nQVRBxiDiV8bE2SfA/J+mQaJfCKS3WXWd6AA3VVb9+YT9wQ/7dsIS
9MIAbZJ9njrRsEP/Phcy/Rm6YXC+msxrOMt+mwvlTwD+8T8T2mfta6mTZvmbOsprpQVAMhxqzt/k
WlqTDvxdBGx6GzgFVURSE7rnn09YP1XjROaJXAz4Y1Kt3Hn1TZB/jbq/LbMCrs+nSJWFlRcPHjzB
wG9uOxo1nK45qSQVUzfdqZHDqTtsB+FsvJ72eV2bGSVnGxZg5srX1IzOqh8ua0IbQbMNE+coA+1A
UcgW0M0sxNBpB8Xcc7Rzln5YRuqTeUg3FtJMk5NlKpW1PtLmoiKFNPVRut62g44GGe6ssgkcucgS
+2De8PZu5d8KHMdW166rUk6ov2ufd6gaYsvotM4EmRafMqjRX6vwqnSRw8TLn7l9LC07uhOls4RI
PzMnz23XrBy9XlI2ScwSmCFiKSCEeB9wgU7rZEW51a6AHdUH+rZ23ppk668ds190Fo1uVIplNCyO
dCe2lb72q35NwIzTrlv5nb6W/MyE+a3MYbKVj4mOa0Uq674VuwDS1aiWm5JJs1Kro+IZi7oNX1Fp
DuhEdNmG4KyBspEob4WzU82ND2YP6XtR2uGm7+MbqPxvXZI8Vwa877g42RytmSlW+mDd8tc0Bcid
Vd602EAUx97zghcyNg6aSkgbg4ldX7nZLT3cPal257WQneKQw9W+jzMuHP1bJTSa5oBKUmujQh7N
K7bf3ntBrpx9xhpK1LIfgZAp4x1e9Z1LVNlqojs1ggw49CsbGIotbmnTJJtPBZo4GfxuWRETTJH7
yQWVpQ9WweBDyW1mXOgHPbgw0HPlTWk/evOhpsRFx4FjWJMfaOZg0C0pYaGj59yY7xzCKJ/ZzNTS
VRc9dCn9XqCX87Q+jlG/NrwPwGwzX/EWA3E5ONNrIXt1Lh3A23QzfDaiu/XrGKu2twEes1L0hv7b
fKuNL4EMF3Qf8AOdaluZMCcVZD/DOQjjw3azp1BVFgUMGg/IaZkcCQYtUEoYujexnc9jrVurIj5o
hnWBt4EyCQCIu2KMhT8lHeiO3K5Gd5Zn9KbDOhOZjcUa5zetoIP/LNubNn10kRmaptkkvF2lx2Cd
KrOo1I+FMW5qK1IQMcN9puNSHNObHnMpfFTr0KTW0qcUCHD6OtPlfWmjO+cD7qroWa/ifT/qe5Vp
13Hrg5v59txpE9i0dL/K5Ersmm64cJ5V1s6nLtByqxUg7pNqefh8qlVV1MBH0WUG+yL4ldcSdyr2
UdVe2QkG0ZpoUHk31B8h2dZZ6DUbx46WnIGIiuTToLUpGWkxvdkEormREy0txxDFWzWL7fpQjIJP
tIOJNGOnHCxbO9iEAHy0yLzTrAbLF65wYwIBoHKIAljSg/SgeYpkPbR3E+ontLypYgQy59XqBb5X
EHOwOxWHW4HZXCJ8CH4+npJWwXil3Wu4W3VP2/vRDWaoWcWLidixQJ7AU/4ISnVZ1NVBN7nGBLgk
iGnamXOiQZCdrnkfRqw7uqjfW4lJop6/ewjgk9bguQCMs5Kq43iZmfZcYzABWNSu4kJ0Yjna3nrk
W1gG8VLPjWtGx8hQTRi0ONu6erln+77snOyptvMtHmQur9m289E8RLFIZb0LB7IIMGDNXMdrKuZ6
paybiDV0Aqx1JMgXvmhFSu2RAQNPLT/g+K+jkFAmH8EsiG9Cl7SY0S21oVq6g08W1eGvvUU1FHjW
cI84TEdpvUm5bTKpnAQ7fi1WT565tdpsKXIiDUVx5eO0BSgxI7rFNt+dD0QR6zYAtQu6my+AOW6C
iBsaHy78FhJKd97TF11vHf2h8mBHQlYW95IQxRDeDtpXK4v7FMR3EjmEAPim8FBDTiCphqVxytQN
uG5GKHm0OmmZujMi787R2D81VM98dCxfSnFJ42eB9u/TNpBSh2LJB41WlpRpzIHd4HXOrPc/VZOd
i4Gg4nwUQXnty2PfX4LkLhyfsQsMxlpU6x6qmMaHe8w5tSaLquUW6owM84Jh8tYYh+eEFhMnBmT1
xHMPXJa6zNCVdKwYfv5hTZg2ztGujNaRp64qt3lvRjjANvgDiwjcZMLQirPR2pvA/cKmuUo1PuI8
nzretEK/swHwB7bCpbRfBObIsshcerT0KMyuXZtD4kmWodG9DYY+tydntMdXCAFwFQUUIqMFRS7U
W7NfOrkKd0JFwDKXGqJJVHdzO8IhXJX7vkkXRXzE5dfDVwwpETBqQovtSlIJnipLrXDWratsPSmw
3fqwaAGclRYGbaoejXvCQTNFcxdyeBstcchANzgIdG2AlFScmugCXWPotK1KOmP6BWVuBAGrWpT9
ocBJ1MlxmYl66Tv7PByXgGH59+xVZ2/hd8+KYdnzdSmzduNw1GeNWDYR9hoJ4lLj9sEbOEZwHUS6
DCtyqWPFCMxyIBiclQCZGmXuzgfrGWFGNYzmsSrJhtr8CgaTU7TbBlFKut045YrKRixbDIwrCaRX
S80W2B8BZkwjhrVBZVgw5YNWsWYhUmxvIZIxkIa4qHo2ZlHqXASnndf3WFzoR4q6VcCjcaDnOcGu
1TX2LoLIAjGMXnQu9AqQE+5GrOqYD3zm7OnEKNZFMWw7Q9vqJYyZYIzvbB4QVvCWoW2CtDwSN70Z
24hKaIzWrT3ccLofbafciJE0AE2tRjuuGNTIK9dsCtyZI2OM/O5Nr+onb8zuYuvg1N57WFKWVgUk
dl+FmS86bLugSuCj5UDvmi+pEsumsCIwyoXMxKJNrx0igDCsuzDjBkbjpJqDYBuq07QFThsQ5Fmx
KUIwG0z0nlNcvKzh6Y8Kym3N1IJNAnGO4acMw0dHdIe0GedW+OiV74rbYxmn7oh0lZHqSKbBwneO
06ozpDF25k4Kb8sRGzwPQ3+0vZPugQUG0Gam6cYMdRRFcJhDuSzyaNuO9V0KeNjI+BjeRSqIOJOe
TgpYi+R1pFAt6p7NluLKyH3AGrjUQvGeD0dNnFIKzoPUOqJiT9Z8vq0uXULmbRroq4z3xx9bYujQ
zyVb5PHFrtERs6PFWdsZXOKCM7RpivqqSxIo2IKbtTM2+64ZVmi5x3+Wof9mGcpGEqsxkCpMBAR0
/tPYdrj+6/HT+84OgxD2/U/4NqsZdAbwf6vog+qvcdVvTlY0PPgW7Eo11LNfPC+/aXg4Loi7/Y7G
+m1WY4VqQ/hggjMoFZL8k39Lw7MYCP80rGGFEZJBEYMNoC0cNn8e1gKVHprKJRZUFO90czxWnnlO
65fQTB4zPPLJpPfrcAPLvn5Nxmhm4qwwiZAOAIJSI91O/Ddd6be0JC/jCm+I+PKNjirK7uBCkwSj
vMLXuvRZuKKb4zb3VprSvunpOC8Vb8lxssngyqbYufDP2y+eg/oiucdYWF1792K6NLPppOtsshFW
8zW4MAK8ILuYAUWw9ojVNUVEC6kUsr07S8HRoWJoAc2pUps7VTiWQLsclCmH7hZTvlrN1YvNm75w
F6EY8JqRwOf2hlizoPZ9q9AxJzmN9dA+jygUWfJWwqq2QFM07EDb4K237JUikUj4QgIfnReFOBhR
vNFifcXUda6hgigYKKQH4htXY82/wbM5r5WTpo2rNPeO3uiutAZK7Xgv0uArH+t9oobrOEiKGY0p
day814UH2FldqyHmS9mtaUzeDKY8GWmDTFVhPukncPYCyytYavM2sKeKyZpSTxXCSkoQIL5pYbzj
cILMIMGYKsCtxXs6ZvusN3USjz25WPnmGTXdcKdYDjiZyw+lypaTiCPDR7q3qYHorgVIAGHeZK27
M3xjpvAis4JiOJ+Tp/TWfv1BXRKPZzIaJIPMWyt8txxKWfpt5m4wYU2NknPbiw9G/1y5TOyTkwOj
kmbhYIytY2C1t4Ptcys0lqlZrzpTXcclQc6IQqdrGYIxq3O26hVNeQLoebPs03LtcBxzI4vnZkJq
Nc3hq3T1tml3Au5qXiTcmJx1UhHTbeyzpRADUYpXL7MfeRQsg0HslBqauAg/Cz7qeQqRU0TYmshm
GCYN6/kaq/LC8byL7r1G05sdGcthRCONGjr3uHujpRYd54NbQDIZZy53ej2/JN1XVaqbMQ82bTou
fdOb+xM/n57SMELl7miXAFsScWpadbXMVFr1vJE/FSs8mukKBreseaiEd3D5lmWBD9NK54Rl665y
i4tydwvBbTeyFrUcdet02r6W+JD8x7ofeCHWrhP8Tu177lbok7T7TbxrEXyCA30wi+ycWZ8ZMl7s
GPuc5DgLv2bZOCCMsXareX3stHrNhK3ZrwF+dI2Nt0L9PBLNa2aYAy/WXIYpXQEjAp1rl/PaS4hX
2/Cj+bj8cwL98ATiYW4bmoZ/xNaFyjn0n06gaXGY/QstB8nqu3jqD37Ot3PI/AmYF1xQ9ee14M/e
y2/nELAFCcgTjCfa3JRG/cPOkA0jhhGkN7aD5Cf+uDMUjpi8JPz9Kus+dLS/E0/9ATfK+FkyNE1k
D5P+vT+fQ1i/xOizUFxQHoXUi9MRvLllVKsQrUWpn3q/XXnwiEdF7jslOEzcp5K9usfKv09rnvA8
iamzDV0dvxjkG61+tBP3I4+HpQcyJCDo6ts/+9MxSiGz5SAJhs56CkCxWCBZatAs+cRoaRN35gJG
IIR3cIC41MBcHKAuAXAXDciLWVjrvMzWpAJnbPM4WMb3CCgMLDhaYbyFCSwmBQJhT/AYUlA2MBkH
qEyUQ5dx6dUzwc3QHHUfwSlGHnLANgnzaoCmAb7zxELsErr1nQG6hv3opgVlM835AR7NBpB0Beom
tsuzmsO+iYDgkGddWMaTAlw9MsxllZ4jTOZWw1InO3cqyyDut418kfX0P/udZ24k5vVckyh+t0qz
13JlkTcgKnVlxYkKqIV1mW+vKoqGYHAFsJItoD4qcB9FfAakfkN1r2A8VbBJ+tWubzuejljalbuc
yXzwu50CNKgFHjSm0R6k1iyKGZVzlUawPiVm2l8Jv9tsJ0pieywgTgZQIs9hiqtySkHtJVVza3/8
iJGVKlBGuCtnORZW2cE/CF5S9diDPSrSJ01qB8rtFxhEF9bgLrW+XBXJo0+fQBCLc+EOhz75NCvq
hax73oBNjZYZ28khpMFEEKipiMnqMZKWK/eDzpKsaU4x6cZULdfcPA48gFdEVU6V0cAMvwxBsE4r
9RAO1hwY2w4C4oAfR1KJhm8WDEMwBc7ivSubr9E2SKtYm7oM7jtjr4zsPtJ8KSo+2Cxq55N1NA6x
5LGpTMFQVkQ+St5KPRzZbAw/V07zB1nF3ZvU/Q1wpkcZxQsWXDsqCHbFeGfm/ZKik1Mp78pePQ3Y
6PUMq0pWLP36kvPBseWzVHMWkfGuc4draJTrPMrfkRF5qp9qL8el5L5FsfOgOgqXsHFnatANx1up
8YJsZZ5y0rmszfH3rsLMPmEHodCQ1KMxPo/ehfjPqvVZZNOQmHT6QbZPPXnDLruMenAalRZ1LuLg
4vJEK8bQFHyduc7Vz575ZhrcJksOVH5ntpW/unaz9lp1T/RlYdbBxuyqIyg7KtmCs1E7ADkhddEJ
kkUmaxO6bwqVWyKm2tJs7msUOhXuP7+ni5/WCwFvTcm6teycB5NVeFtQkEW7ke0nq9GCh+iGKz2K
oV74z02AgliycGbIHHOwma66CjRUYW/Ag52cVFflC6zgbWG3o30YPuW43tuInyX3lfX0cBEkRXir
4T3Oi+QjULiYIHTAsHmWlX4u4vaj7CU+YYOOAprmqRByVf+QGvtYGhfr5+rhyToArIvUdyLZ6A1Y
n9MifMHgM8fBcTLCct8RQXbMYhm2/rngM6kZZJaDVyNJD3Zk7rWID1+nazcNeC5Ft7etPa7CKLwV
pdzkwbVMIwxeQOT1wTg7UCVG3HUm02mi3IWBt4hyImE9z15/FhQwZxBBYuwGGHNnHjavmp7diRFr
miHt593SdS89nvUhfIk9jfVZSj3xmWVVzzTsYaGwaHkc9HEPKnpWaNnO6z897BPMBNOHu1IwZC1d
mwcVme64hyblNHzX5TaKtLkVUTpWVhuQ6aso/WzNbCdc5UXv24UTAguwOvMo3H7ZkxTy0YtsHrmI
l3OAeCsn65ahrhH8v42iFzVJzg1B6NBCwonkxjYJ84PHijHg4flXH4l30+mRGA9KEVIGmMOV8YMb
wribf+4yP7zL2Ko5BUvQQQloAlyCQ/HvLbF3WVr9pdDvBz/h2y3GQN5UDWlYts6wShrkj8onwie+
V0PT+df+EbJh/uTQZjChz/EjQW6fLEG/hUu4wvAySYOoFvW05E7+xi2GS9NfpunpD88SAf4G96Kf
q3v/YC7irEr80dIokNGoN2nTloW+593YTiWZjJTHMUxfIlV2sz5Wx2VXsNevRoFKVbv47Nl8ccvA
VjGOUl34BX0mrcWXWbBgXpY1MQHaNTlDBzM5oaveFEipeYPgqAom0wZkTpUV4ChZKiE7mcayM81y
K+OsXegddyOOfX9vKzGxe4mxzmOlxWHYiLUq8fMMdsWeUzQvPEu/SoVWJVvt2SeXqb3sLdaB3Eg4
nTy4gXCF8B8p1Scxk/QgPXrSkyJ9LXgULYMUW0Vuuawz6/pKv1O3wK2EGCsDd0cZasDFSGJMV9N7
0ZfdUiYNZVuyuMN+cKW+I9nYPm6cpqKnLaZXd6XCg591fp5sulL8f/bOK7mR7Oy2I0pFevMKJDxA
GDqQLxlkkZUnvTtpZ6MB/KPQxO7KltTq2zIR/d5vUnQVCwQS53xm77UzTnLQn2RqU2hV8UnmBRNu
ZtBm1YFR8sSXGMM36D+rpoTpnYfhQ9E2dxkpNznYT2jQAjauE3JE2+AIoR6sI6PfsaRQIesYR90k
oCojSmiwHUq3cnitazkuLSOpIWfBzrUTEpVFiAjDbEmlMceeEanptCuu/n2vk3DhYPFM5LStm/yn
4vZvjkkUoBiVT2DSN40olUUrEJZEef7lhnNk+MCc2c3JYHNMhrejgs+Fk5LMwHqRlsqjHHPStZLm
FKbTcxDEMD1GHifNrF4AoNRbmbm30skJG+kzbVVS6y87ohBXKaEh277hHlOcbHpvkimabiJVpbMG
xwrHIM7hAafV82RgOzRa1aOgg9TskgdiVfI10PNDWnmnCfP9KgwLolSb5pXy4eJk4wy/KIolMTvD
xtLSrdco3xbGVXyIMArHEadhpWnaqrbIi/bq9OqG82aRwN+FQ5juWEY7r20e7PnmrEXps6D8Ircr
X1petq5Hp2e3TxyGJAiqZAx+Lbx0W4w1oRpxvQJJOT8VJ1m7z2NiPTNLL6kumVErPNcJnBqKJ43F
aJDPezR7n9Jqryc9Jegkskr28Zl8SWV7tUmYXGuFVDdO2oekaiZAIHVuDAcERTGSSNlXrb7S1fTO
R/zuBvqrQjbS2mY2vfTyqt+zzfKWMNuwvI54YPOIHWCbFLvKnljHVZO3rqpM5W6FRhuyN+SbPbDD
AuStd0TI1BX6P60ANd6OvP9xU5+ttGNnEQTFY5UZsG9iVrVGlKC3HhU2cBXEMgkoPLMzGN7umOAE
ymuc2t2RmQCKIo/17uglT2qPvTuTiIiKJLxGFtxU6Ta1T3YfuyZXW8FyUMnIgcaTeq+moj6pqN8p
omKkBqxvq2obFs/E7BUA0rtFEzvVNqoluv2hrPdVwpZcIuE/Zqnkq5NFL8LNViyh9LVWBzqLMERS
Y1pB6kpLFP2OSCkmi2+azW4rmhgRQkhhkDvKpuu8F8tEkE/kLoqwiqV3mRYXrcLHDmUZ5nxeEx7j
UfvRc62qcbqNpZUyeozXoXCAhbByFrpG1S6Ug9EMrBNKpFkeGUt9d9FU8cAqe2BLgdqckcimp75Z
dWhRAHxOBMAMI/8rbcnuSnPqoCj7aHXnmrrj48S5s2D69BXU4mdFGM8ilCUjImRwW8i3j6mZoFS3
v7BWww6GQbT8s2r4z1WDpjszBEtjPMGTYWNa+e9Vw6UoP8a//fV3OcDuv/+If5YN4B9ckF9UDaSV
/J7NxaQdMbL+r4riVzaX5TARwZOKSdSAxfVr1aBjvtF48jxAkhq+Aa75P1A18IT/vmrQ9PnF2wS6
8E/ZBr/8byXJo6IL9LLkuYYBegkg8I5VnK3gS5guyZ48uE66LDXnLPJs2eo9TmqbkKBwkzsQmZLA
d2p3a/cFvCjvqZ7E2k6lryfaGQPZQ6W4GytgT1Saa9UtFyL6LGm06gIRcM2eOUSjVUk2qxrdiaFO
u1CXbxrXJvrxjSHSc6GFd13HQCfUl2EUe8UNzs68nM6Fj07rRG430hd8BWOq+VK2B7aIm3SqaTDR
Nebpwu6VW6CHxzA32Oh3bJ0ZjY7hppqmZWW8JTVWOwN4Tn1MiAaLWPSi/NkYcypfYEAz4AyfF6AG
iI04zpaAIBZlb95D9YOh1c4wCtyU3UYp8qd8MPaF56zctDkEDuIMFUMtL+kRjYpvpNaL5hgHHYSw
HhZfaSPpYBmPEDKwsTKxFpW8s6a8osN8A0EjljTv77lqM1DoL13s7dPG289zamcciPMwnmVLAm/P
+e02u6DQ9nEUXOCprQqozq5BLnFZIDdlQI1bT+0ZGpGSaU2PA0NsBwFLSQ8bOPUlqp6a0ty3WvE0
WPWyr/pFE9brWYyZuNyz3feE/sZD2u3W7QL0Pw6SRPVHmTy0ClvoJp4eBM6/OnT80WyObC0IgJT1
g8eYBEiuTiZAnCGIZeQAiEjaEknWu94bvh3cXKZMufeaokGeKrbYvPsB12dX/ahFvTJwMamVtegS
40aGIa5dZZciSXdT3ZdxvtRq8xhKlQcUcoX0DnrwTnLsqWRUX4Xelyy9l57oTLNi6NP9dBTnuQZv
QeMXs5lgpX/slNLP1I6q19jpBa+fTi+piJzgJyTls626PJdfBrulUrI4Haq1615mSkUXgS7nFRUt
llGAi5iRlvmcbF0ojBgQyYBi0mZ7JOnIFUm+AeCyVPvoGWkPne4PLHFHUF1O9K15RDwIoiggXCQI
u2Bn7uBuLqCpozO/ADVhCsE2aTD8RDcuafX1S1IiswcpHy1QUnOCbm+JbW6V+9q8x3AJOvtHR4hH
p3ioDnrYb8Rv59sa6BkkoqVS0wwoqBelexpHpM2Ot1by6prwlItyWOQWn18gNiKAl6Q014h8sMjN
tgECFgcyixXPUpXpwNBlKRDaiSy6WRLvkFfRwNenDOt4E2n4OlsQ9c2zLWZBdjo8KWAo1eKpRULQ
KcwOTAN3m4dHjUGM3Vzn7M4odspFXEdrSUlr9fba7qCrmvVKlurJs1l0qzrqPGWvTmgX1MYfWrRK
5MpxN65LBPjteAHhIcz3QhkOeqdtJpQUQweAxB5hWH56Yb6zKlBiEJiT1N1FxbApEQAUslvL7CvB
ZqEyTbOyR4MxUw35L1GgfdXIaVJgWUYPo5CQZXSuS2GPgKTheiItMerqqZI6f9dGmaBsja58Vlr9
pkBKGwt7b7jKzxyNXlGK5xqvfEKwZwz22hlmHTioeEBnhfNSu6/DoB/JlxEdGs+2Wkp5jukZ3OIe
as5W7+Wy0UkdaJALONGynt4a7UN17zmhpNIaQWnn4OEocsNHJCiQQWyWlASU8oCF8tTgtuhNsQk0
F3I64Xy8OOWexKirguEgsocEppYJl0N9ybA4O2KbZNi94AUl1pkxjV7aS1kTjNO4qx4VQR/YiwJo
N8Q3qb0UeCQggpyC6BoMH17ULoHrHBXoAamG+EAbWJd1+3bU32kJ/ZgQUkTsa72f1lpjHsYKXGnN
2RAXj8aEGtJ5tGW90hR9JZBRhJOza1XihJUEe7IiUzq++Vsx7prWYVzFW2RjOWZMlgbA2Xt2r2RR
d9Zrj0TTiPkjAmXuOGUHp1WXAUunBj1HM0ybgSo9IPilJog9ImHBluQY8Qu6Y86AHqo+rfRZCEZN
o/BRmSySEXhgoC+Fdw+z2u9TBInI6WNiNkni0VudhTVqjzkee5q2BcbyIUURBP8snziUFZ9qbY2n
9QjqaCV7j7BQpq2Uf8mgLyIVjmRzUfBMYDCgMd8IxG19OR96GkeIWLomF2sH2wYYTfIVYx6o6Yt7
77EwnhVUmlP3Bj2WjRxXoDCBIqNwUe8mwTgR0hnX+QJkTPoOdF5OekW9s3HedAy0HIUM4/IgcyKl
o9LPs73oGPfmn1b/2nvG2hpP6Wz3q4FjkmAEyIkt9L4zyEzN8a/Gft8995TatfmoFhzhYbSOCCfM
0aBm7C4TkkZHtFsR7gBCwxkVn0fUxO4pSvQtgtR5/kyqBQ7OHCBbZSwb5S2tdwq3AeTmMvmu0di0
DWHURospV1952Q5rKy7/tueX5d2D9a6m6bEe6t0UK5hZGjJCR3TCOTGxMKo5LkiY5i12QOsnvN+K
Eu8zIolIEWVL0OPW7zZF5h1SV2xjNvh/1tL/uZZWcX5Tus6DMtNiDvW/aulzLf+DnOXffsA/K2nW
iAh82dA5v8zfZnTMv9aIJuB1sgoNvIUYCxn8/aOSxtzH+vC3MW+/WvtmFQurR7gvOBKp+v9AHY1i
5vd19PyLMz30HLS2Kv7G/7+OLsGBjF43Dj660nOu44eyo2s6zAU1tNVFRcinyOA2DO6nQFXg1mOK
3TneWDF6+da+Nz2jfMEEmMjdJKFQ9fzKy/dKDDUKHJIy2XgG4uBoB8M5t2OWSeqpScoXY4g2ReFt
qg6xjFHO8gYmcM1sH7SjO90O30K84Mg8+CpGAEuhS5QeLa1bHkN3oIHNJrGyHbNbhAlANtzsIwHI
pBucc5EeesQjsWodqzwnqNv8chBIl226A6x7AkF6VxyPbNlJ23ZgTlipoIBUtQa+TeGjTiXmt3y1
Q3plLey2KYH3PcG98VQRQKPvmyj5DBr92TWM4+Tg7UqhfYZ6uceseEiBmihdgH3dGtcRsraaC7vm
fAJBv2JPsJ+IIodqlTMfJPCXfcpDQuWadH2+CmoUz1Z5dorsYawK6Ve2d6WN+KkQ5ZYF7MHyZDlA
hdW6+GDG7ie8f4ipiFkKfSHtehlMykmd7QQiwAEtacdrrNgQz6Z+N44ZzoNoN865GvrjpGhYn5N8
G+YwspWXuIi3WeFsDdYYCHFXzlSjH0nghVCH4Cshui9CT26cB8JvitR+LUcOW088mYP2rKD4nOx9
WTqnxoEbPDr1te/mNLsYUCYI08xWyHvr3uMOI1tPWcYbwkzLH5FxgO/bN0C5UEf57lQ/DPobsZbX
OiUk00aGi3QmwJ/OsEo5tiECJeFKHzzwBySt16Rqf1QKSFEWWMTDueOsktyMQtgr3WgeOva8pl6s
MLVuwKgulH6g08kvZRGuAOPSzkWglR232aai3LQ9TlRd785Zmlxchjoh3Fa3sG6pkj5ME+97mG47
zGz2UJ5Zv/LeFzBE2dJJRNkqINLCUM9Rb8WLbsTXUurVykHY3IvmNkZcNPyBwltDHfuZ4M5hpMXK
3QYp7K6ccLxFdfNttIDw4hSptkI9i6CmcZEgUbOOo7eo6/69T4174uB3CWAZoc4n6sOMPyeD/V+V
pkuZTku9YMlLhrxeNWcTMk9juTdhF5sp+x4q8V4LsZE4dipuQ+qRpZJTliuPnVosE+odIkhWngfT
x3hP52ybqX3EeIvzYTiaMn/09MT3AK6gLWcDSTOhEh0/QYONgo/JKa8mc2pJwHYCuEaULopMe9kC
ic/cjrdMm2Eq37EBwBEGr3DLu1K7G+BSABzju14KiEf17Ml7wQi5rgx5F0O20yuk8nI8l3UI/h6G
Gr3UJxX7ApTBvE1TKfdCiePnBqmYhOMRB4ldzsr/995D42zVG6torqr2IZT0KKNgp7bxvIel28iO
hujJVbRrDB/Jt0DeVts8dkHDZ6u4McE6EcF21bVRp2upYJ/POWMWHjPNpRy8q9b297GYXmIPM36Q
HAJY/1IBEmmSfqWMPCNmwII43Oh2BBsKIELh7EedvTYHm3RqZLkcICYUS/z+vQy3NWVgB+HQBoDd
gW0YMvwF9syRUJ2TVKkx7P7UO0CE558uireGSOuoxt36QorkgskiwoQTCFq02QwL8YtWBQjy+Wsd
ZNC2zq10FrD2l0YdHBp2xW7PNENJNxVfh5wTaBTRJUQJkanZgZXj4Gxq9BXwHg8WPIlQf9Ogikx1
tZKptR5KlSI0Q1Se7/uOjX5THJX45+g+KdW008tkqegZDU+yxhXrO85RjJWv58lLWRCQ6CRb8D87
aQKc9EgR55XVKJgFiWMwJ9IbyseDOqA0YCNZMDsJq9c8He/E4CwsvdxkBv4xtT8Y5r5kz7KsSDtK
Bbq9yllBIjzXhBcGGLAXgmNIIwlTVb+quAezPezyEtE+NgBP1S+OzD9V+WEo3aqCjG6aGBKs1L0D
OyFtXqOXHQ6hBbIo25n9Q9qSM+QdBQhvDaBl5OpP0zTrbcZnM5muwVSvUgasCXnXwzAnbBCVbT/N
jAvJGObP+uy/1GcoDtgSMuWE3KFq/3PW+fS3v2bfTfQ7cyhFzu9/xL8qNFakKnrUGb5nzFXYvwq0
GdiD2MJW54S+f9VnFoQF/gslmoGgeBag/TrqtIjodTCSOkwlMbtxt/yREk135hLst/GAf3/h/EM6
gWn89r8bdQZjIXmgUGhOrTi6WrmrYNkG4DPpLiDiOGwlGHnBWDcD7TzMouGUdb9+NFqWYfqrOiDh
Z75vzvLitrx2nv0YMSEUFQ6qEn1S4OwQJK7xkHGJu8dwwitA3mio0LhieZZq9lAWGGaKYSsYYtY5
kNtG32PvWIT9R218OJNyVG0T8UVyUEs4qnZl8bA7Vy3l3Bt1qPR15Gcm1Ram+wkz3Ni351TL923C
V64edm4EMAgxWWgkFwisu7Y2XyOhfJWAkniLKXDkxYuBBWmMAJYEqB0ZPXEN9PuxovHU2m1hkUSb
Kc7aGCbJWMu4kuD1FVslb5NhgcStsIDnOp1UYX/brYd/Cg9d3rSbxm1fy0q8RSUrNakslTQpUVU0
fl/au1qNNkbFGCtB8+FMO5tIUrs3PmCPrdT0ItCh4I1RGhQ11UEONzN9TkgKKzDJDVZDT4joufKq
U58oj1RbLzJEAKfZJ+7lLcOQRT3cQlGTf8JwpDDaY53vi9r95uJ0mxy4Z77vnOQCCW4RBhHi5Xzl
lh7uKyDnlOLUGSI7QCRCSaTYFBYKuQn9pi3pOpPkMMfWYnldDQz3GliMmkyvZnAqDdSu9l5I45S3
3zTu1ozFy7n9CZoA0W8lE7Ju5j4QDV3SFUclw00/wnJ7pm4jBSAHVQOioUiW5BXtQkYtDbMNiTrd
eR3Hr0Zjdjg4/jCNEJF1XG+lLxlaFrhwC4FyxVGeu+bL7g5l9jmqjl9qKUUP8heTvhz3stFzYmtX
q0CNchwG9s19tFWyfNlH2TKt9kMsmIWRdD7+wAZ6JFnmSrV8d4xrVdOdNLEfhJhHm59K89YPxWPs
jRtrqjYTIRY1E3ou9K5iwgizP8AgMhhH0fcP/djsZZ4QdWz/zEYdBG14gnVBDG5LeJzFdMCpHnU3
WuWUOEMfP0yhsYGM1OXqeQrdBV3WsQu9j051IR4aP2xDPmDme6hxPukQNCqIkLyfxXsVOxAk0fOZ
hHcmMQk3aLHzdulF5PE2l6nWXrxheIpJ7Ei9+hpW2TUSg7J04ItgYcFDpSJqnuQeH5mPaTZepqX9
YsCTDa1gFc+GSLsq/rxp/iuQwMGlbak02ar6Cwvnv2/VZlvLD/G3//s3DMHvf8Q/bxrzLyTJcHHo
81X09yS2f141JpIbjeuCdpxtHjygX2cBNnhYuLC0/Ba57nOG7a93jf0XB1WPNuNj/37b/CFri2P8
fq2GGholjqYi/uEeNOer8LdrNTmkjI7D2PIH8SGKW+1wFMTkXz6YlQHxCmzODDHtCiZerOP7WxO8
dWO5UrN7Z/wwKwIfPofR2NrTu2ltFffnjJRBPhp19yoalwJkdlI/xqq5xhqTezBJ6DK7kqAzZvh6
axMrAh289fAOmu/wRpyFFZA4NlS7lhLO0ZONyFAIm2eHuBMNswOYm17Wm5xVdQ3soHZ/2Jn5aEL3
jmqD0h74ZpPeprxXlxFRN27HosgYVg4VXlqTNkdHYpqSaLhgXzQN1uT0kJfx1SnTPXqCdWbFS2SH
NzfSD2N/02lsAizWnXcr8ovR4txmoEvJvQatvhtVImGA2bnodaOMMLaiPxmRuuVJWMUlSwySHRdN
5q6n+Na6ZHskztms+3UVP3aBOETsb4huXHt4X0QRL1uv9VsENV2irnp0wSIDu6fwXjIcDWPsQUxd
DCJ3YwcpcWucNI6ISgU9g3/BMb8n8S0AWqaS1DQ8OaHypiAFQX7sGxg0xPgolWGBujcOmRcgIukS
BAzOwHSVtSQvNkPuS8teIbbi5nD0VdRCz0FWZDnfSTMsSCiTwVrCHmA2nRUvJk1TJYZVjEsjMO9T
ofruqCyEZGHg3YysXc7yLhQ6/tC/Nd0zAxNaD6ByyMCVnG4M1yJ5xIWLEMW45O4tAa2j8w81+YOS
vZt4pzT7JWST1gAcR0fix3heEuS3Up4KqA05qIJR5OvSjpZj86XqeCx4u7qE4bTeb4E7OdgPmzH0
Y/hzZUa0kHkhXHMH9Zyce0LqGRzkYtfJl9ykmfCY+jJTaG281n25ytyTiYNndBgA92QkEZ5XGq9i
6J9CxF6Su63mwLabcEUVNqHVaAgIxeOiOP3eiXGFqOmqZ07SF4mvdeAX+s/KeVRofWZt28Ssre3T
lSrCVZWWL12jLSqr2zXSWZIyvpCYiEzmwJ6LKAfJCkNlqBoon0LI8EGyFLRERfRWVOq2UbAIJRfV
hSkfUq7ZdDyFybMMXB4Qy6rqfsbFuQwFeB715JodIx7kL2a+jRVr15AX7dUEHwx72aR+aVqnoC9P
HkzkTn/su26ZjDdy1a5hr60nD8971KwGA3t1ZFN4DIxVAliIhBJLserialO0ZzXrd92Q+WbJ6jvW
V+wiGtYHeTHyWJLSklN55oW+CYnD4VxZZ+VPrfFWxI+S5BPMKCO/b9OtEpPAXL8X1bfWW/S/qbON
oeGjtQe2Z33VE5Ir3cTXOkfVhUSbmLccbh80q01cKDs99A4IYH1PUZamyI55Y23IlF6B6SWZ2di6
8UjAHCF9o6S9DbcaW3FLnNHv+q5iLBLT9QXGYSrKk5nPQp5kO4oT+u+NK2pQjGxUWMmb7bgfKhaM
YcmHaq/HpCBL9is3v9JqfCRa4gDqaTt57somMFHJW588Qwwc59BzSYl9Cm33XA4jH3S9MWkrpS6B
F48LW5nY63MKFO+DGNivg5lMTxNAwSSD/0APb0hzN+HscNp+q5Q/q+I5t+C6MJ8V9ntf6hw95wR/
uwvMPjI9hoi6L3CayZCIgkjuGJz5EB/W/FEs29DaTHmvvGPXpB8hdnygSfwTlyi1jjnGhXYOsMU6
wd/0LU/1G8BVpffI7gkWllymNf6/3ETQZ26kOocsHlXF3VlskQZsgUw9FbgUfT6zf2NYH9pTMWg+
ir2nQO9YMMWHDjhFbgy7RC9XNebzkvlIYl5i5i59Oux7imrTqFdxYZxS6V06j5VdEhyZIVxy2DVT
Mi7b6l6h6/fq6jvurVUntHU2aEu1LNYVEd9Bnq0LZmXkDCzmv54QYMC4GSWeCQ9GHYbkpUl+5F7K
rn2KVhqpAxlr5go2t6e/UuavDfTPjk1QrjEuYHwrRn4YDD7v/LFldqwwwbE5nL1e8fnecsaEC10V
WwRZj10eXOIAvVXWHlu8I/inG/dF8qJT8YllYx3Y49KwLL/x7F2pRQsUnyxt243Q0meNZABUkogi
+cLa1bEEi5F2087BS6+SA4ep7zXrU/IrosfKIhXF4JYwwKVpmQ80DKZOAbDTRC440au13gkbzqNT
3gvlPowh7Bo0kMNc6IutpAeYxnzZ1sU8NLtAhb54qEGMENGsydi8zbujGUbQ5Kx7K+NL2xb7XoIV
ZaNLrgip6xGEg76KNpOq+xkoFnBp+861t1ofnZOo25eFtoLNtNGthrzqatkj1LSlehZNeRztEbVv
RGTd7IOoRlBwyoihAh+dAU0cftkpMMf7RB5rkDH10rSjaWt+NlSHuEw2RXRsrC8tr465Mjw14fCI
fNhvDcw/BQ0vIzutH84GQHptSF/JTH/yaJXqttj0LCOGRNsVrQU7jTwuu3gfY33dm/pWhpgcCS+p
IMyWnfPSROJNK1ucfdoOD/LKBKdisWfQ0TCY3WsTYhnonKU9aCeQ82vN7UABhV9jtgxJ9EoSdtxh
hxDpF1ap6z2o+dUDiz5QXmgAeYNCXTX2c2ySM9peSJvBXC+sJxtavYSFkhgMzxrlODTWNRaPilGt
RvfgDcfa2Fji1Usf7OI5TR9ya28PfC+iwrftH55kx/4ibJ8PeqEyN7NDLjDovJqS3BoBYir8Wc4k
EmsW90NI0Yq1ij5E544rFA6gCbSS6TgcWSqqzpm1MyySnu01aSoj4VLSdRHx3HTeowFEupGr646m
VUU6JSgkkgYxC4hDqR4iwfVlvLYpUbW9u+kq81CpdE9vgW2sLO9oq89znq85YB0m7NDT97niENbr
QQh5UKhasvpm2a8FXVSpfI3dbaD57ixrK4EC2QTqpHx7vHcbpFKPWttNbmqjL9JsWzTBSs7NK1pQ
K3q2DKxNsIMnDMI4TB3tAUbAZnau/Dmz+48zOzSACBQtG/OAxQTN+98zu4/6Y/rbX3/fSP3bT/hn
IwXPDe2fa1rsLXEv/HZiR7SRaqlkV/8CU8Xu8I+VqvMXmhuMDqxi8S4w1wNa8I+lqkPWNXMkpnna
36kDf8iZ6ZrzSO63I7tZ/miT54F0xtIJ/6KX+20b5Wl1ifrIRXaegkZSwQdJi+8rXQCuLmFdp2q6
t3ZLCVkU+JGdL6NQb2bSn5oWXkDLAEbLlDP8zU09c9IMZeNGwTFzyaCvMDExfFAn228n76Jr/cUj
R7HUklPq2W96UM/MYZcNBHFQq9Bg+tYTVsntrzN6UmmUpKmgmrZXQK38FjHfYDrbVIZsDs2PZhL3
njwFI9E/4Xy/GT2BPKkmd4ZavXSDcU1SfW84oAHCvjkAadnjrvpuJ7oYqKaaOm4iiDijpgAcGrZq
Ya2cMjhaJjMygC2qhAVmac+t1H4Qu/FQas0m8iD1G4QwAJMhRUC6GUYQhmFFtmmwKs0hYJ14MImg
S3LmLhbKkFq79fkliMjEJCRSopyuod+MZr9g2+RrDfO/aDcQype53Mthe9V6VIT6tkrri9Y8uHYK
W49mSr8UINsiVEMA4bhhcj4O6KdxvW4DWODGJgdnZrPAa4Ff1zGRSrGT7zMtW6mOzMDDFdtAYWwl
0n0+QJAc0nXgQenzqI+QCVHc3joGqEVL7Z5FjyOssMCaNhnLdbjpHUpMl14v4MqJnQkSzuQLSxJL
1SxtoJtEYpmacrEbChs8505HXlLeLxVS+wp8ZVmsncrmoFEuCN3Pp3erEa8ApAjx63xVWsua1VeB
/KdKfhRRgPQEktuMHW3MrZScfCx8AW5u68HdllMGip1ilutJkNRdedbBtEc/8zzEo3q+9LR0PZnx
dpT4RCGAu+KrdpWz6qLiGl5U6r8yL9a60bEIwiw4GjckBfu8uONkg9xAPSbofendCVj5FuoaGMWD
jECdSkmHGq10sjAcpDW14S1nyV/qFmeFIpTkduz4SzTx71UaAWFiv1shcEwq6wb8/sHokd+HOEWB
wb8QTvOAoTX322IeOiIKoEueTUOv9TxdhebNwjWD0e0q7JhGNGw/Q1ambdUtJ82jJ9gExK+YySP/
fY3xAUMoYsD6ZYgfR/RMroHO3Ylx05WIhNbGRGgbke0ym7bTgAM2J6VRgcHIYrMBwecIbYHc4h03
10LNPt2k3hvlPR5m74K7tiGRjXqHgPZrRuDpCkMF9KQmhryag0I3c4q7gr6GJRMG3rATJF9RltXP
LhJP65b1JLA5ryqAVdQWpf4wyNhHMkg3hGYJUI9ms2HH1BkKLBiOPxU/G/dNTeC6O4WfsM+3Q9ZY
YXgcUtcPaZfUiXG1a60btG+CytSBUBwxXjD6n2776VoVwQNftdZTMmeLOucZK9gN8rFp+bZvQzEL
1rpDbJwd/MqkW7Xbxt7OMrwC88fUzY3wD9NJEIMYIPCfhlYQY79JeckKRV9UftqE7OAD4vB6J+xE
NxFGmK8qagmNFOD5VxvgPGQRVIn020DsEDsvAaGWKh+4atTrPHrRICCWPGex/iJgM3c6ErPwUUQf
sN4Y96hsRPcF9CJD//bIBkpbAmzGa9byPJLQPHDps37aD7MTrCuulWTEUXW+gn4hb55GhgcFMN05
asEDLefeRYECBg3wyMDVvI6xt6EvXdhuuCgptAwAKSZEZgVwVc4Mu+IMISLhdYiKbcqDqXlYmouY
pMF7phpsZTHU0EOl7jb00OQi0DNA8gVjuolmdS0mmRSUs2EavC3xrayln1g81m0p81VZkyGRST/u
bMSheKAohF8awSy/CgaJOxZXV1Q+SGHfLTMEl1m95EQ1EJ97iULn4DH9Foa27yEoGS0nhxVyVivK
kamCbyZyPZXmssRohauEqU08SbbizE6InGG4nfIdrW9cHpuKpFNMossuFxdRB4zLOIll81yo5rFT
4+dctT6mzrt2qsUToX1jdtqUIWUfaoymY5bAVEzzTbQgcW+fGkrHJMVompNy0ELIKz08xjN3jYcq
rDT4V7QZLqdT3cMRyQoG/WW2dwmYmYw89ZOQJ6NEX9p65Q/MZWthI2K1J1TqiRVfJsN6N/GWdxMZ
VG56rV1oUt3Izmp404p8O3rIVQmxABQIt0YhpmDQhlfHRonOIU5EfZz9YJ80LickwcPEpHHwtOcA
yaDa048Vkw2ZvN4jFyEdGalGknIQoC3fl0OExlrhG6HTL1bz8qoprecqEecSp9y6h4pauOGVsmAj
4TsOsc4grmKiwkyoVXKTzR09zswxDducPGR9a+iI+YP+aRyMh6KXR2f6qqBK50EKlYVzUK1XLsdV
jsDZ02EQ8XZZTbbOAax0LPEdljLhyGiDm8P13vrsuW5aMOTevkvJdswhKiLC6SQs9eyza/i/asq7
v2qYvDn6Y2J6y4AR46SrZ6ShjGmHg4KwsWc9PzTTEi/IHJJuLvVQbkftUzOTzSTAETb1rkUVAM/I
j7Rqm6XNIsvSrUvic8ZooXaAuI8BEhDt2dGzNY7QPbyXrXTIYc8DEju8pZ0SLeZCtKDZSVMSMO+x
oe5bHbWR+9Sjx9bMy2SRnK4/CqYFTijXnQpVx9TfvRgSg3SXbtkw5wW0WrVnLOSrmU6nlkRNxp81
UDilvLv/j73zSHIcS5PwiZAGLbYgqDUZEQzGBhaK0FrjRnOOudh8qKnsLtVtVvvatFlXZlKCeO/5
7/55j7maLB+xrVVMys2qq2WRf7TcTd3m0I/FOmF8w5HN9RfpAK720tBh3XTGkyAKCyHOAEaGdlep
67yidCVmnxF8BWwjiMgBJIw7Ccsq+fMAvg8tkGoZzIRAovjrwx/ClVwOL15O7wmEXsxbF99X1mH8
FlqW00kN855naejtHOGiaWkK7NTiqHTqRYkuMRIBrfWEPdWc6ColVkq1EhrtRk35omKaFLpPRZLN
dRxSVtjNY/JkfUrJVlCyVXWDmYayHRq9k3l3ilGX5EudUsKyQo7NayWMIfST2n7vH3G7E2YQN1IC
GVdwl2hcjt9T2N1eQoMesgL3XTc1XJhOgyWrCD8ohpwSsluzAAlXgccALBFTghGkbG0k3IBoPFWG
WjT9AjEyF4iFAmjNoRpXstCygQpnbF0WUyOVkKizoYtYzuibs/P5QI2OEseLtr6ii2EiBOSfDtCM
QtK+Uc+HO5l5n0tAjy4DgIrjoAceoIPa1dwGMQLDa/GApFk0xMqyQO5RHRMKkwz/JFdffbdcGNpr
6u5iQ56VxWeLZ1l1TYKcxVqu7nlOM6Rx0nA8S5pwIny3LHCB66MKroqKWwbEZt7id/+MFQbWbueg
HJE2gMoqt/h7artrMQnD6i+qK/3TWHLgeBjdh1ThDDbxanL3j6sTQXKSjN2iGaRrELONzKzwtauI
JRMbdjv6yDoKwrpqUSBaN7BHddahYRBoFWu2LsGDiqylQDmm2fsrVUJcGnAuhVJOLqYn5YzJkhtK
GjUftZIE7AQmbVibNQZroKVEq6IbaeHJ5h7fZYhmlSnjUgFDoBjDHaoJRBJaVSbGO6CJf87Qf3mG
NuXpHGvROGkSxzcU8b/5kmf+e/I9vv/+DP0Xj/DzDC3/YNanMIyUppzfL7XQP4eRNFIa9GCpdElr
kvXbYaT2g79LD6Q4lXeRA1Q5YP+LDACMiQeCzmvhVaF45O8YXxRxOiX/9hQ9vXSFYSmUJQOnjThB
039DBjC0tG7gcDb06CTrsuFMq000orjOsZtCrDMrCd5woPDjxpRoxiux6Z+D0mJmhpeN17kTxg5B
1UXWs1DiySe0HiwRUb02WvbdKzn0H+lcxT6Z/rDfti6yTwH70pDvJo0bUeueq4ii3dwU5l2unVGQ
0eqKXeZae0mPttBRiIBl55wm7YUSYZqram9NGHZftOOTafbn0PPemrydlx0LeK1HrSPlxX6oCd57
Sv3cNqzkbd9vkqTadiLVTWG6VlkZhAQ87ZhZb33Wc1dolJkSEvoJdPC141zxx4WOY7FI5aurWg42
0Ks0sBfIFFI8+j6nzsnCX2i52oeF6w/Vch4DT1VrY56R+MMIx8KRvjVecFRCrIG4Ku9pHX3qXr2k
GNpRh3bHHXZDv8dMapoFVtQNr2LX4LwYmeTECPJiBbi49ha6b+ENqmYDBucojmaS1n8Pper0bIA7
I72mJCbLNl5o2F2m6JYLf7BOYoqF3yNmRr6XXXRDmYWpv00aXjcl1aoKwsYd56aCB7N7yKFuV7iH
aoW+EAndT1LgI3g3RjBrNmUOaFUMtxrP4jtaoEEeKBbMUQCUmjaW3WUdJ8+ppTK2/ZDipyhRbzBR
bS/9YqC3ll2alMT0lkbtpTKHVVFOQ5z40ATfhKkPaTExtO5FnS+4WhdjnO2UFt6tkB261ngu4urg
a4odKPtB+C6b4Ml1hbllfE7A6ygZN1lC2m7MortEoXTep0fRx9/cEZZLy2DtGxpYSLO9xoo7L4Dm
ENccN50uHUYlO2hFcysYEuqBcc66dKtOVw1K+eh5L7mnH7sxezU8kSyhgsm+Ebdy0T0FgBqANz3p
ZbLpzGAb9/KrJpUOoi6z1JCqksigQI1ORpPCbavWtlHTXZQuuMtSdjYC2ZFoyWoxrrg+M5EJ9w31
4iyV8iZzk4cnQB0PAKqX8qs1lZ9wOi3N5r3Dy7o01PouhPmm6YR3gxWwb8F5q7iv1DKchTo+1DCi
iloKmu6YuRkQwCplAXWpohSFxEeeSnbdYK7KIl/olD3XvncrMxCU47BSCxc+OgiG6tx3yZHJ3rIF
d6G19Ur2RsKmgRNl2NTbDZANfmX4p/nqlC4/YTo/GGL0IjOL7yZhoSyvOj3vA/jltENV6KRlJHnf
bYidNDS2HZD1PqoOQVzOUxSssC2WA4zatH8Gssl2dVhUJu2V2sg4oLZ9LflUhdIR2P87/ogKZTT0
aVtFtueO/taU7jlr2w8zLI//LIJ/vQiSn5EkVZERWnVqQv6rkHz9roomiP/3f/6wDP75MX4ug8oP
neQNmrFEE7D5OzFZ+WFqOtkYsDQK6+Pv/J8EZxC1sYv+/+rJ4vXrMoiRR4VXYxmYaEScO7Bz/kZE
B/PNH5dBXjquUIqRiAoRF5r+/DfLYKwrad1pQ+cUYrjxfe8SB8EGGeWl8zCB+jE/nGrgwOpSFcu5
OVGF77oIbpOAl8EDw2TBD3OwWdmeYCmuRtqnWo1hKWG4TLylkKVbWVooIZE9vboIULT87iHSKU5L
Egb13PRA2uVMtfcRsBJPB68p7CXWpa73lgJ8fEi5uAJMzBhbM2lPSH9vEEEQRYj7+OOUbTgVeruo
pGabGiX8zpJTKrmgKlNXoX7sAwLwHYjw6NJ5wTwycASyVS7VN4lqJ6qqNlmQbQRNXaUpqOle2/em
gj6afeiIGyXpxlYAH+Zl3qIMOifwSMGDX9dhrdLaZBtV+ZLDBRUtbLJNZp5dkQM1QD2HSsfBLuJk
Y+X6uaD6Nve1KbhNBrrqJHHGcCjEQRtwgAkVWkfSaXyk4mKRennjVVB38vgqVvzXjkODCngv7Drs
TNI86JuzJmbYXbAGhfU5RXSd7PqwlCEwavboM4lVRkwgEWsrNotGX2jcHgdef5sQFqLzMgJ7KBRU
JZfhW0NUmRYCB38ulWSNLVKJRiPJQmIMWQsHX+SQ5Joz1w3mfXJNFBMwDwkuJUKEAIUzS0sgIkxR
R0WadVqxoyDJJXQ6ApZ1S9xZB5NjXUjccuBoG+Ta0+CDShu2Rqjs+/E502t8uiMbLJa6oiJnkdLG
G/ZMbt1efomj7BBFxcIYcySMbCN7xcuE7i/EDiGyyCCH66sgr7BaYVuR0vwoteYOrhOZhn5dhhLF
iG45M9xgLXXmoixXGXHt2tpUxtFFEcSVi/JEdKCZpwX5Fh8Jbgi3afqejt3cjJ4nELyV92t3yNe9
P2xk1n8SxPLQgkP6po5qJsrFDuz7WlWs5T934b++C0sKCUVc6ExmyBGq/zUiSaFN9ifWyJ/+/c87
MAZHk4cE+v3rPfjf4zzjB2ZEPPZgCzgCGRLP+us4T/pBHa+MK5KxncIJZXpBv96BpR/45PFSWsAp
DEXHcvl37sCSJv+xnsn85b3rnMI4iamcfH5/C/ZN3xM6Gd+V5S6EEvvOEj8SfaA5Y3QD5x4dgCdX
fsJBhERk6Rc2JU1xqtVdVi+gYQT6wqrmAyWyyq4uz0J/FSpuAgpdgtFO9l4Dck3CUjIYcOAu3gzt
2WzWgDzGYU4FUSCelJBmiWUVgrU+9yY9KT39F+KHGB4Ede+6KwS+PNpYwVoxKBWh6mQpg5Fmzu6q
ytnQsHKec++ZaRt9MC4HjHVJkJ4+YbJuATADX5nTx4SIx8HJcf11370CvrLzZlWARQiJc69CjciM
k/Vzfdzw44RQmfgr19to1r0tlwo1NZNP2zzHmNR85Z3e+FTbx1C/8+vQk6Q5QSsdYVt9VPXRCI69
/FyYRN/ndBoSb/OwwJuOS/F4uhwinoxjwN7z922zHIeb1G9FDOe1/jkWTy6eNf5GA4IUC7pNKqgb
MOfN/E2+GdbBXXlpjs113EfXuLD9Z+MkbM03883YKSeUeRT29rn+NmtmkTZET3iwfmRbd0aL5kU8
GFesrc2LcBUvumfrH/0zZvfimH9rFN3gQjMouZ0RSGJpOvZ3655dy7f2OwOY/qxf9GeUd+no3QRm
M7foldYLPhN2+vXZ3I57/2zdjTtNjNnV+xz38dmgNFiaM5rFB4HyRbfUW7uX9v07zhBxZ25FIhA2
M2IwHPKtfU4cnUXPbr5MzrZkMZ+aIy+OxwszQorOCMEb12I48x7VQzkGHzhRKlo5RW6yNjCO8Ws6
PXxw+FJoQaBxs5uFDfq405vzkmBiNJtYEQTMtZkibYG0lvpJHR2BASV2FyBjd9Sz7qZ+VMdxzxMH
1+pWbKWj9goCVLNscrD0RUThStexkTEUhRFlNzCxwK9wvc78N++K5CRefnm3AD3tdD9c1L3sA/jk
Y9O+Clo+UH7DGfgz8xmhrC7XkrmkZKx5cAh6AzQmTLSSmXBnWZQmiBoy3AzXVtmBDCTiQM+7zQgG
sI6AyFWjFm96c2nU1HDOGo1le0Ep2GgsCxgBMBLu4VtxND8mOY4pVGdT3ZiRYJ7FZ/2kXLS5fygP
w3p8S+oZTixFXgzqmvMCh1MPKAGWuBtfG+fMqqGsi5JfO/Mchkd+tBy2UvClaTcKnKNmWwLLU66u
kdpatzGZIIebSn3FM4v5KM2OsX4JPB+2zSbvbhD7vWSZDStT3bbFuo4XWbUIhGsj7Y2KZ59Vk0Ft
7jIdH1iS+ZznPp7MYOYFDMrQzx3NXKfCuwWZXGCCOfeYkDeY/JYSBNWBoRjnTQyNc0Y65b3/Mt9x
lyYHaBWgyBhqmy+MOsuj4TvjLv2K6FGDkgNqJHF8H2cTcvM8AljIuPrCU5RMCdZdvAmFjRbuMo6I
tNKA9k+XnDExxkVc/DUV2ydjXMgm88UPkpASAVPofMVBc48msBOaT/2LyhuKNqm8Q+edvkW2Iy6S
8mqs5xQuDel88M7m+Bbxe/AYuuUGYq1wU6n3kTa55Ajum2oeUs6RFvz9BXXOgJwplho2CXhTxHkQ
kNOIj9o3O5eAXbBVw+Nk9180HOApZpIEJzEjYMRc37Ul2WZUHpiUZgMrPsbhBcwFZuXhgZmIzZYl
MQxgZ0mMdWk1Sx3OMUiZBejtcqqimfEoU7PYJQ7JB8/yezTa5qPCIfrVnhifdtCf+EVOegjVVHb9
CoMDQgi1P4y2EKGEG4y68K4+0D/4gsN2Bu84xLorzpPYiaFIc+xsbEDZKkIwmeVsYapwmGk9m+EA
ZW5IRBrEBLAMMHn9xXiTP8XXnNf/WX2Ol0kg+2CM3937i76Tj+JnQDKHTRVGPWYMX9LbTnjOH90r
PuSYdi27fsQv1et4lp+Ug3wHEI7pYULcwPq3BWiMtJq5ToXZ2wXMM5+a8txZpjpt5gAnV7h9uMg7
NiJ0i+k4tbtv5UO6kV7qL9J5egasZxSa88nK/Ccc+C/0vvkv4wH3PXm0nfjqXstHf9Z35ik6F8/p
Ub+LJ3CPBLgeBq9UjmcxFK5uW1ibUthpwzoON5H1pflPirymrqn1oQIsZJ0SqJW7qpqzaO6TYh0G
axVHSu30BknWpSHOg2xB7VhIWzl2EZ8szi7L98B5QnHv3+IP8wTptwEow+d/s54b7nlAvkgLd7Q8
zfgyEN1gINU+jngb8Mh4YE6PV3myJF9IU2OYizDCxw42uC6cA3sU+MjYdvPVQSWUbBErKDylb3z8
hkiI2PZfiwu/Ii5Y/khBz8I/kDuAEPiq+cIjfYaUJcI8hN8EsIUdBcbFZFZf9XeG0LxU1Vt58hag
I4OP1qXqECwww0sbK7q+Fpi4dTOq8qZzC+kvb6WGmODYrdhsHnjt5PUGbcZfY2SofvEXeb8l3yPO
ISKuxfTeSk562CvwsjK1eetLu3/0L969eeLu9bDO/dl4JoILpGZKqbEkwGb7yJ7lO6fKc/XUv5PJ
E1+VPehk8050AbBS/iEtSZy3dgj4nRvjQ98NJ+3Ah45Tnk87+fZUW7x7gi084y1mwM45rn00r8qb
n6zJIVikC2wud+3BExyKwhGf4tFuwMds6pfxkciMk6DPEJuwAU7g+dE/9VfrITyoXux1mlBYBck+
cN2DBdNSR/1qBBvWAkZYRu641XlqgmAqXHQSxHNG0GLt5MVSouaC8RPO7zMgBky54yylhY/XArYN
z+G7dh5O7s7ba5fhLj81rzqvwVYICuAisHe9PwPxSZky3tLX7FOj23ll7gz2EHwLX+rVvN6zdXYy
2fW8m+jb9o5/ZeJSaFifYMk4TDP55fCDHeil4VPgUlRap8Rmj9uBqEVkyxZHYNt8jb54FJhLcADG
B4nN9sHbFS1snAQUbAabHJ7JfYDKJ94o+/MIg2rPic9pWBhMBFLkL9tlueNsTExUQ66dV/FMvw63
QF3JGXXay8Z1XGHGLI82Tjrt6eFlum0aeG7J580FfgSSY7SYv3BkY3aA5G+7X1xcljFdWR5+8hsO
ph0VAf0LCUEQEP5BP1av3P7FO5zVbc3BfcbXTD0znR9gdkRjpUUr/i4YVNKdxZPwiD59wy7u40v/
AiAR9zZc9k9uONxqKP7NixnNal61ChgBKjPpDQ8KrVbDdG1Zb8y8+NTAI2Bb4cvop4axWdfOZQEY
he1957f+QqaG8D4ziP4SfoSiDZhJwcU2DShmfN68wKycvpfEZ3V1Ro3iYQzp1EHTbWBHr7j9RtpO
8tnAF3qDmnFU4qX3WX4Tz6g+1I/8zbyxr73ybqRH/+Dj5pW6hJau/J9PobTxx6SJw//6OKc/uTq7
03guX7gGkift0ZwgAHp4nMAwwQ+6Jyfv5O2UvfCSffJYkUzaYRFSGCGuQI9r0jKMN326pBeNh9Z5
jM+Rqw/QIGYFfj3T10DTAyZG4BdcJ6gqEl47kj1zwISCOVNwZpy6XbtU2HZXN2Hak84pE1SnvfYg
8pawI23V3bCrTux0+akz3WBr1c7bb79ne0SiyWZryJ484CRyQ15ts5kfUR3nsJltacAEGEKIxnWy
3JEnMh++Kbsy7ebK/kt7kNDhFdc9HDLcclgbbd+bxW/lJflqrrQxpbZ5GC7lJzr1PVj4G/bt2+Ya
e5DzHF4Lo/9AIkUE22wZvEIcHp9THUQqO7M11i/2iP5b/6x9yz7JM7t8mzDolM+YdseDt98FZL4r
/zp+6z44abiGzRmETXxAOpQ1965cx6t60YTpo8BtqN7iffqJ8fPiP2vrbpVukLj3w03m6iEDNizZ
efsaHDvOHrYF+Xh6LDb88Xd2Q1/jcyhYiD2GR/tG2JYRuYm9i+bNmjBx9le8W44mIG2Dz+6pPLhb
ubbZ5ycu6OAFYH9cKao0A7Bl6bOBD2tf87OTCYbMrTtPGrNgoJhxxiBBhe5zt777t/LMHJw3HG6L
p+nGeTVfs3sfYfmc8QWOd45V+odv9z0kX+ZT+KSmL0HNHUrceGHSxCrjBFRuuKOkh+Be3DnsbikT
2DangHMTlz3bG64X4P6AZz553FZe4ERXP4hp8GJ4O9YLvx3OVc2Xr7ELxKwKQHPW3QB0jeP0pPgE
LG8lKiuJnYm3spzEuJfunlkfPu+C7Fk+l+RDGmxNYwF2DGag2gGwe/Wicx2chvalprC8fZjjR+uF
0MAO7MrDfmOZL4H8rOLdale9VZDzWIXfafYu++pCofhRM1/+0Zb+UlsyyNsqKDaEWMUpdYv+8p9D
t09BHZTBx//+KXX7p8f4qS9pPwxFsX4C8Am2/ltf0n6YOlNjNKJ/YW5/1Zf0HxKyEv9M0S1lmjz8
2y4OHd/S0KKA2QLgwjX+twbduOGRj3476P7l7WsW4yBCwZNXnj//jcJfqpVohZmoOaMh7mPtkYSv
GvCrkp2LPOS4Q0DWvkQYdrBAsg/DJ5XyEwzCZSUKxA5DzNXpBWl91vbmLmTePWThsYHK57L9GKSz
Xr00zJ0xg0Et7yIKpTF2qkhSAt2ofdByeNROJieetjNXhVedolI8ZQIljmwgBWvcEDV8KDwtebGd
SOA85N4aAVdhAyx5d5ctotJFG7+D051uOx3UZawvDY6qvtLvwPuAC3vWlfw4CCPrbttipA3WIds7
sLtI6iSD2azqkfCKc3Ityc3Kwr/pqmwqpV77yFKvc6Lx1fWFeVlmnKbowW7zqyyw0YaOt8Tlx+a9
Z5ZrvfjqsVWj50hxMZfWO6/V6OPIq7XfGLsKrLigcoRramtXUYEmYf2px/gC/NsxcAaL8XuHN7YB
epOpAjEkJHtO4QElXtWYQrNuDmO36/XhuReMW9cRmlEbEdOv+wYZYmO03VJI/SUtQBQumd80D+wS
z3zTggS0VTv3Q+bLQ6M4vplOPdPIIUnYYDOMKH2IP7xe/CyUaCMZOF4lcjC9JpO/kzHkqt0lqXF+
6q94dG9el9CKtk0jlkqMWss+nyLW+O717qoL1tUr2KiZ1Snp/7kjOf8BA4DrRJJppKCw4hcozH+7
I12CrGrYUv9+5Gj8+SF+3pD0HxRxMNHD3fJLtxjS9U/nzZRSMTHP6H9CAho/CNNgaqRa7F/wgF8F
7wkDoGpEbPgjCe3b+lsjR2acf7whARnQ4H/LPBtTT23Kt/zmhmRR6u1GmD3g3BI3LNVLNnYng5Sj
X69UreCHkgUdlQ7aXsGgYBcBNGexewWxuHA5CmUuRBGP3WUuY+fsy0NXYbKn4ILt3GAdIHvD62T/
Y83dmh7pTABcHSGu1iMu80bj1CdspHY46HKIomqCwSeviQ0g6JVVrMuO2MJjxVFKAuy9lCvHyw1q
o+tLMSZU28MTLRrPwSg3q4xXE+qt1Q9zE/5T1BBuJ3DezqyEjkiZDnRF668WedXCVvDcd8xMzRaj
HxJ3gADl1gc4VKROLmIzrLPqg1gB/dVeAzNvMiC6pri0OmwbVDh8WrGr4DUxsnVo6Y+0kJQtd8aU
3SntVUpE85Cp0R7tiqA7sREfPE88W814pqkKAQSnE6pXvwamZh24cUy5NCru5RRhpvDdz2GMPoQ0
fGoseZv5FvtcPzqpuRcTA+ovSPjF2i1Gx+DI1ajduY2K05gQxItpoooU9V3Jq/Q4AREK4qJffhD1
tl+1W61qAzZQ/TJtYmeslAAZOF8pTAWTpL4nOgAvgy9CCI7J1ICljcJZjd13QjOORO9IQNfpGvvV
Rh3zvaF3tz5P9p2p3MS42lANIfAVGAtGz+OlNyhCiHVhKlFij+xmCIJKTS2ixYS3aFQdMZ6zo2gp
0MyZESNP9+9gmI+Knr6pmZg/Q0KHYNQia7rk2E2VSfA4GFixzenwKqUS2nMW0L4CjzkxkDnyDIxP
4qd3L+IfRS5qaCQt1ChxH21Pmfw2jYkD4IWZ+kNjdtoKKHADeGOvorRrVDzPCjr2bGFgeeoV9SiN
2QW3JQXKGclzrxifRZ9JqoFFXKpQeX0a2nIiFlfDEFZuA7savX3UPDCTS1bxkZFOg/XSI1BZW+TB
PIVamzRX+NCHh9xgP5Lc1JqlSpTfvEzhh5b7bPjTVKFv2r9Y0PzStJuPJTpdq6lzL1evAixLyLf6
lYanFyPldCyFCJltV37XpLoIqG+VHv82jeg7wqKLJAFKSRRJyel9h/juZcbM0Ou9FpMeG2ihoojk
GohDuWpd6tD6oKMRVXzSmifms4GSbQEaVFaLDTR7cXMldJIG9c5McDJR5nXs1XEdNoPHud3nHWO+
oWUaMZRbTe6eXJWoaUlxD2UfCZgG/VUu4o8yJyEEsGBVjpwtrVx8NKpWk8SwthTs4eu6jQ2pLkhW
iT3k6pNout9KDaPQrB4j3rIdMdzeaScoAk0dWLegjvRUvgtRsaIzg69SSI5VoS65DbFiNkSKuiDc
yymvmQEjWo/lPVcaoOo2VL8B+FxwpU0ZD1PddSrcXsEI0JXpFILfTay57zieFAErtjQ+JZaLbhvV
y0wRlHlexy8EfGSwIfHFD4qzb+IzjwukaderoESXEide7gpapO5DOVyZBVpAVnVLo2xonSPWF+WM
QfKAqlXDqmByTWEg3HzWLqkIuJRp8FlB7SZAgzCShTtTEY+KmZKAqZqp+gSgEOA6Z8LGbF2pOAiy
e4jbchF4+l4r5TcxoIfDb+4FeTNJcH1STOYViyinRqM9SAgoflxGw1yxku0QJvjDMz2KvroRkwVd
hHgISRAa7iVLFCiekWn5pyRV1X3UchvzYpVapD4MfLIxoE7oKa9tle6V3BeRa9lyheVwbqUm0+2g
8Sfue0eyjcbwWmsWSlVdw8oCNOht9T6Dv6FvughWd0Gyn67WczkxWOmjk9dxzl27D/TbIGHH0iYT
QIkaLRcSQnjvuSuqcDAQmj6RoIg6eCN9ElOuDzmrVwKDW4meZh9Xi6WlW8MrLz4nyKqlWIfrrMON
Xfjk5P2HrFf82AXM44LYzDzK6zX4kwbk/MaLj3VY5tukaBB1DAw2BBBwZvdTLP3ZCmtMoOoRY0hR
aPKyEZVtZugVo05xy7WJ39sYi3nT4IpUAtTwvmdQoJPXCwsZvE7Ffa3RRMTwyHtOKur1Cjdp7dFS
0aJKE9KIwSjS8OSjMjlRqh6TmlfhWw+UKYKYogPKWdzOs1Bb5F69MeivNTQ66fJQfcIFdUySjmEg
NVfw1t9YbxBTk2A18AE7nWYwFKN1jgrOyqkp7M2l8srJDfdRuzfboaEEoH3iKTHTKkxhBGandCqm
SrBM2uQUh9WLmaPl6lG1DD1aCFQfabFLD8oYc2IP/V0ZS+u+UK61pm4K6+ZXZo+cakp26uWnKMbX
M2TdZ+SBb7Pa8Z5kQ8sZAUKsV6uPnlbY2aDDXB1omZ9pIHyh2A2ghdxT10MCGr1TXcK0oWfy0AfW
TS+rd7mVl34rv+Su+A06nSiNwi3GoBbC5h614VayiroWOUTVx20fpTDpO27eXi08mtZnLJCIh1oU
HWuAgCxwFdtdgJTX1Pj9tPrDirX4nkfcS03cSEuv50MaO/T+vKmHFbFaA1xZGM6sjH7AukSsyU2f
Mqg+m9D2ek0i0CqRkafJVUC3PTllREaVSTCRgbmiqLsxIQ0xqvgP2NyEri7DcRhjoovarpdZXwZx
MvXnFTi82GNOhw6mC9Jzn8Q7LE0YgXL1LCQMDOSuiZaQ0gKHoPF8sPonTQzoPaqQktmv5ktVsL4J
54jzOoKNApl4Y0b1IYi6T6GmmNTTS7R48oZxLE3RIIbBPqXR1MUS9KeVbZ8KCn3jHmqrOgrHaDDO
AJbJHbu1Nx8JIy9UoX7zyFoZuucUAgDmDiCgI4KZbQJ1O6JvBqLyUmqMV2vjJo8wYlr5A57SlmQX
k3rJ7ThLwSYqfKRxUrrYo7OMRgsRuagSQVNprE42LWYuYGCPVE6C7jiS+awKfJ2y8D7KWDV069hL
zMFB9cQOYAkA9FPOMxaPFe4hgmxuJAz7EthHPjAzi5NH0oDCiNURkzOYVr8m8yYnZ7VmkRtiRn9F
iiXBrUMAu4Nnj2q5p9rNppguN03bVyIcHcewiw8Kg4YWwRJYgqEvpk8gi95T7qS0ypFR1Qu0Jg7I
3HCHfmRD0WvaLLfoqEirAl2dHHhMso9aBVD/OPFtM2WFTVFFCRW7FI3SpT0sSPNmpJhazWErEREG
AUabszllckPD77ICvmhTMQbitKI7otrFCabtil76IM2Xoczvx0q9cC3HnjgrBO/d68pHwsYz94ZX
zSwcwqrvgSmeCtNbpCpj+ERjuMDYzE12cj0GqyxnY0BlCTOx3jsJE1Ca0VnMnrBKRRx4wyaVWmkK
b18aiWq5bNejoA4CsOvk7IkvJi4XV4YiVJasgu0mbZmJgeXkkxXly1Bpe4vCGrN6jToE2dzKNmJZ
FSsEkWfVVI6wBsmCKjphSQJqhmEHaBRxw37OvBXWU1MA5ghNgxsLuabeYpcbnjNiUMgN2xyeh6Ef
JH9lMjkTdCdT4xcPMiJ2PMIGdYQ0UZbioZVzYpxS8pFkNIFOmdZQ3rf9rBQIkgIIW9StyPUBVqs9
t0TRopDdEMenOiJb965KxlqKPyptLQT7qUUvJAONN+7ct32BibD4ArBYzeQU/iNJhVutMtYRhXCh
FTmeRve967WdECdvpDwuShZOpTDsVJMRE0QtxBuXz3uA4w4FxLu0XXRo+5aqWv2oByNXXozHhWNg
SWRLh7DcIYYMRTTXOUfYZYQOCkhsiggG51p+Ys9xlZhnFwmRVYweJvmDVotehAksDiORAU0nfooS
NEvPvAx0s2cMtvSA1MJAXUyhuCtJazAoVahZpIfos8Bw2Z87tR+RbdNVLa0VrgjqYekv+vakqZlY
vI7RUhD8a2myYgYhPpYiI1nVQYRPVE6ayoAa9Y/o+h9EV1XG1Cyqqon1FcPyf5M4nrL4++uPAofx
pwf4KXBoP1BUTbQNfH2TQvobgQMxFlmFrgH4uBj60E5/OvqMH5j8EFvwGP7/n/3b0YdDUAbmbxmY
sCHhSuLf4hySYPqjwDG9dLQNVdJlHlP/g8BBOKEy1So3HXwn5TRDG2TANGOAL8zsX6haWdZtdwsn
X3HVHGDcc2wOF5xKjkHCeNJYa37+qvnTVFhYItO9h6l3iE1YPFrSr1yDDi1TWMRA+ChD2w4ZXS5Y
d0WTlmlDId6fLUO9n3uhfCSOgmniHnPK4sB/gBfPzPszLsLaNnCIRP1cqrJNQabeAJ9Q5dlcpPQ6
1Ji3YBDWBCCmENk6dyczjnGLBHUCJA8N8LA/YHSH2q4LHyUVqIlyaNBn4q5bBVGySRthHijeKbbE
Xdozx/ddDFMJLow2zYgKG0ttSJYdTfKGJLy3kbpwI2Xh1ow+iNhY1IMncCc6KWQkHtmS1T4NIxa+
AiU2DzjzgmDQauhkUB5tdxzGXQ+iXSvze0phmxEIh56baVrhXWuGg6S/dmaEy0XeB1rLBL3Zhzw1
BwJwH25yU5kGjkO0GODV9xnHe0/8rrD1+LnMevwYKF0y20/Myj5MBcrgU9AnKSlPOcdLzIwrHIZL
nQ9YuCWkn3EeK//H3nntyI6k2/lVGueeLZogg3GgI0DpM6uyMsubG6Isvfd8LT2CXkwf2+7dPdNQ
z52EwQAz0+hdZldlMuJf/1rfmo5jfTS8o6bV61qTO6iPkOTFJis4s5NXLab/OExA6tK7LPJVwzig
8YCqmk2hgQ9hb1v7HBFps9XUhyx0gvTnPL9uQ+si4gGfdJTFBh5bUxZTsjzoLWLH0O4R2pc9W/vW
QQSOeSXEMADZPY5NuRyNbt8GAIvwpDhEbCabH5TCBWEQX4VdRj8uLp1ok7WvXqzQFbTHWGvR7DGP
8Eoxh4801vYaBomqeRWeQHT4yoPsXou0pV/wDWsTvUD+2qjk2mw//v3U/IdPTQIiDlZlWK36bDI2
/nJVdQ4/s4/X9H//r++V4X/wOX59cKIMAyKCP/tT6vJbsJHzI193pon/lFD5ZUllElCxZyKsxJis
S2cGo/+iCZs/Oga8I6ixhuk6hDz/liaM/vyHR+bP3zRf39QdOJHGjCn/RhNOR9o4HInO0o8CkBvr
B9f/SMtqQ6jswcthZdc0F5ZTtK9YLxOwshg58JMg2FwXFWyturmbOTdl6K8Lx/9KQ2SHOjg2Kr0J
4/Gu1PWvusb+o/vOpcOTkiIHiuJS9JBiowt9lUKlSQrABDRxuLb2yoVv1Uj1TBxt28SvhSG2LSt7
yowZXG8FxhC6IZcCgJFKyHBPeFupWKs+XFffZVB0woS2q/gdDRCrS79xgImAJAc1LaUHoNKByniu
Ic9w3dkYmvFUM47o5kfHoOHRQ5vbuE6BXnvWjFXNCDo8dvFriCDW22QOS4oEm3Nng2xHHdRQ8Uw8
tdmzLPJVbr641LTAzxU61/6XocF+Ukx3XoC7C4iGFPDO0gtlnzTN2Y5Ft6rZatuqfLS9c9PYt1OE
cELiMQNq5oIKSYIBiB9aIrdR9nUXkoduPmD27nH5xcQ47ntOhkx2mGuAMRbnRr+h4g+PZb9MtX3q
hGBPaW0cQbmSI9enp7x6iBK5IvGOUwx8j/0yiufQ/LSCy56iExdDQD9bSuaronSWjk4ghWu36PlZ
vLHewMb9KalO1DQfW864THz/2bdRdjMO24Y4+gyFq8Gylp8u9S0Cc5ah+p3QPxnf6DLD+KgHh7Kg
iKyePSb1U5qMOwpaLnLPXpFvWjn4izNMO7J90tN4B0CEvyB0WJ8aNcyfoVZuqtHa+BSJsGBDk2JC
JYSr0b9rBm+NBhrVKqH56HtTio0gj8RnJYUfwEPgj3pkW4JH4bbPZjBgMfWgC4csLSys+fSmLbPo
0ZUkXDsctyMObe/ZEXKVwjkn1Ig7rj9SI8rg6d14zbDNMYGNGOtiYDIT3pqRyBQcKhBRgD+OcxNN
2zzZEx7NYR0wexT6wdPvy+rUmp8TmqXu9duo4ReuF0utq3dY4HM4t2TlOMj5WSVgJ0ibGhwxo47O
4W50VhrobFhaQvrp9n2FDE/kNW3E3dC3e0TpFSGEFwl5Z2Cn0amnrsXMV+fbTITYdmxgDjYR/p7x
JnsaJnVkP4uRO70LxbvGQjNugFRV2kYHzWJOMQRh3ON9525B0S+NSmPgr7+qLtrPv1AvJU6AvqA1
DxHOmF5H2S6dVSDSO2EYV3UV8PumSODkU/IYMb60WP1aSq7dmtYQwpVX47uWfU3DQzZ2+wFHpDc9
ScJlSVSs6YGGLKyrW7dUm5oVh+zjx0nTrxnJP2pvG+A/dVudiRG5QvkbNVaPgpCXi0VPGUMD0piF
8tAcwvphwDMbs/U2eB93EbcOprGQC4dpTwdldJvQs3fEBU8e7UXWcNVh7dLNap5RONezgwkpNbB1
qMPJkhadRWWO6wDLugn2yrG3csLRGu5afhJtGBGYct8VxN1pCD/ojYXzpdaFT8GbaUNEyl6sabzN
xbAsGeRLXOgJtrSJ9ZZk+lbWvFsRjMouFER+Y95jA7an4ZLoAd3vEnOTUrpq4UlLiYa5MMkydVCN
ue1SjDoQNCuc9SVuG1VjNqUsMlJPjm2sAUSsolFuJuQAhXu6lzAom/7CxPxVc4cyUH7q6FD6w1I1
5TbmUWhrkDQxoxvcPWSkbzNmwz4lmpUchxrJN8SIraCqVe9F+qqF4H/7y4iRHWlm0UOOGbHGt1jc
kKTXcYpATkGgmcr9XI9rQKwL6A9MBGuZnNfqq4rrJW/mbOBqNNFdhPe49D/i4qQRonGYTWWiPbBC
38wyaZ1Wu1F/nsIRo/nSMfvNkGLN9wIcyXJpVjjOlLFAIVgVVNDqgp5TesAKTUdP+Leb55/vzoll
MakpAoEoCH85WLbV2x/nynnL/f3H/349siijpvfOFhKI47y4/n1xTh80yw6brymRR38HP7o/CqkT
WMOv4wquRN84eeSPIL0ckmIoJNy6YEn+raSY/seuFgmqgH4asJTKgKD/E1//m0uSjtBWNY5NOUhb
Rh+NXSnF+2soazy1HGibmI4r1H2u/s2uZlh6TNLeJIZUtaxEU6gP6VKJXl7JPCDLabW5vDWTGkOg
C86r4vVpde9x4YlDooZkxxHPmTCSgwNrnfRj/p7q0bgZlIQFJkp2m1ocONcoPnjGNRknlzYMPG3T
mXwe3jiG+V7TojpSfevGh7qZJslawuqnJeKgQP4TxohzsXZ5W49h9egj6D9yNbTw69aVN7HQlm2x
rmUEOdfRNSZiK50t5eVIK23iv0MZ075yYXKr8zXbYDUpw5Z9faB7DoNcahM4sfXhVZeK2rG8ieUb
l+AJbHYyQj5vRRknKxlTQMakJHoggAivy2oUHEtU8nSPtan512nThM/OFLqEZUdb4Se3m21Y5sbt
aDYn4MCzsdASYOacuhkbBC4zhHgeUMS29J0mQxYbcIPnKje+EhGWt5Zb6RUHnDe+dOU8wJaZO9OM
3YQbaNLxcGiDUYLTHIrXokot7+R5GVTNnJ05s1o6eg+yc4mxdJbiPlnywgTKkLOoWMPrNPxlSSOY
XInQ5QZUWIl65G9n9D+PZO/Df/qf+fln/9gPWUv1VQhF7b/+408ax/xanAEuvCIdG6/a9xd2d2z6
gKOU87ThTAksmZ1UJ4ILEYD+++Yt+w++1Jx//M7ANn8pDofZKiJ4W/5BTmmj0rJti+xA1pA66jPP
AHVlWat/z5j/cMbkiWQaUlAAauGJxPDwzW9j9dq8/vCZNcD5rsD9/Nd/3L5mP/zPrPms/vQU/dMn
+fUpijrHwxBVTrimMH+S4H59iuKH5DcoFE9Y0rUIdb+pc+pHQfaX74kLGd8V4+Bvo6b6kYiupEJL
WCAPWBX/rVLSWXj8w6uJL2MZ0pUW9FxJevf7SVNNoWX7RrQ2h4p9SjP2wwY22bjmqe/obM+ic60M
7V1R/sQ7uO25YhiUfuf5UFwmqhD09tiEEahxOBk1mxeTezJOPZcESq3V9WHKy/jNbiLKmrSa+0ZT
kDfj0jJcpW1MPN/SXRJ+0zSvoCN5PRi5KhdD5REr+Pcr+udX9LeCB8eyze/4nzt6b8Ia/HPy8R26
6peP+v01i29XuO78wvvGv+v8iLBhC900TeMXofkXaYQaNu4Rcz5cGMgD/L/fXq8CKQWBQ82OW+wd
rvg7h77zp9crsfXZXAxVGlefhHv1/euVF5xyQOrpq0im56kIyrNmFc5hcrUjUDfaZqLqIx/DhEuw
E2z8jqMk5CFM7aP3GFUAxmPDe6ssV1vZJfFT3KLuMredbRjk3B5Ud6/75a5wgFXqeAyWMcyjRWjL
ntYRJJLEfqgNFr5uv80z5a+bJhhWKOzI1EM4Pfp+ki6dXLUL3ATs9gd6M+n8xitcte0+n/eFpijU
wqQ7x9XCGbFA4ttKBIU8Q3Nqi9Ffes6grsI+kPTYmAzrBsBIx/F1IjRcDWw7vOktWjEUayqwc69j
4hsz2/5LxZCZfAPKZT+DfSfwoJlprQFEfmHwHbDcFhoYPOuUDkEzt11yI9ddRBkWf0Wd3vVpd2S5
fsvWGhtn9DJE6uDMaqxuDujB9YXTyRsQW5ec6xu7o+jHlPe+5VG92SGwjo7nrGlqY85MsGXZaUka
Ikc8D2eSbKF1G88dXPLJ2YsnegSaIDwlZXVu+JVohbscAqVo3qYP3UAjsmv9pq4jiXPnZsLPpgGH
BPzHhxn+PvJTuTULZ9trGe4A47bKk7WpsvXkFBgerdrZjaHV0qo+vVdR2a46TX6FUaNwO3lsfGXz
6shiy4vso61Rqrw+2JQ5xXcJwr+GU9sfWLMndv/FJYXEQjbdUNzQYdKjSM4Zw6skhyAV9a5DtCjM
T4apgWuSE8qwEMshI37uwrhtTfOzT213tnhswoo8dhGMX7We3KPEzW5k/UKbUmJAId7kRAaPwD6A
U+Ni7stnic2P/flWc31CHjlR1TGIlqLqxYLn6c4xvCs3JDfiBP5rj/Vpgd0R5mTitSsA5GSpDJht
WmsGu8lN1GHy8mAjCtJC4XiuSwiSXUUNdGHoDR2t4wunQEamdd5wOwS8I4fVeyegIdTlKtDyp9zG
JWqVuXmUPst+222vfRA4eaUjuRvlKekw/+klA3o7Ee0xenHTRgQfp9hhfckfX+Dt2XtBNWy6bFwN
mrqjfnifudNW08O7MNGuckyiRdk/YjAwNllV3fWUMy2mrAx3QOP6tSmIeGlutysAvmxSHlSbWg4L
XRO8NHA3LVyXpbvt6QK3xwTxsZzOnlWc/cKqeLXUOj549q1puQN62+7ccPpI/JhgYeBfDP1sRQ22
fObzmE0Y2oubSosIQreY+A2NsZvNKT0lmGSB2Fi7ojCKNx6UBRVOYp9HWE0h+WECUex0Aw8TwlB0
W5HOmmhUk+qrJ2CzIZSCqSX5mjXmRBKuze9iBb5sJAfj5pdGGIbbWkMTnNokY7Kw7qwIT2+Uc19O
0BnkML2OZvYAp91flCNQBqtsPwtQ9PR+NeeJ6umzJqfHygjMfTPKG5GQirRkWZK7HD7CrMtW4djO
Pjyo3a1HJhEfxLDuBzqZhw4NubXe07kIuvCGI57iO3OKtn0Eg51L9aIscYIYkHjMPKaCCJdnj6He
m4yXIqmrhWZpwUie6+zZ9pEOpbUAtI8xajTWMeMD5ErvMfFod2RAy231mfoE8en62E0e2kGXHxMg
uDZ78XysH/h66yGdHnBdkABKbOC2UAQoR2cQCGV2IygZ63rzOua2TcRlmWnRwknZ2Iu5Vzofk0tz
hHXhBBm0Nh3XYZuIrUU1lRY+NoODm5MHz3bIenTNHC4urq+LOnLVJZrVrhrJKQ4ktiIZHJMJHcmb
snPTVQiknciu7TG+B4Ot1m2ANloOqXHOCv9xGikmImhpmC9Jputrux/SE9W2KWJxbWATtCJIRGMO
ODWO8LyU8l5SENVHjEyeYIdYd3f80N9ig/vQYL2pFHXd1403RySvgdNuac4sAY+vqtR7Lwl2QEFc
d/OjKtVu4oFU6vDRdJx80OLj4QsP0aLIyrXnAAaCGJoFxMHRFONDqlHF2XSuWoHVzy6LBo9SXBbi
shRii7FkGOevU3UtOWa6KEMM1+fY7vw1VjoiJJ4ksNkrtaHTN15zdwyWlj6nqkX2WFr6fR+oy2Lo
PJiwWIEtvQiXWYwsVfjIo8Ekc7DzJT4kak7SjstKrojle119YfaMwG3Ya0svtGPqhtj6+ZZ7N/Vd
CSzSeRBIC5dOQUhSpuGzUQfXmjMiaWHLkl1Ysq0A1i9y8dxnfrmRJi1Skfs5afgME872nbDTzyod
sWVlzkYa8pFK+fsEDrnC3L1WlK6sqbPBIdJ5X5OWresYV1rAS5jlI5faiXr3LmRBUfEPLW1Ba24P
1V6ZBfRWm+caHT8EzQWYg9qvb6rcOQat/liMUKdCkx6rtEK787w99TvBUh9v8HSgxWHQL3p9pbct
V2anG0lue3cWJve+aomZk52nSYN1Yu5jxgECvsg97apsx2dNuB8NPkaS42SYPQWfqszPlD8UXKBR
GhL8JpsE1/gqSqpyZ4KqdlsMfrr+EoXmW1RiUrYnGmFS8IClVryhmEQ4koaLcrJr+H3o8rEMDnHB
LSq2yp3jwa9XC69q+SDNfMr87CHHsEdAfog2GN/Q5CFgFVRpizpfVbI9N3W8a6L2Kldi70ng0HIe
j30EbrXCVbnOcCtVIQbvWATnQomTR68ZNQWHuI9OhS0PvOY5zbptVCKF1ubGb9Kzk7rED0MtWBhV
s0+YIsxiumgFSfFS2xQQefW8vppNPo0lHhBzjnlFCVkzHnI5bsog2wdARrTYPzhWBF6IWjEcaEnV
3lo2SBJPS0k1JGfDSejfsLul2fW30SSwEbmnBh7hYgiic5Y3cpWMM5bE9hGyDfzDc4NIZvsfiak8
Vty4ZpvB4pviHpdpR3o3IigXIZV6lfvhB12w6YR3YeUsM7o+It08pUfTR51pJ/GheeIlFDbEtSnW
ziKZreMal8yuDNS6t6x486/NR7dN9fnZHF+L//7fkD/e82KsQKI0P2H1fv+nU/dZNW31+QN/sP5h
07J6bcI8++PHfPcp6v/x079GUZkH6+/+gSOPIfu6/azGm8+6TX7+cr/8yf/bf/nLqH43Fozqrx8p
d5Z/Ipqy8iVIyMRC7gaq7l/O/A+f2ed7+N24hPLy58/w+/CEaUZnSLEIM9niezsO8R9mFnsuGEWy
ZLb6LQCpM1DPAF6AV3xbv8/7iAQuGsCcQ+KKo5vW3xqgDDUPSN/JR/N3Tufp3MozcxoRHb5dLedq
0rs2gUUUeMYKz/vAy1c7NGI4Sms4aJiikwoSrMaFP7Z54sOEID0hnP4hKsSmC6obwXGtBYRxuJWW
rXlTzOd85H71CfxPYpSxB4JkxDcCNg86iVwEcxGvad4r6T0ao44ZVKOHPtkEMy59bA4tOBjdgZaD
Yopr1N/1DkJjpS7aiq2dsvbooafWz58zbCE9pThCk892TEtpHLcnd+AsdemOqLrZKrosoS1kRKN9
x17GDTeQqFlN2mvZX5aq2hrcRGwccSPXudhML8vKZEdKu0byPI4uyP52U0Pewv9SV1cVliRHMh2E
Ifrja+p/ONVd6D7kdrU2aR9tQPD6MWPCU+NGy5CfV2jif4epn6SXTtcturrb4/veFW160qCA4J5e
hIO6lMObgVFRBnfpdFd5j+FwXbD5FZ73YNpAjAyyAfUto8S28l+6kanCeKRdkLrWBnvojMzwX3PI
Wax3BNZcAwtt5rafmVlfBznnsai0UwhxxaCQGr+O0+/d6D2gPjCST4GDX6cpiAfxv9FTUXxZ4XTM
iC+aqjwHxBklscaJeGM0xxyJO2qeuyU3S6BsDpzGnLXWYzLHIzEqE5bs59TkSHzSJEZp21BEOq5M
GQEqBgnv3sZJrpH/7gSeSZzEF4ExvTttfdJHe+VWVrGhpCzAolrcd/R1wrMt1mE13jLRbTQZXNgw
DFkwXjj1VG+bvruqGvumiOQdI9U2r4NwUdrFlU+Nw1K3OTQnlzAHdKiq9w6u5zFbmTRLwqQHamZe
ISOfECx2KFBXXTD+i8/QH87J6/tn/cen4XfP0/+nn6CzDINqOOuThPpYPfyV5LRtXz/a1/pbmYpQ
5Z8/w69PUIqbDSyDczbTmvdOPAx/lUzFjxJllI0VwPTvDY32j4K9AosntFFHn/1C30hQCKm4c2Zp
zKDdGYfi34DECnvWRL99hP78rbNts9hRomvN7p1vFk8qV3ZcNkR6iBXfihiKZsiDInSweDftjaje
acy9x9q0wXaTrW2ZrprIOngEpxugJjV9F3VMjW1wGefZpinfWodJgE2v7hHVjO1dqwicd8PDqCiI
L2nSQMzRUn1ZxS8RbpVENdTHamQ0uvUgxZ3IOu43zj6bJYZMWyXQvUk3LmXRrOshezbIPfqy2QRs
a9pGv9LC5FmnesZP7VM+qZNBT2Oh0dolwyc7orxZISWkCVF1pyLlBAQCA2ZJbA78Run2lyqYcGr2
FVIVG7TGeOv966Cp57MYYyNYrulBNF+THlE2Uc3qx71LN7BnoPpkcXmtF8HRadqPHjdE0k6nybOv
7LYjHz/uS8fZ1lPz7HDpk6I9OYPN2ACv1dTunRIXSdMfJIEHL8HfpL/6eosU0t/H+bCNJICnOLjp
eHMnyVyAxlu/8vhRlW9Rpa7l4F+WXDgNEEY47yvwX2AtDNB3MW00LYJgSIiCOhlsDgR6YupGO+u1
6bUb9lMnya1rkeuKmp7upM9TVWZsSVqcpYfHQc9PJtzU3JDGkl3kpYavEr46WQBnkWYZCHDSjcOg
rQaP10HYrZi6t5pNw2wB+bactnbnnTn8AdIkzz682qIy+dnIa6G7B6tXG6L928Dtl+wSlikWJWfg
1t/78m6K1IorxXs0qkUZk3qX+dPQzxArx70YcILR27GzrfqTddqZKjO0mcCHcDNcTTgUbeJCWJPW
CZRz/EyA7m00OlMEO7Oeq2/GW9bAN5pORgRrVn/RkTKsJBeDcVsARQnkZx3a+8YhdFe468LSFzaY
2jmSxWrq3q3EWpmnAauGgmufxdHGK7yFXxHFcv0Di8PnBAHBzqazSuILt4sfatte91XK68gw4KqN
Kw9JdIOdd1fjN/BctVHqTgAuccx2lRbWLurMs3BRuWJ5Yelw3ry7MNRwe/FaiZNjIIaznROqKsc5
xEotWxfyCvKcK24FwPpy1F1feMSjneo0+tSy+kFNNBh8r85FQSPA1nnWpSfNaVmxJl0Ys4sXyCE7
5Oe2sWehc3x2SiI2VXy0Jkes+nmWKcxNYbHK/NCDS4d5tjAFhlgT568wg81If21HzRsUHwhhk3vQ
DJdIo66DtOlbc+cgw7aA9pduQwy882W0M5r8s40AogWoSYnKj7Uq+OU4/WYWcoMyf2eMvWs5/Jd5
V15H2QD9ksK02LpLTXHTEIidu3FibHJ5anw2Klq7ZbNs6znlaQ4vogGL0KhPW8uPTuQCyh+rB9H5
2tYM0o+pVOdIMahFFJdkGbG4qNVXJL5APtRwiQpJUSvn/hi5W9Oabmgac9Z10eFNzqhRcQp915XW
XnH4V2bBK2I8ttnYbkuti5ad5oqNi+Ckd/WchZjuVEmzuBBPoUOxg01ciqD3XHCyS7gr1Rs/N1cS
zpXN4NkFDxRAkizMLxvTmQNl2xFZqRmo/aPfxWQmG+P6YqzvFR4YUdGqOjElNl/08S48jFQKPbp6
66xNqvUrhxmsyPyloT2UGKyCAdmRlHaXQMsqwp09g5jbA01t+CTVojE+2iZfenZPNZe26KhjDijo
drPPIYyZhq2b2WtmNl/tLuVHMTbBY63dxT2PJsPaEtlcWQ252GrdNdlN2Rr7MMw2Sgwr372QCcUO
iJ2tFl6WKC/k3I5mAs6niNGBU+9O5LxJoD6mjli4U/tqxBUGyltvoEURYJaqxpVVP3UKOWkSIBkt
qJ2wl1DgActFNY2t/Ik61ZYcHqLu6Lro4yOjLQYD5zKa/E8ch8c0115TbOFJruZC5F0eHz2LYsXE
Z4jst3rdP2d6fLaj7tj23an2vFWviV1e8fjjIv2vzaf/39+tJGlhxVqYtTQuGddggvvn67z7qnr9
4zL6zx//680KmA7TJLegGaQzj5+/3qscKM7MglzklKH/fOX6bTLlpofr2VWGheHAnKnQv7ieZzQP
rTZcrkzx0w7b+jv3KnA/f7hX8RfHQIGB2pj/w33t+3tVVuhKM2uLslUiC4bkjPopt3FHjd8iTA4q
H4drRewTEJv2QNbjuo4695AlUX9SnoNVr+p8+kz6ay0Zbope3WVW/1YkHF9NaJhry8xPkU/mg83n
l17QDGlCoeYQ0PtlW5jHSrI5sqR+oypUoLTonUM9GBdBClLRbkJgc/TDZ4XxoZeYlofeuvdyVxwi
2zOpZq4+c0vHj6qwtfA2s032O7YLdt4i3Gv04CoK3d4XYCzWCFPpshrqR5IH0B5d/36acAMTtPqE
V+HxlIZBFttjtGZFed9P1TaKCD8UAopvMvfMmf1LjBWUHmsDiqpyzkUdMfjmrGYqK2aJULVYlbr6
WIR5sh1UQscIeFNikzglJf7dCZndc8M3q684yqYPo++GczFwgJaU+Dl9B+kx45bnl5i83f5VzwTe
Rbd4J9L9Uy5/hJKkDxeWTe8fxASy1VwOKzkhBWoosk7Xfo2Oj+wuQHo0MqU8kdFvkfdBf5uXivw3
P9qlTikgTp8qeewL5ro8lqt2LswTXnHyZD6woZx1BE1TM4Te3sIm0hgu68ep4dedjPQzZoN20RDa
I9nofiWlO2xDyc5uPu9VBeZD2PVrWZc9aGORIXIm/qo1AIYael48kss2lp4xXbtu8uzF8Cklf4+1
Z3mcqYm6sEI83fgTPoqcbB6oB29JDTh4iqg45lAkpim88lqwhMCAkuvCsm58jU6GHj6Zl/VPuUvy
uLf3rqK0O+wKCusVsuXw7lnt3NLXXOuT/0GufJeV49Xs5FqMmgEeGorhpHZDVbzUQbUtI/UqelbD
Jmkhth5MCc6QGYu8Mjdx8FarYwLusGjNbAcLYisigHhecHQtujstcjGIpS9ifhcMljxQW6dTK9ox
FRSX0Wg7L6jaYEJiGKJOnj2RW0cBzXVjOUkq6gWagTuNyX6CH7CsumJnB9XONKJjqNIzEroJGZWp
moq5HRs8FnZccLatJErVz2W/iVtz9nvjx5jpZwzZw7IxqZ+gx8jfNSrD7TrrujIHTdUWcEMrTDq7
yQdUYxb8JhDTYgoDSS8ZrhGfgyKiXAk97xJvwCdXQroXxuQ+9ybtEtmnX0c0U67j8bMoJ2x0ORfn
gfJXO2KT3Pdc9TMdsLDp5wFjgP2hT8YtVAm2IhZo8yES1YqIMZHxyGXXJIjWjnFVUUE3RKDYFVkB
u74PYnUefG26cBvDXaTxs5mXexbC/srWceJO/RXknFurMmaqLCvLMmne7DDTYRYDd/UCWLcmxy5W
xBMLmQ/T1T5oqt5lfWHseqsUy36IN0lg3o6+rPZ5DzBThMbnoBFWHiNt2o/awGbC1lsg98D1HAUI
qyWfOlFnGOkJe7Z+2E7YB2qwM06drvtYnQBGLCxDcGfw9RdIFVRT0FHboqNVGuWDaTd4CxzO9DXr
PalZDOui485LCxS10C2VtT3r90U28n7tfICuhgmt0+jxGmJLZwyty5faIqsS9TWPb91/zwVzBbFj
41CFTXoVBFIceybWnWelBfOLPx6aJEP3m/Ai634HIbeF28gci8uomR5KNoqilcd/3yF+9gChUXz+
pKHvP3Anok+b6Bb8t0kgSeG7+as7xAN2oLD7s8T9p0/x+zXCpN6dYNZcF2HORt7fLhI4gSxgXrMF
2EHQ/kbixv5rCWcG+Vn2LEDPH/XLRYIw6uwOwjur+HYFN56/oc/83FX3rT4z/+XxyFEaRDWe5GLz
/T0iiLus0fC6rTBjfgRi2midvG7s8sqnyEyrQGRYxk4PU/qYUyxC+EoHllGpAiZKX2jfzMwhvyFe
ZB4GjCdYOM+613w0fb4JomLRy/jKiYPt5Hz6CrbqYHBGeARO00NTGx+5iytlsp+HUB5auAOx0WzT
TFEa61zYERWVnmA3lFLopowLQxtfIgBQruI0glxcGLBrw+DZaIILK8bZ0A073Y72rZFv4QyszRLb
guU/d1YJHY9mXXoFuoiMaM8SlpUw94/DmDufZRpseSjfiJaWSS3RYMxG616Zx6TtHqbi2rG6pwCt
fxiqBxNBSq84nT3uHqnMX3XTXw+Gc+3BgR/N+yYNt6W8wpNKEIezx4Jj6NugDNjBQZLCgDOFjHGE
D4QebxOMe5XVUv06YFW59Iv2MXWtBxd8oDsePRK4SQgIiUbrKCNkyt9J0optp2hTGpjqfjxmjPlW
3+xjXbuIJ5im1FoCsNqW1FxGlfGM4rYqqL+MWWoH1GHW1GJW1GN61GS2bGu5CoDipkAzMEjHRqJ/
Cxr7amBBjvtlnY0AqCa623uv20rKOKcGVIVD1wjyWU5Z50Rpp6RMooNpU0l6ECj1bKkv9aeK6lxW
JbHLPD98Gll5RsfDdSMBTpEAqiaqQKp+I/kcJXSq2tp6ZHfS+Iq6IZIr2SqoIbkjTYcYt8mmsVvQ
l7zRdmGL28VFidgMkU5SRWzZWcNAHvdar5b0rK8bJknLDI+OBaWJPaPPmUPRfE8Z6lTPqgUcuMt4
PCUmnLAGLSlaxVBRApM1p0sgusCz5YUrC2LVCOM/MG41KMtjdW5TIsPZV4SyE5m3k0lcBb930RPk
Sln9xPAnyc80OOOTTVj0m/rg0PzKtXI5BbwGaITNhNqw6V12SDZNS8FFna/hGW0nCxgxrbJNGx34
GS48z17WnPMmC94sa7eVrZ2S0L4yJUTZr45Mtu+wf+/eJz6J4gotoRU3A5AeVA49DNdAjQ6xri+t
vjvqiXs95urSmNJ8m/hqZZgCnYEA0BRd8OJCOCpOVUHjbDnH8gCDeJQrUCi8dAw6vGeVb4YNwRPL
lL2Bg/eorHpXAMiv/WJZtWG4HHhHRPZ11Zg3tt1dFOQLFjkXLdujzcC+F7QlxPQCa+ZzSEuwI9wb
H3mBRfixDfoHZXY703uIoMeLeYfmjauphUKmY2koorUHXThYiVszBRDS3WvxnT+DkGodbZLiC+xj
Pt+jbLxNSkMUNUEXrnmDnzx7tK4TCpCbpNhr7VU0EF8jVJZU2xQTgmlXO8WuXlGinERP2QC3OXqr
yUOL1oXUCyeiqU+dVa8pQduoQS49gFm2MF96ipotWW0Mo1zr5u3/Ye/MkiNHri69ld4AygB3jK8x
MoIMksGZ+QLjiBmOwTHuphfQq/g31h9KKtWkkln1a+tFplIqWcxkAH793HO+wyIFp+ItYDC8jg89
wew+n48xsacq2wyzYF+OdbC/wgiPiOXvYzJlWY2rqm2OPvXRyWg9Fpn/0lIrXVj21kTV6JCxOrYw
blVdaM2UYMtNRy21THv6i9P9bL0XVnNRUl7t14SaSFetR2qt55yKBTHS8RzwrZk3Hch2AkprX9xr
rU+e4uEguND6yBnvcy23PQA2SZG2J4je4SlqsZ6p+TEIXq10APXsrno9k6h0dstUz4S0U9w5Qsq6
1VLaPWuaBevt3Nfg4FnXWemdO38qt0E+tq4bu3sImGDmoWJ5355kMO2ZyxeSyeKZjg6z+hhrax9S
qWkXamP0jLKhvvSn79RyVg7/poI9Vp71l0w+DzRibjIpzx1vKUnVJP3UZ5nIrV1P2wGiXxA5u7pi
XcnQ7LVACGcMTVX/A40eY89NEH3N/ntA7rV9tmfErZj+MbRtD8hjTo7fLz7McrgOB/veXhD34ZfT
vUvU8rF8n0N31zU8l7Okf2xhRu2d4i6FNa9gLGfWh6meHCxDs4g24JdWZvclMTMk1tOQ3kUgHCa3
xILnbjRSVG9DdF8skOo4ih8ZCfiogtSdnbHzATioX9CLef/6XHvM6wC1ucsM0mG4r7qCAb/dytLf
NEIeFdULJTKqgA0uvM8JEx7FeXnXbQcqEoba3yj1Q3TjJhYjDhZzHfrsKGz4bCnxfXv6CIz8Xff3
iWHvdGnfQhLcuBNCra1LHCL+XROP554b46qrzct4yhzUU3GHh+QmRyzsBLbIpJhA3Q/rKRyvpKQr
OxWPZedeIFl8zjCXUJbNVTIx7uNp29KWugn78rxkQpeObg0/KC8B+HrGUy+yN5h50M3ii7yJDqrG
D+nFPaWBeq+rp4hDcrbVqz9m97rNwT3QrwASQdpQxxNnU8th71v1UZQRtiBBLaktPutYALSlTYoT
TROMVlwRnI6i8wVhFNi7ttOXs+JdA0Ze+sm+zLLzAO9ADM1OJsa+twwKTnCiqOKWhAEpyPC/4ZG/
MpJYiEWuhVzF1tF2/+OYfVJLcuR//s+frCR/+hq/ztkuUzxGd4sUBDIcSuCvgp0gl8da0xcev98m
JfRPwc4HXUvCDnMH6yYY3/6vi1D/J2KCWPER7KDQSPAvf2fQJurHIP37QduyocrwZ0cHlCiWvx+0
05DxWPRMiyTDDnIkbAVB75glk7ctDNSfVFiSwC+Tjwinj3Ca3gE9LCZul2suiDLurY2zNds8OWKC
Br8IsHkTORX9Ic00rvyMsHeI1XAb+vFimLXvS5nepkZA1Y9svUNgJC+M2bx28Bashc1KK2p+nsSU
u/VGfnduNexNG/kjSRHHSuxY7BW9l8ZtLpOUKtoFI1K5p7qcoPWFwXPYBPu04SgmgH2NVHHZOfFb
RL0Vq6BrW8Vyo0gDrAsuD5WjTwlVvkaZsVEaq5U3RE82WOyNL/nKbQib1LrI44iK94lzOsaSqEeG
B4Evj/6h/qULRoeVhXqJsxhBMr2yg4G/Qq+4H1nT9okRYFOx7vjYVZvBm24D28hZW8JDmQB6Rsq4
KwufdtDoGhAhnm+v7ogpc1fXw1U+6109Vgupc/x2AdCtKmKeqHDuxiqdh6KLT2rGJauh4CrGoKwa
0DxK38T9gdziGc3lXNB7gwp6dptkj2i2U451Yyn6kufwKVAGWfcF10/ZD8BYXHfme9KZ10njwykf
jx4LUrvwOLq0fFAR3jyA5FQLuN2CScdvzY8A8g1GyrK/dzLjfegqSXnawr4pX820fJLKeZ8s0gj8
nhU69JOy3KcgGJ6rVm8Lp6GXzRgfBlE81ZZ9nsrxnGc1GM2QggViCIgcK6vTW4AxDKZ+e28Z1N+M
mfsRxzrb+mPVAP4u3mFmYFDV3m2PiXdtVKGHx3Yu4SJM/m3pGBD0Jq41LTS+rMGo0sWa3LnZFNQj
9OO1M3n4cgCwrnIilbvRSD6NusHS6Yzd2h3Egz3QOabjc1PzFdIApGI7PMelQQ96CwVgpHfPNcQX
V+PLjnj0oKbLIekOhhMf7JC8agjGIGmxmmcpcYrM+rIGJ9uELN73Zk7ZFTv1h6CskltLJtmm4skH
bShf7T7DubV8v9NsU3njMmhJfJlGVe3hHPuAJ6o7LM/1bQLw+QJskrvE0LMtcdRuy2eD3aZugS1M
ei/AdRTKR7UqJSoQEvwFUWSx1tSv4dY+pQ4LpMCEvdh2VwDZ35s4/rYnuZVJcsUdkedZC+NKloyn
cv6KiHZwlPc2fGa4ZSa8ySHsiJyLlDWaz2HtB2HNsp+y9HHZnE/is+IdtLLy8jakXiyFe5vF4c5a
trZpd+h6LlNFG1NxKNR9WEW7vI8PoQVAxRoE4ZSmfHeUfCBzc+1E5bBq8irBe1RSp2T1Hx47ffSp
9z4Ul4xLLPxMbs0A2Oi1yx75ST25VUbiCOQsLtv30q/Os6kf67A5zyyay6y7qqvp2pj7t5bK8Fjj
ks6TeEd7LKJr19yqKrIgXk2Y1hobVEP0ZJqDv5qthJCPec7yiifTRp2rM+uh0MzT9Mnb3oMmTQD1
45BehkRFgAFCDA4JC+l0fras8ozWiuc53Nl10W4VtatR1ZyH6OS3wlonUTPvR/i6ysj2RZ2+6nLc
DU1yEdgkB7Q20rUb5k/wrddzzg8EVZBWSAOAUwC/JBvjvRcAaPB9Fi4aCGSe0pBUlwcj3PYV1MOW
pqD5GAXFm6rMQ1ks1KMuvTO88DTN0w/JhliEO9h35uhe5t4Dg9kPmWC8jp34NA+iJ2JD6ZhrBHwx
D98BLo1NF80vvelts7m9CZX3EtX6CZTGDBgKvKQmE0xOmmVCjwapTfMrgJCwolr43al4VGZtH9yk
vUu77Kaq+nDtBfYee8e9YXOr8IqGW5z55VqJ5sZPhWE2qy/Z+AorjCkJOlC0aXBh97PbyOK17Wfi
YnD6Ry/K6NppqNVqk+azCjGiQ4+g3ZMZXWXnWKQ7nlpCVxYREiXIGYX8vCOdLCspCzyZA5RPceYB
2njjiHu0bHVKY/0w8Yg0cXjnlEtFYlFTakcvmRrsqzRLP3TmXs66uGq9BLSpt8gtYfVC7B1MiOqB
kJAtIqmiVm1Tr2eRnoY5ukl7tlCYT+eVpE0qoVaZyVddZQXhsTFCrc4RpuuEfkeTEF1QM5yaJixF
IubXjWlzg0vKrW+0D02FzcELGIWJNTyK0OBLWw7xgLE9xSSt8DH2xqGp1WWLHWttuUpuTQdvohNM
emMUw5URUTHfJuOJNYlcRZA92hV+kUddR/EzHz9z3Tqx5ligOMPx1d2sqx+uFs1VRkyb3Xi4Lup1
438R6Ghq41sPUGf75LrtAbP6EZihmqDNKqk65nl6AvN2lvsWUnVTQ/AdWAsuvA53A0Kdm53KT7MK
5U6HGFeSMHnJ4pIetOTdc4x9ZVHg2Yjoes67Y0mb/BFadchR627DIA03RZGcw1pEwO0tejEMHvpq
dG9S3Z9Ht/2SlvryjCF/8kQlv2I9w1KynGOaNYch8lm3j/2rKLqLJLbfwziM+AbaEJOQB3BE0XhW
x3uz5wfxX637L7Ru0/egbplLLBRJ+j8O4U9JlLz9r81XjmcdB/vXH2XzP32pX2ZxYGHM4hgTUXL+
Yd3+dRSnfp624qW3eKmvYEr/1+7856plCmzYqv+sef9L8qbxhsfCAYbhE5olzP13JnHC5n+axJdv
nO28zZe1fvZj/taS2Cpdh6lT+BsrzNt1JudgDQR8vOXquxuXrZJXj9ZFzaKJ6CvLgPKzZAHVLJuo
yGAnpQHqusuWqmJdBTEkQ82k8yFmlWXb3TXrbTapbIUky64ye2X4QE9atmABirbPWmziv2yTZVM2
LzuzctmeVSmprMnlxWVVAeLpsmXj75h/ZPEWB96nXDZxrN9B8hLMoymRPV2ybOyM2N/Vyw4vn77o
DlDbye+GbbXs+WIWfn6bB1sOyK9RJ+IqWbaCRJkzprVldF12hnLZHprLHrGcAwkkkvuw//OWMe1T
dqWhd18o60bJ6a0YaaidVPsIKYSYL14jNN8EgCIjv3fIInUBaPWjzc27vkz3bKBvhEmFPO5lWJJc
NuzZhTclgJzPDtJLjE9yHSq4gnPLnzycmbpFYvevg4CULzPrTPkQ8tMQktHLxItw4CRGbvotHN54
QVodehWz7IeTvMqp5wNER+FCLk617Jgh7Yto7AOEAb/ZSlkS4KFu1NNqgx9gi/zjH/xS3BFSHrZ9
jwEUa/XJqej0yjuLo0UyZMCpoBuwox2I9Q2RIpW+O53/VAiSz65JEZ9hNC9p5vEzdRbp2D2kefmj
d9WANpGByyaiFCGHYBfZk/bJEhBevsVM3qhI7oI4pGx07h/MTl6xJ9pHOogvlPT2vlQffknouqSF
4jYcLMrHqvZkS9UyQIfLSx2Le1uQiw5Cca0bMe+cuE93RTi++VxmUNnd4ioOWXT2EfbUrmLvDx24
2nqDxXhkgkkSkPso4SVak/VZBxt4xKGVhg86dB/MkBbE0C/K7ZjB9KwSnoSmKm9E7z8qDp6tn8QP
QYKlkhuf3qelJiebRNxtILtvsKekhxFD7TqZsHCaNY5QYTTJQwmI68Kg6oPKZAwQQTnxH74ld1OS
fLs1HN2c1/xF6vP/0Flc3EtpPcAgocNWdOimYXnfDam8bJCh38LEq3dz5+B5TfGjBrMf75LOK29N
wwGPmXP9YotwEgWfBDkF5dEYK75VQWg6s2hk8yyoosGCFzMJGWAbA+Lpzt6lRSJ4m/uYLgpZPTqy
ji8KSR+uoKJgRdnL4m5xGuy8kviFVZ8rlxtlz65gVSMPZx1ev8DImi3hle+uo7vZ8ufr1gAJTwb8
Oc24WjkRbpa8jeF7yeFrHrInG6r03mygbQHixumSBzBoeMI23GeQNVHgC8u/snEMjiVvjjIJ9D5I
A+6ghOZPSBh6NdryVSy4dY0DcgyBX4VzR1NTVcCIm6MWKnz61ETVd1AgqaO6h7vGZjgxbLW1HDuF
A0DEW4wJmnkVe5tSmS04P/qiiviaPf9WE7XEY1ycCHVwWQ2He6lpdczgkLnax61rXJEOpCCgNeiz
xrYAdf+HHxUvaTfjFuQruEP4RmHAD7uNf0whEnK2FE/Y+Juh3df7JMs9gsvNsc1ZDLn9VTYw8Mjc
p+uk5SM+tWNxdGSc0g7SiZ22eKfIrqPbNzIDvJ64j/47GPxjMPjtYY6NzaSb6T+a59Zv5KP1//zv
f//7fjn5rZ9wpaFwkRT72Tf3OxUOBpZHrsD8x6/haPvn0S9+Ih/B72IcsKXJePLrttswf/JM1+Hs
JwzmSY89+d/S4VDa/nD6k4ZwFsQyiQnpLGLc73W4QviZZykz3vR5pLvnrJu4jWBUERx8XfaissHY
p3Kobr2KT9uuk4ObHxwacXZNn70nGInmQ4V3FeOWosOG27NLMJo2B6k3U+bRrJwH1HzMpsTtT7EG
r0RM5owACTbaEw8dRjIymWuV6vpbWVF/TiMjf2zy0ji7SZ04u8lUiq2qJtzu5H1QQMPs2AeOXRSr
Ta+4omyiMOZViQ4oKlw9ZfXKEUlxhZHERz36Gtf5yCauHFJw9m1qk1AajXsm7n6TQIvZmioqPofC
bs99JePPKbK7szX6NovexqiPlnSLV2fUCia7UJsR38BtNLpsIsyK4nudsemcbXwxvezpMA6M9pm3
Yn5sq4p4MtGw6s2wKpoVbHsict3wXT6ryUzvysGPT3bf2Vdtm6nngJjWfemy4zRUF2waXya3jp57
CccvRfezjci/MMss2BYlTipfAZ/Pmqk8SJt/NHWKCYYiK3HpNlb3PqAgXLi8bW513nu3Y9o1N31s
VlSSZEZzTIPJoDE0w15XBCJ6b3M3vpu8zj2L2OrXsknEWuaN8ToC9TwEOEBvsfXi0ur91ubQFPbl
XKrpiSKb8JHUR7mLwGTRqxO6VLC6+Q+yW+BOColxXowFCIlw1leOaPTlFHX9+zj0BhUSWj52ZVs9
zCgqrJCl2g6Ga5yGUVcH1LXiTsPbuGtGYRKAcdTG6exXO3DmXUkV1WWC0+7Ta8IXTEismqes3us2
nJ+CPJAbYwyLrYES91Xw8XhM8SdhbGSDOIsKv3Yx6LeKsN9d03Tu1jQbik0rO3sbtQPORRkiuPXS
avgQQt7kCv5lijOhbe3hQNCB0bZ2qx2MbH2vOsv9aAavfnTmIXzOhip5H8UQP1A4Fu/SQbHnz/u5
2ncyAdXvT9K764GsHKykBUPp4Go6aGFSvUJiN78XXhjfdnYX7qIQHRx8gskyGWhLC6GSQaMl9kwZ
hG8ULJP8BfxmWRm6QWpRuZGMbSA2aRwPzz3H8d6ehLyTfVocvTh3HoJO1Hex0N5+qAdnq1r0Rz07
eNEss75U2pr2Pun7W2niFclYIN41Axw4t628SzpeOPFso7gWgze/WWrmg4cF4CKtuv5klUb14JGZ
SAhQOvIuGguAc62V38oJpS+LCHYGdZtfzuMA9VJjAig9ewYlULrxOnPoaChh2ICS0tPd2PsxkRDL
v+ndCb//EM8XfWKNN0Fijvhc8B30kq5HZ3bSkznOzclgirsNa0J5dA+ACw1zs18bhXBryJKDsUt9
tpqN6ORrWvm4+vKp3rplT/2y01hqJbUnblysjQe8yo+ZJ9XtiI+Y+gtcA9ZjAhmoWnW4kNZYhsob
aixYY8Ydr7KMKhcaY1zz1Sxks2naxph2eS3ta8SkaZ2ZrvcEtvdjQtd+YC4yz2Vnze+N6uIfera7
ZF07YwLDxnb7pdO+hxWeUiCxjGLmYJmPmd33fBN1A3wCg81FLi19ZQ2TexWC9/nOFoktqIKBnX7i
189B69GyAxaimFaNH0INaUJP8gWEPayF1h2185n0967r6gcSMgal9sL3IgKOJiSIZuCVymPA7ckr
o31lNFOGc6Ea7pLSnm6CuYEta83BC+mI7grSHESKnLnTxHnaTjRK4f+9KCavJZyQcZnRTeGVu67K
ZEZgyQIzZLtB9tyO00xlZ2x4XN+aAH9xbmcQG3LbtwAMJ5ynK3h96SMfMn8H4B3+aBcv4l2k0JX7
3lhKqruuwY4cT6exb7rHqbb7lyLz7CPuAaJEQTaWgD765qOfDYeAPIo0yEEa+/DqFIHGqlraSwrH
kT7eRgdl3Q14DraGkHQmzkmst3ose3pn8lZdW5Ph4eksfHJrfg0muusnyRCaJN3ZnfwEWnQamd8D
7yBubqop9/hwcd6UsYvzNY38vqKaCXMXZTKTg/0mnDAFjW03nsAfz9dG7izPRDv0TzU1PW8mXgMj
xlIJ44TmKm9u2h2YbvhIWZlSwJrgk1g+eFCW/UIkGy93DC6fseXcCnoWcW61SL3ENZoU1gSJEqJr
tEHeWDFvN9Yj3VrlcwVceOQE3afDzNLHRxu9VhJJfFEJnXfRcuW6LIaKCFaRZxad7EYVXbcLS3Tb
l1biMmPXAG5ra9TvdV6GYFNKutM2Ttk6xXZ03G6dFj1lcXObuFdQEvh8oXjQ4ceFQBdr0TWuiy13
Sh7zPINnlTkQb0M+kkvXSLhvPW6ERkq7iKgyjAiuq+6JMtlX7HWmifqhqnps4sJ/kQ51V2vbUvIF
KCw3FR9zR6Mza+8NmnSvW1qwpEZplmuet/zCHuNnK8tRAGKHzHAOg6WZpup1doZgE7ZTctUlRb/p
4XBu2g7OUKdd55B1BJ+GgWDz8oapiFZN9aFKXPu69N34rVDdVyBZBQ5Dnm4hzoy43kxcHmT4aEyk
jIsizaZ5iDDs0BM1Har0U+aed1HocrgPUP/oruQwBuHi0XvU9sbLwKX6UOQGNLCEU3Bcp1mA53po
A1B3U7Bwseq5wxXoQ8wCvtOW1pORca1YMz6aL00Z0bZjM0Fxg/LKJ2hH8hWnFkK8LbV6tpu+uKml
yp41ydH1UMnulT0RWnRuDjvbdAhBZF57P8eBQxlikeS3qR27Cs4Leb9VXFrOyeos+2420tbYCCvu
L3vLdnY2DYdwOExjxUFg1Gsjqls+PkniHHnGDTY9M5YFKEBblozms4nUAauDRrLoOKXT4OClGih5
ivXgf6RZV2wFoQbwzoGsudy1xVOrUlCsXKI7sW5TTa+e79UGIlZZkKOvuqiO4DM5dO1hFJruIpX7
xyJ2KDaKWJDaXqe/K921F3Xr9N8ADvsrL1Eg1/iVlsqHOTmOtUrvrdapP7yMFG1C1ZLJSZGq71Ho
+jLqvPrUE4Kz+J3ZKm9cZ5szhwBdksVu9Ps7w26/x85yXguD80BTZHtdhblHNEpX+8Tp0pe2HayD
0RrBW5qy3XAyocFCiS5cz2py07WFfcpZKyEGuSW81f/AC1ufIa0bL5mn83Nt81NJZGOYu9yM0k+v
RBRLx9ql463IPx38ByyQKnwpTp7mb7VhgCmIcesQlG7uxyp2qIFqIEJBttMfHI2jt6q8Rtp3XU9L
3dqafOjzrIsK6j/thNWSJab5RpQph2bpzuVDyub8Lmvp3HS6OeIkhd6w7I9ceY4Hn0ibQ93IvR05
+bnFkOOvCG7nj+XoiiVpwbjJxnvSr1MR2cmqsYbh0i/r0tgNkavPrehAZfuGK2bWSDXPgBXygmf/
ZwOJLlQW31B3QK1Vqvr2zDeenukc7Bqg26wwV11asFp1p5ZUnxfDPl81xtCdeIbHt4Ci2v2QeFRW
RZSa/eiMgFis2YmGVVBc58eIpE16TAcms/9Hcf3+/wdYCuEvhzuqSRXQ0pTxs9rwDzLuvwOkgky9
V9//xubypy/zywVbQo/k5mrTyg4w+nd5f0m3kcTEzlX6D6Bpqo0CKAILTRqzIY6WX20uIFcXyAnI
SZrkF1He/TviurV4af5gc+FbX75BYAfk4/xFfP9N3t9wp34qYzVtXJfoMqKMR7xoVRco3DX0euvW
8RGWiMJiKoyestrfTcWTrsdVyPo9kSilrdiGUbSrzRea1GARc2Pw0lU13TdWeaVTb9fScMwjz1qS
RnTBlafutzUslbQuNtwlrtxCbxDC0xXT5kURsrnjGtwOctUKfoPKHuq+uUzz/i6LmMep/qwyWPwU
GydVf5+6rN+GYVeyP1/xGlrFk7nnys0IUV/GWND64Bt3yOVQ52uvpIpPuBdhXB1ife49jsm+Kb61
1R5q+TLCEWgM60JN51RoLDctsR8Mp6VxldUfgbvPc0Xn54uPhYZytaca1jOvMQb4fpd51C2xEpb9
Dkgyf96Gtaav7yZBJQSvWr836WPUuCbQslcNUM7s52bHpnp3EWitgDc3zgNO0HXHpSwaxiOi6wVX
9WiVlgl8xvima6ttGuZ6Lbto12bl9eCrCzmzik4D1sLVE2SvIsIt2JJ2Tyl1ilNoDWLrgaQSMRhJ
VhTmPF/moj7TYbzz+ua6SsGgFPGTkYcYJb3bOaKjr9Anru2HjL1GQIPmWJAJTkMBdjB7cKf6mKbR
rRU8lhXW5Ej8N8byV/4628bHRiiEvRpBk//47nl9a7riLf+tmOcgzv3pK/zy2nF+IqkS4J77GdP0
uzgsbxBeLY4J6cN1cfZhbPunruf9JJYtG1oJ2GbbMfmVf4ZY6IVnDch70hdocT5Dxt9562Cy/tNb
h+9cshmUCIyLwe73bx3JXaqMjMTbULy16xwb+5faoNm/qLbZj3Xz5qs52rTs3gNxm87uM+XR987A
+W7S8Ocrnwc3D5edNWHNpNq1gfekzeGhcepdzimvR7Zm6fQhSG+bNHNhMb4Ko+FCTNHGjYZ7Tc6g
rxxsNNPl7LU0e5RnGsAvgtHeNjhyYGtdz06xMWRxrZLhIvcy2HELaxATU4Uft+hvJ5XuRTSckoxB
xf6CYPtEyvPkESMLbf1YFdF1KrID/vYDs+lVAN6ob/qdk2vYRg9BODzlubtnXrnus+ijV9PRTOVN
D2vByltmTXpmh7K8wYFw4DrJRFt1GyuZEKHybVWk686KnubePEqz+axb92qoodtbzfBJNvSSDueV
dP1tXWFDrvvdZKinvlj8tDO27ehCGBOda9M+MRnumV5MRmC3wYcLEml21G3TEXIke9PSRJdExT27
rQN/+F2Du82kS3NSFe44rroVqVUxAsZIxTFxkx1Akacu9x9aDPdtXV2Nqc//qG1+YJmzyyIu+VZ1
HsbqocOMt5pT/6Dz+N2l0jVt07sCWkGeFa+Uua2ygDwEPvNVmfT7ocvPdJA+dpTDUfRDdytQqqY9
ZJ6/yiP3HoSjs+MNx0XH2taa2KCZXBk0HeESeegjebTr9spPh1tuiLiNw53j6vsSkH4HFFc01THh
7ItTk24izpEqubcl1nC88vFC3zTcC1+mB5uKkKqkRocWnTY0DlZvfAja3aQMHsGmbnoxfHWpfDCs
+WDV5RrF6GKJ3gwTzneL27iq+4ORjrtJsPbt5vVsgHde1AxvLi/DTMEvpGCBTcngqk+cZPfp2O74
y9rRQM6tL9ibJYx/2yEWwFAs8vCj6AEwKlJFNAWfelJGxFZXPqkjt6EDhRTSMBdnLJ3bjr5MX50C
skolmSUVNM9lfTVH44rl6y7WMFf8fN9wdeqbZG2oe4Pbs8mWN8htrNfcWMlHJWSjKu86NiJaUB7D
iZ5kslSmAMxDtqpD+fUDg64gUhlWWT3l2OvrWr+U4W2c6Sdk9dPcJNtmSfdoP6NmMLhLDGPn9vLL
JN0lSHn5pL08ZSNqQHKGuJoGioxR+CLm4bMvx22nSwyoyWFOeZz5W4k940gNxEuOmIvksW4nciS0
fjnd8MNXoLXCbE/RRYgAGdw2tXNZBB50hxa1E9uNc2wy+TrgjEIL/MxaUjhxuI45jlVY3xr11xRQ
c0EoLuJPDxNn55fNZxDHt5r8SUqILiNMpyLiSCMmNllxxUWYByTJyzzOdzNe2qExL0KCeZEOn+AN
X5NfP+fTtEPA/UiGHDnnra0a7G2v5hTeK5hfofs4DaeKIzhmS9sZxZsOm1NXpJuySHgUueYpj3M5
h2ihYbvmxQdK8Mke4UU23ym9hCbKUgujOCG4Udbu0poR0DGpgwcxPlhA4zTdjCC8X9m7ygx3FwbT
wuv2Q/s6+Xyey3kbtFzALOhsVfwseU7S6GzmHYMPMfspOkYeLxsDYjNl8gu5ej3U1BFOldr7Ott5
gO7GKiDWYawdU5GlIoi8jHtV9N6P6QPthoFZfbpIRCxSttiqbirakHlurseg2mXVD/RZoKTclLF5
bvyyOhoeBU1pcOGWztazkx9ZHHHRJAxVN1idk56IAK8Px70mlPzAroGUUrKeO2uvJ6yjtouszxo2
rIZDozQLmQS/VrYanXIzTS82TfA1KFtQP8Sykq3oHiKChQpEqjWrrc8HHGFvo1wqxAz7rcZA55Kj
zrWHlGZctAYxiBJ8EY+HsPttJ++FDpet7LRGIOHjZiytl5cydPZ9IHGEeus6cO65GWxbK7xIqUmy
KTSDDHTdI/XgKbGO7fTF557UtXvjRegDwGF8f7NEoPDMr0NOudLM9/UU3sSmffTH4WjPw6VjdWuO
3K0TOo88Y3RLpWuHPA+brU2pg209qouxqI99mqxTLHrm+Ikys0GuW/NhvO9LcYwm3j/ddyDUAefc
0UDWcNS7AvDuRvbJ5c9VBhwvMXIY1XkYnoej4dc3qZm89tCjWtbp/NxXLtkOU/BCGt2rtmB50eTv
ZQm7TsjXuOKF5BX7IFCfZYCO4rDYsNNXILegkRPYPuJktQYSpVjbldhHlgPCat4Urj7mtK0tXFar
VodgDFatj60kUM8p2b9AYO3OFVYG+KRl3mysip9Wkm+n3L4y0gQUsESqgBPT/5fg8hdjK/QSlDlY
K9ixaChiLfzXBJf7t/e38i1/a6K3P4yuf/4qv4yu9k8+a95fUS6/WUk7P5kuBhKWxA5z6m+DIRZ7
Z/LQ3IsDhlpJE++/Zld+iQszeWl8KfT/WIy1fyOBzXj2x9l1+dYFawDpwj3H5/b72dUsx4Au8ijf
NmWoV4FrDKupC+/85N6qsddXI0nAdjvmLu4UoMuApg6AVd4jiTsJlOcSbXWiGmbHCIcFGmdE3w9K
jqN74G9t/Nb5Z2NsuPFlAPOACNCyyoqN5RcsgVgfmcx4JL8JTHGicSrgoGq5JGIoR7hfVi07K/1o
CFMsUryQj3gvFPSqBgUeP0cx/5DpdRDQMod2x2Ay84LFhEOnEXVEJ1+Ep9wTL77GPR5WFy67aKtp
QZfYx6Zm3FM/A5hT/ewp/Yw3C+5ph4V86H+0OGAHUFDKRQPuyT606rIe7IZrPdwxtgQxo2qv1uY4
7kqyqL6Zv2qZX9aBQAL/v+ydR3Is25Vlp5LNqobTXIuu65AIIIAH0XGDdK21jyl7HAInViuS/Enx
WTRjnwaYfXv/4QVCuN977jl7r00hnG1PBbmK5mQ8j+28U7bcG6T0LGNjEG7UUk0iHcFkJjTf1zrS
rCi6QOvzrUH42rCrmX10imLzgzhzr00NsA112GTT45BHdB3QFUew5tbBshu4NxAY7nDWkvCGbFcr
9ipbZApn35JVtEyoj2JINS2T4a48p9Hkdc2Gnrh5VuHWSGPqFUkUWk1GDmdzuS305qRcIwmZr5Uf
42j5mJlhxATe21rW+/gH3f5m/lnQi2fGJTUEAnv1+GxMlj9gbLB1EQYcSPM1mW91y3UwhLccnh0C
bcLsbq11pQmLcqGtIoyfRgvmr0zyl0Q2zsKY7GRGr9WUHqz+WFm4GodUuBkd0y/kSd42tl7NvoS2
+iduxoDR01c7GL7e0hLdpqDMyVFnGZ3T6sccI8b0hP/FaPN18TMSBXQGo01nFdbPYvf55IutjwLD
3xbyoFVMid+9+aHgfjcHLcis7qxWw6lKMMFHMMXUC7ByhmLVgTYTdJvZV0SZ0Z2wnwewXCjJF1N0
cjI2GgQQpprv62VRYK21AwbL2pWxr6z9FiI8eN5objkECLLFNkghBxWVPTOF4yYhZd7kOuYibwLm
+Zga8e36BgW6mTwI8YPEdC2etsNAmTVX238Mgf985efsT7MC8AacW8NgDf5XK78z/um/h3T6h2X/
nzzEb8s+CcTYahhf36TDtERoVP4mQlb+QOoOMTu3XilxeCIr8l86FvQyZBHmF8FkeAJpafxViQSs
g74DoC3+5Z+zfv6NVV8SrX9c9v/81MVb4A29f0ljW/rbRmm39mYs1zeTNdy71Rl/kA/tDYOc7byS
qh0bgvsiTK1+vclD4B9Kq48Y3vpog9hOKWeZdttc3m/zSX4S35fSWd/X95yQu42xn3uKqmAqHVAD
msLA2k4uyU44HMxTdRzfDdSKx9Ez33qPhS5OsV65ceuYJ/1Juda/JL+/J6oc+Yvd7JgdP22HXdZ6
bVAHuzpYDvF9uu7GwpMyfygfzXgHXxIDM1CGdk8gaKTaPYPElNPTEc+xEAUN43atedGaHYUlnmzM
QjF1NSGgk8PTjbESF3uUARraYLbBEiR/eTR4RdKuhMyZvfNDK0SI2/93zCqoC6JOd/xAJdnCh/bB
VlWldsIWIXjVY5/tzPqitSfjcyC+Q3hPLQdij4CEBmN0ChIAHINd78t9c9ef1vNw110xBLpSmO9Z
Ga5dw2wfo5LD+t1+j7UDYgGFMAJVWz+OlS9hokdnOjvNgUBV2LDYzcZXg+eXOcJ7lTnFszT62eai
1gJj3XwMg10+JT7ylQM8wTHjyIl3xk6d/jXVoDL66Q1ext6K0oDoJBQPu04NmpGzoa8SNPJYv7QW
oiWQjJ7F5x7b5cvEISD3OdFRTFudQ9PaPM4XRoBY7YR3hT6XcjLOovlLHE9K4lfEvXNKUY1fmrxT
5eeCBUy6mqXfwgGfn4SaJm6ASlgBpoCEgm/95mH5iMww0jwSeGgO1KV9W8ZZozH9u8ToNFQgzXJs
Dsq5OIi74qCdgt6lmHYMx3K+ea2Nx1N/GT/Hz/kzlm08+CfrlB/xuQWFPfpSoAT5TtqXO7zsO22v
7Y3G+VTtxbEL+xnh2LZT3cZrPJb54Dm7KX8w59GoclcJRAYtF5cU1SkLM0VzRp/RFm0hU7KxQEYS
QiI7+xiRUMAn/cKGaL0L38v9Z3HQj+JFvEyNs5WHzyoc9lGYH29fwkk4mXfS/iz9RJ/xV/yl/Uzv
jOkIX+W4v1+P4xGz6NkK+j6MiWssfKaRlFEL+cqdC+Sp+1ELZ3K2/e1L2rfH7Nwftf14NPbzEZDN
Mf8iBIWzNBb9CIjuiECXEOhDFfvjrn9UPDlcD+W1Oy2n0lVDNVxOzb7bO2a47ubdykXcOmQVgeOk
HkNvfZ7O6lE6RYeMcgXKGmWbHfGFmMDRbd3+/IQQJZx1IBwtfLrbNyJ24Zw+pU/Gg/GgPcgX5QzS
4Bxw/eqplwJH8Mr1mnb3xFWThNUV4djvSvVXVl51/bPWH8Y4UPb9UeL11UclOBJQzsdqnFI+1mE/
OcDvxCt6c5+xpW+9WW/ooO0/XxJwKFyKyKV5jkayPQ7fzYf8Wn1Uz+puCM0v86v4KD4mbozIbw54
kw6TvRxICnuTnjmf37fJvnaQWtqlc/nkAtkczzR2ZFGIOxya/uiCcHZvF2DqXLg9hdIjuyahA4OC
RSIUOLftz9u7UvH+RPb76hvB6sMj9aCKOrbhAD9wsUp4D9sZ1ruWvcTpr97vB4wc+0Jy5Nkxd5yz
OaHWdMQ4Dtrri34Znr8XyYuVaye/K4aNkTTsXfWx9+sX40l+TJ6TZwu2viugN3vz3x7vdo8sqsED
Z93bCpH05yachbDxqnK3SR4Hdo7rq/MdHauDeRR34g4XpCMfu310WE7mob1z6O9xEZzrS3uRj8kh
lc73Pz/Xp+v70/nVk11hP+7W/7nkRi66ofOX1X6eHJR0vEOTJ/qA7j2IG/77uitCYS8erX1zno/V
uToX54yvV/1Ov658rH3sLdVlK71+ukpBetRO8bHgaZnHiPt+G+kS7ploD64+7fA/dEqoqIEBLJUV
LXYjX951ECg76lmndUc03h/qo3mky8HcHY5U/NR8aFv7oGXkoho4i3WSyAE/Dm9Wc0y7AId1Vx0h
pDbU7jFSwu5aijjTybYPIUJbl/F5jNyOQ4Bhb9cWY+gz/tn4Q6EZj4TQRe2Ef1VnGG6bjRM9qCwl
hl285B+xHvAw1/qDYdmziVP0UOMzp9EEYibG6+nig9PNe6YI9eSzuiB2FQxvA36J9HW07WJn3JmB
hP/jBRvHSw7GCnkhNKdH9UcY8Qe4g+oMl/zQv43f9b3f7odL9oVxnjCf4tj5wkEMjLvN39Cp7Lhj
PNGTXNnzRSxuDvhIG9iRXdunF/dwcO/DMLzu9yHZ5nyBinNpH/mREzmIzIKMrzEcw8pBq7OHEOJ3
QROEzUk8dKdiLx86x+kcjk0hfwizfe4Syv0kP3dPxb0aNvfT0+0LlNapvMv5SvbTLb37vot/bk6g
oSwAnN+n1+opvsY+TehADJugC66m5JB3gyblg6/nlWA/+RmfB9/L9/Y9nRzRvn3xL5zZHu2vaXot
0q+lPobzoTgZu/7Qh9qOpLbhApYkbMM+7A+ACnbjgZ466RQaMsLxLC2P9fZZkJn0DJUXBgCmHwwf
BA5JBOHs1IGcgiAZXfNBNWy+CSXm2wCmwCcKbSUo3fau4mUW98MTgRr5YaofQhK+ISOAPec7+2bl
tNzVdPTz+Ey4GcHeHr+E5RmPFVxEvF0giVk7wzW/r8rFqQnG2vMrzCrkV5S8eOTdds6LhQcloNpx
QZzznKLxoi17pNrR+sFStewbOp11iCdJtPnmFAkPBoQ333goeCiuWBeMqPSNa4TrGmKJ9vUfR8Of
HQ0MBf8O64eJUIa5pxmaodwQd//qeHEev6f3/wo6ukt/n/bJ0eT3j/PbGUPFmHiLw2XuyMz1bxnB
6h9Qdam6KZNSw1O4nT7+csSwbsiRW2IDw1RZYZJD4f+XqaiFtkO/xX+KsJlQZVj/VvYCE9jfdZZU
FUygoeOsRNmBb/LvjhhKauRNnxuCO+OPa2jYZ+h8+ma/SH4tlXfVZO5qho2j7Jlldty6O7ycIVAw
d1Z7cG49vXAUSE1oWpeMfnb9PfVvqnFFHuXp4keLHpYWvcG+ikjMqaoGYAVW9m03K7MrzPKxgEjG
Ssz8MstqACfQHPqvSctcZOynOtkX0+JDDCup18w8hcuHBANjkjEQiy1zOzUJHXvZm7KGLvl9yk6V
7DXYAcUdEAuAbO8a6lWjOM7lz5Te65wBevEhQomQmvtbYkAcU7atmT8hQl3k9KEVC9vIjygnnTxf
3Mp8LeiFKP3qxflwn2iLLy8PRUGqQ5P6enOpxztiLD293ktkGWoC3HhI+8ldWh46fIUqSVYV9XCj
QxqBvVcCjY8iduz2fZ27t15sLuNQOCpvZBWxYgrj05gexSQ9RSQcShFsD/Hm7zx27RIO9BuM5K6t
6dmtLaQw0g/aKgkSgMd4TRrxFpFa26NluPpSn00rPyCMZJSUkS5WB6Ss7SxiJStPit/Elv2WtvW1
43PXZD57cfooox9IKLbcr19LjPQ1zz+UGqY60pZxtAILst+yse/QpVOb+iKaGLBKwMBT7ipQxbQl
d2sjP7Xi6hmV+DlCkIUMRfecbB9d2y4D45kRAYxWSOcWhQncMN8YJoqP3mYO5hkG0JQprlPXmpn5
qAXJm9WYPmSDeLKS0RNHNOjW5orxlZaRq7L3b9LgWpTxawlFRogcgZVZQDtpxqycZ3m6N4UkjKv3
ScoO7MFrf6zxydTbqR4oZGdO0s0nXGOIIB9IZZgNr54SzY/lrPh9Nbgjzg1Nca3ulUAR4n36B9S4
NmSxoE+uDWOoJUMFCL1YYl7a5jtTfpU58fVSaA6vuCR8OftUUzdPL5lU+BasFg27SiI7dNfcHDud
KNDkHIMcRJee3s/8X/ixrpUCJ9jGQNREt0w7Vxn655FjnA5Op2W4zwC2dVGTX6wSSZSuTy6SQkqo
7sYqUHysAjB8CrpzyJObtb1EW+x0t1Q1RKH7OEOLzH/zmS4vzyiDgpyvU6AV2me65KfJ4K0XqkAd
31g8/TjDRaTdS3D2Ow4ylXqLWQGPCMUxQdrQqAibcvnO0Bh/RRZ5ks2PJoRmcpSh54lEGfObi3Ao
XpLtIPXWYS2+IqNCqJvvEjUQG4P8o89G1Nxel31Tv7b8anQkDEOLvUbCYU9epsQvacEYsVp6RQb1
G7tC99isvyLtsyvuGmzX3Bz0gSHzrZSwiurkAj2Q5NGgvZuCgRlk8jWgUCbSvdUz1Mmhlhq8OWiU
DA4Qcm5Pc3ESSuleIxOx7UxHi+U7RNjBbLb7muobTdbDlmpfvdQ+TVxpnZqG2Fd3GlcFHMJyVywY
WrFk7mUVBRQOJszjKnEZaTh1/SnXBR9Q0x5rExqPbL2BHbJXCacZt7hIgQw+LbVqNxXMcJoaZtjr
md4T0Xj5r2XL6FC04dRz7W7NeC2WJXK30XiPNfEIncfvTPofgk7iSRZDlKm2/dQOUE3Bu41LmBXG
Me/Fx8IAtCYWKCcmjojYFSKXe9pGu+MOVk98IgPWWezcrIwoiBrhtJFbhiyODDJhx+CbIMmIxafM
mfU1zWNMUkQXKefcvONf0AHVn5qhuhMjujbNEM6FFsK4Ar0u9VxhZemPKnNGvYc+byr7DVVZCnxF
JcByxNcqc/4s+hi8X6t8418h5WpO/azFuJmpv6qxhSG/1kcLBJVbqMJykXB2os4ez+QlkM2o7vWK
z7wT5ec6M0hKG1RPmatfqUGlPhqkbeJeZw57t8xU5wlt6KwVLy0v1W7R8mNUuCtpARhl8j1bKNXS
6h5/3asI/Uap6U20DDq5FavmGEv5nj4k747iTtoUiHJHc4ypQ7oMpp2kxVszzOhv52BJmDmCqOpK
ErHz8YDn2a0l7U6jsd0wjIGI5SWlcSdxwiEVhY55BE5+y0HRpOPRVNq3Popx2ufbR7Fsb71cPqhg
1cmtEY/T2sPDiy/kzyGjoERtCS+yK0Pb/acY/OfFoIE2zoCbjDpW00ij+lfFoFfccjPWP/2x+oeK
8vcP8lslSEtZ1VC7ykjobh1latG/dptxg/NLcZ1ifpW0v3abjT/QSsYmi69VZI6IRO5/S0EA0CTS
UAFaFIIWPeJ/i3kBaO4fS0GeumkCuJN4grTFb3ESfyPLbWqtLmHCyq44vU9DfEiAtyyDjvFVdOch
9WrzNFfSdVG6UDXpEnEGEYxvxkXeIoGpiICqQdzpiH7Rp6BoBrubKQ9VhKkcmkcSV9mjnJn2m1KW
XKff9fBdsKbXfXyUK8638XCPrzJYcbPWk+yOOrY/zU/F10mm60Sbuu9xF0qCj9XI7xvaTU8Lf5pA
2lZyDIKTIzoKvqKAWlCOTtLRL9Q+rO2aNch5kZLKkl2SCaBgYK8EJKtp5CoVsAqDxR2KcZzy9yyH
9fQu4KlHPvlqEDDaEUvaiSVagO4Kkt9O6y+RqMSkIiVZZMoGkjhhGgRu31mLJFi0xOui93r4suDK
R1MI0uc4x8CKYtqt5mfaksg8fRjMlPo0863UpO68WES2xwYWiR7Bml5fFN4yi8zTfvxF+eYaSuRM
2cDRMQV+R/7WT8tEE3PFWMvfqQQV20qpw5VEe1Dpx8you6ls53NP+1PRoP+kPdPBhgTAUcM6E6XE
fbAwDxtkL2qVqM5OdQHyUtXrowlJTe3xhuWyh22R7hjyvei2XTAoWL/nIXmYVHbPLgv0CdOoKq6v
sKsvjZadOd+cRWV1UnO9n2Xhp5yzH4GIdLhwOeKJYaDKFfOQV/iKn98jZesszVoQWY3dA6izZidq
vqNIsGPt1MTBTUu9ZP2zVU5OHpuUIkiTrCZkHh3MvPq0bdxxyb0iwlkxJd5sKWRkZi4exl/D1D2N
heXISpO4W7eee1V+0jTSf/AwzsgzJb2xu3adbKFBjDhWnLWnLuncqKPBlzJ5aJbZGVILMin3RN0w
nhZbdCI5YOCh6LyiuXk02XZ5FTsVUFMqa6cak2aRwyvTtPZ9krV93ZJjRffNUJWnHkv3Vs2GIyrm
25z1gQ41eLxdptt0yov4ZduWt5bP2B7aGS6C/N5gKakXkZqvOGJ7P0LuwPRRBDFWLZRfKW6yZQ4I
6CWMEqo3x03PJMvMTsg8SyWNMWipvESzSQLz8jTjPi3b7VeEE9kuNbbeVps+xhaWiZCcYsUMJWX1
YcLsGmxjlGiZnWXT92bNrmVs10nsHE2PyC9phYOaWiFWlf1gdLulGC+yMB4iA223pJ/qlNyplFbc
QndCUIsdzA4norPH8djelDVo28abuiOGV8fc2LEbcLX0fOFJAKoBby4IrW2hnLXiu07qfNlMnA3j
j36LAiv0ldhpQHZI5lSBs1uLYU7/2Vha5B7T4+qVCb5qBWGkqYdCRlepNAgc7V0OOmcl1u6suT8O
YK3arnMoCXycPUxVKvmkTIAxO7Sh66M0Ky46VwDsxFLFJacZJg2qsUf1DtICDBlLhorynjNwXT9l
8eOq9DtDspXpuhF4UdSNYwwESmho2XTDk3XWxmk8ItxwZoUG7ta/KmDFU0N3CqMDfrwg1QPfZ0CS
nX6lNOOBALvINzymlrhhPyV672nDRGMm43gugpRG1DaQqsKTm0C859N+m643/UZbf3FRu5uq28Dt
3Rzon0GncxBEr6k3Z6KZhGHZURaIZVRcdY36CZHAFt1Jt/CwaHF7FW97XvCG5f7CaXQiBCPKsQBZ
T2thOF0/OUUCHKe8alyO7cp9SPcY+r0zRGEjDr5EjMWmJKikf/I55rOlcJ/fxB5NQ/WoRV89cJVe
fe8nwukE8VxmD1bCG1RMu01dUBRU3lrxCWu9UxY6bXUCUmTDSbWqcg045rrJVMs03xQ9uset/StR
4Ger5r7GERvF+r6k6Ybd9lNoVEJCxAty1XCOh1DM9HvsWN9Nb4azhUIBoQM0pSP8YEfrIZrneZDF
dJeVIryFT4qAbWKe+6q/th16RaUHjiaGQgLAYF4QRqQjxw7o/ZncH/NEgMqaWPstNd00vh+r/3gU
/vnIH4eBBVZXw0tgYWEy/+XI/7UGM/Dxpz/+rgj7x4f4rQij6UZUl2nQPMN/JfPgv9Vg2h9uDTXs
URCgJCi8dMr+0o7T/0BjTFdEkZ+XZH7qf0swYr5E1Foox/CsIwj497pxEt2939dgPHP9lhsGEYAF
8e9rsAz/AgKjXnVTbviqh27dqJ8pbj6xuVZWAZuQtM8ifV6a9gAJyTFyopEy6aBwSoDhGA4NIE6j
bJ5hpu8AkewmpVKTMK3Kiuhn0h5+9dG8B3aF3hwPr+TUHQlQRHpsSJaHOj+0S/ImVU96+0VhF2TE
deRVhT8h8/UoqDqkTeetkU7cNqCQEOF+QDKg3w7wg2nE/Fi1KXru3Tofl/J9rr81hQichQbBZ193
TlKipa1xZ1aWo00vCiieRKMzYaRglx6jgbEZB6NFvUSxclimdNflTIBX9p9UJdTmSCCkJyjXCeaA
mpFmTLRAknxV+kBwQ8JEmqxNjRlOf9VHWLTaaGOo3lNXO92WXdi1moifYLavAgpV2F0SFUXVuWf5
G0lk6m+RVcynqOV4f4wZ0eqohOtYhFPM6MQ6RdhxDTk/iutng9B5TbnbMVPmRu5PvXpQm94m09Wd
5g4IWL8358+FJG/Eap5k/WS4C0SFuUR3KW4ShV5+yMudhQguRajcK3AjtRfyB1xL6o7NjchRsRRB
DlXJ31QzyW/HT52sCyH6aOCsttkQZkT91JbwlgpLKIFfFAcADh1arHwJ4lG6W0oGthayv3qjo7I+
Diu1QOpPsrnrBwlsiMlfRW48/wKDj/lDpLeghLrwHIvER+HYAN/oDaXml9W9PtE6XXGNoyG0p5Jk
0BxlCKeDwurh3zK+ReSvr8Xp9m+VrveQyF6KW31GCSkW2y9cZUEaPZdAPIHEe2Zj3WUWA5FiXU5t
XOISo9UjzJ6q3fBbvMn4lhfq65jCH039UUXdwaLrpWoPEqx35/K7NaSfhQDfeiKeQVL9LpkCYaUp
l6ftvqdMqqUbpY4GCzulunw2JtElmUmvEVuEGUu3szhCBiQlpWYWpFaljFpp6tBNWiZg2vHqTxRi
WUMHO3vJCVNXUyqncQ2yKYI023mzou2kXrGHuWS8RAdSwrmRaxNthWXXo2zpkULXQjESE8db2aeH
iqAJfRBD6RbFPkPV1uhvzEyV6vUITMhLlYR55uDWMbebCF9zTgIIC3up/C6i1xlrjGQ2v2YhCvW8
cZf8J0Yas6EHlSnbsRmxldJjjRSwFOVRhJ0KxIWjAJlmdBd0nr6FlSSdQQJrOiUNJTBsnLSqgIpq
Xl4wujfuzUE9NC2BsOSuVRonIbnyBPq80US9kH6KURJ2ck4ecrUbFmJ6B8tBMuXF+CwHtdxF+bFr
OPGtyp2Q0JWLuHnJWgmJAXO7yfSnUfEl8ysn1BwRHxYULIYCvs9WdqQFaQoffDonZFmoqBhyQiXE
O2Jn4wFiR9sHGhSApL/NHsh7IQyhqFdq3apGVkTZl/rEcx5qQ/VkaEx6KoS1ROwF1ihphil3v2bf
sgK+eVN3BYEGtWWbSu9KWuWJZk21Y+zKUaGCmAGq9rgYIR8KyJAAu606t7F011IVis03HBh7VHSm
AAAxpqOcI9S3OtSHy3kY1V01fhhVZzcJOltTgndHQbbg+WkRH8hiSEwemaAIMoynUhWReRREprQM
Beo9VxRmDHT+AgV0rWthDm+lFBaPz/UQJdvR6vH2c8F0aKiiKX+UbzhIU7ykekK1Q4W4vU4a3d8u
dkWoG5m+nCC+B9mGN6rfjlIlUv8RkNgj06l2Dd6qteloOVmXRnqV4tUxpNLDZeUphfq6WKsrx0in
4CCVwha0JdQpLToSbko4h+H0chbOanXWR8RCar0fFJMOt1QGXWQxlpBfDE67WZ7v4Mo4A427SRp/
dWwIg9z465i99akYamhWyWOkUab7rU4vszF+qVy1AsOAogPxGrceYMMz2X2XyLDcjdNijaO1irW9
2KlcuW+aMj7MhvAh6axukmfoVIrD7MwCNpD8IdFLeylyYFHQe8WG0KQ1sBbZl3rdLhgUGLHmqDQ3
pbi6x1axm/vmB73oXSpeFCo6Xfmak+FdNJewt4adpg73YCJ0X27q3TDQdZC5jabhIpQETIisWmm7
Y/sOldn0+lvJnc1eNwkupvC7mNk+r4M9arsKov5O2iEnrdnujXUfp/vWzH84f59lfBuaelpp6OmC
EoorRSbzs379RbatJzV3WsIJFkSMicRJhZ64JhxKliVQ2+FpWJn/VGiyezQpI7zhfIUF3eMggfM4
wl2i/22BEEF3yEGGFN9K9Nesg6a8+jorgEkUTYFYWxE84lOcmJZJRODi7fSARtNRejRIrXTqCbyV
hMcpGTEUfmgF9A5g2ADZw8wQYXH3LEl+z903sjYIzW6pTUw3RAJuoTIh9hGrfS8yHaMzk2Yi3El1
L4jXavmCRA/IrLGlfkHq9r0aF4nLK5p2XcU2U3OQ388cNOq3srtVBb4AYjPGWsLIUV4fC5iXWXKJ
mvtB25GiGG+P8UpT4rXMzrm6l/L7QTjV4kPcEw2y6jcIODggTvH6MRkPSfSODZl0gCQUOPBzOull
RCOxw16Dl0kMiuUrqQuvT0YWJ0xPw0c00zgQCBfa0Jx09Y0DD0sJGCgoDuCIbiS9DeOvhqyhgc4P
EFgVdztKw2Y7zSssy5yE9wHHZM+qgaYuW2gocN/O1dGMyRQg5DN906eHhETwVmQ4RyJEjWxzrrQz
gFf7FlnFtgTjQwKu2Xly+n0Dii7Iq+sUAXg8nRiB3VmFsidYodM31Pz7IZPsapCcRd5rgLNm60FH
DWelsz31vV8gdagqbKQ9WLHoutwCggBWDK2vs002a3Hb6L25moJBfdlS8bpo2Fjn1RM3gSzM5Tla
l3e5m44zkVZSnXpVVwajXK/OoOUpqhfjkIPFbEQCU+n3N/kcJsl07YdydsrbBDNmZbVywUl13vVt
WOg70IcS51Obpn4ZP6i3wKDiu1JFt59HWnAvg/iEjSgknwAtz70hDntLWO4hdkdj/jAwLANX4lQq
oC8uKmMUjrH5dPO/y7Y1OjguZ8tWuAhSJYTT6y4EP2dfKiNhXaYSJHQjmn+WKrMr8tajFewfZMvq
Z117xyDFbWSpBo+OihACkrESe0RSV8OWMTJxUXBTXS0ZOFKxwBTlExTBbo2rfLYmyVlRgojdRzwO
fpk89BPh33HuWN0R0qddxu8y1ZWFWa5I6CUOn7HxCrQXd61IsPdjl+qM1sndRgoCNMpcFmZ3/UXp
BjoKcdiyR9HItEsdna/eH1eKh43dfkL9KpJJoADFahMAN7QDSMpEAa+5XAbB0om7m/e/BgJHJEQX
zuzQTS3jqHtrIR1kLAhJrgdaagV5Uuw4b7utAT43XjH2QxpzlEl020z1NvTLbmlYTl/2j3HFjkiI
Jr9sQH9v1S+KvPp1agY5SVYqDWcsafbEZ1bBKcHr6BCkQ0ZGfCyr2e2QDHX8wm3SDkrWBQlOx2gQ
nHwaSSzPfkVF/QAYzYWkznhYCEq2fmE29zN2zDy7pSYkp54Mo5gWSy41ntIVj3kEx5ByU2QjlMi7
kpr5Oiq3EoAG2aapd4u17Fo9uiXdkyPxwkgPK/YK3aApzpEQvY7S51SKLioxwH2nqM8Ds0Nh3OCT
M4EaFDd9l5CHZLGRWWW4s6U78vpc8EnLDIKmdQ5mDYVXKT+kXGemWN7rDc3pLh72nJquA3LpbJ49
a2N6pGmAK6wPoevcpi8Dw2jeJLmn346KkgD5uP4cjZd0oj/FTo+XDQI9SsM5hwa5BKucnmPxHvWE
3VrPLJHHbJDsMTFcqVd9obsXlO0lKXr3ZjlNaxO51ORbQuKWNyCxioGdtlGbbw+SFZbitoeGdOpH
4UkfPjWTrLJOOqtj06KOo+EqMBNdle9Y0fy4r/z5Bj9M5oEqtX1q4eUZJqJQyp1xwkWLB1BYK0ee
Omge/S6lYyti4y6swe7ZErtfmUikVh75c8NouS3fzfIrZlrQpdWpjpBpppsHhtfWp5dc3BwzR7AV
aYdi/QFmGtS14OiFEWR4mbhRhl4L4Zm7Vp4+i+WTyM2RmlIg94ODncrNp59R/Wr784zncl2RP8Z3
gjYGLVTIYQK6GY/4XBYsLLW3wUEmw5fI6Ow57hkY38WIZ9ritc2Xl6KTT7p2v6rxcWa8qIHZ2hr4
T1EairxLs8lYgneN4xVN4zIo0QgWws/MakRw3bJwEGIET6iKrbJREnUHYw265u0uLBFno6VYsQrl
k7sMIxzCz6oadizDYVLU/jpZcKoiT88jPl8G3CprxWDtLfqNdkGGdlIUQQMBYWoqt+n0I9ZV0Jmo
7fOoZhbbBVGvwzbgku7NZ2Ej+RGc/rC8JBRN+sTQgCbJqVPza8L8Mp9RhFhcsVX6vWprKA3m96xk
x3QczpO5enQToKYZO0MvP9lPf5l1HnQzU+oWk7ve+drKXk4MY9qOjxBGSQnDxco+muvyndy3z9IN
gWzCIFXEbyVuAHRy0iOWJCeAsMI0PJSykxjdfsmWnRUx3Sjbj2bjiPmfEej/ZwQK+ke8UXk1yTDx
Q/6rEehrXX396Y//9X+c9/794/v//mML7neP9FsLTvkDD4yREwAJVkbj9kt+68HdunMcETDX6DyH
/0GI/KUHByfEQmdn3byUhnljl/xNE07n7wyRx1L+H3tnltzIsWbprVyr98gOj9HDrKrMmpgBggTB
mS9hHGOeR4/d9AJ6FbWx/kJXqSsppWutdz3KlARJMOD+D+d8B9XcPLn7C7Yb/D0/zODgCzF+tGzH
48fR5///qz3o5ASk6hY5raUMw4NVVPShPoy8VBjTXuZat0yr2l9EHZscT6QTB2QWLadJGlduEzfH
1gzV1p28aVNMvsTqPSogllWwD3GScqHa40cvSDCtIhndTJZ35dVJzR7A654H/IHG6N0ATu3Oemy4
29gPKw1Rc/ugQg+pVpf27WPcsgmh+UWN4+b+IesE82lvqD/DmX/kWCHiXIcROP53ElubEax3k5vt
rsdPiUgtxCunNzVEt8J5jME7rELb7zCu+e0yAgxyU3sy5V/gUw80PuWa7Yy0uOUDvnmosGZn3XTt
VOwKXaP4qdBYtKHcaPqssQGpmWC/Z086FIE7UhgFE0JAY6LpIto8IJaobLwnvpwmc0S873inyjAs
6kRnUf+zTsSXnpJIm0AVLi/7CYGVHuyhitLyYaJmD9TuRt+GncYv05Zai+B6uoocDzQerWYV4fV3
UfRlyUapfiVS96tPm71Z1mxltDRdREmyGuPyymz7TRFON0Oe3ftVtBZa9xmVDFnd0jCWThU9as2E
l6cAR1c9FGm+8av8vcqCY+zoCiSUXMXhkF+wgP2ACfLSDNmj1g+35VQ/6WS8D35yrRqvWAGEu+yD
GNuLlryqhq5Ot5SJ6T0JQCFTXKjcPWiexHOIOTR2+ZceDekyrsNjMpYfhWtG4E/A+ZLwgowYRttC
xgRMkYxG/TxdT8mwd0C7cI9qO31ISK6M8jfecp3iQGw7lM8av+rKb56ZCRLsVGOPoRTPSmIP4oZa
aiyNYF32ydVIVEDfDy/shMHuDzR9Y8GKisAxto1TszZt5PGG1a5VQ32gMwDQtAlplaNdeBmS9am9
FRkKM6E5ydEOh+YCFsRX1zZ4L/i5l30yZlABFAPCDtIBjz2rryA/xvztRRI+OSR1AqJ7Jvj1lPdw
cLUEaKFELzXM09Gss85j1azkRFfrBSIFs1DdVTnqaMgejE0cdzyGI14pm752TwMxLf6+DP7kMjAc
FqWIYaTLlfDvQXUvr/VrUEyvv78FfniJ77eA9Q1YO/g3h/OebcuvhdH2N5I/kTc7CDfnuwghyi+3
AI579i2cyobjmiaS6Z910dwPWOPZ0aBmRjGtI3T+C5cAv98PlwCGe1NKgx/QdYC3/vYS6GujNnmE
neVYdKwxHG9ihhbm+s7VK2KVY1shA82T0d6QOzS+BzMdYpAYFyMGCdOEDQNlgGFXVy4Mby96JLJ6
bZD+0NbxgYHX/cSAJrLkbhQoDwsQsbUJfzh56bPqPZT+No9w0ufQJmg1CXw8pS6DgYBEr5DPoTBf
lOJUwjUTlPS2dYwtSD6Ykzrk0PJGRvG+hXdMDYhZo1WQ98dR91c+Natrq13cOm++Zqyjor/qKpSW
BgoXIKVShZfEzAjmWDYaoDgCEi+6YzIU+9DKDoR5P2mNIMKVWj6uV/PgI0rzo6OGRxWgD4KgXloo
DqcQ1yYdk6eunLzBuZQcbDFAlBLrySKgChVJmtfs+AkELNn0SomxiIQtbpCNGwZrJQhjD6wjDybl
JiOjBKpGnQ7nxsF+WIENRVNeKkbglMqtdVZ6hZoQc6Wn8LhNi6aDCuLU9/T5ixKftxXjnreD+8Hk
5JnVgKO+KK0Yu2axj1S59ar8Mk3dZdmHh7g21lYJ+iWYN18sR2rtgQjEbZmH12b23JTZJpYmKvn8
yp9uppj2t0YI0ImBgc9njfqbn4xEZA8pYRH2+1aaxy7+hHudLDibXnKXFM0wHVaE4hLTpmNomqMt
0WJi8u8vM09fhUWH9ja7H4CLsHq80JgX0Inus1Q965FxaBP7GHfBoiMDu+tNsS0b3H4O00ANATd4
E24IVZ5C5XGNCOPWLcKDF+oLLvqNcvptG+rXBd5EOyV7qAupJJx4k0doFuLYuIrr7sVX2dro+m0+
E0M9ggqhi6ptl7GiARN5Zyl1V/tzz9wt82EwIP1YTPgQO5uqXKYz3qmyd656K0OfxRO2NbtYUaN0
LCMcZiGFjZagZhrn7jSvXlu6z2jW7pfCUksySnaoNZegyy7tol7qtH6hMVyCm1oKlbCos2nJB2iR
1r5PTaTyJKWrDF8TbBokmMjobipumKK0Fz4hJT6Q7TwEzzB9qSJDToqfP+226BuYdeoXJdnWRnBv
cKdLzGA+sSJm865n+o05nihtUByT0SYE5Uez7GPS+nRzH5pvqe0v40nwGodaZx5msfpgds6KGJ7D
scYTNWj70jVXTkY2icUAr2bUfDu0D1ViLIeE28x4DuSzF4CWRL9r9enOG+zPAfMPAQhbKLHENOqf
xZAvekcuDbLrOv1zBKld1u6V6fLpVdURbPZFIC89BkFR1yyJL7grkJD7ot1I4TF/8xeBh92UZy62
1L5FleuU8UPKojDVnQc6/l0hoqVe9GcvD+7Jr2JAkS5j76q1sNXaEgNvukRKtfYwHsnS2ntqTqNf
hfFLnL9HCQB727wc0LjkKUu9VN7rfXtbApPWRyynk7stDB+abI9ShQ+n69HC+XsZ2TDqvEXnHTLU
NFQlLubALHohERVYibcsSyRtzkhKjGaswshZzZ8FC7GO04dLLz3kMSqhm1lm3RTG1qU/L1h9IIjG
YoKWq3uM0LLg1+jtN9nXe88Pl06WHKDKrXv/qS6hjY5HZb449m2RwTtC5h5q8LsicgzCRc1TbJXa
Uh/NTzWPHqS+KSFDxIQEcpMsCrbhZaz4E8tdlxiHhLrXnQQ7xZgFHqwwn50ccDrET8neHhjJ1EeI
AYtAL8hA5PW0r6DZmQ5hVMaHG35owEhtt2ZaYy+N9t7SHxXTmVkOicGtSoZlX79VDIiqGDGevxzA
MgkquyHHU99iKfbR2vjE6Fz44X2tfbYmAkilVhEmQ+nvvSGkVN3b2vTRMFyyBn9lFs3BSLSN3Txk
mXHqtHZFx3NRI6vPxINAnln7w1K5l00vLggzuSBZ8iKL1VVqQYHHruA1r3GCuCvm00OWn6yvUf2X
GeThT925N5yXyeTx56ay67e+O/qsWJuQhPPyHGRnqZhexuHGVB/SMbYmwYIlalGmFaAEf+K/3aa4
7+0se4pY83TMZiW+gtS990CdJZ17cLRhkVNZZul9AQCgF9sAxpYRgnQeU7ZhyLurr877igJm0tYD
RyKDFbaMLstJn7F/X1yEuJkcZrR8h7VXjcgF2EJVvD6fpfsxDVZzddr3LtpI7JcRdssCO6XZbOLx
Pm3f2Q1f5MSk2clA+uFHZ44bYsSXtZseh5BVcuLs0uTLtuAcYPkPhIYur96A1yVotwuWoioPLadT
CPgk8uwHV6ltWwEj4Too35TyNyMHIzFhHPyXmmOdRFFtIy94IxaMCxQfUKMxebH6Y+gl+LklgjqV
rZD8kWmpMatBFqvbl1rXvJToLrza3TRZuKiabtU4WMRjROvcDrqEYIBUrmS9bhDthGmZgTyWyUht
Q/BmsAZfM8YsEb4dw4nXqVkuoNXzabH03r2v8A3IFHSbcPkcK1wS8Q4gkk/pzQYiIkWlGpyjMwhw
8HJbQvM/iAjo7kI3hlNqh1sqpwNvxV5J/TLV3uWk1kl6xMnBIA+MUZale027dWD3TpwuXbl0NTQR
pI2EcsDf02tfYmKsRUey6eEazx6zs5v5NcuRmJ/YVIdxoBMVY7QnwORFNyTaY3F2udo0qe3tkK2N
jpNSn1M70mdkzEszkdt2fuoLejN7Ys7UNPa+CcurKUovGyKlaMHZVxTOKWK4KaSzb1CIZCLfVAU1
TSndR8fS9zGZCIlTrpRrnvvJYFuc57vAme6bEfVHqGBpyn5TItGUTnFrjkyD2c1L/Qu17jEpeDKD
yN2nUi2ryPioffsp8AuGBPoTTzMamZBFnTbcZqb+OhsJND9f2nH6Eg/z3kcXR4kC5UJjWK5X3ZXq
x01cT6Rxd3vh9ygdmoe0C1402E56CNrdjfcR246WRWYFP7TW9ZkRjpQVZ3vQi0ezBr2JScWOkr1h
tFcEa53GRJ7+7qz+pLNymVUJnQLWADNjMGH6c54ZKQo/dFU/fPn3rgqPAflX4HQxVv2mpzK/GTOr
BpMBYz0arn/1VPY37Kk26VnyF87u96YK1A1egJnpSxPGywJe+wtNFUzQ3zVVfIcZ+W2DJ//J8fo7
dRtOtCzxbX1YmtK/SKdx0+TezmH3pY/9wWZQPUbE/6Xj7YxTrGAj9qPzCm6paqPPxuyOro3j08B2
4HunfPpCaHNZ+/dzHMmg9YA9zPUIGcGBjGhXBH0jBrbn0iAVTwQln1NBlI2+m3UlUnCcmijPuHcM
zWXtiplhNFNCkgzwaZn6aMLhNIqAuyE4VByrINSYPQzcefaAWbR/ZLaSX5T18CnDh2bUb9HVICeG
nda+t7zbADUJiU5XSQOUpajGO11trMRbOpAKahevqcvu1tAELJtgOpuauExw8jWGe9vp/aUTjvd9
FC+zGfXPGRB24UrIGsdAc2clJWLbaKW7CeZxvx8uNMtjcrQLah1FfP9gEI6VoinwO97oAp9Z5iAy
SErQZTAl+2hELsOK30J1YJ2t+pTZb/5YMWzbJWW8KCnw+s7fRaS8R6gKqTawvoUnY+5t6+nGbsqD
X5tPWd0d82I4Wnp5GAICfDv7yidcym4VINj8yiNYxuOmV9HwMGGqDepggVZl1UXGViqCprt8aaJd
cdChO9G4nvoR/bSVUCwUS6fDn2ZXs0zRmlZcY1u3ajBxeDDV9bfCG65y3zw7YXAJYpblPyIj4zmc
ioOvF9eRmpnEpGwa4cL0PyeXJM0x3dFILnzgR8SYL23rsSxQkTBzpIl1WDJYtJgISKxGbfv+qfSq
Q23j+KzIWWcJZiJONCdyqPsbrXkoB3NbWNWelEkiZkLzypuoR+HvTAJDqEkdYbGN5vpEDRCAP5CC
mSugAQC8AjqnYd+F+WsecllUAahJlp6IcmwYCoVNVKt8iLVr8rAvXP2qRioAzp3uiODVCCMrE2CZ
tyfRendl1qzYw9+10kJkJC8aqjfPvU5CD3sce036JeyQXtNf9HBk/EQs0jo52e60q4jSYJQoH91o
OeyxAzAtvEtz/Rw5u4rnP2CfCAkR54q7Euo0+TwZE/zPJohoakX0t7L5j5XNWL8YWhlCx11GKs9s
sPrzY3/BfOXtf/5v8duB2h+8xPejn0Blz4QzYP9zqfJraTMCZpLZOf/RL9OPCVTHPw/UjG+uM285
pAdWE0+a+6+JmvHNhk+AANuEw467TP4le5kjfjj859/egDVAujP49fmH+PVaRVVUkx1S1WXaPfkk
uIz2R2yYJ32wljAQLro+PYbxKbLxDqALLiw+wPRyRI7iZmF+ZbQLyZIRQ0zWQaWEtOX2HBQBMgD8
G4zrEIqIi8r0IVbWgPzcDSOkiy4jqjkZ4VllqzQ3b7Wq+wr5aOZ87Ak5W9YTl47xZeGGaOiAJsSj
Lu2PbpCJkADymWFpkm4hOfk2Ln5ayORrEl8BGwyNdaXvrGRM/QwZmWzhrTEOa5uhgUkWu2M99bA7
ohb5KUqTCQpkNsqVo10WOMaIqjv65Lr3Q7MpR8Q05aOjh6dZ4R1m9qIlzcLDEBIjq7BIck7cs+m/
20FxU6kbI+U7ct8RvbrWxBcwX07AdjmQmJan+tIExTUj1GMSc0z7NlHlEf1ul05b36DlE90pSEMC
grvDvOOqE9y4dX+bNsaJEL1Lv8blgDBYMj9JremguG4zvLh+8ta71npAAdGRpapz+DCiOariBr/N
Rc++RJCgJxhX5P41STY3LsNOxrv8ZszwhLFGzQcl4eAzpnLK9pxBsfEI8sJHvky8Hnw9ERq0lL5C
c5oMhwFpZ+U9eGQ8K9GgnRMYkvOlqOWSCfCFWQ+LJHeh8MAZzaIP1xgAnC/0SG1U9tyC/GrkQNsY
rmWqPUTQImArb+R0XQYfHUT1HtVXwfopfWueGJ8tFDyG4i2zcHtJGJXoaSfeZTNzd3kPDYjhAlnc
qx7B9eTmhH+kiwI6jInjpB0uAzYlKBM6+aasap1EeI9Bmnu0gjBEC6e+MB21MXibRkTyDpG7ifPl
t9XGsceFdEC+RMtGjBemSNHrDIfA5JlGda1n1jKB0qxUgExYkGHybAqwVNQvkRLwg5DsEAyGnJIX
FpvM2+t6cJH6aEPJlMvVuKrJQNI0VuSKoQilhFc/BSlwsUxeJRmPs/SZvVZLk/uPTGtcyi2u9mJh
+cPCmhS+yfylc60Foo19ZntERyFSH6MPv+n3cpLvVCigBlKs9ryzoPEde2M2n1FaoAtVqxKxyZCw
bYOH4Bf88hPoAUCCwqg3tcJHlF9pNawMT792KvpsMUOUpr3Dvaz38oZcUs6FmNMCLRjYzUi7L8eW
hQ7PIslqCD8KGj9GG3n52HsBqlEuLTTNErapDgraGz5kjY+qzJhIApjXIUYL8eS3Db8DXxrSzpbM
zw1tNUBi7cPgloHgsvSCS52DxetD1INQw/CumV10Tu25ddaWHeySOI6Rp7+arb2uBOrBUP80VLW2
7e66jcMdhO2llaA28TFlu4OODre7iol3y1hTSqYdhKO/JzJ77NDtE422yNvsXAuGrJa29mjF2vwk
J2vVMuwT9bggNOLVIaBdJilpcSFKUG9Xi2lVJEzDE2Nv0KiZBl6tdISfRapO0C31DEtAvh9ZuMXw
J0L/NvWA9cbxKoGb7lRP1Yg9jRPGcIOtxTTRDrCyguquvlziEIOq36ow2KPx3VbkVuih/6kqRbjA
iLj8pWdA1syzLuyQmG2IwfyYVfFZbK6qQqwj0dzPiZJxMyJuAzNHVM/gGpdW19zLPln4AvyDZe1j
bVi6hruyvWJDCbVJQ/gVlj3sdBIdmKiBOElZ8DVF0INLgjmliUNPZJAVaLdj0xKKixOrFOFLQY59
ZuZMTJ1o2aVQQMz60MbG0SyqF9tFbKqNjypq1lXuboh4uOzAlFxYLbNXuz6kAf0C+TpJR45eZt1E
E8vDHB9uS3VLujafrv5ohYhreQsD9hThkC2chtKxDnfzzyZEcKJzWYia0njYtFwYbDrXlkuGGDpo
BzmltLoHN22hDNzGVr03GoYxsMhEcEV25UUSXmpcWnnKY63fSVV9Cis5zxVzY4wvbt7jWM2QgXGz
WMW5SUhvJ9gDaifvHANGZsgkbh5VXnNGwE3muul5ZwxWKwb7Yaa6Ny5KTK8yWQk95ZASmQPWcxgo
/gq9DXcoAFyNSFNkl6ZlPIResxcaRLxKrSs8hCYy3VAQv8CsvYxngCfXXYo4l01DWpY7yvxtzBgn
isRlO/JQBvz5BrbRUQ1fURPMncZljLrMU7dSU6sEYI4tPiw1rAurXuIeZEvAMx1Nt1YFQS9gtaBe
W0ddeZaGW4QrJ9M3uQZW1HoZrLXhnQrmP5WAxdb1VwLvtEBoqw/AU9zgQJm0kayjm1I/Zg5pa8yC
rcFZl16PtDBeh7ELOgwcm3C7mxSv4hhrK4qIbe31y8xiBiXufI/U+3S8qzzKeS9q7j0YMTVZ5IaT
wrmpjw04Dou3Lsiic0AdPXEiRwQdWezuHQigXqOvQ5ltK5Y0xFPceKgHTD/c1ISmBlhodIVaOK9u
QtcDfwOgR3eOqUZYQO2s6pB9hoGMMiu3WAJyUEkxP2IHeaau36PQggP4HFf1vmeG5k7JAtkWRqjo
b9XTH9flEB90dtzUEDMIC0bDv6vL/3f92r3/fiDz4wv8XJU7HgX2PENhzQ1e6zeIYXLQqcipifm2
P/Mgfllzz7MhEF+C+nuWQv3acUjn5VnwipFAGdT0fykViV/udyMZF7uhxAuJQWduTlxkVb+uyqus
Io/UwE9l6VELeajts3skO8a2TPWvyVUnEpK4UiZV7DVirZmdQwqu3UTuGbnnCwSel4aYJojZsKra
CDlxUhqkgHkNCwxgvi7uohGgoBWi4TUb8O++fEl780Axu2GND+BJJCe905g8W5sYJALqG+3LcSBl
+uDwOtCopLYkSbtrew5Sf8zuOoCYjv8IbylcjloAi8Dyb8qRlF6HL9fNrdYf4iTbwoXUuuQqLNon
38rJ9B0AqXJHphSUzuSeo3Q8JfUVkicI4+lpGEDOxsPdqOl8zxYOA+5vuqm7JtDOs1GVqjN2kZnE
B5TAr2nkPOhs0GgcqCe6kmDTdlJ4ypo2WBZugWvGREMfI6sUHTd3mj7nKTFrhkZ4J2Arv3Se8Koi
Ex7SN0f3j1MV3Rqdgpur99cp8v56GE+9iYRS0yuk2Un6mBbWU5NTUU/STo6aZD2iXO1zKkiyYzcI
CMY3XkZAEhcpnJqurUmgrwdoEsRtOGK4tDLzKmvINx49NnF1e5e1/lM5ocduJRxOQz9PPfiBstav
y4mnQfr4WQSeRY7x6t4lU3up1Sb+quBR75G051n26Euo07WNIyHq7YtuNPAENt5aU8mh8MuP2FQ3
SZG9EmX1oNgzan54dMMaoLXOHIR5F+f8TZOwITb78KNLijO5dme9ivuFgUvoKs1MifMje2Z1AKjX
5301xo5BfegQaIuoNyA4CTUtaiCHTKeYgV9V4TprIa7ygVwg+P+IuU46t71OXbiMXpRamyLjxEw6
KCZ9fMziTsPaWcRjqt1p/SQcELp4TEkuxwwebfD4sCmuHioTMZ0m7vRo3LIZP5MmhncovDT17p4U
EJMCgIXSCBTenXO5hvVktFtoZrhphwgve3qbCzxNYxLeAcT4Sgo8MlzOFyFYnyJDwY8Wp6K2N68z
HL0Qugv7k3jzvWFCoS2H+16ySgLpBQsD2YmSj4EdLocworKIrlMhb9NZoN4G7KBpAKD934a5jxVe
XkZSezf99sxCazG3Tm0/AuDy+Tx1Rv9gsrG3EFwT7GVhJFjQ762i6LLIrb2eG2sPHhsSuYaU2JjQ
cEw3VqnvR1QBkw6+YSjzsxGeWl1DsW/me9gJV33WXRpOcZPo7q0kYkswbxqV+VUW+SfP1SVZvBa7
Okz2k/BONHCbgLcNAZu2IFmIQiHbFq0cWHtrJ5lZhykxj5quDnJgDzg4DCs9oFzoyS70UpyU6++d
0FnGwFDUiLBajA0OzLVhoc9b52P9qnEjT0L7ZOey7BBN55kDQnqC708gREo+Peaj0aiBzjTm6zR/
fgXMjKm8kQOfsypcRXW8zcbHKneuzALrg5Ot0brXK2x2+7BhZQag1rdIz24enWDcMeR8rrsGeBt5
BJjYxNyVxtZ0WfD4jkhDqlFs0CRGrTzIsrqURkb5Z/aPAzq9wAzWAgaWi1OqLOu7uqv2btpJDtTq
FkPqq5n6GIdfQwyovmZvvGgXOu15ctnPQCUYCYJFn4Iq26bJlQ4oFzZ2FNjtNfOUyevZl1snsytf
tTKWxEVrx04D3N2n0ZOJO2bIixMksfWkVqphDJpO6zakjivSu7SJVhqS1iErz+YQncber1YEYVPI
logAgwYhPKLAIghemOo3G+VjQJWNba/iLkKmStlvj9F03UlUT6RuZsfItS61MrzzLVDVOuG+XflY
6sHSSl8icom9aXqrIA6OWE6iur4vWKZaVnPW5lO14C2piZhYiUyguJmKB4V9GQ8twjI83h2BnV51
1ozyBj3ijiXvk1H2CIPkrayeCAI8No75Gr9Z3Yi5IHq1qeDrNLka9ODGitUpymiEVIVYM5dEnSfs
chNHHAct8HDpDs+ajcpTp31OCOZL+8pcIef5zGgE2TAcB7NYRzUrfhtGzIVLWetY7WGsm2QZD7Je
d8RwVDhyO/u2NNt1HjJ9KgrVYldghUHu2VMfDYy8ev5h42bJUnS+WJS1dzNh5C3K6pjb5dosvhLZ
fsUWqdbkdi2tFjWYNd7b3nAS1jQsJ5xFC2kUVNfMhzeti3cyU00OtkNe92GJWilJP0XWvo9MrE9+
gYL5xev8YMtqZJPgjIpLa2XV2FqmiKS0tEoqzJ1orfo8wPxgbFODSHBSNa5LQ9ClD7HcoPY3F5bd
uBf55DJtGlay7VDzqvjebWVHhpn/POUsXitr/uTUJtYhE/d2vR+yecIAB6aiDM78btkTx2hhCdLY
eV2MReRwceNwxzAYXgyNdomX6X1kSF6lsNo5cVvJaCDz0zW5Uyx97FOlmTdV3V8bZgUN0j03BduR
JlDnOCwOIkkkebGjPnyMhs/nSj0JbhM1JM9VqUD9iIG/Ss5t0vTa1qzghU6pux/dQl2bBWZ8vbGy
dTRl16oCmg6K6AZW0GeZWQCao+S6ieyK7h6sUdZXrA+y/LYhckzXa+YVgllfnbRXsR4/AcXctLo8
a4UVLgrhfsgG92A8FA9aGDQL4qGvQyMiHyeGcwqxbt/XoF6CSp1D0ZyabDq2vrxMfHHDsnxbCZLG
BCn1iNUzmCXqYUzKS1WBfw+oJpoxz9akpz/hQyH3rrbumZ6dEag9mEZ5QBMOn7h3HryBPU7vXCN1
W2lNw4TGSJEaJOi8GsvMN2nwk3M6eyUWdlU05GW2/a6yUOwGato3te5TUFAmTgaddI6+IrkyIlRa
XZk92u1wl5b9uY7tBxHNH2oZnpExrnyjfwzjkg+g+RX2rFkceQ5K587Q7LceNYw9ircsZPwmvX5c
2jJ/1keUhWD2EpleqbBC8kPw4E8F/v/6Z+byqUhVUOTNT5vN96IkligI29/9539fl5/5THx7/2z+
c/7CX/7hb7/sv6/7z7rt6s9/HF/L5h/rLv94ZU6T//5rfvMSfK+ff5Y5//k3/7HK26hVN91nrc6f
CAna7/vX+V/+//7Pn5HHd6r8/K//eP3IIlhBf7yX9gy6DpvNsYOP4ic6yp8vKOZGqOqiH5bTP77G
9w2F/k1CO6bP0ol+/qeu97vxQ3xzINiBNoY7N5s7aMF+6YVodTwQyHNQNPg8mw7ml4RY23DQiSFP
BpsHA+8vaX7ZlfzQC+mOJGnLND2dbOrfa34nD0+y3zMIYcdCu9BAuIfY1QTW3bzHr7d45bK1NX/u
1XwCgAwm4ZMzAdjsrpxPiXQ+L5yMmJKJI8TgKImtniMlfOvmM8b46bhJOHgarz+380lkciRxHl9x
wF6XHFV15J4Kji7k++tuPstKwgfms01xyDEXeB859IBLzOmdnINqPhEDwdk4hGo1cFjisADc5Kya
AQt3z3HaD+Xe4nhVhbGq5/OWnEb4d4CN5XwWKw5lbz6dA3IuC47rgTtgrgXMRTyf5dVPpzrHezaf
8ylSq2g++XOX7Nz5LjDtEvjsfD9EXBRyLFcNF4c/3yAqM0pKHeRe1lLWcc6t2VC3M7fI4pTKmU8r
qwabBb2CwGRYFrWZpX0VrcVRmtWYrPXAW5ugNAUMvBnRlW38XG/vWPgfPXv8qjztsdSciKFUejSb
djpqZY5grCUzoXMQBvnGSDyF483izK5YWci4XHd8qArIzqkR4pArdaC6JiCo2rXsO3jI3aYfiMbq
JwRwtDs4tVsnR5ppPSu9hGEwBQSWzEa7yk1JDtDs58abRQRGOYOp0TrquewJTonGq8Dui4MbTfmx
Mi2Xuly8hBlIa5Um3c7Z4UcOqQYyJ/axWBj8pVLpslIwMHg67NRNYeF2bV5r9hU7NvDGRaW1OHIS
3kQtN9Il9kOTngSzeGD2+WaqYO+4/XBqglZot3Xid5Bv/K7dgVBhgQuadNKkSm/DaUKhXPDQFoqi
RkD0QyLbMjzEEOz0qPia4EVohB2IoHklb5J4Xjm+5wxW2UkXDaAA8zLp/FU4eEdDssJuTSoS88K1
4s1MAiwawR6ZXTYNFVB8vT3rHUkYuTvhdLdPKjWffYA8pV18+b5xmjDVWGxNLkzyL6qeRBTLOOs5
CHxnOhrM2ZLeOIxt8xEihVQaLnCaV73vKJQHwoAztILSVzAOev9Gc5tskWYZntvmPmLf5Cg6U61i
KinM9pA68goI0Ir9iaCuMG4MZX1o/C4Lr21WA0HAFX+dhdtAkzFs7QG79rlqsUpliie2KOYMMFDf
Wht9mbHR74zMuB607j1Im0Xsx6u0zx+roeP5NQtEUslm8NAiY6p+0lCjsQRM37Qci2eY3YvQ2fZl
f2rQWncGjtcgAcUcsiipMsyQpbv2jXxbJtHejd3nDgAQvqnXvMFK4OlbzqmzhzgrtpkVgm9ZjRpn
wiT1bZ0YV3Cal9lA9ybtp9ELlwk46AY1vw6Bxa30s+loZNyC36sq/zry9V0FC8DHFh738X0eoFSt
/KXVucNCTNXNWNk8sxpklWod6wR5tJV+GWX9NTvuXdCMaw+Jrds15NE2+qEx3XVreuQFqldjhP1T
Q/ALsX22CYLFZmNZiLlVsjGYqq5CWc3ZxMTn9CBDZfxVltkae9LRyet8+/ct/se3uIsrYIaVMT40
baaP/26cuXl9D18pMvr/+T+/VRq4P77K93vc/MmliRTBsOfUNBNS2vd73PxmS3N27aAz42K2/pVp
YH9DfeZhp8H2w/afkecv9zgyM5eLf473NOcUBoQR38uc3xRnwWfx83//AxTGqYjytvmv/0Cb9vt7
fP7RucgxCmEKBav725lmJugOlZ5BtqlO/fD/2DuP5EiSbclupaXnnuJm5nTQgx+cAoEAx8QFiUw4
59z31KNewt9YH69fJIu8Eql5Dd6bZGYUSIT5Nb2qR41zYVHL1daLfMrPjUkfWBacRlmvO43m9v5W
lMPWbrCBJ8Fp0IhkSm5UOYhr/RQTPLSn5F5i3ekEDGzcpOlg87QQtCBSosSTw4eTUnTM+TLYdMG4
dJMT+cd1n1u7sv4oQ2PVqI8BMS0bevZClxFqhcmcALV6mWMqINrs89QqNJrp8adbs1QCU9fvSziy
5bJkF+1RzU372pVoKppbkH9aTbQ3Y6wEJgBRFjlFMof82CqGEla9YAroCf7Zn4HdvWoQsnyLnVTC
St2fxLXvvnaV9U3WJMVj/aKPOnf+YiXcbjuygYqI+RuZdaom7b3L6FpJgGcSSiUI0q0prvyKt3ZV
pxqyRrgB1bA2pojyHbqueuPow2ccQ+3IhH2tqcACZjotavO50rSrk3zgJV93GVt9OuGa2fN0p5vB
hogw4Ea1Sydjk5TfPIneYggSjiam6hsjaY4dZ5QweDm3XmbjXakJ4KDdplAvtaj3bZV+tja9AiK4
86Zsj6a9c4Ay+KxGStM49u7nHEqReXk0RAZvTd8S/lqkIskItsD+pxotKLp7vyypRaWLDo9CjKM7
TLpr0bFJzGFtsNGu+UfDrKxpE/VvwS7Cy7woixofm38KqZpmA0cfRreWs63PYiArybT2lCE786aY
kFF670JVVTzrrMrCdv3ishqNStrj+ZJpnV7UJdps+lRH9obEy+NEEeqiF4RYeawhvIZkTTx6JnXC
Hhi9WHoDf8q5pANtTzXsjzOnhzKNkZf59/T8y9OTU8omui5sE7eAbgoWIv/5DnR+zybqYKrv9e8P
z794kV8OT/MLxyCHHFcgxfN3bn355fA0v0hjBjxakqrH312CzC8cqoTfMe5ytOqk3X84PDHvshJy
lbKkwQ7H+ieHp/ypU/J/bsD7b//nf/NSfP+2cqTDTmy+VvH1/bgQaksrk5qWiVU7jDnISOdxFOEt
Oa0duXg6zbINJ/w6ZGM048Usp0Flw4sDz6TFWapj+CAXfyN0d5MjyTaOBtN3vAkkZw/8LwngTSVq
l9TtKetNbBfMsZFxTHK17OzvbmoffSjftYs7NuW9b4DLy3q51kks51W79Il4ZX03C3Svxvi1wUDJ
7mPbAefF9xsenZyUiD4rA+LkKRhNSMumU52iCBWlmY65g+GrdLuNLIEaKaSgxH6t42qrYz2YfH1b
5dyQOvMO2uxWZFSH0SThnNX4NnjDXW/dWHTd2CxiO68+xnTgVtM8uDofyWjvDKEv5sgTwh63CKBm
/leIvOu0L2/c+glEJIQRfdEi4DvucFQFLpuwWsYSjCdOlGnw1pkvYW6FQLnpMGtwHinb35d69pBW
5q4MmoUlBOwotbbL/CMeem8f5+rR78IdS7atTjVGzV5+qKZN6aU3cV8veVISZbEPRLLORLwWCbXR
o4QiPb5m+CvQismxPaYIlSWTvT2rmC1ylSsXDfzdsZd7bNHbsKZ5ZikEpq/KPCC6LixKLIdMrLt+
Hrz9tQbn3dKeHIZgKHyHTk+h1mFehtmWQdpSQMNCz31ySrEy7OaIKL8yu2rZuEzBY/4xBc9apFZA
7hZVYb1F9XQk8nWfQ0gUHQgQGT9EIcWJOh8dAEpcVqSlP+g6GLM2oCzESYLXus2Wet1SGjpsUv5g
gDbFZZBaObd+6+LyhdqRfR5NnzVkmKGRKyMo1voo7ln8rW3pLwuh3+t4PDrX29Jns65TuYvd5q5K
vI022fczIWXoxFUDvSKBBMetto49f82ebRGJYtWVDZTU5Kn04X3L9sEEQBz7+sYZAdXIAGshzi7l
6Ttf6Tfs7Fd91bwi5O1MaIposavM+u714yYEqJ1Z/VFE1vNAP6FbpUvfrLZTBDGx85bkVGcPzLm2
KdXL+iNa7k0PLkEYl9QvUMGClcY6xwrrvXS8lQi7zWDDYKtfe829sAtZNdGNSpuNR/bPHOqfakxI
+iP5U/mMwULPum//Pj7+8vGBckZpF/R88pVkQ+Xfenz/i5f4/kcvwZ9f4JdHh/pi24ZlckDPSXdj
zsX/8uigZUy5AnSLac3G35+1M5fyCIv8BlM3OXwL58Cvjw33C3O2yZPkp1J7Rfz+H4zcpj4/FX58
avz0bSt8CYQ7+O6deST/gZlSo9ux8Cm8lQnoMZKkBYV7W80Wybnl3ZwAqWbX0IZIZekLjWFGEjPQ
hqe6CzcwcEklgHPvilNmcwnWLM7955gmp94g/myIc4irDOSpQO2K44rLLkXfbmazvGhzkpvuk1lo
lyrX2J+lM48bA5EHOk6F4XPte+TxcvlN5xMayCdLAmkzI8hr3bpM2qszKRzyKUFZrFIqCFfw3XnU
jRen8feDbM/EpZdmSpv4GF7H2SU3kb8aHWJjmQPX0j5JUK59VC7trtkTR341sBd5IGlHTi9Ud32f
l+NKyeDRN/pgWWjRbSbUnU6e3xtiyI9AU6Z4NTZsEVANfCt/6PJz5mX+OiR6KXO1h/x+DB2QTI0J
RRA2lT2CRVSzzW0dj9QrEh+ZqtdMhJirdOsYpSb/DjCNH2zLDpyhjz3XKZ/ntos6+VQ1APXmNoya
k9bE2ymf6A1zOEMrzgzsrVWqDrU941Cf9bTf4kDAh5ducxwQfYA/q5h2k3Obpz4VCRYJ97MH/zcj
S0Ev1sphV2VV07oIwKH2pMxhBpf4UAvL3iYmbslyVXk76AlRjWZ32/dq7dSXsKAstP8eWuOxdZ8z
59qwD6bVmvP0AfTZMqduc8DDxswCT487RjXyS4mWEiC9RRNjwwVMr77Hk3mmr2I5fyuhJlaID6Au
H4cIKJ8ze4K1deB+CIo59PYB/M4+zyjtVOWmSnPY92B6J+YVinOLBHwCjpIofpigIjRBsE2tB5hJ
q7FlFWnFe57AUJ6DpZR8FZPGJITrr32NNFpIINibyUPnTJtxvpXwuGy4z8QguSAMIOsSFCboUQ0L
NGhc7YSKMA5I1p+GrG/4RaZ4yz2HLKoE5BxfCq1dF/jFBpNPxIh3raxonXQPge6uus7PPvIpLPn6
u+zFCd4MP34JtEvg3ofqOcY3wi3XTbz7YgAjENsrG60wiNUOrXYZ5bjCWdB0abiz8BLiEHrLaQsY
GQvG4s1s2lvRF9cxC2AKGKStch5SST0729axdB+czNz6BERn3qWhvQVhtCsheLugyyJU0by4jcOn
EBSf3gV8qKhIsRrok3jiMtAatT3caxTThXPVgpXiMIgyjgdTZDuZyYtWBdcxOkk7WwaOCbawIl+M
W2J09lkS3aWk0VsvI65dEGCqLCKX5lqp8tlgmcSvwjkV0qO9xqMDXNJWYQ9nPYjuHA4j9FigAtpb
hEekVf1XitaP1UAIO2sf0PgW5VTctm2yiltCNCFwc2hFNnihebll5cSy4mQfsVzUM5PxjdxT5j1k
Npqb0wJSwLeRTPiR2GLn5j5R+TovnH3C2zId9MeBzrnRSVdNyvg84mDwsEdE2g2Z3L2nYALnwzKU
9tY0eTYbL/Mg0+r+Loy7S+l5aOjNsi77J0svlz7f51Baq4yjxCpNEKr8Rm2Hcp2oxUE+noauhFRK
7YS7m/pua1jxWtFblWF6tYU2R1sf+vihH5+n5MkudzbvwEY/OsljAxWiqV6g+K7K7NPn1u6OFwAC
mst/0f5sacrJ6nNvqrkyvTT2XnjufP8wRlR4SfHURjsPhw8WFga8+BDxps9ofeg+SsUvM/aGi2FT
JJKrZsfT7mxY4bmIxMFPfLjoYo9d4a0e4n0TTzcpR+ZExp1heM1JzbFi7c2+2tewe8PewjBfLEMD
HnwhbYawEMM2/SokwDItoGTPWNiOtzU964LXdWkWRDo8f9Ma7RJ78FJp3noC4umF08ZiuoxwAecu
kEmL6CvJa1ddx8oouRBsR6PfOulDMb0N8GGDSG2Kql1L6ieNyIM8UQIXxAFR3fe3lg7ac82K2Zy2
oZ3c6X3IiehiScLfGbA8iSmaqN0Ul069hK209Ex/bfY8ZXDQpKFxingLsD5eFc5sY7h29rQLMYwJ
eLCtcUyL7OAM03a0oSAWV037aHDJhpSb+drNyPFtO6SJ/e4Qjd7Szm4DKiBbn8QhBIK0a8Em04Xc
/msW/U87Um7Z2N4dhEpOQzUbKv+zPsCO9INF7Z/8on9+jd9mPOYnpFPyuNgL57nshxlPIk1AbDEY
sv5HOfh5zhNsVlFNSVYJHCeK//065/FHhpwto6bQGQRZlf6TQY9R7k+DnqT0Bp0WhyrDnktj7o+D
3qiN+RS3dFz5Lckg6C/QLbrE31nJ1C9UDgdfM1JvMxWFtRJpOHIDTAiFqgafercpa3fGoUyAadry
Xp93h/lQnnLfvRYT60Crcl4pUCHBkVh3ZdKfm7h5ViOqa5D33+wEeIOKJ7qWZfq1JHYyYgxf+iln
U17smxHTqVe75yjodvkwbZgDeasLyrpZ871YerURrXPn+R6xYOOQw3oeBoEPzteIvkt925OSIxs/
3vklG5YStvFksIACLQ0PneqyHLvM7BsH6xAxxxR4QLgrST5Thj4YPGmGgcWoe/SH4n3Q+C7SZmYW
tGTNNI+Ql6ljvDFphvE1+VBU1lHz0ktRdhfL9J+A35QLJdNnq9NeGp8DWBQq2uhNsXUr+LV6BAtw
xrvSQUVtmXGsq4qK7zQU294wX+y+fpcoJ70WHYQRfJ0IgyMATM9wHGKiTrSmTk3fLwb2YYu4lAW4
bATsHvMqeAcGVGMY7a0eW+2ytykXi2yCUV2Vr3pp3KmYvksg9o9hFryoPr5kPiM8RiOaGCekAd1k
6s4Jzq00yUnbp2ItZfdphMYzbwv4fK3F9hf9mRnFf8qSFg2GzdI+k0W0pW4BMi/AA1PO/EDVW0sP
wyTNOhMqOC1KsV4vK6uYU7btR2I41kuReqew4DA1nUVn4NCvpuCO3Aq21yEu17ofwEKZsY2qeDQV
lNYmurfq+FphrSrd7FSSAOujJn+gfPZFDMb9IDv6FPDPOc2OqlxaYe1TwzgIX3Q4WTGbOd9gq9dF
6bMOh3RZ6+6LUcUjWRym7xZPErWnzaOIbAU8Fv9Wcat11bhIJdmMQcrwUItLGtyQpQ6TkLoQ9LFl
npV7q3Z1Ku3psC9pHbd4qVsjvMrWfWuaEg/WRJUaEesbPAcOa3HDLS8THb6+j8u1u0tKUhqxJr+b
BOlX7uDAryJOlZQWdUmpc0Wopv8Nnb8Kzp42ERnbtcVrHOkbO2uKtWyZxOsk3gA8fjY9wtr+1Ly4
XAdIP/jfChKj/BhpOEidkaYA/RIN1sYZqishYgqURx1sfjy9jbr/2WEiJiY3Ys9kSIIoRTWXFdOM
ULWRtkvJ/lR3aInmEmbaU2RxjSpduW5l9GIm3iWn40ezrZsxgehYoqIvBDSTxpUPTfLdojy66N4L
c6GN+K94RPcsp7GBltCy0htDZxardaQyR+yGcva49fcZvAyu6Gx3xBpPeLuI0+pY9/33qqBlOo6s
Y+gBW27jQx3FL32mbSabnvjU9KjK6Zn9EFrqdqvRgYLzaE9Qg2vhbaUMfnKOa61oqwUnZBMysWCs
h1631nxFojAhD5WbayMCd+xF5nZkbu6dGAQwzmkyWywzvGMt+WAaR5mTshwZelllv4Qp5Cg+Tzes
cXmfTep5TDiaHB3+JO5DQGi3PhWzntuBIq6DW9Hq2t7yhg8j42ZR+CXrZ2fTeNHeSqzXUFPBpjfB
urjJUOwyMewLz2ceonI1CulkWPoeBTaRBZdJ6qiCJATuPFjMC6I5L73MTxh1j5Um2lWs8ug2IPV2
1LiQBnH1JiqkJtd3zzYUEToOH6WOmZiTnTLDsSeZpmlk+5DNJ5fWEtKCVMx4DNhBHz4XacOQNLTO
esqbfRzRntMH1Vtao7phDoMIVdXPqaiY8nV3rab+NAbDWfPltfEnPB/ZpWqajg0TnzEaPUaIZ7xr
XScgr9CFJyitCzwBu4HT0YAQdOvZzZ0/iPvS954SPG2AnvBUABIFzLqljWjv1cW3wRaPdSRvWsZl
CsWbbSkABqmsODoq/ppUDT9yzz4YGgv1EOyS5a6RIZt/Fyz/yWRG5FwYbBYMQdbG/NsFy7J67/L/
dZNXzfffb1jYIf/xVX4eoYjcGIoKMeLmP0leP66n9S9kz/V5O2zCkXT133pWrS/IYxJTGnF4/oYy
fhuhrC86qxU0NMGBBw/TlP9khGIt88cRat6qkBtxDNtigjL+oJUlXuIJK4EnVhWILHkS8+avylGc
2xoZKshZIlY6GESiqsSIoSVy5GUhWZc2MYLbzt5kIxC1VZikLUcyD315Dp0CMG9X1gGYYkj34Rxt
yMg4eHPYgbQFFwqvuo3JQSSi/Ra7TCs6frA5KFEiY0MrCb6aljsstDy893ILo7hDvmIsolUzRy5M
Mq8MbtFrOscx1BzMqB0ekIk9Xr20vBpkN+AS5uvC7O+4vt57tv2A+B8uJhmdJ3IfmGqf6HJ710R/
V8y5ED86FolDfSuBkbyozEUwh0hShXhPqkTM8ZK8954mJY7YxQmeyPxRzlEUdw6lJDr3Y9pNbvU5
sJJN47UlwVLOURbPs19isi1J5RyyOeyiSL2MWnsy5hiMSR6GKxSlZSRkxjkqA/H2DRQkhX9zjIZW
r++2QyqQ5V18rnNCJympm9EMn31BDMe2WvLu3XQxK4V3F2cx/il2YeG9TYYn7pOvRLr4Imz1Es8x
H3SGj4rfZkz+R5IDUrN1fSqiPRY6ADJzWKidY0Mtnm36oIkS1Yoyl5R0UU/KSCNtRNUq2605gER/
79UikZTM0aRU1Ru3mUhiNA90Wm/rOroEZJkc/wZ3zsUm4SS9rl5lZJ6mOftEiSXRlhcfyi+xrcyM
d3Z6FGrXz7GphkC+SY6Kpg/GrUbzV+Xw3JC00khcmRNDVkIGSxKHFb59iDpK3hrz3SGrFc+hrYqd
Vx3h5SPNNUkcPRb5LswpR7/X3uo5+MX7siebHB4EmTBfy/bhHBKrddKdc2xsmgNkbdRNJHayk8H/
Les5ZlYM+PT8mOhZ6f8UhiSO1jn9pSSfRqON3A1Z/Gh0UY7DoqMSF0eYCkeYV3jE9WORg6Mek17D
bAcix3YIM3uhuhUDHj8Zd2tvwjnGtcpBx9II1RbyeYgqB8wodAjUaaIUelGslD0RqxfjC6jEo8MC
bEnj3IOV+B2GRusBs+GbGO1hUZTxCEmnu7N85L3Ba/Zt21AcxUWOdWDd7AbbpKPW09VjNCljyWsz
6Hei2wWxExxUCmQLtysRHzyAW91Lg5VS0TlzYbYYlRYvHK2nzNOn1W00tXDnGoNO1BaTv11MJZRC
hcBX+5cymodhBWHCDlx8+A1SArGlCy0ILwwdBwp+1FbOC7CybPC3egYkQFpf48qIDtLRm4WrE5tl
KJohdSaxPam6rdkZ506Rz2lJWQR6NZxSu8JK2XFk2R7ECBzpT1WXkldt6jubUEprZM26sfDDU5Ju
UfHEf1uLTfPou4W37CcxbYVtdY8mLVN7nZde+FLdtWGizV44sSDDsFUjbXCF/ZSZ9SdtwHdRNs48
j25BsgKYYhJ8d3P32aoatnaxNMiBAYnowvZgeLXzottcwfjcVj6Z6TggEIQXNOOcy8CUBio9GrW8
g02An8UXB0MWhzRv2k0XBaSoFd8KSO2EOutgWvc0/hxaCyNb52juDi6rsambAbBrHQvSwG2xJO5n
vU7tUD+2lQGhoHJVdTO69Ij1vq29jLkDmaMCV33XJFF40zS29/rvpu0vN21UbuLPoCXAoBfAEu7f
zhGb5D379meXxp9e4RcZxmDVZhHBRWjBB/GHVZuLxsJ/U1CRTm4WheRnGcago8AAs0Z9M7A0G6Tn
rzIM+zmH8C12NAN7BVu5fxTbBZr2hxnC0R1EHcOyKUtg58FI8jsZpoS/z7g8H+y1gdWswIzbDQQF
aVMBYFjNnNUeX2xVwsphXDhTFbRKReDDWk/fMmSO3NO2WWldxqyu6Ugbb8Q0HJyaYu+ssP2VVld3
jEp7DoaCchsfPjxlNorwBI3C7TWZxH1XFa+itxtIDukHOK41942Cnqx621PoXNfD6+hRvxc8qgqa
lnT9nO5K+h09y9t1Dt0FWlscXCn5SonCYy4lswqbkNltFU4FrWqByXyvjBvh+mvRWHf8cBepbm7j
utwIF3dfDSU+IFY/YU2oUXbdt4HLmtFVOz0Pbu1ZoI/kM2mRVeU6z5m6rRx32xIE6gRbxwyK80yA
IRZXNqvCY3LSqk2fB7vCfM7wr7sBDumczqx2+k4kcukr41vr4f/q3XQzqfTRwFM4Wu8pDAY6mGM7
BZDPXaflpPCHravRvGxYKyBL3DlYz1CzxsPsW5u3T36PkpWmJtH9NHtSWsAqSLtxTDKg5lx54pmi
W6azdNKVw76zipd/D4m/PCSIt0vMXDpbcPpMWIT/nVr78J7+6Zbxp3/+ywlBel+QQmftzsuav2sx
kV8Unw0+lC5a7ryS//WEsL7Y3CUwa7k2Ti4CLfzRr2EWzjPGtlnYJQZjyn90Qhg/4bR+t5Gfv3NI
i1yEhMF/8w9CLQWmtYeZhWpAxRK0KVNv3+e09zaldtv2TfrJpZvRODO7pd601qrlIFzLnISkC6zg
M01oqFjwzTNo2LX8WhR18MA8W+6concu8ZQ4D6Kp8o9KZ9GelI4LOCbn7au11k73aBKx8CetZWwU
gJtot+XjyOI96OGTzIQo/GA9t+xGes9TxN7KSvm0mxrZZB68x8Zk0ceq81SFOoUlg3ZWaTRzxktK
7gi5LvH4SqoumUbdlkKjuHeeqsHU1gTy17k/JpskiXeR0z/7jvNRZTNfT1nPqkKULXP7PI7SRVCj
Vz2hoJJSx4mVGalLhAcvKlraJVjImoB1NrFk3Dfs+s2LaemsvbHYDH77LmeCDWKhY2IEqHW8QqGo
1pPVPYXt9FqMbGOoR3t3qHxh8+w8dyNsetuGAjiF9lzVjKRd+oazk+m0VSJiNY3brTBoXNUtEZ16
eGWBbX8IMXIY90ZwdGrtW+j3Wz8t34e5MjgNim9+CIK9ZT+37F2DbbfGEhS5QhTtS5x0T0bVQaXR
Is5aj4oV3QjXXD65YTji0o6Ntap65zu/WJo9JGuz0RENsKPs4glnxP3GNcTy0mLva34/AxXa+Q8/
3CB5b8R4Y6jcP7KQvRV+LjH24fYy1Ng/tGRUMTuFS6WQYTOKNolrMrmCYAkWSPn31BOEIA30c9Gj
1g3dLtSHhxGrgDT1B9e3j0OhrtwN8E1TBcX3cBgghFfS3zpRxt0pRrwlNtyL4QnKASpY9qQZ43Iy
XLDYMRw1MAg9lENH4HjLD3wfCY8WecxG/xwAQ9JbQ51NfizisbHLzjjCbSEQYzmhrO6iMMCw7PaK
iLb53EzTA96adMHlhEX+SMypMfRmZUhSmf1QXxKFx8xwchJhztd6bO6TQOx0F8dAyMqNkLGiNYKF
P+GKnWF2T50f38veN1ed0e5zDhHMZj01AjTyGG53G/rdvCLE5AiRgB+SBKvVNuy1y3Z8QeAuNpPv
ERIDHGU52oUB4aAbfO2lloVLMwcDXfQuY3tXvbUKjl3i6tjZqf529Qz8pw/DVKdXQXqE/OGWBhNA
s3pCKRe2duXCdPW5huFICE+Um65lUHbMBojBXFXfGrjztWyygz4gLMhyOJQFrmpiUCY7UGsbjeaO
ZPPBoGx7oUbxbnr9S6iF/AQGWoJZBoRMEv2wya1hbpAJ9VuzF+4yYxu/NaceqJw2zGCFLDn1cfWR
59RRGknUwP9jd+u0Gm49sjhbgVEwyQz/KIuC/hzl3pRNCtqIHpxaluwS6hBIOUnoKGb1o+YPlhnx
/EaOwYejeUjpFQIuFDPe/+ZhSo2vkkvLrN6eIlVSH5rXaob9NwsNTvlOlJpH2MrYZkOn7/US/YNL
CnNQsg9wvpzQNKdd3lkoGGkKjEQ6byLUtPWUDd4yLdkV4TRulrCkD7mpJ5s2Lvc2xkds4c5rkJS8
XXX7eyn9j6hk2x2E4nsl7c/awb+K8zejlqHt7h1VgN3vx6+ExgBpON/8PjjYGDMhQJQ4xX0gLKGv
PZSyJltXWOivBQ4/K0VpqbGoI3gvkLkwwgTVXqUIP1rOJb9ou89Ob7CVh85JFO6FOjZoaKP5lnm6
WNLtoRFOx0eR6g1YeC6BsQVWlM/yykyLI9t0b5knHTYGO3wLilnqbohCQ4WNl/SJOMshpSYryiGo
TAQeUktsgHHtRT0+R+lQbcK4gonXm84u01BvrQLYgg7kBaDMTHpTSbfsuSSiEGicJSb3ZG0QS9eg
F7WZuFZO8dzTEO3yLHnkk//Tv7gWLtdAT3i3xLDiZW8oaL9ZmC4BiL1N1sgefNRJPlMLARndXY8c
gRgsCWzYkXWTZ6hjYPHfYg2zEZHcG7Lq5kaYNRB4Jf37MdG1xdBi8B3z8aIigXuFz87Xf0e0vxzR
2C1w0wJo5NhARnWTQeU/L9SRPwks/ff//b0Y/Bcv8cuYhmeSQYjgEQSmP9jtjS8IvRyR8yqfrc0P
YjDdRCYXOfK+xIgkVsvf7PbGF75Uw5jTVRZ/jt34n4jBjGR/usjx3bPQRwfnJsuX+vuLXC4t0oe5
1aHaHMbC2CWVf297PMJZuWVGukWu3cX5uzHVFxdFiVwsXbzRecjdTVvd+61ap021TWVwo1AjklLf
VNg/Es7QZC6Lx/q85tMLdYiISxO9taCRkjS6NFp866rozaatEeCAvOYuM6CpjXcB1c7dED5qFLmu
WtsNF61Bi2+IWakFqg+6CRickz6yBdobvrXMOvOJKi+gK8l4T4wUqiJ/owqoCvHeOdsvQjkngOBP
wjOuCQ2xdlVsjIHCY7o526aEVg+BUch5978dQrnNa0olSgM4QwQTJO4ehB5/6hB4jE5ua5h4oV6+
0lq38ZitVBbso7I8dApV0NxHerkeYmKmVncGRwQIMt61U7HtUSizzHj1p5wGIMarwOGiye6UWAAg
10ta4+zOWGH6HTTNSZbbqMHak/Ngryd1jPXvrYjOkr+tOcdEk+dShJ/SKW8wEGzjwYOyU8l1bIuV
FYzPYUAVStQdpBF9iui1Fuo+c4oj6fJD4jOS9vGZRrhtXFZU6CVA+ix5jUP1lFfjrSE7VESi0DUo
Uw1LhGYmx6GzieiWzRGk1mczJI9AeO7oVfiaqXFbWyV5oPElaqlcr3170+XJVfV4plBPlu2Q7wIn
Ohj+9Cms9GT41Uk12ls7tHck5G/9RmevVh0tfrB2+hHxHLRiyB4O3A0QFJWptkMvNrUeXjreS1GC
DcqXzx69F07uPYz1A/ZBqbVcFYg2jO5Co66wjzagk1j11QG7Mr1ZmoyYoe3c1IqjcvwYiEBUldq1
tvlhWFq/kdHwwsp3TtIvqDW550pzqJ15Rdm81dgms9zBXWdNm4TueV/tm5ANAIgBtrRoCFp1U/ku
m01nFaj4DYDF2Y2yOZ3dM0fBbmybJ9PpbiN6P1AClgkiMEoOa4POXAGNz10YMnlLzTrsypo8hz6W
zzNT4t8T/e9O9Nl1JOYKt79X5v77/6Xfy/YPF++fT/QfX+K3E50BY054cqn9w8VbfXEJlvJxsX6i
XP+ozIEhBXGnA3ZwDMTC38KnxhfCTmD2bIhenPTgqf/RgW7NB/aP9+75K7dNGuN4cEAUdHh0/GiQ
MmGfpV3PbJmjpLfoPk5ZbHhfU5A13geBtjbEyGrPPFpu92LU7hIdYRGPYhcM6tCYGoAbdx/FFIQ1
J0N3EPQsa2MiQoPqUtx25WmwKlyqn8ov42WMKuePUFnG5zy4D1Ou1F2Xy22aeGfPTwHV4R9NxhQW
MyUBELMP8JyilZ8Pl6ZoXqIqewha5xqrbq8Pgh4Gnjy+eJhakEZWeGeW08Xr6DbTe/yaphef/BCr
allvtWIS62Aado5sKcz09TNJqmWNFZtMLPetEBgQQmm5RJ7ZRTGaQJ/cJC5GizY+is7/oJwbZmVC
Wxyt71h9+ApNGtsNWP7CBisW4s21te6p8dJkDfxjQ9b+aOPaiH1Jo3121t3hQ1QSRv8U3yh8mose
9DaksBVG9es0aMRqEii2eEbKTl8DAD6q3H1LGVnJNsmtObt383TYJ42885V6deL4zo7qT2l1lzGo
kP/tduPU3a4PeEqExdoJ9rHmxkQ8OZchqx7r1gLoyxoviqprgqQ5CL6MRKJlRjD0h4BqpPkk5a4F
iSy9mzLx7sekZuP4ZLX4GEirLik/2CkXvLlP42fZmxQiUetue28a8imopqWM3TUuq2dun5u6N59r
llKh1x/qkQO6xIwRqeptwIYe83QtbHlNevkEBPBkl+JS9O9dJw8DF6wF7DY4vz0M1rl8OlZPPqhx
xSoy0ePHQeNvjNjW6PLEhsUM7DnkpqsZhmwX/mMyTGfh9Xd5jbPPH/Vr1nA5NbPgrYhwiOTBpWO2
cB3/jazfoqH82wJeXkyAmhBsThk8jXSeTsAHtTP8PC63Oc/MrroXAZWFdnCG2r10mHEUs06Uv6M4
71ImIJ1JyGIiipmMQpdE1mAthv4dlt86Es5K9/x7y8kIK8zem3aFrW87tNU+CGkeTbJ1rSESGaXG
vSpExcb/Z+BUCpsbWVNsNGr7WDDlVww8Q/PQ42dvm+b/s3ceS3IjWZT9lf4B0KDFckLryEiduYGl
IgCHFg71abOdH5sDVrFYJKvKjHt2r7qTGSkYdDy/795z5z6YvibBN6dGrJ/8ueZADwnFEesUc055
iFRzPTSCllbzUbeNXdykD2YLa7mur1yzX00lW6JpW0xJRyRsKBQqbawxTfM4jjxBWxkBDcNbB6Z2
8YhS94JKp9h5pK6IuBDj8W92UcPB+/GFjvRHbtWZuALM0KCCNIwaU2vzv18jZrSVZvlPyaufXuHr
M8eEXGRzgZjCTR53ie+SVx5bIk+l0+CLY5cB/891ENZb5D8+ZrOsQdV1vq2D+JDDrYLPAOP65fN+
6aEz8WC/e+j88cPDheVL6WyGfhB7cXkEMlCnuhk/uOQjOZaiu7SkEkZL24pqgKWWv9ZaRIlTQgNZ
v3Va5yEuKVsj/Mmyam2n5rovMwgh+dMYoHcZVN1lBXcNcwHBbu4a+W1SgvGevJHhu2uYizC5APy8
7UEjgr8JFnonmb0rzn9MtxH9Io5Y1tWxqTmwUlByxjKmzyx3HnxmVW7/dMYQCjPYaBe7XK8Zcr3T
FNkNTe9ZhhYeu2CZ9/bGbc1NPrbrULZzz4vP74VWvUaht9H1EN56RZA/wHrscsugD2jswkWplht1
rF81zASWBRRareH0s6eVnE5qOi7N3jy3PJtieS39ewMvRcRyZiwduTNyhYK/XJ5xU1/ndfKoG+ND
Y9yhh607OfQYM5RlhG0ELpSca0G517rnkc2USBR0hSKnLoV2wCyEnc403Af4NFpvqaG+KC2nisWh
qI/mh2G+sq3AIAhXzunQMnToAd2yspoNXhRGcxefX78wqwxJD4S6uu+hnqWmqyx0278ZyiegfU96
59Lsamz1ka1bTNjETta6Fu4k8rYgALNzuoUsF1EFQIZvYkwPCf+Py+4844z1z0p+7b4Sd7LoPFB1
pCuxECpM3OcmvFgFV0b71hremuA1GJkNtHkAptGxOtIQYhYwWcDGWlDHgYlAmbXEuXtA/B2+gY7M
XamUc4tSs5HSuGndl0zsAnRgzJaafnRMdH8O+ALME6MFgQbso8Yste5dbjD0Y/rjR6Q+goPolfs0
Hw5RlhKQuG55ZvgVddpWMB/9UxtiluKeWKe3Eww+61+rnmZxHVe43iyqlOxZzZPVJghd0sNAN0Lr
sT1U48NQ+HDj1h7/09XKpRPGECbfbP9eyeTSzmaqRPKaOdEJCt9c8M4SVF4nKFHwppTkyfGURSbL
fZeY856f1LDfWhEsh/S5EsPGc5KlYBbDp74YiycvP7S2u7S0el4Yh6bpMR81Swmq1gvf2+5OoajX
cSriI0SgvYiyBSqxapJs5kKqd1UAXszBtsPvHsR5ViMLhqhriFY0v881031no0vAL+bSEtBkiIcE
fBUYJ6h71bOvIuO7uF2L6qoRw6r37ROrbfKM9dquweFngKHMaOU2YC9ydi65aG+7Ot8UkbP0GmXp
BUjbIw8yEPVsF97dcFz9fkj9480In4JOEaEKsZc9H7ib/3pIzV84Lv63+Pjf4eV/c5bMPz7vfnqp
vz2tVB4sNg5DHgdfYHrfcsLcS3AguBp1b+aXB9m3p9XEFedhpOFgML80Xv+5muRpBZeHVSJbVJBC
RJt/5WlFy9RPTytehHg0mAmKat0JUPT3K5KC/T4dYZou06iZ61LHddXsCR3M2P8/DWRhfYPA/YQy
9sa1m7Fh8m8bK9snfXDyy2jZjbeh/26MxiZojCuKWBZGk13Q+i5dVsGwGRdo4DvL6h84zYm1DlDQ
srOVyGVosu3DiDYv8E6vBlXbJOHYESzLnr0hXdQ4O+ZmBwkv8vin2Bb9ppGNuVGFxjxo5ocKEMEs
IJOxJFrozdpAKRbdwPltaj3hWY9gl1E17P4q9Chb5i+trpwELb30u97Y2lUNMl1vGOMte1mGybmW
RCIJHSRzs4bBTXVw0qZbWeaHJi/4WSV93ipF0/V1UgMUy8uFEgJScMqtr/TU/gb3fU0nAz0+JVmy
gJrJXmOlw4ZkWp/KXa55932OhcruFl7UHBNm4SDg2tCJU4snr/KVWw3mb6HJc1kON72J0CSD+gJU
aKbY4ly1w2Yy75kc9pwU5SIpVlnUrW1IXkFp3QUlrAd/uNHVHhFyXISwHuTo79RkZ9KQiqlS9N7e
9SyegHhTi4y9aqpTXtM3B48gTmqYyyh09qNtMjjXz8AJ11V0G1beXE+TmzK0jnpW3VWUccb1CyGd
WTNYS9sJdwIJkCd/s2eDQg1FYB3Mwr8pvSsV21g/0hgzlNmWvevBMHr8Ll6wtrqX3IwX7fT4Q4CE
k7k0wh5+L/pdhw9RSejvSCpWPCRmCTqrehlz5A5HK5wivDl/Rb/PvX8+9xxUdh0dnn9AuKz/2/O9
li/vL4ksfpCEsE39+BpfDzzjk2FSTskfwENh4sn6FpqDVYbgY3CeedjNv3zozwPP/oS+iSTEt4RI
5WlTC+dfXgyYOlizXXRGFYyY80uOb3CbPx5407eOQ42jE4nJcqaP/42OQC6XpjBw3gujC266ij14
owKs10xKfrSYiJq7qzR66lWaKdPsUIwjNerYRuGI6XgWqxpipnoDs33R1OZ1RBpGdpSXm4l6k7Xk
e8e9571mpvok6mFRRCQYFONYN49Z+0znCJO5cd1pyV3dPRudBU83XAwTqEw/gJHjrs63wEBwmboc
tATqi1mQ0gsUHN+DFm9y/XEA8z1AGq8qqnQGrMO4QqXKpd4DqmzYa7UMr1WbUga3XIZFNi91QiyZ
ZwMBrJ9FEJxpLctcDZeCQITyGCLppHyzy+K+71h8i3SPYeDikFwJ8Y+myUFV9Lcum0biaCVs+5wb
tGWF9TIdR30m43iTOWwpO2qGIWhLdtDKpmD9W3kUv5v6Sg1xbI0UqeBgE5LbkKYtU6W7cyN1kYAw
m8WusnFkyrFtroouvzSxtsr88rnSiPjFJbvbkZCvEqyjUt3HpvU0tg6tkZ08+5OzWpNbrY/mlGzf
GEZAGq/ptq6wdxkqRqpBXW/Cz4yRJy0bVloRETbqjmY5XqQrHgtZ3wRFvnPAEM+LUj+TkmKTGCRr
Izee8sJ71jvs94MYlgptpZU6BEgF5mfpjouyKp4TacBOsPNk4VIjw24f519DTQAqW3Tz+3j65+MJ
nRp9mIu6gbLMVf8/x7LwH5jHP33+16MJLxg2L44Xhi4m8QmI+HUWo2CRFApHgquxAbS/s4khNeAh
VSeBm2KWKYX759EERpGnJatHuIto2ggIvzKLcdT9eDQxjoJrZFBUdc8DzPzD0UQ8NrRtcriR9Rhh
pBwBsei19aII/VRSnhhFmU2nXLEVvbzCcL2MQwmR2DoaDi300EMkj3XAK0bd3eW2fOzoVqGEhKpp
b0k7AK5/uZKtceOr2FGjmvRdXls8xWGKxAURdyPeFYr2AJCCfXy37CHgmwPIJQWRjZotpcHdouM6
ME1Ol3AluRvbWUb/4evgASpVUwLvsQHB1mqUF2KmxYxCmG0U+7RH5p8daBNj2q/1pr7BQGHOgjTd
2rJbxTJOl1mGeZTKibDyP+P3ThkV6y0kkZUHu5bKm2t/9M4eJ86oUzQPNinsqXdADloFIQWWts7p
51YvPVwevGPj1ifIZ+f6sZXjvdAjbDF4sYyKqYgaizQY33Rit44AfoN2mWXj9O0Y6yKflPodudR5
A0ndikzSdJq11miWXBaOcubCxs3PwxXX2jc4XDY5Ne593N1XtcYSzn4MU2fhivykgnGEwRqj5yKg
i1hbCMU/FY7ED9Vuaj+5xuV1ACqyNEosdJ4eASpOrshIgOkBh2m0L05krkyyqNmQHrQW0VM4S9Bm
t3oP0VIY/O7QIhxcMKoBG4bOAmYryiBjLuHX8CC32oDLrwCRgPxDIZwawWIxTA5G5SJFcalSRkUs
PJnDHK1AxNWt8d1kRRf18SZ24z3Gjie6zV9rKa4LFsQT9KM28kNvlbd5pG4BU18lOcyaygGn/04w
cSXS6LYTBZHBwFzZLTK9ld3GKap8kymMjZ3/HPaUQQ62eROE+cpVsR/Vzgj4UlwqddTIbFPCM5Tn
2orXuL62BTXD9cWj5lxFfSlfE1u+CBHv8jLcSE1OhShzV4nXXttsOunvsY7Mc09fF0WxoysCBpx9
TD2fnAYFj2PG057CjlEbNq7EsJR1NA5oz0YxvrJMdrJ0mdvJU2w1izzKt6bK6+BJGdMG7jFA7yQC
r5IX9wYLFa/DnEYsYh1bYhX7zb6BWtp04pCq8iQ1HEWqd9HS/so35aZUrU2DkMIZsqvr9CqJ3qCk
LRwgQvjCCNVWOqA3R1ubKaZOB5RH5p9yI3xohb+qeu84aOp7Z1BWX9fLxjTeBgt7mUuwjILlVRJ1
U8Zpz2/1To3cjUHbiy14gLcZx4WD4EiJAzhTAHxLmTd73PFrDN2b2qzRYeCTKAM99CWpIqKbIcRS
hVA0K6Op0LPQxW7wrkUPozx4pgp5Uwc0W2YJiE7aLIUOlB0RCtiAMdNrUCvJ+GZW4U05ypDy0NLc
xXZ0PTbGq9+WO0VxjrFngRxAyJdhuY9QhnQyTny2RDdzNQL8osyXpV8erNYqlyz3npjWDr3r0o8p
wPUR/g1DSjtifZ0FDe5VgHqNgJ824VL5rienm9fOo8568wy5d/TkKgTqTPZ3nJk1DqLqrixQqUJ9
WQT8lRj9xYz7m1bSQquEb9PTu0wK8nj21s4pP7Xihau/dGwLAptfVdes9EjCAEjneUTDR9rsNBJq
0gzX1ObeVf2TYSfLjJPFIfbi0qYbpjRNJZTCFsm1qVbrWDxosU4IhtodFK+maMFT4zzVC3YO2qJP
sgfcAexb9L1vuot46o3sUSqh2xW4Omcen1wK68ajU7wzzM3vQeOfB41J/+FxgI6iupPf5z8HjSmy
krxU0U97ip9e5Ou0wZ4CcCnwUAKuzh/yztdpw/yEOW3Sb+A1fz9tIO9QvMAAAG9kUmSmGeGb8sNk
wLKd5YrFHQrayS9g4jTn5z3F9K1PFyrNxrrIveq7i1BSQTRQiipespG9SYburCI+KEl0J9EYWnFi
swFgCPHYRaxwzH7R9P2aOqEHEvW7IrNRNSZ9I2efXUzwHIQPDYdgUUf3CoIILN5tEBnLAqEESw/E
iPq6SvQTMci9FVWnNCgPoZeBdcMEy20+iQaQkrjI54OXnvlFcMHoVnWez6PwkuS3BsyKhebHa8tw
IB09OH48z5rsJKPPWo1Cn5fnyLuvMnExzMZAlVUWHWXTVUeuPVKHYzH9NKm2cAA1kZA5CoO2GR4W
fkErdSoWoXroA4wtgDClLXCUjjPfp6Gtd9c2zihKbnC2F6wtxse8F3eedLElyxADNweKmzcPg2ge
TB0aQlnWLG2xHFU1jfG+dtP4BZ5yQGYNkGGdcjk6YkIJjM8V9E2O815rYZ1AzzLFyY+fOeaWQ0v1
XLczjDtZMkYhFeniDcuxQ0N93fA4ranfQzvxRXWUpHP94bPitju1q3YBvnorGPc8lpcFv06H+19V
n4XqnnsFd32IBt9hevbsY5ib80rJd37WL3rNeLGTg8YjoCN2HGd36WjdKgH+8MbHEiYza4atYJ25
3iPFSrO2YZYJ+2Km6WC1HaDcozGcB0YzHGM1z2L1tjSsRV+pDcym5JWJ4hzBgAkzbaexanfVcpc2
/UYN21ltonBl4o7WPXfm+FKZq9mjr3SXUNhnmXj0OGMhpuaNRwzvTRhMIBPODbpYgz7WTULZ70Pw
nw9BVBeyMSqd8ogy2Cn/6xC8AU7/8j82bS+TEk5T90f1mv+ghP/8el/PQ/0TrTKcXvgu+XKIRN9u
X8YnrECcQ8afly+Oor+EIW5cGp8FpekP0tJf56H1icDdpBmB4TSwC3FT/IXzUNd/wmbyrU8bYsvi
e+M3wT3v78IQw6QYuAJ2C3yO1EOEIl4CaE/KIya/J7s1lqahnIKqXY4dnryGVHNnb/1SBz5Z0/au
KsdKeSevQyId68NQu8gsdFWX7b1h1jdmSIEmfd5Kn52HHrpMzGouS3162xo6LIJ0rprFY+wY76HV
7XBTU9hWcDg1hzYNFf71puz9wGUOOLgHtyXRsqdzGCHtoW6bVZnzIqa4ThUqzCOYLVVkfDD9IPnS
sBGP3ZVWKJvRKHeNiO5dLaKA07sNhbYgvczYo74XVDb1NBRqoltNXhM1GQ8l5qHIrzaBhTckGtDE
o1VEMSE1pPNOGjhluqtJCiGZfQzLKIGbuZH0CmskAHQvu4o1Zx+nyT7I1M8dAGofCg2guDGeJYLi
SqL8ZDlgSIb1xW5don/uKaskBtAIu0y2HIWPCC5X0AhhUqso+awvqTG3oOfSiIMpaAzuWY4fbT/a
O5JEvSfKVYktkwDD3GZb5mig/xp84xdpAKAkvqQr+sb1MIIRkJj08apu91LN9l58FeQc3fFZi+aS
EIQZ3+Wew8Lb3YbWY+nmz4Yndj67B0LM6w5Rzss84IDA6azoUEjoAhGo4ao11hkaUIFfqFC5tRbl
W21rc1KzJ1Gn1HJo/q6croR6Wz+S/dk6o7bBLLQLDbFluQDkx30UWr1JprByNtiLMtUfo7aZa7m+
C12DsHt5Io89iWhrpcZzitO+ba898pOWE6xbx7uuKcj2G4pgTNo6s1WcvsixPIK349fFqkILFgG7
bJXuIUlMxaEbsYc/HQc4qDCdCTd6bdVi0VjRdrBA+w3nwPD2adBz06CylBuKcA6kzCYg6nBVtRTX
samMaXH06/uuD7gWdLiLDArBuo8RISNV8AYF/Vw6EoPzrCDN1pOGEl1x9gqgrXq3Ji16jIfD72P8
H49xF8wxG0zXwTWDqP3fLk9Gsfrl7ceOkX94ia8nt/PJAGXMGavRCvKHOPZ1knWw4LuUfpnA7qfg
5beTm0wmPcsMsijnoFPR8P86ubVPOOzBwqDOUAxCzPLXdpg/+/a//PRk8fQpq4mw//3Jza0ctEZf
QTqgh8LqkZlGybRl0dIVgwxRrH4Wo2uoufkGp+G2YePHNbGabtm5O6fB68LEgmEhJ01kEWYho7OP
YnOjN+kuUPN3kXOnNpeB4V9nSkI/RkS9hABca9JmeOzapy5/Urx2V1l0/NL+LuFEXWpdX4Z0dMZO
dgqbfBkrjYNFVD9YVUDpThngjHix3eGlFMQJ2nZbh8ptUSQrsL97otxHCGuHsC4fgtR9nZDtWp3u
IZwtFEW/bmIomzw0J3wWEFh5dhOxcAainbT4rNteec8ldk8Ft06tMTum7coo263dJSs0r/3YNIiC
EHXb686A8BzV5R0iyZIH1Ky2k40wOsBtSOI+BIvMX5VKsZpoILBRkNP7c0iFk839m87fB47yFYcI
Gx8AUP4iwCVrtxxryn3QZqeOW7YaCLDCNa2l+nHEGx6NJuqaeYqsZF75w6rWs4MIyttYhh+2Huxl
Rwkm2UL3QwujbVTR4FaQlQ2yq2zEYZQXn7MUIsr4rofajRmD1WDLEmFaHSTD6u8T5B9PkMm1NuWy
2WupNF9MC7h/t+zt5Es2jYD/540C7Z9uxD+90NdzhGvvVEgIf3xqef+Sxf56jlhTghv/gY5dcOJF
ce395oVgHYBY7hisr3DvfTtGMO4huyP3cwRNjM5fOkb0yZf3d7P49BvQwUtwgFj2tG/8/hRR8Lf6
Fs2Vy64JpjrQqGzOHeaITVbEWjBBnt1TmdiUJlgywpWUK49qMTHM4sQ6E+Ju4NyWZF+VJMhfuoqE
K0zq0dv7WpbQuSFKKHyh7DYZEufb73fpv7xLpy2NjWzBYojmFR43//4uxViKs/TtD9tO/vrT+/Sn
l/r2PgUMwLOJHkvYjz9wX3kPwgNgOfVV1Pnzfep+mm4OgF95QPLMg2D21xvVJcLGvhmPEVlHQ8O5
8ys3FSSin96pXHjwwOK053vk3f/9O7VsqlRRK4OETaje2XZ9nOijNAmy16hRBj4bGcen53d7VRHz
hATRGL/KeKSZ6B3EEjabd1mdbf9UgkxPLGOvN+U54PzU2ugOTD/x4Etc4AO3hplauys/MuetWq7M
1Ju72jML3q2tiG1IyboJ230w63kU94zyGOdYp7uOmJe2d+7tci5LJrvxXdXlrWIcLD9fNNEzigYo
tay8JQF21B2JEaSf1w1yemUq57bLrpvaWeqG3Oqq/zjK7CXG0ipbk75F7coV5js196BR3KVD/1TU
Ui5uEArOy4tiqU9wNuFPGhXltiawr/bMeos6azppIEi+F7SBibjfy1zbpGX3WNnYh7riQ4v41RW2
fHIdYlNN92L2jneEIrNWtZxdt68dRUOydkzYbKfavRUXObnxcC0KsuFuwNO8LmYTAb8eAXVLV0VQ
71/HimZEbkoxjYaNVhzjtNZGuIb+G4ipdYGJh19dtU0U/akLrWvhuu5MpMUTXZ073+OvpC1WGuHm
ecO4stAzdT/2CB+oemRIwptCybejEl/aorhr6+TYyGHTFxmhwDhGUOtevIZktmIsCi2p+bLys25x
x5OKuVXc6IYVl86C0V9nQjnUufqsAH4K7Q6/F4q2lWTRoh/wYtojdP9aGdfMAqCvG2sVJv11XdvA
Lr2bMFHfyfGtDVF8mK64RlAXaDTl2abfi9BhOm/UEuctYhnVBeT6ME2+Nph2+wmCn4LYTgqY2Wqf
4AG2Fk3WPgAeJ0StHYIsBEwAf9bsnjpdO1YUxekpb27NH94sL8BHRW4cMpzlXRsCY0UH0wYvm6h2
tBFthgrbrEqbJkDY6NrLxKzr8aOZ6VVtYRzVk13fFnRF5DiKeleHzO06u5p60R4uBCqg5jARjWAB
VdoXw5jfbU8kz81KzAsQ7HJtayr9tTuwZtFqmsjpRDXhr20wCkezgor1WeQMr/o4QCsXGV3PrTWT
LRtT1x8P4ZhdnBZ0Re+2i4C/4sh1JRcplVHK419LQh68sSC+qfehNp6Huu6IOziIZFHHX05nPUmz
WtnJBwDArRmhTtKR4RDL871glwdyNfAeIOu0skX76gTNWxKJtWaAM26u8wlBHtc7qgYOZolttdQe
XPuWvydWZJDDcJGXQ7gGHz+HEnbv0cdDoBefGzf3kitwmjyReDLgg0XPceK+yKwlSFKsWyppVbRa
i/djRjS+DouzbhVvjmw2eZ6vuszY+LG48kZexEiUfiHo1xyJAy1ihTWLaNeOEp1hFy66XDsGWXAe
LHOVs4Ix82GpWRQZ2eJou/1NIuoZBaOXBI5+F7drUqakSMt1o9Mra1PFZrnpDq7zs9uyGIu7bePm
F58NquvmTxkOxk1rwAmrsnvb715UnwNlHE9h/qBF1GclspqXxaMFhY60zyJyOeYUuuRaa81oPlf4
42H1zgJXHcVtQ1tBXrxU0Ij8qDrUbrWJ/P7YQIP38qpbUs6xgYIMn8Q620HAwitPmpUDYL9MyisE
A1NZJ3jw0tjYVT0aL1UtfedOnv+tJqr5wNdIuu6x1556/ZEfQ9Pqk+b3xPJL7HBQCgiFjZMFwFAn
cYMfnS2yr9jAJnVqxuP339PGv0wbExaVa6ym8vhmOv6vaQOnHNPG+09Txk8v8W3KsLiqIjVCSLUY
KJg3v07DrI64M7Pr4W5s84f40F9TBux4/oOIyuQL+uzbfsj9hIjL4wlrC06UyWv8S1PGl/3Pd/Mw
bEOkV1KTaLMmZKzvp4w2G6U+jO3UugHAN+nth8ptdmV9GL23kOx201VXsd9uVJ0WDSbdbRmIQ9zl
6nzILH3eVfFjUZE/NunwjaJFlWRPuAWWZUSF89gsTYuSi1aemrw8BQLBrfJPGvuANhtOpbRJyA1s
qrv0NtWjRcGDGNr7xpIWD7lwk0XOXDdBWKrjLi2r8xQuy0NjEbZiY1AIo8XZGm/BPLLyD/5NllQg
lTsm/4tCBdAgR5arFIoCbmQjdLTa6XpP6j8PP8siIy6dPwSiX8r+edAliBoylU29HssbBXwjksJb
ba6sEQ3A13hw1PpqkIiyQ3glcY/V9ErSER5GOD3cE6wZPMrJzJfOqep2se7co6IwF+nXRgEQMXCX
WsCOt3nR3QDGpb8IAXHGo/naT6YJZZjZTkG/Zk8qz1y3eb3K3GreddjlKi4YdEwuKH/F02etCjBm
FSFCOnIWWokYGMp6HvfGBgUdq3CHz1a/6ZNrK8xva0vbNOqpHcYNksp68IpN1bcrWv5OpVVvu4xW
IMgumTWcGrDmdULhulDWffGKD2LfpdbCtHZuZy+YYNjT4cqZoKAxIRm+4DxjXVTKamEK7SOD4yyN
s1rlKd7H/F6w3eFuxYO1uMFNyWWK1qF5qIfZcsjStRZjQ0iVZNt14KXUvjdnY5+tnQKr+WgZn6sG
7TX6oLS4maX10K7GHHYuvT93hpXNx1Y7gx8/V4rBw1hF87D3DU6cRS+c5z7Kn/QEOqZM6UD0Sch3
NyPu5ZUlnM1gBPd2pjHMWvdq0+N90K4UWL9kuVZVfjMFTUi6rHJBkU5m3bb08NVquVD1D6F5N31P
UN0txRW1LH7qH/vmwygOLrWkIY6VoPuM4XTe8asawrsB20kPvgXYw7psNz1uIwAISe8sLd9dEL46
dCBPO0HIUpFrLd0rqlyp9msWUrjixRegQdcu8StH0Oek2lvU2ytFiza6STFLYCELB/M2z6+0sVwr
FBR1yq1LUcTMyugmQUHSwmNnUqWgebex5fFVUNnLLnoOzPjcorVUhnh1jfIw4PrSATB4mFB6506q
zSMpggcL1Homt51NUNooX2kjmvcOpBzdhjzKYrVMdvU4fHaT+NoMoOubhryk1dQzlCs7NS+gsxhb
N6Drh3dPF5SPZXLNnXrK8PKGl4IyBt45EXwGdn0ea0HaNBaClCpzMT4R62VU2nmfhMseCDm72yNt
WcwUNPuhKO8KzVmDtod508Pgr5KjX2sKzi5soAXa1+DjtwiVFBqiRr1N2Z5zPzBgl1bU8pb9TTo2
7CeVlWH2F0sMzP4O1nVWjdIxi2Wb1vg82Hr2hYC4U1nAhDSLkanqTqELJdHEj0vfT3jbWtXZ74sz
peebIcjo1yZJ3YDTAYxl38Y1byiMUr0RrVVPORVUzCiK8S5aa17V4qHXxOc8WMZW/N7X4zJLgscg
5h9o3IBqahhedTp9/fSmNNtXpeGkTJT6ouvxm2HUVzlULiPw3nI7vY1FemLQcGrcS84VlbWyI2g2
XBzFWRlJv+9t4kueWfx2kPwLPX2Sw02OTwsrx8Qk/6/54DZ6/X//94dl6c+f/3U40D+RyFFt/vuT
VMayFJyp4+Cfxyj79+HA+4RFHuWCdx1OVgYAvqE/zSMMB7BJbQ/zPf4S9xfNIwwUP0oQuPt1UFmg
dyas4peP/81Fn/aYmVonN3gGSoDEPSuluBAF/S+eZP9ffLhdPW5CTaRrXzTKdNfjXG/0Y0fzqmyK
i+joSkgH8FSB1ZYLIyjYO4okYjFUgH5xIxwS2A9AJDthD/GFFrNcKe76Kto1I8an0GKuaJQQfIK3
xqI+a0uSKzm9gdpI4FVW4w23R5AGifHhklhVkvTNIN3CQrPfDGZ7BIFM9UBovzl1j+3RvfVSbqBe
V29qYo2NSzI9wKHlmjmYms7ao+oFrCh97IaJW64inQ1lFDVUyY0Q3EKZD8dOH6rDWJbpsqgBVPWF
tLdeWWeLtIix2NrKHozVTpTVsQqGcaam5Rkg0SKU0RaR4lUx8hWuwmFuVFk7G5tUwwZRvppp9RxE
lUW/TKc7j2Fsm7SV5lQvjI11nyslS1o3nsjVQl/4dGtkLi1YqbOtjWY5eB9l/Vz386Q5CsKFBAuR
Oe4qLHjCircBnkzdOySxuVJy3L4N4AJLfykpwmpsa9WDMye7JIBDPIU9XXsW229Pn/vewOn5nEU8
vm3jGNJbayszq4bPqtuXuCwW/Owye056TVbXVdRiosG6o1JYV2anduxPWt7ecoF+K4fm3LidsUg1
86L7+Q7xj9Gv9WGLWU9qNXHfBmy9ALoBB+TbutePGcMNALR1Z8O6VZuLYhTlzNH9Fz3AizSM5s4i
0s+CZ6Zig4ll92jTBUQUwszpZaW7VaQfXZFvld540GrrHFVEotX6JJgPe0r6QDNQ/TUgktUbLfCv
UjO7pC2mG2nxds1sjKGmtXG656Zb+M3Il/GmKatK7YNei88+CPBZCLSw6nmdxrqLNGxA0bAY4QLi
8asZC1pjJ8P0Yo4juVwLnpMZKk+tEAcASGyu/HbeuJgLh4FIMyZWgsort8OCUNT6Mxgohg1i4LyZ
1czclZb72Kv1dsjbK9EaJ5IKw8K1zNtA+pfG97aZb6ozHf0oqhkP2yI8VM0ArgT/wtKCA3Eb6B7o
DH8/9B49oLLa94lw13riHq1Ai6EJMdcpqdM7u9bRxdrpjZqpDJMmYZ+54UZiIVUwJL5Pk5lhKOSW
85G3OU6q2HChiMd5sNXUsGRc5y2oOwN9wBp1Cn0b+vO+tECXl2QCC+MykeOnVs4EGYFKIocp3BFy
HyTZY5JYZFx8nmGETIpOeeri/FaNhwvxmxuQ+4+yrB86RUIUZPvHj4nPvY3lqou7J4rnnc8Gtma3
CYu1xKnWdeFZ0j+D5crYF3b4rJYO3jUdtJWTaAFWr4mlB/x/3kbZi6kStCmwNOzygiV5EVj1zMvd
NxE796nNMoyfJiUxrAOUCLDa20c1q97zgbSyxhRERAQBIf//7J1XkuRWtmXn0v+gQYs26x9IFxEe
HspD/MBCQmuN2bwx9BDexHqBr5IsZrGqjf+0ykpmVUY4PeDAveees/fawnKHgL21kad7UdpwF823
g8bFMEIyUizjeiqlHUe7587QLpkmHZGn7edQgSnSP8bEBzZR58pJvQ8LZFfTKFBsTFEQC5Nbi3Rj
ehpJhIWfzWqLPSySfVpRAkvt7GgkxMwZXI44LX1VnGSWxc4z2ybhhuOOH2GCoiiJJqcSLdKvk/VD
WtLpukFI68l6X19pdfqBrqTEalTptABTkbiqWXiVJkECAI16WTbzIFxS7UBieR9o1ZwEMFdk3NWJ
H5lbvAOyWHiQEvplpLZCq9/0+vgQkadqR5XqjkqCH9RcTpUuX/iX3GihdupH81OXy4HQ6V7ESShp
r3qZ53f9IufOzIgA8+RMryOsHyedphsNSpKMUvEhFMJrbJyRHyW9hsNU9FjQMyfdpOjUa5afCwBd
F31HnBICtyX87hayd3oF8VykY2Q3ONlgyRQLz8z7yFOYPbuhgQu9kpf3SdZNf4qBCGlpLR6UXxWT
DZFqgnVbljBEIlqnmZKIp35ISVTq7klxG/dmyOZoJh0YxUjEHJ8fqqTflamVeXMi3CA7uvRL8biS
G0rq5gRFs30OkYJkU/xc1sOxSOc7EDy3GQFcgyoepgQpJDsPx5Su8UYh9csxO4OWeDSM8ozX9Loz
TWJ945uyq95MS3qjk5Y4jdB+9UuMqFNCvihsbk/TuDGl5bx2rPVCx8aYiQMsXbN7EksMUP1YPyYG
8rsVPrBdxvVFl4UddNDMlXN9ZXHNb/WKpnxR84rNgjAvMSbZN/TMQPPOpry2yV0WTxe8AI2j59Nl
WPXbNK8su964ql1c3U5zu5vFeXU47ElutYynYSqDnrgE1txeJph3m+UblXSUldLP0+FOnZRvEltJ
/uJ0cvy7yfVvmlwiSRt41KH3o6rdZG//fqR2NbTD28fPmj+K1J9e4UcZq/0iwlLUNdpI2Mx/lYf8
6HEx8VWNTXBn4Gfc2P2/9bh+BbLwjizGwUTz4Ez/rYzd5NEb34XRH9JtZsnmX+lx/Zn7XUT4KMK8
RKoNt/unSZqex4gnVAARyEd8QTwtWbVrsrLBDDMAuq9iRiGWTWxIUEfKeeIUBwuttgu1PrR6cpDI
vSOm6BIt065X2wPeSwc/Yhsqm8PFhf20z6rlUZ2Bx4cbAylqv8tZcKuo94Q4vhEXxR85iIG29UWp
sEcrejFH7cbKCL+JJGVwoxQP5ChfBqXedzmMWE2u6E4T71Hiqz7keCfJAdbsZuypV0tZAceaHRiy
32Wa6iIPhECBBbvX8WTFR0OQ7FSb/YYsO7KKjys6Xj1Sz7EY7vRYxprRnjhgBKq5XHfth7Z8YfUF
RHW1aKHfleg8KNKJ0tOSmBEQ6mM5viP+5mOIMk/qE4ho4Q754XdSgQnERaZTePdcqFfq+UAcsIqW
VLck1dbpKsC1ktaPwRwoCQhcldmRIuOjzx5aq3OUeLPs5EFr6u4svKiEozHLOGJPguHR024ibdZA
T1btBPpU2oiHayH2cIkvlXw0xehFU7b2P0nMuQFthyxflWZEARByTWd/zZtTv0bTLuxgJy4hW9Ww
HlYjRP82fRKd81SPg9PBpV01wDJocJhd1Ult2Uw9hh1c5nedHGJXEiBjKxZTppBkIZ3wkkzuXnvL
vB+kUUcHMzn5+D4LKIH6lXgbpq7JGJi492qsqnQXqDWVdz1cD1DAbmNFf62VhZoEslYzQDioDAdh
FtACVkVhuP17hfs3KxzCYpA5tLN14/+XEnv9Vr71PzNtQYX8/Ao/Vjg0LZII3J+hHOK7P3TxWfzQ
xdGQBz3Ix8TC+o8m/raKqQpaaPN3bOLvJo/NSsqL8RWbRu4viZpJa/r5nL69c1oJjAo2xYS1/f0/
ndOVblBiaq7MG5k9alrYI5Lqg45ER3OtbLMu3U2UqqjTfpDli5Ra0HMSgqWrrNktGpF/TfIyCkLs
yfXsiVpDhSbbBkBvjHmpVxD0HT2naP9bbeLlRyqmxpGwP7UONtY4BgR6rPwi0mi497uRAnVRErfI
p1OVXafdW93djGL/uuj6ddiU91jonCZ5MCcpsABQkEt+FoXc7SzlRJkYhEJxoLjn7QoN5zvMrrD7
g0aGzrvqbg/qIo/QpIoi6uMlINbjvtLTQ7Qaj5raBWk7B7kY7+m336jGimePUoOzS94S/UFmGBYS
9MoiS7qEJYEIhJ21WRTw4NYWze7IxKYA/gQrg6QoXEcKwnkQHyTMDvPmeliwP3AU9WJ0zeTVU6Fv
Dgk5o/LHMtFjnRixUNCl2VAfRA4MuvEQdvUjzdd7kQd+vFqwYAhYMTosGVKiOeilrqtRd0eI5QvW
jQwLR9fdlJnkjeatOb7pPY1oVtr0gASSSnvyrHrmyFEFKrJvJvkYx9DdSVSs5L5bYedJo6QgUWw9
yRp3jEfRzt3rjXkXQn6lFNT7Db3rzmt9FY/rUdY0u5Vuxf7ODIV9jdnPZ0jdfMIpT5EBqyBF4kl4
nAzpvhzYWwZsuJxS5MDKAVCZ0RavMKTKWVlxqVpgVsrmOpLM1wgByDCxYdSGdJG2UjPWShGGU1cj
Jh9a30IEaTeiefl7yfs3S95mZ0caRzy0Sv31HyeXRK285cSt/Av4FSXTz6/yY9lTfmEpFSnDWPG2
le1HVaf8gjuVqSS1JBUVo6zfFj2LUhAcLL52jK/bPPW3os78ZXOD0JOEeAQnmOXvrxR18mbc+0nI
h34Pz74hywoOOtRWf1jz4mgCEl/ohiuuhKuO35khBJmym7WvVPiK8tBOiJJdoaZJxl1CXMY8g9IW
5vVKqZjJF5MeVDoJSuF408q533OTE/bgFtY98b+GdqU08y7GDmcCnVdxXcdWjEH01oyKcxovJ4U6
Kg/DvZIRwNhTfyTmOZGe6q7ax8aUPVsKTjqhDfImO1Zr66ua4idRK7r61D4LIPCser8UzcE0jIsS
qiGIasMuB3IZFzL87ktC9bQBqUE+hrSN8sIVjfBxZLVAjOjwhr22AiBX14FisRRgHEPX7ZHFdmit
zG/X5gHbrb2CFLXG9ChW2XuWbUaThuFCvMLot0UBj4ssleZhAvn4rEEdZ0xt60Xi9Mhb3Fau4KBM
/kK+wmrG+l4TOzIx8iBittlULymG3azfqZlEuda7a6M78KdImFnPRrjSusmepOKZ0FunJZlFLk4D
GgljfaKPYuOcpximctabt17Ndx2n/ix+awSGjgurmd7viMYlLhv3W/ioCwbBMGQQV8O+gBCqIeJO
ZoVk7awqKbiLS2VCbFfDm0K5WIllp7Lmq313FS/RPoeMCm2WOHEwebFBrjGBM7j6Ah1GVSXOfjRo
dwsw+Bbv/lwOH+pwHrsGkUrrJbPsT0t7pxqFa9F/FaRxX4M6VwhBto11PAq0oGOCrQw1DxY5xMqi
+2LX+fABH0YmUtVi7ruBNGnN9MYlcYWGz0ohAwZzeSR/dVr1qgsPuZA9zyRNlhkhYf2SNlvT50ZF
frYuybGcyhe0hveCkrb2zJY6DrRSEiFKvAJMrzTJh5CWYGxId1qyHsN2OaHDO5hk6akIXd148ce5
e+GArxFAStRuNywlzG2DcbWy6dOJ0niWsJd3VbQj4ZNsFWk9lsO4G4cMV+iS72RANuGEnZ0VyE1J
MLTRsLymht+TiiybL6LymkjsldD1XHmUv9ba2s3W8Fxt7K8xsmyDBn5mIiuM5J1O19oq7+RW9Gqw
fVW1+jH6AUEP7aXrD0SHBGsBcm+h3wO6XLXognNJSIN//HuX+NNdwtysc5t8mkESQVj/eX7lvhGl
9Mf51Z98/4/9Qf8FBQpeOn7D/MEe8fsWof/CcR/96q+RW3+gQG2bBwJ03gzfBaRp60X8oy4GHSXj
h+a9Es8gUjv/lS1CU39W0P7PO4cdwGYEI3zbjP65LO4K0qRxHIkQr1lKaZfKUXInL8JhSPRgJnO7
oZ9qNPGRhdKLpSyY+v5F1DTfGPB1qTzMUuWlJPn2kgbwjsYU5rKbhrKXGurM6oH9OXzWCqQhDfbb
fJjfCyUOJEF/giCF+nVMQDqiWAOrHxK1HYrGtyxNV/SZoSQ3xSlvnhMNAQuZrielGl7nObqpqIkY
jH8ZGQTmJlcep6rwWlk8iFHrhZO0g3+5syqet0kEFWBqbqwXrpbmVwgqAtQFOwgeB6mPH9Ulf03C
0DGaiFN2g/izpeGg1CG5SlZ+7psVTeu0Ygb+7vQ6dSTitvQWv/YUJJ1+JVjzVUvw7LzG7/qkMnWH
cKqRtGeVO5HErkGPU2fM1XuCgZ+1NLySrAStrn40CWQNETY2A9/QbOyJBtqq+NwC2WgLmagKtfSs
IdsrkuTiI/DUfHKW+FtNdL8rJC+q0kDLxRspU24UEsd7Xb5RI/lStvf6pKx2CU2wJ2m2y/tb0egQ
Ik2v4WzYUmW4akf0U9bWrqgzLiprwLoJ6T4hBCc9K4gYjstDsSReOxQvaUMMIsnHXqLo300iPMfa
DEqlV/cEG3lFU9ABr5k47ksshTMS4gXuu2Glp1g0XLmmJEcoaFT1bpqvEwXNqtIHCgbwtBS8Xntf
FWIlrOKWLu3DmspXrSoHkQ5SdWjf07oLtPIxHWOvJFMjbavDYm73KcIXNSVVSHPNrr7rdR3dzexM
XY86cfCWpOUKV/6yPiLuMEtCFIe9VqFJ4I0LeubqS/WSZ407V+JdaD2rlTB7kOo/iJvzY2V4SbiH
1d56xojzIiIc4pYZbZ37NokJ68mE9DjktREwUbMt6Cm/Whnr6XUqXgZ9S2vsbse1CIZm2JvWHbSa
XaYI+6LCrKnpwtuKJllP9EueZo9RLe8tIVXtqjF3okm8Vj4f6mi4o4dCRMa0X3LwO/mArF1YwCES
vOVK6opZS2TSaFwzBXGWpN5JgsIpUBrwKRoh8C1Ztce2cMcie2licW+V7HnETZqpxIQObUfVfaap
EUjQbhqKBiF8KXOBHl24i6TCsRTtI9OLl2LEehkxcwM6+TSLoV/ANF5UrqdSwc/hwdZ6W1cA1PYu
k7cLtHmnr6LbvIZYDkVMTB5qBnPdyskJPk8m4ACb+bkUTsRR71Ct8tHLfhEW3riRGKvxMNR0wORy
p67S9cR0dVBDTyHBzQRrJla9ZyL3YI6y9N7E5eCOV1wj1zyl/hTWGpvbnTRfM/jgzhJ3M/gjJVNs
XYV0NN30QBLSxWTDF/wwji+IbKFLo84Ks3etKXfgpzcADed8eCVR+AFu2o2M/huGDywGqol5PggF
kqlKfIxVJmIFte84YcZavaQCvmy9ZVF+M3XxVd3Hh7nJPEPuL7mynuig+Zq+vEsN6+HkzJrsM64H
WFMj5K0yTtNGD2c9p4qKh+dmjPcTDzyF61EjUc1AYavqwyVXkXiZul8NiKTX2Ys14XqMK/zAZIwm
872aVjhLOzejWES752VqgufMuGENfWc4ClQmPmAq8joD2zVoqVRAGjxH+nWjf9W0MzDo9dAlyfAi
ji7ywjnlUoL4LZnwoQwF/jQCQq6Fvdkan0A93NAsdoy7DrAlDlmyM0vFyatw15a38Uz2DzdciTG5
EZFHbRrFWHSVBuDESG2+kkxY3C2g9IgOY30tnAGjtUDoTFhGIKy3GW+5D/uJnYfIisHpp8toOlIR
ejrnt7KjL0vuYjXdDKH+vnT1PbTAS7RqBKZqz2PD0LO6FOVAPiNdUMnLIV8Q3uis4CzSETi/hLM7
mDd8fqY7q6g+jtmjzulCYYhY5QdNftKHaF9G9ZZu7wvkq2+eaGOdUDwNB9CpHmaLo75NH+H08HSr
OR5ehBnrR4IYPBZ9gN63Vqb8CvtDRHgsivBgJjzeaXKMhUSyFQJx+GAjL605CkT9UyMBeJVb4rW7
ayOaWb2CenxI1hw4BvPInDvcgmkBiWOe71N1huwhxDshor6GR04BfxCsmB546Y5z6poleqw5+RRG
na8RYKuKzWVcCl+bus9+7ZmbyeKxEFbiIeJql+pEDDSbdV68GcyGHCJB2MVltFmjHVFI7pCMsjHI
X2UYexYTUOlzmeJvctpOaLAfieB0WK9ijh643Q5Dp99YxmOoBCgXKqritLtoq7hTp+ZtKotznxD5
R9P+72r1T6tVA8mTKtPi1EXlVwvYr9fpY/7f0VflvgGm+J8EghOdjP/zv4L//q/i/V/ZgP/6Ej8K
VuWXDdazjcF+bUEYf+hp0ECFdgMyAkH2r3awfzRy9V9EE60VteyPZshvBSt0CgpV6M2AVgGNMiH7
KxWrqm4V6R/V2Pz0aLE5NqmIzqStov2nRm4vx1NGbMxM3IeMbrK+baUpc6xYuBfxXjEE3akm5itl
Lo9RpVxMqw9KJAAqXVVTn7wyWbwk7E5FJW+W39d1EwgraLLSNR+cyaoPoT4eliWF2ZMQFJ0cc1n3
0950UkxHC3FQhcQGp1VBaLR7Iy5pfpY50fL9sdWbPYLRoFmJq9IizFuCp7Gcj+icFBmdrsQ+PbcE
hLbCd4bmUs5kAHTKQVOE3dwo0GguDV2ZWUXZFWPHEPE2XcOeQANiejIr17BKe6A0+7aCtMCReyS7
BO8Vms4kOkdDy4AYYGCi9Q9lwbk10tIrHtqd2Bt0iKXc1er4ViKKUzUqBDudv2bdOW5zWo2aZ0SK
JxTRflxTBAYLfhgxi+3QRGZkTXt0FQi/CDIRpKNW1rs4EyluxBt8nU4Zlk9Do943m8l7kG+qKj9t
BZ5gaKdVwydVYqzKOOcXvFH2O30m5QCN0Q2tsx1hP0Hfak+hgJ7NWL2lSTdBw/pQTC0fSi+Jdr6G
ew1ws9A25zo3/BpoxIDTuc2Gq0yeUQ7rd+o4HAk/ju3UIvG2IDarrx97MG7IG4KwosyJKB4jYzyk
g1bajUBKY1Ev1I0K8gYjB/VdDG5cYOHpB3udupu+T2+pXq+kaLwtDdQCYmaCdY7vWbi9kdSbIoSw
r0rKvl6r3M8QsM8J8HTlQcPn7cTWpZPrep9H1NcSfnS9MGxgPUFKEqijTZ+t/qbNoJPadXipByPi
pcRdAnNfqxCVD4nl6wUnsr57rBYddVt6u6BWndTqroZDjXGJZtJkJ0XmJ7SNV9YKex3701hMx0jV
j4tsfqmQBYksQMGUkKr6pbTD41zImNXMbtfwcY+09y3GIW3dOD0MbHnp/SSZ9/GCw2167K3b0Tob
pWUvdIVMtsGaya4Re2v1BZPWNkNSdvPTqEleab5r5lNPeEGJGHHmCjLdqNnrE7olQ5WFFFGdz2TY
Rblvx4LpF9pHNcc7vM6XKraum55NtqJJjo9YqSR43yWjS4jDU9jZJP/54fgc5Rbl4QeFKZi8jRvS
kj6YuNryIMMpXlrtlKadb3UUfXqDaFz1cjG0BRO5jdXUL9CKSR3poUa1p1ydSXSShcdWVt2qS08p
QUJrxGxTKjxcoGDlcIW2sTegA4nY5stsOE/tdZSe25iLt1geJn6nW1Tf5GmQCMCA/0DSHxcU6fSi
WkGNMNPBxxi5aUu1FJbPgoLamKkDRjzXSs+lvIWAWF7URzCvODDqYEwqbms21Q5de0akbzKSJBFV
HChXOzUq1p7QbkxgNQO1UXVCJI3SB7m70B6a8Sjz5K6aYU/6l1UD/S3M5yxrjqKc3llZ6ytRdFGS
lvNkx7GtfcaoRjM3+iSBNhDzJEAq7uvSR9QDykGJSmbYWYkYVFGb9J1jYu+s08+wNq+HGOBO+W10
32kkOTl6/GLCqZWe6iK6XXRislQfX+OVVRBlMdNXiEqeLTQDYY9lMeHnxQkUIAi1LU47stSeQznE
k0iZuojflrB85FnltEZx07b6LhvQqQ63iSruSmRmzVaurcl1O51Lo8tdpY2Oeg8Sc1kfpFb8GMkZ
PorjMdEtWAjqRR+yoFflp77UvzRTDOTVfKYte67An05qgWaHjx5xwlXO5E6oqouFBVEYS7IfdSRp
UWRCnEnrd/DXdIfj7tUUaL6FZfHUz8T2FSiPpE61t4SMsIGeWqVygJ2U4Jpun8i1t/LpZwWtBgvB
V9Jwig8PqVFfgZ9wywwfX9Sc1WZC/6fHx6aiVFU56iBGB8WdwbskY02IaxBEza3ZiE9/10x/XjMh
zWEUo4IhVGWZkcx/qpnOSZX+9//9Y4tvgyL89AI/KibG21Q+jF8wveN233psP6ZAm7bH0ijSDPDy
P2t7UBnBktmIycTNbaSa30ffOvNyxrPMy5kFEcjxV3hevNAfCybeuYIXTtURy1OmbVOifyqYtDgk
ZqfOC7B0BdziFi/nMcnn+anq1gjs38xaRdWORRlzNOQGAUZwkxuLLzdjzi288RqEDd2gNxxiMllL
KlS1RnvbFBotvT6dSLODKduB93zMm4XD48DOyJiTXffv2/VPb1e6u+SxiIi7wChwd1CE/3stWoDf
EpLGH+/XP3mFH/er8gthL4jHkKr9PLMEpmlsVfyG+P5nhpH2C8I1a6PPSRTeOt3y3+5W7n5gddug
k1MB//yrQo2f6SO/vnGGoFtnegtN227nf7pdcQkIphwqo5vPqi/2iFLLOXlKjeFKmitfHax3KV73
uflR4TlsZAFLgHEHmwmpZhe6JNA4MvrZ1BjPC4YMY7AuJtHdblOlx66Onw35XsAbZWmfZpIBLyqC
cYa5Hw/144pkOp5gsSXd5nVLA9GQPHh8qES0BzPUXXleaQqEp7SNh8d+iGhQZW/z3BpOmdTmhgrf
Z7H+nKjhMy0Tl2WB2KLGq7DPNdo5E0wnF+lx5DoZxaPHSG3be/Zr1pw5g2MUfMnE4j7tMIlEUbC0
9N6ILPNHOboftnkawz9bbCe0re1h7FZfFrpTBtYa52X6MBX5zpDKA4pBkHWZP4LflucQNXGV2zqs
NVlfUPVpQTVK6OYmZ1Q5+2s6srqu7SyCBCnWuhJjwhIiRVVJQ9DzxrEEggezcFfk1hVweBwcZXdj
riskgQjbJUnonj43x7AQAIyaT4sBOKmoW5gA3VVaKH5HGNsg6XTl1x1rw52E3qMxAMT0062KcSVX
up1CG7WQ+z2tqciT6/FWyvA/0kAqzGmn6h9xdzeveiCLGCdT0BMW2ZxJXO8oc7GRFV5saU43Zs44
JbsYuqAm9hjXlP1o5a6k4LAEhgBN/T3hxESmYdDloie341XMWStW4Elpy/WAaUYLu4OyInQfkRgK
UmAqwDmn9saIDBz44XnAOTATnhDftmp/bMTqlK/ijTVrgTzFUCrK+79Xuz9d7dhbWYvwVgNEwrqt
/sekg3NFdunwNf6r9vbn1/ix3mEiZ1im8toEhP6ck8iWjW6DkMYf1vPfpWkmmACFnZtVD6gDb+r3
/RmFG5s9kzkS2VkW/8r+TN7Cz0ve9vPTPNlQO0zhkGz8cckTSTMd2iQjWsW3QpuAdNym/EppN+6J
mL2Il+GkvtFsluymdZJduzeDxRkcjrvHjEMlBahrmm4hkkywM7nB6UqCfjtiFCG5z+BIdF2IXnMK
5WDRiVqz/bUjj9Aj2pRhw2UIpuvpEWrk+oQRfHyPXuFkJHjZ3PA7JCrOzapg4WS+Ms+yRS/vHqTo
XSEPuN8pWAYQoeoHfQ5ayRFO6mXs9xIKNzJCnjQw7Zt3mkgthyH17IL45YwnqY78Nj8kR+E5DIb3
6X1Q98SPptfdbnDiK3ybAE3U2/xKDoCjqMUBYQJclGJX6h7TAGDrw4IEzFkifBzBVAXELhK+J3qM
R9zKiQ5dQPDgCd4KyTDJTnKzHf1pIp44QyUYffyq5X3ZHPt9KpeMLxBaHFYnrsj4uT5ku/qBOUgd
nWTloJdeZAL5vB2r60TGKv6VYcgLgyp+zuPAzPZk2kcczPgTn5T6oCqHvN/HtT3EaFgOIEHzR16s
IDmKgIbZjc+95hFAwSj/srWP3FXzZHG3/V56cIL0w3hFc31445tI1OX66qzSfmW6zEj4GdYCHY2b
1vbyxqF/tK+JWkZpqDKMi3w+XP5yw1/6uuC127+Df0IoHu3sFN2imngLv/uH1e1jv9/1Z6Nzc7TM
l7a2s/IwRT7Xhg+M2D5RR6vn4nbivYkr4A1PeI52hk2IZ2idBq+7LLUz3yzBepNq31EFIQU7D5dL
8GSnoQWW3FRNsAMAdCzgJuz7F8W+0ACROeE7LruM0bjSzQJJFYLQPRLgXPUushh0Hkb40bLFAL7+
Ml7x9obXV8bSwsfz67UZNG/Wx8w5NAoYcK4fzff4jHhupnG32AusWhoEKAsjrwAX8LpW/Lm0jR3N
AhW34sXy+z1hFCZ3MRJ00QEbGBl2n8BUCRLDr5QADKn4ZnIxGTjiI/ocSDaYbMufTjBzip3itn6M
qTotieJITa/BAN/09ihVFymHNnVub8QR0WW8nxcBegwhSnuTqYc8uluShzYwR0VokxzD8j79mO8T
WKJ2+sJBWGAUTqTJ6KjcA4XL/TEVLqkDbHcNkaDQkVZMWTYjEzpRJADU6OYHuCe+KV6jaMLwKA0M
YiWGRR4pzdH4AaY2sc/BSIKbnR8pCDs7WZf70Fe027Io7hTRsPkWO3EAsUSC3b3wv7LpAGSwz6BV
O2a4F0XfWh8N6BHOdM4cnwwKnR6fI+4DclX5vp7vsLeUZYwtp+0b9gi+hAtfT3oTTzoi1KzANfMx
ryxcQ3SaVMst0+eY21bpvmLMkmGtAGWNrrcvVBnfZtfNWVevgDGqhd+HF1ytGQkDe5wCkuY7ZXtV
+QpRqRmRLgjSZFd/rq7iU/tGOcN5HIJR9yzMwIlIV7OxnNHfKrk5OqgJtvVmsbKCrTEcg3vPK66i
0R5j6LXQObwtcuDAFVwR2vaBakv21fQx+Kta0062haOGkl0E/oj4czbj+3ZyGoBfdb1TxIjCk5jX
3Lg6IdBBbEecqLJXBOZDHvmyBo+FDfDSMXdOfSd5yadxoA27evw9zzRKNU92+1N4NAtWtbPuD/t0
1zysXvUAyvih2p+6fbwT3cWVvOpMTHj0ovvt6RHv1b1M4p4n+IP9SW+6T73BUc6GW6UPhbITknc0
Vsc0KNbSp/YJxsYJbXpWgNJTibNd6aTNV9XdfmE9Gs3Os9xd7RQuQyzNye+EoLaVw+g1V/hN+e/s
laf6BD5t15xRZ5zTY+nJV5Kn8GcaVuub6jc+U2ITZ+25kN4bdZf5on3fOvCG+U+6o20v4BauwUnY
zIt1eGqzh0/VOi/oqL369tGMIA4WHzR8kMz+St9KycdgJJ+e9Km21/S6rQjZKn1NfGx6N37HLSLd
6bWtuq19ODnVGelwbosPHD63pupV86CS2wotyM4++Y17xviuT9lnthxLMNbjQbrUdnVuzmS0iwlJ
GLRd7Hp0Z9x8Dko3tGLMxP3pQbskZGTzhaqvONlLcV4v2jcu5rvxonwb311+lb1kL+gCp711Ge/W
1+Emep4f9afiRt2NtwsYe25Dxpkev+jZ87pCxcUuGIQfnN7Jd85BQ6xn097tSzeBxDDZ06fyCP7N
Tp6Vx+YFucR0H74bXxn6lGv5Kj0WL+0hPba3UJauixuu9nvLZNmfdssRcYfgfi9P5TUigkcjdaN7
lzH/9Yiv9lt8Rs1p7qzledX9pQ2EF/F2OGgP6h2igvRKvhVvhaviHbuIwq3/0D8iji8+ONbrMX19
ZOWPNbMLeHCtq3fEL3lS4W6Xne5Vbxtcp128155bFWKKPRyqJ4Lg+bWNq+3soteO/iifqqfuyTjz
xSINXfI10VrEKCx97StnsVDs1DwiI8Dd/RjS7S1sJDCYJokeCUWH+TktRwHS8uuGR6ndViVqBzgP
2nU798Jnw2RG75CPhq61bhw25Ce+h0jk6iZ+nY7pI2yppXPCO/4v/am+HlOkTza58ZDJX+4JZYJd
9543+FzIEUYIf1BFO4lt40U6Y69UD0kGHMabvOatI7eAe5ZyjOzNytaD5qJ+M/Zg+2bvblZ2REXZ
1m/1tp3QgtvLk/o+fcJXr66mKz5vowpSbD+bQ9QWCJexzdOwm267A3Fw7vLe3NNVRJRvTI7ygvsb
B32LEjV2GCpAPs9MV+h2UWcbH2agPLCqVyD3JjA154KhbuiQii3TpX2cUxvhKQ8K0ynDzm5Ubhv6
NyJWZYbw9GWT7bkfbpr7+Es48pOwpU/f2k2Mqze0yd0bkUswJDiMz8nF4q0+pF/LTnAJ7qx4MN9G
7jGmDXZH0jJL+R1XN0VASshC6w1c7L2JGZJNdYuR82eW0hI6n4vCRkydT65M+7F+aH750ny178ZJ
YoRClOZsy1/zfrrTjoafns1gymHmgF2jJ2qv982Tdo4f2y8eIh/jgfqU3DRPKt40RlwAiFa3lH0V
4QVrb7GtTwNi30O52sULd054wul2T/hyebaeo1MccEeUDLDfi3sc4BSPKzsEH09/23+ZRwI+FK4H
tQcb08hj2F9b++Kpxrhv9x/jM+8qR0L22X8ilogSJ6uID3RIDpduxFP1Ht30WE9up42qXmMaPwiv
PIej8f/YO4/kSK5s207lTcBprkXXVWhEIKDRcQOQgGutfU6v9YfwJvaXJ8liVrJYZuyTIQACyEAg
xPVzz9l7bXcNtMB7Si7RMcXNP/vVY3Qz33evg8pzFIJv203nrNuU669Joa9tVuwLfzVKCfVQv+iy
nZUbje36rXaqeZISR5G88UJSNNOW/l73KZ794LZ/k/flV/xuuNFtd2UQ2W8Z7PS5R/IR+wjaJ5Rd
OBfKdFt/rfSJs3mtNvo7yxiMfN/aD5vgRvfKrXUkc3Cn7Vqe+mqjbrNtxGFAPcpbnL62Sgm3noJT
tcPY5uRfig1w6TR9pr78VH1mJ/bnF90Tr437iGBvr2/Sm/YxuRfO2U7eyBvpAq/hiUnAKNrz+3xI
77bb7MS0Kf1CCld+IVG5GseZSKVjP9v5W3OkHpxcdibGMzPC/Gt64eCmqbbKmpDaLR7D3iY5O6/s
9h7Bj3hE/ffJj0if9TceduvEEZime5Lb6Ip4ujPRQQ6DzkjbJQ/RnoDKJ8LneEHfdB/Fvf4l74mw
lN3kXtzTgIof+718gzCkf/9OxGcK4qKPuY9b9gzpo/naehoufbzCsX1g0uZq99YxP9yaHm7d8rH7
kG+Uy3QZ97VXuaXHeGKjufXX9NEbfJDOA+/XU/VB0NTkVscB2aVtvsqbhqeucqwteVmuuBG24m1N
KjaoMafcart1CQfs75ZPiXQAHOnmB/FKt4ZbEYTdkHjRtJl7n0+M40H3/ula/EXXgr6nhOrBoCtK
m+C/jxTK4vPbZ/NTk3a10/10E380LQxZpQPMqGLlyv84VKCfgUIDyrKCDBj7HL3YP5oWBioLg46s
TL8fO/GPTQtEURb9DKYf4HnFv9W0kFeCzk9TBe66aKqajFvY4Gb/vWfRDEWmlDkyN8uadA4ND7HK
ViOS5Td6jP3B6KL6IlZTdqm7hdeZFeUbswBiNg/aW8khqVgAwySBpNjlNK2+kXrbhCLmW8Tv05g2
RBpFyPIV/O/SllzTx7QEF1eH5l0cEpVh9t2n2AV7bar3pY7QwsQj3PftLmErM1rdSdBJWB1mX5nZ
IKMf1sceNl+HPBeOJIVkihhSnZttN0Oqle6CSUIcq3tLzftsCXwNyMsQPgYAKaPJy2r1mJf5NiEy
qY2tnQTGVcEYi20I8yrCQWhco+poaWCbDcsNb8UwpEFiBa6VHkNz8kcFMmX1PozgCRR9N+SlKwAg
S7Ird/KjJ7uviywgsJR+iMPyYmYLfbGi50UR3CSh0MB9XZIwTpZsHYf3C+h6Yi9J62vQTBS57qtF
9TXO3atUC5T3xlbLEcWgWM4gwGB7CyUEnMW8pbNLcTCcpzTFm3A1iFTTcTlK+W2oVU6VhE43PAhU
wLMUMRqi+KpCxAapJ1O0LZnuxRqMG2Wt1qwNShxX4WkSKZcauC59Dh4VWzZGBiwSJaTiXSck14Dy
J0KjAb7Ca1LZVqhAYM5yt8kCXJL9xMg6w8gyc2Qe44eO9vj8PEtnoHWbctrV412bPa1IlZahbCJp
0EIf5TjfVN2t0n8i/UQF+ikWkt+I12h5FWUD62bhBcmNUH0oYeNmyW0M4Hcg7kQC9CZI15zBagSv
IozacVuNKpzXVtgPIUd2lXgOCGqU5xwYx+F1MqLssVrzrTBoKwwjkoeO6CsiO5yYKCyc7DDrkFgQ
TZpQ23RoDGW5hjaduqGIRyrmYVAcjCyUtMUxJ3BLpEoeCeAq+RgRyFWvyVwDEV2wb4DyAiYqCkzQ
1mNI7bAmenXxF+ok9teps+RPrAi0rZNNT4q7Rpq72hDr/s8a/hdr+Oos1jRWMg205zrW+us5m/N/
/w9WzZ/x6X+6iR/WcEOWVBZx2aJNjJ3vh8Ew+ABVN1d7HqG5P6zh1i+MmZnSglJDPMS9QgD3W+PZ
+oUcEdrHEiYV5s2i/LcGw1gL/7SGc/sYG+FIrONA5ae+s1pPTb3MVeQpVufJvAEQyHptll/IyXNb
yAI1CrDQam+KWrxOgQrSgf5BFt1jbA0S2h8db2q1pY8G6oGoHrtvtVvSyii2kue0pZNYw/7EdSfR
TMuE5VzIKMHNBUYf0xXrSTGUfSXqTkiGm8YAzUKyW5J5OWbNRha0c5KjyyuwCUrJQO9JfJl1w2uq
2ZHGYQMEDAtdYyNQpqenw39Iu/gdHdR7rCt3cdo/xhx9jILpTIqbd2mopZu6p7E2pSpkBMo1aYwf
pTE/6dxPPwrpkZSCElGZxZ1P5tu168eHvrI2RVDSDh/y3AlKy0LvTWtZUlgA5lG+onm/YfAWusEE
eMJYTkLOJldb2HCrk3xfBQpNBBkYbFfHN6Wls6rWUNfNolhF0U42WrvQMi5axzZXEEjoTInfNFtH
WKSvaMHm19KXK5f5RAC71zQzJLbePBYtCuhFSxNHLxABLXCt0VnRCzH65VHVsT3EKXAqkdbuYgbH
PgiRq6cuWp1dxgyhk9XtvAinJNBM8szxJDARZJk/61p8E2nRnVRMO4g+8Bh1kZ0aTYAlHe96TNN2
0qbbIFOujah7HYgfkp3Amef2UjO+iFKn15RTaS1uqI1PtSbczhMZTHJD+ODSoGtRnmSMi2LU25gG
acatSO0x9cdKwzDCBjWst1LU7aPqTja/TUjJyiHkkeLgNDA2FEuk5YrTSPey8hCy0xXxh4xjv4mD
wTMkOq7aLteaLSGLJ7Vs4KMLtNWXjRhJN9NyFo1bHXbTpBqHoBbIzX2najlIxUXWG6pilNjFXkCY
XSoXLYNelLwEfeTWYbBR42uOmqxMwk0TIEcjf1FOzeemYD+8mHtYTBe9U30E3FHe2kpf4p3Fq9hH
NwahtCZHxzx5iPvl3GblccboUKcMJ5YCnRJtO3Heas2NLKa0lmucFYunsaFMZVLCipd0GD4MeqzB
82SAOylGQmNwCnbCXYodqVH1jbZYuwqEndxbdqU8dfE+g/8fAo/Vir24fIl5v8kDVPls/IUusSNV
uAQ5PYqoka5G0lxqsqkgmR5WgZJEgUMJ9FBnklNpwJbGbvBEuqtVTdQbd3GuOQAxnkUOHrX9zkiY
LalnZGweXDW3HBI6WBIHQjjyyXKu0n4X5uigapTpqrANlolOQHWazSdBg2MMRcQStplOxywjPFNd
buSSKoeU5m2L0UTPTpXUeGbdeYr5zlc2Rngwhsc4kjbG6r6EZzxFEFC4U81gXS0KLTA3j6ZALdhC
hJLqFbkX7IKEOZkoMyFp/Ibe4yK1V7O8i4yLmmyX/F7ExxIGpA/NxrZnkhKq5avAG33EwRx0ZzGf
nGjMj7FCYVRY/a4Hbmc1/ZOhhU+tnj+SXHQw1G7TDdeOqXgblleqarebraMs/jMZ/guwKONa3I+M
X8mDZ7/zX/dYp7L4kzPT+PMN/H50Juke0z46d2Q2q6yFvdLvsi35lxW4pAJEYgAs/kgsWbMWDTZP
HIahmaggT/91dNZ+YYzLBksnGcyACIpp8+/Itoyf3fumjARMo0TACkqW2Xd3/w9CmFAlEdVKJDg/
zKBtpXiL1PHbYhWetCTPq0BdrGJmQb2wyZN8Z4g0rRJQj1WjPGc6yXxDvpuLT5HkWWnOCOfDDTmU
TkuSRNuMz0laEXmilazC5XU2FXqrlXQ3kD87assxrM1HuZMfjbG8tqL6Eg8m5BNrhMZBpnkQWBVZ
idWzrlWHkgZiGA3XSj9WqnUd13fo8joIDF8gnBFC5gk6qBJStPDnCQ6LJurddJsvSFcTZmXKfcnW
KRENdBmszKTELpPq4XvZ6sStBHnnQUdjahvj3TeYPprHVDwQBEGUBQMDRKdDXB9G2H4qQMBJw1e6
fIs1etJmfjSF7NDn1bFbTl13UyfqTtY51gWXQlvOaVTTMJYwdLadDVUQ7l9ximaUtFnBuFjsGCRK
L0KW7SJKBugo0UEIFUY06ec06B6h1ocgo+MmoNVGMcMwXOy3Mn9vJYC3DKxtQuAvjmAHJIluz4hU
LK1AyIUZStDpi8sQQJiedcY3DAPHBUfoNDIzb+T3eWl2loyFP8GnILmBoD0YKSG1C8rZYQr3vRbc
izO2PeJiYmFxcrq8o2Q8x4h8k0pwtEHyJJEMe4nnJibHxhpFVEJjdNChTcXo6jUg5JDq/YW5KTuX
+6VNLVbKehvn+LMaBo10Z1sFmiH1kT22tZPLtT/Sgp4rdY9zzs3mRXcYcD1CUXc70XKAvNCDZteT
W9EjOXQFFgzCYEQmGSBnwubVYsZZzcJmyLX9Ut8VM7Jd6dFUjiodYy1kl00Ecyswq7akO3wCN3L3
PDItyin+5J5+LDzvPuPuicpulWUvcXKMCwnYMzQZeekOHP1wdyZul2qHZgiPlRm+pclpDFfsQ/Yl
tzGzCJkJTEq+slU8hKLo6QhvIbfYczb4pWG5jd7uDTynWPQAMEyKX0UyuurwRks+rTTbSspgl615
rsNhU43gIEuwPMM8nxSLHsQs74xuhojd7iT2zhZz6oRDcqsxNwfk8jyA3A2BBth5KRylujqkEVMY
Jb+SBP8lrUZmi/BQHV12kuXntsOARlH7oFXSpc7EfZrph5zDa98a18YKgkNlzW+gRMm2q67YkBfD
uBnopo+Mwod1Ey/HiV/FtCmXzuDAN/uzOWJjJEZmBfeMU/uMxsvXiFGXgnH3zx7yL/aQHCEs1LX0
AQ1Llf+7eqn/bLryfxxETNiy/tQO/NMt/X6woudHl82AX0UcOhvGH7aS6i9EtGHI0lBm/sQPlH5B
8Wxxpyx+BNj1H6pNyFvokleZJcIjkR7m39tK8jf+1A3knuNGoxuKAhrU1793A0NNLwEHozGOS/Gz
hxt3aCYWJ2nqmInGdOujRjwM4qyflBVZMZf9g5gI0SHOn5o6ZJFmCwhBOwr9ITVIKYBRt2kLDQmg
NE4EA7GHjA05h3+fkdxLqq03iECiU1TLTdO0VIGd9orS2evaOvg2ybTq+4bcoKKdUUkBfJeDovMT
3YLFlUjpP+2SvyjH6FcjooNiSdyaQefiv7VLfg3JPvYf//e/f3qd/+lm/nidw6ajsDLxCq7N7R9e
5wiN4cBRXymYTVdx8I9tb4TLFm8NC8IFRHjKxD+0erwpVs8ihsW12fK3eBkSN/inVzr3fSV5KnDn
8Uiu74QfqrJpbkcCD4nEBs4wmLtil92NnvQcLFuafqa7bKFfbHBG+9JxfLSQ/DjhqpIrb8wv80t+
a8kAfp0/9U9dZc/tnmEcBACUdm24a4n8Mm1NcgbmkD59bWHUITJ4KN7IMRk24B1RzqFI8n3//Ovl
1w+7f/9f37//47u/fcpPrD/17vu73/7p+rG1d+ezf75f//33r//6099vj+/wJWn9ZetX4/UTEl93
/G4u3Nq/PvItfqJ1+NKv5/UHvp/Xf/Tb5+vv/+18v/54zC3x4fsX16v1+zv+oYZ8oACKhK1ph1kO
x+EgOTvzRcmpU+xwo90YXniqN/MN02iKl2YFFLPxsztGe2stg8uQvus2T3cBUHLmq9WZOf3svaoC
qLeNbBzQ7YkFWD0vBLzgZCj3XOk5c9/L25gmg+gGzDRqj4SLQHNzZOgMGxjJRZN9QtosCnT47cbo
vLT8mog7xy1qtxGZOWQ+nzJEUI0fEh1j2inpf6XEODTNv1bI/HhQ63cRLH7DbE7qne1MJe+zpvWP
aBny94gBa7qdZDcLD03uNwLp6A8ShHzMQMD9OxpUF3NwAlhTsBw6p8g9lExKMrqzdw7FlQLgvLIf
uCeZraCCi/QecZYzINgiuqim7I00PzgmT7J1zeML+syS++fnwy0GflNMMCPd1uXRfInS+6K/EfR9
ax6Nzq6Z7hy1+c7KXlvx1czdtj+W2bamBVgeotidaQlSXPakfdtIzr6LIchji00yEd3OImbAqzM3
/KKTA/WQO1RgvPRI+MA61iHHqlQ32kCMcbOXbofIA8UW0oO9dZb33KhoOmaxEVuqF28h64UBfuro
JhoyDImeFqFH92bBg1XRCXsevx5r/uKpEsht1/rIxa0sY0cnb83jGrTDzLhf5pm1s91Eg1/0RORI
FlCGTZpCcUQ+dlRVFx9dO1L/2hoDVs0O1gS64wtMDSQAJiOR7figCE5TPgMLkDQve4MXEz3OHx/C
J8046qvGgBbAy5WdAbFkOY/CrvgafW5I/ED14WsbEVwCXQ6Z2bqJOfQMvItIcDoyuv1SIAFQSRSg
0dnYKNSIVGdswnXO+dgrzuxLewOdv+J0X9ylFMAsYcxE2HyS/IKOlz0HBESThBenL6/QecretVqn
xouZ2tEHosikcKIMsouN6OnhvnU0kgoEt0X1hyL2tX8YYYjcQWCtU7dr2NC5tAKzjkxHtMJ66Fjv
KnRWCCymV4y+IlNH7wTJaWsbfle7mUMnpDuKhJm71bvGwyLuafZIgrusZBO7JYnzKUudpmDu4RRu
8gxXzTpIPLUofohbJuPggcFKA9bHK3B7zN4M52B0h8ArVY9Xf+8rr+VHBfaswS2xPluQdvQ78qW2
2WG6rdD6sVkixYHaPiOqSHXn/Bpv4olmLgFEx9RRC98QvTHxoOBtVV6OJ2wkWBdPEujNZKNKfjQf
SV3QaQvtsyfxbhIdvM5kCZb9bY3dIfL1Y6Tt9aN0I+/q+KAjlsrgJMG0V/fDvdHtdLt1C9NZ9o33
5C0bAuad+PtJd3lpbNZLvLE8sgY4ctBcdi0ski7GadSTPBQuw0CbDqAzOMM+ov/m1c+D03itS4C8
uzjhfc9nuj05tUtOwj4+wib2NS/klqstifeH8KReqqfwoXrvDumpO1g36YmhEeqfT/OSfw7vbEf2
62nhY8aaNdnLVtq2n9K23iCVfsp8nM2vmd+eqnNx7k/gxl1Msr5f+YqrOr7k1ryHZGdxOcb9+gmB
ji8ySnbFhc6yZaPrsKtzMrc/rdfNueX1Ub5y/DzdYw23C9fyEUj6uiN7zbfWlj3JZWN5jO332vHv
Q5vz52R/Cr89FuGOfbkn7swjyk1OgiM4YOY8hF8O954Ta7q7Hqhea7u0T6dnjhC2uEfny+KzXvJV
XWwP/uTn/MBzyVVpv1r26/n1/Z0h43CuT+WJ6MgN1vJt8i3cvg5HY+RQCLdO6Z6RShI6wfPEbpMe
PpHeO6FxrNm1RN52ToJrac7eQ5E9f1zS2h1vCbbcVPmBnsVFdat812se2uyjsBf24y7bTptpU+2L
vXp4CLQN6/BF7e8tdR+2+1zww+A0lBeGfpu+Fc4RUlP2nVQK3q/nBrzpbfEQ3wkvoeBk8x7dDOoZ
TO3xOT6jAjzNB/oley6e+B55BLLZ6+mBLi0n7AaO9VV9/0ga27HSbdmXnPFo7asbECI4mXyZ0+Tx
RRfTks+Y3VUiR9oDdtoAHGBBhL1jv3EOHZYrLkxpOT0wqj4jXPKHjb6N4fY75mE5mYcGzSPZs17u
51T7bnG7/k/jrF8G0uUwH+YmwGPZFr/ghWgH++kps9cTEGhPdVlhf30XofHh1Psjp54ldf1IhBsX
Y0OeLLtdn/Vzfu68zmNVcvE8cDIc1SVAd0O3QnV1d31TDryBrJNya96xwKa79cT43zwv+/XNZZ3S
Y7wDheO1/vrT67uS2bojXwDwkXDJ+4q5MIbkQ7e1+LrFO9c8akifd9WhOqhcF2hkr+AGBbJuMB4A
LSMkpnHUb3V7Vr/liTe+6N+ypwiYLlMpbFUMw0dbvdBScHmhOeZFuAaX6E7D4cHNy7ACaLWsAmeW
BQIg0m7fAPaiSzi6HBdybAUMrzX+lu6L/x8aOzqo1kfnWI8wFhlzqMcV8EUWxJa8nOBNu0ePhUDh
MuOquEYPKCUj3rXcHTAHMJmQPsJO5+iBdLp0lAdyW7zBw3mmQttxgo8ZERq6cdNBhzY+i3eMb97o
WRqqbxhOCL8ncwPUHoz5STgg24s3JMpjEm0ccbSlW3pPwhsOdwXf+5ZFmZW2LeC1U8zo34A9mPdA
fXngRp55vAESzz/ybgJn0WUbTofAwRO+8m+8ehGFukG/UbLMlvTh2K/Ld7qvWkp0EkytSfRmtT2U
TL8qc9kpEMs4OmSbGHwacLwVbeNaw4ul9Icukk+VJmwX4EXM2dCFjYaOPjBBRk/8ixBvkCy4i2cY
HiOSwK0tKrDpW9O78uDHroREccFLZkrvRQ7RKowoU5STBUw9P0lzc9CApaOPBPcW3lXZjO6wBWNa
tRqPNXkm//Ri/mMvhrk5+zJo4jTgCa9fVUl/Pc9/fMsIo337v/9tf/KS/Ydb+X1/qv3C7s+ibaLT
UFFpevwxNNBWWZb8rzjSdev6uyyLf0TzxiKPzCKXDCP5v/anIgGnRJStQaZ8nQQQ9tR/Z2og/azL
4r4zzFhvDX+1xtb3p/2pHgc9eJyK17GRa5+tHCFIAepBb1eQgyDAQknbfTfWZuGmaUJe8JyB7FaF
diP0xqeiF/fNbAkE/xDHzbQh96YiolIv15DSZaslyutYMtgdYjTaZn3T5iHHEE3khhXlrTGVJ53S
OKfy0qfwUhviM42YPQ443r5ChZC9REmuzcrjbKKmDKu3JU1uewg+iLdatyHmlIg+dJVEdC9dcbNY
DLbVkrgYpWBl6NgPq+FSOb05f2rgG7CCMQQ2WgNlkoRcG0YM0dI9neREZ1Xq4jJyI2ViAptC9yiJ
HXfww39CMXmvqgxVwiR8BrACqzSwSC5F5Rtpc8YSqdyEPZbPkV/flmADgY8dW0ti6RdKL+yJgEnn
+jppyl07FIdWQG6VSiVVyDTc922IrhglAMovuwzKZ4yEyH+a+oBXllKhMg9Fpz7VRyVNDgp3J50F
lArSMwFblaMSxtPVeKKGmvUWpvB2GeptWlonE51ppWCyAEwSkqYopAlHcGE6dsSBi7PJaJRaX5MC
jnR6yb4i2AtG9S3vSzeqkl0z5W6npX6/KMfMlG6jBDhtk13TlCOMSdbnQvy101WCF+rCLsnHr2kU
DnPXQb0N6w+r7i50oPdiNlUs3gGuKEV8SCqjpaSv/YYXFq3uztrruvhS1xkT72aUwYuJj1KI7jzP
lpq0upgageSNhYmuG6UU3gHihb0FYZGGCNTltpdHKNVYMNrMj+oBD2FaYVKSlmWfRmisB0QWuK/U
cJsM077pljetTk+ipn4z6+GduW8bHjuNef4YV8d4EVA3txOUp05RiIdlA0s03MyEXkeUz6x7q8jk
V5ZBSrzQjA7d6pjUN+Z9ojN9L+Tx3I1tuumb6GGKY51ufVSfpqC8Tlb72SuoDi3iX52w7OobNVmo
X7Q6em2ixXL7lHKwVehizsH4MbJ0OeP6vBpiNx10o11uYpQVOxQfyT5fxGuuGjWUxaz+pz35n9uT
JlQDHSiYTMsbxZX0X1f/X9uT17J9+x/383+ct/e37GeCwp9u7YejAIZii/afyO9jhvfjUcCQVssw
rxp9TaVm/f3tKECf3qARD/edWcH6Xb71W5dS/YVDFSdL/i3M8m9144Hl/NSkJJNS1AnMhngPIljT
f2IohLrMKLYmlHBK2fMvcv6oqfUuldhfxg3utKi/zQJLtbuV8ii1Kzhcj/CvEEidyLusB58pF1/C
XH8Ynfwx1MWtHFeP6TLf65DIqia89BZYxkGx3NkwHiEXsdMPNokVKftlJPQnabvnJpJUu5pKV+jg
e6eFsS+mgPigbE821mc4BIjsi/PQsbcX76NWu6/z3u/i9t5QmmOtZAe5Kj8GbX6tGlppHAdc5Lug
mnpD/ogXEwTY/E3VhDv82dvcki/mKB/1Nr0U5XPd536VFUcrpUkr4L4EQvSg1WxIyXibatWEUJTt
ZrH/qjGAZvJ4kNN50+SzMxvDyYwH4j3mdG/k5Z28WM+jZe7yKrjp6AU0xWUuKGDHfrmpc/kcqbAO
ZWszF9lHGBSOUEAu0uhVIvyi9yUfl2WmUJdsUjg2MRZYDTdj3T3E6J7mIPA0nKlCWW0EaOpRFZ5V
WWCFG45DI2zHgni2rn+gqw2qVRqvkHhtS1k4hOk88FTD4g1cOw5Zkqea0HY1sdqDlrjR+/zR6NCr
zZNwqiZ9V0rsYJbqvGCyDAmV7qX2KJXJTs/TA7lpjkrwZGSYbpYGxzgPU1rO8abPkDCP1gtCAPxq
oWfkKZLfZFOmxkGfdYKXF3+MRS9KeggyygZNGsZbw20UDUeUfCjr+CFOiTYRHAuM5hjOmzbUH2VK
Y8O6BPolI5x5FR3V73lyVatgk7Ubwwgca+1Oyb1tSMlh6LRja84eky9AlPrJaCsCp+k4yC2PRTHZ
Uanvs7r0ORh6hTL6JJn481C4Y0VScp3dFQsmtARE6NjtS8wd8KLtSZP2IWj1hL1Tm31Eq267filx
1Ob9jHvpOMqxUyK7Fodgs6gx2+0KaVK6k6fxHAPoBoHcuMva/Uw6H5QtoroYmdhlNl/i4H3S9q2c
OhVmrTlP73PYoULS0SI5mXMOsj5gayBd0kgAu5XecGiOmHmTPMmkHkHmoa5QV6zdvNL4NpFNMMn4
tDR7oROoI51upHQvdxqSiYgXQ273bNraefaGKvQWwXQTNHrROB4yHXsrKZJJy162hl/YimTP05MC
JRJq5VkVcEar/X7OhVNkItofoZjy/BGYZfp1MdA3f5XL9VHOwz2J2W6nHgKSuasmcnFoSkOK7+Uu
DVGQNxwApbcknZ8mTXVrIleICb7mWE60bPKsWHnKRYPtFn3s9LRYpS/SfG56cPt6eIqLZCew/KQJ
u0jrK5KsBzXgPotmhUcUy52oHFTe3glR2YQZWvNTRd+wMK603bHbzIcS5F3DuH0Kai8ujI3aQDvh
MZe18RSrE/1YDNWRspvy6CSLD3EWvRXaCxRC+CpWfoXHdyTbAtbhUh7h+YJ2xunYZjtB7TdLHW6k
dPZD/hBiIWpIbIDK+t2CHbmcJ+oClTsd+KVmHZAFqLi8zfCjXO6KJNkIQYTu9CbUZBDGoB+TOyFc
lRThO2phOkPAC7D8JYt5x1CJ0YTgN0bvakXwapAPELMCzSJBM0VxDKmFCtY81vVjoOrbUepfpsq8
qNiRkyJlMiP75mLeS6nxVK559RhNzcjyk8Y6lUmOwxMKslBhGTRpK2N4ryH+JrS4m/eMtMK2TvcU
WTaKYHR6BlX6Al+TPesQmqhkWWsxa1iAGtrAUykUS1k8Joj8yda8DEVwY2kvoxn7ZZRsZT2/mtbr
SFBXFQkkFMYUSJqd9MNmDKmap3x2jZYDSJi66YKzyVAo1cNN2Uw3wRw+EsKw+Wfz+x83v2yiTMRy
7IDX8AByuP/b5veuzD6/vX3795LnP9zC7yWP+ouxCvBEsge+Q1x/KHnQJqDOk5AXQHpdMw7+VfKs
KgPKI4obGSHCamP6V8nDtwC+oE6Qdf5Df/63sLD8mv8gQUAGQRWlU4CxO2dn/uNgFshQ2Y9in3kT
zVt8twx3eGGvfsGTeWs8d6ArzUv2QRKnrUi4BWu38tP2Wpi0/IYjXSnlpieQoDAE+5OXr4sf8A0F
tN0PVwvmc3sS7OneH3b9Uy0wBrAB2Scew6tK2LD5TN+jY/BQCHbhpM/gjevgoFws92Z2X7hIzox3
f+QkOaatXHr7APcfgst6MR1ctw4gF5YOR7MP4y3YaSe1H+XThDUwcRof8iZDsnobbaINtsQNrtej
ehK2pdf5nd/44kbc4B7snW+//sR6XW9bfh5K9ZWp2PgOSUMEYEF0CAmMoTMpHp33g1TtkGnAi7Ex
gt6eCzcoqRm2hXhcWGLp4CcfkQZmgu7XBqqSCkTDOJbe8s0o7IP62nyo9EM7+nvOLbFb7/xlDuwl
Jn2V4+q04UOPz7IjX4kgmbzKt9M5/lJP4nux+XK/vgS3cPYxn9zdJfbX7R1N5BdE7vvUvatwxOMM
P5jb2b4NvPkw2jhBHSa+m8jrTvWd+iS/Ew/wYMK3iTfdtInCPXk9kG779iAM96ycerkftdNkHKdh
i2186HACuQNiL8MGQ8HRedCPieFpDNYx26t+0W161cfpI6t+T1oZCjzOX7fDy3xFac/kUrpYpHOR
FWCrvIx4QuA8jEQW3ErhR504Il7z2OlRfhnuoOOudWpKpJk5Z2aXnU/4LmfrGEdntnzKQ/COj5/l
1BQhY9oUclxjkWMEvpSgQyiinKV3ebmRxlSa1BCMRp0+Rb5uDyZyaK+s9zEzYJzC2FUxBrxrzLpq
bdcpXnooEHX5+VY7qg/rJT1I9+tl2ZHvDPKCCSV/pHMmPM7yKRNe6UxATGXyhvHa4Xv0Y9nBO/rK
ypE9C8uD2y78I7x57xjCNZ8OkDwB3VBpjLCLd8D9oJeGesL1HK9nZiDQhmbebUznlT3pDq1OxpMv
YTch3yLyNBnIl4vnLmqB8IDkd6Nv1rPx3L4ZXKtfxG9wlJ4zG3/7OmVut9bHeoIS+mF8rC6tL67m
rx5l3/fzRJj293PEID3yTMIFMj+JvJgZ8XQ3uB2dcnOnp/uIsLreEaCrR+s5xLSt2+zv5RlaqacD
iabbTxdM8Aqg8EvhtN2Rwof5Nlo+dAN42jDf8wl4lignT5nOvI1lhoF1zUPROwZQmtop7uMrgb/X
5JJ+v84uUMMu63XNx/pmOf5+CQ+wewC+gyNaZ2CtrTvv59ZeJRjrEI2P53g9r6ffPjBAW0/3ks1n
0Fbs3Tqvu6+dX8/prbTN3PoUe9JhKnfpbfuQ3WV30lN2Vz/UDwnXyV3JZxHXJdfraR0zBBfzElyE
G+G6jgvXoeF6MW4YkHJSrsUTKoPIly/BkS/cGDfhSb8Y1//P3nktR45l3flVJnSPFryJkHSRMGmZ
hkzaG0QWDbz3eBu9hm7/F9OH6q6e6h4Tal3PDLuqyEySaQCcffZe61vLfwSJPUaP+qviY1AgcsIV
6UO9Jp8MHOOV3rumxj7NjnQ7KmxdWBkchYg/ucbBnF6xfUJxSkZCLiHMtZFysuEaYmegpmTi0Y27
jH4ZBvfvEzjuwb354NvgWKrCim0otUn/GnZHXdqn5c7st8Qzl8WGrUcvrvgwyUz68ZFRknHCtSv+
UTDxWKbiyz/4k4p8/ha9RW/Vp/St+Uzo9jFugReINmR21ORJ6D2AWcsH3aXPFAflt+X/0dv8vPw/
trwRQSmzOU5q/BYUl9//FIJV9rkMXpNPf5vdJXf9XhKkF6n/hIILTm6kvSUsk/huXbc2fweMinWm
5s4sOpG+fASC7ml3cuAm2zWRLVNHisNKfmVrP+5DJxZsSbILOz5teQ7hCWdtjkXI1q/j/cLD4ah9
Q9EQ0+c8Kl/KV3b1T+mtIZl9swzcgmt4C+9bDnLmbcfjq3m13H7lnU6U5/vz+fzJ+b0cbHw+b79B
kvaMzbgKHuuN6ihr9pQMCbPtaMPXsZP1KnxI3mJHYQQ8rtKH5rN/5o6gOCihXw33+xRv6z8UB2bj
zKvND/Q9bul2zrO2FtbNtnAqb9oqtqvYtCicZDtJDnjRhpS6ZfA1IOM9+ZvENtx1/A0r737bbspN
cii/wqfK0Q9IXM+M+cQH4y59Mi7jl3WJMbUdeNlEwhdOzyZsMHnFK9k5vAT16mi+RNems1fKTvRM
hqKTo3pHvL/Q0leFM67jjeTOt2obfChfPQ8UjU0JmMFNWcTldbze5M0qO9++/wm5hH8mH/n97Fq7
5IO4SS5lB77cwJZ3uXOD5Kc8YRMSoTmtdXAs4vK1orcbBqvAFIB03WtPwGDCYFVtpV3PAHRVf3yT
nNNbtO+OJ5oHJ8vzvp36U3PJHW2vbLgedHcVQ/bKjpA4MdWH8GNHl+hC8yfgawjUHoOd9I1JOfep
eEPzBy4bmN8umLLqB3KWXdTbqMafrW/D3bV+CKXVITi7xaFxllmqtkaXltrye8eVMGRvDLsiuvo0
f0PnFRb0luFgunplhBpc5XeA2tw5vNGeEN/9B/k9uL4yls2f0LugEaeBza5zOxSrA9bAk/gCqb1f
xbf0ST8ZdxxHR1mzM9vcJvZ2zdG3Ps9rlnJt9dyG9qp5Xx04GU7PPKTG4VcT82wnZ4VUi8o+8hfF
15HkEbvZKk8gk1b2seZQX/5rgW4xKOYJaCwsX+FR9Bj5Smv5pLkIKJCC6Ofl1XbV98njPEfC47a7
YDvunjk8XXPlkvLhHdzD+zKaXp8bb93bh4O5eiWoYwcLZ4EE4aDiKELVtxv5DtljUn5M7/2VsdND
bMJkp/KrO9VVT9advjo8rw/lpYYL4jbbeiV8QXty2ntfsJuXymnOgMVhjnuHSnJQFlTkS0EAKpx4
zyx/Z/oL5gLAErbAVeKVAD0e4enkj3S3lXP0zPR2pa0ed90JORAyh5e6Xukn/5Qf63sE8jdil6wv
mdrnncGxdSlvoqdc3teI7u1P8ZVLCIdzvEbmgDhqomJ9DZ/n43ipXlyITQFu5vd1/Gy4SHIUEWP/
vjeQWfHOJXeIaKbWofOIGWpVsek+HXhVTyN7SeqoU+dlRIvFG9IGIy70COyu8TcuOmhDAgcsQC6u
AaOPK6DwmMzWzcVCuFi8Nx4y/tLNXs5E7LjMnAHSXdodE5HsZS18Zi/TSXXQzDTl6nni5UVNVTVu
/LQEMQlnAg+EC6othFjmWqw3yRZQN8P+74oaXl6M718cxNIXAeHYL7faLjqDoi1X0dmgYenplFwr
Hr60juCdIbJhXn8/PmUfnM0G0ojl5G8cESVEw5ULa4crgc1qDrTjvghD2gKr8VQOh3DTugf/Ic4c
4yK8xTd0XZNtXJCE8R4VB8zrSrq82QeyVGhqrCTTxgjPEZttjxOwoffx6/XAIXTIb+qL+e6/dFfy
aCJHQ57HkOgjuXJhQyfGzoOTob0NB+NJopMBEY7wSshT4s4q1sIu8yEKOX5AP9LT23XPgIRzlEfv
cRJJJFCAQ+d8LT9S4Rm5teqO+I/8O9d/Lz74yTDP5W7Hb5RRaHgxFyz6UPdq6vEsWmPRi1Q8k2n1
io0HuFtY7R+FYv04fGTvO/hBvuyaexnh2tui/yhonHabTnHohan+ilQ42envQ7RpKPdkZDZcJ09i
ethpi5qhv8xUpVzWkUbpHv2jjcLVr6PZ7IQ0OhFGHfN8oY6NFg4fW/exS60e9Q3ZZZ19s/RtJBxC
NGUjtmMgequgZuyT43h6FGqXD7pqdwzko6fsKUeHm9oGgOvmXl2HxSlXeZOsY9qtKTrpHtZcuc7p
ld5gWUMBxOVqJwRjBk7jlo071F5eb9t6m9WewY4L2VEDiYw89PQOqDB7NgAw04aN5A2ARUkxgzZD
gGrjYJAUzvlRfompEez8Vj8BIsqRI6DNZGchO9qufRKR5uD3SUEs+stbNgNno6N2z3yWLACuElyT
qgZJqw0DN+7vlfGRcefkP07SOYIEeV+gLsbdsryfoLNkL75fSGkzQ9cVmSWwQ2kQkfKKNxWQMRgj
Bw+M5N4ELwlLtzB5WVwR0BO+WXG8VweUoDB3IsIrId7Lw43TVICza5NSPfbPi0ZI4kVAXgRPEjJk
72ShHY97KJKNTmyFdNdeE5Y9HjOFoQtHQuHAgdDBEdHvrI9NHkL+wLC1E8pHA0AhlCETyeOwUdTn
C7v4IT6FK3kzPKOPeQDks6ZzJ/Yevq6vafXAgNxJNUianjhDSWvsyIvyVQr3C9sv19F45boc9Efb
bzaXC5kGXMZDRx1WR9nrb+zsltVlWVlm19mw+p9v2QdX9/vsI1yKgHgzXG+ValPGXP0X3g/ApXq6
gwYCsDHiZUyDdQ4uGg0kNNDtYHLkQEmeXf0WsXHryeVbNfftCQDsIdgPJIZgQw82AplWAVrG2DaA
qbp0g/2jnFyIOrOza4Qo+SxBEiztep1/alTe1RomtvkyOBZir5wgU5sNW33jHcb+blwZqTwJD/K6
Td9oBARUVNaqBTpxyNdF6zYQRy1GJ5eqf4I3yZ6Mg/qL7aGyIDRPbBDlG3zUst2Ipatb+8kGeAQ+
8GvYYfu3RyfZW/t22zucN/l2+gqO3U6/ZzmSG5s3rxw2uXbUp8MYTHA6F2IX7424rx7MfXdqL5mj
brTrf3qB/7QXyChUAQ+kKxojSFHRmAD+ayHM+b/+93vxZzbRP/kJP3qBiGCYU1qoTCTiDhgw/jz+
JGxbVy08skhevvs3fht/aksQ6oKzRzTDZJRG5e+9QO0XhDHYkwBxLMRlTZP+kgZmoXb8wY20PHRT
gU0kGthE6If+sRXIMEEZBNL9YPO0Bt4gKAZSR6RoxGI2PNUm+tK2vZtIhhpFKIJzgRixNr2M+aMS
VY48odSGsWqOptPqFTDGBWLcnMQyfY6D4AjjfW2OdMbi8ClUlU+xgLNjNYFb9m1ih0F7CaKCHERh
F5QKmj3x6JN5PcdE2tEsxFgC0yhjm0tZxMLXWBRUIkyFhvJKqQW8iu1WHMpyZfj5NqmsDbKCT1Qn
OxJU9lU0byXEjWZLwVFFMCjKwnrv9NSTVOuu77VTsuh9jPZOLzBuhonXlKx+MGWgitgJ929olGj6
U53pbgdnUcafGAjFPUGj7tQlmzilxFdf+2jR/8My0/mSOOCHpcYMVDeHD1EHnOlIWqOxvqs6rvY9
ON6ARzLHi+PWU5md+DOXzLoM9lMBXI4UF70c3FIyr+bY2mId2CH1t9xGa5kVXjLLay5/q5SFOow9
TBfefVlztMr3ynKEFz+BHwQNKR0yhg5abIFz+Ai7yEbX4ahttSq7Nx6gvZCMwpALpZXeFVzSSvM6
oneZ6OIOwlbz248wHmH9a7wLZXUykrtsqrCpqpB26+chQzYNtr8twNzr5D02Am+TRN5o1EKYrerv
SQRwbcvyriynFlct2qA5vu8VqIdZCw9AUppDOmp7CWbUOMNhnu/SQNoN5KUqhmBPmBvEUrmPVIHE
ymJb+Yj84+FiRt1ai2W7KGgSUAMLqUhP2rgrKOJF1VhlmbpNiqeQnovOMLfMzPfAxMYN7oIs0RWJ
sxW19rQZS5RLqbZW40VACqClRYEpTTxkxI89b0jCi2sV+sbHAaBRWBYia0jQbbQBeY4M4luW0OkS
uCqm67KUdmqTbEXGtx24x0FjsNOx3+hjEFLsWA25QtKMWHfwQWLMrDQMV6EzDWn8ClFlEwfGuZWk
Y1Q8ZHpjS5P8PHGSGHVyn+t4XHrKp3CBSrhxTMimgWASI0XvbxhUsoxTrGj+XW2IHIOqbdA5Mcqv
RMtIDWVFaRdvhbI2SiLALV6ldmkqdZ7cI9Gn9p5A/loNQ0+NbomqjQeJEPpGz3dTAb14ylfoOGkZ
1fN+LPHL/GeR+XWR+XlahA11Gef861XlWqRRdvsn3/JjGVF/URcsvw7MTjEkcZHK/AAw6L8syhoG
Tb/e8pOWkrUHESUxIxIuRAkvHjLL31Q0UBuIBsTqShLPcp+/NFH6RzoSFCZSBnmWDLVEjVDEP64i
6dSFViXLA8m40ejVSVBi8p7SdV8OCQJFFF/bEKfriZj7kO5XFwNLksUWDItZ19a+b+gACrGFwGvW
JdrYfohSXuknl9N73vdCnK5bLndIyfusPMZCm57qxeXdVFJJkTzoXNeYVM9F9yQXlSLuisi0dvIY
xidGXeOmC7sJHacsvAeagZWjhwDvi1OHHLpjKK3SGND87r0mJu8UkCvnN4+iYQAsT4arGfnXChnD
JEZejnXDp9vt68kFWZF2tZJCflRG+r+GDO1NzIOTkFL1qmnwMdbh8BQ0RvWm9fijIDqU66rq1LM8
BFinsgbvW0zPvNQtJ8FvexSark53hqlAFlZG35vF4jkoaAI2go9KxhpzNrxxkOv3Y+fXzpRKmzat
MYslJfjoMT8IpAM7WWT0W7Lu/FPj9zNt9c6PentoTCZ2nVqrLKMa1hwvtgS4cHLNGmeRr/bQgZe6
jrIq71M1bpCdy9p4FUKrg7d0NZt2vJOnrHLVKgxeKr2iENWLfBodnYLc2o+jwC5RiKP+GBhW/4Dm
Kr+K1dwCNBiEARLhKNyXbbcLhe5IbmK1r/ym2ZAToKsR13MlMnhyWRWPAdflfjzLUYqPEbkEpL+K
XlvOXKHN6lcix8KHtstld/RDpnM+HusRx9YwPdayRB2fT8aTJY/3UpE3rqpE47cq1OSnRKJjp+XA
yAvS0mzQceOlEfWcMVagwp/N6n3XwrvptKRltJfG2y4sa9QFKbFyYje8+8RhYiIIrPRxSrL0PRsJ
1VQaX6e2jzsBOo6qn+VZFnaE/wjklLcApAqCqA03bgI6SIOfAMQKDfYAUeU7JSHpRyP2ox1y3YaQ
YuUuaBmSNkU58i5L7G0EZZhuDXSzj9CPWacrrdrGjYa/prN4eUM0oMEqmMAYJBnb1Rad8Lruq5B5
W1208MjIdd+K4SxuOWUBNlgIhWSjkr6qsUSs0rM0f6h5u2xKGEWppcCAt0gkOuVa+aUPk6ivra6G
RGsm4WMwRVDTo6RnTMikStdS343rSqZrNw60ouKuwbM4CuRU92H2EXVDh1nTgjwRBsmIfrnW33wp
JZNRnMKzKCEBIeYDOlOQKAZDgTCtvX5SpDs1UpNDm/iD7Gl5hnuhSuXmTlIn66NFSUOvSxDY/QR1
X+6VqkOJ1jdJEG0NpcX0I1WIyXRBl76FYWdcDTPSLtjq+4ciaUs8DkYWngBVzZeuk0OSkf1Y4LjL
C5O8DTUnljpOibbvKsWbRnS6LlVb9aD3Yn/2MXtvFbSpV73UBchMeoocXB2ifPbKwTTNlV7zP1cs
B2hfPdEsqxhjuJNV7cDURo3FR1kQ/ed87kiQmM+V1oU1FA4j3AVTAh2XgMGNnpm+E6O7ca1ADfYi
0jjYmJH/LJox1s4pBL7bNiWhPwQI16LC0MxPo6dB0uZtn3S0YhUiKV1LQg5sd0ZEpv1UY5Yhxli8
6kR3M4WxZlvxVYoJvclaMB06wp9K09WPIZqNbZLnpO71yMSGIMCY5w/FOdC7iR1Cx8y40hvAOa0a
E3SUlQPyHHrQftOS1CkM6QSDjTO4mnX5nkMheSjHuWRArgC4YxMELDir84ex61oymhIrecv7zrDF
sgqv8fxWD4rE3h7mWqKHXsilftQ6f9dVMMjC0mDkmiTlRYwiKP2lARq/5ULlUe/6BzOP51dzaAGV
lWnyGqPtv1ic2VdrnJ4KAH2SrRS02WvFNz+SbG4jzEBN8GywEeHxipLvBnVJSFLkY3pr+2mXF7kG
aoaadkwJmVeUzBD/P6qfu+i9Lpriq/0f/51Y4veinOooCNvvxoa/f3bqYWF09eff7tAA/g1A98cN
PX7+5+/5w49o/tf3m39LOv7DJ27eRu10AbAx3X+yi/n11/12z//XG3/LTr5OJdnJt4+MC9K/0hqr
RPQR32dQpCwf/64UctO/2Z91zT7h53KILEKwTn/6IT+KIw0+B/8zDbQsmsY29ufiCMiIiPlExVDy
qwfltz228ouBGo5HxDKtg+W12Pb/Vhwp0KkW/C8kYUkBF4I15i/4TKAN/8MeWwUSo2qqIQH9QAn9
x+po0AelrSQATizCzpwOzpwBep1tITwMJrEW7eDI2VcfwkeK9nB4u5a+lHzIY1QBceyq/YeJ+Sov
XhWt28SxtSlbgIkY6fXyQWCrIpftY8Kx3Yvy2hyydTAk7EsZ3SqIXtDZaEw6BOWs+j4GsLMa6J9C
VLhKWzg5HX/dHO2J840ddng1gHFPBi0pCSS2Ih4lJdnO7HhyuHL6qCL00Hxb632GWd1Vk4KSIQXk
cGQAsVRv2KQgmK4ey4ABCfPXUGQpqf1t0aQrdUw3PTJGuWpBK8EfKCL/Q6hqVk/apCOd0EGQdqEx
Qus2vZYRRdHrTi5I26YwPcUvScWwSg8d9SouE89qSzf02c0ExYcuwAMPJS8XLK+KN30rbCcUGrmA
UHeOcXaTdU0u0jRGexCe66ZT3Kwy7oMldiSOoNMt8EeN/KLRDcADBxZMqv7D7yP88TjKS9oegrop
yp4NHuB2xvElrmxDpGseUXxBc+8l1L4hUKpLMDdkR0F9bLABlsNLYzUXoz0ZRn9C9ryyNPO+Z7Lc
6ZB75Rd/So+VTgRRMuP0M04ptL6wyDxzKm+tj6t7UFn/gpq3fh6uaRVupJT24qAbqTeHWJbj/CCP
MOphEgD8pOeM9HSQ3qNoTljamBRychz7ltmrMiX3waR85bPkqBPkqNh3lTq/8zUiECAYaPWwb4bm
Pun6DZGXG/JpN41aHwuqic7Q1qOse6L/4XewYaqMJXfYU24gOy2Fg5oWj40WoOhK0SeXzdOC2eWR
rrMi+hK1lnZ6forj+J2S4K4Wy1elbe5qv97mlfZiKREhDctCi25GZtOQtkwSfP2lai2vwwo/pzAq
xYEAYyQMPOm5SD4EIw7trlY2Qdnsog4ZkGD1HIxKt/a14k2JGIz11QkEJS9BQHG2VBcjgYCpGe+a
rNoK5fSUImmFYkkt00YY1uVmHzfjY+8nR9NKHCuM32WivDNTdzGm4Lqi+tX06hqNhE4PSe4Epr+v
89IrWbJHjWk+Pkhfem4TBBhJaZ7KHGFEnOz7vHwvJJ2GhmXeJ5ZBVHd5qWLTnnQct6YAPmN+mtJw
PyHGK6SW11FFPZV9+grJH2ZzjUsSVMKESGYUAOpDWSG1kxn4zQHScOF1Mo19YgiOH4nnECqGGRaI
KeAvxrdS5ifCbShKJE+VmyiT7fc7QwmYFyhbCXJHpAdHxdc3hTW6E0kMlV8flS5bd0a3NEbeB64A
oYYvP6C67UCJoVyf4sZm6fWssj3W+leALDZCCN/EKNzGZWT6rYzHY0Ibq6YrIpOpZQ7xJtM+o+HS
KS8ZPRuTULKBuAGLKJPRqMlIvuaoYEpMq36tXkAGevJC49hH1j5t5JUlPqQcxWp1s+STScJGKZt7
vZx2Fdq0QJbhyh4bVOIy4QU1srTWJOZiLO0EHW04GPaEl5/zfMQD3s93KHC3qVSvR34NGDT062Bo
Fexm2i2WJK9kbjhOn3P+ZIw6UNjnJHzIIcit1AYXVUTWQyHtyzR6o+xzg0oAPKAwUpTBKnEhXIpy
v2QDYoSXMiblJ8h2vczYZpg40LOX2MRsnVY8b5V+ytDkx6QfP+shPSd1iOYDIDiK8rD6FDswcBHd
PVNAxZ02DOZ9smFYGpQoJNKdkbTQnSNDOgAu247hiBn5rFmHhDDKfAlRkRVkYsdCTpAFWY8Sv40t
6YYnv5kQv6siuwGerTieciWhhYpwYGJgIhEONiOSMxMS2dibK0yPgVBYMC/0qzptJfYnkXWSJOsQ
9I86eouyusqRdZ16Yyu0ZM8ZD8tGdNAQneClxGG8ibXOGfD9ddM1LK9h/q6BoWD/4VTp7AzDCxcE
O0LDE8m3yLwb2nuzzWmWYlgXe5ImGMu1yYLmo3Eq7kt6pJMMzyC+GTQKCvmUWMtRx+HWqxzQPuhv
VC9sdmhq79pFC2T4buIjuAze0znYqlZtG3hLApG5VHbtStSC2nM5stOLTTTwDH0bHILyefbvoXit
AzYdRcJsrdPttmNQOIBBGR+xRdj0bHcBpvFeBrEykl7HQBJvglDH7hzGRNr35yCTeCraKizva2N0
kMNfTf3L8u+Lfjd0uZdXRPghMhXlYZP4SE3rXTGPbssw0hiJECpuPT5+PRYcYyAqBpffUDNWotlZ
0sAw0norK7yItYix/CMYUIqpSGfV7mlA8KQD8FCybq+Vb6qVbnCEyKVl46pzcMrsNFLsExoIPbYV
PIdOTwSo2hvXcFBPBSusGb5KFrFebbcJMw1hY+yY6C0BLjrZ9CYpD5P+9p+G4D+dOuGRX4pOmUGO
ZCi68m+nTvQH/+v//O0p+oz/VBX/k5/y96pYoa41qbp/nS/91DJkviRjy7ZEg3pjKXN/V6FDVAeX
LoMAW2jsTMT+PnmCqI5bUBbhwJLlifv6rxTF7CH/VBQvjxx7n7RwAE1FFpei+Sc4GLfQvjC1yE27
HDGw5c5mfsAngzPc7jr9S2rCrZXD5qglGCMlQmq80op07KLnVlN2eQlFnGVupgwc6DHV5qOlnvwB
MLi+MTssGahJpA7gZCYsqbePptU+TTSyY1/ctwonPqkbjLEwgcnFvSSQABq4NfQh0FEGqX+F5Ijl
Fy4MN+sNt8C4G85UPJRkhoGAdDBOQqEd2uybpSbnYAQ2lEjAbOo1RNBtGQlIcVRXKUMnYefc+Ex1
GZk3ZYfKQ9tNw7dh2tbW22wNy3XXHWaVS3aJqTsYtqrK/hsTS6mzdsfPRZq4tZXurck/zb7xDHL1
nA5pv0p16zYGzSHPmge1updkxAc6eoNxHuxyNJy4xdf0jU0ufYgaOxoIVxVuwlBY9lwSz5hMFxHl
nIkgGgMc/bJqp1SNJwj+e5/OT71oNWy4sf7Kens/m+ZbFptwwlDYjIG4qqzKk/LPgb4SuS3buose
ZT28U9TSnZT8oW3Gu64LvKaSAYUZTI9uMsQQTF320IeTNwwiBBGBVluMNoHckjCo7no93wfjeO8z
YZTGcFchBBfo+qqjeKLDdRhCEeppCJ/KerAms1nV5DZlqXkpMdTTtHrW1PtqQFEC9Upp8q1puQrg
iyBHwRgpBz8lmdNEpWUMuuhUubplCTzFrOExdxYb7AG8z5UWbSeyZXPYh53esKNCURGd1ORtHO46
65xqK0FHphZrl8gIGK/cZNpmrYqmoyaTor+Wrfw4Ngiu2tYRjMizAJWwa7V1Gout1h2JzV6bxB/O
eK2CFuFkjeoijogHQWJo8onUmQ9aq2+MnNgspq9G034YNQpM4qXhbYDUbtDuY6zzh696ULXNmMGD
oe3MYUo6U0KpkY87ZVoY+uswFIX1FCeqM0sy2ty2fM0J+FABddhSTOxfpShvfm2FvETTpTDldZGP
x6jRtpKf73PR8FrExUPdf+Q1APMy95jEnhRNP0as+XZpNo5fJfuyIKwq1HdCkvPECjezlM+mANkn
l1CnaCfny4hYZnlV0BT5xcDek/a1tgj4faVdlzUgrKnOL0JUfrOWCtrS0KeJNbI/0wd0I1oyYtiK
SakGyCnYB51+bYqaSwOPTtY2vvmmDs1Nqqhy+pLKJgk3YU0S34jaMmXOzfpaHMSGXGApe/Z9MOgC
8d5mkZ54PR4bNmVxKOErndal2R85bjddW4IGEnuOp6UqTdZK1tJ05Xigjj77OegAIdnWLdk0WvIS
muKrqSZMMpX80s9v+oytsSFHkVkoMsFhhlxUppfW/2zCtUR0qpjvpfFqFgj9LBX9m8ESnB/S+ost
Ncq/mpq0ZpZnd0BpC32xaNZIfgZpWCVVeGv1a4C/wbdQWQ+O6iPKtnaFrF+0vkNyhIJywqBWWI+y
8ZrQlQzZsIwMEaWxseci2jV192ghcDIWhkGLQo0EGX+eThrIY2l0tWjXRx3YCvZsHizTa1egc/7P
Wv8v1npJWRKyMXzpIuB8FtV/PQt86G75H1tfINf//O0/Fnn8ZJjjJQig8g8/2Y+5IB562lcoTkxN
/S3K+wdjRfxFWXjsoshkcOHZsjb/1vrCaiZry8KMLwyjGn2wv7LK6/IiHynSKSjy7cf//G8kb/HQ
+XGqDE8Ugc3ym35e5fMgyQsGzWCrBHR0BVDl3JmxN0qK51Ofj2ReSI3o+mWzVfMHc5DWgRx5bLs3
kzTfBWL2ktHypT9VA2xSomdVVB0SQpBLB9i1JOFtpp/KafhgGgBARAWpFroxo8jOlRV69wIb8Mc+
fE3xy+Zg2tYrIjyuQrOaXo3hgL7BP1iudjzL12RdfwseBy0E/oYM19tictWNc2nc9dErJgq8E/U3
zd/P8VVe1mzd6TdkcjQK9JJ4N1M7i8JE8eApwUsQHer8KOqPZZm4uRk4haNYbjg5fetVEehEt2cq
0KOBIXdlp9t3GlRHmayJ04AaTtAhBK5IVmKzgfGd7GVA3vBP595TET7OjnmtN6iK52N4K871ZREu
j6v+Tfsi6uk6fQSHpn45+NaO1tbITAkRSk0UMV2gY5ll+7Q/ZScjXc9l5CGKUOYFNCVYbmdsjdQR
tP3QuBm7Jje6sl2Z8VntBvqHYeXW0wG389QjQMYoTCxgIsvrqPc0yWPuJgt7s6RV706VOw4u27Xq
oXoghVV5HNfmPnySTwQLx1jeefPQ7FHboGaJ7NCiKmFFRWizOlaADjTd3uF7TXunYtpJQOJkK5WD
1zyZcLqcBnK3LfxlAC3v9OSxF0+C4JZEiRNsaK2tHGb6t1t2lenGuVz0t9Ba7F6M7CQiXOwmgJYj
slj+bJygW9NHgF/IDvJAuaUVx1a8Y9cZg20D0NmOpJ2pnwp8fIKSZSqCV3dqee81h+0gD48tLqmJ
dFWsxC1EsDF2fnlMnPIJwmdMjof9pU2uiFCGjGLgcvJ60Fw09ipWLv/YyY5M7WLCI9/gBZCNzbJy
TGwcVwIpzFQGhO9OJNeCOzjornrEPYcakNCaV6JYCK9HDbPW8+1Xlr2oLKL2ZrexScXd2Pz5/Q/7
wd6EK5u/Hpav/frx6+3Lv7npty/ufr+5tpe7L9/ETfzEn/7mKfOl5ablx9niil+1W37ajvtyx+9f
/fXzh53NLTF3/fXzX/9+/P2ev997+ebfvpG/+ffy6Y+f9/unNh0rRDQ22UYjYlyLB6Elrj/oq6Ha
0eQhRheapkldQPW8Naiffade72g4YPPTPsfP9K2GJPxKjPEHku4v1aPOQqd+DfeVx5q8Bv1HeCwy
1azZlE94Zx6MNdinztyoafPV5jjljTcFx2aU7cwAP6he3IcSU/nR2oe6vwsyxpUEwUwxZgJ1IwIV
tEPOga34/NV3TrneyOIqgEnLaroiOHZpbHgRPQtv2keJvfz6r2kvbL/fRMxrONo9+aqJ7AokeQs2
HcQUkqgKC/EUur55SYOHgv16wuG50QJbAGgPlUddV+WzGV3RsjaS/Z+V+h9lOhJrs84Q99+tzofb
39bdLY7+KAH9+3f+WJilX5j1iEy8fvVy/wznZryk81XTkpfYEqZPv+++JfkXblCJq8STbWL15qH8
fWFmgCYh0ZQl2Gl/ZVWmOviHVfk7ew0yOJt8xIzL7T/tvYOupj0k0LVWR3M/VZY+2plSYe9p5jGS
VzVQMPhhvhW/yUmX7ZNMrd6DqZnpzwqLcE4bFfmrCieO0rEuiFkhGgKfBcMqOIISosNVOZFcoQ0p
UOCwUix2olZr7oW47OH96TGO834ul6jwIGlZgVMl/vJN+npe2OVwa6O2nLxUFfwzVJHCcOlJZk+6
YnbI76dYSIKNPw119aVKU8smVRsIkRfaXqGVm0uZuKsqs1c8nXkTvMiEBn6oZWrk9Y1F0e4bQl85
krlEP3RlBW9GkIld2WTM8+fHKRvnbfF/2TuT5cittbu+yg2P7AhDAeCgHXhws89kMpnJnpwgWCwK
fXMOeryNH8AjP8J9MS9cqaSqUv1y6J/ZoQiNRAnMygIOvmbvtUfPazcxsBoaPb6aPcAX1KW2rpon
L8hgGJKH01jLPOxyVAqlDQzMdYaYPBGavA7uw3sc4bOWfUAYU+r0nVhA2++fo5j5BuLRYXx2nKk/
5JlAsK6lsqDiRwj8s9noc+AM68RlkkkdolefDPDS4tSNL8yBkS8CoeOM8TMDOUqSB7gmTBFG727Y
eR/DMPEiNMwpATmUpJgtTULPDr0M42ypdXOySqs5eJAbtwjQn7sWSXFVJT+a2GvbVWEUk349dBUt
a9Ch72HyoQX6oWsyB0dpYGIOHf0wg1pnlIFY+3WQnrPCYJuuUhYouAxmgdcQtAG+zCaQA1IKYfef
1OiV7VVn5szG86lwjqUKEVFGVRxcO7kI7WOW5B3ymLQNsuOoNT69MBONOXgO8IxfZp4inbhqtUOd
WOpRKBuepl54OQw3XZrw+Qai1/smmdYIYGowx00NQcgj+JS9ZMsIYEFuS4WZSjrsFqco6n+e8nJ8
HVWK35RnccIx44TuM9y2DHDoJIaPwkelzG0tywe9sluUaV7HbN0b9Jzwy1a2pLQoy+42XdsCeZ7i
MVYLCVCNTdRoU7NluoH8yEvi3X9H6+EENVIFoJsj8jff1ZJnq7aIFfrPndV3jfr4aNALfC8S+EZm
8P+0sAAI5Hx+EiWFTN40rT89ua/fGhSAb9+1Vn+8wpcT3IRBRrQV01CkBd/GiIifDNNgoW8zDf2W
4uHOBzh0MsR/RApbDEm/HODuTwbHOrAaWycOy59xmH9BVGDMeM5vO6t/f3KBuo0/Pi0l8+Ovz3C7
yWspJJFHdZZitV/rmBKnqdwZMt7muVj3Df7nYNw5oue2xSHOHCLveeTCfztaStJ3qi0cnJfQ7baZ
lr2n+NBVHV6HBdTJQgNhDdHW9rHZJNUlct1PRYps23YbzEBG9tm2SmRnELw8J18LZhVlCHWgdQgl
IoSXNEETl54NH9iyyfIZR9bx+DxrMWcWBMFCOeab0RfeokP0lLQnAzFiEcptGTQfI3CiqXLOCVNl
ZHQtEEcdiX/kEY3S3mQJqLPc+JQgSFlqtnEmxpjFliIQIktvIzskJtkLlnGUXUTpvWUpDYUxlkdW
y6dIps+WwNZp73RLwoJAgN4QO6UVxUUF/Z3MXHYe5v1QD0dGZmut6XGLQ7KsuqpfMvk9J66xaXj9
sVpKnhIzfDRabN2ZfPDYYJVZexoQpLAn1FZeZ34oK7xoDcFXWNbvi6rCL6odhr7bjTn4Ms8+kKH5
HjcaJIkIaXaUG2dlGa/s4BOAt8ZrFuFjqgEysqy5bgmHDsrkDKAUL1i1jRL9BEYvWzgTk+ygug76
4RjX2vVQdyddDGcpnUvmvEj21f5036irvCm2YvYi8b07xJchqt+YY3sSxaPSCQpgo6dwevglI9RK
XCNtezIC318SJ7W36vIge3EwwYLqeOf0hkrV897g7Hz4XnyA++AuE/UeRozLw+wlK8N7p7lYiXHd
ono3mDS3Kv/Zb+SLsNQLbTsrLf1TWGLmTwWqC0WvM/Duy4Yz6+kA3S+ly7UurHueQY7LYe8UzsFM
GIAaQwDiPTOepWmfyjbdjpbkBqkbE/d8h7xhOrhDeh2qcU3zpfA7gwj7z52y/zhnb+8f9f/HZ6yj
AwgWJPjNAivOvT+rju/bT2/qX//zuzP2j1f4csYyozK5uM5+Zw79pa79TdZOhA3/Hy4ohF+//OT3
6dUc4uT7wIsQiGLY+u2MnUFJ5O2g9YKjZCMxtv7SGfvHMplT2kYCNh+wSNv5RV8fsaWnU3C4brYO
TArkWlPBRlYaZQxWio/C1Flh2wWZtgtTC3GsRCliC7PUy3zrqV1kltNuUPEu6WsmMrlDHglU+s3k
VpWCi204N3/fkT+epnJXCM9kOMnN47Cn/LM78p/qo/ieVur+8QJfbkiBL8JgK+rY1vc3pPUTRTdE
aswUMLP/3TT9ekd6P5FwSbI1laZBU4fK77c70vvJsKkIdMNgNspLnAHpX3jrcyN//9afPzob03my
Cwtubiu/viX7Im61EQow7QthO5bdfp7qOYNDP4K1A9ubHbqgXkwYkfBPwOcJ2k953a6zUDCtdIgw
0Qh4sfTn3PbOREfD46u2ljXsaYkAsAeniPjLKFDLMk83Za6xLgDOq9JqZ5T9/eROm7AEEIALL59j
DCPMRrl7KfR+TxkN7xfvrYADNeumsxwKFKmOFnuQhZoigFPubvSnc1Ly+rfMYGVwZpuo62EQQuh/
7TPnVsGTaYWB2RXQqs7srJuzXYbqbtKLPTqaPeJSrpgT+5yaG79DVKSi7ZTjiW/0Oz1wTp4Wy4Vw
vLXe4JOVOpGFCcM8L2wenQQdTq5vjZnlnMdbNyO6SHMeyhjIx1QjAhwwpzXhsNV97aFojSMvrlVr
dc96Ll5knf/ses21ln5qSSFokseEmaTXkAzUWQSnSV6XPaGc+Nq7mpEj4jUgoNBW1aoN++0stHFw
neihT9M5oqCOPkmWhG1hPw9de8q76rYZs/cQQCjN77PbuReolRsklNsaV2ZupWt76t+F8rEvghGr
+3urD1dYa9ZeQoOYdKsGMQxKfSJl1A387WjRNGI1eqTcJJPcl7HZLX33U0tBpSXezjUB7uh44gIf
KAVLI2fWhyo6VdrhZUGAcSEzoCuPIfJKXwK+ifYTf6rR888FDbQW5Gddg60ZR1e5aV47tNN5Cw+F
cJuuTFYhHn5zwLnogcwYc7hZ9tIedWKmP0LT32sF0SR1uOtTkksRlkcp5jYwWXK48QfutUZbS/KA
9MFCW+Yd9eRSGfWj2znXst84mvuQ0ptXkqyvWu1lhR8eYJkvyhsdRBJ78u2kn5uGIsM6eF4IDQkq
Td4xZUvbZaS/2anaaUIndIzBvnrRPZYRPEF61bL/hL9gvgt9a4LLbeuflUNvN0ugup4o5HRDXOTK
Dq1Fglo9im87mC1heYqtDpWZvXFLuS1cYzmRoqV8a1vXDxGGpoXosOh3YYEVM/bWQZRiOjL1a9dj
2dd70Y1bpsdaAFCNtPKGAc3POQmhS8Dc7yhxcHua7fNAvQlxd+PnNNzVWM37PhgabghqvWH+3A/m
MZ2Aa4UMQqL+IRPTneL77RPcqWX4JIhb0izG/QXgmRgCDO7OGMxtVVVoFuLbqslvEjhiuXxuk35d
m2zYoYr2qSK/Q30OakQFbrXh7btuDTag2XTOWOiX1UtMCU5a18KOUyyZ0yHpP3jjrSMrO4VbkxBz
z0YPUJd3QQ+dtdVXNp27ljk4IrNzUzz5kBtcctwmi9SlJgcwIbc6jb8+XrXQ0aNKLrtghUdUA5Si
V9cmEoIIyyct1wKT8qpz+1VMdFhsm4uqBMCSVadgSlZTEx5Eou5T/2Ya1d5l5mH0LwZPrYj7U+6F
p2ROnhlgXaUtOOFQRyuXuURYC25izBQ+81UsLlpETko5XSdsL3KyG3VxO2kU/AWWX8kx6413SWav
HdhHhn3yR06aNMNXmRZ3ncjXkXNvTs5dMIx8WSMsc3MXOcUmGbXFVDSEDpfbCCUA2Mi9xZA4H2FW
TMbF96YDQVt+Lh8jdTUnmAu26Qlkm7FdMvVfRgbiXaiEbe/emek7EcRrzWA1NKufcYNGRMxaXU06
WrUld/g4tc2DNQD/MJma9yF3QhqReQKG+2xAm4uG+lCN070X+PeWjtx/SuN1bRVvTm8ubPk2Zd5B
GjC9+mxtBGydiUD/0Ab/os1jEj9JH/Uxv7DkPjFN2sCef3Ar+7lE1jJNzRGDwIuPrrAcyP9NDfU+
iHFT2fa64TSIvUTbeB4u2Uxta5G/6a76mPrkEJbDm0Avu3bTYOd10l0N+PDaKLkeymDNSBI0NcOY
oc9vegOfWCrVJ6XpJA+FCyvMN4nV3bEnf1Z+eNC17CGU4pBk3cdY6Fhr059r0Z78Tj/V+lNVsumu
6JT98gaV4Nb0bs0sR7B6UxvidiBrM25qZBJeiG0biQ23BY7IvY9vLe5zGBfjwWtBPqWhQTLSPAY0
TnlQbtMBBJzdbf0sRcNc3v5d9v2w7CNJXNjg4lmjE6z5fxn2LAgrGd++7UN+cIEvZR/EVgIqGdr8
khj7bR9izCmarkOjYhjUcL9N68VP7MkZyKOho8DjXfB7I8LsyKYiZMNu6vhvSU7/K2WfLSggvxn2
8NFpQJAJQqnA5OJ8N+wpRWbrLaqWlWZhBy01gqZ9p9qiXb8iI/ac8I4Z6hqwAhtTJ9mNAYgboZ3c
xjpg0CO/DcX15EREEmU+GX9UBrW4KEfcaJMHTKEG4lcDb8xWIvc+6SUiWUlkunoejHw3RPWtF2Yb
JtC7IBTXTUAN2bn5QxaLpUZMuQUUwCmaswVQL+3yZ9Qsb81U33QyOKdWsevb8dHlA4QIUBdaXt0o
I39EeXRlKLkNXdbyFtJ9rrpqENQWtnNx44z1ltw1ItkYHsS76l7vTeBe45MaABdo0fQaQLFd9HF2
GWv3EIQjBWe7JW90XeTRs18Vh1xn2NsT9GaN2GiGh6olHl7LtoLUy3qCHQGtKOlhq3inIBuQ88Vn
PsMto6A99eOmtMZrhXisjj8bzi3G3lc5EdDEHFn49U6v/TWKfkpNxd4WmP21AHw0YBNmfLzSA7WZ
QnvX1ch9609dbK+0KWIRDG+B+pDg8BXGGjiFb0buL9g0mKk4yTL4wDD7uR1QwyOdLsxzgeSxJl18
YBns5PnWSR/dkb0il8/amF3odVEhlCrmikBb2SWGHu/Wih45gj9sOBY91KBYIoVG+hx0QAfz8hSG
3iEf8g2CBsO+lpH54KtqmyqD2VJ5pnkF+VWtCDkA0vRY9Rm2mWDVhBap8AiwWHNa1eAsM41RYF3u
TM7MsQxxcJTGHibGRpbjoXHgz1vddkhpNsL8GEAgGCYU8G44rhzZ3Ldj/+zrvOTntQhaftlEYLQ0
DKwUe0jzeRQICXhITOPNLivCeKInoxt3hl+dCydBxQ0DkhLfZg9sZPqdAubWhsMLtgSKD+fV1pNt
EDgX3wgP7K6eRxIW8BkcPLlzknHLAX0VuoS/MDpTtTwkZrsvWtQCNWV9nl+zxtmEQ3Hre+K9Mct5
yYFgzdwMWQ0CwXwwSgDhJLn3ZLhUBewN1Fv8qpUDnS+hF1nURfwmlHmbdupRKs/cGwg3ct0+JQ1T
MD32QXw4oGGjMNzg6oQ/nCLEMtFhKMpbzW0upc1A1Npp3eeGAj2NdxrjRyfrb/qN1K/AcKYIJthY
x224NIInMU5Ll8i8xNxpjgYfPNvXpGlNwt4UGI36ON0YNZxbOcAw4SSgiCk169EZkXBysXGyV25s
rKuhIbBCMR0FmIG0MYrllRLcNlJfOYBfgu6oOqIGqO9aMBR1UG7i6HMY2fusN2gfkM0X94NzaTL7
gKTOVHCwfP3nAWBa6d3qRJoSwLMZ64dQw3hL12C1VwYoSFsiwEQp0sFV8UQ33PS9xLTW3EZpfyh7
GqBgwhJVM9eu75vmkXfE1jKHTWtYjDPtixqBKit7vCZ6AL2fudBoPwJny0wZW1Cz1eLX2nuFc3GX
gCKppfPWe+8abQiytyK6oxvZ5IVaxwRpd4PALPBawDapFSmL6Xsvg93UfxLutnGg3smDoVVrUnR4
vUe7JM8RI/CAYl/D+5raZ629LUGykt0DlTJfZ+ZlCEByAl5JpkuWe1vDaFcl2uQgMS8ZWtUofSyx
BinsvFNNLaawJaTIBYOHBtWhG54KlcGgv+ky6B71Q9B9TBpSndpY1+OtlbsrXOY4mdctXrzcCm5S
rFSRZy1q76GrkfJoEBCeRuM65UwNh/rOTYfbxNP2tYVxujDqG9lhbBmkg3tPe8m4iyyy40aHTrzL
eeH0tClZd/DSy4CJ3qGOzuSmn8ie40OblNutXm7R4RL91BwhhRzSOtlPcOmmiVcDJR+abAHBkV+1
lJ2Dl2RajgbPu3qIspCHB+nQyI6ZgywbiP8ZXitbv3EwsxWNiVmMFVunE3CHupUwzhFMV+Vmn3HR
ryX3YpSQIaw3p2aWSXn5daZggsYTTIfceM/8qQSUYm9IlrjLkG0mproWRXeQLsaYwN+2IFJSnbRc
LIeLttyxL9jjmlv0hX5vqXidwkR2FNzZrF6PuXuYAozbYKoLA67eMGvIa0BCguZO90ysYOPVmHh7
U3abII+AzQTB7KE+SQ3R1iSveg8un0NLPlkkSGifhNSPOeHNk9vOp60HGa/GOKbfZP2LmcP6K5z2
bvCMOzsxV3XoPZhptW4Ak6WkAgd2+gmHCXRyfW2U9Ytbqo3Wp9d/V5c/rC5dhs2oKCkATYvN2p/n
IT3U8dt7q/71v74tMH9wjd8LTFaUgj0bxaKuux4F3hedJoPuOXsIGj+Oqdmj/FuByTjbxWfhMj1k
3jgXpb+LQRyPgHZG4LavI7D8K9Ul+LDvqsv5c88jbqIQqHURIHw7VEylEzZ2QhyAlqlzUCUH1uy7
qEvW5ZSuiX5+ktW0AuCxrvNTXUif4RvR0Z618wiHjAA2E7mB/Co7CKteVCY/r9WNHIwrJ+HNKSCr
5y6hw6W27vF4+A2YcuElm9pW3qLptxC4toMKrkbGd20yUk80qDfLi6YzPFKvBfmWetAT58r0oZ5f
m2XxlHhixV/kZ6Z0VL3REqHJsqzbBcs2DkTmmtVLHYb7bo4wmbXV18EEtcVnTaXEynPJVZt6pjMP
QfQ5cNH604S3zbA0mqPDOZUIl2roKIhCIJGsmKtTtgA1KTiO/tonZMeo91EDB6wEso/yysMbl1jP
QAeYE01bMW1SuzsWJTGu8akhN/Mlp5Ft0f09xt4nD0ctk6iV5xPt5mymKthLNVzLQmMg5q4qFzeJ
GwyvmGaXsnZe1NSuy8TdBp61bTz7xuB469RHa/f7GJS8youjKgG1tQgqvZggcYZtSor7Otq1jsX6
lgJVvQamutCxLM37iQzRrIIznBiUTtVynkbIJth6VNttz0QnXutTRjRdvyxNBnTMmWQQUxoxRJrQ
JnrevlDi0Jr1c1+G16U2ZzxwWMoa91uJmCVcN/hwdWlRgCPYXSAkuXZmJEip71Qc3CadedAn4VEv
H5MY0D7HK0iOvTH4p7zNnwsPgW+pte9pDtYzEtVuBN1JCw08dS4ymvjNavu7MRl4Qaf9Im52tYgJ
YsIobmBnjVwWqnXin7WeEdyIdNY2VxZ+Vc3ICLIHwqz5w6eiTI6+Ud66nbirKZD/Pjh/eHB6OueW
AZvB5whBi8HJ9ifads7NqJTtx7cH5w+u8eXgRGrBZgVCFds88b0Kg10LKMRZAPErWvHXhQz+Nhv1
OjoMDnKsbrTLv56c4BMtenLMb2jTQT/8xQ2hmBvvr/Xt8yefqY5oOoSvkyX37dFpjvhR02zogeYG
CDHlsq387USxiD8ecRaEdRE9Y2Vby5jaMIgfqj5/5L/92cr9rVfFax+zKSXJS67jjA2hv5fFnTTS
tTY2z73VLfS0/SxdJ1k0tKx5MDyGboaOrjwRRXawgOR1dcFkCdWezkpFUThXumDr7p+H3Nx7OgPG
yEgh3SqmVqSVnuKWzq/kYzB9TlfSBK/Cq2bhFgRf9t1N2L9g18OLBGSYti6wCUgOpXtBD3MQqCK8
2FjGc8Zvbw2rKieSGPaDpPoqoM51hG8iB/A68ryFWo9hgywcQGxmXknfJNXTP3UK2nGRb83kFT3/
zkT5lTO+rmjM0zAjMMKCl+gtO8SJM4hLL8rTSE7JEDgPERIFUkJXTde/Mp081am7hvuzUlDAJ+DE
jUEUZivlNembp7TIPrutgA3BdGOUT1N/W9dzcJ1P7d1o5qnT8otk+MpKJDz7I4IZY9o2dbcQzBKq
ORQZd9BEQnincPlG/T4QxkeLfj2W5sm3TlmqrovYspbKb6+glh2tUnvOZfqiGdF7PRTEjzqkkIwT
iRl/Hy0/PFowj+iIOvVZ4ORTS5h/drT8Ez9U8d3E7wcX+HKu2D+ZeGCAMs0mFwOV19cFGYYZD1XZ
TIDh2f66HqOEQ17g8s+/RWG/nSuUalhmDGaBhsPiWHh/ac/LWfXducInZyPIqFM3HQPV2PzzrxS6
ceZE8WiS4IuClW2WefYxuQoDC9ZIQJBT9wc5eHe9W2EkzQ+pZnrLyqrunMA6gz197wkg6jU4nma5
nTqx9oBapjHewAFUttnW46EDYc4YceBp635W4XgoG/wEIYlBfqfeYqLI4LM8h661Y6exjnWUrcAf
+rq7KhOWEpOFeqtkA0YTqDCuOe3NJKONp/puoYb4UmgUVFqHzrJehC7w/jAB1mqSWalv3DYC1h4t
jTTY+gG5xXm47sZsH3bmsijjF6OE0jzv4GL3qsKpnxrxu2hZdw+4JKHUYAnOkKoOIYugYilgMxFh
VKZPPI0r036OIN5EdNQNs4ZOg0kbqfGkiptAj0h4CWV3NrLrOd8Seivy4Ww32iJdZ33IhjNHuY8g
M6UwrX0AdwZ7mIAlStamV46WPmT5jGSeN8vpyNwqrWB3TGPzGsNlUKOiPxZH1lELNbuS8Cw9x+io
lvW8cqxCYOtZjaXns5D2VWhlh2wsDto4UzSWSR9cDTOu2/kwQ+vNAZnRkUlZF59srXwFahFgxQ0B
QKSq+2j86FII/Sgi+4mF4joW5nHC3kMEMS6JmAmg2PhZe9TS/kYkyaUHPGA7QD6LZUax67CNX1hM
Lqr6ZYxKNkPI8dLNRKiAg1YPRElyHmCR2v1Dz6ZOavmOGOu1iU+YofPj0HSIWCCtQnN3ZHkrrUdf
IWgt3PalY4nVN+OqUeQFIUqcnINM480c3Gkq6mT7OJrQwzoGqUJbjYgBQ7bCOtkwMXi/VAaPnSLq
oJObVgF2BEoXTe4x1OtjkFuXibSEwbY3XvrejcfYVmu7q/Ypg8QgMtdscmB+t/ejwa2SdWoVmt1L
Z8AZg32iFerG1KJH0cl11XovPnkcrt6up5qefWAzWGTV9dzRexlhL66xw0C9rMPgJKUBMq9beb15
GQU+4prsv1Em99NEDM/AvLdG3I62bpSsI+uW8Jb00HbkGw3nmOVsFemfk+qxtaMjM/yFcrxtk/bg
VDF+iIJ4gviCXhloxbkwyG8o3HWX7tzoc0pipVU99OVL05n3Xkpu2D5L7ofyLra1ay878r5ddgOc
/jS6V319GmMiCIt9RZsmRv6NfSWHiBtILlU1HTpsxUJ7ZvE8UFuLZG/lx+KRZBzNeKPNYYx5AMfc
FWzp0TABgtU1k4G+tzO14K5SYm0OwcGfd7YzZJiNdQC7c+hfte7dFI+xzviHWYQZ3bHPhUcFNTYv
7mslLyLtj81EBFmlXmQ/MQZKaaRixmbbwgGw1LLOqEDNlReLhWgfI2Ltm4U9NFsG1Ys4IoyBBNMo
vu+ZQUEZMuj7mnbVjcxl4/uMB2EQD9IfDr3N4E8lz4UiZ8Kftpqs78pBnNOY1CmpAJB69cF03BtD
D2igcnvEFpATUTNwYKEtN0DnjbH3UMI76SgDIsEMsXKBaelPRiHuQuSnI3DMoXyzAXMxhoYtBZpa
gRKJ4AfD77kfA+tQ+NFjUJVLE0Bxo9VPFfaInpnXpFMkqaz+DOTsIfOLk+X006IQ/q2fp2fpqG3n
0l82nJtWdeWH3VWVjxs5Vu9/Vw8/rB4ozTHfMNuw2SwjE6R0/48bEzw979FH87108QfX+FJACBjt
KLB8qpNf5dy/TXRmtNwsG/xKOf5bY2LZsOow8rh4cikWKDt+60zYapK/7NPveHPQ41+Z6bBl/K6A
+OWTz+pw00Qmac2Ny1cFhEIflCWSGr1gDWY3MV1y1bxUbFPkkHzkqf6W60KhS/Z3Wd89Shwei6bI
rlKx98OraAxwfR77+sxkBL3GvRESVAg4GviphtmMMYg/TymGq9KFFFQSTICOQHDL1+ZDYOCvSwmU
QlkSEA4cBg9JHC/d1se2Sio0pku7vAoJVTHghYc1o/5xoY/jIiMDxAxQEKXHEikZjf927D4CV8ev
QW58ryGnIr/Wtdxt1rmbEZQeZnu5EYKdlhtCBvP7pQePriOBt8bWxDjEftNzFy7SgC8UTENUxC9h
NBPdPAt7fN5dTFVfC5E8+2a+Gip4eIbtvs1I+9Bkm1CG/R3Q31tHppepnnZeaV21mrlXwLMTUpL1
LN+BonwqO/GaWk+8SsDjNzfk0+6MOL4kYbIpS39tdvJuCmIUYXO0bbQPDXebj8lr7A1sYHAaDWSH
wU/L5o2jT7fnga5yJTwgIl7dvEFWl2/Biy0DrVvrMliG2J7wPGHwOha0TBkDZIbVdJsh6eL8/cTk
EPqEHsFFSvpzpydrbyoWBpSRWBDaUvms7yKNURnyP0HudB4RMEScUpbvZRJdGV54b+NpDiqylmLx
rgqwCe6011pWXx7nVmsi2GtivLhGf0x0cex10EjqZLU+BDN1rOtxHXf3HYk6VvWa25LygEAgIMwT
bZftHRHPLfy2uDdU0GzyZH5Tcn+YWfSRBQj5RXIoZEXK6CVT/jY1QbCF1sk2ASOOyTFR1UMg/VWX
VFceaKch5CM5ERRoHfopm6hPIhqOlpWf08RfRSVKsMl98R1AXTXghxIQUueV/P6UlY2iecyOpXuJ
OuPx77P2h2ctY2i8Li6TAcYxhGggkviPz9rlm2reQmS5/1h9/GNffI7f6m/HQT+42pdTl7bNN0z2
7y4H6C/D8t/n6C5nnauTZIF78puujR8gIwcpZBOZMc9ofp+jQ1ZA08s7wvBAFPh/5dD9gzaXdlXH
j6CbTKzmRJFvj9yiL7DtjSzQp94n9yu26mWPwWb11Xd1/mW29I+izc9lXDT1//gv7nxyfz1ympta
FHYw5flTWbbzXWJHId3Rp2zIqF1zwClZ6LPkgyfDxFOylmRm339Gv6zf2oUmoQZNVJJ9E3CwhGaZ
7QSN5SGP8A7GZdNEIMtXensGDm7ACUMaoXF+MWdt5FSjrnP7TxV/480iIhNhBdEPDnnTtP6zllgw
E40+SQ+VtKo3RlLsAn27v7d14JtEcRUDJqBxNI+ujQ0xzbqSVCDsgXDQyr5YeCWF1TzDI6p8vorZ
JdlOyoppdZ8F1t7W5oD4em6KDENmu7wZgienr9y1BCq9BH8MC8YsU7lp6iK/K9z4SsmCaCR8Qhhm
ahCK7UKy3Yf2mK9km4oP2xkwCTWlmXweRodVxchsJtWpavukC3ejnilcmLbmnkHclLSVzQy6LsGR
X3kqEp9Dq2oeS/Zwf58SPz4lEFIxbpnNG441k8++uvNXuPN+BQqf3nKAwsv4vX3/I+3s+wt8ORis
n5iTzLbpP7r1ZnEXj+Wsw/9uoAPSTLcZ5niEIHj4rim6vhwN/k+QyRjosBKbn+m/RjvD2/aHhxbU
sLAYVQNARiv23UNbOqCzIsthTQSYa6TTK4lHFXO2SGFo2kYaSCCBPhseEbRkW1MhRFDMm/BZM25E
DuQdiKEfqK3ZGOu+YA+OhKMeg40/IYdqsumSUMy5sXtjdsbOSc1bv8O2gjh2BliCVl+Phdr6Ts+K
OQcr1Mtr00TlAwO2DsJDLMIDWeZQcpkIkyjSlSALq4YHNul4sXb+DRoqWX4yS7QDYb31dTK6SQsQ
A+5As9uKwSdumS2ZiO6d/lLHSBaQvernQvKk94a2xA8OrPIqI+8395HrOMML6PYXarOLExM1A8Mp
5yJtpa/MmhgaP72uUYM2jMkQlcNv8IIoJwlLp222miuo8u+unw0Xy430hTkZ/VoLaZfiXEl0Pd7V
JM3bArNwFCLsrjPIloTUqGJvS5XzZarbWIU7kI6vTjyZQPlNIli8FYdaSnMPqtdBjFPo1UOqb9Ji
WrUpAoYC+JhyoM3r8pQ33ulZptoJ//ayHGfFBN+SkuM2Bzk5RORqBhoqVyhguQtLpBY3llHvIdI/
RTAh/j5AfniAzD4aXtIcISzFUVf+6a7pn1lT/mPx1n7+1//+x389xx9ztXF+a8r/9m2x8YNrfjlT
nJ880OAWWPFf0lP4dV+KDZc6RAiQ5BbvYRw5v5cbDut8zHK+Q40i+KRfqUIpXvjJ74t+ipS/Ygb6
AVccxgSbMdxHnGxAuL4tOITKmkxEoIiSXsHwM/G5+BXCmRr1jd4Max+tYFG7N/EwvoV2OQDfj+/E
FC7rCFjdAPIbWePapu6X91Vn3pm5x8OBB5gkXOz2UdFfUcqsOl97G6P2s4fZOB1NCayHkYoCypMl
JCaHnXuySwYlMhs3pUYCRzdu3bhY4zgOCbIw92UEkU5NzUYXSUeDFn8erbsBpZRHHZ9l2sYqABF3
xE/50cA8roO222KU94Jmr+IBCasBUTXx/SenBdHm6zzzUQhl1RX5dO/68ZOpVzdhgDSd4sm9Fk2f
7jR99Fcjo+6NJrUD0LY3LRjfxqLYDgPH06DI6C4n0kQn7BKlwXgbMf44oVUvqgdENneuzl6p7LFV
V9IjM2zsrVMeKrKxYPRA/ijRIcKMrNyQHCd6+i1ZXvFLVhnQ212m63Ft7HKctIkS7TFSZbYe9OHo
miK9eLVC6BO457QR9QPfGQBDc08EDSs05WKULev3IWKI5sb8rY02mO2Ijeaq+j/sncdy5GYaZZ8I
CnizmQWQDmmZhkySGwQtvPd4p3nHOVB3qaWSWhFaT28UIakqyXT//5l7zw2Sd5lnWTG3SmRAcEEy
0nbLIp4JVYmWcFm7hVbHoOKi8lEaSsZSmbTUs9HE0X022nZfNiEz/7oybFCRb10aDq4vR+9UdoIt
VXyCktT4muR23IyxYDq6n23IUvP2eWZYTj0aj75o7RUz5oIaAcKW5pPci+q6wh9i+5bwko2QgvwE
G4va4Tj3jCgjF2z07ELpoT3PEjclG9VtVwrjutFwAWu9Z6B+kqyF7BlQ3/PiPGkSdZpuqHtZjDbY
4HyHzz8x1ZBEbMEwt4IK0S4t1OdJAUeiymO5KHSlXBt4gGFNx8gKMEvj3ic1OYeHaMQiGeoo3xhD
Pk1aNNOS48BJhWgFwsX1NdwCued/liM29DGzblZ/EgXzO6gbDEt6dx2skbUhABJ7mvF6HhN0sd4V
w9DbozztvBjZZRiUGneN+KVMPRRxMqzLCeFwLiPmW/Zk5ZCGYq58yeudMkTFJVqscywD08oU3mY3
SdGjYyyE7Dp6/b2ciO2mo8FYqu7UMn7i0maI0+Kor1VyMNt+1rFAmkZx7efaFanQKW4gS48RKSF3
3EEIEF99CxI/dr3SmJt+iP9mUbTLIavPvRkhEuzQSwuxM/ng6AmmhdXhYD4snADVoWMGzET6PP1m
gTFyL+I8qgJmLq1F9qcSlVsGuPmU8/Gv5thqn+zYOBYBTLMECdV1nLzELSmZ7dA9JFV7IedlcKzq
pDUlfivzltBe8EsZljvM4u5Edmcda4Xbvkx5n0tJWnSa7rZ+tM4mbyPqeymaEI34/AmRZKZFk5bq
Oo2FYCsDcEVTk96bMu6cQgrBl8xOI3ZghWMhXCe06L2u2565zzJR6wM+fH9jqfc8PmniHPhbIakV
8oUgRW9WIFUI7SPxochnibCoDiuTAAKWCCLTl7Zl6O9hvRu1cuuZDWZesdfBExg4pqyUCOII4U/a
RY9prsASD43v2Mprp2IAxEPw3mn9uPKU6lH2sB0R/uoaGfj+AN56V5d7KWHSnBbVvSvrYqHXMkop
mRRUVcObiV77mDS9vx0TEmo0I+iYk0cULepcFE4ZIbCaduX1S1iZYzP0ySjOk/I8wNBcpCVr7V6w
XlSQJ4DqxmOqpmtNGktHN5qnUtKPUtcLC7yGPgVXukfOduX7vshNdodeRdx8XXx0unGrjI7owRQ2
qF/s81GFKx0vMXjvw9JcBo3yLajyG18BAbAK9iqEzudM1YmSl9qDOOj7TlHuuQd7yLQ6J/fSXTAL
PeWkeaiFch2p0qMoFA+pUHzUGhWoKAzqEiDsJhAxW0le8D4a1inzK9xRI2RKtgVi76Hkb+AM+A95
Hz6ibn3w/eE+KNWuadLJCSWRiZPhvwR1eU71cEN6xUPJWS+V4nfXeXvP4/2JE+NZ7NBy1APvUVh9
+T5Rx4XZv2g9n9NZlpoG1aPRdsw4M7ZOg87XzvR1ikr5lamnydaoPbOoVO0eGgw59qjFxBoT5RDY
XS/vfd3fDipbXWsqJUhd0tqMq1uND90Ji7lFZnOxp/7cxLF6HbETNsuso+EV1Py1EIiyiCUMnaOM
1MljyhdqXg9p3VJXqQH0nA+sDjKjf9VVbCB6hf/AlB9GAGRGOWKP1L/DmhmnWUsUDarIggUyB83t
e1QJN4Iv7v+rTP9LZUqlyByJwo/ZE1XG37W2x7z6YJn89nMh+qeH+FGI0sEq/1EqUOb9KEPhJxgo
bwA0/CYR/W3TwBjcoAzh/zAyo0j8rbWd6d/MzyArKBqLA8Zl/6QMVcSfMQnIg3R0rfOD4hRUfi5D
/bhUxHDEqF1qxTaagyZIbsClvg4KspHFx0EQFpUQ3nxh3MLXf1OEHHxU8FxELakT8UHLM74Nepba
yJbWRl86dPl7BVWQAVaRDS0gr5AFcX4OChJJcyQFWVA7Hn7xLK/vjR6vp4JswWK4VYC39eGxFYhC
4CRmeXzCBfo1BoLjNfqhLgu3R/8jmjEzZ76rLbkJ+qAgP5XXZFatsxaSSvVJ4BTBABxpGjt4Ag5W
JEM9VR6Rt2V0HPT+HovdJhiUYJHHhUtGIQliYvyUjKZkeykJXfJkuTB4L9EU0O2LqMO0dU9WfNZw
lWB6bgLcFd2pm29U6pom8UnGqsadpn9EUXyz/CFeKL7gsok+FqF2CDv1nEndMqthk7HLERp1GSjy
cqzyzWCSzoktPimqja+xSpdxLhuQhNUc4plhrKsIs06GSXIUlRfP1zpH0/yzb/Uvwhh/J820CYyX
nP37lLQE2hvnrm02jegv0pDip01vil5osCn7wu5llb2OF+yKBkrwZNZOS66MU+dohiuckzQHhgU1
IJJZzI7yK3XuJoSxXjJZsKuS6NUgXWAdXSoiZToteNoXrhfFyyL0T/kI/qeR9mhuN17YnJR+4jpr
dTYtFUBsUiv8UX00dOqX/k0W6lerwy9iNa+F3x9oGG9DYH7rk3SNJRJ6Jh5MxPPNOng2Y4Z6d09h
dCV9+Uo861oNB96Nd2R2K87TlRRD3+H2DLnrdSIdFOND0ChdogvzU3RuxSIWvIPmUQYpGKTJk8Ss
jvZFoUaf4kPuDVBnAK95TCNQuokaP1knWXFMCpEJorfFAn5AtIw/J0Eu8JiM6scQm1edengOIEtw
YudW46pCD2FVXvkKWXoms4+i2uKTZyAUkNFcVRoabUaSAq0NGHjZDF4i1iWxqLw2kr/qEPFB5V7p
5NXGiXps82bdKQX1ZMvCPYvcDo8STt7JMdPOt43O5PvKIkQSlXUQ4ikoSXeOiO4jvKO3ViLquEkM
d6EGMV6vVkAuWC0FREZppaPosLfxM2eBdBoFfz92CHkzCkILxuzELKgqP3LlGwQxpQ1bfcrg0Gsg
6BOZ5/OUkv3goe8Ln6JeZ2it26lprNvSWpkh7p6gv3jEYqEaXlUCDZoYUNJHKxkN8rx4nMLSEUR/
Wcrl+6wcEUh3N71h2XrTr1asMiYMI8Z/PpHfRIJSomiuOZuEkDuGmvRsmt2auS9yDpUAghGXSCNd
6Ab2evmUEx4QCePeLGLHRxTgK//jXv/X4Ld5LyQhwmVAwX30tyt4yJpPTN1CzHF/uhh/fpQfF6MG
7wcM268OW7Yuv6ds8r9MS+VuQpYrcyuxaf/31cilqXA3MoMGIDW7ev+zhAenzWYE3R+9JbMmWfkn
N6M5P9AfVjXzT1cBYDHtBlVmzfm7v1/CG/1Y9lLQIz5H6SP3j6RaBMvG3NDEzRON8CJOTotXdhXU
C/P7iTp8gPobLHt5Lao3UJWy+QyqX3yVIMwWJ/gsnnIWcRha1rtgfCjk3zDECevRZsaNwVdiLfKY
iVcLrEH2iobLrFciWdytsg6rvSbuTXNXgOTs6peAWN322WwvY3GkXs/Z+cz5DPnIqhlr7GuQ75P2
hLU2811k9aRsyepKBJqfLkNtJ4rbCr6IDwsmfZF5cjRLbUEOxluvnGm1ymFRZ1evexey16Q6mfpR
707yYOKUhYBgPNQh5MvZlkHOGx5K0y6HR1W55SgWj6or36RuIb1iggIQg3tiF32Ln8ZF7G3rUm2k
C12vvjfd6m5geH03b9NRvOLLHU/SUX4wFZswUrrfyLBJ0rwOd+tY3aud94Ab0O+X/N2IDscOD/oL
j6h+6vvQqV+mi+oaR9j4EbuiRbCY7mZkG8tm62pL9YET/pCd3OiZyAh0arnDn4EaGb0bFyFyjCP5
X1ydhf2Foay7T3Z50N6Fe/A83CfPWUuLm2AP+8Th/nPwcjr+rra7jbC8qPto09+CzVvv1rcSoaDN
PxYovxJn45GRftZv3B8UO5rokAGk1fY6F2zrUb+qROZeTMEW0AK85o6H+tnx4F40tufqxrISbe8m
XbxVszFd48IUY7qjPWD1j/obH13ybtU2v7D56X3yH3kuHqlj7+oL6HGeePnIfVg+EnrW7HxbuAww
jdHobTFZEC7PLaBcxhM8C8kWT+UCoMRGfxhs86XZaUfhKf9ouCc/hFflFQbGeKo1h1B2F661d802
xXvNGc/+zy5v6U07K0fEhKG8osFOicuzs6decZCu8f4R5eB9dpusdozldDQei126jk68vHBD7oAj
7L16Ci76x7Q2XVgfO6zkZ3LIeMuXwlK/BaMdu+neOph7QtfAmwan/DF9zDGE8IFIdsUydNSr6AKD
J9h2m53QB3RX4z1/ZUYWMIG6S0d/Xz1ta3c4Yle9JW/pFoWfQfwacQssNQ/Scdjm++LSHUkrbtC6
fDImOBdLPm9ufdAdgOIwKbbDxtso5+gY3rqJfBYHwQvKUvm5nAGitnL44J1VoDOVa+IVzRcUp7xZ
AAVnhErs8J6UjzlpJKpdCU5e2hZgEj7dt6+L/CAduw3PnIY9XogDYz66VTu6hgPNLnII2yT7eVjF
3rZUHF5DHLFQUT+tV+pBxBnFU/LOxwAKfC8t0tbxo71P48vkhUz5Z4toVmmhD6uGAldzxmYByjB9
7luHAgBNYk7eSY0PeOGjUunXtbrW3ChaK+RPG1sxd+PGkbEO96t0USGhjB05s1FJRoOTndU996os
PgSiS2FScNczN1SZoDCGtNOb9FYUjjBtx2CPQZMh7Hy22Yg1SLBLvo2DDstAXHaV0ycOSFYjwZu+
LMRl2K/J5Sn7dSuu5kI5cKMRtvceBy1xW/EL+3g+eVXoFMdgeMPvlZc3tu02NHj5o1MZRYNcwki7
MMq7imtKuVsikCZHxNudLjRI/+hnD61nv6mrQLfFlcKnmi+sTdAK5cKDuSjVhRkuKE7aYMFqme6C
cbws44LaRfLWGpckfyb86v6KF5HYlfzD1Jy83+S6w3nWa07VgkWxlRg192ESN43lEM2RRyeP3bk4
7r1xL1pnRWM0tGsgHtjVVqYEzBztaXrLjt2T+WydOcqTbzJ2q8hROTd4yx98GfkReXuOVCwZ9vKh
f82hdrrdUXqkgnqI+kPNJBBLfe8aHG/9KhIdw1wUxOIw+xwo4xbtQiWHQbMbY0EG5PQm7vsrAsi6
XvPOspsDug4cIIixXiOOXZ9ln40EmdFOo/LvYHydUrhF2TvBNUG/LHdZd0uEDfpPw3ySlDsCcxt7
f3fDyPcZw2F4OSfRjpjsuLxX6kJT7HPbPUUpkaYsJzn5vAWDpHPi8KW5GMy/F158xn1bQ2OOFgMy
ze/vnh7D/5W4fsXbH2Af65fjZjNu/MVm8/09uoCfokXwWO/Mi/BpcXu8f5Y60CBeB1tfmo7Yo0wz
eMLtSgoQQmBrPGLUqfD/0bCU7UNeXZmiLMGskloTCV8z8GxT69uE/BRLc4JgXEvqgqhz0qcjh6iE
8IQ+tOy/i6+0/9LVU1vgk1sP7YsO6hTuUU2BhLxmDvslsvffmhHSfn8P9v3pX//PqfjK/j9gVVID
UmhSEaKOYdf2d1OYOWj4rUp5WVgM2gSs/d/urfpj5UkGys+P96PypIicCzqi9Php/CgGPj+GMtov
CpMVEfmAin1D+UO6GiMSCX4NAk/2h6h3fhvKWPNQhrQ22H7/nPAOsPCnyvNfvzl8QCpQhUS3n3xp
adWrKcgy/GVYcpVqXYraaoqyByPxthnxad7oPcsQRTB2rvoyWGciwv2WyspbeyUIsuhFnxN5w/M0
R/l22wZ+S2rWS42paizvOuk9VX13JJfbqFjwGMQanaRAOhrltJY9ohBzZP51e5BjAsY1VydpZDYQ
Dz2hG+Tq9qZInMujEDzKJQ4qs1jnHUgErXD8NGBg39lp/RV1V21siVwoN14uPQysMOIG/F9A/ofG
UQaeE2kDJ3mi30exXrYTVKtRH9elEVz8ZLqrILA6TTlQ8hJEqa20NLN/9ehxgGTD3Eorl7iON10H
M6srxitUDQX9JFHhGlAtQrTcUAuuhhYeCz8+GaDiJnxdsUeoO8iSI2P5jUZgstb1mFdi8ujCzWh6
+6CH0t6LyUJuvbe8HS9MYTYYUz/VmNIKBFbkBcguixgpOyVf6Km2X1hEJUcsnzRzlxSk0XCL5TXx
XXB/fRgD4aHIhY0Sw9JIS6m1myqiKSsVW4rUq5+8VwnsP9ZuiKciEPHqVg1nM+2LTsfcadi0sS2w
OF2zuwEYV7hjb5E1gkxWbZbDWCxQoqIRad0Iqbql5mutkDYdcxQFyHBdW6ssprZIvnkJnd4wl0Aw
PkOFzNMohzYUujULGyj82AHJoy6lcy9nhyRqYKnlxzpUloYCO2X8VvRbxRxc9z6KCKBjCH1Co43A
ylBGxJymwUoUj6ycm/5dtT6T5q4UUIAMwSYGueBzArEnYtWXea5nVGcEzEeD3C6QFw7O6fPE1tAz
rZs5QXwuInLXeVtnySjgPZVAz6LTnkPhO4Z7CMF6g15np+QPQZWwYgSeWRf7EC+zH2/DVLo2Et1D
eS9qeIhaxRtPDZPuR2jaNJyrrvwuAGqE+BX6fC026Fuj3k5D5LdEDYXEtdbadCog4nUWle1LLEKU
aLlYM5KN2hEDOdkHESO2msmLRsVtJvWiVqRDzls4turOIjfPtLKzhYBVsvy72fiXnJg3pEeMa7q7
2e9n81ElToCPzMe0wb2vhZueHkDVgoUU9l/olAnjMVmewblEfQcWH2MjE8lQ6F2WF3RI16R+t6Lv
vAAjE5wLj/2DB7IzVd9ML1szsN3zoCTB6kxLGJAp6ibEsFI1xmuV+AA5wreZPU3E3JeRB5kjkwOn
yKco6E+eNN56BXWB4C1qSdt5pnhqExksi/ekAY4K/ZEPRMMWgsV3qy+nsIdBAwM7hmeieP02i0W4
axA/K3mrCMprxzo/kz13pIJObvQmK59aSaT8G8BCtx29gegW8fhaR9lGRBsozMeE9AFN8VGQuMK7
p2xk5qVNC6CnC5kWuf1Wo6+sfSkDFUkTOkT5QUEiJTHx09KVyDowRu4oRNlS7iM+wq4EbqeIv2US
wA2lWkj+k593jsDXZPCPQnCfWoqJmNagl2+gfrDDM3qLycr+qMjbHciuGbwI8gj6p9DaNPVDJ0FZ
iT+BE6CyKFYt82MR6xdZHI5IB6bJ4bqYLrTaR83y8M7cSizFrTAmTt2Fzaox6a+avnMhnRynUPuk
YpP4FQXtUnnk/obpOkDmFQnGtiqoFNF2rorRWGkTEAAScQEsNONrb/BiYSYcv8ImdQy/OKjlXZdZ
hg3DHBzls+xumr2QPLewHWplQ0Geo9WuKMhbTXXqVF35uNPYIwl3PSPJs4s+J13lczatoPXNod0F
G9t82/QhJNHoVMXGvswQp3bvAoc4RLH1QKVkJv46CjlkGUbg2KmcwjdcPSUouZ2cXCQEMHQBwwWL
KqiWvhksuqFhzgqPhpD5XRecCHtwaoNFr7rNrXcx5KNMbJMQ6lRuwnGMJmzO5C5J2Tr1lNtAxzKG
2xGnGQQsfZSXvvhR99W2njJGIE6r7VVOm7T74vUcycdqlK0OiTP2uZ6Inq+NaFdN6Soshs1UTnaY
NivSKbEkEIlsekzqifROgvo8CN3BEkmVIjTcbvVyZarEXbGdjXtm5tKXVl7qgd+VrJ8WKCXLdZA8
6OS204QXDKpDK34Tf3nIrGqliPmLVZgfkjHRsyv6thLm3LHOe7eohhOvOYixbMO9XWIrtZXhBX3Q
qsNoJ9DQluPHpD9jB9MDqtWQpGCBbOTWX3RM+vNMZiIw2Jp3MkWqcM6zjOFDLGQO2YdoF8hsGTHD
oYAz+niXhwVNB/i0SV2GKPqSSdl4wb3CNlWIyINqkxKB5DaVUUsVPow6zBtitRuFuMEEZZ+prQUP
a5SROiPnjpXFgHzEXRAYlyImFEQHcyMoy6B7NRE31WmzVJERixByavU+kZ0aaYGj6/eeskKq6bgt
9VDVPVHWrLblD14F2c6n8tR30dVggpKNbgxuTJBwYHTPSkm/YoVXsbfW/VBdvUnf1L24mlp52euR
a/HRVYdweEmr9IRiGk9/vENssvFg2Q8qshLTvIpVtfEGLjr/U66Lu2eERxlqjx7DBev2wSA5YrfN
QLF6yCJHz52YEVgV6wtkFaSOsHQAvoHjIh96J/HTJRNtO01DzS6ZxwCyB8MxugHdpVad/ERhAic6
XlQcJI5JVXqvSZxlf8t2JBxhZ2mgicHE9e+wne2461eKZDwHWnBSacFS8MOQPJet4u+tAXlYQdAq
LphiWHldua/ILGC5zDsnLn0d4ixBb8KUs8/gh8Mma6DNtQROER1og9ucQ1tfE85Hi8l+JdRbZExO
EvQHGWBdmPBFNL2HMejgRCUIlYjJY0uTChZKoOiETZ/55UDZNq6wCa+ltvjuR+2qkUUaCOy2J88/
GrVKxhtnJCUkmAI10nZWMvHgecFkbyo2BfdJjkK0G5GidFOCqaPY9XJutxQJ0Ga69jBY3sZDMrER
KzMEaKx+Rcl96syHMienNPcXohUdWlhbEeqKYryVkNC+a+nA8Y6I/Bv7ljsW5dbMhENeH0ap24oI
a9T8KKaBW7T6Zo4PRxQqpp9yuIjoDVNrLiYZ1eX3gu1DYoRuGaPGMpN8o9WMKWnE0yEmSzza6LwE
XVS+CjLAE7HeCEF6ZQt29phmKF77IHmNM6T5vgqkR0uVP1SBD0oeXHJdtVkB4nHUcA4XNKRW73Yx
Hb3go9nJm+ey1p1BVJiMSGAWpK9I+8o0//i/nvK/bPYNFhhM8FGcwgn4ezDUrc2iP20v/vT3f/SQ
CvJzmkCcLEhFgUBhGPnRQypwSgwU8uQP/La3YG9vsk1gpQ+xAIqTzJ//zTyoqjq2G4wuCiFmsvbP
gg/+1D7OWBNZUiWe85w6ZsyLjd+5B02A3F4/xqRog1DsGH+pZsuiPOGOS5Gk15dOSLaVetEa2Hby
5CZZvBtKbR3n0W7QTWcydaRtQZaxKTDNhSF1l9RsPvSUb68pBw9j094qIbsowElzg5bU527Ok+iD
W/FaRaz7NbN/1yNmomZWTU5mjuin2qtK3jUjn8Dp488MGv1ABo02tIeyfBXpYiVW5Tr5lX2Tic5o
MKquSukw6AOtzoTkky271n/1QwNNBXWdMMvzKCCwz+vGxq+yhYFnR/C7D5WELw/8nkTXZAZU5OZX
UKeHKYn2vZQ5GRghQSNdkMNjEIq96Qu2jF5BbkkA9ISXiMVp0XF/+vpDP0tbh8+orpwxMhxjKBZq
qL4WurbMGeXxRd0XeCgbSSAW3Kf7yJ60XlmpHsF/aBjsOFJYoQu7Uh9teQAVnonbWugWQ/psZbST
Q0TJoz5F+kkQmXqWFylV96WZLrLq2om+q5eTGwTEfRukY1b7kPpeF6uLRfHGCnddIB8ua8nuu/EQ
tFeZ1FRCt/MKdV1BFaNJx5pteBDw1ops6duTbiWfpMdtMrpg25wgMFY5xEfW1R2RiHpDhbZJp/BR
t8JplcMNjWr1ASL93QovYUO+sU9WkDRxJ3jVTahqPjusnUIKEGssLlou0njryG0bFFQNPUUhIOmE
rfZq+BZ6WWnhScVHJNxNK1wQHrcQDDKa45J1wbWxvnsJymHwotTAr0EwKjRkpj5ti+axa2bR8BO/
utOR5yoq46nJOicLzYUUrbEv2dx/mtsua52M8xtG0dX/Tsy/PDFBKePM02YjHBJ9TqW/m8Jt3pow
SfJ5BrfP3386O//ikf5zdloGunwTLrOM0XsmJv84O9VfZAw2HK1g9djyzumG/978WmjzVU3mRCNb
CSM2Lpx/H6AmO+F5ZkjsooTWin/+k80vYcl/mr9pRIHIZBvM+CpT/2nzKxQQxaSY7IxBnzZVnB2m
oXoUQA41TelOanAFZAAkaWCqb0ioaQaFhN0hcfpilaI/sRsrYAoBVx/Pk90F2kVrtZcgrlzSFktH
bsZdnifgE6Ktx5TGBhBFckKe7iNrPJeAR4GugCHmBHbMsapss9Ceey8/dN2wscrimSQat/G8lzzy
KrtK61MwTBVrpfAx9hHlRmPPATaNCJm8/mUUxF0tWSyh0MtLqF/EFq1gNLqN1t97wTxDiNn7hnjE
jr/t2dlJpUTr8JzTLiwKBbbntCoUoH+lPB7CPD+Io79WvO7NH1VALEG4kMeKvI72u0bJZrcS+WNV
E521qASd+RGFGivl5Nyp8HXlVHmzJgnoPhA9ZkdvJFMlLaW0iq9nAvCOn8p4LYmFUOoSsZgUR4u8
iw6J4KODyq9yOO48IP/bTp3e4aRAxqJXB3djW/Jj4a8DXOlTGrwNtfUShQi/IG4aHnsUv1xx+A0F
T18IZv41rY2crRtoGl7D6MZYF3gLCxHIiVfdobM8CIOyigc2o6GwNIfEnSwsAq1pS8wUFORTZq65
fc7ppdHBJN3HCHAxFFgS170bMEkr8ZB7vvqgdKjHyRPricFAXaZQ6YbrPmD7UVXHxpJOpMU/pwF/
uGsIOkmGt2gWsKYWVuxK6B9ig20VcRN2HlnLEcVBpCEY9tnKeX7mVrn4mkbC3pMFBlF0WlGQXL1W
dyUt8+yoaL9zKaltSQCb2Pi7OOzf/DmWomAQ+r/z8S/PR3QiEsoUDi4si2Dl/1YVg6DiPWyg2f9x
M/EXj/HjZCSCEPQ8KFHkL5Dk5wLyx8lo/EJZB9lKEg2SX83fuZakX4D3wbLgwNZkgr7M/9SW0i/o
WaHbY4VELIPG9R+JYv5lg/69f5lfHZs2hTSPCnB13pz8vrZM40nL1QLBHGa7yYYbflBG4Sxbvedw
LM1Y6fA6KazOZesjYiPbxuEFJfdZyOQ7NoYV0a4bThE8N+20LIfwNFiMUoYAQLD5a+bNSBzt16AG
NPPpKkbwH8HDnrvYdAT8MOjtSxKNb4CS7A7StzKahAdJYC8pmYLMDYtu3Qnhsi3kReB5D9OcZVT1
H2JTHBVpyCCHdkffSKHaJIg321Vb1jbgVNT8heN5fOfye9UE6E2FXRqwI5GHTTHpb4WMGLyrdlLd
Leo2PkIjsE3CYydBdCugRw2ZHdYYkg1SP9QZqezQsAbmMFkGLQgReGXBy+cuUaabrl+DCR1dKBVO
MvJXhxFOzwQGK3sOgmPsjy+aMqI1Sq4G44oxHl3VTNxeD9eYkrYyNa8OekMr1FXlY3kmlHEdSp3N
nG5B4uBLBXdMgA4hA7dnkpGsLM3/1GucoD4bY1UgkaSU2BqYD6kEQ8fU3FyaXpMpvBjZh0+pPvmR
k5rFmweRtckr7EiIF1NLJllw5NwTvzUiCLqyvWlT8a52QUGSCP4XjflQwkno1c0ZDtOrZ3Q7re+d
UJduKYuErgvXek5GPGmwNz9o3SqjxjON8ZgV3UdL2vtUH8OEiJFXQVKPtRS6eqZCu1c2GQLDNtK/
dO0+YQWKGK6ZfQPzKj2WmKPgyCzNUbG1RMO4yjPFgrBofx3NhMuqYeyrDdKdod8q5Gk1bbKNDO/k
JdG6URs3kR/E6Ktpo5YJAFeKEFrk1uY174iA5iqvDlMTbKfIeCZr80Ouc1dOE5kzVbVFb9iNYn4P
oOo2mEy9Mj5EOR/FWpaO1QwqCWqGR0F977AqTJawrfrim/wfYxEz8CV+aEuluoSEvgoYQoSl7AaS
+Cxp49rMNKczo5NaPntitQ9YZER5vWqIk0dZ5sfsAJrkSaaZimY7oAWjuidvib0QvsGHKZJWXZMt
8goXVxKWFxVqm5gFRK7Ei1i6GlirsGOxi2hvYds4EgRFQ/efI5QFSnhKo5KVG4QXc6SB6NcWdZDt
0U15hbnrIjSkFbGhrT8vc4qTVAs7XyoXLa6GUCbr3DNyO+uDvdR1j4WH1Iu8I7Ci+z4ns9PzDqmn
bshZ6BExxVbtTlLJcJMQqbFtduzK3HhkieD7lymKVy2SGNVi9Ic17Y0IXlZ/rCSC4RA25rxGgvLd
AuHNd0P9WDb5dhLiW0xOqGIG6Dwm1l36Q0CzYsshHiMJEWoQ6ShQEaSZ7aPuMVryjFvd6g5G7cAZ
a5HNWpGsK0O/gR54iAb2TaoXvxcMzPKQ8SgLVHFAEI6lrFKIkKrbrZrGT3KFHKhq6ifBl07xaCbL
wkvNVVLwwTTgtEWZdSDV9Yzo8SPXjXNcZAMSmWlY6ka2bcKxX6QF0TytXgDp84JVArD+f3f0X97R
rOkJdmG9T/TLLBH92zv6Sg/Tvc09xtcfb+m/eJQft7T8i067wV08tyH/kqf+uKXlX0zFgF9LtCH9
NSOg3/oX/RcJG/6cfEmQ4K+m5N8aGGzHOkZICycGLQ6wk39k6uBC/rmB+fUFIG8GMALOYi79P9zS
GWGXgP01wLYJ4XrRJ5XoOlKiB9UPbq0hYV3AVOgNLoaDteTHN4HRe1miEjXHRRqHu3ZM3aLiGwsD
P01mYdlsvPNca/J2yige/AFPqZy6cdUsaq584M3CRjWF1zQdFqICfXZQ33wz/X/snUeS5ci1bafy
JoAywAE4gO7VIq4KkSE6sIjIDGjl0JjRb/8hvIm9hSKLRWaRNKt+Ncm0uqEA9yP2XvtArNSLqO11
WTifZR89YmqC8uon3wa7eMvCB58m3gnJnJunGmYkhkXrdDc1oFTzK+OQKsBSMcMWO0ivuFQQhakP
7twtUUNrj7zdSBAVZ6DcK/pPvCElTtpxN1jj0QxZWXvl0vSyNcAVggvkaggYpFjaMffkNqnsV2y/
5OGlHz6GOCYzxaJzSdf9rl/0Pc3IvfB93tJ3FeYPOntuwxv2KvEYpo0bywW8ONxG/MwywzBglqt6
aPd4xkicqzvMqsx2XJYRzjFxCKKYc8jYYvZpshPdIVYE8gJvKZmlywbNZNmtMxqp1ryGo9zkosRn
RnaMNhFUmHzTjeZtcF7rmjUje+xiQttvs3MYHLab4Vbo7c7q7TszMVmUeYfU9Vjw6QTcecFT6oDB
inCRCBaIhctBMxavqqPlIhwxqchTQwEb0yIMqP2KsELhD0qcnhKlKTQJrI5Jr386wSOe8k2mR9um
eS9CZIjR+D1RKLIK93MMB+wixSZryK8O57t/NTHbXhS4F0kfvDZlBZ5KbgaDqbbTkRIXfNYiu9Po
gtLW3btJfof1gtVQhoSaSBGnCz9Jrlv1bXa0ZHkPOnbhWuVBAg9l245rL9ylcbsfFKa4ttkb/Dt8
0Oe0LwnQQEg5leRBT7SDPIw2yUpW7+2Chr/+mEaPOWrLkjLDQyHWFSSBRYTQFbfUSw+6xXwRc6Xb
BXe2w9kex3sJqVmY/FI8f63CalFzE9vg4hP8Jq5NzeC0/H0nhIrELdrGWqD9rILyKsqJBCFFgWlt
/zrG//0xPke9MoVCAzUnaP13YMSvJob3z8/of/9//tM5/seP+f0cnwNjmXj9mgk7d1S/HeMmRGDk
XC7MB3f2BWLA+/sYyjB+4cR357kQ5HQwTv84xcEIO2jGGOQzydeZav4pjDCB8z+f4vM3TiIyXn7w
yXRv/3qKh6AK/NBmeCABrhiRk7Fx078zvcVjxaQE+ZS9E417S6OtMMJdXTePpqo3Dli4EUb2MHwK
qW/1Nj1HWfVIqt+262xsYBWTqrYmk3LcR+yrUlz6hioONacUYD0Uz55f4mPSkUJY+hOG8p2YXLbO
xEmE5QvL3AvpMKjhvexSklczBnLjNk9WOV5KrNQxwjGPPKBUaGsjPgfJ3sVKFdbM+qf+ZPjiiGd9
EbZUYd2woMQ/C0/tda/4rEhOxVK2E7m+95EFLawcJ769y2X6Irp2bbH9TbwY50GxwUp8aEfwOTMm
IZ9oIvSoWFu95LSdS7Oya+G1ChdfdMpURiPqAV9xpMk9jqAVfn1opX627NiqJr3ax2a4DVS1rsbm
OU6aTYLDgk1qy4AnJmAHY6Gwop0SzR4j05oARtbfr9lAAo5jbTr/0UWo4WnWU2+65Bz9MBo0tQQu
daH/2KGLBgO8T3rrKULnJALk2hkcn7Tq9oiLfHCz1POPhpKb1M6+dPvRMbKtN1kL2P04uupDgprE
s79UHuwUXzNhd57Nl26CJg81jAyoj4NS3+ijJP3C//BDgiDc4dq4Lbpt0F9B41wy9vVGaR8F9F38
8KDlDfXgJahovHWPIKKtbqI5kDeas7sH/VtyMSjvpLXDZRDwI+W0SkIAyrZZrwqyGL0gRlhIaHYN
xzlg+RFqP9zcQefC/sNsdr7uUc2zEC7N18yxz1nprpj8lisjnGGDmQRNhB5rzucE9Ih0UH9KyBpb
5kG37ix9I8hJphmB6+pXx4A6uUaA3PtkcEccvbnvrUpRb8oq2QVR+IzRm8eNYM3MLF7y+OQ7Jzzl
qSpvVRvd/J5lkiPfYg+gmb9z8nalkMlLUa1tr73CgcSvB5W/J0eqm42pOAGnTN9kPjNcjAQxVwT5
u+lYvfroUgI5rHPdJTgjP4tkepKKz9ciflFIzzueOcjVrP3HrR47VzkFDxlaAQrJtRP1p6h+6ZDJ
NMoCwCZ3dov6MLg0aCplF/DtG/za0Y/IY4Hg5YMeUsOBc8hAhUwBW2UHKx7Cl4Vs60uky5utn2Ls
M0nkvGvZeLCbfFF1Aua1iZrRe0iy5Mmrhs/c1a6VjdO9crLjJIrHovdvQDO+RbDB7bpZ/3VH/fs7
Cira7I/DbgZPwfnvrcbpPXjPg/Z//99PF9QfP+O3C8r6xZLcJNw0Jp//z9NAJMwgD8EiUuH/7V/+
sSaxINjTZuCO432yMYj/vifhe2R8CUpNzIhDbpw/gTCim/n5guLmdPDiOVCP0VHPALZ/HgZGGDt1
WbNtdWP3tY/nnIj8NoS4QF1SfAbCsmxSZNJGbDOzvbft8Uao66qR03roKDFtI2tO3CR3ExZsEjJI
uvU+ApeNIfJcTfWvU/3QEWHtRKBlZagdmtB/EszHERKxMzRGtrFwykHYyuw+bBmo+Nb33kuDeyU0
lpGILU2LWXw67SzhfiDZ3XtDqM2CqmnZyWw7RwrZGhITJhW0GLhDojAgdNEvdVwb4etgGgimiw6L
7hQdHAPUdyIYsTgmupUmCK+/Hte4I5ge7VtmeB1GjkGffT9hNK30GIeerU+v0B/sneaEzAhRUuJH
YBAZpgiisALXC0cyVAyqIlw6Oi6lRLyYnaQeZdOQyEQ7+Yn9Y9ANuE6VFW6Jgbr3hflJB4y0SzRb
5aqnaSaeTaDPggQGGlsgBC1i58x0tBJMGg3HLgSb5jUtQPV8r0fTIQFaZzR4yx2y/HCk3xuNf4x6
yBiTwLSf6QBRCmLrcKsPw8020885S81JrQTvEMb6LO+dpd0jvXW7+pin7n1YBK9ClUi6S41gOQeR
t6QG6IT3oMG4XBV2g//I1olZiUO0157y76aCCMcwF9yWxWNkBaQHA54khGjbpf23tA03fpyme6kS
2jc7PNQ+lrKiOkrJX6Uly3FpseCiP63Yr8PgW9i48hd2Ue0iePEtyCoOzMhfeAbGyTCZDqLIAGoq
nUre8ChwyEARPfumblhWBGN7zfhawrSN5965gqWVRdYFcdI2rwoe2vpktM5SgzfU2PbSKcXByapD
me8afx0nOLNzUOxSu3iKbqQ2V3kZv2RkyfiVyQaMOPWqbvaUdUtZWvei6pZWu80C7aHDEe3F1jLO
x/s+UnO0NcGiNptzG7wASe0Sa7f0DjEi/kZ2S0h0KDGCz9hGcaVn4w/4qEjRe3qPvmleTG0iQskY
32xZbUNy6nWz/1GmXrsi0PNkuA1QFrPfds1I+AyRLa34HAJ/PYroWeG873SgQIJ9ZlPkuxFmuw43
oFT2jWTrk1VeKBpnfMDK6LWrjBREeIOerbn4JYpAY9jahU3c6omDY4GvfW3G50aFN1wYaCPY6PnK
ehvjx8gXPN8DQDLN2Yfkz+iRsS3cbD+hDC4ZfqUNjj7DZ9pJwxkgAgv5vqG/072BrzdjrJ+EVsUI
GTyFqxChr89/kJGT4FLKmBbj8ph1qvg+YaoHvPoaDxAHcoIEsaka/j7IpqeaSJgqSdtFXz+LCDcW
GRWBzjeXPRZxuq+KalWECkKZ3MTV1auKW55l5Hna67ZPd315nMo7Nr+LTD3E2SWAgAQGauGM5i6e
ri2SUPaGa0c7xijNsuAaYDJkjGLLvbBeuwFlXwSUelZCRhQU4k4gL2PcsQ2yB1H6S1PpbA9SKKdP
mWxgREBD5OhoLaIkxpuy662iPhjnAjOF7k2UtcXQJuUs0je1Os7i2xY1zsA72fFK6t10LxW9gzWF
zx0/Q12xNvCuJvVDHXHuKWsztKApqwQBDG5KS9/OCQ80+EuLrLPBwI0wZ6CaRIgm2oqnI0krLPvP
A+harXxvi88ZBxYPnyk6+kp4DEKeeDLex5RRxzjmG714A131FpJ2ZI7ocCbDW8ej/EGw7k6Hcz3F
3wsHGlTt6++tyB4ddKlWApzEI1ySjVEyWIyKfCaoELS772Bq90H7Q4YD+wI8JLF151Yk6Jq8wQp/
iUheyJHYWZONIs9bggSawf+etiiD8mtqBFHfGb0EZsUyqdat4o1rphv7+JXmWpwTLl9Gs+27RlTf
e4o4YD5jxylPghIFmyI/AM24htRwGovnqLLYuw5ns1J7r9XONrufHpy3G6I4LTpqr9Am2sx3O287
1t0jAHSSLsOMlYMdQUyhLxhbkAVs2PaNO72gdn5EN723i+4hq89TUBD2xEyMYUNAqEqalncaJqBS
d1FvTQfHZi/vJKC3lAC3bg13hjRe8yQlzHNwP9vAPBZQHbykhqtJiqcGmy32Nl5rHYiM2MaAGOJG
W4+jRW0skfXOSuIMQ6wWrpNwDgx2ohXkC+RUvJxWEKwsovtGtz61GQ9mTvDosjXC+KwSbRcPOlk0
q0C551A+ZAqDRjAQGUuuR95Cbf+uohepGQuLmZHvtnj8CGDZN+14KgNgqtzuf9Wj/6EeJdEMLQzz
aejSLIR//T39zWv4B0rv6T18b37UP1ejf/iE36pRwi4lYsq/Web+uRiFjema7KSxzlEL6/809GYm
wtIZdeRcbZK4YFJD/s7v1k1W0oxZmJNbUCL+XDX6h6G3nL9xZjJQSZB6uj+NSyLOhCyNE6YUkO3N
GFQBp1IMUz+3cot4NLFVUcdiZ2JGy2YUmUvK/GBKUa8El7DjWG8HshO+Dz4KRT1boJJYmUP1JKtd
OwEN+277zl2bWbtZRZMP5Loiw092EjcLLv3khopf77R3h9Y6a7v9OFj7RqJNDsbFZFIjTw2LpE2Y
uLc2LPephW907oKbxD82Xr2pbF4+UuG0blNpdyKgEGNMrvY9V2Mg2mVEbwl1bGnMiF/vMqMHS3gw
HXC3iOoHCCaDnGtd56u2dJDYWIe2+AKy2zb09v3ByDRsOgkD31tUYj/PfyAIQhF6IEZtVXds4Khu
7e4W1hBGa7GKRiLl36yUfrWYjYNdPK4dcYwB2iWyXHCiBBUJjtaj4QdHAToz7a4jloF+vAsppnrh
EXm5DqNvjrrO8U8W1IARtJ5Z6m9Wk2+sCtTPmL6jKt20frcDefzA3Hmp7GxHjXtyNIbljSMuUWFs
BHFNQR1sJp1EyQy3c6EOAPK2XVhttey+bwnJKv1FnZyJUWh6g5XjDo5pZnOWr7IiWMwKHGPvdTc9
+orFhHWvWBI1j1EeyLLYKV0CD6qXQJqcinNqvOvq4ZDkn5b+Huhqw5J7Xdp3EVjTgj8lv85hjgO2
hvYQVRM3pA6VonMzNsLdnJ61EzLcZIN+KMZy27XU/YPyliWKH5Dkrug4UB99itSUYoXAOrB9mwzB
5qQ7W3zPi1BpK39kBdImq3ykjMzY+bJAzHa6123k4D5r/mFwXGSy0EOyjrlfAqGhao9mUrO3IM/I
z/YkdB3CAT06VRJr6w/G/bcysJZMOR47zIq5X+8YK6wKxBZWKFcqeArhuU/BWxtEJ5+ZSA6rfhGV
pPlQHiyDkoGE9jkNznvR2WwNkNBKJvb2dGzM/Bq07gaPy3MAKdCUn1XAelZ/GboSD0G1r7J+g3mQ
JHJ4CuIrGZg9Un0EBhcXXo8x6ncN8KpwwkRI6HeXBj8qKiml84vnqSklSin6KlZER9u7ptOTi2QK
dpid3soxfIkGko/mIJ8qd3dNJA51Hd4NvHF16nwaBa9AqCiVXb3/poPQNOX0nqJNIF1xm8X3qi9O
DeYZBHnGtCPmZWuIb47zag8Dc6FtgLrClHKRR5cwBcTSrTJtPzBX0V4m/1CP8c2hvHFyAokQ0TIy
xF3AWmiVm9fAyFYjEy5LvZRoMhKoSDpUowwNlyxea+dZsUJoS7V3sJEmIZgCk5EQ/qGEfK584ORB
dGjed6R0D9m+78eVmZVLHTVsJZit0oHg1zSWrZ7uuzDcDOSIOa3FI8+Kpnr0Ce+omgt6Igp+65si
EAnLyXMusk09GjDLb42807G3Tl3Bc1hwoNwX9pNmevtWDtuemij3b5HU4A13G5IbN1nhHD3yq+nW
oV6pb71T4z3pQ/ZrRHK5c5ALVAFpfbU+VishWAKSDdJPS9FNgG9SyqHMT4mZNdhLlRPM3UUJTHPf
ehFKmC57U/mH06aYcjuyKa13u/rRkyGQO+7RJWiN6XYyx66Z6Nc1eTSw7lSksgXEs6lkjmkjr42h
5UsXN4QYcLjWsbiDbf4NI+1SC9Wbm7tYv1C4YNVBCj5kNNmRRbAnAQRkPq3sOTNOH5CQKHJMFEKH
OVUuIV6uCmG+63PinCR6TrornRw6pPbXTIfdYbpnnqdzbAi6W6LrGsQSEVF2vnopCLYLzG9B/4jq
BGdrviwIvzNzqGY1JNg8gL8jQwNYWLjUOJIbT1/piXUKnXAVo+sYq89oTHcT0RR+Pn1j4sInt3d2
g/jelBdV1t+49vZ+6CDSMdAi5GurEE/MCm85NGKCYK6GIpBnbN8L37+zSgJ5NN9dCjybxTRgYiVo
DFabg5cFl7gHUpREv8R9bVmpVWG61dGf6OwKHC841QESbs8/9SFPMCqFtee9tyWmstjYVQ5eqg+O
4g7WSwixV64DZ1vJFi4RM0sYE3ZNshjKqILnMevOMmtWPqy+LnuV8dWh8c/DW2h/MGv4q/r7T9Uf
NjLIBUTjIoX2KIH+c5LL6V1F7/8DuGvx/rPtBYHfz5/zew0oGDsiY+B6EUgVWVr9tjMjnhdVIoUX
mHcLcTel3m87MwI2PdJdPNtikKn/usr7exXo/cL80sL3Mk8q5wnnn5hIogP/w0TSxFxjkgjDEo50
lblG/CfrCwOfwbdDn6WUzcuXvoTmHVcKOX3nJJ2OI5YLu3rWrOoUYpYdxh+qfLQU/x68pyygc0LO
5fRYYbINcrXRGlKXEuy36VSterPMtlpxqbCTxuD+mFAsW6sDcBVRtIXGymUq0sTpA7pJbOTkM9rp
J17pbYAVtiDWqtFfXKEWLSNCCzl1kd+YAdmgxnVCjep5sxyHTz086wpxr5kQlhhfZ5RYfKmAzUBK
sMbkyQCNpSZ718bYFCU4AaevHycdLruT4tT+CMSXFt4QiSJioosmJgXh8VJ48dK0+KEUhzdJx250
q7RoU4j63BFsLnP3oFL7PrXkWvdB2ECzFXNOuh1uvSg7Q/Ld+Z52VIzlgCHWZJiO5qUWe2FfvNn0
zczM/izHXQaMuXbsbWM2t5hpk/QJ8Ux9uupIrEyHMNFGO0wDTacM76RdnO0+gjyPXpB0CS1+LVKi
naIrOfenvD6ATXSyS5q+t/GDxFxk/hD6eRjPGnUWuWGY4iZ94+PAGUbELTkVIDOjqV5MxSWp4R2Y
P9gJPlbVdxjQpEp9b0d31XiZIn7D3dRFfTBYaRntOWNJ1VDNqVrbp3NEhd4uRZntO/PqeMnWEUyQ
xwfK7kWXv/nqowlJuHjosUab8B2Tfrhl8T6dEMRgZgy1a11gjaxeIy4kHlUcudhzAqoabRXluF0R
FWbii26FeuUiZ2F9uJ/k6xC948Bm1gWbybi6TnIHoBi2/YfBAZpptBrALdNu2Cp7S/YtPUGBqq3y
zKup+7sh1tYN+gmkCTWx9YzHugcgGY9OedPcXTef0GX3nnBgD/PJrXGENxzlLke6wdGuV81dxPNN
ruyz0v1XD9JdzlXQxRIwFpdDziVRclmIAFcZZHlgERRlXCdR8B4iq18a2XCNK8osrp0g0J9ATTBP
0Q8a1xIqxX3NNVVyXUmurZjrq+Gp0LjOdK41pBO70fkw/XEVcekZ8+XnGqu53sy5FOsg+CxIko1b
+1hX1YrYoFtB0iwMQLqNdK+TQOuTRIt1bRuSTGva2nFApDP5OIJJrg16HLNgZzNExJNXr8meveke
IZEo/jY52bc1Gbiw9BkEY0ANxLtF2ohFTokkM5ed3GpkIxmSpRvozguZuaumDtU7vc6WBO9tHYyH
Omq+nADsGNKWlRDxyI/NYLmW+3Ro+T9IevHpA4j07fRmQ/7vZ0VApzflDwnU2WUQpVTz5YdU8sGZ
w4GTdkFQQLoYCrVl5X/NQGSosfysCEnxyZbsrPLokDU55fpOYQPzyaAsyKK051DKjHRKU5hPNWmV
ZpgxQSQCm8XM2hlc9vR5wLzGYLVMqVEgPlK5P+AJyYGm9sdgjqPI5C51w4PdqyVOiL1lfOQpEld3
Y5ZEdSfpc5o+R0wRQ7NbQsreZmrlhpxAEfQZ/4IF/6OkwLR68x4awqmPh7NMqlPgDPqyRxol8vtS
p0gIo2M16sZidKLnFKxtCBcFWP/SEgiCBajXgTMr/qh986mt2m00vml6zRBzsOmCEGt5IJ16Nb34
pFc4gMwMKyVP2GieSoaLrW5/CkbGZdsxY8s+x2k6TkP48ivcoDSOwsvuB208h3gOu4bBVTSPtLxX
WMVrAqjo+9tDjzTZLpp1Ns6Q1Uk8FHm/aXxjkwXGskJe7BvuV2Orq4zjO1ZTZO58tB3l8Jie6tDd
WWF6KeFd+LPMK7GAjOgCVQRmFd97Cy32Vm0Jp7edazNq95ZErmSIsTFKna0M6+EWrXalpRvGZktF
8V2oeKt35zp+MAllDpH2Ce+xrb19EaCazfgyebFmh99ADuqsbhPY1d5klw0gkKpuGMEAENqcYpgk
UWwlK/Gi2eZHknJcUIZlDNzdO2n2Ozb8T7b90FnaLrASxG4uewPjLimQVAxkSxaGvIjq+a8a7d/W
aBQ/FEgmWCfbYXc8Z3/+5xptXzdZ9HMw+r/5hN+qMwmICgUpcHAXCirqz9+rM+cXw8Z97BGWZ/1r
Mvqv0zv2hQ5iKMZ0nmCP+/fqzPrFdGbpFVHmJoXbDGL9E/WZa8z2kH+xjyCMspjToXD1JKO/nzbG
dltGfegx0jBsBbumecmGib4tDM5F1p0yoTuLwcOs1mnhRVO4ueh67a68SEveiUiu89TCl9FBAWE9
UtsO/t/M2Tsds4i8UnhR7HrVJPLes8jFMOvujqqDNKtG09HcmDR8Y7+dAuOVkXy4a5vqUbkWDGfT
Ow8Rm2LCR84AJYzl0I83UTpkGEdUBH5DaaGNzrW12UiKsf8WZuO3Lo/xyuoX0rwOet3u6oke3mgE
Sln3a0pALg0xBVjSVRcdWoKDioN38NUuIqSOur3A/biO5+snHy9tTwGoavM5aaq1Y0cXHMafoFvW
8SQOZRrfwhjuTC7rw1A7Pwxz2FQyO9Uy2vuNCzfCGVciTZBUjf57KYuzixB9SLO3oMsmFlrt3u2I
utBrEhBKDVReXyIo03cWv05taHdx1O7QvC1TvsJiUvlWhclFsA2wDO1rduFl7AaJDa2WPZlCC60u
tuy51mjT3ixcykkMoFAz7rKaM8bovQc9QCbr7+BpzudfMkBOcmiQXZbjCMNMdJxzZkNXkD2fA3j0
4SQ6Pt4gbacTiDhnrwZCZ0Sq3TM7XhF6BmxyjgWRLOa1kPGdQx51B9QzUvu0ZM0SmBtHjKT/NPej
JKEb5tDWkP7O8Mrr1LATN7XmLknkq3L6hyyCSVbH94GYTrnefgYjmedT+ph3DESChilN89qX0Z2w
45fBHXaFSu49X+4J1jnarvpiZbJLvGHnJu1LYg8rXKQPvsoPRY1FZ7RP/VBflLhonvuo+dFdHAQ7
y91HMl1nt9RST1YyfCPWdK+8JFpz2bcITyOYSbr90XXhuvJ7An9qHVuh9j60+BfSdtvMI51Y11iC
jmep3BTZNPE7vTGR0OgAYoqeXKVr56hk0+h3xDVVlfwOs+mIjPjTTnEu8G0d8NfrvHtYq/qEGpLB
ABDdfHp3tBohQqQ95zWlZpp4yWWS01dVqJp6mOW7Lyo2udhdoYekL1mH1WuYkyHruDxrDcvFOkE7
XuX8qqXns8nSsCOZCe2KkZOP0pXGkkU4sqnEzviDGzNcTMgfvHQaIXbt0cgY8RaTrk6JA3atEcGJ
oMpjjBQXf/l4XwfhLcaAxaOgY4idCJitnihl34pSPKaVQwCk9HjMCtLQcUzSHe4qazwkrXedBsbP
qrbqXeB790JOV10k75WyblHMzR6JHe4YsESsGBt7IJbJNc+yIRSOiPdnH5/mV6yPcGOJp1u2Mv0a
3DJbc+87kOBEvrJt2PDBSASAN9A+Nc7So/XDtjatOkEIVdlYO9+cinXd9MVKqe4+VeqbP/TXzh6O
DbH1W4mDb9ckCSWEYzxraXoyNF6crAE3bxUOcYPmWRfYc5hR75Rf3tLBZ6unuScRenA4PQxZha1v
CL/8MAI73JiTG++rNC+P4PyY5c8h9eWEtb/zJ3pJonar2Bie+gHaXDnar6lgxc5/3aH9jtKVkVOB
ToRD85oKaPx150OOBx44QX3tzABBQd2LpeZkz1ZZk2bFFbCKUusBxEKEBdrEVivzb8k0nWRVXx27
3ihlEfDeiocott+U5V5L4nXues/bBt1Aqxdv8RLj8c8UNjCD+WL7zZP+iw/1ME4dk3V/C+eTRk7X
mAPW9qesGJKmoJFs0w8A1I5XLTf2k5+wv27E2ZQQidOwfPOKAqSLSeWYYx5cBgb7TclYqs+f0Mxt
iH3axmHFdrkIw2OrcHZpylxPbE3W1Dmr3HPeJ7SedgmmByzhw+hq5n6iFFvEpnbLzfJoZpm7yGSw
J+tj6wLIaoaCnjFrXfWao4CBkAcue4DMePGbVFtN5FNQusc72w7P7PK3VqHvOqRGQo8aVPuZt6Or
fh4j/pdomme74lbs0oK5WSxQL3CELFIpH2dI+qLu7YdWbxBT9ahVLJVsU8PMlqlgpYpX+bXOYzqQ
Otk2nr0cBvZRSW6dZFqhksjRFA0NXEQ/CZ48WEPCcvYxTU5k1GgEmtUApGMspq1hvuDmRr3rqZJ0
m+SrDuOSrwjPeGSbsqj61liqptkWLROThg2uqmeEcZpecy0+WEbUraaED7KK7FPXqs+8mc5GZb52
BmGzcCgd6lt2WJQnKIFRce6dobb4lfkoyAzzVU+A7HatZ7wPCWdLKSJzg1joe913oJms/jKSPuCz
TAEBMiPVS5M+W2Uv7sAazwjLbxRF0SIzUXUGCeOeVtrT0oldfyHG4VX6+r3lxdtCi8JTY8foOlPe
1nH2vLnhl2PwkvheSH6kkwEIH0wW5GpOXkrkRov6l4Tk2n1pMzAGZEZ0wliFD5GTXzjInpXw11jI
bx4rsaxNtnWrYRGoopvn+g+JGZ0V+l4UPEF4l4ZDdEiitKQfhgQXd6RQDK1Iz6bva49GWJzbcfoq
JuOjIukdpVCE9TPybqESH4BEmW30EDTRMWAJnNzkGnnGJ9GW49ZKrBxwm/bDHIztVHN1BKEOMxL8
KEAqDZ4wQZ8McRgWWxVQwUY6S4u6bJNmPiu0/NJHjbdykjgnSMvaykyLOPv7s59oz21uhctGmvxQ
U7sbMwt9HuZUMbFxtcv+jmwUCR0rfbakLzZI3I/KZpVkiyRbkz1C1TWXXxbiLuPNrmiN4CJVbeWs
VBPcPF2h8rCrj57IE14FpvaOj9Wy9OszNUO0nEr9pk3GtDDRIvt2pO2L3kUf09HMcA6itXAMuMVM
7hcMIJ9HMEtGXAJk6VYd1Q6JFh+m+F5F0wkt0KcP+K7wxqeqY2Kdelu2ujhKz1alYIbh/8GRr0Fu
8l9z2nCbA3jIxcbuMcSY/rmxnENfMSkhtuCIznYfxD15asADzOtQhNvey37oZboNWn07SehrRl2e
B4fjJpssubSamTqdQcjGjLCj+LHWbi+PbqMr0IDxPnYq7vd6Xxkj8TsqY9GVQV5JLWgLRe3sSRp5
IT4GpZkvSyY0BtWP2EieLUPcTY3+VJsOmsNplqT9KlwGhG0gTHPftJKdElqqmGRJZZs3p+RASCkt
nBgsOuyLFJJBGlvPnD0GKvDywUPNDoIs2FAT7h2ReXCtubqSsII5S/KZljb3AhtO53QfHdMRx8MZ
7GfFNcmwiw15zliCDEcV159OyCe6QLBS+Gbdm1lYp9R1GKOK/RjLZa2HmyhKtlVBrEIQEJIrLUgO
pX12puZZJI+1GTy5YfCjNbgBOXPubI99W61hX8rDb3UJ5ZnFFGxW30pYpMCUILYEhOZwR9DaUvbp
4+Cq7YiFFh+BuGn2tCFLJKPSxQbGPFevGfDWqAzt/pRV8W5KXPZ4nFGE+jpWDEOTbTsjJ9a++zHr
9g0MVC3IT53xVaXM/nSVH3O7PPgxt4cNDS0r9zV6r3CE9ZDFL66hvigpllFzguVXQ7a1+lvJxqkF
viGBiWotD/H4AwDGomwR3zcDVYxF6KXwrY/AqXdGSmlietVnrzFNhCfqjh+kspU9Gh0epUMQqnth
9geXv9ng8k5jugo1RF6mn4XXUt45MUFFdDWodo7W8Ezi+nMBFNgZxgmDWrPP/GPpoioiQfLN6IpL
aWNXKNrrX93/v+3+kUvj6LFIKGFDIsE7/7fuf/Gu1HtO2thPCp0/fsZv/b9gBQMDwpA6+SgzP+L3
/l/8QrjZP4DXs3rnt+WM8Qv+p1/5EX+3rf6j/Ue9g2LcxIUlEXozIPhT65lff7p/af/56QVKeWkB
ypYMKn4C6wydjsDIs33arYdiANI1skWedtI9R7AFgole28j/j73zWLLcOrPuq2jYPUAFgAM77Ou9
TT9BZFZlATjw3rxRD/5RP4Je7F+oFkmpyFYE55woFKJ489pzPrP32u1VdsnRNd9FWqwaDU6115K5
edRb9d6KhSAMRVXfKiNHY4z8g/vAEeeAG6LWiCJrFfoLoA5tuEhRz0rqyThdptlRq8y16hGtpEOm
5q4To9hlYBs0f+GZzUdabNXcEpAbxC4ZiZpS3ZtnVVu3fkVkAeh/dJneWd2zbdLUGPGAXMNgmQAp
4IyhdKUTpKDSDhRefhCJs01B9YKNREjIrSbB5feLaNraBitUs0G/Jx8z0fB9M6Hw8OEjPghz4l2C
+cSH7vxoXhDD4bTssEeC2CzOIL/8FjBWLNOeTCfvW+wY33O1/BY67Fprh1KMtNAaPa3AKFrXOit8
hrImvTuT5CRbjjkZYqm+7wZ/mYjSpyTgdXjOpU3OBs5cb26SvlGhy8/KJ4vyTW+hHHvA+afNrcfb
qefHqt3klbUqQyqenvdDoFFHgtL0FriNY1dhRMExRgJnWUC4FuAf5XZ4lzZL9SlUzZuk/cS4PnFx
TS9f2puOe8Gl4q0eHIPYAc5bx4CyLD/H+OwjeaAoUIJ3s8RfZLEgl9S2FupLC7yNYKbveMCdp5F2
tKgGNuQ8kZzFvtsDNka6KlTCEfR6XvRMlAd117By1hvqF2J/U0SR1zRj7uKsLGAmAwEAeP6YlrKw
sxoAwcRUhMGdinzWNerCy0m+sJuZgb4xLMxNHufrrjNVRIz+g2uppxJWWdNiO+sKH24RQndGcUfi
cDeK0a07+KBITt/yBEF1ZbxkjrIsTGh2thU/p9yXntY9t5m2dTLmJPFDm8a32AuRxIJqZUvHoOda
JDeFBLV4ZJ6LncpNxzW33gMk+01EQnrGlEqSWccYuG7IZDHtleGnuxZqsjAxuqnhChjca6k0NFqf
RuutU67BPhHHLAw2HWGxYP8mYLNJoka/q2A2DKm6HooEpZKcVWHDZ0op6Ocnn6QI0uiWSFpfqrrm
9pvSbJEwo0MgtxRfmTmS/tpqGA7R0nbghe99TAqxgcbKkICTM34zfB/8mEz2oGcRZ8wLFRRFoq18
JDqKjTpaKchUM5DQTUpRfFeQSdiezJqy3AbyWhWvSUP0D8rVJiKphN2QHR6JbMVQZu/HQDxrUbob
s++awHTh5ofUsM6qzibL6N5cKjwNXLrhgujOWFJRiNYmKKaRnihbW2z+8BSvm+hVLbpFGus7xTI2
gDN2vqYsG2RkNliTaDmABKM8PKptx1TSOPpotr2uPxa18TkQfdwyKXdzZmH40wxjeGcESF1RJKs8
g1tfjvZ2GNV1i0sMbTewWbr3RmlWgZnszdg6trq9qKKWDzbRNwGRPqNM3vDJ791cLFw7frdTsVSy
aB11zqFtUTaLj7ggFo28bY8fU2OyYZHg+Zydlo4r6aLw/+bF7QbM14J6QZBfXC4i0dzhHZ9K8wlb
wdyvvMlYd4+iZN7UKpOUBOSIRYA2sqKyvwSZgGbazTjv5kGRcEby5eA5aHRgkQawg3+v6CaWbfto
/IgsAormqwqmUmr4lN4AjvWsGeTGJVWy9/NbwM6VBRG6RD1ehfIw5vuS2UwUDUtZi2WpvWWcqRqb
2oya2mJrnjfBxTE2xJbzyN8aMmHQon80JHMh9qYpWGvSejTit3p4ieyzXTpXqbXrTmoLMz71sIBl
bz97gZjgmKD87Xbbyz3ygTeX5tdSF7p6deMaz42zdvrwRbrMrB2+gkTM4OTEyO4SkQx9Fg+6GgYr
GwQJBwx7TLT24bgnZ/AQxMXS997M6E1ps21TY5GXL110a5lkOhC3x3GcaYj2GZPIItsnlGjCepYM
rHMsBZATz5XBSElHuIhyyNExhULTjAPY7B1SJaW5WwZMfVRaFaviwhTccfmLlib3Jo9XdWzzK9dx
H3wmgVyUub70VBR1pIolim8fC0ZdWUUjISj2jei1wELUEeZUy00ZPJT1h+Msc//aBa9t4c7Zk1nG
YQShw0lMwzeXFWPf16D9sLPq6pKdHaKcKktYTkQ1xvGHHcA7yU7RIG6Z8m6oj5ZyzCEjqYNOZ4ic
vJYnx3hTKrlkKIWK7SEUj6GghH4iGH5RcxgXwBByECsjfJw8gb/mupe0zzcmSBaT60GCCC0s/dyL
r1mqHKqAyIR8MaDOlaj0MwVCAA27Ta5Qontfp7FCz7erlfiEvceOVHNuNn73bP/I1YlaiN4w0lKf
l91pN1Sc86oEvoecQ7jNUWsZsTsC8xgKCM7mWdWUdIEWh3PrPBoerQVogsZzn2NfHGKEtQHEl0r2
d6fzNtkYHv+qmP+4YqZaNqYcQstQOYQnO+P/vS87Zkn+9//5uV7+/SP8Ui+z3yL/RVWRrcPLRdn5
W708xfYiWPqBd/mtWHa/6GBlTJUi/oeQacrT/VXJhIjJIBkGCRReSEO1/syuTEx/+1+LZcuAMMeD
UTSTA6yq/PN/0jK5BRYTklcZGGLOHySalRhjcGp5S1/YuxBJjULgl4km0mjNVVUPR9RXCw1BgRoH
a+m7J+7Rc6lV81oNN3bCXevJM0UufAr13vv81Dv9XrOTjyfCBpa3KfT+PijlsuT3bObJBzCiuQ4G
NyyRSyAGeSRc4mBH5pzsmpPl1Gf0gcsMiUemWhHbs/7Fx9dfpQKBMVEi0OKWmZq9S2ZDoSHWZZIu
+rrDBpcWp1aLvwr1Se+KjeMgSMBmX+nEv2hynidveWmQKG6c+/ZRd1c2NHaX7r2Odn72JALkWRdm
f7g5533l7fXgM3fuXheDE0ufNEhPSHNrVCm+2q1Skl2JxqUBXtErL2xi95ryacQOWQ84aQLU5Vo8
bwf/oyJ3QkaYVZV2Vua9M3lhCKx/Ar/GI8SLbsxv1UQ1dvNgb5GXlwcr5GBLLpCvnequRkLlGjV/
oCBXoa51H7nVbcpCQ0bhEnD2GljZSmvvheZvU8X/GhPMaoUEhQgqnay+KIZyLVRrjeg9g6s83qu8
SJBHIR/2fH3PG7eU5DVqI3dr+0zLxkRTrl2uFcHf4ou5MQFmOX7MJSm8ZTKloiAl+8G4YgU4I3mG
RGDFIC6o27qJpHYLj27n7hV30pxo23rsd2HP6HPCn4wEE6D0eijC/IN+bE4m/KwnDd5lAiEt76GR
7UOVc2UmLsmR7DBMYk9EDEaMjMnom2oFeyynJ6fwGUxB8tO7g17kcNRAeY5yVaUuEQ3WWiPA2AsG
BldDdbMBoyr9rh/7t8Il37khfsaz90JKTGAoggPNOiS9vbMH+jIiaErRHkVg7q0xOGtWcXNK7w31
Bl+yDJpbhQ9L64qegt7QTqIHnaZjlwtL/Rh54mKkKpqL9IKceeuRUI+yYxflwdfaiZ/bTp59pWNa
VkVPlpu9RDnMmSzIUf6aJMn5CmGaAbKvPnP3TdhdvLp+KOKeOVy3NLXsqKDer4etZcU9iX6ImAol
eQbnwLSOdftMtyQSvhI3QrGPoq6ZxeZdSattQPhj0JZvmercPF/ZVCFFa+ZvHFGtqqoDMcHmBquc
0NmZEMAz09VPQ0u3kb12KmTiYJPqElGgSfh15+wK4g574ryZnC2HsWNw6h1VoT4UOkREgwVBHWAE
wVpAL921BTmk2cFqjX2Um0enGeaWMwnkvIVWumtD/6yktc3Kl1CGi5Led6YquFIDc10qaPBIpPF4
SEdLTgqvYnSKZdtna70t1gOT1FEYyso2aSWNXi6LIt8IWrWwpaNo7GdT47W32lkTop2R7oNJUtkM
QXRJtZo2ZFhbvX3OmWbPTIZbA9r4Q1o7J8mmuy6nSAsOmhYAX5zCwbNWTVMRnWLSBmKUbk391mM9
WMcmPbuLmVpOrupo8lfrGK0jDNcWxmsl/2HExIudTq5sf/JnR5NT25k8297k3vYmH7eBoXucnN3+
5PHuVFwJk6azIeQzcICd9D0qAP1774UXFmFgmCbHeNYrO2Rm887KrmZfLhODUr6JlY+/ioI/Lgrg
AsHeB0ZqC9S+1r+1uVGTvhOo83tA9e8f5Je6gGEZnjU252iVp3y4f5qjiS+aSjmiAg6y0T9PqcX/
GKSZX2xmWoivBRY5uEW/kYHML2xwSY+z+IuQU5H9/JnSAL3Qz6XB9MypDeAuGPxNQEP/Uhokoaub
FAMdypZimzVkzfsV7VLSVKci4K6xdIAh2YazmB2SRToMO9MspsUMJYj53iOAY1xBi+EHB3Kk7L57
NpCY4lEaT0qVLOws26W9QYziZNHV/fMo9PfCGZ5702IxmJ6TCGhDlh2MmK2CYcgnXSlUhjHszsCP
EahZ83uUmNqLKl9FmXmh1JklgXiKZYdRoI9POmRsxWQ4kjCO3rdVu03M5Gr1WCKw8GzdmAUrPdQN
V8WnNEZ7YqchyNZWDhDmIkUQIjoSogiF1CQBeVX3jfH+tnUf3EpjcaAg+bMZUBV18mHYZ7Y+lyp5
Q/K2st2B5VmxBKWPJblkGmA70bNvRgd0PR84fr82JMvxxuIZCotgxW5+EyjilMtxbepxPCtVCys6
e6qop2ELShrODJGSt+8ykt+pk5K2m7f9ozTbQzJ+Byp7kXoxs1jnlaI55nX4mVoHJmbvY8G9Z/qM
Efp7F5Iuq9GXDx3JBVkqV7nJVsxWz3HVb6OUUJDi5Cj6uer1xTA4D0NlP1QyfgrdkZUuPF4aUYMY
O121zn8dKn94qKCrw52AOE7TwC/rBgX5/91p3MLsb9eGU+Vv/3F5D5P3b3//n//81zH9HzzcL8eL
9YX2AUykY3Jc4JvlDPnFRGF9wbwBuRHkmP6/KPvfjheL+EnctASEQHXk9Pm19cB5wWwffy0ny4+m
5c8cL1Bifjpepmc+qfPYJQgAVsZPnUdUYNKOQ7ayqVqc+jEhRq3q35m7XrPUdZEiWzvTQqWX9pK9
LEnuc1eBLN7YQLQM9yXQGNkEabYgX2CvpeVz2bN4RXo2pHstJvZNpAuCp7a1QWIvMc99U1IXBnss
6dsY+UmUS+AM6Up3rE1Z5nMjUAEZEKHM57bw3RZgM4KSiLJ5CFT74BVxx38Y0CyDQ0oy8tiVGyN3
ViZg+phfk9UN64DZZpn0O9FQuNSILbyAAU34KthzC4fERp/UsiY/RFWJJqzdlI13trDWgvLHF4IW
ouyJo0RNjqNyIWp0d7JfNkTI1kV6yH3nwF1uY3jNBjgCGDZ0WaM1GQVwJeIqCN9tNTKTrWzh984C
LcxS9J2y1k2SlPrwyUvNS5sqy5xEM9slJd2qVlYaMyA1LhFNzKwyfZKPm4dAsTcmC0c2EwdHzQjj
AqEsq6ttf+rkIOlRvmhZGzaOt0gcwITV3Tdfpg223jro04BiM090S1RflsAywLDVWHoMRsI4upme
JG7Nll/RyWyjRjn7WnnrmL2MsbFtCkb9amSuUeJjd2HUYbP4XIRO9IIUCmcih22oNFdPiXZqEp4H
Wa7CEVab0Ji32j1Z4KI/pa22NfLscdQfjaE/ZnpN99iewgDZCGB/KBzJRm9cDGwaNg0TnaTOaNGP
xm0aoBTqgIMbVQbPoDtEeXTRgfsKPTiWjrh3VnHKlYCLpVubSX7KRbMM3RhmPggV2tia7GafPkbY
fH9qnBWRN0/rdOcmI/FuX6tee9QBclSRu0FbsGBMu1McmBvJS+ISyp5EKzcO2VSRYBPIFSt4hvLj
IQhyNlDVciD0RApxzI1mlZjdmS78IvJ8pbsRsYaIQD2FIDhKU93+Bgjm1sfdxpbdKhi3nYzPYxyf
wGqumsHcMNdbRr55QAY4Nesb6QPTqTvsdjV05qS9VO6IfKBUVoocVyn6nZkdl4uc4amhEanVZkuk
dV9rKzoJMNCRHppLSUQVS7JKG8lPU4M3moNVZCBJF4O2F1r5lobezYvfksi+mrEHsqlY6iqeaYih
EqIqTehXpaC7QL67kXbGgWDqC6ex6lPSQ6TTXeM1lCVIN6wFpeeCeA8YKlb0jPSGG52aIutz7i/t
pSecJq6UtQ2S1m/ac88QtIP40QMJzAwaUcdbOl6Iq6h+aDuHoesPxIn1tUbJiv972RfZooLWNtMV
DoCu3Uu/fBWtslWg9DU68ruxOUV6veoG5bMYM5rgYutU9iFSnTWEz6X0lYvWvTBxX8fw00VbPvZE
OJrd0MxUrL4BVvqQXRL/3jHT8lVK+2lKgTjWPUn8yWju9iHvrIOMdGiz9RTh10T4U3KfXrB4H11/
j074Q0XXm0vlbgZjz2rh08xS/ndnHZHrbrrpkewhZGD5d+QkzyXJ2tz830yEUQh6kMOQCBYRCagy
2NaIYG2ZEyMSXtHCwWEJt1KLMSkzBSbDlF3wpsHmNdjdohnAdiT6xbfwqWjpR1gki7hgmqyVK6//
rqvDwVWd84SHy0vnkihiNfjujHMUN8i4ysvopGNdEfa4HSJzQfoo20jU01Af5i0BjaWMmPtD8Uuz
HNAAkiGB0kMpVjGA2aqpZpIhueWTpVhqi5hvWO9WCzYxkBAXqcdQ1Ncg56aHsotIpYVe1dYX0cUL
EC1LTU2P/MiW0eCuHRKeJhN7PsiFZDwUa/qq96AklCiQeptFZ3SIJsUm53bNmV8BZZ9r0/GX1p9x
juvDLHOUJT3G1NYkHO6vmugPa6IJjopJQUP/b0G8/vcBapcwDYkD+t349XcP8UsdRNgPlQa5PVgh
dAMy3W91kPEFDYNmq8yNdCqifzKTkgNER0YZRByQ9aMH+7UOcr7AEYF9R31kYzflCf+ZQoin+VMh
xKunvQSlgmfBFrb2UyFE7krdiR7/i5sFWwlu/DrKJvz0gCDpjr4SSre0hmCDyP5WoopLvO9ZBptK
8V1ODf0ay3uvhHc0e4vIYJyivrhRvA6LT2KOsPu77a1srW1NlCOYOgJe1WKldsOZkQLcqxDRFJpI
EN1LdzKMWrLlf8AphkC7j1gwThaCVN4zNJBhdJWoYJHAz8JmeNXQ+peDsy10e5Vl9zBMlpG7j2OU
O6ODnCE7yry9Ehq2QyI05/Bbe9jvvcSeR6jBRsIRoqbcluTF5hqp2wNMWDlG3/SAJXrvrSy4Sey+
UmIwCQQ3W5SHn1Y2fPScyPNJq+/E2F5ZVVlGfxbAXnNdf/PgTTFTmen58KorFfTnkEkxTVUYDRsu
r24+GGO2avkglkNoj/O6A5FFntFu4J12GCPPILkWc/Ctu5pYY2Ekl74fIQyyTMvDW1R2IAfLHPBZ
4W/CcieSCLBGt9SluJWmeyObwfS7heH63JXa16TKCQ0TNXw6Mky616wDJKskwXHA6mRX2mOVts9V
bS0GcxoPR1y+HcPvrm+pXUEl+T1sTuTHeok4hBQ7qIBTGqoFWEQa1RkCLoWLEt9su/y0wxg1of7N
jZV7Tb5jGPc3vTZXLYs5WIbaOhSFhGcI5rWOqnAxkvNT48wP1ctQZFvSuotMPyXIqPVG+T4W9aOp
QBxPxSlhI2A1Hrm/xGy2kJYcBelky6hdgrEug2M6kkQeC8jtzZPSKPDRs+OAiiWtnMXYFs9Fru58
L3lVzZHYVAyQWhaetHbSWpcfIamYWe6wP1SeDR+Si35V7a0jx7eA0V5KHRPm40vfU+CEcf1eK8V7
KodbAV2+aqwHoWg3PWgkvxHkwWP+zeb98qcY7IGvYl6njEkBrnTtsQiVdU4M6FTlTRzcriR9BBW4
G1wNS904KfNMvdnGyM8rxToGQfEhQKGrCBDNsP3G5bEuvRqZRQmrsblaHHWzNJqCNIMP0unmPlAO
Yl02NlwEe1zXpfncE9FnByoOveLRC6oLXsR55UTHsDH4mdUrj9JoLm2x1ADJGdSOjb9ylfAa9MpH
FiubQAtuEXN90wGYjKuzCZM7qY/ci+NcdMF18tp2FVqYwGKQ0Z2jBMxJPi3NESWaZrLtmQ2mQeks
dZ50yNqhsr6Xivsu+LrxJFc9GV0DW4rGe7TYWUTT7oIdRkSByX/tmnYFJX/uKC8Tss1m76HzS9My
lML4g8BlsBtp2wffOeusS+zHoN55bFA47ubCJXv6MSF0kNsUDelrzs6lqvs1QOEZR++sifPNmD5h
nv1asqkZppVNxe5maPQ19+smZafD0H4JiwnVgq89BGx9XLY/+bQGytkHleyFQr86Mz47kd3KoIaf
DvsjOS2SBBulJKQk1yUJ0iQMB/VSKe6trMQ8mVZRDTupvFTvAzuqwu7vGjsrTP0UNgSmwi2D9TbP
qurcRjYLAmXVCxtVkMo3fzgKdmEGO7FSj+jv2JHp9i5hZxbhUGagjWTbSnYt3Vo6jWDrjhW9lVyr
Dg2u5+4sDaeEnGifZAoSCkCjyOT/NewbprvULhzUqKkqbRKxAA51AYg2gESbiSjKO66sdCCjoFw/
AnujT+xRUBy8BnCk7cQlbbJPf+KUGgBLPeicdIYwTMcfNNOJa5ob9qMJ6NSaiKcN6NOhuttO/Zqj
0Onyeha61kevuWfF6gG4FQdjIqh2E0u1AqqaRVg3EJCmormZUsOGXyw1W2flhX4E290qB88quYno
dFmSW2P82PTettOInWk7wAHdm91gq6A8x3NmAuq32MuYKattwrH7XHtC/uQ+VJYyskHB/1Gzru+I
qytkO1f7ZGMR2I7eOEcbRETUytCVdwWXUS3VpVCD78HozABrbRp6q7IAE5RHAwg/G7ddNq9IjC9a
0iCYO6q8X75Uv4YiWTu5evcb7K7kCfcqIqNEcyftg8S0Zr5jejBxXZeouQwIfIjn+wQdgj66WPj5
TCy2kKnQn7SyO/nhjzxk/chv4DMz3lt8U5PEK/C/D02091EARkjc/NHbKm00t6ELVRmurjw5+Oot
coyVpb4z71u3iK59loyiaZ7H/liV3YbtYG+HV8dp5ia5QnbrJqzClAzq+V+F5x8WnpSaBqt2jsyp
mIMp9++GcbPP+O//nf5vDGX1t/9Kv70Xzd//389kuz94yF8KUUb3TLyExsTLFeIH7v+3gRyRvBZj
+x8FJcffr/N+7QujfJ1ASgsqnoC4J34tRJHUOsgKXFAklkYN++cG/rb1cxTA9LRYHjguI0H+pvPT
wF8SPNJREpeLJMB5h+HwBXfbwu2bPX76BTLMU3TKza9OUC456twLxhK0WWoxrAY2laMCKD5GmxWU
Cy3OFkzhV6qn0Fu/9cF7NoykYJOzwgaeTccGRBGzd3I4Yprd1lVOmuMflFjbEMU4byg4xiY9dm6+
CVQX7kiL5VzZFHVKkLy9shqsBGq0V1GzJpheqpptZZSBJupXQdOS2KggvyksyTQOJbqnHFTH3yEq
uzt1vq8YzLtOtCxD76DQuQaNd3Eb85SQLt7Rrzt6yxgvrZddUF2zgTD2QZ5Cy1hA11grw/gYoH11
m3jZNsQYZ/o6VBLUBDZR6Pk6kGLttuq8RuaqD7DvuIBR7MXriE0w3PWTC75Vy/XNSNzVwszGUi54
G8aloqeHVpQk3QwLFoKrLFHRfT37cct18JFnxS4JMX50/tLFYYKR+SSZifT1uCcFh5nLLMzcjZpd
QPNv25xrfDgOhgSOmS3D0FowtVlrybYh9VdXPtvordPfNKaUmhVvEIBQPZRLv/2QqDbNvEfYbO3Q
UO9TFrqGV+7I+JqXOS7ZVj357ZZNxrT+mPUVmVcIFxwGNbIsvkW6ti6L8sIy2xbp2hwK4KzFrYPb
FZO3LChb3Mh9clnotAZ5pilB9vmTEhjLLKvX0uGWNQFwlQAIE3uXa9pnDh2tDeNDaby4OP4ALM4V
KzwpUt1RtM2MBu0dfjYjxnfGfpTaH0i0VdlLzYOzoWArYsAM8S8AyloDR2uYM9f2LZblRnXErMve
R7whefTCnANr2DVHDIsLEgWCN/PlbRz1MzFH82DCdpFhNoRPLtKHYJrtlddpiNMwQKwLfWZqmNJ0
StkADM54Rba61YJunvgDPDUJ/m1I+XjkySq8XcSGq4Z6ZxT1rcq6Hd3uQ27myyTRd6VhMpCxtpG4
W7q/rIdJKt1xxaLIcNpDPD2JoNp5SblX0v4SByTIGKi4x5F+iW9HxXx1MIllZawVdR9D5R76xt/Y
4iN04vVQfs1DEC95hVgAY5H+5KvJulYvqHuXTOSR/0yv/2qN1daC5jArLEy+abl2bQVvibyoWYsP
WMP2ke3rhGzrkadb958ptY0ovX0V3slUoMRpZ7IP1yIWV9UdwK3w8Iq5b7KY0Zn6KPzg3Dv1PO2a
DVMjcgq1K6USH7WcD23FJAZtuiQRz8ITQ/4QAiQu8GCWTE4w/9VIoHmMEGaY+Kp45vRhmQHtq9m9
pxbSHtZVXZJBDqTf9Zq1n3242aupM8Z3gosSprciIZBHem9BB1wRblJMSnXgZIs2gRwYmNeySB46
PJKyj0BwMh72IMd6hX9AurJHUvKmtvZrpuBM996op/FK2sraKwo2oGoGvMxYdzlps3F59sNoH8By
rNiy4T940cmrrAZ3wOLKMhOvaq0gT1Drl1pzdqOWkckB6IPkIhs4p8TBVnXsArAThDrmaYIJbSpf
uJwPhd3eIOHSHKAkGpLqPUWs7STiClbtWe2ic2YrC8exL53r7X2ltubWEMNCy3IYnYk+kz5IIMe7
BWjqA/gGlp/PnTH5DHCAxT74QT6CoEESNIgCXorYWYr5nHAUVmX/bBV4BJT4xWRd4HTaMHdwCMWs
Q1oVS33jLy26O2YAB1jDh2jK5NJ0oP2Eldtjjw6LBEhez5p94lNps17wqxFxp09gYOk9Gpl8K3G/
zjVRnCuZnjIDFgq5UOZ47lDo5mR3MwCGnef0WyVCoCkyMOtOxYBQa3dxos1ZbL876hQJk8RYoJnf
ZXClhW7fNHc8dN3IB6hvQ9SpBc1Epvgf7ogpMC/WIQSF3BiesH4s04phfJUSyAsFqUdFn/SVgri0
vAyCkL/EvmuRs4CasNFTsfAH65lxx0lCNjT47ke5+yTlsMaE/LUhVgTJXznXmd/3hrsoLcg+hWA+
w3syCjxT9oglzLG2sjGW6NhC0jbMb7H90ZrhOiDhwAjCE8ZwUaXPUeA/qqCvmgISI1mRhncR4Llk
Vm9pclEWt59+4j746XCtiQtWA0l4Y/EwFsWbB6o7UFXaIWetMd6NmColark2ZXvsmbaGMTVvy/EZ
ERUGIBGdf3wfhHJm9HTOcRfnpnlkSWfPRGpyszDbtpqAYlpcQ2IfIU1CHsOfH43MdEhU3ZoKg58W
Ar0hZpZBa6eJDbBetp6NP+twMcxbMLG1EV9c5Np2bjJB1omyh36geUs2gLMowSgT6wsom+TZvzMb
RHcw7jCSLFvSbUq8+a3oFkPgvgaCc9lvLilhkG1co8VrFhF+SlwIiHIAyyDVxQu7GotXqm6+1fF7
PiZzSdsJqeIKL4u6JpuHKb4Z5Dam8jSda13RXpMWA55N/ULKsWjCddGkBze+dXAx0qhaO/wBCS+I
ERAbAN45da6m99GCtj8pkWjRnVMSnSudiJbBfXRQSeiofirzrNFPNdiUOuzTIRssNE1Iqz7chMkG
/M9PhQSxpDrKoJlnfjbzIm0uLOZ6TrkoCHMOtG7R99li0HiFhsf2DOU0eNKxb5Adh7xGQux0PkcN
uq+Gg1UhwnpyE1p1MfIBxXOFi8v2QnQPbBeSfkaI5qWool1WVwTrGrMW1GfIGIul5k562rHtXW6I
8kwS2wIK5cLzujtPHLmmjJZFO251T/3WFpPnqICjAdcX+YfKgqw1CNGQ7QLiHWVTcg+gv1mcXYJd
JPqFtvAvsTUZtBmCMCZ+JYNgV6tYfGu6xTaZc2puJq0CqthtlhTzClcNw5tLiKJQsdV57hOBmxj7
wMs2adz7sxZE0YBoS1eGTcOZpNcWCd01bgxrV/r85EqHKc2Lxt/HyVkTOxsgva/n1Md0091WjUC/
Bs6sEc5KGgEo2G4DXx6VYnhM+J73hEIYA2z8YlwTb7v3Q3dV+ONZiATzU7TOxme98872AAmQXSar
mnlYRvvRcm9Oivc10I5q5byCyQUhxdbDQE/uRWc/rwl4JfFNhuOdKeS6Dr8PIgIE0XG+PyS+fpki
5YIhXxhqyK08fTbcEXa+ZrFP4BW6NCIX/bpmV5muo6FaTkscMVibv9rEP24TdcHQBq442EtToKX4
d23i5X2cesT/KvlRlNlPao3fP9A/mkMLRCUtoWqRBseO4scq4pfmUP+igr8ytYnpNP2ffouJs76g
WOe0pHn9NUHuH0LxSa2BzZGthgGxXOVH8We2FGggf5aDOfr0ynXCfvTpgdXpn/+TUtyKrFoxfbIq
7K7/rLwcJSerYdAbu2b0sKYwHiGNi9EJw2sZYsYrbBs5Ik6OXi0udk9fh+v5SjDIe5NgqMGZ04N9
ie/oU695I2+g3tYugTEZZiPTi7oFPA1c4hO+V/rNtiJPi2HkG4KXvfRC/pUKdFNEFJsi4wU8kFVj
ZNsyTp+LAou77w9PXch5H8vxO/f3NdahwOodpuhGN0kbcJUSIztHZ6BpB00S79xqPPXUZaQbhAGK
kMy4qdDvIJIg39BC0DjdsOsikl6SyAP1C1kl9nTAalF4IGp5Q4La16609l5coq+W2bw1gycoJ0Cb
rBcrx9fk5NW+alrC5kZKxjr/Hhf9JiZiZgrzRPye08fFQ055DEWi90hHwda20dVk11vhR9cZd71P
sAQp7cIbi11md1dHoHumsFsWWsXWpx+Xmjv8f/bOY0dyLcuyv9LoORPUYtATKtPSlblPCFdBrTW/
vhezkaKysguoeSEe4gHh7uY02uUV5+y9tuAMVu2JRvmrS+VTtsAeJESZItlIFHOWvufmcKhmWi+d
xSlc2S5gBYM+REpcnUzsAE6M82jUkq9ZAwCQi9VTkyyPTMovqbScy1rRuDvk/2jFmXqCuwjD1Vwo
4S3S2joSUaxW1kFRhJdcaOmfK+ysjTl/KEaGeG2c7Hw0EYdIRIDElpHYVlzdzR6pjRVl7+IIuWmE
NW7TR+/9RM75HOH2xIFE42AMXjqZFkjQNqZtsv+JRCljC6z2HF8IpIlxNrHDCVGd42ukequwfQui
/i030tmfpolFrcYK1OujeCIX44c4VZNZvFLtPgekU9R576pqxhQtjarTBX1+FMcwexXKcCOzBX7W
1Vlk26ShIa6JxKtqwANzosVwMtu0fhAEn1I5sPDxF7Fwz9M3TqJESBXJ6yL8pkCUq06JMMPFHf6j
8yBHF3KcXgyrU49VZC53QeseIVVeBCTdcFPkVeE46hw4y7AN8cd2iTeWWnNVpqq8TbWlbIdUGj3w
kARK5xnbWbnCGjAEPaefHlX1LR1IJwwk8bFoNNpB1faXGdlC2K/BvGOX7rQmVX/7hHIGSiUFSKOQ
3MQA5U8pcqDO67D3MW6F+wKVwVc8NLMn9kRhK0mgv1uA+Kl+Jkd1VA9W3t9KqWUPFKF7DNcgAvaa
olk8AlnehWP9EMXxXZaLa5dJG1NQL6KK2Kich+eua9nyjiOA/Y41ldbWveubn1aa3oyZq4gj5Ruc
wB8pRhzWrmCsqcYzyJ5xJlSKQHL1VlTdNaXeWoviC0k9kj0Z2ncUVrupMdFHoSRqWwyflVoudtMW
l2wdOhaRiyjDH2EUnGmS7OQOSFqqB7DKE/HGkNiWIU2avtGeh7y+z2pzH5cBp2HCJ07wA1AHRFeh
MV7yHiV8VQq/5ajuTUM5Lln9h0ClEg+r+d2lDSwwTfby0rogFHu3Fl3aNqG6tdLl3hESmAjqbzfO
W3FCQJ+JrkEaVD9Y7EvYaFZx+bRU2DFiIgwziiLdVOxaEjPpKH4VpXTUIYx7Tcp+XNJRosXSZ5NQ
V9aXeykH9yRv7zInoFKjp4vkPYxBkUardKKI8+162uWtbCVFOII/Qs8PfsdIoH7NKRHBjX4GJAk7
WDWuWaX/qo15AWJ1auhA4Ybftx36ulhSvobKmqjT9zcUIH8s5k6MnDhARyXezkuVMD2I7KBpGCzh
sM3rnjJbBnpSbiYDZop0TAyYKlYQfXNSwsuun01Nz+lHtPeclB0Ev+YFtAxUHYvd8DQXGB0i/RVw
zMtYETDT8LFkOgW7aKJcleoGT1dBGyPjOMMTgnk4ccpGICzGuqbohzRSMeB25rs5z8HcJ1uQIBtL
L18KcXkljYGYjAec3WAtjv0RzejC9OYtCstWq+efsObxvyj1vhaIC4UL8yyXzd7oOPcGeAdH+q+2
UOs3aGh3zaierTGLfYO/3DFFRdcbBaUMQZ9tCdk+RSgmfIuM+lZSn+pMeqOO0TmLyNejOTwGSvBQ
6vRlzCDzLNLLJDPwWiv9mSTOj1ZsfHSomxcdyugMhtWJhvw2l8Q5DeLA9GiGL3PUezDyvTIztkGS
3ukZcUYinSFbe4acWxWnkIR9XqTPijp9BEL8J4thIig15pYpGjW75WguVli0y1J5G7XiNicIkkrT
IILNoEaG9Ais4KjhTChH+jLxUUgkYRdzx/WinBy5R0ynDSvwyMTyS0DRYk7cQU4FMmeQehr2gTQ/
dXx/hUHC6jBuDw1Fvjjpqc3llDoEfLMYnwEu9VZ+ys3ZW9Q48spJ29Wt/j4b9alPDc1ph3ZvySWe
JqN70WVxCw11i6BTtPua5j2c1QbwUw52NjLYe4+U0sB6WZyn4kWhP55z7jHwfEGG22kRFdmgp140
JBbMarbr8O5ZL7QhOEdrtofahO+KwpkqM7t9lhjoQ4OdURlH8Ng/laR9zEr+3gvhMe8ECp+ycDRi
7Qlay/O8RK8l4QlYPU9SZB4MdXnOSlVwpAVKRJfFMF5DZsTB3BoLcW1ayM4mgGnWCXSExcKcgQ4T
hFQsZ+B6+0gqLnofAmXJms8KIKtXVc2zOcsAHOEv9uZ5FGqCvaf2pxmSxrZ0isxmJNwwlnltyNMv
hyLV/wKdKALSYvnqw/ylAPlpTwJGZnY7bi7qhzQWXg0d7w2xCk6XxuYlSKMth2yVpmPH2VLVToKI
ykEwJlfPp09yRI9QsSm/JdeobnemyqpX0PgrZY1ZizaWPLGM6nOMnldIN0qJN3nmwKJhLkY7MgPF
s2hrR2bjm0H6NBX1S9OjDojZAw5Td+QozAeSVWc4fFt5GHeShq227YTN0LGAa53MUq79WmadADYQ
H/MQH7tlrBi55getiANqkLUw+AFx8qUo02NQ8FGlJjGGY20AYcLjqKGMmw3pLanV1w4g8B7Gw8tS
wH2yWnOfzryL0GCKETK5eQ5JmsSpULtqGcW+viifikDFYZ7Ht1Sbn9owOYm9HrhNL61xL6gelUl8
qFFyr+rgYRaIGObAfCg5semkgxNQS/itCWbbArVbSTpWqeqj6vvnQBgvBltojFHBdrDCD/QCqjMv
/SHSqdMiveBHjPPqxo9CvIeCkd2CTuHkqV7aIHuVZrRAsdW4ZShiRG6zV4RtbihSqB0Yf7FFNbaq
hj9SU++XYiV91O0xGJOz2En3aEXGT6P+DG37nuYYOdSpO+Wd5Wvkfix1eusAaRN7v3yMGhMRP4eV
ueWYHUwndaDOXkyz35rGR18iuS3y8VROxcU0SKSY5O+kgjKnljWaGqWGxQxQMVzOWWNB+qhJoYgQ
d7TWm9yKZ6OfjkWgfsqhcWe7QztIgqKnHKa0+KCzxtLSvkzafJlJnQlVrabOEp8zofvKx2UrTYWb
yP1bQqvQxmD5sLLqWQeEPKUy+WTDK9lm+7FrzqiiN0ZmegKRR1bdKt4oSN9LO/ykUnuBaU1iSorA
czTDkyy1qp3L1QZSKt6xPDsNbX1rRum3FXGeU6OI+/xWIe8tE3Ls0nUAhxN1YXVusckvj64Df1Km
hEetoGszCFkIlOe4Qe2egROMg0c4QjvLJs4ewQ1MzkYqpnM1929D3T6aYT6ohAtys/YcQfgFRXst
1IU7iBIKcKEjas1zZ+YbJcpnSoQd/SujfiSVFXvAt65dXT2L2kDOlfSoVi5sFwLRpdBmuVNK2YeZ
mPVNqyVbG5F8sH3/juLWN3NyDifVaDjaWT+TWLwyDz2oIb0EOr3zUMP0j+oy08vrHIf7qCU2FaOR
Q9ybtwj6eyj1bICGVws0ohmCUqwUgPdh7kMcByOZNe/tgHEuy5TPTqbMP6CZW9gjczyAyGqKDTRU
4TMypivCgONkFN91Il1GCQFBScEyIxPJaiEDzCsGUTcaekfVWCNgnj/bJCVUyAypBxaCz1AnP8Eq
ftO0oMkpceYYOn2P/+CtXIpnMYp/9DD+ZFHJ14V4V6Nu9syM7k8acTn90EDRnNqPIcz/xAUNOIIz
d0XGdNxDNbACGSdVHtbbbtFTL9AHixBtCaszG+DCEgxHUdpPXZ4zeFt58hMWIiuSJQgeqaZQxkB3
bVlT5UNgKJdUxPObQZShUwiReGEFSsJuM9YkovDsw1LjHhZN9mxRDZpUZva+MZmmrOk1r60PtsN3
VW7BTNCbeyCz4IaP7VlqiMTm6peNPqbFsZXIlon7DCBb+DO15a2NhWtgEvJj1vK2C8XUM1oiKRew
EZuhgtqyqMGa2Z2jcOik4aCn/RPJUqoL4w8YGSecihj38aqVowcMRl07t6yYBjxQxXQp7RMUkD9k
pLx6OL7HsIEaGrpzWBJp06D0U98JOtPhDVnJoYsJ3ZrCtWx8mvJ5Y4qkI3QaqE/4DAOtsiR+pbnK
NlB7GgvrAEcXndI57Ay7mJH4YcFKe40wtIY5UCnI9pGtnV4hVS5oaS3dWSJSmHPGltiGr0RjllDS
NcmLdYxfr95DHYVLDd916Mm2shCZlYSmOorJ4bYvk5PO5nYaMy8T2HSJxI8OgnqSLFAsOASY2TRU
Lxk4JqLNX3uthIHbYe9Sdej8f2VTEMWmVMPHMhkb/LGlH5jLOVzbtwQD3BdCETf9VFq+wIdNbMBJ
NC0XyQPJsxWui3ygsUyEutYS0dnV5pHTKUcoelJyADNzqtJVUNmDcKy2I4WZuSMevDK0F0MDV0zW
WD81A9YYDclLbhA3b363meUFsQCLEy4tosOt1JdXRgmy90pwREFwdX2+a6oB8LnHNhPRiDL31iTt
5CHe9mn4QVTZmRqtQaO9vcqUnbGYgQs0ElKLZu1cTnoNBFjey1MNX0aq34kvegRiczEyaT+lzWts
qO9lTp0frdEpUdnuSq0bp2jFgpZTBA62L6pQZMNlyF3z57hytWabVQKtGf1zID8Eg7iX0lZP2uan
xnWRVzw7Uo23QEhkcx8qyUnpjX0KTnDRqQJXpJ8GdbKJOZVn/eg2cgSgt73DIDvFIvjhIFzpQQFG
gLzo35B6IBgPxTdt6mhiTZ46cqhQcRnPgUfJCeZHt13MZluNHPz7AtuFUD3SLnjIcvg5mnQO2DhY
pYbqSS0cso0lvwQuxYr7ow7da5L3qMz0m8UIV1Sop+QRCqHsdsXs5WIbg1xpr0GNrcdQsE3CcSb2
o6TYrII2CnvC3ZIvRZ9JjRcfKCA2sgyhxeqp1o18Gk1BdBr0yjGFoNSrxk8xmBtEElvMjCWXTYrD
HF5ksd6FRsN5OcYk0hJmkQ7+TPk+Chs/1YpHPFhfQgNENIXv7aAA3y+VAapyPOZiIjmS1h2C0Dpo
ACi5sI0U9idoyZrdlCWPbXlDF7ODneI2oXnLw/FlSjWyDjPNw1tPAnMws6syvUxZtaLAuYvq2INa
EKvGQ2bBWp/9gd7rVi0v24fXSpn2QScEblVJPuK3k6ap7jJNb7mmHtMCuFsVZ0+VCFch1t/7UHMr
udywg3kLIShU5ppXiFqi08jkMHXX6KJjp0qvEoLfvu/e0FZ4RVRsjGDZteJJGxi9ZLgURXQYg8pt
hPBmRsF10dZWWYJeF2s6BrTAkFd63MvUg5PCTxNiYMMtgShgdAhRfF07oxqMqjid6P/hzOoaUiZw
1nbJJW6XPzOhumzB/VDUtuISnWtZu1d9vaMU7feNckR15E5tdpmL2UdParmkvmEham5mJWPA9ZsC
GUQaHk2dKEo2ymcDEnw8spyjtGMeqp2GAJ28b06RrL4kQIbaqdsJU+m3i+LjwzlSnoOi1LDmWyBr
5Ym5BHm3j8fUMyNpm9bqcVDLJ00jFk3t0PaGAdmWcnObg7TdTsr8oeYEDPWlQUlZetY5/LGAnKQc
vHBR5YFnZZPuM30BQjcPWdI9zylBSmbDLmtE6VxrIfnD6oQhaHpTO6z6fR8fYom4oHE4/k/P49/2
PAwkZYqur+5RRcIf8V8mSDz3zdfn9780O/7NK/xDCUfcg0F8xGqr/yvE5u/WVPoWZI8AXP7Hl/6G
kBT/ouJKFS0FxwZonH+yvoOQlNHW0QgxaFOopq78d5odssSb+xcqDno6Vm9aKBhDYPf8x15HieJr
iBYkXkuN+yjnicuY3aRchTAochTLnseaciWkcsca5ZtMkDuFLrsJYfS2pN4Z0taAdDaKOLmt+jRN
qEfEdj6g4/CiEhZOELwnK6GhSrFlNpeKckJSgFTJ5vcJdVldVyuRanxOk3ErRKQ9iBMpePVuJiu6
n6HjfGeh4cNadqxcBU/cHsPFOEph43Srl5U00WQQkCOHb3TonVZDa4QJY1ml8Qqiotp06go5iXaU
mvKgqmTYpGD7atFTm8aNNX2LKdStYiaJeiMuZD3mKs/0Vzcufh+eNK5uoNuYXdkL+bP0LuX5ey6Z
mzjM/Ei8DqbOpLG8znLzJifjpSDPHlDv2xovEMnxR0wlrAO9WxjsxCvrTY0FYnpwC4a/iNugUke2
2CFEbsurnhzNjL28iL1eI9xm/B3UyBXYioj1RmaXK3byBkjJTRYkx5TwVpIQmmsiUkQBp6Oyx+P7
bkjndnowalDnJK4+E2MqpV95ndF/JsHDKB1Jqk6N8FbWGmA40GZ4NOxmti6zhZwHudq33uYOmaeX
2IByMK8fbLuCOVutv1ZDtq2AGLmYQ9wg6nzNoPdSq/dKMxAsFVAEqZ/oyk6e67MBe94CrQfNtzhw
5H7VBn4n9oGnNCAJ3kG1pqsqvWIqzX8AJzL1z3sZp4EaoGXuBmFxLbgQm2hRH1GHhZSKq5Ar0V4t
TPWoJgFNFFWjFJ6e5HretbW26zrMp/Uvm5JrmWe/oMmcGX19hNxIodyC3qCc8TZLn7oJRpEj3yyx
hg6SLxAgjFt1xlQd44+Qxm1sCbS9AAOjCkOtDamspTxajCEHDd1imyluNcClNb5Rs+w6F2oNSBn1
jHeWw4z++J+5+N/PxRZmCjq/pA0amij913PxKwqY37UD/fRZ/C/s1r//sQVt/OfX+tusrJC8rSH9
ZdYTJU2XmRX/1oKGR6KvyF8LJ50sYdr/uz5ZBwaMaY0W9Gri11EP/12frP9FMQGUWTRtNZPpFOfb
fyPXR5IAFvzHWXm9dJ3AIcgnhmz+9ev/3IGm3tPPsUCWS2seBlHT9i2mEqwg4VUB2CHkjc9JnJQK
Neb401VY6EdHRrFIHGxwqONkY3IyyLOzxVEJSujCVxQ4q0H/EVnpcRCeAxXCJ2ljME1WmxcVefiV
Y+/MUk568A51nUci9ErO3SPI9KmIYBdJNgpJgU0T7ydLfZHLfN/LKD8A5qKVculh4vOONzNKQWP8
0Wdtn5PSN88ZrWZSE7vwJUuof4pMy4u0Q0dCEQ6JGp3ABYhrk4wHY8JiUScHCIL2ILagq7LbLMvX
vEie65GaRCG6s9lcK4u8hMR60pDFpVm7keC1Rw3yWu2W58JOGjRvzLXXRZ5UzqeqV/RQhHAKMTnS
XSEpGRCy8GYV+WaeKLGPa85DVO8nk8DsdKVLAQFBnVopQ0ImwX0eO5eykxPME8dK0a1WgD+XIoi+
SEwEeWVCzmy0AFJH/dnBi+N+asiDlJNOsVygM9gOkewLkvxG1eV/0IXxv58cEP5rTA4aTwcPmsaj
+V8ARX7D+Kds/mVK+M+v8I8pwTAtSWUXpCikdv1zEKvyF4s5ggmBTZciAjL6+5RgrlIWvl1jOmAP
yVbu71MC3llpxZFYIjoaDSrif8s7yxTzr1PC6txlRoIhIgEOl1dLwz9NCaJJW4v9kUFfHDP7GEk6
/JtIsXvQx0b/luWz1w0yISuC5QrIt/JgOJjlH6tB2q2zCerqiwy3D9XcZyKJeyPpH7Buo43JvssS
tDOJpRQNVL9QloMlDpe5hiqSo3wXK2U3TrBXcdlSvCAl1TEakNiScskIUndWJtuCwKKKwBPMVv8Q
K4slV/ntIWPXEZlikvIx5cJ7SwZZtClS5SNVIxh9Og1sYcyvOPReLI6bY58iXkUzoqEwkzSYBR2s
tqlrfKPHUiEWu5JFWZ47DwjIl9T2q91rnwLRiJNPU0KYIWPzS6EKV91LHrOvGZKAhCQIshITW4wT
r5AxPVHZq0MqemG9UbX4NlNYE4IISlvlySkdfdXcpsaHMle0V6Yjml9fTqcnbHjk0k8eiIR73WW+
XmruRI44TlYvKQk6IIQ5Ai9e0SmUSbGaDNIN0fgNc/Jt1qovKMysU9OcpD59nhTjLY2J80QU2MrK
ITWiL6oshMJHaDLIXhdz80j98ltWgxt1I7s12PzgFXSmCIgGop1LC3Fgyk7x+AphcrsYyUHXrvn0
Jtfs3v8owiPs4o1OaIKVvC3jvVE6ro3kjFYg4wepi2zk2xA9niSMDiRMR+TgrwjWSUBXYw4iia5U
DHXT45wNY4kwHcUxxpGq+3endTuNmMwMsmWOHC8PiaalzKR22T4VU7fQGIo51GAaoHil0Z2aF0to
3Ulr/DnIbDyBN3ZaLidzv1byrRSPAMaTfR51Cpt56AopDheJ5maoWnzG+d3E/zEk6J0xX0RFyLyb
4CLB/NvIHikPTl2mr4w2zLC/mtoiBkXS0FT+mH9p67uyMKbIUECS6VVDljqXpt9Er3q9OBWYhzTI
qKSOe8kM9vgvbNaSXW+wO2Zt1Qorg4ecwqaX7UXo9zLKXykP7yKFyKhubrTcb2onsxm2dmJRvqec
j/SmIzYipgGtp1sUlscsUb6qsvuJKJ1NivIk1ubHMivHEc9sSfsOb0byVQegrxKOE13wntHmpPmb
37M0Q3dfXSdZr/yAMr9FOigd6n2cI6H8nz3mv11GOI+rgOZ0juMm0NlV3vf/X0aeP7/ifznt/5uf
/9siov5FxE0m6gQ/wL2CSPWPfaVKKgSIBYxnlN45uf9jX6n9RfwrIcvi+y2JI80/QFTqXwBnsQnF
/AariuPQfyswQhH/SljgKB2Wxe7n//xv6k7rexe5BF6PVWldr/55FcnVmnyUYphcmiAGDLk/8eu8
ETfKk/yh9XYHWOEPjiWUVfmfumEDaYefwhZ3dmkPtL84KVLvn535xiD+QKH0pD013yQk4TrgW4KX
NQ36hh7qRtUX10/3Pd+srfIU0rz/yLfxwdxTR9uNXrDpjvFd36NqcBc32ONo9rtdsK/vzfN0zH6i
d/E1+MP4b2HmuJy/kh/LslFm8EpcyEB0IdAjdJfgdB2OqeqE7ckjXzKiTEHXWLF9KUIxTlmamrI9
/8o1wXl210E1d2eyvwuPqYRXFz/xYq+FZ6Yq0SHdN3glwA79ol54kwVL3ptWqbWD6R2+Qvka3IIb
8IjhGWutuXg0bWUSnFFGIY7n9xKCTooDUpuAXqbd38dT+lH8zIgbLAf9/uKPxAYQjVB4FLr1KyVr
HQIPko/jBIYJdTOd4ffup3gXCOgRUYvYFRZeW90/hpJSsa1/wHn3wldWEr/9Qxlb+YZRgVowQNCG
M/mR3wvAUTqQwE18l/xst86mM3gJG5sg/qrAk8iAyt2FZpaDTkl6r7ev2Ii+1dtElQdhwuvko2ql
yvlZxk4xOGs75YFcJNhobnmoMgdrIxfDSsc/Fs/950er27IXOeriTM/6KxEgCAaJAx6wupDGZGcE
Ujj9p+ITd4kqEixT+VmQsflnFak6wWb0LDfbRC/6PXoxvfag7QAmbcILHW93PkS3LV3cTewa6/0B
gL7KXO3kwZy8frypWzu03SXTZnrF77arz0AZ6AGfYSdcPz7U2pmOFvfnz4h4iBxgTH8/MPxLMggi
l/hFQ/VSumE/BEs8WRfeWHxW99WOW3f9KM/LYH8EG9HR94OrfdMV7jFRUgZAhcfFLDZhqjCHnaIi
znC9e9hwlEswO48US7Z1MlsESy7kf4iEZnfv229q+WHpQSdI8bULnwn1JL9my7GnpLabPdW5fMx8
UhOZD3b/kXo+Q3H+XMfBM2nhjmB/gH5b7wDjr/pZYNMO3JTsWXSKnfLgY/lMP7UMqL3beh1MJ5Q6
vaNcBj/ZCcbeEu30ZmCIq3wotrZBpBxORRszR0PeqZ1AzFqcFs+CbyEfwpDuhr6xs2hhOD1IKR7Z
jyLHOerhBSJklLvX0XbyQtNtMSm8Nut9HxmP30Ddxsphgkknt7jCdQxXOO0XMEobb3sgeFaeO2b+
FmGdCSAXHFn7imd9T4LGkbE6Alj5o57yM3letBplzdZPYDAx9JS0oXGnuB9mhzrM4cpLuxW3wuMj
ZKStzzEkA4Ap63MT1Ot/1U9ibiWy15GePZBgQGgzpedA3ETGNjtmy1UadmPguOGXcJBv1pP1RF7I
Up+khwFqfrdLP3rNjdbxhsJaSd+jB6gFyUahxCfz3oX2NX8BK+3tpkPgmjukzbZwX96kN5I+bYid
TujRE3SN89p0OcSn7hDug9GetthXEnfZpnskmlTU0MP9Kpi9iKV9Ki7lhrw/R3VLh+ibS7lXjrKH
L3abe3QZ9ul+J22xrm6DHbEabuDGXuEr24xvj1xpG3vKFsLfhjntlDrDFv2ck3qxJ3uFS/ynw+iy
MzdyWlvgCUQg4q4fzNdicz02gTD2MbN/7wTOeKhq+J515CE74N1EfuJjHLPZQTvt//t5L7YllxxJ
XqfyMficMlc6rO96ObSndL9eWbqvndiLnuLb8qVskcA/pbf6FHrhXr8a53STn/561XvYpX7oDdu7
vtPuM2BD+MQEDvgqthw0Aeul880bwcv5m//je/lCht8EbvjRHGLnirbI8K5X/Tisd+eQv0zcIfIt
dhvLCfxw8w2G4Azm9FwdhFfdvYabX9W941/b8GPTvdja95z7OWxB6r0FV+zFfGDWfTikp2FrnTcE
4H5854/sEPi/30z623ITXdh22vWm/UXnHez4J0e416flDfnQC2/xI/5I/H7TfiTf6WF6ns98TpWf
fPebBvYo1qidzo4SFTsuUJqRT3T+3oav7g3NH5QPO3CV0L6ru/h4DXfi7ooPgOdfdT5QCNpf1JVd
3qKLYMM2nM2defeFXh6BRM43Am/7Ezy3O38xi3pEntuf77o9ONop8Dffumted0LJiEmeeBwdaEKb
8V18D19iBnM/b3Cimbfu7U7n/vrNa+UudfkNoq3P4tM4Ka09czEA1N4Q/zB445PgdAce6ufBrjxv
trehf8s2oz37194dHOBwtmlzAd8C4y9ykQ3ehXtz4ILeBk/0MT+dfU5T+0u61xjmJX+nN0y+DnwZ
W70QP8fTNaGUB11hmz/RG7ark+GprnAuLuz1vfzcbwDLM5YFG9K4C/rR8UY3vA6eth+P9S7wUfhu
Cvfrl/vlfNNc35S+hwd9HXa24Anrs2b3butYfntqX9X9geIO7d3z9KMQVsEKaw8/MYM28HE/74ZN
eYGk7hosc8/CfrwgIbpHT8E13ZDB5QhPjV88xyii7MF1x1u51Ru7u/ab4ApLYBa2hqcBW0OegD/K
QX3FjoIU2vM6/gKaJ+hEgRQ+FJe1+DD4B+YI321c7FDMG9goXLvaVtvgaHg8/78MMh7siHCgdXOy
67l66xv0Bw9msXN/WDJtqnl2av/0duFQDHc7J/OchMV3dPglH7VNwdBmb+fMHmVvh4K3/Uw4IjNK
6DFK3Mi9/+qu/HOv3nb2vejsOyKV9Hf36+/a3/oFtaCfXBJffx8RO64/ZSc+iEHbf5Zs/6K4KvPP
slt2BuNfYhCvo2edT/76x32+FOuMxJzCfME6WHMpJ5kfwdDOH9Fj6Vv4DuK3vemwXtc9cCde5kuw
/XDL0rkHgHgO78FGuCxMXcG7dRfO/Ylnz2GdhOmCkrCxl2OPO9deJ8jxXtvaecex3eUVX6KnhVLF
Id+PJ8YT+1e/3PvQlU8h01fiWn56SLfsKfrP9GwcTQ/V2cE8zDvu4y1+mg/FS/RRnPrtNtmwarqT
L9jInnfi/jR6/YYZ0V5nRGmbfyhvxVO5Z0XprqQcHNd7re712+Avj9bTb/kr8e0syjI3A1P0pmXv
1RzZIvin9eMxLvJm3kc7zf74YEHkdS3nl2AFp3V7P7M93Sa81R7do2oLTuCSoOgwQzG8+RQjP2fx
4JZsJFaLiGHEnO5cRG/0qt2F/rLNr2i90SF22uudhD/8vYn9yIvsp9n+M9u322NdD2QHlr0L2MBR
nS8wstvF9bGm22xQU1tz15/FvO2+ApdxP8/nJ348dCOG3p/XB45aX/I5bR87Nlofk3uaPdkZuBGE
KvLakl/b/lds/7L1d4g4s3XX4gMvnWdWHheAoctHRnvGMd2r6Q42zzMobu52wWO/rmK4M3lbwBJd
KIsu/GdbuJxGRjfqPW+7vqvAWffQfEny4QkxY1ClZTAhWXJGvuw/vi786q3ggCdgdWLa3S6HYGed
1/sY7MpNuJ8c5orRj51v1d38Ws732Qt/3gv7ukHd5OJltDeqzazXuvol3em2bdxGv3etk7RJj8ZJ
db9ZRQzP8NIN6ZVucPxWNpvOWz9JQuqccif749Haz+7b9+Z7OAgsl+yaXcBINsZY/kZbyGbjTob5
+mzudpZn8Wqa92040kbzuAxmBfSTl5PJGPr6ym/NwTiHx8pTTrHzxtnp+l1tLWdz/I6P9OpO4reE
Bv8OYPJsX1lwneYLyqTgpDTrFFv+MX/Wf7ROb/K3tLHF67Rdn5xN5HY2v5k5VT9aHqt5v9EO6d7c
rbNzdqgf9sB9pxVsV42tefIVfxwr2m9veLThTPce2htiya9V78/WHnut7ipn2JhsmIavhS3ROwc7
nlnjEBwJJegf7eNtc40nJp/sK/vDzoQz4MV6M3er1Wq3fjrxDbUnG1yWtWKL7ZtNEPnTe+Q+7Grv
FoNqp1/DfXpTDnBYNiSycMukGweSJ3l3zd66PUXDAxsM8Bzb/8vemSw5bmVb9lee1Rwy9E2Z1YQE
wL5zp7cTGN2djr7v8U/1AzV9P1YLkRmppybTTHNZyCRlhoJOgsC9556z99pXace7QHfs303qLdUV
c9iZS2l8qOBnuQH3I5XWYmCtGxbswXs+j764pe7wBOt8hyzPGd0bUWx33GrDE2dQ3sN9f+s3si1e
Fay9rBywTy/KV76GBLqEwXDCul3zvU7Ll2mbfwYf3Zr3kK+8iIJ4QVHnwFHGEK2+4u1D/JheO6f+
RP/t8r/98/iKHoh20nN4bW6EVCM4m75ll8Qmp95P23Bf2iaSwqt3ZR3nS1CLxXQhHWaZh4v+VdlK
W2kFYh49jvhpILIHWwAJjkXpE+v+Cju0T2n6OV06BuzLicItZeuFndA77M+Q2ZHG+Xjf4De3JOTa
SWHLOU3XNaHj+lV85K1J2yC1673+mI0L4Z68xE+AB4nV/qg+5DPxbl9qQNIzTrUlIVfES0scs8HI
H8erTFDzFYzhfpY+L5J1eG6v0a6/dsf8yy8W/DafNjkmN2T2+ZUYPNFbNERZs5hw3n3Ov7qb8Y0d
Skrt6ma+1tdk3X75+jpvDmaz7kUXQZr23G9QDZA1qT0nl+yuc4Cik/ASu+IiczAm8POU23CkTUkB
kW/S87bldSrdLl2T/JwFHqlPed9vkjWuKlvdm2u+f4ce96bd5GdpSR/ZHu1+M71nzhYJo0Mr3BbX
pavdIWABsHxJLs0hPwFnPCTbbGvyKrmtu7oLP2elOLqrOLSEgXDY2K0XBIe48ppEjQUBZ6601Rcr
1ppX8dO/NmjRX/236tjv62t8rh6CteREa2DZbrvPN42Dn5J/lryxzOlW7eN0IHB6Hbrjblyra33d
XJB+orp10EC6mSMdMNuV5/IrPSPYH57rq/JsuiFUmgNXhveju+UmOda0Ic5MvLb5uTrS/eaxMbbt
xtpa38Vx3CuO4iQOri0XaWu3Kk8g0D7Hx/EKqi6gEDlLz3z73qvxbb5GpI/esnDJnY2fvu0WA6c6
iI7P9JeHp+Qdwp1KT7uFMbQk6wXI+HsxK/EXbbZQntR9fp6ehW17boxl9qScp7f2xWSsAVIHI1K+
pDtMCcZffGOos3liu+PkMF/cCgf0KfwKl8QeLYKjcMk3mNwvVOKPyqrcy273UH/1V3rEOGVoyNJG
H46l2x0aKpN82bJH9UvE3LOe+yl6B3Pa+EtJXeSnaltsrWfppiw7fSF9q+1SfU2O1U16rrYZ6x7y
MS6+ulPX3cpcD8983gocNEst6/9reub+t9sNLB7LiV/zt/Lc76VlvSEm4j2oFvEbsrOJAREOguX8
cuTPewuJz8EXnC5hIIc88LwSyZ/8e7CqbumVBSW96p/Vd3QLr8VteLbYRCkcqFyKReK75D/JbFQc
JfRFdoRZRPjcNeyhsy5htXIDSI3LBYQb6HHMuuGRNfmqjvFrQv45B4RP8iSJiOdm8lhL6NUAQCSK
UFyi9uOufx+GhfeBkf+IBZDxCckYCFQW5SlbJnfsrthE4xftTXxp7sX7GC9FE6YMxqEVl6BGqHKF
DTouitv0bYFaqsCKo3EmRnGxGl/Vmv8Es6cdPRBem2DkoIVBoVi71rfCSvDMnVxf1T3c/HvN3eR2
t5rmFmBJDrQJAIll69vTkWAh4x2JZ/jFNR1o++Q4kJfTOylCgOcbdm7TMbggPaAMh9eJkTmdmnes
dH6/zYArs028TU51k3NAhvgRl+R6sHhz8yi3+kulFyLh8VmQOz/c+5Pw3bOCfWIN6AxAHU+56vBx
iMqLMrouy+CIzUT+tFbsoa/FQ3/qT9WFr6E58noiYvGSjK+lR/vEhHGPUYouLbN7V6+3SrjJTDYw
uqEu0zAvcScRZv2TUJyJNOrLA3lXDO9iqrjR6VBacbNpUIocErpkDG0bthTkO8pzT8PzmURsPqgJ
sXKZIyFCRsPxAtcF65635HGcwM604LftLFwzRFMKt+xdRQMsZuf1ShlAWDj8blQsPaQNsc0DyU0y
K5sRBVTALhbKBi5RB1qXGaJrfcUfBJnDwJKxXjQLIXN7stdY2wukWovpK9iPF4ZgpLEbiy/lLHzp
R8Ai4gLi/kzQp957YVYUv4jvksRIbEFSabSxHjtXe5weS0c/HMIH7GbCGoHotQcki5HnxTddzGxX
OnoV37BiR/fk3i+iw7rdJYf648dJd0foixsdqP9tz1m3a+mt2kP92YQP+QIn7Ds7yVZiQeK6fSCX
F86XZJ2+8UHz5ggKJVzgC0cIP95GfZvdOU1wlD/169qxPqvAVlfahovLRO+RcNtdfY6cbNnvQveR
jNXymnYrz+FVxxeLn47jQDnb7S59yXf9y5qB204660/jw7N8GM7Zp3IdzvI7zRVlYT7Mv4htpL+7
oIX489f7P/5lrp7f38lKD9jZBZqwbu7ZsoSRYQEMUnlTTgYi+UX8QP94/H59HbfJa/yR40NgDNAD
fjqlj8U9e+LBqHR6fvyR4N5TIhzwGQJvw946dw9zVit5cYBtAiYUXWGwnAlKC+MUH2nnqs+qM+yF
U34jkDS7Us9/ts/8QLrb/J2EvmPSL8IP/0U+dm98X4G+LmfLAKd3YYelDlc444hxBexPPSiPHo77
dxqUO6YgJMnb6jszDCS7xWdTLr6bO9ERFiygytZHl3qAA5WxCvRFpC+Ey7wJ4Hm1DWhH39oWQiV/
Dc7R+8yOmHlsP183wxayqkHqO9SjmjYWxw2k6Atjgwd1ZSqbjlbRMa93Iu7Otc8xiY7tj18kly3D
ejfjNvfChouer0k0+wDPe9Y27Vo7m0duP/mQO2Zm/z3++9Pxn6GrOoQTlVGbyQxQZkb378d/s7LM
vVfZLfv63RTwT17m1ykgUElGbYosywhO5p/wU12moiFj2mf8CH+flWf/kpKQhKnMs0MEHqaJMFiD
0PlPwIn5C5ozBTXwT76J9FfUZcS6/FFKwphRBdDJS8IO/N0QMJKwQJVaSv8kl29Cmz8Y3XDoMhr6
SY39QnOGLHro5fjNqsrVBCIK+ax/ytuUhGdtSbbuqdOqvYlYdhhYCS3oAHK8y9RmbRZw8kbqn6Df
mkH43ET1wQSQgHQGzKOwS4PktTAaRBzCs8oWOFa00hr6oLGKvM3ry2ts6RvcO05uqeeAsNxWju5j
cg+unCr8blzIeN8ytXZxpTnKNK0ipbHNWtoRXEBZSqhc2Q79ognQd1rCLazVc+cjrtdyGFCjUoGM
sADAe8VHDyFKUXs7QAYcjZ+mEp8DM30gFXAIqhz+nBUuE0nbE+ezHkyffTqgJJgzLYdEe8L7ew5z
JcMCV5zRDLliQiEXthVshHUrNUsh8+4+/XwzA3stcHRLIrfvtK9Siw+e3H6LFJwtoX4ing8V9GTR
BM5UQSgohDmxO1E4r1YdZISMdkCfv7UF5DLcRWmDbA53jAsY74ZK6mUgJkMjVpvglQeh6hNSxjhZ
eYP5qTQtndO2fcU8/QWw5jk3kmLhZ4yMGBNTN9WFE5T9cQoQZZjkP+rkQCbkQSa1uVfirlvIRHVU
JEZGDRRSJLg9SZIZiZJKsbPIl7TmoEmRxEm501YxA8WsC92Og6VEMqUptHtBTV2DxEopK4652G/R
BcVfRZU5BR+PO3Qn9KyHqXFuSL5E4HGFRnH1SMSckHETHQolAwR8m36YfX3VJ4JBGrI0Q4aoQUi0
iTRtPIsbrbd2MwUFfSL2km4TyMoqKyWuuS+y6HohEIPeTVsIJtQ11nyj6CR7EmmEdL39KAqikTr6
NbOMMpEvComgmfo6NrDua3GnhsTDxHmUrnJ5YKsd0RSXGvcdYLeiOhvs2bPIJCZ9dCo9xATCeoge
Q6xrXfiWQzQvS4ndrV8HafsRVwFs1HY2VXJGxDlikXVazU8cBbZhAqYWuHBTij82e0ihIOc+45Tp
SQVwPlGJzynhZkfJaMjtSe0S+vn1UwQaXQZQETHBZuRvN6DTIxDqJHGDoLAW4Gwf+tHf+IPwoQn+
JS8FJwDBLkJiB8gObHROg21wJc6d/PhQgG63QLjnoNyVeDxZ4UzG0F7yGIOi/CSE/lrQZ5wG9Wsg
3CoNf100dc1jSGoRkyUlu2RJttbxyEeFR0pNjf6+NMjJLciJbLulMIT3Qaou+Cd3IvzaQdNWqZhc
/t7Q/nRDY6NRNfTMmmwhGdbN/6hnWbW3IvytKPJP/vzPncxA18xmKbJHiDLpjIhWfu5kxi8W+dwK
6+APO4r+qyhS/sUQ0ScirJHwm8i8nX/uYzISGFVEXAnCC7GgpP4lSaTGC/1GJG3y+qgyZYXN0tRJ
KPmtlqWJfEUXBTAOEOcbHANRvNM77GlLYSxQo0RmwSOcaFIMqRlbfY5KRFc/xX5sUsYkdU1oYdWJ
rS0SyCMuMa35RxGd3YllOn4leF7gvNC30kOvltprqIQjk6h+xFCPid4wl4FUcK4uJ+KG8jH0GPVH
2EpDpSoPjdoCCPDEWD6abRkz3Z43SyFXkSrEXWsdU2Fon8dIT0RYd8Fw0RM/PSW6NkXLbFSJDZCQ
4ZEyRFwjZ3xPQ1USg7WCKSUa9XNQqoQ2qV3mk/5VqgP5JVmh0xaxQn7qBAwQvaAEtu/vB+pPHygD
kT8qKVNBDywqP+7g/1whbm+fYUZ0oX1P/mt5az9vv33A/uT1fj5g6i+4HLCFsVObMw2Pp+jnA4b2
S8E2bWjkn87l4K+look7jELRQkaG7BgLGQXmv0pFXmqmmxOqzoOLAeavlIq6PJeC/1MvhneXB9zE
MqXMwD7cZr/RixVjPSiqDiIFUM+GILd15DW7UhhdLe72cVS4Y4rFn5AGTyC1TbX2PK1LLdTWyM8Q
mOnSYhwQQXrituffRSYJhA2HVekIHdoDet/EFrtqFruFWV6L0VuXsooQNCdfxGtjOnjJaw6nGQi2
K460bhMaWCPN+JbCtG9vRq09dtZ01Rt9HafKUyk21yFqdrJo7NqCBBELVJCSHj1PfoH6tUx8ktzz
4hyVH6MQrtSCZkreuUXebpXkFHv1yoDrNUzChpyWixkC5g2NVUxgmOLThmOtIQkb9BUE8znUBa6Y
XRjqoajJUJtIL+A/EAvJkVNc5+pGVc2tJCeuMPlLPa9swngWRSTOKWD0s7V9Numkxca4/Eu6GwCL
p+FKPtECuhMC1ZZwwTMsGLdm3200bz0EpdPTVtd0Gr8Jg1lyIIIsWeWozWIYNWRI2G2v23mencaY
y8+V79CItUGGeA19rXEVES3PEd4+1jGrHfe43DfsvOds4GiO3WOEcdiJ9ynJ3XSQT4LAwR4eaSa3
GGoNOxbxfxlrnZYMvBK8yuU6G/zzj2PDRH8rvul+QodcEmwrQVVG1EcnMiVMsK8m1UJvup0RgbBq
hf1YYZqoXttYQGVeb5s5oc7sGQg1dtig0inxpXTMwKWEphlOskJLPprkKdAmx88eZVggkEE/LOs5
lmFAZfXWb4QBJ4YMuCaBv4upnQ5YyYWD1CGPM1ab7y0SEFaFborWkhpYcWK1eAEht03i7Iwz3tZo
OsuGB8vBXzcSzU8fHnltgQCRXqYUTYLH3TALuSdqsKoMPmpuqorel1boW6prgIU+Yvke8kO+lQvu
fMrCgCxvcCpgB6Vt0X5CWLlKgFQGUlUaUWe0Ni/6gj2Zl4j+TQi2UQRDp0XXzqQBgKJRF8jRHJbT
FB3lEOOddJMVFD1xczF9gMQkW5HeA7OjIWdPcyMsiACxz2HEgMpnbJgUu1TRkS2DeRaRMRME0Og3
Ma8R2jOrHV861VqVKcw53S489TDK06sQEQpQnnrhncAXR0h7iN4GqQREiffQW4LnVDF2eQgTX36a
aBLqfQhZ5UsJOihYGpRARlvapRAFhxzxUyopLpQGWxFozms+CaT8J0ifaMv0mrK06PkImu6KqbId
BmAvzTnSuU61G8W0aMfUVrPvFlwskv8pe7SK3p5qxB7Ra9YRQAPeziJui6NnmYsbkidsv3kHcYXS
DkZydNLEZmMp2YOfAS3ziR0J/XdBuoEzfKtyb40xkjQpI3USo2KsOiUE7YnZI2QOxSuFhZemz2ZB
SH1Hp4tRmRZJ9xB9W+XLC7FSoXYyZY7BdmUoPj24YOKg2Ri24ATbdSTvxuJDjoRVk8A/4LyYa+Nx
ihR7yLx1pdUbuZ9NSYQPEQChUQe3XJegPMYNp3EjuY7JQ1QzMCs4aEmctQdlrQZtvSyUdqHIvq3M
7wCXQcEX3wjgXzJSJnumqWRlMX8DJpXXtEfVlekPuDVRjFQ85UxMTE/6SMqaRjHtQt+nYfsuzzo+
S3cmQ3tNM/FBCRkpVNpz3cM91cBPzq/IJHA8Whwsva7gXPXQ8bNGUTiNrGUNJ9dRHemoToRJoSPt
ok/PAltYPnaAQrG9Lwa5ZQz37ge903n5ixenGCmCb1llTB8aawkDpykWq0wV91M7rf1K3JSzyVMq
twLbBmzE9F4TbqZB+AdWvwHJtSY3zAaG6mQlzAxx2sp6Z+ehgTU+WOutdtDjbM2LrDI5tC0AGZ1X
7UZP7hdT3R+1oF9D8z/2OE3BLB8zqabPz3WCJVyF2SbNaeUn2ZsZhrbfJ0sMn4teTV/HUSS9rc9F
QMfBXtGGjTlVmV2PdOmG4pwQI9K1nzqTVkhpWqy+FHWmLrnDWAZDDumK+ZLgRU0yBQ1j1q5C7WLB
4TboTMsC4DLiVKPyRSWRrWyDZV9Xl0ZSdwakhBIzSSgUu8rEPuArdL+r9DIo5k5txW2TxTeBHMcK
nFOUQyxhCyp0EGOpqj+Gwdcgq6vG49pULEq+Jj+asOn10XwYaf/UBsNFI3wzpQzDrLdsC93p6mqV
AuSICAnjGGwAiUBSMDzKoncKoW0YFsrYAElwxjBNQ/nDxDedhywSUk9PuaU1j1MzMAwaAlTNjCc0
jfAs5bHyEjJvs4+kY0qtqfuy1V48+lLLTrD2SPePbTxe0tJbC4zxPAtQpOG7gy9DkxbQm2hKiFZS
WQog68pBo54I3JAc1J7RRKBC/lAhXenptBY7CCGNj3NPR+E+lbR5sxq5UGqxjPFxmFq1anYqGU1H
pX/p+vgcNXxtRHCUVbRTpmofKgBYxeG9QR3rFe058f2rkdX7vIK0baXbIoie8nlwEig7elEgSFKf
aRMCZi1f+5KOS7uSkBwz1oZdnvf5NuqYtmriSQ7No0/nJYYuNPiKU8c5V7Z1K0MHFRM9WmKzG1Nq
fas5F713LRIylKdmfAkxgukZSfJ5v06ir1ya2f6j8PV3xf9vKn7FoFlrcpbFbwF44cd1+hz+t3/P
7Vtz+687HP1mPN7S+//5X3NP+Hz7SH7fECbR8nev8bPKV36h30sDF9Y1eGv8vP+zyuenzf+XyRlb
oyP8r4aw8YvBiWAOIacAh6PAaflnlU+oOVZjzTIl2eLcq+p/qSGsqny831X5pAtwysf0zJmBmv+3
Vb6GFUqJ9Ey1VYF+orCe5CLl4aSBY/nCWxZ1+wznnjEFndMP0kUomkc5bc6ZHOymHnW31IinpEke
B0V+r+OwurWm4TaxiHhUO2i5FLITjghsaDqNBiOgMi/p702M+gWWDiI4tgHp23YFLIZsvYaUcZR6
Qh+8WNU44EGm3hrQvIshY2N8MuOORggz0h68mjXkBy9k5FQx4JRlwgmoCSi1IH3pQbkWfDaNPBqy
FQ8tiYS1d/MEHaCkXK7zcHSLHrk4SX+2Wkk7w0doUvXDu6awOyhSdK3lrly0ExGGchMv4V/RpJbE
D1lSkouCmYbIkkmiPgsYjKVAPBule/YHdVVnAvV52a3GfE61kdHZB7gdRaG+TJNMWnk1NjZNsmNm
1pTVus6uLutzCtpBMPzXCtSZp1fUnxL60Xoizy+K37Wik93G0DBMhDIJ0D0T+KnGupzXBjwbYDF6
LMKSqJrn1jc2UV5hdpBzBcqYdKj67EWPjKOUSfsEE+EGEPujUDCVrqfpOlnyK3RSX3Ks/AIpx1Ln
gatFQH2BNnpCK1UJWGFUYrO9zgNtYaB9bHvG0jN4O+Az6op3klPma6MlAR2rH7IkXsdReSVCggGn
0nzm2C5ElfAlRX8qTPEh6NFXGeEkOUCLsUUQb30RRI9QOz0exsM07wWsqCz+8WAtVDUqsTVo4a4R
kSX1ISygVpOqk6IlMXVtGDmNQZU0TsZV9wVr6afiPS6N4Y7Tu17TtFRIuANwMaFimPaT1V9BXAnr
kFiqZRZh3BibQV93Tfte4dNbVhIh532CUJMmOF+lZx3jMh3OfTC88SxF7PQE/wiqxCRTSfNdWM8s
PFX3oZ2o+Fz7x8nTr4T7EA9mID1MK4aHVXMxZKag6dhvmly+jA1TeD+e55V6j56nfJBy/V0w8tAO
I/Neh0YFZERCgipx9uhTa0fhj6+pBtDVevpemTRjAUW8deOO3WPouA8F8C0WXV5FwqkvwaLNh5NX
oiP3eGRCUJNdQ7qQTNRuJvoAv8PKiXoRhU+tkmTVY3wXYvgdRrpoWpkYamnTeOpXVHKOE3TpHoT+
0cjHceEl03vVWbsAOt6tg4pd5WyhaqtBfAsnZvcgeQ2dyXDOQVlXy5rMouo0RMACEgFLki6Vj56p
HetxfOdQvbPk6ERCFNtYBnG+K0baX3l/nhTGR8VkONC8KAlkIFkYJzwcqbWB40sM1rJ6oklHMsBL
L4I1rKbu0MfGyUqZrpRklpE29MK3ufcLdvvaeFY6nG00KbetBXU+1vunEWCtZpGL3o/qA8nf58Eb
V1MQCg6kw1OZd74be/0hEDVyt8oaEa7SfOdW68oisd4qe3qkBA9ljZ+4lx+lLv+gCxLbRkGqZY/C
gvzWeAAnWEnecurwYNesGYO5j40GRxHWGKEvvzGn21nEJMYHMKzo/Vy6kz7btr1dptPZaytkR6Xn
bQVTvGmiYC71LKX411odLaCZOWKRyJtaMx5MxkEE/aRXycgA9kzIwgxYglmCwAjqFn2QfK2RWm/V
9XFUu96W2uC1DN8b8WEMpMaBT/ds1jIraTOOTCuGmLRZpP+VGJMBFu/CgbBKLezh9sniRWj1cVGH
Vk74OuaihlNePLxNUIhbsVnHZBkpuX7NwmgXN6zFZpcfJOR0E8+SORGup8ngevuLpGVrwAkbQ2ie
IhkpsyfiOWvNWzhGoAHDZRzmLmG/e44MVJaNjBGtU58VA3lMLoKl5veXwNOY0pvdnDeGe7mQIcOG
QJAlb69r+85/C6C2EImK5GPaitN3ZnJyl2rQryOriSRwNFD6pYoDUDfzxzH2XywrJscuImtE1w8q
O09QMtqAYkgZOnUeYhZGcWOu3JtkeGvK6tWoiARSU3FXVtXdM2ogNvF4VAI8eiajzUges0XSqAKJ
TjKUDhV/mFJO7XmM6eJoVfpaMRLNk+CLAs83x882iKKdKZSx08aNY3VZTzmtkso0YFSMjsas2hKl
jRJr7t+135/XfrPDFjuwBneG3I95Gv4fur25f0vz+vel3x9f4mfpxzDEEKnvZNUArkW+4a+ln/wL
5aZo6Nacis7PpSr8J/+L+ExozLSETZYt3hL12j/7u9ovMwADqgRRmZSShvFX2rtMS35X+Jky1S4Q
ABzL/Caf/7eFX9QW9MUAL9r13BYwzkEgHz3Zs5uByO0yRVHfrZSqQIaWqEuTdkokwDtK8NaOfsl4
T4uOI6FkloXNz2DQHfUPOdo7beKhVfKMzlK1yMPgfeqDfWkBnrXA03S18ZCq+btoqgM2XO2eWR0W
DTptiuYoavjZ+wDpwfbVOX8c/i3uStqarZc9V5n+ZSb1m1GUF0NQX1gYLSN5akYIkUL2bmjtmn4T
oZwF8l5vYSoJEG2FzobPJhcsB8u05Sx9VGLxRSqaHVfamWE5JaZZw8SQXG66Ensxx9yqEFeWElDX
+E4fsNRrj/HUXknM3St1dYpG7RNED+Bow43x0fq0Nxn5M85UNm2o7NteWpFf8eRV9ZmkgotfJ5dA
AualtTWS+mI3KcXGHwt6pYcwCNycfousYR+kvwtmFuxptTbiL9g3DOxF5FCk0SMq7VJ4EUQ+Jsqw
7IW7Ul+LvnJlQaWoufZjBL4XtsNyaPFGjxHqa3NlDoZt4pITU+yegxOg4TJQKJbGV0S8pYdp1reS
TworR4evDr7qJUW6qXRPMwxYHXeaWe26SdnXGlaJ9k2vc6jqwmM2Gy+zlubP3KkgXMuIepRyaCYS
qNvaQU5JliJHdchzaS3L0L/Qk4u5ch6z3MUHT3FFuEYg6NQiIRBgSaCZoKjRs5JgQM8LMnfwFXti
emi0NLAL2oMAod9oW9HY3GS+dGqjOXn1C7K+2w1QUxFmApekPyc6ZtjvNCGDAmd+CpV3B+IaLUM4
0YBNvAVtjRPDvROP+aqu/X7pt4OjjzAkfxhVRdQj48rIzFOaNwgSoU8uIi5TqxADr3bnCviyssLk
S9wbYjylpXFIfJmMIah7zUdb3pl02DWG+B3tQ00CI1KSuIlsZifE8Vqqq4Of52urap10Stb1GEDN
oG3bC98G0PG/V/E/X8VZRyVTNMmIQtsEy/E/reLbe/3f/6/+r8Ot+u//+4dZ3R9e5+dSzileBeYz
dwh+wLlYTH/O6iAE/WNY+OsY719LORNqpnXsAYYoE2v8K9yBVd4SiTsG8QDtUVOMv3SKV/6wmBtc
AtVSmfzRY7DAJP12MU8VoaWILCY76Y1TWhUblePyALJ4yogCwDwe0LzDm1BmxaZo8KdSO4i0O02r
2I6kys3RumPzLQhPIQrkpgncBEWIjLg262uyC5kFGe85GsmaOPcSumqNabTRwIZ9dBN9SoFgBIuD
RktOq1Qvwg6YHqqrpsZtgUOE0zizViCoeJrpo/sWOYfVw0zBLof3hKe/Ur6HhIFENGf1bDQTwgP+
k4KQQqwYWkkwI9FwQxsdBb9+gfZuG+BrOg1kZDj3HIEraMrL/Hr66NtyUJOtgVrUEzTwB6IbZf01
Ib29i875hMOIAMwBeI2EgaVCADMogT2mq4CJYKdTkvaPOZLSArBFQlqon4QnPXyKk4+MuPcBwXSK
djPsZbsi9i/N7jmJyoZWgJhNnChKVpY5LZSaKU7F8LHtjpoWQ2XmwEIAcCuiPjaMXaGF9Ilju577
tq1xSPXELYa7rkaXLsR3wE8wA+zYZCdMfXPsaloWykwQx2rTQ14IWGuEhm4010w3X0KpchrQl2kR
OOWEM2t4ryXtmLW6W9MhoS/wRpQtDH4oGcWHKX5r6tLPryiM8NsT+6yFSwM1xGgUrKco6lWh25jt
ACXjU/c+IzrczTCSUEK4MdkVnYR+Tfuo84OeK0sdRa1Xv0W+uvGrlapOttap634CO8kW3qTfLTpr
r0I9y/GVMSqJPdNnkJCS276O5rTuQ77dsNklzMR0XXbL8SxPrT3F4sEXhY1ifRhlerC8kYlU4fR1
tmOmsWR6uVRwBZGxgz+MUy7udSlGpA53IMYxYLxqyrTVxzMZmsngOdGUg9mZGUpHRScdaXQVtWMv
OcpGuK0jwYHoEbfolPONBaG4PdbNa9GuvQGq4z7r7mqwksmmSDlIi8Zz7hk3tJM5jeiYRpQhRlst
34BfWXkAeiuCNSPtzZeDtZED4oqPtbVJojlL9dmP5aso/0DvGQG2MfI7kDnS0WmZ7JpCfBrbGexQ
LIXYJ2trnHv+4TJtH6MqsT1dctqAebPWkN4KmT0Pt3L6VZOzwMBd3XliY666Wt5PWruXquhsJtZZ
EPoHJcgOXj4P4tAYR7hxO+ERjQGQqo56L7ol0/RIAsgZrDbxryWEcy/cKKnPY6Guw/FhQOBXQtJs
h+2krcZ+YGL83RpvBTEY47oMIXFdZIGWVzM9yH5NUKi5GclYlQqaJfmE3Dt0hsl4MdKQKHT5M497
RwDCEHLS1PSR7GrVtsjFNRlPlPQ1pgoIxfTQ+vLK9AIiqfJjhB8u6+O/wx3/HT9P0mBNSki52Co1
tCH/6aQzMzVb/na8F3naft6z3x969D+82s+dEukKqud5L9ZETipzU/vnTqn9IiNoQeUMwXhue/+q
aoFsPOvFOAXrP0hH83non6ceEiM1TadPDiLpH3/srxx7yIX83bHH+PHWwfVJoPmg6f2u352LpmgF
ohw6pGVcKnNypVR2Bm9akci1zAVx30rRfQ4RTyNWm0p4bSuwDjHql9Z7HKWSG3JuxmQN8booIaVE
OQcAQjnYc4gfm8LV0gpNc66eRT+lRBbSvdL3RBMVGZ5K1BO5OieYZiuleB6UZB14+4jhn5nmjq93
8PqzbeTjlReNDaRL2yoVrFKIWfRTHnxJ073Nn7SW2Xv4YgL+8RrGcESgEql3rap81fWYs0Hva9KF
qDHez2ibpeUIgkBqRrjMSwQpoHCAoK+qAJKuEDwXSrRJ8VxYgb8pFd4bCQNxJG9K5vh5N7jkgGS0
3zHsQBEWRf/QzZu72FPi5m9qU2P5Ut2kBPcfVa9MBIha6F2+ZiwfAYGxzTISjSXb9qYch5Ukx64m
4HnPb6kCoqA5GOPjlOioW7/HVFjUYgG0KSTLDt99N72FAFhimQNoSNxXxIaqh5qrifGbHnzS9T5P
5DIysMDUjxstlJpdj8ygneK9Ql6v2BnuMKlHPfBsYXokCXKT5NVn0JIIOar4jvJrwaLjgfBVRC5p
OVzU9v+zd147kiNZk36VeQH2Ugtg8QMbWmZGROq8IVJSa3fSyaffL7qrp9XMYPtygbnoi5qaisrM
inD6OWb2Wbzm5faJR46nfKtYjKeutioA00DN3wbmW6+/NjAVC8YqNAjgp7QvNDBU+HXSFjNDb+5d
l37APt86tXlKTbGTyIJtQTYQi3innI0Yp2PVexQiWTvqcheCVWAYOSuJcyOoxdyqTG5T+VKZzqoo
wFvpcDbEqBAq2F8NuncDDnDfxPpp6kn8AkOm6mznteWxjMO5y8oyl+lxshoaG2iKUNI6x7bcXUtK
c6aWPEaNzfVbLRieiuzaQJ9BN4U4MJDKI2nVgMl3cccb/bhM88jnFkeJgSDPnJ2D8Tx5yT4KoMFu
tk/mXb03rhmYhjT90N4Ovnz15XTIGmtdD8HJsdpFzXp7CMytMF3qVVB6tGct3uasp/W2oZEqX5gD
DfTVkrvQA0+5FZ4VE6dUoUUb1+xXfvnkixahB6pR5i5LGaYbK7WOnVNsLNqcnTa9M5HeE5aE+Zi/
UdZz54gSj7f+6kboCFc5I6fvwjwlyWPg82MN1kmvqNY7NNzvatQsK3mJO22nZQ9xo5ZCfPhgnbAq
Yx/at7FaGuUp7uh4zo8FVBfcAR0VFKA43f6ckIRqe58gNt0pAV1GtG7an3HtUUB+1hza5QFRCmwU
GHoKdTZtlAla/Hxn03blYqimE5xsNA02KSzMQ69ZTOMt5vOV8mrisPYiCgS6OK2mKVXNj7JCZjEO
lsYatdrVjra8ohRVjwVAQSmLLdoUp5IaBf9cJusArEVvaQvqkGaqIyCn7G0pudvVEA967W3q393s
7Exbp3mgycdOibVRVQvNKuS6bofewZWfZvEwjhtTNQ893QlwI+nsAvs2fqZev4dSuMHqOubwIME0
VaxQJE6msh+58Yu1URhrJA0MsJyFESKBmY5w4XHg5x958z515/KaoExPE2l2oGDw2hdlf1Pb9Ofp
bMpJUupEKWlx5Tih1ZPoggtYFCaDfOhRPdRb6x37EFOfdT+ld16CB53coEJ9mgVaAHA43NSBdaKw
hGisz78V/v26GNbpREiaPJXOq2rle8qypVMFjIGzzU+Y0gVg9K+j+1LHWzeHYZVSJupcu4xACeuH
JB8owNH4QJIWc2fEd2YxicnWf26rceXFwSkiMpdNh8LbEKY4e3a9GwKwFIrmGkqeMM6/8G+MWQAT
BpFR1sGDdQq9bJuQkHF8RBA/2HZXDw9rDV3e1P64aKtu52beqtZTUuijt3DCz0bnaPQ+Cj25n8ov
/EhEX26yCUNy3fKyxXIc10VoHGj7MMxjq1guAVGrMCHf5NWXA4vIujjma+mzTd5O6W7w7eOQnAY3
pT7xxa/DfVVjP6njNQ+yGydnA9b4q8ENdh7iqZEwBGmk45xQUdPCKtES5xYcaK6zqnY3efORji9O
RwjIuc0kdszbLJPs5HdlEK7CKtznWr3xk+JmdOK1QVN6qelzP4XhT0wOY17Aj7U6iOsEA7guGHzS
CAEHUttS3B4tlKgOCgnCMrSlTCdmSlLXfbtUGVWe9aHKn5wmXxCquKfbhq0k4qEd+ouRVBMA60WP
w6IoxdGgcdakVYwL1LX/ZJXw8wfcn2PNs14ptCPISEpT9M3K7gU6ivnu5HLLJBM3b0XMcnQ4jbyL
LT769NOeRFc9Sat/MqfvbCS52CE0RMnCaK4sAsker1tXGWT6RMJgcwmldsD5D6pgEuCaO4IVbJkH
Su0lvqL7LPecpoxn+Hi0kWTthI22bPYMOwt/IrNjDE+ShAgn3kyG1mpE7utgxbot2DyTNtO0XAUF
vG8vPxlVjwkRUBRQ2YZq9jFRZ2UaZLjLC7hsEKofRgpkkK0BkN+Uo7KmhMykmbdorl4ka6kFl0CY
F724r41HjOwLpaGnedou0MI5wspqiPjQkJNF5CtFfvAcWLtxdqdVwbKX+L3KhoEl5QMNNgpU9oLa
dnI1ao9NdKH36Tb2SADXtbII8DD3KB1khO7Nes1Z2Hq/IdsVr+k82GR+eldFRH6jEkh5L748bQVZ
Va8nnFzHWh67kGgXzy6lH3x/4MdJr6OzBy89K6ma9KRNqZ21NPH541paZ4w509jNI8ER5lnHugoO
eaUugVMdMCutnL4/pI23DOzmv0u6fzOAYJGxCWyYcLQ9rqts0P6D1PJWYry5VN3bz776O9n+2VX/
lxf7df5gHcdqzTAcTPAwU6+TxK/zB4Z79nABphmGDc5kTDU/NnX+T1euto8Zhy0iU5LL1PBj/iAG
Y5OxCbixUsji0hPzd+YP2/xLAJNv34IMrtuEamiAuf7+71jek1vQQJq4BK6phFvoZBPnY+RidcUa
uEmc3FzqjaXNsU5wrg3BOGuFsm4KG3ZnqY/RvVYxj+BCKM+BiRLQ2744lwTsNh4ofyrpr2Cuqy7s
/KwQ9/A3Q0Rj4mnhruiniLHcOAmEZcl9f0nNWDuPEZ3pcQEcQPfT1IhvgSztV6Nk+RYeDC5/I8J1
U9KmmCNlh6ZOGSIQbCRuaZNRq9P2PTLtuxoRnD7BC73pIfFBY0sZ4KpRw7e46uaGxw0+R0rH9UFS
PopOfVtp3Kz0tUB2j0z3Yl91+AlBPkWYDxN2FehWu5QqKHwWwSN3qnVEfbsOSCCJxm3j5MGiLSxF
wZR2FjkPBq62lBiywgmdV0M1T076XBcLYNS4oy0CgSqmFMWFdGs5ax6834WKuQDSwgyy2g0bjtRw
uOXa/jFVxh21dta2jhFqEtusl6nHNjSO/S9dFksY3afBB2yjSmwAY0rnis86b2ilnNkZFQK+7Kik
rPRH08zeWzjTy1GSySMczLM88FdmqD1MmtiYOSn4kg7IZd719+i8uNRLsI0Y4vdOw0O+0Wiusvv2
6BNmmOsyvjHBtGNiaPnn6OOPwMuw8oeXJGTApJ31MUWFWTgq4Fkef0YJbqsscg+yq2lUN6iW9tUx
7ClBmPRnIWkriOP6dZrKYNurAnIjRnXkNHDrRO8r01xEuFntcXilHZMs/SD3kzlyGMdhdDf2/fXx
ZT9fdZeepyopSHyWiJvBPk9gGtCp7tDOFm+7Mr6v+2IVx3ozH2kBxXthxLum4X4fZz5IlWKIVtfC
Hc3Cr8xDyNQ1uZc9iQIp3GdNj7hTZomck+r4jDrQQX1ET0sCFrepYqizzm1VBz32mGKvQe4ItPqG
qtiDlaQ4s3VQ4oX+7NtgcaqwPwSx2y/9oY6WVs+mlf/2pS6JpXaMr04J4821tw6GE6tnBhIRPgmr
sR/cJHav0RMMBcBnw0jDg50V8OgKlmF90T8WKaGv7IqrSk2YvZN7q1sjhLEahINO/mIej7QZ+o2z
GbTx1fTY8NY+VNshBotl1aSNA816b/Nqjl1CvGpKNx60lu6bJEKXLbxvTgYeYCW6Vdqwy3U685x0
Eo9r4bIql7jQbY2rBnXZ3tyL9I9ctuKQGxaFeCwGojb4ds2aBbgVPJscQtQUQb21NI+NAA2xawwH
xyFw155RvXW2/dSJRi7xRsAOaaoAoC8VfuKMdWZbdhaHTZE/B2XPBzGm+aMc+hUlBd8xVxdMeyaw
kKAu77KBPHaTSn8hfHGriTFiwAQ4Kxrq7sPe7UErmDcGygN3z2nPsc7KsxwnHECk1AuKdcHTMydW
DVJrORnFtkrbcpML87vubLQzVbmcNDqrVuPsZnxGB69uDxU+in2UeNSB2/UlCq2EKxOrUxJ4xLkT
Rc2mG/MuJGnXD8a5KbWPSpZP0Vg8uf4QLqM4uhskUyJN22thWTz++1dCh4B+EPLA399l1vAsEvml
OdE+oFUl6ksUiXpZe9FSs7UOona38NoQFdyUzwSU75FBXjSpKz5G6KRDfVea3aH0soeobwERNXBA
u7F/kX1ycqPhwUiYl0QUvqtpupWj2tAecLRiyNgBqXbKaCSUmRjNxnssnOI7qM0LtqaNE027UNM/
au5MpA2QKlx8QUl5zCvBikl/cZwQTIx+k/g98DaNVheJSEOuij0Pn18uRayiY/KKyxrD9rabgr2S
44tVl4cw9tN1YETevEiGsxVAaY1SeCw8eSpl0LdQMOuze66Vx4rBX8m43pSN/TYFNDsM2mNqsEan
4gGmvriUNiOxbuJwTCP5bjTMbv41Vqnx+Nx6oj73gfbihjJeNA49VlX0xWr44k7ZXWBkoIN4EDGN
Ns7MsFK57FOIJJP/HrkIt8pWpOQbA3iiy6lu2opMTBXs/yuw/muBFcMJVhSXfanlW8Z/vru9vhXv
7dtfN8Z/eYlfb2z2Tx7maAzYOJADBNbfaav2T2yE+QtN0zJ+XOZ+3NhYC3smL8ldiieMp/8mrQY/
8XU6SKu0Mv3w1vydPiaU2D8ZpK/fvEE+k8oovDzWn6TVzCupRrECKJiRtkXonYvKxx4h826P02ze
NclNhu95NtQIoBhv7x1rQNcUrMiGCfjXRIA3GtuVFNmjljoPJAd2Rmqu06b2OP59OBFNnFNgy2s0
BfGcMHXX/F44b4TDfNbRuaKH3/QX12xBYR+kevGkXQcv3DrwxLvXosYZxqeGpUi8o3kupA/b5FqZ
J3e1ydfS4TkFXWS/cF4Sr1Fnv6sPZe2h2w0pMSxj0Gb4OjaK7XbCltuzxw1LpLliVVeyBW/0bG0G
0VfN5iNk9SOMcR1nxrI3xxUG73PIVITddukyJbHxWoVMTQXTE8+MQ800FTNV6UxXJMc3xC1ZHWKI
I/RXRtwg033MnckYxMHIvlytwDMOYWssy6Ma7V2F89dzN6kFg7NOvsQAgEeyESVK1OkgdF3zRD99
wS6MXgwax70KJtWIZtxX2VHl8MclwaspV0TmbPpNwPX5FXjkWLsR6Xjr9VxXaFWWHTxgikVCqda5
DFgwFvWpyOKlL9sXm8vETC/Rk6+bby17j2v3Lu4amBJ9sgh9RbSkSAD/e/gereRomofIPVYJUpyy
DhkuarY2e9fL1ozB4Mwre2aI607Eqsl/hjH5H6CeV70+Cz+k522qdriYnseqmYtcEHzEmdWBUSnF
wpXTo6jIII5ehNu7pAxhdK6ds1icZ1kRHpp2BDE3TctyGo9BJxmQJ4F0Qcsem3gegDonvnayxfSg
+d7pv+fhL+fh76dPg2YNNzD/o4A2l+VnUr4Vb+0f8+C//dlfDz/a6BzmKubSqz8E/M/vx1UfjwhL
J4ZPSj9/R1lwrtVT+D2ueQ3XNX5fPYVRxQwcBuxfXCXXDru/cfqhtP3p9IMGQziFL/AqGnIEX12E
vxtXsf0bViLyfhFb8lxPfCxok8Z15VKjwe73xbPFtxyGhYBwBLKFkrOJjFqTNsWnZSakceuwQrkW
Tu0jPzkqfmrDLMfQfp03TWU/TiocPoZuVNEKfA+ARL/O6UbW3Rw/weSZxoqJPV/WuHJXTVYVx8iU
2iWNI7byVoObyx+aOyMyYqwgdPou7f46iOWOV8C28+MegzX4w2aiR5R2Z6zrksLhDuGOvsv5YNkw
vJiEj34UYetifKZ2lDmi9or+XIStuW56hoyMD9imnUwBRcwQxzIJxKqP0eTaPtkVU78l4/siqvTo
+87WoBspc2nxaYVLrVL+PvkYAXpEqupa5Ndp6kMN7qVph73VXd0wZkP5vKDp2ZSPYZy/udzY5rGg
P54+Z59iCZo0HHA4m6DnhCvDFzyMt7XXv9exQ1GLA+6sB1XIJYvLU9jcxL3VYrLGjagnWB1MF5wj
fsy245Gh0AjrFPg80J+Zj3cvqpy92UaLxmMb10Gm86etJZ1VTlgub8U+M8ZjrE0PcR69h6S8W198
F91rVhCdny6CsthOH6hVbpZOu/Z9vmuTIjGh3UX+Mq39XdmgpLTGEVFzOXA7d/Rpocf9Pk6qZdN/
DKw5Ita3ocpPUdStJsllnY1DjXnACU/CpuWroCmrzEBIlwiKKDkyyb5wz246jaeArR8Z0O7S0V7V
9PLAJqSIviGk2ap5ZDrztnH1Zdo52qIUMcLlRJhI8+me6CjgWpMhpVPazmgIFMV+HIdzIwiGKvU4
9NNHgQ187hYGHil0xFlrd/zMHfur6ffGNbOTFapeFEZxLUupV1Y0kYEULjgxTcVLWYbxnVaOV6wu
T8+T3cpoY01W+6SHfFYm1chT4dUMuG24TcIkPVZGVzzpJQQqK2rYeitmxaBVX0lf5gdMkpjxtQbP
Z++MbLRLLiGDacAQt/ix1ogqc6dq8ReNSWvRBtY+2kNXb31bDAdK19UTSJSkJDVqQL4bY6e6TKEE
i9tPjMeDKJJNI6fbsoudO56RI2SCcoQXbzjNjUi6+mg3Wb2slIhvacq2Lm7VwWj0nSY8+IhmRKQ9
91xIHfwlLj3/RKcvTXPZJB4jwY0cmIl1FD23AMLDzYHdivvayaCMV+zS4601Ru1qsKIHMrHxmrb2
4SSHwuT7ygRIAuI1ClM9Ez9EMD/FbhLsak1hqHEIJQfwma06nZvCMlHfOg/32kirMW+x+ybS25Ol
Yo9PvGFPFKhNQ68vy9Dp3+rJrE5jHv6MOE7qYJZKBWCwxqIw75jnydBw2cCEYxsAR0tV27MmhGHQ
TJP25oVF/xDqqru0tWqShRkmBE4Zqu8FXLBoVrs2ORrq06p3f4qIB6sqN0FrloqLWkMAjh56mwvn
MdW8jnuRMVKyFjtHxN8G1nfhjRj5yiQyoW779Hk0GJl8R+urpecp/ZEqt+CA76d/HiOhI/rR7buK
htA+e4HgL067QFJ3XBKV6psiurMb5b3bRha8aYkTfI2NUwHrHCF3al14azTdFRalpHMXFUaJfTeB
gDi0ocIzpg1ABQhBrfLMRqV1nfKjrML2blLjRMsFiCzpxeF37xTWNLcJlXtzLBZhMMtk2z86fp89
BqUX3hahTiAiFxs7j+UuaeV3qwfcqIJMmd+V502n0Tcwk9EsjwvBwfizEEFObiaQFL9kepB9hBGy
2MBctyp7u18PSrbrhizMJhJ1e3/NGt+UBZXRoQzq9zJg7TCvm6G/m+JOvNouASuRhObSs4lmYcIF
yitHzb0ZzTLDwK5kRXa5nhB5J28XeFdRFgu62nO15w09+XPPHxtJSikYj6YMowPbv/yuyGpijTId
DmmrRgyDkm5lDpd8nScj/gxHxNWZ8zvYRWPKnTI02FbFmtd/IuF7O3aRBPll2PpPVt5al6Q0YZ2b
MUuUzO1izq5mOJmhznndA1V4Sp18vNh9wq0457zoYpbBVEZb2SGnNCQRmgknuRUGHzl3bNDI9P5e
NQIwnOonNqdQNbapTLulaUXxScXXhCHX7JnmEWXLZDnA7vCQ1C3RynlmNvpd31rdonfK6NVvNDl3
Oi9d9EJBfm1yvWMfmRaPZBZCIL4yDO99E7VyZnSddtf4VXUwWSktzDqRz3lZYZPoORr2Y5x7L0wp
JmCDNsDpyNvwUbY6m43CxQQ/+dq+SqsLDBHvkHZCrB2et7MYJX2wvGTTK+HsAj/hoxGoAbO1ldgG
hAYnD5euHum3UaQ4PzM/ix+4xNdfo4n1c23ZCMyOM2GYyzQPqJri/dgGjvqsVd2B5Axd/bsJTAq7
SRYtjBg4LgtYsZ0iG/ti0zfXSNpglGtNau0+aMsqmnH/Ke81g9sPWQDVbKMwzY96XeufRIrGt7Km
0nfhJaZ1m0rHW2mjkewqt04BRGWUNMSe2ERm6C+TLsIOWJnT6C3bwpHgWVJE+zDAuhmMwj1JJ9bu
0rhx6TtSo0m7lJV9RHj4HwppjwETRTB8uHXeLhDK2ldZBsnWjBqBwyRpV2HWt3thR/Zep7Z3bQlL
nSNkXRrR/PiOxShxxtgxH+1RqfdiGutFT5S0wRs6IdxGZQdzgycDK+9gfChCl8X7ELIHnneyNJe+
yGNCwNWL1QXDOqPNvavrkL4nLnpD3qtT3qRUOXq0go7zRFVw86iiyyjUDbtuQ8ij3vdeeJgSc2+W
PpTvIK7B/WnYePym69a64Idcs6xm9eQ0F2circVDwzy5nVsttLI0L37Xe7d9lJFhUK0ST4H048Pf
H3GOyQdSe/Ut/vf/IiX+UdVjm0Sx+Pma/duvbvuvVsj2C6d53f1jxUDwxllf/vnP/OEluv/5+bd/
BM//8IvlzyH0s/xqx8tXJ/Nf/rof/8//19/8EWW/H2ui7G+fRUITzr9Z+KCUuT49ieTWr1XZ/0ms
O7z9Y41vKnn7/ZTkOHj//vwavw09NhxUx7dNfC6/kFB/1eisn9Dg2AUx1VxlOJ155J8aHcsXMvok
4lnrONhT/6nRAcViP8WNnR5eTLb8ub8z9PBH/jT0/PKl0+rM5OWDwPuzR3Dsajxavgv0stzYQrwI
rPNsNkCJJg952CzijCZ5YsMNNVnG9CoL0B4Aki6xfSkxBbpxsVUSmGbQnMoyPQFd2aFaL0uQPHaU
HewcaotGz0rUA4MhkVOP9OXAqjNZfUSKBg1xsYwLl06QOXjUhQc7cVgn4R6sEmThAD/endNY4NMx
IPvPDffJqpQryBJTnd+ZSs3tLNzw32fufweudowKEC0dhXuyJeA9zhvadAkwozVBInaHZ6XFIPSr
rVa4m3aALyE/68R7iYL0TvDh6xmEer1eKi4pgsBXbKSbImv4MriFA4SB5HglmdxMrtqXofbe6S0b
C0L+WiWPAz0TjiYQP6iRNNVGFtM9uzJsN/pGqvxC5G1mNfexiuaiOQyS4pD6AffyQqsPbuttjc/E
6nY5z6mCXHYx3IQTgBV8fgM3Cy0glqyvSwngfeCirwcrS/F3IeybnTf3wb9nHonLKZph30fKGzA4
s/mJQ/tQiHJ3pXD0XEfsVJ3iPKU7oItWxVCRSfaIW6mV21b73kn3SFgBrpoIm2E9kpno+5ndtvus
OesUNtaFT9AT/D6Dyzpi5y+NgrfLhCmo0OQrrLYeVA6yqi33lnETtvUucio80OUSticLQgDwE/Xl
JKbHl8TEYuNo99XYx2tMStwjjHunpYyjC/2Njt/NDcWaO/Iy7IZ121HQInVajokEu4Z+tlS3jtut
pcqnKU3e7PZCuvzUyY4vtp0DcrgKKky4xDT8e6k/MSjmpb/trt0OAR1LPVdqIoFVby8kOfcIEr2L
IcMM2eBF7UKRwDB0DcQpl+LsWyTWSrduzYHS+CbZjNDwa9QsyWSUEymwZbgY+HnnGWWFWbnyiWZp
UAGa4R6dE9KquUtEerBT+SAc/lxj01aXwpXJryZzk6HL4Nvzog4607QkUk8j0lAd0UGvaXHagurC
nI2+NkOj/jKHYt1W8SoogwO7r5NfjPddk+8tzWZ0irGqxuUGtNECDN5TqQpQMu2NN9j3FgQDTQNV
ERTPqd8cSpvJAwdJq+Dss0w9pVO6dTpxLqx0hUi/Avm7ioANS2ychBN3kZ9/ZBF6D2ZXzG/DaqAv
mBb6weeYMIvxMOaHXuC66zDJWXm3KqWJSKmfOxfIYwFdEqE+662N1tEU4y16eEXGUF9sl6swSq8R
n2v+HbSovFMkvFv+nTSTUoaYHF3WUo9xE+bvY31r9mA6rreN6kMwhISutunLbKEF32n05ITsgt1l
YmN67j7FiF+ZdHM5dseQHTWD8swc0WASXEYQ1HLrITZeevfWc2iSjO2VWfH9GQ+NpIYYUJZRwcmn
ADMq5G1VufCaThmBODNxFxhrQYqwEw6WQqPeSJQwc0Oic7yAdnIK2rj6W3ABN7Hg9Mm2Q04hqfHi
aelcacbMgPZDePys6wdBhUnZDbyv62Vw1ZapLOgY9Vullr3LLp5YiqyAAug3mslFg3JRzImA8mkr
MgCWBQ+2M84LyB/pqWfXorXs24dwWhVJvVDsvfsknsshv4t4R+MqBVeB9VQjG+7DIwlz+tBgoA3+
sANP9RSH+Lc6QCAWJrgSYbyw05Xh4g0XLqrqkH60YM1S1PBaYUaIwo2gJyKIoL5TWRFMxdKRyNy0
tDuFvHB33TB8bpvCPNuZt0vyn3laziFkwaYFIX2yBZyjCKNcN2+deu40b2iiO7c81KW9EkO65fYK
Zb49K8ikjkWZEf5t7iQ5UuTIxBuxe4lRnI3syWqYN8svZ3rPaeCJrCdmEtG8C/M9aZN1hwgddizP
hnNIUajel8smzQ8TCzNPTxZ2drzuwAudm+Q1tCmxLjDXAPXAL0GHyEuOE5w6DKC+y3p6YbqdTRGe
YZl+eaFo7zy/mJmeerfL8W2anLsKJFIoqINM5Db02g8Zdcze5rzVsDB0mAMiLtXNve88jU65lQY7
eJsTLOs2Ay0UpZYtR4xzadi8+bxRDcbOtE2x9pG5stsF/vG1VuDpLr7totoaZXHC53DTuPKOYPDG
nqpbnENLslYzr4DbSGIIc7jA+FwHS0OhCuNKsBLts8Ox4gtrrnx7MZELdrPXnPcimYE4/wINAeD7
wc4oJ+OBbCdqaxaEeSHNhHSK1sCkcdOSKsRHXL9XTnnGkL1TocGt2rxREW26NmWoVS/egiB5aFp7
k2fthUQO2efovvaLtbKcx9Iqt2Yy3eawEKXdb2Rzk3ZmNvMFLltj8A92r60LCse7PGTvBTaKWJg9
Wk92qh917Ic9n96RyaYfm52TbDWbliLoWxNW+lBdwpw4mxed8ybgXtGhFmCPjPEQpVWzER5xscpc
OP3FKvmfsFzYeOcz7Suov3Jrg06+jvtv0sEYEKYHxRDpBO1CcqhM9LzoRY1II9YT/StTFmKP15iq
JpbD46aQxjIsL6PgmRqZm9wP5j5XEBchS7kJvX+2cdtz0LgMGHTQTDikDdJfU21tYclzv2/Kha/3
t6wc9lnNwjl3NiqzbzJbbsp6iNe92T736bTLpuBVRmLFVo1hz0znAe+tYQx26IrcdJpnBPUMDr0q
thaYN2tCduvgS5T8yCCw8pC3M1ifVO4y+9vPnWaOi3qijqREiCvIF5pZ/+JHPIf7Kf+ONSB59jh6
q7QrV0UadbvULCs8zOqmaYqbwXCx5kIinfuhfdPBfuhlrWZ/f0a5pVbjH6f87eOr+/PE8YeZ5f/r
KcXXESS47Dvc+a+3/v9oKVwn5Re69B9nlH/xCr/OKO5POmkpA8MfsuQf8dfuT5ZpIVWTHzKQbDwG
kR8zCtOLZV65XUSVwGNbLoPTDx+h9RPhRcYUhqorDsz5m/SGq+r8ezjv9SvnpRiHzACKw5UQ/Htd
Bg5k4hdX5iy+WEUQAXtwYyd7bXp0AuzSTWU8tym1paI952AYu1i72FNAqVpZf+Cs2wvPeGc9f8sc
R92l8ZTH5tFgoq98av86YkJeuLcGRpIG/ILtNveiaJYmvCWarbwlmIy9Y+YfnZsvBi+/yTr1wD57
P16BBQZ3+9gmWNPq+iN/bKu6nAymWgEBaoEGx/cDm52Z1Xa3aRPey6Z9TSIc+TmbxDqzh9nQZFiu
k2LhconswuYu6qJLP2DxsnmmRQmdDMcszp6aVls3BQq2LdujV/bLXIvecohjXHuOuq32rtYsvL7Z
sakGXAxsawwf8zI5eT2V68DAF6kWHpwQr//k3Ia12nfasDcM+p5I3tS0QMwy1tErFUcHm+FC6MHG
LZ0DXOCHpneIF4vXcKRqiS7AKkl2spY4nRyc4ZRvJlynphCn+7WJJp4+/aF8c3XjhncGdTtITLYx
NVwgjE9f7xY5tCnBnQ9YK6EODqDRCHWix/vcd9d1KV68qIUYCOQ/uU+6CXte8W6hJwyKibJwtslk
bkA2SaExBiULQYhU42lf+4RajZnS9pNwF6Meza9UiZ68dJURt65D7SuqOXbbgdKNrX1tbK/yuewc
d5Zr+jaXLpPEpdaSz9aj78sGrDbtZbBnUcqxvQpa+1wlGMN8sej5Z/VI41ikVah88vnyTQeegvUc
c6movnUP/gFDU9Nl27Tm70vVTaTeVTvO2xS5K8rYQALVgIZUi5uODsTG73hy+UuuEfMmgkMGuKfK
mazTD9NUsDIpJeGSfqMyeo60cTm1FLi50Y0T0J3LncsKknvT3qXWSMXBki3crDKqZYX3bFRvhl8e
PPLbQW9BH9VPqactlO9Bl9NejCk6ma42DzAqlfZd0hL8wzia1MUJZtt9YPH8Nr8Ce/qvfv6v10uI
ysQvOQwd13BN/cok/Pde8P+TF1/J518O7r+8wq8Ht3U1bEOwu56xV+gOJ+dvy6WfkTqwZDiHdY7N
fx7czk8c9fTsIO1b0BjAK/7z4MaDpOMkCnwHtd3w2Fj9neUSjxD9L0e3B+DHoCUBSxUr2T+Bd8oE
ZHGoT/3CJauhB+NSimLJiLryrE/PYkRrBNEdEKfsaaThYQ/aS2+ll48T9zJTwPja9wMdybj3+gyQ
2LU4jfBHcka1YAtFQWT91WscACSIYNvZ5q61OeHYHvj63CXbooFzEM9B8YLQ8H/ZO7PdVq5sy/5L
vYcRffNQBSQj2FOUREpU8xKgKCn6fkf7T/UH9XZ/rEY402n7+DoB38dEAobh4yOxCTL23mutOcd0
mMmYz9JAU2VRLKPJGzB60uwasXScesDWTLv7vWkf5fe6Ypa+bpRdN62i6sh9FBFFaWJ/4nhaI/Ks
LqgWHRbEFhCANaz6+FxHz+GcC9JxQjZW6H6gQQy0p2sP9WkJRO/WYEJjKsvpEjXmqkefXWPQWSJl
zRlMtGtEPehP+c22csnhztR1T47rIv3sjxnB5p/38lVg6FC9GOcY4ehtsu3sDY7R3F80V6itOghp
aVn7vEw6E2v+3V+qq/xdgsNmwEGYpEXn3W1xnb9x5uVUvS1onS1qToHEbWNsJFgUF2W86LOF8VS/
QiTsNNcHLTG5CSl7SHpwhtnuREbfNzkSVKQpzi6iYqAUeNU1OIlDfagu2Pv4QXXn3JcHeizFNXxS
XtHfolAOJvoyHtfD771aXdjrO94qsWghIgaiu619lrLpbXhLxeBhzzcaANobfDe823zct2TBKA/8
LZchQwPwmgFw5g+L7ikE98P1J7YvWJnKhuBpqIoMfMEFUcJHnh2s7gM0s0fx4O/Y8OCrvTkq+dNw
qB333VA9KlQod3zMuotGWzvkb3SR2lP3gHfPE2f5iybmmHgte8tX+GpeJyLIDXUxkBV4LB+wHnh8
VqAkIE44gCXoeXkmLN10gUNJQGWku3SJkfa+3Q9bfYml1jYXK+jDCV69E2lQ5Wf5AMY3/ESgkAHq
IQpzcnmJ/m44QK9/qq4dMzW82/Nlz1VvtAlMJNQ6C+8czeXTqIN1+FRc+hFi5hK9OZ3OYMknMX4P
ZO36C34Xc6BxG7+DdAcfTpyMeptucaJ2wOiDtUJToe8fRwLtjMKzW9peo7UDA7rxS6JAK8IM+Arn
zZtCHmDAlpcYHoUACZa2V0xvcoSjDyUvmx8Ek8TVqdn9DmUXeUNDCJ1l/hV7UZeFVzoAMSsTTeGj
mr81xdMhkLgPaPREIJVb9GnSaci3VrTSCAGtnjF+R9pROA+6tdUR/He73v9QupPavQptXbQb5v/d
exq4A6M5UukuqOjHbb/tHokiDkA3LeYRjO5OzSqdKHA4HXjOd36ZUzRflSMpyuiZg+feQT3o0WEM
jGWorulcARg3uXA0pIBBtusOkR4EjXDZgKnjsYKVneFYW/C04j26wePQ8HK9IztJSQMUj8PRXoHd
fimfiZz9Nm/+q/Lc3dkf3VG9qU8EEmNOS3jjEOTVHTWWDVXm4q+001ADteG29NDkpC/djpjf6Yrb
USGylBNAw7fiNdMW9R1wDFsQMEEOwIJ3dOzv63c1ccXX+FTQSmW1JI4zeBWPeMBe8Uycpgv/Sz8P
uw7n2riYvZoU9nBG0PUN3uyDIH6Rlh5CPfQqC3kv7/szkuPoJioakQvL5LTmkmtqXNoDgoLwxEXB
ZV/x3ay9Sj+ozjbUdxyPaZ8DjMHDwpiKBy2nZfQ5R7Xqu8jBcrtQbA84D3mDtLakL4y/GRcyBLK9
yB7tQ4Eamn9gR87Iq0X2FpLkqWH0X1pY+m2PJ4AyyLfgKq1pZXDx2idaso2Ebh0X3MK6hvv0Gicb
GmmQ8xVWF8D3jMmvjB7oMUzX4AlW+/QtTvx0ex+9As9/G+FhLeg/OyAqkVNe/deeTMv80brMMb2Y
oAnBuhWYYAkvJK0REw6W2ScLmIe14S6gIclvJrfolYyF+MQghQ+SbrWNTjZaEsoms1gQZP1pXWil
u/oLtt6LzLmS7jMB1Vz0YcHXSeePjefYYHGwW3vFU3gh2JhI7HsYplghr/W3elDuhqt0F30xLhcv
0RN2pAf7Xr+vP4pXla8Z3wpzQwYHL4RPCXkU31QuHk8zQFP87ENP5XqcCQF/4iXzeVYPHCchvPnk
M16Fmx6dd/okKGOGEdLCIiabOl7wRriNosyNL/oToRQg8GyCnCH/cuvaG4bUI+ESzTJkrpDs1NDD
x9x7feuqChyflX6jS5wflUv7xENivGIsQOpvfuI+42ORP+LBtQAyR65NFig6LWy3aEu+o6fhykr0
qJ2Kg7nJn7nfjK/gTb8Z7+YMBSAF0wXRV7+ouBMIFu8fIlAPi4g3/iUE9dmifKGhAy2PV182Kx6X
d8+POjva69U9zQw+9Ojn+G9EKUAzL+0tfBnRmsEsXfQ3/WwRoGpS/cB0XfQt/8vCaX6sT8iT+9fi
EJ5Aql+cZ/lVJr1ddxkGN088ZnNvb/z9iBeVsAiijRjKkxH2ySpCQDGaPCvkG0mpYoulHK4b3S2y
FcipttngXaWjy8iIdjgfGUOjoWI2sdC+4xT7LXHR2hXOIGCjJ+NLe57NnpywaLKTj2yuuH5ESyCj
4z6i2ujF/HwIBI1vcLzk/hq2G+guP8LnwF1oMQljOEX04Gwt4jl4aYE6X3kHs4zHs0yWlxP+9ypz
04WY01cFw3w4c8Z82/NVncWH/NREnPCi8MEDLLH0CWXd+HcAVhHZ4E1jHcU2j/GV/Cpg8DFYW+jH
RM94FTOvaUXlVOdQ51YZhB2wr3SCEQ6rLj1lApj91+laPtLpnVNZLnOqFHSsYatpe/JVwP2ajQeI
4++LExnMyMR4Mgl5OC93WmaNF9zAclGyZjRC0aVFrt9sY2vPekp6qfWQNS5tMxJvEaofrTd6os2+
3aPUeJ4e9Exa+bX5nwbWf18HkYVG78oE84n5lO4Q3aJ/UQd91F/BjxyePz7AL2UQhFFyo2RLtQxa
mb8LIqVCApOnGzLV0OyQpXf0zxk7iaGy4+hkUMxsOuPXMggkPYh7HRkySVCw5My/UgWhVv+hCLIs
/LlIilWm7DIMvB9ssF2T6lUN4d7T6vGIg5R4JwT2So5sTMJquG7IN5qjNzU1I6s8wCM/mZK/HhTf
fE0Ko+XGysqNidZkW4Wo93tKTrJHErABKT3cpuXAlKQEwQyW8jBaLPeJWUj3Ux9NexFP/iowwrMq
4TGXtfYFMKNOy6U+F4W2DqzwTg5NryINSU5tEBdKsMwCtPbRMIau0jAJ0Kpv0eXfAmUPgmVTLBEf
XXW2+WwU8EgLwXraM9Ptq5Qg4zCJl6ZfvEER9VcYGw244ADcBexKt42lk1yBK1a7pHQdowOkY0cP
oa/knl+NeOTQQZIKFAdeZ9GkmOr0AG2UVUnWUo+evFtNfoK6sBxQI1vUUmb8OdpBeUYVZR/VwmAQ
a6WXtB72cWavipmGYRo4vJTyU+/SxlNUoqp6Z5Mq8VaZ2q9Jzk7lNG7C2n8MA/sNbqYBd6B8LWXj
NTA56EsOXAADCL6bxIhYKxs3M31y9N0RDmRSWHLqHqj2SPuQ2KE5uHW5dXEELAgla5l5KNRxI2jq
DICbwXS1jM8hIZ4pwU+EbFKYaeqwTEnKeJTqeuY2ww+Tgo4QI0kavUlqIV4w1sxlNtMBzh3wDClN
rEWqdkBOJFinpmxrTFA9uYOJ4aBIdf2k/winihJI+9QDlu7WEfLKqEXFGtwDmFM4MZhgo3UTNbAq
XlBH6+ugapmhBcy3LPyveBCHVd1k7Z2jaNepHnZxXxBsEAZHuk0fI1JlrxUYbHXKWzUGTU0T+d7v
caRqnda5TlpJK7mMIsrjggp96KKlrrGBBcEUrnpcn0sGkgFIZ6kD8jqi/cxmklLRr1WG5DZFaqpH
iRugq12Rn4V+sSqE23DjnrOanEFRWcdpMp9CAbRNRfllCP+uSIKbShTTiHqRd1YmC4cGnpSECqzs
+DsTjPkKU3k2iUODkA71jRAvOTI4VOnjgVd23w2ltgyGjk5wwUuI/HoZZdNjYVJtmuUAzgaBDPoF
ECJMXh1mYqmJzqDV66UyZ+2qxZs1cZ5MTYQyaUGZypjv7IyMIgdlQmXJPJcQ+LrYjSZKDTFLuKKO
2tvX8gjjVQGYSRUYWIuz3Q+rqFWuPuNANxHijkkKdYohW55StxwjdGD7TS+v0yERW72ftzwJi4wD
lD2J4RZ3+Sox+AaWnXPop2ItEH8uS6gRhtGceglpRCun37Bhw0dfIEqXpMaTLMaffb23rOIUVn2x
kAQRcfF0p6GRXWXp3FLmwnRK65nlFMH8Y/4e5ZcGqeIycPKMy1D8p1v43++StjKT5OBhc6/M/8VW
8ue7pBteb+E1+K//91//94dRzx8f5Zet0voJ7Zgi0zCEiG3rMxfil44h9Acw2ejAVBJWyVj9tWOo
/DRL0KBxAw9HyWY4v8rRlJ9Umx1y9uCYKNnwKP6lvXJ+kt/Pen5+6SjRoInj7rHmhuJvPDi6n08l
9oTeawZxCdEkkBB2qIdMcfVG33RBf+nN7D3L61dZN96LrKEoV4i1t73EAeiUhJvYrO6KmjUiUuiw
KIyoYyrOpDgJ4763KBGEFb40MlVbjMPMsT8DOhuqvC2nubGjHbSyvjfnClSHAznq+9F4NKM9WX6L
lLy7Mt/4KZ4ZR3WVeKSh8FCQaMxN0p4tjI9+syy0S6tJWxNPIR2HGFMfwFpX9iGqBJKn4nws6+Q8
9Tehf7BYuAHyAtaLO9qftDq+s4mJv3RpWJhNgk1ipEt9yIuOnQO45ztN+wiSF9iT9HHoxvmDzkjh
BJsCMlt9S0PCqbPhM4Q2wfT7BabUMkCF1JrFbqocMhXqTwsA3mJKINs4CciH8Alhs8fJag6MXAZY
k2cLxyEjq7Ip6lVmWvsetzKqcM9WA/jb6l2rY/WjPVBPGWDpkU31mkUndXIus8gBDf1y6kgYLwWW
Cpu0B8p2v7Vo/d70kON/WawrOmZMsxZOB5dPrrcNcKiOjLrJfEUhvc5DZuBduuNcdY/UY5kxZY8V
3SsK/0kasvsqy7cD8pQAsFoEBgEtTOEFRb3xdQsXpuM1lJsG8pvBuZ+FHAbenzqVH2MnOekj9W6X
3bU0G5FFuVnd3kXR9Mg5ZqONIGdph2QDSdujdAuc6hSXHWJXHQFvgPbrIqHRTzufTEdSFY1hpbQ9
KebxkoxqTFNvUk2KYPCky/LOppTqymnHCQ+ZgL0W3bXL6m/iGzfqmK5a0qnzZjY7eW1GmnxBZ1H4
b63Ymj2Dc3Q7ezgubgQd1EbHznqLEqBR16ZJeh2ckqhLvIzCe6zlW4eQrAn8p2L6Cgx1XcDjMucQ
RSVdxdFdiJYoD/N7YfoEqpEZ2b9pljiMcbsg28XDYotKy3InwnVCDdkQBycfEV3bfVlJsiTUndou
2ucNwcIAv4OQryuFekn/HAnZ2glv+uRvrVjadzIdx+qUpPpyqqoRuLp4gSNxGULER7UlrQMmWb1Q
760m9KShf9L85L6YNHz1/a6JQKCk+lGS1H1eBWsMbTXkB0a5JFnC1PKfI+IZ8UY57X+wRH+yuWAt
x99oq0zn4RIZ/zIB4m9VG4lr/qPSmSSFHx/jl61FxYzO1mHCMNXNn5UCv+wsGD/1eevgHCrLzIN+
LcKMn5A0sBtRhhHtPTs9/zmLMn5SABHNRRg1E7+t/pWNRf9Dwu/fXzhSa8Zb86ucN57fbCzUeclY
jpg7Bd1jc2Q0MekrKciAEXGPg5IYrStJNp2XVXHpChMl3SBdi65eOQP9E3QsC8OCFhqMy5pjHj++
cHrV07Ng7UjTBqMH3ZboJcIcmENP6yVnM1QF5i84P9IMWCvDRnVJAMKmYun9fS7mxq9ZoDWyZw0p
yaVjN5Eibz10vXQlLWkn5f1bMEbNWmuHq+B2xRLFwU99laLYK5J2VfrZ9+BoOyOIOaFxVPOx7MdG
e4RL8mJHDEiU7FHvozeCpk5DZO1tpVhbkgTvhYFJTZlVhza9RqX28CW96mW4N+ps1w/ho5muIwrG
dhifyInZlzXzK1mTIavWr8jW76UyuvShvtYoQvq43BPE+1hW1llRewz71VFXtCNfhp1Z4MqqZX0r
0BhHXOsIfnQRzA3YpL4FQ3mKdckbJ/geybh1hm9ciDXEADVqL6bodkaW3Qon3Seq1CxaqfrOE8gm
FJiPyqB4Fqtd0qOiq9GohvXAzMMYzqPT7LI4vpenhrXKRKLhp8yIRl3nIYqIrFNSerRWpT9oHeQw
RbWtPzlTAv3QYmbWLYlf9FJmN7qTMcoLD+EgViqgkJZJI4EHbk7pqUjjndUmG7+dvDaEyu0b5wiI
7VjFm5KYZl9CLgqczkBGnOJI6eMJQmy8r0t1lVgEpflGzl+AOiTdsdJlWt3k2OoPDhqPZmRCgYyM
Y0vwPtMRh4bAqyElqbihVTwJwjWksaE+D/2HKdSfnYydrED4zTBJoatnbhtfOTmlMXl2HX9MmrNL
ffKEAmneAAm/Epwt3HHmBQgxeXVtXdKxwojzWKEjnlNG3wep3GpTcQ6HqPfyEataV3oR86oC/y3c
vDBxTUX9SqZqqzQDHcDKE13yISH3t4zKvBspP1GQkUsCySmkfm2b9Qh10i+h84RR/6ymhLhVJW7c
pAI2LhvLOkUUrgqF+JUs/HBS+9UUOCJz8+b0/VrGY+pGabQlJ+NVppGOs+5Tz6+SiRtI9futSUvX
SqvVMDSvAZlTDMMIE0bOmhGAJwtrVUWkE0FJWk0+72cYmQfQ9cs15xhaO73MT2aZbToLM9bov1n0
wWsnecFSBviFwjkPWqzYimtI6PY4RhIVeBwLPMFJOXKLaz463rnI1HAyZ7T+i7VRIrg15ArlnsNQ
QD4O1kNDe98m/iLppW9ZoGwlFgNj3cYnJiMkLkOdYzPmSDliNLSKPA3UwJvZ8yWAYzrsv9q+RMtz
mfZOqCyNcau3Sx/ReLpuAUZpazSbDeEdvuDGAAMZKAx584KZm03QByj9dQ9mqsPCYBEEEhIIIqj+
XNTqa39I1jlToDgtt1N4tovszamLZR6TjjMabtL3F9MwEPjUykZXZVZAsk2oCd4Ln3TYxk5ussqo
t62Igq5l3/Hw2qqcwFrT8zu6AxYGSkjFNMWFdRtbquogv1CyE/jSaAvR2zvEwSttJq0lCceN+Evo
yWMkFItYU4UpaBvR3E24Apl2NxgQwGLb3mezdhTZ7qCQ0xUIbG7CUhMaz8Z19gEuSnpPGHAPUSfc
GjNuSXavNJVPQ0DIWWfDZeKLOatwm3upDt+BTjDidrqllhkz1BTau+huDYdvKFdbEqPdvvFfRhB0
kZ+tYwxlaZs8RzQcmoIzua0xXrAUQmLikdZ9xsStML7tomNcgQzX8klt1Y3oLnOyp9R0SPpLtbUc
ykwMpYYpWrNzRG8s6GwUiDeVkcHpxG3hnCsf37NDC0GrI42gcMoURwJh3Z+7XOEG68SdnD2OM0Q0
VJ9+LipnNxaeqoe/K+2wY/1WLPnDH//Pv6fG8rdV8yxeIRKF3uyfF9wPrWiz6/i7xvSvv/fLOQhh
JLsbEptfQT6/HISsn8g/RS/5G73OP7rRyk86J/cZFqnZlo4d7NeDkCT/ZNC5pvwmCBVGzgzO+Auc
C6r8P9bYUH4sanwZBp+l/lBjx43cpliyMq9EPC8lu64jtonxZa3pp6QkSGmBE1ncTNPkdi/owcUr
iEnJtSh1TEOmbZsPhZalnwnz+yPkaHBBzRB9xlotyRRDfr/OxooahLdUPTa63L6XqopnJtSswXD7
3Ob73o0Klue6oOPYOcJcEWvvXO2wUIADhfErkmxGXC0X45iDyTsauZKeARhMS81JMPPQW1uCZeDY
JkNY7JssUw68iZoUJbXak+pZfFeESTHGSQjfw+xc35Rajs/RfEsrujWnU8U1b0YzukNVlP13xaa6
MawWxEcg5CO9fBNWbGrv/FwbT0ZoEMpO/pedIF2BcR6RArjEwNGYOxFzlFtl6iBUeEkxm4GvN9kF
MVR11zY1Sk9AwNkyYom7iaDXmeLpo8WMWIabpLSFWm6UScfCgCdEfhlDjAX2ZKYbw1akQx8l+WtF
4/iNA8akkXkjQ00csdxMgGJXOL5RDaaWhbqK/MWHvooYLzpCVdxED1ltyixKHzS9Q/VRJVZzNmSj
/4hhFq86WARrep3tW9syvBsR2b8YdZfd601QvMArkfxl34baW4pR+qLockHHxC5Ckm3KM02SfOlP
ob0JUhMLQNXkCk3vAsdElemsgpNjYwuxUotxvlHX5xLbUtsFD6FkSF94x9XB5YInn05n3rWh9Wkp
kvEY9ROsoLJxaDT4oZi2HJL7s5VP1kY4OaGgo78ba/+jhUV3VKwIsGHmaBtsLA7oZ9MhqbGnFh+o
31/8rv4qbDO8irHTj6oYq207NCXR1F1FVKylz75uP1jVqVnte7bJI6lCwdqQqvrbNycTx21kyjsp
gBSfNAH5XGZnr6GwkFtQdf0tMib7uen6cd2lMPockszcHlgdMjDJWY8h8Z2LqGmDF1OT+nskltG6
1wr/We90eYsxedhmMBq2Y10JZkFlTD/JsIhIjXOMWtTrfixcWraZ4wIZrr9LM6nVlWoxEmhlB1VQ
bft0r4nzHZ7DLqvOmV9CN45MjgSFYzWbWEUBi1FdOqGHBsOk9p11mprCkJAIW0JmytEYG0XXQpCg
nNqXQqs4GodOHLh21JJHo0Ffn91Bylg8hEaI+7PToRLKG7grqH9TfuAhCfvsIergepKl02xxdalg
Tsl0aHJSgKpAIrc2/0Kqu1JUOT+ObXhpYIsLECKWCE/ykFcn1gq2tJ8zzokihdL/mlkFybRx96Ln
xT6Q2l1l5N9hhI2cfIBxRVYAdiTslO5g0CnyNc5VakD0UZxIFwAn6blgeXsKJYgJiZamKB6m94zT
4FbtbYAs9psGZjzRmKdL5XjDX7cVSsOoIErG98DuXW5M5GhG7YpxPgTH5SoLRP0KyUpzdTskt2fg
AF4Ud9mkYrmsB+beifOaIAwsoC23VlusjCQ7OEkYrrVwlA85bi2vF6STspsv2xEJHXNJOug1t7MZ
mzu5qs2b7jQveYNkpJx8tH+2n3e3wWxJh83T6pDADR8dCkYtHTjXAwlciLG/sJ+sJVta9rpAX8A3
acUwr8YTJUZiguLliNx3EwLfWZeKTSITSuzat85xbaC54a/GBq9WgEEtirHymAlKy0C6dGIig4ec
aLtHAdJbzarIhEMqTQ1aTGv6kzWS6Cwn8nQwoiHY+ESMzC7XEdS1Mq3S/DvGQcZp278FbcUUJ5Pe
ei38avNJerI1aYyhs5zkrkrWta/ozxRx+S7PacpJ4dB+6J01ncsgMInZCbuLb8XoM9pOpOtSgtjb
1rAbEyMjRrdRgvKS5WNXL3Q9K6/S2LEIdWM4foODsVFMD86dhs8mcSPdsL+UPpzWsp7KaBrhiqyS
RHFuceIgEJlsvzg16sxwLxlXdqwSkjKg+dBtEKORJAjcU8y11DfJzq8Da18D8OwOHWAUvi8MuOCR
BNH9BOpyEdfBF7U+p8nC7qUzqITsxSjs4j4A23CIfeUpsNGkjalmuJqPJqqvCvuxDsLsPq9D6Z3W
eFMsijABGsri1b3mZtNtzZCJI5jhgu9qIGcfbTuyTQ6kw576KRsfgkQetyncJyDHNSEckp9s7Nml
HYQO+hh9YmQW4s1ah+WQ4Hlgg0jigqZH6JfyKS8ka6eaWFS5V7vnKPUFAUic95/sZrT2o5C4UZu4
pRIvE7v86CrVPgS50t/swcgOQpmQ1qSNSQxBb8SrjtMMEhb8xcHgAN1UoEQ4XiX1+qqw0ebDaYeO
gmFPRqg0EBT8mFgQCGHLNeJkJs4bno/HEk/5JlT5aFwDTBQFvN52e7tJjDcrDNADN6VSDgjNYr7O
ZJNnbImDyfYxVshacnh7BKDkvvVkBhwjTELD3MzM9AP5lMSe4GOHZyJD0UPCowsseYFip48UYaVY
SFVA21aFiQg43RoCuKQaY27VauzVxOhrXStBDk21CDYhNgm8vlKPStacnFPqIFN2U13HBNBjr7IW
1dzUKKpRezA5FpGBNtW4GpsOO6MS7zKrC4nViMpihHPqVG9jo9Sr/9kx/izqry8BqeHf1yxlkUVr
MD1CCcIkCWrKvzrU/w1u3Ud7+92hHifQHx/i1/O9piu0KuWZwqD+LvVJY1CmywrTMuvvUpR/qk3A
2KHBp9Vp6ArnfHnugf7DLUUPlEM/onvFknVLYTz3V473jOx+ON7//NKRrqCJIUdK/pHoADxJrYFR
DZ7kmysn6h45uOz7Jt45snbfl8MDceycAfKNyurACOKtiJNHkckrWDfPeXxvMQEByrFWJ/m7ZuXT
a2PVVMd8jpqudjL9IUMU66S69zkhJljOlegqaZQKfUqF3pX4NxGVOk+pgfajQZFud54/QE7qEY1W
zl4h4G3CVVJ/Qla6U0f/kBuSGwBEkQLtuzD7xeg4m1wWBA7ZF4ljg+mrL/Oq6wbccMWkeE4lv9Rp
9RhEcFNmAnvioEMoqbnh/tYFA67RDPc0b2mhBdVDkWS7LsiR9NeHSJZ2hlm5BvrjNAuf5Rq2jFYR
dyBAA6hrTmJrqZqAqznRTiWMKNeIiSBRl2oge3EkjJ6469/RiEBT1+oPOaaJFoRf4zR8Zs6Hbd0n
obRXE+V5LK5mWbLFC9gC8TrPHE/XkZvbqNIYSJXw/9qQcWAqQ5/RMtSSCXp3OopUEgtDhQVVYBme
7vgZrypZI1vO1VVNpkv8EksE0Tv6Q9rBsWjGHcBi1njJs3P5bsrkd7XUD3Uib31Zf5I7HAUGKAM3
FuJQdhAUBNRns9ReZ7q2iK23VEwfevABredUyjS1J1Jv4zCf3V5vcLa+KVtWdk3wMT1lju03ZVA3
NMbcHMQPCHiyhaIt6+Q3YZ4ZmqZTJgg/GomciVIRuRIHU03DiKUN/lszIuXTjcrtyu5OIVqLhjY0
BfMu8aNzGYrVmOukL6nniV6O3PcbJGV3TS/dAGOcZVM++rbzMpTV2c5HHOyMQ2sdvAJE0TE+5cJC
LarBdlDdzEj3dVNBZwcMNNSu1rdYepVVI7L7uMbU0EI4tFNXVhOUGD729OFJsmAyBQ0Hz0TDDOC4
mt0vtJKWUGmCMbKALZtHcKMRosJu7Vun0v+mfbk26yFcBR3SfQOTw/9s3f63t7hapqYielBJmJ21
BgZtiz9vxdwVFK6/7d/MEJ4//P4vS7ZBnDgjIbZW+gEOzZRfVQ+k01IvWbbJU/LcOs/6j5aMg3RQ
k8ni42EhgpqQdn5Zsp2fFJNlXGbxnZ8Xp9RfWrLlH21S80tnI2HlxlOLn2t2wP5mOFVqYWcPkx8t
LXsovmLQJ0sY9cG6JV570EXhlrHFitEPjw3itTGJ7+NGv8skFVtEu0eFc9UCSIeNoZ9bskmr0Vn3
IfKjtscJHqMl7wm1mdC1M8j1i5QhQ7yCa+dzk08o/dYcP97ory7ShvUYBTAg+6WZlEdr5jNSAV3y
l17Zmhw7i3oXWu2GYRoiXuzoZMZJh7VJ7Fa9Q1+Y5LfQDtwu8x8TtGElhSGIvf1QQP2I4Kgg050s
6F+2c5/UZGDZZbZrY/VeN4oj4BW87TVagqfSkAmwxY8D014WZOzkHzJt92m0XYhKQM1MDlcIxg0g
iaw38oIuLTwaVBsaJY7RPGa5j/lcfZDTNACByT5nYJ0YVFSHLWHeYGQSzqPkGZHJ/gkIbUUn3x3g
rEYheVSpetIa6+jn4d4e6DFl3PAZ5J2s4UxuYStbGJ21sdJkrZkZrznnCN4jDn7KBUESQt40Wn3Q
lQ0tDVllPlJIVCsDhhsjWvuBvPbFtyozB9RfHXJ448QEf42aGzlZ1BMRj2HWEkSKhPIqRDZeZvrO
ZPpHwgqLZHkXy8au65kE6pc8Ss6Q+866irBCdj66FkUZR0su2LTTEEY4cejl/a0MngQsABQqnpGY
ByI6ngOB8pomF5S8VLtHfuCaAXAMSzMXfWm7tPHxqRHaeBxM867C8L/MDAwOlMGDLA5RaKG/q5hC
EooHakgWTLoi1keGEqJq7gx1F5bfjIKnRSV/dJb2aPXzJ9REz4LZiUTSnxGMLxXTxLl4YvgYxdG2
b866Uyyp28gmb7ZhMjLEgDwzEY32n0W1ETUOHM6VXz/z07af//t/ERCO95QFjH/LhiKrMm3lP19U
oZv9jbqUX89/9KD+8WF+XVttFGDM9TlrM7//raIMeAATfOb99MLl2aD6z7VVRTaGXZKxP6pw9G7z
6/rHcVj9ScaEasrouGXG9Byk/8rairzhh+Pwz1dANRUN8r5OEtH8979dW4OqmBwjov3i0MFsIpo1
Tccge0iWRANCBPQZRmu+2Ld5qtx1tcz8KQwWSoaYFnbfW9UG5EkqJQ7NHONGWtrvcZ6ckVnMKaD7
UkHgpQ7kQoRuPxaLEKpnHeTHwYnvxEBfACSma9sBoRHOrQvJO9FSeqjVeCgJkWP2tM/6bi93xY2L
MS0YXG1GXdqVkImSMXkuGNYSEHeL1S+jG3YogKxFLLKXGIiOlgzXsoiXQiCRNlp9NWrJCgTiSxwe
61Z5UWEI0BbWN3nYL8sIgwYxxFaC9nyyxb5kdVNjc2OK5N5KVRpe1cw4w/f0iqSgcx46o17ZFQdg
rKa+OSwri1a5lBwCTEB1SdNSwN8VYh6R4zrXHiW9PEjTRySGLyUSc2rofvS5akG5ZWt2k4KeV4m5
VzJh2hOlVKMv6GvjkDgXYGRuRC7rhIq5syrgyVy4CNcWM+fUsIuFCuxnpg2kBOIJ4i1SeDDxvdK2
BxX2KIm6WLsYqmbyIcJfqVa47fruCLEamf1rUzOyTwzXGQmIohSAJf8gusxVpvysRrEb2/PsVtvp
bUk6WuvVU0HLK8cPB8ClIKFcD84iwl1iquuBh5eDYA1Vkukx00ZWM59OGJz/da3h4FS7jW8igSeI
Xq5fozlgsa3uGkLmWhIl8+RRsV1gT92YHUy+b1rz+f/ZO7PlRrIry36Ry3weXuETJoIASZAgX9w4
hc/z7H/Uz/0J9WO9PJQppUIltWU/VsvKlBYVQQIO+HDPPWfvtfWk9bXsK0A1khQ92wxiTjArh/mu
ms2rYoAeotmG7ng+5xowzmk+mKnmT/D8c7JGUyF/IUPGjeJ2Z+T5ndwZl0o76Ay9YQCwc8vcDsxD
ocdbi4cqyFh4zJBvBPQYHdbRovRmqAxLiFKMqWUTZl6RwYVeIwRwJgUxjZ2SaiDem/iWlag7K2Dr
LDX04JKfkznY9QuNLJAD65Xe1WwNscGF0hHsqxuJhJsqZzNhFsCupoly2pqAiac3AekjIQtujZpy
IN5FAoKKF4N2FRr0mQ59C2oPeUSQivRmSBeqipaRgfYtzxGjEWJFEcNocnUQQlRwjVRe+q666Zl1
g2G2JXIJqpf0uBTL1qz7fTmBJ5cE/NvVWsVXaPenOtpUOIWDJbzFA9htc4ZekxDD0naewD5gYO9U
SYUXEPUwmdWuGDEoDpJ6GgLLFwfL8ngg38pCe1NnGSvi2B7L1NrJogRvNH6jP7xtUgWETkJrOVNJ
YACE7IBs35spni6dD85wfZetJgBuRpyyVnPuFYkYhcA3xPEGVPBWNepJWjMoclQODSGGldFwScHD
4HeYAqyBEkwAt4MQnhIB9bqSntWw3+pDfBoq8SKM+pEoCPSBTCk2RinuBl079lCTw3p4MjqG1Q0D
ZOZNR6B3ByvRf8xIDvPO2M1puheMMt9ETfxaGPN3Y5EsA8BbRIcnZhjT8gStU2HSFhWQ10ijHwrY
zMW5f860co9S5oKi8og4BZslaKGimwBltcVHoFWfcteDw1VKMFszfMNiMLDC9vpWlil5zGzCkLkE
Oo297GjWi6c2yhphpGBukzF5AxtwG+2hrktbGuvPzII4H6eEcwrQwkCB4eoseEhMmXmp9CK0DZmJ
CNiXwqBZCM3WNwLDoBYLD40lX5aMffrQS0eu5pTBmHbKmWZs2jJFKaX9P/bh/sfv50zY4Ti+mFer
hqlSIfy70mP38R72//W/file/vkVfq86IFWszFXNNACsyz9Li9+H7Gz2KDcs9WdvbkVi/LafI3uH
ooIcCUsGRbFu6P5Wc6h/oVOIrt2QSNmTJfZhf6bmkBG9/6JiX01oZCxq64aS8oZ3+mPN0ZCSB/la
XRzUf4SW14Gy1QVspjSkEKlDInQCJMHUBliqVEF5zBfYRYHF4CE3aVOkNcEBQZ2029oyFrc2GYCy
MVxQVoW13cKHQnJWnU3CvOZyKZmbBvMONuEzfD6Bxk5ZbUvJwsfb4usfx4elLLGaGeWtollxbnVk
UMyGY9/kTh1adkpM1mmuVSb5BAsBuviJmbw66aKlvHmyTbWULs5A7soiFCdzTt8no0ezEwhbJDB3
YRfslFLVQR3Xy3Ew8vOUxe/SpEYbY9QGu+wQY5VB6uZZunqzu28qfBLdQFe7AntvRx6w+2pl+pRA
XZgFhWxC0SKdTswnr4314oG+mbZRoDi6pcHs00zTgXfHz9nX1bHPAC+M6lOqd58VIygkSAl7VXZU
alQfrWlQPFDO98tM/HjasXWcaphPuaQdJxWWIrvqb6EUHhU45IT6GdF2EeFRS7Jck8g70gc1F2Zi
+UAXtKpI/JmRYKmr1Coq8P+PSIisMSEPsII+aMzS9xzhAW8admLynMvM0I1kmyBtajHyh/yelodn
ztpCaSI6MKK3ZjC8JcrktxWcO9HE4a4rOyYQxPnq4m2uxvYwLMMh7NIno8e93dUmlGRdY4KGotFI
13SJ9Zx2EBZkvda8epliBznATmuY/SQFqo1aMfmE+l2AE7fvaCaAWqeD1WeHYGkIdWoLSiPMtK1M
lIVafS7qeIzBulAZt66eGy9zb3wuyQT+UxAeej1DkFiOuY3R0FXL8n2ROt8MFVfLEPNZa8baGlM0
KvRkx6o8axTnMNmBciciqcS1FrzUPMcJo2RozGaVyoD5lJHiesjTJPErXQpI4IUPa5H7hAqKAVkb
7DOVx/Kcqe9KatEmqYGa62gVNPCeYUwsiB6nL6naTbzIRDdD0e+TKEPqP6i2iiPMg10sn/pRMLaW
VerM/s2Sj0wE+KSRHblYeM7EKevhry8RGBXcBEEu99s+GAfEkRY2ORGE06iTE5UuD4baQt8F5k9d
EhneHKKPNSe5t0kKxXhZkMFbImYkVe8i1GaBWw5BWo521c5Cwc9kfrFWSU0vAjz9wySIft0Ub+TI
aw4pAOMhUwLVT4xY3TMuJVNwJJdAAu7n9jrdYL5HyGFVUXkZa3PL14ZOUNW2IDmUjZaLii23TK5m
XX4k66SwdTmviFOmNhVp3W7SyHicQuMqSyadEgv+RTgDlSploaRPrFX+oBhIgwD8MfNn/5Bk+uzL
lSFyg1p4QkbIHHpaZq5A35Qna+aV5Vh+imJQ/Wev/i/0+WjjRXMdWbGLNgGD/7sF037PqzL6bsDP
/TK6gjj168v8vmoixGcnLDKh4j2YVLEu/b5qKn+RqRPpdiJP473/QaMvMZRiD8WYinWTV//Duska
9zNLmAX+Z9Dwn1o3f/Y5/5H0tx46FgIaFiSC/HRS/2GvHmdtMASoSYizFkEjjB6aD7sXG8ExxvEp
ZpVCSzoe8zSDqxf56LIPFGrveTFAoCgA+oo1+7ZlMR/SUTuIiwmpAMm/1AT7tE+f46q+L+PGLYpm
33SVyPOppfcvkmIgXlSlAgrEOJ1IEVpz+sdoAPYUIKcScvKdtc2ZSe2dKloX5HKXGXApG0HpcZae
ZKt6HmlLhoTWhiTsjgNFuYmqYu7ea/1RMZptaI3HQBTtKH0VtOBeL6PLQv8NdagbjBNbbXJSIgG/
WUuBv9BOi/1KNjchy3mCXCmNo20ZCttQV+9mKzmXtCAXM35stcUHAA02WXWlKH/D27VJFoZZ4uLi
CUVoYzXPdRJCRSZIFABwcUxXpk/X7LQSj5X8aspQRggdVs13aUHfsZROGoj36dI8xtGLlMKToBEo
mJ+s1vQDJ4DfgafXSI+n8hha+X7p8q0OL2JRtG3SLtdkbp5nWXGzkgGcbp5jOXDYH8WoV5XDaBLW
pKo7hHT5ppNBR2vAy7EBnZvxORyUwwJkWRvrd63ooIWkOMggrJLwgqmWJzb4E6m+iwBPiNJLFEc+
SRUC1A8FbA6tjq7Bsh7pmodcZpukEhr+0Bfi4taN0Z1BqLQS4K1uW3a+AnIosCWaJ0vBPo6BnAfT
YZY1xkhtTBXWAjaxzOZHNA2u/DMtit0EGxq3VkX+kCx2S0eeHZv42M3KtpPXzPfs2IQUHQ1aP+KD
YggXKva8GiJrQEzEIo8A1y9ZGVBHoNZHEBeUmiOPk1+sOS1ddheNICYngm17PiISv0jVnSZFsCze
SsDu/Rjs5ljbci69RA0fFBRQKBupBfszThabvelBjAm8mb/5YhzkFrsMZEkdXfIaP5UfA7fBoovG
Jh9MW9d40JOzGGDxR3HWIW2POjbIGe10oZ3Osn6JaO6gFTuMkQbYPDypgD10uTgAbX7saqDvpFe4
WqS43UBwRhkexWY+E+Z9GYTPEVQGWUAOhpFDFeaHZGQHbR6NMHcFqWA/CZ9tFvAwD+zTZ8dUv+JQ
ec9zjc4+FQdVEGacTUYnIEBZRCzIVumUu4WUtYIAgQK/cfE2jmcDZ3aN/ZIFNNRsXu2BJd4XJWUX
C6Jt6BTA+gLVl+t44uhD6cUglVfo4lesQt5kkANbKj3z1gKoWSX+Z6/329L1x43aXyXQCp3nf91a
tqPy87/+93//W7+vTmBoWZ5wBfzVf/zHfEDjL2uPmX8z1J/LzN+ndObqIDMskVWNf2WIxmH81klW
2COqaDHWHjLaC8TCf2Z1orH2T7s6lMGY2KSf7rl/Wp00KysHS6uYP0nEF/jNKAAZnEWlfy4bWafG
jkTCugMDxo3RrHxrKzG0vWmS1oPKqZjeTJ3STumJlnKGGD+LrTV9eYc/OrxpYkNIVQFSA4IOe4r5
fiRTECbCXAnCptZq/VuVJsBmWSRWbEzyQBH2DfpDDAWVud55xVjbCT+tQGiSpC+V9glVPF4HSj3C
q9tOgOazVFAlECrNxpMsF9MPsTAXSKxGTNYGvfzqC/IzFhoNB261Q97VzXROR7R3+Cf6zxEsQmy3
BMzRnxt0vbHVETtuCLYXSo4QRqONXpnWGTbT+mKFSwbjIZy7L1oz6geiiuACfDod/KiVSHofrGEQ
wM2V2leXyAse0VhZ80hFZdXeAXWREEzo0IaioRd/qPpY86jsUpFA0qSvmAaOBoRyZQ1FRwcjKTxe
U7P3CiXrzrlAaBvlbmqeYFzHsAjlXH81rIJvObGiiTVS0oNPeSSg0UhD8rbTssK7o0el+rUMXfRe
T5ryNofmbG6Chf4VT7KIJ5FqmgRYS9UofvQ5vTQ6wBI0DXp385NAq/pD0cqFxNlKFBk0LMYjpFe+
kUC3pss0zOltAcVMdsE4PTEK7IGiNEn10VR6dq9lsDk3dP3hYXFNEPBX56P63IPT/VDjGilCUGjj
OUsy6StctACZsJzNl6Sp+id2oD39vVwQDwYZiqE7WRE2m0zEFU9obFc+kARFLyLV2L+yyRxkEpAC
hUGHgm3vTe2k4d0UkxAaTa13zEItKc7cIE1YLYZwMhu2exLZ6YbRy8PjEPYtohJRC4OXhm9l3JLp
2ulOFlnZRBuZWKVLlQcMIBOrNN/GapagNJkllLA+WcEWHbvOrS5L803E1Lheok1EO7CtcCexldRe
snDG56T2qA03ZpMbInL/NjrW42xIbt8HsDUbtMez3RpSzsYpRO5xbDMktjb78FC2x352UPOnb4Ry
smfWc0TQjq4UxmMhNsvDQGDSeVo/BcJxEXdAhlLYnnI22kg5m8W19HhA8b9M0iv6RPmGPZo8rzJR
xhcKQ4Msslr7HOckv420vqgFzUXhjm+oEwqU5JOdZ9aCActEu0wJWxLENwqDdJ9aSZOROlDpMBSD
FHNUlGohfLosoQMsF5mrZMBi6H1PaBUnYdB9M680JNBETeY9vc+cMgWbfz2AtFRIylh9EcVbXsqx
RK8iAAEYxHA+82SRn/PGAHUVo7mevVaUif1IUn7OVTVF/uRtyPPtCLkBZtY0oUSPhNQN2GDBhEMj
b8o1bA2tJSMn5sHiXVkXlIqIa8TbWFPXPNCmpQnfTQpBcVZjoS+Qc1hlcqs9L5GOQ92MxGCyEyNV
vxRAL/VeN0bM64GCCuGglC25HbWGILTN5+FTm7thBCMpxAK0TNyoVN6jZuzSnvZynI9U1VVC4WMD
lVGvOMH1g16XXDG4QXhsKkIL0KQro5BQeoTKitPzdUrOjKSVuNMqnk+KZPXvLaIH6IwxO19b0Mni
WDBWVFur4yxtURxg/w2KkjwiU0hgCtZWPfaHwNDlyl2FobZR1kLtViNRnJtiLBV51xirmhMNA9F9
uWj3s5h4+WgYj1kVDB9qoGNyiRXz2WhpMy8ZHIkYH8EVIzWnUwkGKhITAStfJQ0mLGUDQmkZRgKt
arqY91JZyk814/wHGaE36RVVJO/lqqwzXwn75bFV5RV2I2TSRSUs9rsT1bFxSN9EuIQySrtSswJH
4zlTz1dBqSYSKZIkOGfm+GpxDZ46OvOk8pnNAS1+FGOrNW8YzQR/7Cz91hlI5qohIBtjbNhZNSN4
TFXv5y9BQvDM4E7E78hLjBdIRfEPuV1qwdY6syMae0SJD7/KyqAC4U3f5/0cixsEtyvUMG+EV0E3
EmvXqE39DL4pOUuAi0HVjt1I+mW57IZo1oBSlrr6ZclZfl8VYmvaphYD1QjYWKwgvJLrQ0GdnFBV
K/kNb1a6BimWJQPFtnlVpkW/4xxFh6qcohP2wsjH2WPZ2pIYP5YkBzCYNrXwtODbie26K1R105Dv
JNDRXCIJqVs/PKSCBCl3ZGdo2Hkdy4kfG636iNEhp3pe9PA+oleENFqwQOMkeqk9/yyY/pQP7/+H
PDYeH5RrlFqkpaEaoAr7N2XldxMXyy9iBRr8v77C7yUmpDhpNeetSQpgksw/CMHojQCqVugsmxJZ
C38QK1CXSggV1upS0g1m1bT7/6bdtWSZXHLeEgo32IM/Zc1DefZLifnz0Hkv+h9MIjjCfxwcsGIu
OGYBbfYawlObgST4aF3ea2hkMJbAJq2es+qJfHP2c/Cs5WVHmqXyrKXXtIlpXaA/EuDuf5v5S2zZ
vbQLlT0y3ya9AoOWYGkSgBpy5R4Q9JvTNUfX2zxJGFfC6T0CrW0KL4LyoxMLLF24Xm5jiIAXoWUa
XpTeNzBhXJPusSluEtXV+LrErxaLVdQy1nUH0YmZClounfMcH4L43KqvKOE3OPDD9hzJwFrIXAq+
pfkBR3MSeTOpMawG5LVZXs4yM4ffi7JNTZoizLB9qOcbbmKRpvB4JyRPKEDreT+Wx6V+RLffvpbY
iGowCskZfr0rVPCX17CkpXDLGDswsMz+Loh57LsWD2+dRcBpYi+q9o26w7kVVtBHbX2Ev8z4dqNZ
IFhIctoMXwqutZz4eq8fXfhZO0IRnM/5lab/DaIN6l3GExFsLscirijfkOmE8pTpeddtQs3p6A/z
AZj/xl5jUmEx97en7C7WwUtuhnN9YQzEUAGkCvtZgh4wnyiqP9J9eCg/JZ9/fyaYlnojx5tN6wQL
I7paBMuJFyoepglsk2TdsOdf0LyCEnAWZMmkVD8G8X4h6+okdRs+b3stYs/8YvK+vNQYwQH/gLvO
ztUXbWfGGFABiaDFYUbfisgYyh0HI1oEX5O5FLAf1qWVAENKhlMxruo3CwYPy8NYzuA1mPz8UimM
zO2cOLsA1CceQ8cUtumy4cdNwxUHV4i9hfqXx7kGqnCEvsrAd8fHyXJ3nSFFiEIYEXg6UXgH2ieE
LCmCPfRuZd7FTLqButvCDRWMxIRKvlcscvRsLXDq2ddkmvJ3kslnYggztYeq99LJl6e91p8rFVcl
pnOHNK163KnDKyvhpu7vx5FAjX1XFQyFIbsdlsDv6tdMOyKZFkEywF+mqw8tt+KPFde3ujOjH110
FBLPpN3mlfSQ4LSukB5sb8N7RDDI0l2V9IcpnmPp1KBGWa10YyBvDDgjwVHtX8l00ORtbvp6+B6Z
FarnT8q+DaTMTZm/WYvbN+gDwG6ssh8kJ8lDJtP8UhRHXWWZzJ8eUR1IuMXgahM3+DTmx9niQJtz
oT2FxlcL1HVAyTRWqPEUe+geWEKB1fqLeUq1BwXAEoawBl5Wpb6WIdLN1y5bibhWFfnZci/KzzAR
852V7OBC1cK1JkZKOgnmbRAexfQqz4/WsiOmvOnSTUd6mVV/mcZ26OB2AxR8VEjAZVlNt137oSS7
pvXC+VCLm4wWl+SiZi/zGtyupz3F9P9UqA9PwnIzOvRFzBUkSmQnJ/Zcd4TUUegqiTdJfVQnvuT1
RHKXFVR44WORwsTfa9HW0hxtepWm1+W7DFHCLKe2ZgN2C80PLM2tcIdooIFLUbti8KTgUxrPqQ7k
AG4/tdm5k27oGqOUz9K8hXAVlrF3TPRCgflKErQiPHTz3pj3uP7xlpayC/mv/tCXj4UQsNiTV8fn
NrBcdiDKOtiNz6rIrUHckj3v8XouiZukLn2zlPkO+3XLrV/ZN8oPQo8ofjO9rhljlSMD45cYojmW
4cLLgFU/7oojuQVW6ZGMyJ64YPcvIQmDf7GdTU+dnWEgsBELARlnR0ynGZL2cq8r903i4iYQvsgz
19hRreNfFg0HC2Axkm216ZuN9Chf+FveWxvt5JuKNuJMGBtWA86PO882ccQSUzzFJWfb0IkMQY+0
qXo761wghyDRmDPOYOnhgCCGeUIpFcykHOxICYAgr6gubEICFuXcpTnJ4RCxrBCYMmzpkgoDilgb
AVs1wwpHKGu392v+wrgxH+YSY6attO4c3qEhAfVhQuAxbSAv8EfmhxFd6YAEbSPE66eEfTJ9Zjey
CrRzdx0f1W0aEe+9QdyjjHZ/mOiPf6HEK24jRkOovnzDGpARnsXwzjczBxmessKD1B91LsKRGOQM
t15Fz5X27mYVzJXrqQkSG0ZIFu6XyWdEO4wb9aQQdMnwkICCE4LiOHCLiaCvPdHhBTkDMFoAGbuG
uYuejNST510VHyOD9QYlEJnbTsiOGu5K4kT4P0UMdR5G9IbJBomAic8IuLgOYNC5DSbu1Y2mOhxT
jMZ4tYdsuFW4bsrUlj+4BfTBzsR9K6HDcdMfIUiuYsvZ/vOF5/9MAAS9wlXtyoLzV7EsCGFKOEb7
QKxEJCL/tvSMUMkOMLL+r6/xe/HJiI3tmozoVUES84txDGkqlScaXUNl48mI7TfVioZSFhQxFSZF
qKQDMv5D8SkRsMVslf4nZi9R+1NKWWyGvxSfDA7ltei26KWC8hJXVcsfpm9qxoY/E7jdZJWlWzae
hlYljaQ95kJ71CNkmIIZvARyuK+z9iBnA2v02vmwZJ41SX9vCQLrZwYrJdhq7dzZUrpO6GUVAD4T
+ghGAJ605Tqk9EKm8rPRoOSF3TW2tDsjTiZm4Jafh9WxY+rmy+zOKA/y0dWn4LrMX5H2gy4JpCyF
EMCaMG39DsnpVQhkG4/9a6XHdxKwqbIJbyWGBIQjuxlu0gLbuxOdeSrfewBetYxutxq+pALwjpH7
Sxb6hcLTY2RdTRj/1c1XzP5aQn0vlME55WOLOe8W8oRDK5rvCis/xHp/m5JuF5JtYA2MvDuR0ZcR
+WU5v4y1DvpIg/kSPqPWI+iFCIwpp3gB615XqrEZw+AwqYR3teGnpMqvoyUdkVOhGBnmo5JZOMuq
BwlyEubyh5i/F3sWSqGU9wssSAWYH2ZwuwkXv+7TfW41frcAN0a8pzEyU6r8UQNbQC/TSQbLLXjI
w1SgWZCDVG7d3gjcXO9fLSnaYLW3hRqjcXCulQ4qsAZDq8oZSd1EudilhYwZa9ybFXaTrD5EFtOr
WnIWaEbGZHixXO/LoHdEoSOKYukOCY/Fymw/mDNTEoP+wnIgaNVWYRgF7vjlP0+m/17GL6KSh1wn
KsxGgLZwa/7rTfFjmZfFV/mrpZXb+9fX+PuTSTEQHeB/0n9PIv+7LoCNON4nhPOGJFqrvP9vT6Y1
MhDoqwqZQiKjj+fJb9viNUeKjbIFGdpaNffWn9LTSbq0ivR/EQZw7Lw9KepkAUrraOYPjyYxb/MI
bgy0Ss0lCCqXdszagZEVTFYEWy3t6LOfWOLdufTZo5C5StvJBKvUkt9LfeWjJIZEkgmOqrDvJf/S
1VRbuRkEMLWb+lJ89e9hYksmo2Zbh6xZ2aSE9hQFmjcQ+tJug1VW5RISOJZ+b9nDDpUwTKmAThHt
NFw8BFKPCJs8sTxpps8UN+uJq9vTFEU/j59yZLJNqg+9LMENYcNJWynyg5LInQ28m4DNmUs11ecE
DG0zxsiQA0hKYk9PcAT6KJmkdZv0H/7fgtdGEUstFjlI9gi1Q9LPyyNpH0l+UCjluM8dfsYkJiFi
G83tjpJhfVv1yiDpmTfSjs1X8kVOEz0G3oXcHXqINCItzGLsuVByKza98FzcokFQycuwbLH0TTYq
+sb6FDKbo+MNi9yDDktoEmFNaQugxCHfSjsuu+6eKCGRZgUidZtgq/S9ug239CF7Ck/hOzjB4ak7
D+x+flAPgQShby5YG8XahM/lD5OPSsxGZYcv+Y/ltv553rT4hxAjrergTXPPlH46juRPIac3HGv2
TNOmedcTjvTCtgP1ePRNoQ0jl47BJbjwo/q1fkHG3/AhcXDxzP4cf4zv+vc8bcqrsQ1P8oP2OByz
r/qZE0CBzQuTqMWXSJfABAc22QRJAmysNg3JeLbVEiJmczbk5+g1Oa/n+Iec+7nhkHGVyQ5ptihJ
OvIgDzLgdIg/sh+nO0YXqDhNjp/8rcJWnoYbyySHL+qbkJgifpETrNgx7QSiVz6js25rn/3Mzm8t
4+uH9aImguw5OqYMh+wxd4IfnLYSaRxXKOT2lik++nKgxDZKNzoB1/xdfas/1It5qR+KJ/K5Xigo
o2/jPvuaT/2piDfaJ2R87pD7jsr81N3G55gwG3iHEc4VmvJEiuGZIS3d5n1kMB9U67fsS3up7dgt
XoMfXGImturORY7IJwlMWrBsUTbFE0eS3LJPjhkCvxIRt7xT8MM8M1QitzoIXCtycCVkmFzs8QFS
Y/9evKJqfRvO/OmrbNaOBOedDcx8Gd+bp+Q20AfeTE9cGNQe5XPxpSF8gSf82TI6I2AbRX2GIc9T
mq32KR2HL348T51OsPXJlp8Na33nZld9CR8LYzNaDNEawMb3x0OFJpb8zngLziEY0JoAldwxjtmF
ARtt9AziDFY6/iCvVyz3I8FdKtk32S6JDhM+uh+d5vIl0VRjgIsbslIc3gE7TI73JL7jEUBoV0c3
jW3VE2cqP2Wvf31QmbrNgfZoNj9paU+P0kE6QK5Hgx/U9nTkRXPTmUiu4fkBGKgmY8ZmkU24Xo7h
M8cr3Iqn6Za/G15/iW7zO3+FzWB81p/7byW1W75SLlR2ufV6Mrk0tNYmEl3nK2cTxMPVuvGd8Ij5
4jeT45o7uslzp4scTqb8MPsdA7sNX18j7JfMMzVy5dY9lX7tfzRn62O8k6/9+/yDEzM81tfpRTjR
ETj3l/Kaf8Pum5Eorc/t5LN/47bjmuJ6nXJvWrx2ccXC5XnC10Ly3SKvT1XkQNxtAWZDy0dpSgod
2ueRrKcnlYYeddFJf9MgYt74TFyvCnlndE158Jl0dxysJGtU23V8CA/xgXureCUxmvelXzW+ddWO
OGYt4HF+mwzaJZ+lus/Vs8QdMHIalPZH0l+L7j2aUnpCaJK+2mltFz6mX/MAkHrbZdue2LTlLucx
bGgzPM8CSLSOzpu0ghJZ5SkLTgEDZRozSfWlF/dCvDVb38QtKfpSsqUwzBPAmR7trEA6BIJPNUuW
lFHZSF4J95gIgi5ZtDZMW1arpjenHnnfs+RZAByEbaPvTQ0tj00gbmY5U+Y0kh8FiLQ90qkIFUlH
G7C4kMM2sxVMcLTZgAclTj64CIwlDLHzbu78QN9KujPgnFFODFsXZhyCN1kO/UM9OXfKtTAvQb+L
8l0sHzvumUm8U3jKFwdER0QkjLMHeWwCfNv4TcN8Zk1Pgw+um0xePPmLuHfIi2ZK+JpbYMYvHGOy
G8UbSBHrjlG6RQycdlxlLCf7Aitz6Iq9Hyn7BSNsy43OM/K+icjluB+CU0eDKd2b8zmIruVyiq3d
kO6ILs3ZPavRQ5Tu0VkTOR8Pu3HYIt6Vyr1Vc2rsaIFjdZcNQFZJUCX7qDjUqhuIzjIeLSiOtWOU
z1bjRQ9rlhUszmCXSVuRXlJ5mJYdEUgdYM50W1UnsbzP9ENqvWvtQ7bGifBjp9K6pvGDmL5ZyUsh
vUbVM5GsK7amc4OefQoNDZ8TU8PmZd9h2kC2xAaBs2tkTlHb/D3JUcAHSDJaClYfe87hFtnomBRx
p6fHAEM2eCLQXrSPST83PWPHnuhlfKm+eYQ51V15rx6GO90T/GhbnKx9u6t347HeHdnP7BE/bNtz
tt33j4Nv8hcEMB3HXbLtd9a+OcWv0UF0SKzTPclNtkQL7niubkdy9Nb/Npv1h8VjdVJca296Fr+u
2SeY79v+Cb/uAanERtvL3uIme7ZU0Vt8z0wB+Xl1nV94cGb76NLc4dVJLvLHNnkrrtYu8b/6zUHw
lJ2xM0/91jjrDygdXH5/fhFeL5lf3AkcRugJu8SN9vK2vKes8SlMtqlX3MUecFUn8tUHJ31RTxRx
O5xkT/mhdOWT4FEbOMldcJq3F2FnnaO94IROzLfWb8cDGut94dYe8wL+J25xgz3Mh61wLnyMdg4/
fM444OxN3gLpccyX1Iv24hYv4j72urvubq8elmt73901vI6NrMef+L/uNLw3+8kvvdTjF2deMOLd
8/ton12yt/UFgIfYcCgujZ/f2/O2vk/2ySW62LlHdAhNsfyR83kRD9El9WJn/S45TJp9bsbLZVcO
kgO6Tx/Xw1n/xzfDP1V39Jgdu7N1j9gRp9+p3jXYmBu29N7suDLQ543AiSP4zDY9k5M8HwUfswNZ
b4rttlwjwG1dkRO4/kJ8Xv/LYMVX+VFjDwl+r3rrSUZc7hn78Tgeo63qRVsutz1Bf1vEnK7ilk7n
1161z73xvtkrP79gxRb2wv4kuTBMdvGZtBpP2Y+e6NFYPI0OxECXF3WILeOtFC68bEtgktud+Dpt
iZfgv3frobuyY3qhjfuBH593khvyz3SYHc2u+VfRaTgGyV2v4MnlQ/OosvPd4A6u5SO4P2JBs1U+
oOC3u9mht8gHpGR21u92i72MPzJX24hOtg3tny8nclQjb7S4La9T7gy/Pua7dIf9xBtszdc375wi
LqrYm7fWDjGH0x6yu8JHNnAil+wQ3hd3IadqvW4aX+bC5dT/vI645O65CP3E723T/mLV4tf7bcRf
BC6FkZNwhwi76BLtoz0Pz73MvW0e2nviYC/TXfuoH6a73Mtc/B4bzZn3xfHnchg/5888RF39LTkG
V9j5z5T584XW53ghF9rtXqfX/GV+yF9097l0G/qRrwe2+deEssPT72i9SK/jB9heurOUO8m1/iDy
nIdMbG56wkFHOzittwgf5TGgg42a6I7b9Rxd08Chz9p+0GTuX/qXzjjqD2axNTqn7DbEd36MNDFx
6yHmuOQehbUbXaNwH5tPMIMjSHKWg3wirR1YW+pg2xWowha3qzPrbiG61jOSA1O1O0I9WDylzXBq
zwQmknlx1LgoHkdsoqWN9oQ1uGIWWe0anc7+pvwa6hODGwxVBm4mdUNMHC3oaHAW6np183/YO48t
N64li/7K+4Hkyps+hw3vgUIVymCSqxzTe59f3zupR6OiqF4cNzWRKIkgCiZu3Ihz9omu4SLgTbDv
uifzrmPRghKGtcVDsqz2JICGLmLTeW6vZCYcZ8S/uFakjZlPoTcTQZ5rkGQmDVdS2vAvv5S4snBB
ohE8wHXEPKXtcEShK4EMPqAukWehuM1reIkz2eCDPmySlfwUPOCm9Uk716f1U8NJiSqkRMbBam1K
Lb212VOCGuPA5xsJVVmaIAfkBy5oGq/SiZ5IvBk34bP9Skd/w7gfgB0tAO/nGii3NzblbTFh37MU
p5SvSIWubXyHiaNKXwpsLtKqzeaat2j0KegFNPXpll1CnU2Va7zV79IXj5hRNoSANxaxs1W8Y9jh
9V2Zb92RmKI/A55fDngY/wJQEMxZEBv824CH9WOTFj/NnXFu/O0Bvk93GMCAqQGrABPtQzIDCkpo
ZqiXPhAaGOGQj4cIAX85A5dxuPx9umMy2BE2Q+yRmayqv5WPJ0wm2D8Nd2xrlP8QxIdk6IPoAW13
3HslX0TABk8Mex/z7F22PHIkezFV9Wudc1kFKnuBSz8tk+HWAXdZJkE5bTUEQSXJjZYCEdEiwaRG
eDOLQuVFlUZFgEjL1WAVZ7mwpxgu7mKW7UgxH61+pAgoM3sxWPl+DAnXC3uTqNKMMBvJrXfYO27a
od5KnXUZTGVajituichqoaT7ZPz6hlxrc4ZPvRY8Kl33nBv+pvHEItZPyOpWsqtd7TjcRD1B581G
yS+9Zx9GJRuSs2PaXeTEXnlYBhFcLQ0zJUzTvUJgRBDWKosOSr1PkI3p5feB8A+mB4mniNH9aUZy
hw8PJRxSo16elV44T703K5C3cQ0Jnri0K9EC86AM3nRgqYPkPmD7vLStxYsXVEe3FFztuTSgjsG2
L910lfweVdhUPfmmdxAHyO45V9VLy6K7sdujT7mME381uKym4mFdo6ZlG7Bo888pKpQSbkSidFvP
QgGiJ/uMBh7AKTMp9IHSbRIRYVBRR12OcK5BVghaiBQ4XXB0duAOqnodwzDmszsp7Tc9aZdGxP63
Kucdb5pcass6WNkDFHonmeoBERw2G2FeR4est1mUOwuS5naY+yca3BiVCIGwIshVK2aidmdyUaHJ
Y7wh2SzeuqkjoXJwWOwLZtrNwlFeGmlnEuahStkuFQPKFT9HsaDsQaKuwx77XoCQMMqeAB1vBBFy
tWlclNoBVMAoxLTSPxXvv5aBD8u2UepEcaHskPOCrIr//OuR9p3/8lym5Ydd2z88xNeah9CLxE/w
MSNXazSBf59ny9C+FPRdpvrR54b2CzEXcWas4Rg2f/e5gWjEMMejYTlnDD3qxn6DwC4sfra/Vbzx
iUNgByAGChJR2YdNG0JH3R3qMRa5t1+VeHhp63iXENqSV0x5oaaEYEDzudTJWx8qlixfMx+hB5NA
N3sxOkylhRS/WqUwprV9Z2jFOg+GN68sl9pIAGntqZ+hMjbxejmVWDRRuFAHOIaEOLwrg3+2ooKE
T9Ve+0aDSEoHngFd1iXCiaani5IbJfNBY7V8ddjiuxJh3wAnCiZaperd9V22sOqnSheLItd3BrpR
m+W2M2xE+trKsMucjcwsKWdEbeQ9yTdIR013VdE5GFIyF4yajIDZMh2UZxUrG55EmWk3mfQQFTC8
zZhZDZeBlG9lKJZSEKEfoeextIVh6HuRNdMybfaKRE6PFq0M5p0qgoCqxYruUw0ZWTqpZ0/yoVn4
vrTpJX2vKu3S8+xd2GZHEQf8QBo1YILXEKpEN00kC8mmMW2zK8AiDFrqVLXrKWtGxFWv7ZBRHckU
p9ZWPa/MqBHDMtBG1mtpHBWmf3l5oxJ6Jln6IsjZzwOqyaO7xKHNHzy8uks94ARKpK0Tnp3cmgYN
lzOgJHJy1wrM40GzrsJ7KWZ0K+8Gn+GXa03J9bktsN9Z+VMWkrWcpc9pTMYY1n8UgEqinQVtYliK
PcaaVR8jOImTjRU3K7LddlXi3bC13NdovcjY2Nt28AQq/LH3ghmfv03H6+qwOdDq5GTB+Wyrh46D
BY5HuWhbhREm4fC4Ex8VjUKKhfixUPjJKjDIVnodkJuFyudCjgiGdP4UwX8uguzkZEz8MP8Aq+kI
D/6tCLK3gZ70oQb+wyN8rYHoDUazr61QYPAV2/Rd36ugSqel4NlFPvCXaerbVo9Fs8Jv01jpGSyf
8Qh/E7vqqA2o1tiDNXXsCX+nCgLd+FAFvzx17M6kTdL5KV+oiD8s9Qy44KJL2S7EFAThMtBSybkR
xY5EAfZW7Ivq7pBVVjofYoK+/Ti68aVRGSOfcSSOIzMIVnUOsAbRfWDZ94bXPpZhsxY1639lYID8
2QCY7+hQCimlPSaUCqu81a8QoxEKPEYxdguXLNk4vCmdalF53TRs7mWoNJE/JjqWjBMpyOM6pezv
nZ6bLxLb3t5XrmYhZohJmlEPnYuRUc62ptvvlaDdO7r+GOF7zEtx0/RsltBPBtxoLcRcQn0p8ZxC
YGLHjx8YHSXdm/4WmKeBwHMnAhLhvlbq2kF4EEF711gfDU06bdN8YfnRzHDXQxytRHBs60eb6k7Z
MyMWQCYiy23XPemwcyLjGEv7SnrXo1vZJnLIXsc8eUFZiiqknymDh5416krUKGEFZsoHTfKmss8k
WNnH1VPAXZOEIUZR9FFKhzAB/qx72wVPenKSsX566L9GKT+EgImpXg3nWJu8HRhlipdxgYsBGqBf
CLaAcydNxFEZ0ofYebaVZJOzF4FrgN8VzYcRn2PduFeN7iqb3UMbxBtNI/+vL66Dnt3njbGp9WIr
MzjVcxMlVK9tK9885q66holyIkEBs0wEWGJ40uJXn5VhnO4LDdu3VbqoqMmJjO0rHKlzHxSHAMij
pTXzNo5uTc1dlwLtsi3fD060BcXCoC3tV1bbomKwbnXAw3hIDykg4sIsEQlDNDfGiYj6WSMUaLCd
aW1auwSQsS2lb2p6kOvbEsixQ0S03WUTXGvsRdkgom+1bMCWMIqb7NiASnZUBKCZfA1AKCuBu7Dk
oy0yhuY9GXSbwLUYORxU4Ms5xVkAY66AMkuxN42DYwGquXOHBWiPmxiEszMEqwLtV24amzZvTp3K
HcPyNr5pbD2/uik0fWGApg1RlqXBcNRzGdGiE7xACF0IiT2TE+1MH61aXRDiXZmIUSFpplr6aCXK
Y8W2MkCyHQ8PMUo5q+2umfZmRHzP4IUSH5Wjeg2eJaPGNt3vXV6SLmDfwDyg7t5IXWXjYpyESWI3
cuXAkZ6+1MHfskb8P1GoGdRk2ldoDDbIBUr6r5vm/3Hr5//M3v8z89Py47Dgp4f5emhon4B+crW3
YGmhhPuhc4afpNJK21gu0XoAP/+mBNE+ATU3eE7Aa+mOVeW7Rk0jVBhjBLzz0c8wUs5/58zAdvHT
mcEz/+K0gLPK8/vQOeMe9DtZJ0HbZYfepGIvquIVov/Gg3/oaIQuZvGi1NgqGf0tQ41F7QB2jJdE
klBZtnGKdjS5FYJvXpRNO5gQ5jY2loX5mrIzrMkPSFuTuBjyhGM2jdjKPOGteqIsPOS7PsVOdm02
vgANzKadwTJmXWvuu6FQpqrmj+BSJmUjHtdIONgaec91eoqv7QGm7rIPqqdEFbedzFpYLsftOuCG
BAqZ2cnTVMtmatvctgU4vOzOCN7ysF7LarmQvdu0eiRSkAS/floPaEe1ZJpViBsqxgv42oeHJGN9
JGNpcx8LFFkBopgWeb+krrN0BttM1Q0IPG9E642qcC+5MyNj2qdIgUfMHwdLTf8vyUAVEOdb3UJl
lhkF76ZO2pI8h+NNxOyx6zrSUVRU7NKDQEXtEe/LrXugbx3zUmRE+rXlb+KOtT2uep9NXASJhzeE
yoWmpr0rmeUkeU1uBCjYqlq2Jkhgr75JGsHGki3hmG0puj2kyVlG7m0vaMGt+2zQj7JEsiWIHgVz
gUqGXhzJyFWgBFfyOeudqetcydqBOiAWTgxrEe0OL+Cs0feVTz1H0dya71Kt7mQ7vhROd0MkKYaY
8OyzxAf+Q2fRXFol2Yd5t4oDehFEbS0C9hJBiaoG71rDRsm+NeK7qneXXfJeCOtFUzpilqoSqnxx
iIigrCT6ClM9aWq9YBAyELshnbuUTUN9tnzMAVXA/wCkbmqxDXYz3DUN7bYX+M9u7qy7Lnj2SNIl
3uIGIRhV05v9qZa/GKrC6ObmziCTCQN//Vu1nD4X8Xsy1kv+qc5+arN/eqivFZO8NyYNdMYyoF1I
dPTwX9tsDaIB4w0NCMGX2ev3kqmT98ZwAuY4egDgBeNQ9FubDSIS/i3/jhono737nZLJXPbnkgnx
Dh3e6FFjYPsh7s1W2pSoQambdSFD/rgtDyYyWiPMHTbILGOitl5mQlqbTbgNCYhVg5xMq9acFG30
gqXEx/Zqkbf0HI4bXBiadiStdbCiUCzhrEXTBNxihu3E781DD2IGUNzWrotVlkS3UqLMVT86JiZ/
SFvNtZDZhdkcTTkjM1Q/Zka1TWvvjG56n3cIuzKEWUUtvyqwdEeVbS0j+s9T986PQ9zLLq2mHZ15
t+e15p28AHIa3vbaX3cV/XtE8ilZqBNBhoUmD7SpiUfeI5NL32rnloqTJnPQ37jOvi8Z+BFuTTLS
VMTJGUzATagArIYd+llVESyUnBu2bJ2ZkM/kkoqWnxLM9QDV3lVMb6bJ+rJaZF5+45svauOsfDpt
SQ62GvFqZgby1o6fNJTKpaou6gDLVE8/j7Cm7+sHswyXlVKu08jb2367TlVtEzGBMNLkJcHW0Ufm
XG/DV5sRse+r856880Anmh6XjJwdc8lZpg7JolgkYLfpSQWfOz+I2J6U9V1a6adoWJWeNaeFg2Cz
syj7ZJmthfxKHtQ0sdiJ43BIM4bYBlHvvgMmIJsHuroB7DLteCa1d4wBxwYDcUFxspRV/DzODrjA
osX+Uwlrbg7BsSMhOVSaRR0ZhyEK72W/JEt3YIodH6MsxJC308HO6oTm8PFbNQHr4qRZDL45C7V4
7pTlXNiIIGJEToX/5qmsUdmfVSob0BTCeZBOTTBlkaQug/ikG8GLi1vPU9Q10M/pYAZLHZIOHPKd
Yw0n2AjzUorfIBOdoNxthxg1SCquPolewELH65zxhLX6zbbzFWyMV8dO/Gnlk9hmuT3abyXc+wm3
OSSiIZ8TRd32CWBD+yWAhWhFLUMlMow0XD7FcNMm/Ts5ZJsA/5pTiolRPBCShfAznSaJWCkQadLi
KLTryE4L5fsienGbhtXli5o9K8LbOdUNhuJz67xIhkeCiYaOha4bn6NfcgQV8r7JacMj9TGojUNr
x+eQW4jByQw6YZaX2s5NXwOCSjrAeZLbrxqSWnnpJq7CatqLEQwM6gsxdppZHRxysUKeUimxoa7v
bUm7xfM9JyB4XsXUAatWp0RsbcNevoC6Ym16w7oK7oK+7r0GENBr3mL1K7hNKjZXFL7w4kGt020z
citD1FWts3MCGQ1Xd8OLvkgLbyb3sHZDqZ16rXs2wAX1rQGXQdv26OkdreMbBQMk8bKFPCCCjDHj
CePaDcPrSLXrJHsbSdnK6QBXk8Dt6Nq8JHkprIx56Vy4sKCxktZEE67U4hIKbV4U/YxOY/PnxPzV
iSnrGmJwcoiE8n+Yr+/9KHqOn4ufMuI5Yz48yNezUv/E3P0vIfmI1/l6To75HGM4kqaYCteLsev/
No6S9ZHmaumAf8ZZ1fdxFPcR4lJxxlicu5ywuvpb56Qufj4nedr6KHc3IdeO5/iPGnMh9NKUO6Rg
YHZmUUONSzSVKIOmsSZyai9Dq8SuEl0Ij5n5bAtYSEXvdlBC1shbf5aP11zDRDasa+jj2HZGy86v
rqDOtm7h2nN9NK2VWAkDF29x7+JttLkMTEGFXjrbf3SEfiXFbExCb26rUhzA0y9FqB31ql33Wg1k
3bGuEKuWgYOQQ4r5X7sWuYVh1DM1rrHoknxD3nFh84wV0kETl/IeGCgAJETaQUyyq63XTz5M48zO
DlrBDtHstbcykLFmomE0lLpHW45kUzG5SLSrKm2vJqHQUiJhMfws7P7sKnA06rPidSv+8b1PPdSW
qJL89NKq0jqiwIdlNGvyYdX2pEfW5rWwXTLPGTtJNSu1Yl5Uzcwu3Hmvib3O7WUkrMWespaQC2tk
+llaOTP7ftsg/+wLfSVaf+G2xQ172pmim7PU/WyLcsMhdlulKusG/SIVzFekaN6Z+sJqjU3ZROtM
IsNDZUxd08KPGAorQKZih6shKeaW30011KChcOHIy2/SmG7BqGpIR2v2xRXhPoQq5kjivvPyYUKo
OvcDYwpZYGLBE8lyY5yBoTAmCzrwiaukjApzMjY5qYh2mSvDheVUBTvTBkj/tIR2Hum5hegoxwrN
aR1gl46Y75daMXeMCpPyu8NWGfrSTVbmRKuyH7Hbeaq2d1oKHhWcUl3RwmUaWZeQC2kTfOIZ85Z1
hOTgM3LAIVH8NTHNIJIYSIWwCXm4W33cTBEfk6wbU6Du4xJxDvuNWCUVe+Aw58rUwPvxiL2rI2eb
89sCskz8rD60OBEyhx+MINq0sNZJS9ImHmxR3OO9n0mMDFNL29c54EUX64WszXrMSJLAwJg66yRy
Jg62CTsVq9IJd4mp0EHlwS4Z3E0U1ovYc+dVFuMS4jfWEjt9d9L5wyzjVDHqU1O96Nx+cVvDPibr
88rrKFtAz3HB6yV0Hz4+DmpVkL263M5dM1io+cVs6qMTsW6quHBqNFygPNKBV1U+SKjMB6RImRpe
SnUX1/FN2bw3fbBK5fDJgCPEjDZcGnG4jApvXhNc7Lc2Zml77bCq92IX5b4p7RhyzbQGOS33WoOs
qUwJxxjRHR/StYU8SOqzYyL8te1a67zwDtKQo+bU0nvVbQ4iQhdn8e10ddRu2Dp7FIr8wK6DVknF
PRATXS7aM2MaVoFVfWlrB8epvSryagcJcuJm7tEJ+Nik2VIb908+PH78+ll1iaoIXTgmMwEui/lE
P/SkUii7FHVArgMgCDD781Wb9lbyylG+5KN99EdhbU0sW8L8r+lPpUENzJxDY1soW+1HI4ba1Icb
QnfziR/U+xznM3jIZai08P1g6sv1Z0+L1nYlWxMj1Gdars7aZrjUktLMIDbT6Sa7rI4XcfpIxObJ
bJUdZp+Tl0orVZdIWMDiN3A7NpXXIjgk1Z9b7692Stx+sIpy0oLLwy/2r7feNHsvfhoOfvz9X49v
iHqayb0UFt9oPR2vml+PcK6643r8LyOqxmzuhyNch2U7ctfRGcFYMTlYv111CYHBI2axXzRUTv/f
8olxTf75CMfjhneXH1vTaGH+foTD7Cl7Llz9yAs6D5AbpFbBGlk8RUpzU0YvIEmyQCb+9QpKojZ1
dHjKKuMLXGPAMosHxcPTIecLReo3riveDRY4Gc2+Pzgzm+ZfZevkl68DV4I+17f0nzOjWwdcGLiW
RXuiVHDplM7SHm8VDtcLi2uG4slvNleaWg5XOtqZIq9ZRyEiLJoQIwZZciyfDHVVZj02eGXrK/Gx
4BQKXF/MGLjNiz7faZV93ydSOuk68y7K489p1lwrjCZhpaKElDhM0aYI218FTbJSy+ZF1rhtR9pN
CtFcJWlETp19FqBAVErWWp2OFj0fTW1ZdCgK5TaVqksPsiN1/FfYTzlnQ7wT5kjuQJOP/Up0/mOW
lbc2KhqTpZiIh32LREnzik2Zl8eOTQc2wqkWocey78ijXvaNyy3Snap9sHb0+OTBLJQ66b2ClSCF
LlnngNJzi3ktmS14c2GDz42829fgZzq0iEmHpr4/aSAMfDflXfDmaiBmI2MtJO7MhPAZgEgIlAjq
TLQeeBPLQNpSQaYmMzZ39Lfm0QZvLs/2LZWiRccMuM9RccXZSUmSvXCGgyVI7wG9xyK9nVWxuDZ+
tgb+t64z8FwuRlmAdksPw01nxZs+NDZa7j7J6DFL69UufHfWDsmjHSAh1wVRJc1aBiaTaRr+Mcz6
HMoyYIigRJ7foZAmb5JvAgtFpAddnCILa5m0yFNVLadWmRrE1YYHYDizBP6pr5hPNW+AA9N7AJmR
iVF82WBUhBeAc7B2necYpBwWIYUZJWZf1/Xvorg8+aBntdR6IIiWCaiKHcY761ljTpU6XPaYJRsp
/VNh/7nCUsk0g309Vn1DjEO1f6+wiP2fX72Pt6R/eJCvZVb5ZJisWQx89tC1/7a4Vz4xwrNRCsCH
gruqcx36703J4A5FqBZXIv4+jiG/CzaNT5rGPJHwWWRW1Eb7dy5KJH99qLJfnrlBMiJzTbYG2ocq
q1RKruu2288Se1gNTnnkvnEOxbUtpGf6bXiayC+1ZCuVyRJlwqOXxStudsw1pGWlMVj0SJgJTO0z
zLilJbNDd20a6qylA2nvmgB2YSGOZkp0TFXtgTGuTL+6HbriWDb7wTaRk8e3ImF76pHfafrqStVs
9tYYxfxsb6vDvGWIhv4TclLbrRyUKoYWzJIBJU9mLa2MKge+ijmShNuyY5JQLsOuWHUOQ0VFoBVM
1xbwvUGgfwmdg2pBM1HoqIxInwO7u2aWMY9oviu/uctTpZ+Gir5sBIDORsvvvMLEnWff1+qw4rs8
8/X2SU7ilYa9jXSEjW4+Wq589ka8uDHIc78vQEtH1bSypEvlKWfLQlpUCxyD3SUxVOBbpkrdDJYF
wbpS0t1XxnDy6x5Zd85+CBh6M1op1WQtjEuiOBKI1nBt+NLeibrbUCk2LpeSqDbnrp6uuqHGTyLf
5QlRGZZnHVo35z570eLykcyOfUnkLBK5pe8PT6CWHzjrd2FYQ/8JT50UPDMA3MnAAD0PNBcYQXK0
OBpYX+A5QcxV5+1rgmA8LZs/5eVX5UVRgPOTmzM2S/9HeZlH/5mmr3X/9x4OgeHHh/heXFTQHwLU
yJfdgkwF+drDKcRXm7SM5OBQgH7s4f6qIKiCvuofv/dwxifmRGDzEDGB1mOX8XtqcPunLNTxqatA
+kxKDLL0EQXwgypILwPFLpoeg1DLnL9nsNLkx5Z+d2KVAZeI/qiyo5u5JRkng5ZwmVTkbVSTWhaL
O8dI540KVdRI5ffQzjbk8PgzPQ9uurS8Q8zCUFl/b2QXqwOK595jfK61xyg37nhJgXOYy8x/LRT2
j7201KVL4uqrIVSnsl7cyqNRxNFv0xpznNCmAd+myMi3ZgqGNgePZLrKgxfA8SkLzZw2mo5BV4uo
Ri5exUvsG8s8APjqsIHNK3DHutGu1YxHTy0Zg0c7goesdlNL7jrT9yRUkZ7ZkY7sX6MtuYJzg0uq
oeT73rRhr9dH5gfTSo5ugCIzKKmChRxE26iPt5qJ9bXzPETlxdKSlLmk7hTD2UjpAD89K2l4YQpV
RYXt8lbtw3nB5KJo9Y2KL4Zh7LsfJtsWt0gnq0SLeYuK8JuofM/0eFpG2aqO/AsC83xiAvQPUWwP
OU5R7FMlM3OaP0V+RzgICoHGeCj2LdF9DSg7aUw4xSdJRKyYyJZ/Bt3MbFnC2gMO2rDfKhOIYRSx
B5eyZCOy4uha3Q4JLPkL/THxDOC31i7X8j140Y3RtFtHBODpYvnGUc6er2w710Hl5O0LK96ZkkSQ
kIG3tgRZZ6640xJmyLTZ9GiYrPCF0+GSl8OZudo2NNp6ApyViMXuOdJfyM6bW9XBpYG2t4YLhZbs
Or3GeYVcs0kZsQw99j1zODE0NBlHZItcKLegkuncW+da0pMzcsPNF7r5HclIdGbaogngFvok3Lp1
vciwxXqofNJwyQt6SgjsafX8rlDTXV0WxzSV/sgqf1lBxyEuO09ZMDIeO5Rfy2SWz/H7PyBEPz7A
9/ppKCptGSIYRJAfmzOVppA/mcbor+vxtzE21hwyVJhXj2DPsaX6dgUen6DNX+hayJtWfusKLOyP
okrKFM9cNQUTfCimI5X/x/KZ2FoI9BnEsKcbW70PZsCyZ3XSbE2yNifkKrySr7Wr+mCq8q2siKlM
yL0SdYzeul00yLNr8zEFm87c7NaC06EX0dz2+7mKz0b2+OKJ+yDjEnU7aBgiLHdlcStV2+pKjGXQ
kafUeXPdZwKuxOF94kUzTXPI0iNMXYNHhGj7vsvJCtNjbdZl2sYV2DPNYtGVOSqUZFKg1IayBOcC
5AlEXVZ9xYrRGMSGQLnrwXgQebbQQDL0NoPJjpV2UhPjqRJpBpGk7xm0tWCIbmBEH1x758fQIbeW
Y8qTVGbL1XbhyiS4S/dwqJZ3ml5yd8djSUUSDmNq0r0qJTrLZcTZoc87Kd4kBelIcZ+vU8c6JLK6
y5rq1c3aF69UL4rDqg3q9qHTgqPTvvjl2B96D1btHxOaurbFvG/DxoszYiVNKoXE5HJQsJiHDr9g
eWwMR1OVTz3KUtmFFSq7myAhHlSqSEGvHi2Zs0KDHT+Rg5yOMj955nBvm5yMQFyLoj4xoQepoWpr
XR02eiERz/zaudnFztIXszMWccCGNweR4slXvVEvOa2jYo7nCK9DQbymSwqLY2xU5E4hpr8m6hdG
Nm4infySVtFS0FvX1L4ujddq8tA5IDpNX27Z0CcPbLmJdox3ekD+WkHmJ0kiXRhNh9aeR8UFvvUi
siF6B+pbPeBkdiWZsaLyqmINiIFhyd1nQ2RbAmUmbZVNekKwoMKGh7ZGHs/VnoBPtoTof4t2IbBh
6cjNJfrmwU6AgEdTtuioEyCABk7yGe3BvNR3qeU+5427+7MG/NUakLwMgu1tdQyFGudsv66ft/UL
19s0r9//3oNytH58kK81lGEhs0lWdppKeAeX1e89qPZJQaxusIajQ/3LuvOthiIt1OhLme2hl7f0
7z2o9onYLF2zTUaJ9I2a8XvKdPNjD4oynQpqMcwcQ6rVL6vCH3pQO+g8X89ENzOCbB1U6kyS3YOd
wHYpuZoZ6VbHwVx61wYyU1YggqZvHJzgXPrwl0QCDgYQXdCWS1MkG6kdm4b44rPsqFxp7gO/aViT
x6T8VU671e1h4TUlTuFix9wBA68e0uMAaxD5eqiSteQNE0Y4Ezl51Y1q77lajeMuXkLUn6bgIgwB
CqSwGKwPexnHyVjx9a5ixIaLJQmmrUfiMrlUtYKhD89JIMtbWyTngj2SSYizWgRUf1tAUfW6XdTR
yxFIl4D7dWsIqCA8ZRfqKcF2bkvKkB5sDei6Q1Ch4igOKnN+tQi3fJrWddOdrA58TGAtJRtxOTv9
DFFMxdGT1s6NIXSE+ogAWJ41lnvbAEmRAPh7MsmTaTdPIsz35UVHht0I2JZt7u+7GhOUiluwCO25
5wKTkPNVkxtvKYFKvpwvTYQ1JBPAtz/mmXKE68UjOU45a8Lys25hxw6Heez5K7v0yYN2mk1VZA9K
/5gSMmbiB+RrwGvtjU4Y3t6uUCexCeq2gPJcwW7oCjKSQEl5cFfk1lyGhvJccuGYtIFyaw3uKtT8
S2sbG8dqKEqAqZzorGCN7kkdSqp8qpTNwfLNBf7XrT9kt2Emb8HS1409GWOKXf29zKq1AQ9bZbnY
tGi0GQSiWm+PLsomslcSNFbDSx5a+5qUqSw0FoPzUFLyXFi3CT+CHnMu4mfAvzWpWQeGaflQNcNU
DtuJIg9MDlZ9weND7k8TZ1nIzBo9+10RHVBdfZMV9VlnD6cRvBI0+UolXiXB8GCQ2htbA1zfVl76
GvptvYO3AX20HW8gPggGVLG50r5aDKyt+iZiOu0lkF1gAvh6BwM5e2uHYSlL6qXz05NGFHJnp/eZ
x81FWFvb9Q+ahwDfnRZ2wXD72XY+GxF8BpaVw4DshDI1K1QAkY6/9Gn4iRI7qUl6GoZo17XpWmDG
sDjLnZTGO/bIJIPjqGen1ovmAwzapAvWgbselamdfWq1fOHb5wbwEOnf5AO/tc1b6lcLN/LmHRYK
29mmFhHMDFRKrHiWcTUAmHvmlRBLoR9Nh5nJkG+bpADos7TYI8YksUpuefpz1PzzUUOnrOLSpG1m
oGkq/3rU/M/re/P+9jHv8OdH+HrO6EgzTfTnCgfHlzynr5MO45NAfskQl70UioFxgvvfU0ZwlHDq
0Y4jc8fspNFg/7dVF590XRFoNpmyAmMlVep35qhfVPF/c4FaX544mhNOPAP/0zhn/eGU4XtQFYEM
HjksoFIFMCY0udl7mXkTGA13Y4WaFuk0Q0qwkvV8Dt30Pq+tTZblSwR6C9JnXnpsnkZIwXDUddMO
10wWO0Uxz4mg809QfahOcWcpKCsH23pG087OodtYHTl8nctn2EMX6BXEbMjo1lhDTFLFXgsSChHW
tT0Z9nZ6yOTymDhlMXX16KoXzsWgyrQRqXuSBp2+EfI9ltWlBbGZkCCBapzF9iCUm6j17xrd3eV+
vvNL9Nw1jMNAWXutDZoQ31Ar+lEbD2g2feS9WpUqBpMyIrLJetDIj4VOkDNl1bZEmU49p5lVerW2
CuYTOmzA2GTgKe0b14Nt7q8b+menbzhgjRzYiArVvuHrjByJ9pFJQAl0paNspvqNmdrsqupnDdSZ
7qCZzJ3uzJ91Z3jmzJBZNSGEGMzuVq4KCN7xPBlHOWW6y7Jop9rZUk+cTYGeJ2nShdQ3qATAqGYe
ltsBnhvIyco297Z+FWRkBaKd2gqgQJSDxNcQDhhsK2nYFP6dGhLRmCgHF8W/5Dj7zoGiFD0OtZil
lnIYpaqVCDftcCSMh8YB2rPaLbRBxv7vLBM2cgTcH+XMB0uYL+zmngnLOlDcXRcqJyyBi6AIbgb6
8zCFL1Ov3EbZxi1uOw8NpREa7OOD2eAOExuTu9zk1O1oFfvxPHAYr7TKGL4Hbup/2TtvJcmxLNv+
y9PRBk6Ep8BBnLsHJwosIiMCnHP8zYgjPOmpo9WPzUJ2V1d1FjErvSzS2rosM5wBfu+55+y9ttXX
e6XszgQPEXRV7km4uqjsuLSa9nGt+XQtCDaAqKJ1JzEODtnCrHTQIfmNyQNmMDguN2aw7MJ09rIJ
LH5bodMVm8OaZLOJLHETS8C9J+lE1Oa9ReSRZjQAs6G5hfU1ry2vNZVLZ4T08KEjVcMDslA/7mVU
QYk76Wc1Jr/ZMPZxOeDRulcYBFoICJZO31nA1IOg2QYiNybw27IK7iPAavWwilTbiqoJ5ktKRJuM
7rk11AcjkpHXWvtuQbI/GTtkzamdpdZ2aZlfhPWThaRFkVBZMI9JMVP0p0jkWxgOx0WrL5wHQXAL
+1YCcYd3pE6aq5hIh06Sa1siJorhHakLVnVIkVEEzbSNdWhkmnbOVDA5STLgDBFfQujl/cKZLFJe
Oqt4wTDtGVO1Byq8U6WY+qkP1k0RMmIQbeMluc+y/j5KUicVNUdvRH8RzW8ZUMQZh1ZVizdW2322
iKlzUXND1Mlyq2xyXIopEWjtbNmlEX8pufqE4QCr+YiuttwN5gj3UjZvRb32+p55jobOtQN1GeUf
NJPvIwpMt8qfSSj2a31Ag1bedFWK0NYS97JewUQPGZ6HCgpnStu5i3poQzDJyM7Ix+VeGyBogYDs
k+WBpC4I6vjQEhp3XdbvJ6M8ipR3RD5jnytnxGlToPf231vt72+1zJuZCzK45Hwjg/j+s1Pduf8c
SkYL2U//v/jxXPebh/l5v1UwgtH6AliuYrogsPGXcx1/BVrYYn7wT63mLzsuVggOejTANJOTJk6F
XwaXK/z8O8eBHZq+lmL+peaYscKK/3PHZX6BSIVG27qzazov4tc7rhpH1lC2xug0JvA9n1jgnBK9
fW7ohQC1Uz/V2a2Dcxg+Z+qnWHyVy7YBzyU9ajWN+pMGIWqgapS9VqDFcSBNIpswXdnWVodNysr/
tlzapxFx2WvE2O4Z/QPhD8sHFM35qyD0FWd9joSRVIDVB9DDFSUzbbZh5uIRzdqtHrgKw4av6Jh8
rhIUnGbIqm1ATaQfmK9LiyiQCh1VJbuzq4onLfNOUGYZLcqyrwsuzTd4xT1YruimNjE3OENgk3IA
6BgLKLkEAGh1hnuQD71aPNWSH6ZbXhPkUw324JrZ6s+COyCIBxYMLHHYs1/S3ZEVPytv9OUemeCY
unW4rSJwv+jh/AEbVuWipYxvWZeUzOPVhYTPB6eGjErtlnDi2jrz9unFoYoYrtmL/ImKLroqz8Pd
AoQU+dgTb7bM9hkIxfQpGB7QekTGB76yhCFFfR374wSHBR5W4If5Vq4OYv5kCue+eCLtuWkg8fq6
TKvf5xjYzz6raJ+iwD8peK0Fj2yGNLpYirOIB1AJgr5dtFsde5dunXN0d215KDF961PqcsIijhDE
6HSHxA+6MtBjXw53gGtTHnHeNsJrcGPwdvt4smlfVR+l8awG5xIpz1xamxQwLINWjvE6M5V6leqx
4X3pVYBz7SvU4S1rEQOqw2hu5nRnCldRfxZoMfbsquWhB6IbXi2SqtWDkT9o8lVGhhIMt8V1WO5k
+aUeH1B/SNV+DB4t/aSm55YjN526CdmLRqniEoFsth5YWlnxOuzNyqGoHaDVcrZdOFS/yv0ajFOT
+XZDohPEd9VwjG4fQrZW71vhLlV8ZfAl9TFmkEtElNkds+oyP2QaPg6yNpnM7PX4Q9MueAdt7Z1X
0X9a5Y6wa3XZR8ZlME6V+iByGRqCoJ8LAWbIBtGtHHpSeAhLVxm9aDynMUJjdmKH2VYjAX/2DMsj
jol4vYVLpTiT4gqNHyuHoXbnyZbM/RRRs2xLrIwwmRaUuiSm2JW8GQQSZZza5PJdCv2UpRtJ43jm
8UrL77cFBQ9e+0Y7ZcLBqn0dSzJef/OYdYdWZg/kM3AtSJK0BLAAHeed+q0Di6xnMw1sp5u/ZYHT
smeh764CL599gaCqbXWQr1y5CHvoXeINF/UBFPJj9Lx+LCIEOVu6Lz64fP2p/QwnO7gCd+NP/lzA
Es39IHRgFWVPGhEjoi1+kGCXk4sZH3WUndANUVDqblzDYT6a/SEeDm3vIjvtFnzUtAQ22bZuEaFu
dEb+6Wa4wc25tJDl7L4lPMVecK7wyxoBBnCFXVO2894ODuOdCX4033RfFKxIopEbKK8NUN7Cwf9q
WgA2q2kl5LF7DxyNRY9/by1uhyZct1XZVZkAJp4RbqbCqbudOPij8ACghJ4V1FdCPqvAXcCezoRD
o41wBMMJGieSuNdPkno/U+FIZzn3pvmhFp+M0BuszbzcCdWZCZ8RXBG2C4/ZY/nRS7bhx8fiDIFX
DfAHbfCqKmd07u24FZEza7vcdKkNlO6gmsdIPMlo9IuLId+LEIHhpwuujLZcPQ7NDCraKaDPiLtZ
2BfZPq5e9OitbRBsEMolboXgLOu3U7a3VI+WHWrZrtqvQlZYh+AVe1LitzXCV/WawJBkVkptMzrk
nBPHtEv055roRqG6ZtNDxm2BOqXEcNPKEMCPWK4OWgoGnsyuBnasa5mHuXmREW6Zy1NC8GbEGAAh
+05eDqX0MZV3DFO7Xd5ts/ocMYpYLpm4Ha2d2d5Y3E9NfDOYh2Ry8TsJ6XWZ9xLBEFb6mKTXfvga
+VLEiKSn5AxzJ++/FuUuTe+JxqmGbRLuA+0kaedKP8epNz0wZ4QkmBM/T2J56/C8jXpogxvy2TXl
kMz3k/YUgYCQNsxziV7C3YYIW4DcbM6cHkksHS5L6pf6BbF6DoWbyDjlcVFexvgtmO+0mg1uogYV
7ujUdySl6+cOCIN413bQtU9mfzZrF9utYLqMx/VqW8isDiXgeHzQs8+IP7BhKxIpxSeBMWmQoSM8
By3wY68Tt0G31+rHcT5kxGN0t4xwheWCC83MmTixWTrZ6vI9KuWGMTJyGyy2dCpj1+iPMVcprV+I
Wm/VTRE9J+aBjuXwKIe+onlEVDYy4SDkQMHCQP2Hoc/ndmrRMOeeTsRm4QPshTQGpJfcVBMuu+WY
gT2x8J9n4RIpft24BdtHiWHyodQuerUH5SHJXpDdR9lZM9y/a9k/qGVpm+DPVhGsmDLDgD+rZe3P
7Kf//m7tfcjfm5/+39uPBe1vHuvngpYGkkgxq6qUzCv2i5HDzy0k7R+Mchm1ipoiExj0KyUeVauh
4sPVVXNVCBrar0FiK0nxO6gRMZ6J9vmvtJB4mt8UtLx02EEKcu/vWUD/WdAqhdVEYpcrTt7cWpyH
zQIs56g/6YpGuulzPxjndMYKwZE+qG/1stsaZABr5JIZOaaYHlpWaN1Jg+yJdbWT2vAzkOPDEOjP
cdJhYoywXWQBlZ1QO6VguIll7cmFsZkxe2FqXQdx3LQqw9qcSWc6uV3JzIOgun51yQSih2d0rpez
kURbkFNYjSfEryieR+HUqwm7OaAGC8thBhmQI2cDEKZM9d1khEzxcBKmb32P9bCRvNqYtypdoGQM
T+aQraoLZ2GP4zy6yfBPQuavl/BeA5ulCIQNIY2xlPE5Fxbf6KNdsaSOiBUnyEjVi9sbE4TkSEXW
JRxTccAwBsM7NbzqqmDHVk0ooXxAAMr3lHb9uC+YWKPaPcycyK2SkWncCbuwuCFg/U0aSYvQzJdq
HJxIwR7RyLwbuvKXEVwqQLKsZzUmPFIjk0PvsfA0xyqiL68k2zwoXC3fyynl4vhZQPSe9Nid2kcc
7Vf0yzhQ2UfwZqgEQ+eR8FSlVkg0Y3XMIvD1SnLTlCxtYeWHa6XZsOR1gjPU8DEqgs9U9Ssv4QCR
O9Qg7kYx3fK5Bjuxii6RqngtOhO3JM9nphxQQvGth8xIE+pRaa7pXLzRBvVJaeKshHA75rSS6ztt
BJaQBu6ap91KwxMzPB6PoFIgc1VVfJto+yzZuUufOPRjJA8cleF9pKG7kUkpqEgeGAuvSz+qTGc0
8yXQR1SZouSm6fXs83Ay9rJce0bzWinlrjL756DCYjN2Dt8C2jutK+q5V3OLZjcJq22j0/a0iIcI
6uOY3GhooZI2Zl9qvIFQv1LtbluAUno1OUCm/IR8Fak1b4qq++xqyO3WVlGsoyrHp1S6iWYCCFo/
Rjsaqd/KhdlX3uBg7y6OZsKeKgOvw2j+96r9B6u2welfJkWImeqqzfmzVdsnKOKt++m/flysf/MQ
Py/WtBho8gM2+45W+L4i/7xYK//QWIwZ6K7MRYYBtNr/1e+Hc2uxGlprW+K7A+WXfj9TZX4FHA4r
to6e5q+F+34XYP/YfaDtotB7WacSsrEu5r/q9ydlmOGOJOYbNqECQWbTEwsry7NX0N23h072xT4/
iEbnTRjl8GXvjNi41gMFWNOc5j7bBhm2lpn6TANQb1LkpRrBuBMpSEkSOjI0GpxjyiejPkTE+NEJ
YUdFzDxawPJlmjqEHPk8EnvQDdFljuklhJyCar7JDKHBsFDat+gCi+SplaptN39BaDtMMVkioXUz
toKdSfl9akbU6d0umBd7bN+CdnnibPtpWd/iqjpOdbmdF/XTjJqviEA0JMRuJ0Lz7vB9z+LeQGbX
h41nZomDb/IYJ2AFmBgiVfJjAnfzRb5WU+mHU/IFHsOZBBFRTrhRJS8sUw9d4E4mwn5Fy7jT8iIa
I39129elN87Gm4H3J9Y/5Jk8kRXiFck1LOvoblloTwLvmtCmmLV4QCxtQ2AAsqJd22G5UfTWzYjJ
zabkvZyCl0pjGm5Zw0EfgoM6wX+MI8ruHGseOhgiS7WNacDnXtL7xRg8dRxuhC577WJOA1HMVFWO
UvYc/a4nL1MlZgTaxPz3qvH7aj6TTgmecEQh5lo5rZK3P1ajfDelEyC1/LZv+duH+XnlQN68Bh6y
EhAx9mtjuoFQxcTMAKhWNVdc7L/XDYm/YRxoUQSuvjcdK9y/xoTiP/gvtgzWmu+MLu2vudpodP5Y
5Ekaghe00Dwuk9If+dgibUtcEnKHGSyddiVrhKUwN5lrLAngDp2xwnLWGyWJAVq78DWJr8KitFc9
oEFVhbkOPlXJjL1RJGJy0ZX0qtJcCMXqmht002RUauh/bwol9JZWfu+F6UMUCdmZTLbRQalPag/D
NK+Nt7GvrsnS7VWJ8OY2vc1H2nhiN0xPyVqj25GiOSXHPyWev8RyxO7QvOlEQjWNTuDXHJ+biRN+
E9Yfo4o+dyIqJx2H0E8tvuW9wRcwltuXFvn3WSrVV0pGLxP1p2ZSdmKQkfnVf5tQFAw1uRJKJzmD
1J0KBHGS3pL5yAxDrFriAnSd07UQw3rRIwW92JCepEUGdTFXLZ7mhciLqiYsRr6aeU2LD6FzWkXu
PCwgoiSVvClckyWCTRIEBiMzPA4iLD/jeOnq/DIZaClTt0rJXTP3I6GrwpCmzhgMl0ZOLgXeqigy
X8bAPA1VegeNgiJCRODM/BtRtRg7mQHURU3aC4AWLl/WPAYV0Fqs1BJWPoa2rWa9ykWWe/2ienIU
IxIeM4g2IQLJKpUPpkgGraLlntxFyALN+j0ZlHtGcNc5RwM3oPJOgvQ6hsadqI8PQSY8mdMqO5eS
+7knsklQ8r2QxhczAuhl5cxhkoC5seVIDD8LK3weGoOBav7cBhgVZ8XVlQIJ/TK5o1U1DKKsDwbA
d2onm8B0SLQCdKS4U9X7cSO/hbThH2Urv5lH861NxXm/CFFFxDXtsZI+jjL0mm0pUo0fWoy+aTHR
421fmwcDavsV6mPIUBmRkyQsw1adGsG3Zj09xyPVnlXVb+ESNmfRxFUXyShZcj71SI2PTZlYttoY
p9Gk72ONGTniYXBmt5G3Zi08z5l6wucTHsS2vZMb61MaueBzE5//Lud+t5zDCIaGgiMuiY1cUvFP
ncb+T/8Tf/vpv34YJv3OQ/y8KMs4iiUZ3DInZiTSvx4myRjaqCC/o2iZMq1Wt3+VczqLLysyGbvY
UZBw4Eb5eV3W/4E4G4Uggg/yd1Fy/DX5xkoP+49y7p8vXWIsBd0Lz8wPsQU1JiixHzGqtKJgblo6
5j3QI9y8o6tExrWCD5qExSniNMoR+Wacs8PKUwqr9ygRL2iXPGWKfU2hV0p61SQjHKsk2YU5v6be
C7F5HOqeBqT6PmhE1GjtJetJt++E82jIDH0AsIaAbwrlqzCtTTaNtHcFZLFp8lSp2nZo9afESHeW
nn90cvmmtGjvCki4cXUMOQvqlf4mt09NGH5lyXJnvCzQ+dJqOhax7MWlhsYJXtIMO59J85dhCEiF
taMuj0cppyPQqzNChPuI0xqA8I98MPfKlMKjmN+nSvaGoKMUTTY1BlW1kFyhtW4TWKYzEb9zoDx2
nM6EriFAe7hXCyZMrJ4hHU2p3utChcWHp1QhZqv9uVpjNvt65TxYTo3LRG0tvwPXkRZEIS2w+wSO
oIJAvk4fP6hKdhtU78byJazcg+gaxv0F/c0e2gkeZhSTgn6cC2sfFgKPWwFtGdvxlXPqI4r5DjeL
tE2qQESMLn+jZrjV4+YLrgMb4Cxu2ko5NRg/7FGVXrXRctJg9q14usd6ji4OEUHT0jpHlVCVCu3C
9AEn4GTrWvmRz3StY4TUY6sd5IbtHAn5vrH6lyxRtgWauhqCOCoEabdwR63A4Us0l9tqirymaS89
rDIDgGHUia7Y1aT6kt3FP25ziUI592tlfpxyMtCW+aEchNdOq09N3O2KECNOpnjzMpwboX8BMl0k
HG8DhgZKmhzjQWaJr5mF1QTFGVWwk7L6vSrrG7IvLJuyNgH/ooNfH6CozcHLOKORyJNvaqXeRnmy
M4d8O+LaFsvqMo7l6ygT9ZdSJdfsEHHTXbrOfBqE1J3l4yJUb/kk7otFdKRiuNfbySvTEpXQ7AZJ
eM4B4MZz4UZo5PNc38pj8BKr5imWRNSB2nJC0nQUinGffu+d01VODOYQTdg8RbJ1bZgXYmzfobi0
NSYpcKN3GBJbO1VR0kzGubVUlOzjqgsM9IeOcZ8wzr7RLIfAsG5iS7st9OolU4pjGkMYo4KyVQlV
FN86uLtZaLhCPvpipp3JriDJMIzfOsTw3sgzYdDWvzc5QPwuyx2B05kbivioRqa947QKeSdIyplg
Zcx8cXuLdNSrRD/JRnVS8oAkz/EqB7BmJANMaTOLdDoKQbYlMHhdMN0Xqao7ofoYmfTBZLV5yzAv
bSJd3Ehiz7PXr3MAdYucXzsN0L2msei3cudOM1mPfGlsxBy31kLNEiW5X6U3dWLtKsrDAiivwQ0g
YojtpvcpX25Zfjx8TXda+RnMGsQz9mpTyxg9vQmS5o7ABWqm1qqMiCy0klO0tCYHpos6J1eVekVX
m2PGTFYb3gpEkt0cHPUkfxBl4VIRv2HV0qGQX42wOEuUsmOyynqJoexyyNBK6OpxwuqmjlsJ11rT
Y+WS3TCr/RFPm7Ka21JcbgtuNya25CHS8mnxwcU0/STmf0NKbO6CGlaR/RneD1oaN9jIfj69xpQp
LOWLXWqnfBa2IX67ajXekS6MZWU14ylRMu3UahIQg0YIrXRY4Lqf5g8DPr5OYUK8Gvua1eIXrmY/
RVyemtX+p+MDHPTob9vrHxzzOFCxc0sagBHk/RKi/D875pW/1xr68QF+riXAEFMR/BY8Bu2YWCT8
WhhY15PlL9QS/mZt0VAt4FT4bkX4dyHBg2FPgPm5Io/pYxl/CdDJo/5QSKDG4YBLrwmCCoAUgzLq
132hppi5tbMEt4E+v48kPBbyNS6Ku5YGj6BU7ohGv+3I3AC9V3QaQ8y1Xd+e1QWbTk/YIKPEznqr
NdxUqfQ8qYjHS/YlMY2ZXCfDtRVaA2v69CZX6obNO3TNtAICpZwQW2IpN6VmI8hq5HSpdN8gCEF5
DRksDASa8qrbo6oHrspaEsx70YqxziO5B+ThGFL4LS0A7s+ZW6LDQ1f5uO4zY9q/6QjsOzLOdP3F
YBA+pOVdshguUNHbLjARtXa3pA/t9LkDxkJW6FwSb5ydk0Ly1Fk9qV1/UDiAWcyGF9l4jXTlBEbJ
EZR2rzCHC1nR86Q4GRq7chZjS29PGSAoDizbMsTKadQc0TpnBaJ16eIE2DEHkdROvA66stwIWQe/
AN5YOLoyjIxahBGsBEgAwcE0ImRSRGySZl6HhMw4Q0Xfp8CEr2xJYiAxJC59PsLURJtcUhYLLxxe
0/w2blq/XFAeLjFjCPCH5WtJJ79HfJi0DFsCFtul2LbhnQhpdJlTRw4v8Rg5FWIhRfdNQq2sELSZ
MuMPQTcg1JtWLhg3S+4Yzds0SH2kzjtFGz2wZE4c3deI5cCdHps282pwT6agHzhgotYpNrm1wpfL
xG+nBlNKsY9KzbcaLmByJwrPeGInkflHeKehCVzApoQzvmYzh78SyEb5FmIGa+rMt8LhZEAks4L0
tA4eBrXf9GEJHQ2hEA0NHB8i22WaX+WydvKgJajFOClp5cCoukmS5zxutmNAorYJDUUlmQF1xKLu
FuUrnlh7QWTlIgGADG9WApahsEkDvy/jgjT05Dng0vRK40dV/Sxwf0RJ43SM/8OM4MIIUmgxTgRb
GuFJXvrPiv0qmtCuCqW470vTDeVViAGgB7eH+dZ3VLXN4i1DxDmW/C4zQVKisn9asG2GTQ4dpyge
/j4S/u6R0MS8z8DUWEkA/zqZ/fEivvvRdvs7v/3zCk6gk6ys9KhfluNfmvsiAIL1RMeU7nv77t+O
MZy14hoqp8BLUb8j6/9tu4U4yUsEMGBp6wT3Lw1iWfNX6SCwgbAsdh//9//gB/7+xnEcf2/88ZT/
uYiHllZ3DSBIRzioJ+min6KdaNwN0G3nKwJy7TLfxI/6DX6nC8IAUriTa3nOrtOxPS/HaRcfGN9t
FU/ix/QXb/Jad/AaJ19jxiPCnDf5uTwPx/oc7Jej7J5K+/W9tu/f76mT7NtZOEvH/lzflsjEsPQm
ttdcrMN80o7poT8TbLRp9+3eONI7PH6QbtSv2dmz5Ob5rsP1uy23YXsOS7p3zuHm8LW92+7vzpvi
NagPSefwtXwKn4CLPKuvoq/cI6PeJlhIsf68CfLdKLkf7ZN2jd9IqUvrzSqGBHHuoM8nQkrCWbxv
8E75QvRIWF6ePE+XG7pxLs1Ct3Kcxhk8eui+7hc7EAk2roONYc8buCq2Q+I91lf4Chup28eCa7Ru
NG4e+03tMst0J693TV+kV7nrnDbdnwY+Ms1O7cdsM9qjDSU/WpN1X0WyhOen8dDb9QGx32EmcRXU
5nv6bnwYH+1W2eVP+bv0Ur5/iAH4alIwnwxin3jv5MnzGgmm8qZv0zfVxzzrN475gKgQVdNRP+kn
5YK240b1n5NdeK6O1TE9N0fk0mV+F9cfxXzXZ0+yuBNaBG9OSS0t3/QBQD2X6j9z9cI5iGeZH+mq
3ur8EIn6EJwhIZKiyh9EPBqpI2eSPxmQfv9oBkfcyPwI9lhHEHlPnHyO83k8N9fmChOL38NODJcS
RTxp8eSfLzsvPdR77omttmVhPbWn4m45KFvDEx+5q+g2mgdZ93QJTJnbiy6h9XXhmF/1Wd6s915+
7nhfwiXmHRbffxqHFAZUcox/e6RQWKjIrBnsuiVUx03JOd5F3OX5uT5PRx4DYCKCs481c+pL/ZK/
2Jxeq6N5Q9rIxTytP/0+OlrblA7hweg2y3W5yifhkNrSnYEj8Rt5LstHlzC1t+N3MdrImo24SMRc
ONsKAfW+MGFvROw/bylyCCesNc65TqFsRg3Jvg0sZKf6cMI9JIjGDi0894rTcW1TXOSb7tgd1X1z
lPfVUdwnu2gn+5hctjqvDK3jeoV5qq+cH/1Vfe08YBIf/7w71rvxIF2EQ7sXDvKZO2w6lkq3XrkQ
dRpxDLaQuBKQ6y8rJg3FC1Jwp+86SHEU/NxnuMzmBYsa8+nDZD3gZW95ldF9jDbWVgQKldQ1jGZD
dKG201PgSptpODNqtzytO5jyATknsoXxhBgTtSRdiI4SobvT3jnqjyej3KYobu/Kh/SU+yJGRTbj
l9RwTes2Sp8leTsiYLovn40Nx7ORLw/frZHgw434jWBaO3vsF5xzW5QNJGKnbipsknDTIk2mVIBw
7omX7mv4qo+CRunlhHSN5g2Cz94Wsw1edvK2g300Ixh1QXg6wpuqu3wfPnk9tW1+6B9jZcsvuWq3
nwWquZvqkt5g6OsHJCWOACmXP/g1Vs4keFhnib1S39DgZeLZ3WV3TC0RZ44Pw3V8RaJqCnZQ2eIl
uAvvwx3iyRftKbsLjvMLIhRci0BVQHZXtKselFP3Ne2jd0h3NdcKJ1XiWOtnLmGyGjz+y5DcjL58
6STgVStbTwC6eNgXGnUHMEpKNqg253o76bhVbMKBisWxHuZv0pf6TFWy+mtpCnKrIf8keA1f5Oc6
aCxQrqBa3fB/UEAHqkMdqj3JD2NqN1TH0kYbPKXax+QYX9JX6T196J74t8hYZZQqZF4fIKWjTpTI
Y8Zj76z0uBc0gABFyleREoZKtfXl1h5PDBRIDkF0/VB99G/Nx3QfdZth9ATRRnU7+mDyrHc+1+CD
8OFzcDVf5NJjHgyxd9XXfksu5HCMZI9cTfloZHeqscVHiqUsus0KEsRbRD756/q/cc/B/6wIB124
HRiNAtEnxdUvZATUfhlBVnbF0F24RaR7jeV91wEGtE5T5iCmRHY5MIg52iMadnE3LK+CRK/Q1mNg
Ujsr3S06SiCnkU4GdNqZkYhdWxCQnfVPaBsucsv5W8hgJHNCX3jLuUo+4lyfm1FItsN7uk+Tc82t
jzLmIVqczmTQvmmeUmH7GbUHQfXVEfHiLkHUfTmKO4B/iSdz3ko3gIO0YGOVDh8vLt849c1mp2q3
WUDpfIoKt/kcBxqalyncl5eBwOZhfWXViQKaslclOoouR+zoXHZro5lOHjs5C2UGN94tm1Mjbslo
NXmrQBWFU2xuxcZRaFhsEFGrRH+/khxAzOE7VOqWd4Aoma/uVaif+PoE0kGo3A4hAc4EkzUuVaBQ
vhbSTjIO1TljPVf2srp56Al2V7wRKzXK2I36bS6dIsGL7sYEQSduG1801nVOCx8GDep4MyBR+Gi5
pvkmkU/D5FSFQ60f2PMRRTFe8DLyxfCQ8Y4mh5PK9+e18XcZOI8HG6GXtmzC2EEPyVBw1Dj/UIc7
SChRTnLcnKuXhHaucozab02B2mtHpFU8+Ia4I/RGMTcNhgZSeQZb7n2OHIRnTbkDbNnkIlubKnPr
xBNwgWlbA2UQovraHS/GI9gegnChe8YY+RDz+9Kj8pYRmQ6edgGNjFbJrXRyuXwCwMfRWx4icLmy
W9xkNzPxNCcSENrGN+Y9HFBh3E2jK4W7UHRUYcMVNAF8xhvYzlLmoHGOkRVj11zjbB0JiUVsvxWm
w4Fq/QiAMNsDycYYlHE8N2i0+4u6UKe9C/e0j0cmuMiyjgoBqHFj13T/sVRvcGlJu9mvMwc4vw7O
VKW9u4WVoQ07gtQ1Rxj3c++VFHMGP3+fVf7grAITBfoO8yNmSERa/1nDCeTqt/6n//5BjCT/5hF+
Pq+I/yATxuDcrDLI/HF6JXFewH7EjIrDya/ESChHOaYgcjCh3is6hqlfNZ0YMZG7xfmHlpP613K0
NGn1Fv/ncWV95SoNLA5IKKp+0CKRA9HUlUAHYUQDqhnVTb3v4uiQCMtOLgx3MYPtwDCfnDnTVfIS
oEEC+iDHw/gNOUR9MpnLo8XGpzCGDXCgWllwwTNdtZkTGp4pZThgyql6KlMI0kmuk4pC9wngwQLj
RW3N/NqKbf5Vh9BvgnKA3TiqRDnBt4b9FcR7MSI4BRumAZQAaIxe8u+kAcoC/ZMKKwegmwxWWT0/
zwnt2EyN36qi3Ou0r+i/G5OxT1aQbgUS91YdgHm1adK8F3VZeKFSJ4+B0Up82zLlIrZodPTRxInV
i6MTDCRSltEw3lSjcGPWQ78l9yx6kMV63mqJQr0ZIiW05Kk6mHNooFnQQijrerU8ZrOuOOU6FxIy
FsM+p4FhlPKwt1LjFmu0jAGl8YEWHWmGbOtkoDsDU5yBu5PN1gm27DavVrrCdRJ4G6UqsmhVycOo
K/pBUcD2dIHwMPauOK17CPjMqiu2TENdQygcYr6Psz48VjJiiirwUWLy25pfTkQ/KiQiO3Wdf1YI
9/F9R3iK5HTcTAKQfdpV1yjX6fm1nbaZ6vopnJSJ14ZeQkc5Uinm40QCWMmzFK30mSrhdtRYqMIh
+KJ7yZ0Q7RVyCKc+BfkvpxxcGzpDQv8xjHgTTMUv1OIYxvHbXJhHczAGPy4ekE/dZVPjT50GbAkD
c1++I9wl0ZBkNZ1eYQLFybw2BoVVkDc7UW9OeYzSfhA6FKFRCzGEs6tCe29WhwZVsuGKIgfmDPVC
FI0pqZv9lZaCn48Jzuo5dMOlqRAr4MBQMfyJRGJKVcFWRriI1lZMUQRM1lGEZS8i6cfCC+1gyIfJ
H1EwEwfx0VQhTrnieRzFaqtE2SoIg8CcBoxSJPVcp/JRzXNya4bD1NV7Mse384TnaxrIohvEmlJw
8MG775IWgqiAOSkxpVttmq55zN4dW9l98L/sncdyHGnanW9FoX12pDcKSYt05VCFgim4TQYAAum9
z2vSTpegG9OTPT/ZJJvdEb3vmImeaZIolssvX3POc6TpruZ/Z+QjVB7mLi5Etlflcx/JpIbq97qW
vljq6NVawH4zbTZiy8YxNLvDIPK5KpJ5xnx9JShL6iSZcFSWtvTIt6BWyW4scwJYlSq8i+3OmOUN
YliSb3rL7Vvhflnqbdspd8kYPeUZXIIubpHmTgecwFsD+YudMUYUO/GZpCk/iue7Jc8Rmoy3Aouz
oMzckrCDcRJvFcO6wxJ3I0IAtAlLR7Zc0e/ms2u00TZK+jf2y09ZJAwuVxVDQDKkS5ofqyxOVrUQ
jFA9Fjp1tkxiBJcytjlpfky7AF2ImgBsNa+XJMfmXEJ+Rpe0+qIQdYdy+oLUudrONSPUDmVJMWiH
tMaE2GvClWUWoj9r+bYdm32kj0Bg8OC3dcBaqGIcg9jR7QzK3khbntvks4GvrycmaX/zSCHE6o0p
ckZZUlMOVCPlvGAai68wmLUbsTwYw9L5vTSOxHEauh1E5gv6nW6jFRJ2O7nIvVSuMfXVH5bWKVik
Ur6TY2q5SwlnXNQnOOBslZgazeImi5LlPczb26FMKsTRKJ5QJdXbeB4XLxCMyZPX47kzP6KC3Jtm
wMXfgB63h1i9l1VKGVby7YHs8JYDQXkxYkqyWJBLggADYhE6RZLcqNCv5F5C3AiEQTWke6GZ6IjT
ftyQw8oWUTaaW3PpWbHXggIBRZ6uRbl6mpfxC9lXF4QHxBcs05MKT46XyQwrKG/mVO38hL7VqeWJ
CBl07vhFW6rVEbqLoY1YUjvkna0ZM4Udq20916InqGvfqy8MCvRgE2H9uBjj2smGr8z4LMJcWxIA
ZdJTDOYNYa896KPSblO9a6/0snyRyD7wNC2SOFKFy5DLl2YpSdctr9ohotSf1WVbVENGvEqb30y6
oNEoS6U7itN2LGfpZM1qtlGklo17dtNHnKexuE2y8rUjX2WWySjOrfQmFWbD0WP1eTHXGm8Zj32F
QWoyIbAvnRdn4RUCQVylnfhaZtydxKo6B7F+tpaIPWcf8sUQ+crD/qCrYr4Woq9BuYQRGYtl3kTb
dKDvk9IMktKkICooHktWA+7SA2wL24jgW2Z4cas9xVVCFkaOBY64C59D9GGIy5M+YVuEv3VbzJLp
ZLUgXvVdcJ/pCkgbEHxOM0qnqJLEsy5zn2k5Ip0ygNibiNMhU0vA43V86jV62sYwkdaPobVXhRRz
n9GsQID2g4vgSg9IIIvSOzLKj1U6XcuVsLeG8DJIGHWXCgO/mDwG4rTpkNQvMTntqSAcpqi9kTKx
9Mt6rLyhIOitDs2rZI62RtS6Y0xTqtYGYbYVXZRoJNflSvqD9QPNxQvT4Vav8EayD8omBnNBNpyM
yTyOecD1ICwEuqdYEJo84twKH4Sm2WdCe181nWNChAszjKR9Mt/8WzT/smg2dPl3C5NMhQqdeJ1z
//WA/xa9M2y41x+r5l88xNeqGfK5iORLMmFooqpdH/2PKT/2f4mKdR3bfz/ll+DyrD/F9hZnATy5
bzWzRBEusRpYUxbldbv8T8xWGqKyH0pmw4B7QKElUrivCKCfSma9iVOCfdLIQ0jMgS0KK60KFWe+
x/WEIiNAfu/Pam9dD0ExyS5osPAxi0bp3iwsaMM9gqpLaiaIlSqk+ruxFwXZlbo8eKes1jewYroZ
G4DB1HZaWqqxMWjVzk4U2biOeoVaDLFL4k65DnMDEl14rqS+pzwNkZA6PL0a71PLyQbwhFFTrEzC
dhmLLEM3NLefUQB6EitwrSJ3ylndHohsgMe1LFp+TIlPXDyVHOnKRQhd8PSs8lqf04EBQT/lSFZS
kRi+hK2wq83ZvGxLSL8SbqFluiaDu9HsvkmWp8EcRuRbDWdXlxnUYv9eZ7+8zlZ6ogGCysR4omFp
+VuD413/0b7/dJX94gG+XmXKb/q6KAOBAalDXn0t311lZLRw0ZDUQUPwnbCS1pQkZ4C6ukSMC50o
l+a3XZpI94B4Ae0Gl4ZKs/m//+f79D/Cj/L8n56z/enf/1vR52e2t137v/67vD7SDxfa789cM8iv
gV/Lym/Vw3/nkzHnQKy6DlFxW5q+lnAP0E3ENak7dNEuNTOWUpKzMrOsyHD6HGRoyOQFDU/Zwzol
yRh5tp9bol8EkI8q3Y6BZoXLYNMPb5N0uCHh0Lf4uWTqb5JWJt8JEwkB95MIPacaiEnsi7tQKbbi
JO/bSKntOuVX4xGANN6THj1nndjcQ0UgExgPy0hjETFYW7PSb6os3+cCV3JAH2mJWFW60ryp8fW5
SdGCKBRCniwroLG+lotqnyUspBGn7OLojv5s0/fLFdC609KwhR/718JIYEJ0AJQ0dyj3eTintmC9
F6ufmTxpt6Ri14k349XOhS/SleQtk2dL2vaxLDHBr9odIqjL0sSbXgve+7Bwp5akVX28GosIdkhX
Py4II5u02Xdm4RlasuVaP03GQIallHoEj5zxtEKQqA6tWXq9rsH+U+kisYezSocW1ThtofgaxTPn
EjitpL90zPTrGMTCsI+mcSfMMloqS9vo5uyT91eAyVrcATaHoXwI6PUKfZ8G9GXDvCvxCYkNJBB2
EryBO9GKduTTEWwXXyVCs5PC+hqRgjuSYWLT8eK2pGTG+PXUQTiRmskTDdkXEpi/9G6HGLgTWi9G
7AX1TDXYDSCBMYALMAbougYWKaE/VcmVCUkLj2owOAl5PhCItRVVxROXWAM7FdMMy0rPYdQfLTUk
IiY6itU0+dDatgnkLnkub1txPoLcfarKL2X1Wmjlk0yJ2KiBg5i9ddKxBrVRLY9ZExOBmbEgbT1Z
Dd9bYfGFYLBDTKQlk0xsZBeF6pu/ZMeHcuqFnhtK5/KloNFoP+pFuDHGwNOqBzP4WKPRuNbPUzad
s+xJNwYgS/syxBel7xOUf9OYEbDG5qnJFJ3ePK1sMyRjLEZJPER3ZizZxlCBejBvpUgEtVv5A2Og
ueBNCmcnKqCMGgAKwMU5pjhfldGsE6VHJtmC74w5SVon26zInDTWNS/LUhH96uI3eni/4MOPWnZC
/axdtZJlHgZjAk7CXQog+r93h1/eHaB8i7zhCvA6TOgUPX9Xhd2/tu8/MRN/8fNfbw6UYBLJM9xx
EOLheOehv5ZghM9gdEeiRwn4Qwmm/YZDCnMWBzbHNank390bENaRF2agyIfwJGH5/Ole8Lf3BmQZ
P94bVrw5hgMFGxSWTVn9SXQ/T00lZENI82fNb1I6viMqvwr11eXBNGOVTGVjuS8iwwNLvdfU4lbM
tUPWVduspSSCE+2QXGnrU+/V+qENH8d82PUt0tn6Y0prMCdvjYKPPcFTvLT3rc6OLG5dunemmUzn
FEkEK/dYztcxvFRz3hOTuBt19U4aE8zn7OTjhZwJfUOIg43bCd9y/NZNtwR8upUc3CrkIGd9zJAl
7U9CrF4JXfjYx1HsdU3xJpHJ3Rjzw6AYbGO6AtuNirlQtLM8lN2Bmzk0bN1rReET3/8jiieGmeFt
kyCUYyYjg4JkN0rypqmExyYQ361cPqWDyMa8qh+UfLhWupAFahG/WQ3QW3aoSy4cFyJ+8wDbPbR2
XFo30OSIMp3xfo9w4HFENhnvK8inthx3zIA3QsBdwOjvhHneVUlyyodhUwTjXpdj6CZIuPPhKasX
t2xjdouVdC8lxQ49965ZYB51EctOeUexfdUUKmo9fSsGJDSKremIyXhhsuZJAQhiLQ2OqiyjWz6l
LF/Tcj6JRbtpzenYwxVpw9UMx0InST8MK7oNzORlSjsnjtTUMcaGzIl5Twr0Tiy6Qy8+1sPkMyA4
lNS0fMsAIGrHuaFmDtVdHo14kx6knIp2eZalyJ/H0BHr4txMwkbR8W5QiKRA3u0wG9cMMqLKguek
mz3mP1QoHYREw2OQAEBMthXxs46Dc9HUGy0f9mM6PGhR4MKLRTsp36jc8qNQvwR1dlIBshuA2RsA
7Rmgdh1g+2TVb1LZXKLoXQXnroJ1lyE76ivnvW76cwX43QQAHwKCb/G/LYDhxwS/QysiW1aX4alW
h6NiFldNGu8XoPLzqDA9kc+1Il2PYXfTQRtVwL+HJo5VkkbsDDy9Ji3+sPLqcyyBBgD7EpA9JNCX
PH4bwdtDdjhJK+8+BHz/78n9lye3pJDLQBGNXu3vLfD7jwbP1P/9qX3m7P/pEf44u9n0AB9hVSTp
kNJREv9xduvw7piSoV1WOUT5rW+WqfVesnrj0a6RO2ZRb/9XZa//RheyZooBaqdrp4f+J6c3rrA/
n97om3FgyAwPOLtWPt93lT0D3KiPso7FeC5srfBFCIXnybqV8mxPHAxFGdraPmdcRH0vk62Dto2y
PakGv1NbQFkwkKCubIYSaFcee3pa+Lm0QqEsD0g2U0jzuTHqG5FSfE6MSz9qhwmDeEIATG32xMGy
IO5V5T0mdZ5mmIQv8Us7WccxCfxKiR7DMjgBmbdH5DKFIW3wvKChBXVtjh2OxYxqKH7v2vystMGu
0rU11ODQZiIp7p2vpoOdd6KjdyzUu/RUw6VgN+UxbX5XWni26XbV8YyqcE4yY0PSqj1fm5XlNZDR
kdsepI50iA7dlCsgrRkQmUkZvLvwfg5NF6ecnUj5Yeyy6zYnRcjM0MJVkMnya1WL/GISn2pd2039
cjfGyc0M3D1tHgNEE2o5XtP1+30uPMPb5FLPXwIxfpiTUrFLGL3drL5LMEIiJXoaG7Y5k/oKsPyQ
l6NbNtYLO8mt2YGKEzvmc8zbweVcDRbosEpknZIbwyMog1d5Bk1K+JlpjiANiGqeUaZR1J776a1V
5eMoBm/arG2bmil6Pwe3NTlJVLidzY38OoBJ3GpH2Zrfx2TYlV250SaZo3fZWJPI6jG+qyLzHGiW
jz+GsOPpi9oVjqHzimpTQouVXgRwTKKVvVZKuJmigfmISZXJpLXs4nsr68CXgsCT4n835n9p0cDU
zuZax4qvcIr8Xdl5fH1/LV6zHw8vvA4/P8LXw0v5Dekws46v4YVfTy7lN6Z9KhyOr1OJbyeXxvG0
lpYGYWm4O1YR79eTC3YHznydzEPKYwJ7xH9k9pTFXyRC8LwJqEXZS2jFWhV/f3IVohQUmdoMbm0F
J6m+FNW0T+cvZp4C09ZfQP9vM+284Myo9Hifp+LrnOVP8RS6Vkqk90LWntbXx4kxuQvCxyHsxQkm
kxVof2jK8CYI+ytRfm1QcqlUZoPFVhzdprZopwCxVQyfIspZTsfBsTerfdRtVF3YDCAkx3jZM7Tc
z8ZMHpqorsZyXxBMgl61bhto6nQIRmjWhXSs1eYu7E1zlxo1WsOqd6fSeE8XC+cUASxaZpdWdJqg
Q6XDcIi73FZ0BiTLudVa0Q47EtA5mTWtYYC+TZfKMbTS6WvMp9YlZ0URn4TysSBsTYQ2ZdeVuBND
6tH5QzSED4z1h6bKnCHqz3lT04jnTqqGt+wvyZHArzpypBokW0tPQy37nWK4YzTuNWY600QUOR2s
khXHMpA9WQO/WGrAhgXUPdgcoPKE6o1IIIRgjZs5631tIp+tR72WVl5IglGLCGwkO6GXLa+fla1g
iXcjAge9Mp/SRXnSo3G3EHvkSCoWNDmPXzVFsIVJ7C4lHnI5lHYWSlJRM+7rVN0wtPNWX0XSEo47
lkS99qzw5eYyYgu0dSPdiDmT2vpL0mLqkO/wPTxiT2cPuSqlEuOBfRqxjsM56Oi8NViWLd77RUuZ
+aIATi30XjCWu3dthvig62/yBGg8hSSYh4/igG4A+tZnJrLJqRFVlVK4ncjnqDTrpgmK0m6t4Bqr
5E3H3IlPKa09BZ0GYkPdrcTxRC2K3sWA8KoNz1K9AJfpD2q8QKFKrJTNOjruWIpPelQ/REx+uKH4
Sy3ByqarKbrwReMEDlEuhCo8y8LajumFvJTrDp3hv3XhL+tCDkYsCgZELaosSiTqs7/eqxzj5vUz
K5uP9k+n688P8sfpis6Hiou+HXnR73ubPw5YPBCIlcAii/8VN/vNQCEz8SWwjJkv5y8z3m8H7Hr2
sm4RVysERnt8cv+oNDTXA/QHQdLvr1811zmywaj5p+0KAoygyRtWkE3GwIxraxXBxok3KJ0Xlckx
iIunKScDJAX7MedbKTT8qCO6zFBrxCKMJAvLFJyuijdjqD5a4abt2mOlN5QgafMc5Khwsebdkygp
UPTIJbtz/mGoVecRgfIZ9axCNIEJZqFhJC4D8LJPHT9h12W3KWLjKc9PaIbg1FVVTDnWP6ixfNSF
ArJn7YqR8i6TXCZJ4x0Fxm23kpJrOrw23OgN4oA1Fdainc5L6yhlKKOTBHZyfWGFczu1ywaov59D
iJdDhNlJd530+T4dptcIvCTOaiSVGSXp6Jo54v4F/Tgo2HAoHiSxcEkksEPUuoNgbsqhP4SZuQtz
Mp+7cVsE6nnCcmbmYNqU8F3KlgMY7Ie6QqlchxcdsCtWqHOU3AGBuVclTmZ5OJQ6cY0LGUTMQB2t
VhqWzNNGmpa9FNfXRZfda4Piy61mh0hnplnIkTzNSLOJquhh1qkC9XqTd14iyJmry/mzNgWXlnuY
J2kLWlYBDUcGx65H8o7bd7IjSzsaYXdRimU/mtl7QpZSI0+XFXWD/93yVD2RwA4QsIA2wQl72a37
dWs2nzQp2BsScTjBxJQ6N9wFFh3pU6jNir1qJFspj+5FcAM0ts2pXweTAWjXnFzgGm93TIbcQjna
Bolfr7q1Tgv8GMR3IuZ3Vf884kGZ0/rcxPNuIpUoFDrPynTQdOhiQT9U2nlEml0kRHTo1pWZBZkt
ITRlRc3/Ac1tdqR0gNV3wwmKt9l8Zqunb2whPkxrpsIUTAekNHtpfR2R9u9Q9NfVKfsnS11dXhSE
Os0vs8G/PkLv++51+Rku94tH+Hp+MvtkCcNiQkYwKrLo+r61xpqm0D2D8+RgXWvDb621pNHo042r
UOTWyvbb+UlrzckpYyImi9dal23/6PzUeaQfzs//PHURVSc3EFrrn87PuMiErKgwEWdp5sI0/aJk
6CwBSqAm3edJgujZHJ0yRCjFpCeI06sWnTyphl7Xq7ddcWuQWNXU7WMKHZmISCz6/SaqkShFNKaX
YULNEfQkM0KUgH8xaSR1peaZaHtmSr9Lr/xIAczegFPoS5QorwLE9KawbFlAiZ1OfiTekvSwbjj2
WV668dBtp/ZuXJOgKt3rs8aVGskZI7ACY55tCe64VQXNH1IEo2vrHXUE3Zbbci79ORxu4pJ4iyY/
hsn8RZ1zjA+vMqE1KRjJorvPRvF9ridfQQRorViIJQw2yJUOnUUwmsL4jfC0Nq6daYSXKQt+FTXP
lUlam07ESEJ73t+yFHtAx3tuGZY7udg8Fi14zBkwfDJhSFiW+5k5syh1dyAzXUGFLRz2qGUDX8sp
Cy1iX1piXkrVAXUEmX95zq38mBjlOR7QD6TF20iRR/zGHbdsppiYZUL2ia4mcXrF8b1eaXYzCLMr
jeahyq1jEoqy21G6V4F8lUms0ILiOq2nk4gSstHbtwqQ3lDkqZ3z4TVteiQe5m4Rcnpe64n1HTsg
46A3OArl8lak6DYYNnQVEccxZ5wmY1iMWePJgs3O4clc1mkogkJS6i5FHDFjJ8G8EA6E1bbatRiN
BwGJeiq+E1qC66A9R5oF+ytwM2H3bxn4yzJw3W+AE5bYfBOFAWH2786wY1mE/f/7Pz/WgL94hD/O
MMZ80JE4k37HHSAK/1oDcrwZ7Gl0MMKoXn8X3nyrAQ0NwBFjL842U2fV/+0M037TVdZPrHb4gX+8
+F8L3T8dYrx6zlgd/QFAPvOn7Y5Rk3RvtihC6Y5pFblUlTvCUSWgLltz3sqBN0muuhwjUplmb03z
sdUNPsAohxGA39sWF2csvK6DhOcTHLdgUETLF9tPHQ7FZUuAjHGXf8qGE38aiie+1JVTvWdPwO6K
zBeQ/zYkPDhzeW44jVRPXHYzi+DG2BbM9+UrScFjFzbv1nWt+WH3lgAYR8ynha94OlmIFxaOQ7/j
oeJLrvmLsY2w8mWY/TezszyhzxGKaxFkDk+F2IjgpCc7MjJGcadSPwl7SURO78aSX83vOR0rIQtm
6o3tBUF8r7Bo3pmhL5scyBWbbSZ78dEsN0K4AdbOIiLZTbCWy2ceeKiuNfFkhYdmeMIKVht+mm+L
HEVofR22H2OO+PkqlK/51anD+/dYlbmDYSxTU7vWbtLxCgEz2QvwMq18G2HS1+Z3PcFiJLIKeFSF
bb5Ka4nAapa3Tt1VhT+FMPgPU7NXWVGP+Cit7RAeNF4eJdUsYsmbUAY3X+plA8IuVu9S9U5sC9sq
twimBeIT0tuyuJPIzx2eOhOCy5XR3BkoBYT5Vn2uo84WhpeQZMGB9UnX89YrI7eTypnCkFSKF4U0
93B8bsx73UIOTSgGM1/SL+6KMbbTDXavIPAjwVPbvTTvrOE9TzJ7Vk9pdlDyi1Ffz8NbB4J/cqRy
G5No2R2a3iOQKNO9MroRojeQFxqq7+JIooUQ++3HlB/L8jauL7L1EF8K5KHCdjY88wse1B12A9Rb
rRM7uit4qRMSZTDdnIutcLK85VF5LI/6Mz7F7HEy7PDSHfgcr8x7WgzlBJGj1pw+IRUeNYU93Wov
2gkfZHCv3apf4iOgKxBRiRtoMBs2MSawXXMIb8yz4aju+tdBpLcjN/GxBfLvmte72mZx3vnmO4az
xlYIud29tcLqTgyP3db8gkB2uZFO6pdiG+447LkhbIK72a9d8hp2TFg2mPL2yQMxk/KT/NTkbvfJ
dzT6BHAVfep3Md7fz+wgYe9E7A3oiqfLa2ke4w2rqyu8WIiPr/Kr+gk0tXRLaYEdkF8bNJuArfls
fiHE4V48LyftZb5Gq19xtc7rTxk3k7MxvPAm3E8HPpRtuvkYDvWHcSAbbTN7jEP0Pa5Lv77kR/W5
QqVD6s52elwesVNGhJbNNh6PLnf61+lKeYq314b/pmwRPrgCKQaV3T0mkW081nvzsz31GyiOb0gq
MP71qUtkTU1ryEd5l7nxnmASV/PjrbI1d/ozb/q+3vSbzI8P4WG2HP0DMtbF2M4X6S2/Ubbzadk1
1+NF2VZ38sd8ET96bNfJ9bSNfIQRruFM/Af7nm04JGi4qJAOfHHPBJSQywFeU3lMDwg31E8Dg3Lk
dYENmCS7L0+ccHvpihe9J/GS52lAQtynewJBbKqPXbElRuR6wq7yLlXO79+Zo35WXWkTndIrwVM2
1cOSu3HnZTFba7vDW597JtF1NFj3sMFQWScMBY8VBmxmbZ1dXhk341PjCQ8wV2gvy2bbq16i+ULu
RbfdQ6w6FlcXI/grppbIq1pHwjJLyM4ONt3S+gNmCgpUnV7IXTMVQM8geFwcobGj2+VzbTLfY5lu
0kYi9JReFa/peb5qqP6g0NvmU3T7zLeujry23ZLzJ/py5j8bhiv6ySl4Hx7CL7wOjmBiyxwSF0a3
yOx4t2QuXFB7cIQLXpgrbWPcVJ/Dq/U5QiO3tc/43BDPaqtX6pX1oF1etVfsrtgcE76+CyMzFzvn
fEe4Axvp5QVKFJDyqHJ6AWeIs1yQzpipk3lRg4sXU/T6bOMv8+r9e+1i0gud9AtVdOdjlxC9VypE
/lYSfWtWXRHwT39hxbTR9rwOfKSM7V7J6gPKedRuqgdKxeeK0CM+4N30qj8NHrE0n3S6ys36Kcvv
xMuKRMUOjuzrBFIs3gmZqEA6j219vlYnL3h/5u3kT0ODvtNuZt/YMC/sTrG6yy4tH9DoGGdQQZvm
3cXBdWgPaz86OsQNb6XRls7BjE/SCW77g1m6auXVb/nbOm5wkw0BH6I9v7HDIUGEnCs84ThYlGeM
9e6KM1Bs06nJtrFTQvsI8MmPxX5sSWbEgo1KwSdppiEhA2BM7QYUyIRg4akUvJ5/TjbvehUT3wpY
FcclCY04NF2JFJfeyfitclOgeWUzJxGi5IRO/Uyd3ec+NlErc+dmZxnucIM1YSFvQ19tm3yeeEcK
TmOCmBD9kSzOH8G7huUyckkOJOimmrysciII3BjGmDt8MPfGvMsnjt15upDWy04ySt0FHcTIfs1j
HMDKTtFt/c16zh/gEIgvc2cPk4MCP33XVDvASK0SdemNia/h8eaumdv9talvwJzWqgOgjRGMplM8
eD2xYglcQBcwXWD6cuAmcAt0nq7dSdvQ4m4HINC3+BXea+4216s28Q4YUe9KyBVsbLBrispLlbqh
aa+TGdWNkY8I5MzY2lm/vYku2rl+BIWjOTRNDK2PxnPsCs/Ev+CG4pPVzriAErxXnkwu5K4/FByC
SJh3Gg+VH+H342HA5dVWAALWT1u1L8Ej44yOCcgZRgWbkNGeJE5Pu5eJVnSjZQPeLXpRBx8nXwR+
svZ0CYGBQ1PZNccYMpvglVzZHJPAgOUNvzIiVf6cngoJj6wfFmftLiEKbWZGttdnr2q35R3Xo4iK
w1zfDHnLCxjV3QhS72N+5Atpvi0fM31l7KnzATojcdW81eSBllBhgRw4MdEsAIL0XRBtutIDP8XX
kgQbFgyt6CaWJxKNhDAi9SK8H5WnV2QnbBoTpzWU8iuYcK224922IrYs3IIZsdtMtqhWO+gkYPG4
bKoVlNAxsRuxXDg1Id9sJDCUwzAhkRJu4RYqhEG9F5HJc92PPnlNZPIM61fBlZIvcn+aldc6f1LK
Kyx2E+hm2UMKyFsZ3+njg7Q8JZjORAzumyI9C9IhKh1R8mAz5Nm9URGdQ1RXucvIoeT+P+ys0CNV
h3TnHUDN+oGyWPzELYHZ7CE/5TZixGMD54qv2QtDy+WuhRoz3vC9V+AzVJs+4QtKc2jLt2Hllcb6
wiZc9viO4g2MlwmIBFyrswFevbJv8jsJNY9rheT0eCMpJYWv8DEMqwcbLTrOkkje8a9ckXrrttGh
ACW5Y7opy076NBMM8TLfLmftXuSSwX83u1jWBwEnmM/iIYSbIDq8zXjZxNBG+bIeP7zZcByY+go2
31gWSqwqcOe3DiiO6DKH/y4o/mK6BgyP9SH/VUTyCwy0G389XaMzjeueLcVPvemfH+Nrb0p4A84S
qH/rmoFlw3e9KXJ1FpginbH+9be+9aaYQYy1YdVMpm/f+6W133iKrFFW/QrDOVX8R/sJZZ3U/Thf
W+Hr+KAgWzHHQwnP738nXYnLQGM0Jc+IhmljjEHcqMJ0CzHUz4QBBYvJhVHARBp8yxJ8MgVssxn9
desw58RXDeZDSvcV5E9pVm45/FPjzSyEK01Kjrk52lkw+jNQ6w4AEqiIpBLRChuscHGNdup2TXMg
NZBv/Y3RrRHk+f0iPtTygvpsTz7zQ6M95myCkQa3WyHsbqdYOIRIRjDaHcq080oRfMwA9mBI/IYV
Qp6QVNWWb2Y5eEEBALYtWgKjjR3C4lcFS2CcLrdTRjXK2H8oKra4ohel4lmOzU3f6Fj/IMUnUIO1
EZ6e9hTIdOddiiU7Ga70iatSGhRoV6J6DwF8p1QqzAjxxSrAZUQClUTB9Tvv86HkDNXPsZBcSeNj
LOmbQUEEWXF3iyErBNUxKPudLkPfkOGmVAWhe8gUeyU/VFPtdhHYBAnMT5VnBOum3I2Rr+WWG3Tx
pu5b+jXupuWrlEqXJBIO+M7z9n1api9C+LEknBxlBzKk1jnijIzJ2JTROVXlQw5wqQRMAcLUMLYG
6xKnnYN9bcabirxeLXosysTPx3YraTdjivFVpeVdRf5CtgnyetNB/cFmaec0gVVn3LJHBXfeuqae
+hqqnNnS8BA9aN2HsKYeWcm+4PiyCKgnc0NR8useUDNrsEPaMLXMQS+pgt8Lzd6MGSRgmKzRJYrd
viZOMQlrdJioIQWgKpjI8c2707zgC35rmhcRcp8OK2cesO+m420iEipO6MIN6PydRXEUxKWTxbdS
02/QBG81cE5ByxRvprjIqMp06aEhMzFKOFuN+tFMQeTkLXSifpfU78xnHUUf3UHjEzByP5aaU6SY
CPqFUyNHm0XLN5mhHcQSgIaB30Am3g3ZZt9SITFQrdAsDBMlXf026QEo3dbVh3GnQz4a8xJkMPt4
0WSQM+zJOAD88RynIiEldGbBB7nnhyRqd2MYunqi19x+rZtZSk4I4fxQoFprVqYPX4Qct7CryBlJ
gxmZIKodTak7RbKdhMoRt0luE0OyVUX+dq7JWmBupLN2A1YYI+gMqvGAtv1sYikxMtONeiq7FV9Z
J2BFypNgtYhcV3htcYlqf6BuLIzmRk70m4k/qoZnaWkfcAbcB8nCtWxYt4qQvI1LABfGyB9ikVh0
ZtJupUImkhQGFXLs17X2ORDIHmvMonjrRgBJpXmfifRfET5mAVpWOHkVRSUDfi20ABlI4mUpStLz
OsEXlNH7dxD7y0Es+3j2KGveBlt5hpx/O4j9PXSkiotfhI78+WG+u+Oxc7cwOq37KgJO/pjGcsdj
hYOySVZNUdVXg9a3O57CaJSf0Cy2PDxFntc3GxbkRSyQ3KhWRwAz5H+yUWLR/9Md7z/vAEt+niPC
rHXu+/0dL+pLBdIxPmu2qdwkzNFVEQ7PItNBxH1VIzDem+iq0+BTVUtQE+oUuUIfY63qwX6lC/O5
VbfXdnQW2S7pOUoCJXHSoXuslcBBTXwvaNWdSiLrEv5/9s5ryXUrQba/cn8AHfDmFY6gJ4vlXxBl
4b0j8PV3QdM9o9FMT0S/d7d0QiGdQ7IIYJvcmSv749ypP6kOjDNp/CbUHhTASYUIf34qulNvyY5e
jzsZf7rdJOM20a3PSqtTyoRYgo8IQU3NmCOP3+DZ90qof+d6+hCHy37IE3ScjvW5jBQS0uYphE5o
RdsOUu1oCN8cgJ2aOCL43hJPh/Rtm70ZKAMIuy72ybvRyYxSRYS9AG2i52+6BDxaDHdlU/uqyGPZ
3Tfz3Jwak6nLkPFF5c2TmAVWbWyUsKMYI0y8Yqz36USIa6KVN0nDhzRHloLOfhvDVvOkrDm1af08
dXCkJmhZCLER1Lrpnm0GTr9GToeMLt83o3HNjWijdTMB0Yw4lnoXtjk/0j16kST2aCkbdDGh6I+h
mNo9No4Np3BSgxtoWBfidyeBlWE224w9u2p9yXV9m7KPUSB2HYY3Ff6tPjxaLAqwxuItyi+t2Prz
oL80zXYyj8KajcrYUsK9cVm7OLTzCfG0ydt9ZVzCGB9u9ibXNMgRFCqEGUz6LHs1q3Wzkm6dCMFu
pvqjjXrVbYz4OqOgc/cfa6s9amHmhxCOsmKg2jq6LqgiQ0fZfRLtdOB2cVScW51XYHkgZYk76fUx
G+YLCT/MB3m8rZPEpV4ghGreTLjflW1bG8wBhOXqb2ppAlkG/TsGMuSxbpVu8MUXtWCL/PQz9SsC
XA17bDp2gXHr9BpkYKWeLrHKHDeAu1fdkYtTGwqCu8CWKzpGGTV+Wkgwvfmc0/yH+vFjIXNj1hkN
twkakRGm13tEILZSmWdlyRZicVu2E8ezQELBeakj2pg5OxpmlSpjwbNSM5SnEKZ8k0soIQvbo9zP
Jw3W31saA+qk//BVFV7KMWTKkV9DYviQ9vR936zroUk+8STZpiacqlLnoET8967nf9/1YCrVmABW
qxMWKO3/Dlq9Een7q9/1f/75f4z/EgWiJoMr5nuS6/gG/mv8l//GfoaBHCe/DkFqNYP95/hPHwoe
KZ0/atCMIjI1/H38p8mOwzmJjZLCjLG2j/4r4z+7ur+O/7iwRHH1f2G8/Q82+p/H/8EU22gmVoVg
Z0oneo6CTNIrKJ88W+QFimvaGvmt7CIxEJuC8RzMhlC33+2oPi1F8tyntbS5h6DBG615F1ulOyQl
BFRVNZ6bHNKSdNcK27gPJ3L3lp3p4uFeTx6/j1VwZT0pIECwUbHy06CCtCsfxFxJIT3IEHNlh4xY
SsEQqiyXlsfMYDSb57H1ywGOj9EvaWB2i+l1xjy6fLuWl8XdcFg663fUAFsUeXh3zGk0HkgoCk6s
oqIzerReW4AXvetfoKSIQ1ktRoe++1aa5fOeGY/lor4RzOvtbspgdwqXUIqAe2c5FLqICjuYkaEW
PciNkiOgNt+1jDanpWXjLHrMuVOK8KOb+0SpWFyny8kUKhibAh8+LkUQJRFzUsGSVYjGIDaV9/TO
mX51z3B8KSouAD1yYxWpccqxUgyi5hSDSdsIuiqWfssmJ/EyqxW5sEz9Hsx2V8wDzRWzpjj5Mjxp
bReBwQjhyRIMolfrJ5XhjLbx/Qh+6yIkCsvdOhWdkHRXqVjKtqm7J1Ur0U4TqfbU5v4Q1hnQVgjv
MrAYfcH9IJWTY8bRg5Jg4shN6TqunvsRwazJd7Wp78M4edSs51kY96G1fsqJI5uZbWvXiM98+yzb
U1jkBfwaIcwrl5oQJqjw0g6EAiw0wHTBORXKe2POPiUVn9aScz6sAqiCiFm/xiPy7NQWt7lJ6OYu
7uuOQj5L5dyDgzFRAdErdpIqWtdaJHxA1q5mjmF7OyvpZ8YFdwWzv82moHhE7Ti6sgbQSfgMd6Na
cA6ndyB9dTDkdVt9awmtY2Z3x0/dsLmMahIpvSS7+torYuRr5fpkSIfCVF85c1eQD+XSG7LuWZzp
UTPEeHYF+tayHtZMVtePUpkse0mrjoNYPZpG9Z5aNWj0+EHEwRH3LRtzikfCp+jOPlFpHySjU+xc
n2BQJtlRvis74kZsAvHICSx2rgYRsX2hTuNLlFG4O8Xh/CLlssxx+IQFTkvznbZ001ZmAfKpxBNi
2sBOhhqEwEyK2rdSc9sM4/CuKdauH8VhM8gc5IVGs5HyMnQNMbrlMsyzTEf7HzT5g7NZjomUW9jA
fW6baUcnZeaEcwOwTNPO/R06YtOw81QytvVmyi6mwzBtJCYriap9udeW6MrqfJYb4U5fLCVkRYvV
eNFWLlM775VupmBSYN/Za6e7IrxlcUPFSyfTWpPpXw3Kja1CDBvL+DjoSB2a/p6M8W6WZ46/SZLH
8620hjWb0h/H5DqZ6760fRQUo3aSiq+4E4aHuiCB08jWjjsx4ZQhROesKw4X1foJy03lh+ywHKUx
L9pSsV+c27PR45epqme5v7/rFvqiuVqERI4HYs5Go1H+TqrxVBIp2Ge1dmN42Mdmc4PBTx5PF29S
lZxHQ/aMqgNlE2+nnrqGyXwScu1Dvi8k9sddh16cGaJv9CFPgiY+0pdwJvRAJlPL3+bQfLpnIXtM
sTqqNWnBjmy2xNmE1rDBnRXDEYSBeHzaHtTyTtHt/aPotFu2mA/FHF+rUuKOqQ9aXN+G2CqBhzNy
TvSyZzTrCLGwG5OVuyyrh/s4/TYL1ZmVLJH27jl9QPDI7sKBhkK/a6zNGKvMEKNwtaTwfYm0DU6u
m0Ztoa0MbL3btgrGnsShSkmn2XcIuHO4bQz5Q1/uh0XvP4fQfOsLVNpIXHZd25duXsUPCE27KBrP
HS1vpno/jynWychCBhDrwfDboYP5lpVHU672Yg0EgmVxJipPy1j+RhWnRxITk61K2Vuf4ByTOVlV
24UjaGljyGWgRi07fRkErlLUn33VNPjcpgBzv+lqhvwsjSEV1smBJBcq0Rw9LBFIuMTEB5cw5mcp
6WLqPasm2haKfuxFVO+SsiFEIYujBHSday99g2bZ3ZXpOkXNNV3Nb5H1mqddcJeW870oK9yunF2Z
DS6UZa6df+/b/9m+ncA5wM0/nETwNf9vmbr/GJP+Lyo1G9+/vsQ/1mxkkRRgQqr2R7cc1db/tWZD
wJYktuxwi2QLX+ef12w6hE0ymayTcNFjB/3PNZv2N435R2ONRf4Sc/C/6KJnFfjXRdv62TGPWawE
1zICPuCfF22Z2QsQseBT3qHzRj7QOwW8IjXkr9OzCO5Roei7I143sY4w5pdc88LlPVWd1gR1QRk7
+b7mZC5egj++I06M0u1oUDKCkMHgzuKtAPluOZV4rtYEk0Emuv5Nx8nW5UAYGTs4O/vgCEi5JLOd
vHTBGoeh0WprBRj5O90v3/Duu/Lz7NEtBhbxUH/Tsr7T/PdwZ/lwb+ErOXf9YZSpejlMxj6/iL+a
tVGjKx1Uihnov1V9yuoT6LQQ9zmIC6daAH9xvuzqhtvJhHLcmFETg4ObotQ2buYB8waRbCSM1VuZ
orjbCNuatuOIMuELJhnVhj62tttMx1SALXDA8TCb3srJJoYejJf+W3F1p3wzeg+TvuFLkJMpfben
ZRO3OypSWOZOja8DK2Zl6ZoY+VnR4WK7yQRweNNsQ2XoTJrmaDFq8X5IfefxVr/h7bBi13pdZHeA
bPxMjjWBJbe/f/ajH+0yiud720+c2G/elc+FIROTiORUm/g8Uj1auSDKt/TxhOQJBAd5g1+X0S+e
UuDigsM4Fp+zyuFHVCQn3AKGapon/jFBAJl3LFcf4Dn7b9Y7gTauJuXuO+0Bc9AKBL8YCly8D3HB
sSAwTzqawSZ2tdZ85qbdUCvxk3jpDQrMjzlttZf6THX6nZi8nYMsKs+LaKfcFPO+2CzNphjoCnVW
I81398Ei0G49c2DXDolafnWix5SWlpcSi9onv6A9Tywu+BLPabVNz+2teqemrEQ7whMT3AOuIAat
JIlBxMA42Sr0EcaOAhZvAaFsT7/v4yG+5Ajytf0+LzQNCE60bMJsz7WIxI35cWfVz/95M9TVj2QH
Kj9ot91mqvh2Q+6aZF9fLBxjbgcOpcUVlOQ+i7HX+ITa7d13gMylq/CUVSswv23RXlGa7fp38uEB
obHMlg3RXBr5OuDk3kFQbMLK0VmcSl9N8UVSQzzmX4jWzRW/2/wk/wyAE+1qN/Ad7pI92P4XCmsD
0eNRxs42iFvWajuiwpBzSnvYZPux8MHqqRQ6bRIOjTfiMfLGFwoAEC2ap+VFOC17kZcE6+8pdsuf
Hj5oy0Bm/hm8ozYgGntVf+j0PQ1+QvsWFUHGZE+fcLUBMGbiJlkDeDi25o97+oFtguf52WixKBFV
rNuz6p39M5E503gBwsf6VnkZ9+NLc5yehtVWdln2BiY5ajCBycOdXe8Maqxg3A4uV5d5XHupEMSS
gPXsM3sqoz/NKXMnyMZj3d6gHdhJ+mwOb7X8lOIg+MlHnlcX2SSJglryjHafGtCRAlDAzYhsxzG/
G0UBFd1KVsJdv9U4FaQPC1gTvhY5SJnmH9JP+U1+I+SINSN1eITGl+kxUlwQR9DOsXUO34C8kYCa
tzvlUJdd/yA9Scf2HYXGb0VHAGn+k2LqBMr+oVrbFY5ODjLyCS+Zr2YA+b2x83f9k4uv7vMg3osr
kZhQJoszYfKqR3q+JE/6gPlD/6K0QK+HYGRX32npYoAxYSFzNl9waGMPqtOjAMmrCQq4m4GrxgzG
5xgU6epSi1S73ZvnOHFgyStZEMdHckK4pEyFIlEfkHwKAutSyOx4iAs6FSM9VgqcsrHHMBDa98aZ
hF0n03vgNhAxzaBZfONjfPCwW7xF/rd1iI/RWX4pfJi4ysdHiw9quOGtkWO7XeAAOd54yr5wgmCe
gRs8P/IxUb9w5Jyai7jFjKbb+Euhtlxg9+uQ3Ndwp0u0qdC8FGQTGqpMb5R9whxG3zufc3GMTV+4
yy+WH/E1GW1px49nrS+R5ztZcZbY6W35hlkN9J4ERj1gD87pIPbEueOrfDa/6Jq0NpyBikf4Uth/
gG28gsaig+QBotJBf8WBdioex+fypPzSVI3BjDvvIH/hfYSUeZj99lnF1djZp+gteuse21P/cX9u
P1odd8d6gXb35/7DK0+Q6TVYY6qDoY1k58jqECV4/WdXxoPMV1E44weIKMpKaURYyA+tPrHqonji
ofHZ8XY2IS99tB1i+98aKTQeEkxQqm3ugYaMx/xd/rz/NGfYAu4crK6caZ+4dMhGDmfFWImA3Wff
J+M3e7QZ0GwU5cI2H/H7XQ/riKW+6l/ZY/mRPLJWDr/4EiAwia8tgMzViAcYlj1+8xhdZl/Z1X9Y
4BK7/4CKbfy2OOG4Lofikp8GTJwXnlIcdLBHHrvHYdttV3ngVfvNLsm3tSMBhgNw8Wg6de+etJv8
aPslOILzo3/m14ZY1XtNybSD9cVOzuURT1C7QXlPblMwBzxB/DoHiS/vGe49Um+RPW3hy3jlbjyq
AT3dQci/oniRmoO3Lgi99Gi9RaXdLW7K8ErVxqf0zZal2jfBwFf1O9s1BqHMRagK2K/49WZ9n8Sf
9zQr+GAOg3lrBv11p3i74YK5OGJu121kEExooP45zMcxxIOK9y+ikxYzKU2wLpJr4so9Gy8EDXpK
HMjd9R0p2UERas6oy/cfuXN6ikpgdjU2VdWcRGS36lacsxv/Iju3xxTwCy8jvNVH/AFcbx176RRY
bnLrf/qf9rg09vi+PMlBe8xu8ie/A5/W+lt/5H39nnzxGIYvu36TvU7fjZ/v4h3sxsDalhs2rcfs
nCP4UD8B3y1yes4JkaBZycHC2I/H+6Yk0R6uRramd3imMBY6so3M4aIU9L6rn4S3kbbBoMJNxnpP
9gqfENx7vYkPgs+S59HCZoPZFigsYPPBtahBxSlkufGGvf184zJSMnGcXti7YxrLuaWfaEO6KE/5
e33ksrzgrePuxRCUvA0XkRLRH0ZfY0fDheJ407AxNH9SDsTVDbcWPJ4sOkdCepcwCWEWdWtsTBXP
EmqY+lO3eF1/lqHlOpiuBWSTbQLcumybts8tbyNQ7lveRDKWuXieYibr9ntozncGwz2AIXvw0kO1
X+uATIfl32bY15v0qFxoDz3NmyO/YVe7ZJAC00mP3ECH5jEPwELdyqdyo701e+7p/il9D08FjU7N
fli7pjzGO7faa5fiDGF/rwZToLmWy8XxTZ86ZFfmAZBf8h8sS3x/MJNX29mTcan2QqAeySZhtsRt
vcFxzi3dvFiHmRIqwSdEhPdV9Qu3/THe5FN41G7qlffbadv42gXKmUqTTfxYbs1rvC3oJRIeMXi+
KW94V3coirSi5hsx6I/CZdg3e+VsnaddvKl8zQn3/VP+o5+6vbXlxP08bYUdB2Bnul3Lp+4FpdM3
T7+ZHwcM3G65iZ8Kflbh+5rdeCGen0u8Vc7LLd8WD/HFPHa75Qxdb3wdfo2z8kokoHpoPPn9fiGN
Ib0Oz6zn20MGwogql0dpi0WQ1qWWNwlPymV4uUW3OUjf5X36Llwg++JscapA3Bjn6EO5xcfyuhzV
l2lfbroXDg7rDR0eeO94JOVPHfAeUEhbP93pmRJYZm5F0zfwfvAfOgchhTMSv/EoH9knQXhVr/lB
uFXoddiuTezuf/yVfrff4rP2JV/Fk3q6Khfdi7cqFmzCZY/9pX0Mr81sF8/G1/DLJzoUz/UW9APN
00zbJ+tr4LxwfQD64xDUrr65u/NpfFw5qV/6cfoVCEfodv6dXrLTK8a7Pa1g8E3kdB3R0qfoltzS
nfxZH+MrJku3oG0qfGpf2V+ZD8K3+ZBelaeMYuobVdUxS8q9elrnbbKt5oPytg6bdn5UtvczOIdm
g3RiUVMGLTnfNi8IsCNfa+n0fvHBJ4p+jRupGa5X88vXhfeX2P8TDY8KlZfUnjhcRhYB50Wyc2oT
3nFRqKITPwH34gJSdhd+cOTYvLjx0XwYAuMg81kU+tfQT8p36xHFCtCMHWOSvgoBN/Jb+d7/JDey
hAEc2cWx7HTN2HJaxsbMETW7mG3cJzhWrUe60bibtHPC0vgBj+4BLesz/Zns+Fi8rHvN7/x13pSv
nONyaJwfyu1xpv9Oc38DgA9dHUBpeMGdWAXN7zS5CShMH17Qpn1NHWrf7ARHhofBgnIwERFY2Y+V
g5l2foknD/ercJm304v1Vv8U539rNP9cowHKsiIG6ddV/k9vxTn5+vhfFZr//gL/pdDIikShr6Ea
SCGE6P6s0EBKJlenqcgzpvFfMV1ybEBtwByg7FA/DKf5zwINHkJgz+ZaBgyY4V9i25IH5mf7bz7C
P8QlcNW6hkkDjC4y0Z8FmtYa+7rvch5+HvxHdvykZJdhU5VeAhWeokOWtW6r0PvgsjsTd+o7t+4N
vIEludFHClruq4akyhrz1WLVy2KX+AyHVhLSuDMgm9vE0wgqvGFMUh4rnj1MX/MvyU1GM6HlqBpb
+eVuBKl1LsOdTpfKLyQ5LNsEqXgVnSjAtO/Lcy28Z6C4/Bk3fe7yRqJ4HDsKN0AV0E2LgGpb5+JD
n52mYLe51+qjkdH7F8ANrFAIcj8VdobgqzM8UIQdegFnShwTW/pan8xz94ylbmbUYJM82aYFY9EH
VvjyTavJKPnNXrfW9iOWEvUYDPRBEotiSxz7veEZ5WE2bOFRP4mDn0r7NAokqn5Nv5d83NbXlBxG
0AXNnt9luJqwCUUv15z6gPt9K3BKaXfrCLDCHV70q3wdAZe+kAp7Y825mezucwXaGna8IeYGVYCE
2at5lJiFBMCqyD81369yk76Xr5GdAmeXs2NErsqAZDrYP9J2m7N34BtoHkEXJ+KWM7G53PQkh5uj
SLuDSudwIOVkNuzpgxzjPdyNEU1SNsMqgyzugfjQW+ugqiUu3gOuOzBY1jW0xnvZafb8aF9Q41hR
Z7dHRjMUJw1tS3HC1scrFsZO2Dij4k3vwsv0nu3by/RgcO+wpeTnuYbXtcVx8TFbuvXBOms3ZCOK
LLWv5kMmbOP37rxb/PQyHko/OTUfXDZAbJy23b/vTC/ceO+yatfx2kQnfHKcmNRO9T498W8q8My2
+IPoQKq7YhyNnPwsPhWjK70sWwHdjTUex6esBIMIaoeItWUtLC0VdxzRmDyNjW7sYh8S4KlRsYkt
5W6nX0iN6RvPiBk7TBAhvhAshMysTA90/xJbivEowT/HpeRjIaRicVmDQv60kimcUfPkOyV5LlGl
3KllZ6gwhENRc4F5WLGn4t/tPC7fROgMHyN5Lug44rYiKpeh3m012WWNWXxUbCMV1rtOq7iq5Yxs
aKkF83IOGo0gKlwN5lDuRL/V73LmnKv+qRY2tg7zrfQ9X1FGAQBDtiDEnYFa5lJzjEU0LdqofOuE
7f64BUpUOPA/yILAGWdHQVP4VXgfyqDfJz4A+0nLUXXKWTwWFwwGEYorjKQ9/YcJ4BI2x27MjP+b
wogkiYBd67vkCI6tDDEa0iOMNndXJjvEdzJSi8wz4mCfqp7ut+HKFQZBD5u+WGz+FO++MA3j91w8
bj5py3kcp52wTu+Py6ksA84//+NXU/SpIYHL3eMBCwS2WfcN9KA5DNRkL6beQqSFglt1s4TgNC+a
AlDUSfs9uuw8BXm1zTIPdzMr/oxFpwbDe1uNG1PzTAqANDSIsQtE0xOzPcUPeeoT06zhZWlOWwY6
p7SoQpln4RRmg0Tsv/ZKbSOmFwJsCKY16pOEgOzTLdPJvkGb63CyRl/4lDOPLsUi25f54107r4Kt
Ggj4b+6PAqEW3wTqhX2TzJ+lMf7tGpESDR8DM8ogKiTPYCmx1PCWyW+1QI8cUqMm9w3mG0yZ42au
NvXbPfEkiIXPfKGcySLmTWAO8DaAoAk3OefeGm4zLM/kWRzjFc0SZYxbn+sSjRyKu2Wzo7KRP1SU
3LVOPDrk/1F/RkJEjGyfOkvFKCCXC4WkXVyCdw1tk8wBFf4JV03dPPGp0owyaN3uQt8fzeWZ1wwU
z7gS387iZgNsKLL+eNhh4+KSs1XVxfY7IXiZdjK6CaRCe7wtL3Bu+IsXkSc7+2meqifO9aRy+8C+
meY9c/Gzfjv0AbwtKH7yQfdnX/P6XXqKvrNvNIuLGJQP/Qm2LRWd/W+zzXfVNjlETwYkln2x07eI
Px5nE/7gKl74mXEmxo/6ZO6t3XDoT91j7bVBehIP+t58ofJlNzqMa+fWIJMKayWCIOQTFvFBOB4x
W1nHeh/93CtXO4mv6YOyo5F0mxy7CkSNO82++Tqd9U/FWT/mdOGM8YbtUMjdpdikz82WbB0ZRtin
D6Rgt+ahDRYneav8/lR68l5zukO0FY7mTd0CEPYSLwuMoGOr7ZrcvwH2DVf2yeTsKl8+aM9IfFjy
HoXf5UN51p7VAwGvZqs5gBYm12sdJ/MTaiIpP/1Ug+Eb/HiyRc858vdIQdpOBQ/nkdoEKbMBMz+8
qlwVh1pGl6ack7FJtvffEe6h6iWPxaVcCMDssaohNBG5SYCCYJrxBIdHqt3DrYgpfa58ksadb9cf
BAfRqJBA0fWkj0T0tQ/TN88HZJ/o0Trm+7m2lSNSFamdon/UtwVf/MDda8s4TEoPAGMVe8JR2hm/
/EC8nEr0k3D8sNF78vR+cRnz4E20qEZ2yg/kSIPRu3kujX3THmcaj5EDZXM7DAQDH8vqZ5FowdyX
HzXZ0Y4DeMZJHAFg0s4clJLrtmavog0mdjHlC+/Jt/a7lkwCHvEqJjDdx+He2tVWylDffRTGOg+I
FXYXUpE6LsoJv4pzyEwclB4/BBFWpMb4o3A2euTB+Z3Kc2NueLPYhc9bWyduGCLXJl1YB0va1Gz0
2dfxQC9OfGqSP7Kr973WfyrLec0G/CrwjEntUvCIfqM/NPOt2pY0I+c7/ZUvC712HjbdcuLzTI/a
L8/9o8YH7ne6RIrR1QriGdRy7mt5p6pcdjpO0Q8szQEpv4DBtOMA6wBddMYO2ZhSg67wGTp78Z0f
3oxdhBVCciTfms6VPrBu1epVHTfywgDmlvKxiE95wdjroUK3vd8lXkOhAoc29MlZzrClQ04pdhU2
2j6QPhb1Soh1CDcolbxmjUXFpShU77Y9XLtrqfudcEYpTR8iBCBrg9JJBSgCqpwdZADddFpbIPeB
dd7G4XAqHyDxZ4Q0SpRdZ7J8sqGWyZd+NMvXUN1SUD4ESKPYAHrdpg2Uyyp2W6J8DZ9TAXzl8EGU
ZwFlQve6x5PCEY9fbZGJ3+I84FaqdZv9XnYWX/QXvnUHXeCW+f0x3g0vx8WXd+Ym/47fSmqqOdZf
q9ddc5deWFrLRxbO7GMTVtzGV6Wz+rQlmtqPfMqH+tF4NVifbcQd2+Xla9JstqpavzGv65YVwVG2
j8PzVG5AUNwr5Ai0iJa23oosqSsuh/8QDAk6o2e0lUOKlU/kTLt1ZSYi3XznR5SevbQdidPiIz3q
AT3m7zGLqSfrIp6QaR5ZlMEuPzUP42i/VqhVBHZpa22PPdGVyh0+850aSE+i7My37IxQCiTHg3I2
Q05gxb0K4eUp+XLjH+UiveUN50t2+5Neta24kc7WQd6P6wgbsPOlhFs/zhvrGzmhOPdXiN32KjWS
r6heppf4Ku7TYxXMu+Sz2w+fKQgF3Yl8ik0HSK9Q0ez8VeE4gzCtPX4tl3hnMrO+s51Gyi3O5VV4
Uy58gpmanN3sFA/5xTjrSD8ER1cz1x+iJa8qMu8T5zBs67s36WtNfNZ4nxU6W3+ciE0BzHnXX8xP
fEtOvPn39vx/355jbtDI+cki0FVVWZ0M/zzp53zQSPmR/0Ttz3/P+hHG++ur/GOPrv1NwrpqsN3+
wynx5/4Z7W8QvNiJY2CV/o7Z+rvzVf4bfwDnKyUzbODZQbN//7vzFbss8Qn+E/FEigYoT/1XnK9w
bf66R18/uoIDV+bn5z3/wtKa4EH1YtFyXF3FEXwkvFWMJuzn/dZCqk7jIB/Ehx46TFRzQ7LkN9h9
COJ6Qlcd6gVndzm93jkMbQbWpzUFjWbkROXXYt7pN2aq53hT11qsYO1mHNiGTEThl8gZ9SXIlftR
nqfjOOne1N6JA3NghFkTl6UjA4ZWRX0jzMquJQguaxxTg9AXlNWjh/BLhaE2g/Yy19bh2E3WkmLS
XDLP1Uw8N0zmTdHB9+iTIJqTQB/7J9UM/dmMropqYpk/95Vy1WvmgnnEuMg5I4p2pFF6QM9zHaIv
4okw8vmQmPSxtOXvtBjPd+m5EwpHV8bNMOdHq0ImNDBrNCw1I4xrusxSYFnuu2E01xUrraj42561
4db0HAo3fWbj+twkBmtq1VxuepgEuE13UsFZECOpxElMJc3PopU6wqjj6mMZozfjfq5ktP/xvpP6
TnU6xWAVw0pGULFV3K1TtMQPWVmdljT+JqHyrOXiLTXyK/GOQ55FT2LNRlSfV0AIbuFME/CLcMZT
VuE2m/h2ijv9Qim5vbsYHeJaBrylcR7bSxz7CM9RBarFcvvoU18NFdSa4xlkgd7KOYjrkK52BqyF
g+uE8LFCqp36m10IHcwMYRxE+Wu4jA8108GcX/DsoQjo0LZBCmbKb9w/TL2IsdkA7hCVHwUYioK9
wL0dnLXrM+UEcuxSXIZfpvlZFmQWUstZxN4eBSC46v06KEz1Cns0i4mcSLfFdcv7Uy0CwZYvkyb4
ENFexjs73upBBTxo6idzNk44VoNMfdNK4Vguy16bCZ0aMafLAze97tOyyJlBkW0LWSYXyv5BiZh/
F/YuVZEcytbgpr/nXno3C6+BBORggH+1ejAt03hWEuAEcvZBE5nuWmH/ncnK3iyXQ0pzyGYwe05w
Ig7yT0lofIhqegIs5kIC9iSpvsYalCdT3pV5TySpwpkkoRXH70kzO0KDs0h+a0I0eTwGZl/toknZ
1+W4L8XqkxCOW88pZ3jvWS8cWjY5BWzRutV/4lbaqBUpJMKkuawLnCaxRLaMTRaKp9ykIjxS9npb
btMM7aGTHJHCKCNj0Yo/CrOXI/VvKkhRlRteRiJKU3/ukfGyfNPRWaENcJmmE4lUMADfCoq6lt2d
cOCArIbVJh4xJdpZD3O94qyDrXYzsvwymkNLEnYogANo0TZVKEJaI55hwVLOnIzf3LjRd0JamkBm
9dAv+BwEY9jMaa9wN16nejnLEbyOFRgPB1BDtA6xKi/9jya/W/W8yaTSW9qDwqK259Fth49WAnN8
r273OeWNWl9c+yVYpPWK+SYNnlV8RV00OUPzWEEH/vfU+k+mVpyF3D3MZDSMmKv6+8+n1svw0/bV
/3tIvv7S3kNK/q+v8o+pFY4bFUqqQWSDitG/xOhXjhsYSlLxf/9Pf59alb8hw69cYF6WKQ+I5J+m
VniS/AH+R/x/rYv7V6ZW1fgf8jfvvEZaTPrNeccVKPxn+Vtf9HzWciw1mlZPMUaoMHleMk51hQoH
XVJTh6vN7Sf1uudQZdhvGwBNulgtLKSZiXRramBrLKijppA6vQxzIybkF8xCm/p1zmp9ypME0Vly
+wpR4j5+GwvoIVViM2Ao0IV0QaDKyJGa/AfcXEadVQNYrAK9XXTKF/Dho0C+QMiTbR/KrkpuPtSF
IEnk74qWCGUuvLnprjqqTR3pvhwN1yVaKIWwzmaIpjJOXlpIxzItfxf9/7N3JkuyG9eW/RVZjaoG
oAFwtIMavIxA9E1mRPYTWDb3ou8dgANf/1bwiRIlslSmuQYymUTyMpsA/Pg+e6+NEqqs2L3rNSB1
s5Ftm04cC+x+bkcKIWvFtTD1limi+y6mcomx8zCAGeYwPHhNvPZHBFuCfptb57UziGVzC3YkFWKU
xnFgoIia84UwxZM7wtWdxm1KRo5c3Uvladu+6M/Eelalp+/oVQcRpMByhLP2ZmnDqqnEppgBdeX+
rSSaC1hGFXUtTswQrzU0trRj9vbD9qPWyrXjT49itN4iQ98WFIPFlbeNsanT1E2zhvrOuKZXWbpy
IucITfhoOMmrqrSrmCzEGIwSs+AmYN8qxXDXKTfelKJ5G/0GCAGH/mwly5jvgQpl7CidSo9wz9U2
hv7AIrA5kHtOF405RNu5ds5+w+Uh0tNXr+a9rjzMB1EtqUFnPehicA3AbEbQ8EIdKa1U8Urjk/9t
tn1aLZ24Fo+5kIXG7qWW4yOcX5rytOqgrP6xU4JBqWseGjGEwaDT0B1PyEeR9eQ0ZmDj4B6l+NAm
dMteU4EcTKB/vUGAJoKyVJhnV5sNGqfndc07gAsh+wECQpfIIoBDgtTCpxQCrBEI3qmsvnw6p/ia
NQIR5fQ6tymmEJV/NqnMLmUZ7eJIQTD24xd+48ZdeOtOb4AudRQS4ey0cGA5FB6ViXXObt3KVc0H
XNZ+t5htDxCdfUOiaN9KJZ9mG25AMR/bCRNFd+MrEVy8sxOegI5NVOYdCy3fkCo61q69FmW2L3px
sbL20U/THynb9jqiDrDLvhJPbTPNW42VEdAk9RBNUKXQbKch3JaN3MzecOlFuUvScR1N8dY08kdn
cj4qQSUzRw8lhHeF1exa5qWxbR68SWxNizrySVFDGr/Y7fBAWcouLOlEnLSVWdt7aXtfDS8BX5Ro
+nD0UWKmhL3APGjL3h0fS0gI5eQ8wfvf5z2LCl5N7iKymTeLoln1YP8ypx+5pbOCrp0aqV4LDK94
ieebRa5aF0P8NOvDpaJ6YSWG9r6ps0MbZY+VEZ6dgYtunYSrXJ82VsuDkfYYCWzIilEXXpPS2Pgm
1lFWaJUNA0r0cTBWzUOnpr0a5VPoWJd6ANZRjYtSh3aTopt49sBHRc/PHl5QKy1eum5mevRYAcnC
3lkRj90wPTbu8OLxBUayWxkNebY0P4uywzfZxyszjYO+i75rA92xYREyAxEJe4vNE4JBPb0JOT54
VBF0OoSSIZWbpMFZEUGuLmDr1Zk4Za2OfI83e1ansGVdbvGEernHa69c1Zl5Lol5L2q/J0Zi80qK
toYWnVwADpmbXApyeJSrPLE4xTPTYzAVhnfXQ2VoQ1xug7aLIIWwwYEP2HmnPC+CMksPXUuDdmJj
Na3s9laEzXqmLl5Uz0Yn7grKFiPjviwdiA0pnK0K90MMS5KC9bzmzVkW1gMZ3FM+OI90SxgYNbP7
gSUDXO0bbSN8nDJ4TrpBu5jXn+qGx5rS2lMVGq9kkfZUJKC5OozFhRQ/uTYsdGlsk1zb1Hr6syvY
v0lWEDFuUV2n/rDQ96HTfY4Kq1ERZiw1CCSm09b1FONocjZaexulbAbLRKMHPcFEZZWHIgbkEZU7
U0cOtK3FUGETd2DSKVvQpeCGHdMUKnlbESqS0ZHvt16FZfTUJzy9sXKCaLapAgZqJzC9elpCtqm4
Oe7N984ZeZztFYEVWj/aD9+b9m7tPGbDdBjjKbAK44OrzpdqY/7/7j5h/ud7ii4Za2J4vv6C5fnS
sYp7v4lXjoMY2N0M/wKsvahf0qS4tlO7S2YYk1qLXVNM7rXqpr00WTGbfv051iPsji4ZF7rDUs91
qQeK52RvTdpV6vJqypveFLFMVlI7w6bpecJjrKZpw2tL5hdTA85k60O691N9+Z+B8s8HStLDtu44
JpkU/vP/GSg/+vIPWZc//PO/jZKCCh3XFQRXbpHjX7Hmv9GCLQZGrA2/GiLIw9xiMH8dJW0qInWL
InZUGhI4xHD+NkqSdcH0QAyGYDP9w/a/1SUm7D/Ek3/9zrFzeBg0dKbJf5wkY9Lx9QTwhv2Ntyw0
EKieU6wMfeDuyvknqP3Cw+tM5BVjFMTRfnSybMmH78Es5CadQISlMFTCGQcyq09PsvKRHR2IIORg
d5OEwFnZFP2n4dj3osDqrTiTcvdOujNu5eau8yzMvPXW6sulw903Kp5Tz4NY9DGEySpj0Wfoxdqa
UJhhkksKFtzqUFQcaiVvXqwhd5bg8J/9pZVImlSStVm701b27tqQ9nrIQaa7dZB72iqmKyfKMfoX
pfkoplvIIgv0VienTGVN5CpMeS0tryphAx9vEjbQAhFaU9hEWutgUNcIPisokJpEhgO8uSSQji0h
7pEI2An1COtYDizQdGxQ56rGpyF2HR6CynkTRFp0G0GJ+aAHKJMzaFi42YeciGdW7FosBa0AKekn
vOzxKsofadrch35zrgU424Ke2XbqH/DzbEaz34/+dBTlcFY0b4Th9EHjAhxxi9dWyr6DTtjEyeCO
uu9hngSJdQLuTsctuUTlw/ewtkaOTA2uXHj1WkxhUNXfacMx319yie+h0k960u0K/OwtiL6csrX5
bOTjOWpBK8AcMi1JvDoxApmkm9h6ZY5YUhqGI5RxvdO8o22MRxPOpmx2mqm2ZZ4S5uG3g0jvCOQN
34fvFa0y+wUlc8cbGARHg8m23/t1y5SnDr0eByKt996t09npN0J3n3X3i2PoovvNaWQvUNTR1XOa
45ybR23w8eNKdrd5v5hnb5355b7vybiAGrNjaysKIL6RWplj9950xXHyrHUxRvs+5TSJTfmROMZr
SzoeKxCJjTZjn2T1nBS49ZwB83DBktowtQ25VYjH/JphrgAJOtpjiIOogLHrGNqDYRIImmIWAy7a
GL9xcyT2S8lzqH02cRooaTxEJUZFyco8cvCPUChiQj1t6B/qNOcqOnz65rx0qngxCrlz3fMorLVt
dafCTQJO3U2PvR+rgjE90Fe/GAd41d+3/kmv+XSjaw/3uIOfVEt7OVM4bJIrFY32ghBBsgr7bUW8
26Jl+ratqIw7t5mWlgzxgpCs0KIgdMl7tgENLJvbz2yK/GCIvyPT32d0Bzr4Aakyfkl6LZDaz0rJ
fUHepm3Bi+KGT1kkAhTB3sJqrXiPMw2cmkefnwfpko8lFpaCddgUn4zyvmT4VqwG3Tpd6s1BNWJT
GchAww+J+JpRIhCR+eeGghCLlSPFw4NY1hoG258Pn4fU0eC4+dZ9F58nLVl6Ubqy5kPO/Vb4vGzc
z3zm8pOny172RPjYoMjuKSnKLY+ebs77ucevlfwUoly7lfYQgbC0oFfWCllZs7ZaWpIEIRDSZSc5
e7tce3YyA8cMmyFfw5SEx8YVTVAN2cHQXz3sURmC0ATrOgdHo3F3mnSwqEp+uvzO/nM8/+nx7HLU
Wbpn2roJ1J///ld6z1l+lF/xP61R/uRP+O2A5hSG588qhEo+k3UKrsW/H9Bof9gWbRN0IsVOvwdI
+Qbykc/ZzhHtOgYKzV/XKBzQt5MZ5pVO/wBikPPvaD22yVH/T1ZHqlK8X3O4twZo76YF/Q6ZWE9V
piWhmJeTgxOD7Jadtl+RMt77LlnxxN7PQIh8WPppvAVut3Y9jiutOMa22pSk4vLYRfYnVMT2oMVl
Vwxfk98HuWHt3D4NRmkeQ04rk+AFBXA51N4Z30xeNIvSR+m2qLXQo42NXZlQLEDX9DQO2arLsRj5
8Pv68KsiB9ix9czt5LF3jZLUA/TW2j2WDUW/N9UGFEmxrFJkfTOtPmO/uRi87FB1ekZvILjK/8iL
lgaiFnq2d5fRcTyP1BRRmHwrUXPmDFwDpsR5WoTeaWRcmYyI/Q1IAH8V6ixlkZXpcFs2+OnKXF95
nOU65jk1Xmm9ioYi0CL63KbXPpuDHLebzSqpwTVD+sWeWIfL060oUGM77eeKDdGzHK++e4zTx1sV
e118Jjrvo+p7qgGZtLhpyPgOOjNGT7JUGQCHqkDHeQioBUQIisnw0jph4PVRAEovht/b229V3K7c
fLx05jlWwCcszIbNmwMLNoMDkZfvRtItRlSqqpqxP5KZSmDSMrmM2Mi0+gL28W7wgTVw+dJ1zISN
h+cv5Oc9cYM2F1buLj1MnjZ6HrPo2jZ/CsxT3qwoY5CLdlLAUvBBaebGhdQcT+g+QGe13rjI6DvW
8f2QBRlvGeWW1960iedynXewASdqrlwDnw87mARHkd5eCd2vR4ziteUSSx2ge0wbru57/XbycgIn
brR1YQLglTSP2dwdS87q0arWGeeYZed0lNJoo0H8J1zL5fqaimZv6iRhOfpBMVw1NIXYzTJ+Tu5S
SVJysUxWIZzEIrl2XvgamwxnmO7DPCIOLEC/2Et7ND+l064rVd1zNcIDxOKmytZN52+6nk9JJ8KD
5pIBLACpOR4s8xy2QhbfTxwBVqPv4GiuDQuJrZerMsnWaZk9RVb1KJPmwVDFfTtOWzEk77ro931j
vtRmS2Y1hvMryRRXYn7N7f6izeM+xzKit+OSteZL2L+Vs0YySdBZNl1HEzHPZlQuQS2IdBUb+oK2
tkVICkggV07M0gIJZC5wvdnWZ60IQWfhUtgvKlYHafJrpUTooPNNKDZYYyuDkod80K5U0C4aJ9wm
Qnt1i2nV9SNVFmI/luOZcusN26OdLwqqFatjJb4GD1cTnqCZgFit4nVDKYbOJkzmbGIiZvLoQ5XO
wjYeb+saenH52l4Nn6nK9e5U6q7z7KVhPWOmeRChb5WU/Xbhu8R1o2OepFvnQOnNgwUCrJHhWz5k
9JlX51mmO2m2iCncb/UuR6Qpnm49lykhRx0JmkiEs5X5yG/Wf1UZBuyIjJNuG4wN0QvsvpUePZsZ
UwIMMAq4rRW9TQdgm0HMvtGRxS2SHL+XhnuKDRof/W4XO+2qN342eb9Vol7oAEPdNGKSNbYZW+kK
isQsHaJ8mCchrZfoUiVkclc1CA7PekXmuZ1/0uq+BVq6rTpikym7PW3Y2ZKYM85gLvt7rj7UHEXY
MRF/+GRGebgYWLQhSxN1BzLePuU+JhDgezixWXixpO2hXnSM/FOQ+O3CpL9P4gsqXW1rViLIsDKl
NFjouBRnq+Yp9LZ2f5zwfjlZvbZBoaY5NcxdDvH8uQ0xE+ffbf1ly2hp6CADwOnnWrL223A5YAD2
KygZk7fXkeOaNDuHNfgSjNeQ2wc+f1qGAJxjnWJgoTZdH7WFwdtdx55Zi3Rt6ozG2ggzlpxtLdZR
PZCIK1c+ZtpY8UfkPyMeqQ539iTAfM7vTcRFqpG4sIhTxkdzYNSP2qU57pwJl3WkEDN7Vsnqziya
kwZItmIGrzR+tNOq10mAQdmm83BVOubKpANLjLukw+uMlu/nxq6L8Tal75MbrTrjO2pXBi7rkiFa
N1715it1jDe+P14THVa2b7iz19izn7QEl9ywNf3qS+r3mkeeVc7bWW8DEMBnNhOLTquw+di8kkzs
3NVQrMd2pxNl7RXNAh1IL0rcB1Pt58458eAHnplwh5ab3NDuNdkDwUkvSnYbu9Qf/LLdJ3V+cZEq
wyFej+a0bUJObjXc5VN7NGfnYZz0JyIZr840v5XVuGm1ZmnP6uU/Y+Ofjo2ejpmEiAhdTOzLXOtf
jo3HHzCE/nL9KP9Cdr/8y//+r/L7I6qmj//zT36cP/6Zvw2Szi8O6Reo3iYbQrRHBrnfBknnF0By
JuVy7h9JpIYJ1gSqiYGLxzVvjXN/I9Ex75moQ7TRATax7X+v2864iUb/NEmaOgtN1pAeE69h3ww7
v5skuZB0iV7bUObBTTY2/XWUAcQuzeIlPbwJFvQ0wo2A5Qyn2FzMS0rZzlMOg9qSpOnFoRFkVdip
TBQpZYAxzLkNOmCOoz0tdOtNuwE1xhFnBlc2g1mPnIHm7cJGrmJSOFFO868mF1n7FDPP+ND12SUs
p4ppyfXXxiS3FrbvErtKHesLSW2IRJFw7ZawPaLqxAu2y9ihAxnuIQeUPVfCQn81VLtrcRNFEO8t
4PZ2MZwHKU9tRVUGHJKxcAPbQKq23fqY5OoZ/fqxdJ3zAFW75w1eVv0DPoKrr0VPRqQtAUjlZU6f
BKl4LLFtOq+NtGIimELg3HZ4jmM4mTKbN8gPD3rW7aTBwq3SMY1IuPqdKoPY744R5IRlIrDS+HSS
JMP0wx2dY4KdFF7m9yTDU1kx1UBnXUSJ9zjluD7M3NqEBPFlPT97dGq4LsoQYXE2kxPE02YeQFMD
Tk7gpoJUrXTxLUas+PgloxJwh3QevNTYmirfiCEOYge1TdkX3jKBXbaQz5Qf2JX2HfJew8VrXAfH
3eiW99DO6f3kYbNQTLEjdqG0PUdphNODvxc/uR1uhUnKr4zjVd0XPxVMjo5/0zxFJ1G/CctaNxWh
19AkKpnDczExWSb1SnnPhZvvdWrt8uRqpGQ3wmKvRHnfZjWZ8GGtlRj4+bGXI9qCLRhDRk5W6e8S
Wa/S8oHvCeCMf6dJRcUV6Cg7OcHkY+tN8jU5SZG8syjbxHZ56cTWYggssQV5clj2tw9jbz56xE3i
3FwN1aODS/eHocKF4xgbq0G95M4T6c3S4HibnWilQSo0s6trx1erf/KmcVVWGOWjrynstr3+4Chx
EC010tPFd9lUT69hZrFGjlA36ESkh2ci7R+24AJBT+PfQcywltGccj4/CPt9BpLVxKj8SJm4pEnf
1PPByltoM8za4/hoTZx/BEwgb60SoK1VE9+PlLz4xcHXnHvKdbmegExhj9+b46Fq0nOKZdXnkyod
c10xPYbJTy9+bopdQlZFGSSbSs09NlOybzVzrWJTX5iJhCqruBJm4znUkrPbgtTIQ+NUZNolKYej
X3ecw1SR5SVjOQb9Jlz7U87j4TLgI9eVVnbsVbH2Z/ehsexXDakVHPu65tIwxPna6ASYfgOsIGms
rAG573CFDJcS9SUkAFw/6crZSP4ue+TWpBMQC8mJNTJfxm29bjTy/h0lcol2DYd0UYlXp/FAUuqX
WtmHPrcebFdsQ69EPwXi3mGSQkXSRuswQ4Kt0nt3AGFSzFedBsvO6JZzSi2IoLUjfCtM5C2CR3NT
7vkrlXsqcNfS34hexl4eMkpRyTvRMb9Yh0LwscBT79j1a3NDO8ofjjuuXf1nHvK/BmxhiX3XdB91
Nj3EOMFH5hIwPHmJv1zUO2xxdwVovZjBssd8J3M89zbCNRSCoabhyfnBPBQYUJHiUq0iamfc3F47
/c/BsI5e0q9KekEGPqRlDCW3f5chCUQu0+EApqWPtoVbfnelWA9Fd82kT0cOQ2QckeXzbyJas1bO
TyDP96OLgkAjDjXRD4gbQTQmb0UWg41gM89gXlhkH6YfoHCZ9K46Jr5KvGtV+eL2MnD4s0rxIRHR
hym972dnA/sRbDuDEryT6sYOnMXBT8xDr5nbxKzWgi5AyiiCPPWZ4+pVZKhF46P05fWh5tNQorRl
GBp1Va713r8LM4IJHfu/5qdZXgriF64AoAe8sOl+VtH4cNscOpr7OY8fkErhWz+5jGIYK8/5AAOp
f83n7tSWLIRbgX8/Pg1OEkzsBoYmPOiI0rlId3r4HuEOnUifGTNBMT7KnIynTNm8CLmX2US/XaEj
Yv5sWifQbTBCSAminhegSIPIg2Rlp3gkDe8HVaIbzShQxSmtgNEwYsqs8xyFmDSRRz99wXN7yYf5
xSjbbaiaHTKzayNtIJ4mGi4MmqGUPn0nFsjXaNwMdbHV4ocUALgWFzer6Wm01T6ttXVK0NqLoM40
nJnTSbSfGawOwwZQrTm7ruADTnJeNPY9DomgGt0fHVtKW+XrRC8ChUt8tEggeTuVkD6Px3NCwkkJ
+nvG8r5zr2KgS058010f+Ldn1kicbaVNQRw5W1WAC7GeWnql/BBSjGR9bHfFNrIOdqpQsQks5WlW
BIOT/zRkefCkuxqsbjukoHu6JgkXpYi2Edf2QMtYecbIOV7L8eBTC+YXb66aNrp9P4ORQj3a5PKa
GkCtOxf0GlGSGbBS99TThecNH7Y9rjvfgVh15yC9EhaE4V0cwphEIXDKHsF7kotGe1ISelE6oZlw
Q4e0npEh8MBKpDa1T+524E41wbatohTPL/1UegONA1cT210O4ilwiDx2FiGffFhGPMzOaN6NELhB
Y8c88e0tNxp7iwIER9YvyijkutvRfWGsU3+CLeUsmpH5w8bw2RBiEs2yM5pFbY3LviKVWTerKZzo
n43AuY9UD9IY7owpRV7NU2cpfqXDfTOJfTa0e5M7H9TaO0Eogw2R7GmhjSSfht7fg+tcl/r8KcaC
C+vjULfvtZS/ejNmsD5lcvalundxTMIqvbYVH6JKxYsJFV5HDVSo6daUPbRhv+dU/GKhRe1CxPOc
5U3Oe3cSS1v0j6E5yqU+AdKNUlJK3aj4qTHxpeYrTM13MyPUFI3Z3qlwUIyd+cOoYw4Dj1Yl7Tmt
63OppSOr6vqs6wXsuRIc/Q3lpAC+ReZn4f3w0/zVHYaN0wG2TSkLpewlqG56yDy22zHpX50YUkPO
XFDzB96FvnVgdtlmPbd2Ub7awifE7B1KFjyWNb5RRbEuTe9l4H3Y+QQPwUxy/h561S2btjxpZXpw
O+q/LLYqqjs1bQG7vAk3ncMYN0btjvaJRZpezYqVR5MtOKjuJpUcpDZ/FUrfYxXeDS3HWvbAbxll
xHgU0C7bmhK1yj8lEuw/Pxd2I95Sd8nU1DnpWd++03E8ScPdVZXYm6H5PlTRk4c/YDDmg5aA0upv
2teNhZTQPAZAo9zjc9n5RXevFJ0Zst1hy0ZOChnW06UQ15GF50h+2Ms+Om6rsbqy5roz9XsbjvMc
lwtVHhoIvWXSLvT4pcOGbUwlStG7W88oN4SSe3uReg29zxhvXcJfZKkL3f7sdO+pGaYcG0sPuCXE
WlyED0OmbY0wD3RdbFMM4Z22cm+gwzTdxWP9lD/kt4cOSarH05bvhibepBFnoGQtJa5dZpw4O3vS
fH1/jidyeXO61lrgRBTM5gkakpiWiMo8dzUJw29/1FcIi0XNYehWjxZpPV3V9NcTCp7faHFlvH0K
qUa0Sxohk01HgItSV0fmj/mcbGs6SWS8ZAIGD+Ku41DSwmYF3LyW3fgswyEwBxRj1Es7X2pqWuaQ
/saRWV7KXeWrYzHkF5jEm8Ydr7XzEYK41bQQi066NPtsN/EZdRObFEN4Hpt73a/vFZi7QT22tb2W
yGUphc6hyw0oSVd6KS+lMS8TfwavAyvDv6qErruk3dpskHAF3MWkCV33vlekx1iHDtFLMl1i/o0V
PD8bVpU5/4wGL3BlR3kRwUrP2AzWAFuf1TqeTn/0iaA5d/Nwjsp5m/jRQUGcysLA4dCwQcu0Mlsk
EA8tB5gK8eW8nEhqcMy7S5dwJyQoCi341L87CqXEAKZthUfFZQaP/MnP1HZOPjI+i9ZPXPmris5g
ohcyjlEOqzPF4VzaPERUL3CMh1DnJ2dzzlsHlJhFFWt3igwIMvJKlgSmoTmNMkgNVtGOHgiv4a8R
0x8V369F2CMxN6qCQZj8kLcK4og3Bk9ir6JVmp76TOxEWqzb5EeCud2hW64vKoLhzV3bfVkGWzps
9y12BbcvaCq/hUewNdBNXMQgCjpGfuOuYCXalRREkAXF/B94876OEDuN6rHkaLAJ0idM/hofC5Nt
pqx7kqY9bR3mKa64c+qc/S5HNeb66qDD5rUjUuUYIAYgtLnxI2N6ykMQZKP+ZEVnC57ZTZYTLQV1
g3OafLX0RyKjtr6Ar+sm7wbGdhM8VlmYiwbLBaVI294iCS2ydcythPnnLuuhr9TcUNt+Z7jlml/E
Yiox1fNbyPP4AZhUJWBKuZiGMN7OSaDIJNqsTIUA1AlWvfI2OEN5iBln2UQ3Ht1ESt5Z+avhhpjz
iV2PFj42LYjACrR0Z2Hl6DgiBVuR3Nhr/WuH/D2m6YtlQnSq/L2I27uM0D2DCJFOen1Awk0+SLxi
mVovrWQjJRDO84VH5XprXSxk1xhTpDcMQdElWP9wVZW3d91zTlBHhwpR9OHGVdauUmeHoZSb951q
px2rXWLmJOBgEfxHIvt/SGTQd0mnIQrRaM6+8l9tVu9/lF2SD4Q1/2B/+sOf8psoZv+iA6iBE0Mp
Og0Iv6/nsX8RBltV43+2rrel7t/cT0TTaGa4WZIA+loGnT5/W66i5/EVu44n2Lx6/56P3rnVzVX5
FFXl9vv//i+YweTnbrZ8wxP46LFx/6MixhNXZT6dFUvheO8eDJXwxs7vX+ay/arBQ0rQVnMPzXcY
9n5jLJM6epkHK2gj8sCRvEdVx1xQQY5PdvSTBLb23I4ZzmX8pLygctzOVLItOspl49DZ1cB7YVYB
W50EGw9NbGsG1WISd1MPVFiSNSdfVEKq0rQnzGoEdMJFP71NzPXxFF1jLqG5Uxzd3t01McQ+IlHU
FNASDOcR0ElU+WvTjhYplJR5lgA4YVAILBmzWHYpL7q8Wum5fqz65qI69cNmsebUhL+8ol3K7jGa
PlUNm+wxwp04xDYvasmPA5RuwZfpGnufzWbE+OjRr24xluRA5ub0GY2aijo9UDa+6WTvRow9/daI
GdWceV1MX5N4c9i4uOTu5/S94WLDh2Xt1MvQQYV0ztMkjiU4uSSmpM/1N+zd7jqr7bgaA020yqC2
+adzg/kofhF285SNxtPk2HSGgwYb85Nv519tAl4vQeerKnUxE/q5bWOlWueDkWCX2tplKgFZsd+u
5+rqdM7jGMdof7ts1jYjo5DhHC0KQr2RH2SbXSyvehR7vhIQMt11KNT3bdLLWn8hBL3n7rzo7H4/
V9FJb8sljXMvbZhuuslksggvfqGT0QLc2MYvVjtsmnzcEOdYJBo16Xl/MIihT8Tps5ljrRguXMFX
HuvJxPah0LKfsZ5NqS/bQeE5ATJD0CijR6GL591gjHtroB0aJc6hNC3k1t4JduB2fN/qHIm5eelK
iAJdFLhjtwtr/KKt9+AO2ZWR4a6vwyAb6lU5aqseyz0MDfVQGVmQ8yDMLM8t+KS+hc3bQ2MpWz7P
cbYV3KolO4vSZW7AL3/tcEZNXXqMyRzePFMx12CXj3I7t+9RW67ZuuLMARSklddmDBeJiKnTMFfz
bZftJ1+akd8NwnnKubqpxACFlAJ6yZsNth7upyVbShNstKmDTsPw866q9lUk8t4W5j4uGE8TIuwj
CAnVHB3LWNgk9ZOcuGKdfEDUphIeDkdV+CQCb+QfeLCQk3NUnTmTDxqNBOzB2lcrAgrUeoTZhUec
sn2N0jFoer7XBJnZURbbtxqkEBzwpg58ObEyU+U+xruLemBm1CTlOw2QpJu5r4oLYyDjZjvL+VlY
896H+hHBEFe0THXK+eEl4m7ENjQnww0I4P9IwnzbZYyAdX0VbnOh0Y4zGjBPgc4rSOMPUXR2Dfb7
8Zy+9cYEOW7rUyBtwrpVoGcmzN+Jj8NDleBm2o02M+1HbN/YrcdJUE3vTvzWIKMzGpH7MQINfSXx
rQ2PNP8mUvcGYYn+peapHqHgjGB0Jv0xZu/pp5/UXUCsGGu8J0C1ARA0FEaW1KWMHYRAG/b01Gws
+2byuBhheNFUh4PvsU0x1g9o+7UYTg2tSrjscYExWIwxvArotBZo7NAi4TvfY15EWdYw4D0q915j
UZf5z0X7KNJ9kYxLjU8YA4Y6TT8SugMgI2NeSfJn3yFQLMeUhcW4rqkFFshmNV+iW31k/MaNFnYM
Y66NyNDU9p3n8UPrq+U0y63Rf5V5TWt1uyjoVYsZXHNRHMqs3t1KDXoESseE2bCLu7OTzOdGH/C5
bEsr/h484jxVyQd1bdGRiZp29Ox6G6t2awLaDZEi/BkmYOg+xAmyuaeujOh0jOiPQ3rTLbDZGW66
GRNeiY75LKAaSSlfq9o9JLoHfhUce81atCx7iorbPXMeklP2OWXmBo130zF6s5i/t8Nq5wzRsrU7
eGBdCOIos/mPleLIjIIIZKMIMR6qKdnUs3/O2uLN8ulI9oYV8+mT0VJjnLsLv3aWaB0cFEM/sahI
uWxTigdDx6KGxcwedeitxJODQYsJH8z7/0xa/zNp/X5vaOi3JKHxLxeQ/1V8zFX50f35P/fXecrx
f8GO5kPXM+hB+Me6K4u/ZBER+tVK/vdpSsdlzi+W6CGxfmYx1ol/3zFq1i+4awWxRNKQmCb+Tbca
/ph/mKioqKXtyiWaaDp8cYZ5s8z9fsfoZtSc5H6SMf7HzRlXzNg7O72Zegh8g48gtyu12s3hEDVF
3cLB/m/2zis5liPN0lsp6/fghEd4qLbufkgtkUho4CUMuBcIrbXvZhYwq+iNzRdkkUXR7B6+jpVZ
WRmvQF4ghfsvzvmOYzkMlFuLVB6rZvug7PINJWb4PUoCzBCVoRFVmKogUYzmo+Cu8hIbLYxfVk/l
2PmntmRxyge/D14dZOmP9qDQ4QZTPO7Mqhk3tkKIIIpBHESh0tekY+plS++xqXz9mMSTOg21+Z74
ffOq2gKqumd+uXqIF3kSioWGJMIPS/hU3lahEz+FWMgOkVfJG6OPrF03ByGtVRni2U+qbO9XqKDs
gXXjvg4EabgtUtEV7IeQNUYVzkMyWqKssbVNMVb2qnWsbm/EEQoM9FPV1prs4LYO88klYHWiM29y
38a83o/JXRsyAMmTKXjW2ra/6zNONl+Gxq0ZRekyTAyCk0VKCeh7c/1Zu161TKcM0ZWFGQl79MBo
ecyHuxqswLVoXPVVBQJs79RoIyMqPb/Lx7wir1GO3tHKxmhT27G4WkHaHX2hE7PMw2krpxP6fedG
BYqJCm+Pj9dur/VVfRv1HQp3O5PBo5oSUi1HLYuOTaHaI97A9NEqkMNJFw+dZ2o6Q6WAuCqboZmR
F/26bA33zu4677kap+HJGgIDDDJJTi+krllrspA4qki1ITtWNA67X6+uYUjEMQyhOOt2PYo1FErJ
iBMvlr57JJ6WIryJtBBiWawNmwg39g2atO7QFIV7V8R5x4KCeQWSo8kSz3GfIHQJnI5IGreymv1k
lMO76UY2TvwS/IvQ2JrKQZVEY7p01p3JnCCPHCQxrkvuTNzGzsukp9mZhWx5VkEUwnCrWZsOCbZx
RlZ8p8uaOv427DyaAXPmDbB6fRiTLHz0vB5bo0v3nG1IbopOPjLs65SGchvkff1JrE0CGr9iUCfM
gnMZ92TAHNqtzG3t2cS+KwOb7iLCC3lJq6DeBi5XaJ3ZFcHtJcGOTmBb+7RrmTozAuZ6aJuQqPgS
JeMwjqxuiRZlNKlHVg1FTPh7jQkxLM0oST/athPnQGeL6EvHP4WWFW+5Ct2zU3vhi4cv9pZ/Enah
HhTBJcoDhbjFTR4chDkPpo6zoLVlfY5YLncLww0KkrGC/nkog2TVdrgGfC39iKwi2o09yQ/hGKQP
FRcpwZf4NJTn5acgtltjtj0GrB0KIH3FYBqnpoROGRP/hEpuehEpq+gBlc9SJzXDLlV0KFyq+EC3
itcId3G5DlkVsCuonaZYkXCHxd+Mobgs09FjX6uGHDlgPzj+NQq09DHIRIeV0iu/jMHG/4fzIb+K
vgMbkDZRCILe1w4qMtBrMgxtxUdlJPoFCzml2ZS3M4nAGNRNy1asXWVpMj1HYTw8xZ4VgW/QKwps
+ko/3Y0hZN2qTz4cPhjURrYeZyDwJk4xFTbo5dk1DMrUtkAKkhdRCGPXD551sWhi6cNqveqeE/S8
0EDZY7HoCgmOc2sqQtfvCevKXhtHl6syYdXXa549N5VD9zZ0BSMcX2TRNpM+IE20ZrsmtR5yrHRf
QUeOrMZsZvCioV5Ycdhe/bGb80HlbCWIW8yDekQjXDl1fE1JD+fUal2sIKbplRtNQ0QwVlJxaOu9
jTwXuxOubQtPiVRpFZK4arfIo6qcwHcxwOMfe2S4ukzaV61yOnulwgAsGo789LGdYuaFUm/Ta1vm
7n00uFFDcLdtXh3NZIbX1immFjSr8pIbjXZn1+msZjZGvh/DqtJLnxWYnNKRrLlFpHr1lLAtwIpH
VZodrEyY32U7WKeRj+vKcKN2F5pjyVquSd/wpCaYTpWajZE5jHpTaB1vxB6mTCNY5Ln54IFkBHkR
ZQWaVcvXjvrUEVZbGNbBnGdVicAdopWevPZsXG8Drwl1TkwzOrt9RZPR1hGYyq4JnzJ2lUfbjRnZ
O1n2gShtzgfqeS/GtlSbsFaZiaOxbB5Ye7NJlimOxaNZdPl9GyF1pRCe5LdR+jSbmH1iRIjMWxcd
i44vHwHrVxQRmGdX1VzRRqV3qKqhvXESkbJ4MsvdwEeyQ5yiQ4nJi1Y/V/FgbDxTlxEo+VYeSmt0
d6qbQKrZqfNUeypA2GM6VItN8z1NXYXqM1D3WpJGN2HOAQCirsmeirLzEa4HLCuCsq5erCBQJ1/C
/+nNsn0YeGN+UGFkWzdgixEO8nbAg7a1p969ThaAtdDpXMAltl0RGelOfMCcsc8/wgRM4Hxf7tRo
Dc9ioiNFj+P1hy5g+BAELoICJ9Hka1/0CONJafPXg1+SAUOLEh9kWGPt4BPVv+ZN3QAMDgb8Newh
M6rkXn06MtEu/jR4Fy3IjWOeawbCU7++q7H5gEPviIOJzJ6wAcsYd+XY9Je4n5NqS63plhO8hnGl
OZGDAMGaV3lt5mm4y4LkyJ6+v8Eyd1NYA7PacvSJ4cij57FqGjIcp7x5xqPl7qOOVi8d4lnbGI/o
P8OpNFcDq2lObiGglU81PaIlWmYuvaNfAvBMr7nntdzdWVasFY/dIuFOWO4Rr5crsI2TpQ2nOGls
dtxeicOrAUEQRx1c87BPL8IP/JMKdNS/rJ6hnQWyAcdmZToLKBWMDj0R9GU52foj5WfMsDzg8t9i
ZhOXUEtTdOq2DYCUz+rdFHn6XShME4i4nZwrP+kZEKTquxa6KL01or2Wsi1SEnj7mAMo4JBlXtHi
IYwb9VjKeVavpsK/LbQm/CRbNf5waIG+lDF2276sSB/R8EEVJG9+k1UEAb3TvHfFbj7fBk1WHhqH
iMpcOUBgwWTdDDxN2zzuxkfwEe4hcu3ikXZRfjdS6DeFH0gG+qO4mTR018vUq7JnK3EpaLIk93dW
JdRMKzSMq6GjQEHnEuKe4zUdb6QbwPSzwpT0hykmhjHCFZVdDVp7HPEmytPYMNeM6wm8GRtUz2PM
EsPRpL7lu62/5+SBommv6+FatwAoTBmjsm4btrWWVM1dlhHJOasSxmar536XrnLZ6i17vpThSNil
1yHNx2+yJCQV9VPuvTFYyaFoGBr5GZar2Ej4o2mf7MTobgS29L2maMaRvcb5Z1Rm+YNeEn+N91F0
TDRaREdNRkylz/ydzbEWTqdYV/m3nI/j0SopPM2OMZRVZD67olywFxQ9HNXJN7HHVa2gxPdBIWzZ
IYO0FYFr7H0yTm8jUWcn9qf006mFHM0LJ4j/U6LKx7CT1THm/oGUm8b1s9c6/qOyvfqmwI9604jY
vOZRoNi09wGzwLFp5+3qiHzbKb3sO4vlAjwu6AyrKbk+a2vsD37kygz/d0y2pInenDqqS/mMR7hp
WIexI8xt1AYOmzFjpY9dumMgJI9FWilK03R8i4c5c7cjgHtGGGj9A/1QflfisXiPtMEpl1WagbUg
jHw/JoN+oiufmMLSSmxklMAZ5C711hqvYA1zk2zeWM1evyZT7mPSCo6tQpblPh9rCJmFlz2WQ+DB
WwgGKltd+B8ZHf0hE5F1QI2KmijMO1DIjvSrFbm+lHUUfy1k5WSAklYYIqLI1M3bABEqGr2xyMOZ
e0kung3pyW9q86B6U7vLdPFZK0LodbuakDqMjXYeXF3fp4VkTghkpDr5UNUugTBJds2F3n0fNKDw
OHmLOFuVuWofZGxreIfEYIFfhQ9BCCX/NuGxLJjAIGd+b6/smquRT9OEtjMiA77btcon5KVwirg9
O2alfeQd6++/Pms4R99q/AVf7b/9r2/jv34ryqmOgrD9j3/7za8uPcygrv782/m9bP626dACt1GR
//5rfvMQzX/8+MfBZ7GCtP+bX6zzNmqnKyCi6e6z6dKf/rm//83/1z/82+ePj/IwlZ///i/v3zOU
RH8Stq2jTsJOzYzAnHFE/+3U4fb9W/hfhzf+/jF+3ugQ3ohmi/J1zmD8KQDgZ5kz4Y141lFau+yS
cL8xZ/hlpWMI3OoQYsAB/hjH/auVDrwkriHXYPggXMGS5sdXg6fn9qddDc8sr84/fv23vMtuiyhv
m3//F77wNxOIeacz//iS9YgD4tD8kZ30K5Uz/R9PW8gKAuvMACsIUml5W6hLWu8FWHqANO26Q/uZ
r3R7U6S4L85N9eSyPSWRnpV9swbQhhkeX3WX7Ph9ghqrfmX6XH/LJtoxT9PBhmeU8ge72SRi55DP
SPS8WPnVZo7h2fbkK4o9smTH2lfRroLBQzDvcMX0VNdgqqmQSD66Cb1Hpz1wZIbylAY3sPyG/L6R
D4Z/44I3Hx8N56WonxztXYdlzYrX3fNVHmE+zV5jyK3vEdV46qYJri7BjU8t2/UCXw/j9QU2D+Yq
vIdactgKTClrnc/b1sHcm67inuTgRYa+1NwglsYibSJzDYC4r/MIZ+0aATcr+Jq2v8SpdyAhUIYH
GPO+tZrR89yJBKuJLQR1GREmSELiqiOwDAottNz2VDbIcLdBf4fxRzcPYDJGbZX0lzS7agTelJsE
4aP56HaXhBEGM1p1FxMOWezh4BckdpUYxx4nMqJsGkx+5g2jCDu/C4q7zjjO+whgivKQ+/sh2GBX
IqBXT9i9r9JvBq+V9VCafOiQVK1njMd0mKxnZEm9fmdDGDRYc6z5pniNpnGlUze/lhg7hntrvBjO
tqAJctYtDpX+3GGGGfW7dvhKwh0KWLu4I81SB0mN3BYHtb+cSKp8I6pRVqtaAVXfxiGpVRvZ70dI
4NGBOzUZqaRXZEySsxcJqDqbIMbpswgwM+Gzk0vw5cp/9Ls7MznZxmHQZrQ+PQPWM9DiYNR1RW2/
06yvyj2SMi69dUgqsQfR5yTApQPsqtc+UFcc8Gp+FYd0zSuqm8dJHbCNdYT45quYNVV1a/Im6g42
L3CyUmgy3ZNgL8STi8ELpL1C2blpsi+NiF0g+iO49BV/k5Bxep2Ib3MRyasdXEdrrYKtJ/kcMbEi
qR2pHyaBpYnfjYlKU36U8kNYp8F8cQC2wMxKdwgrx2QJUF7JfW6/8ZKz6yNMkicStR0MIpyCfA/9
9+ldPjVXlkcdygXaRf5QUIMsrGt+1O+DE3jE5/ZDgKJRq4q5FQD5F17GCUqkhm6KS2/F4swmwqxa
FLyfgiUhCROm8Zy7mkIItfAq5w2Cxv6CbZ1/eXrr3ibeLNrSaZa1xrqLjA3gCIvmsbzvb2njjSf5
RewGHbPlgSWilof5BIgL/x7ZDQgYl1IR8kwKwAI3VI4HaTEyB5GLDG3NM1SmCYTU9/oDviXzeYfa
IUDvsNOLU1ogEMXWtozHk5cfFADi5oOELouKvTj65pevbtgFAadWUDzJAwy2ibMT0b52SC9Y+NB6
9f3Y0Qk6Lx6ykzy7d8yrYmFkWEh99nX1SSfBRXxtzWtRXpzii5BsfgZS1/jRLY6aWdlsfhXhe2of
NXFF99jh79W2dCPjBk9BQpYdUbY5aqZ11u6VOFcGktniKyCjST615muCDC855YClxaEuntJkl6eH
1Nj2xiHQDmF3p5Jd67y0Tz1REMmjLtEloVVUyXOZ3evpW0gYdtqjtyZbbICY4IYfWvM0pKeoufrs
SAgPV2zjmvo8lJfJ+ZaggwKnNtTXebfn+N06h6MqJwKKUKzyLnC/RT2HM4c/IRbMx1bWV/tONmJB
FkS29QNqr7VW3pJxDbCIZhpyNhqqlqNc7LChTIDtOebIqyPIXj2o5rEpXjT8rzDa8upxwDGTiYVo
3ooSy+sW2rf5aQFjzl6m6VR+RiiPwnIDZ00+yw8Y1cV9Ym8HkhOIEL1U5MDVn7skoexn57xkuxYh
Avo0XBrb5WzRSJYIu4by4PXrrt8UziEFI1agFdgCoHXiW7++D/0nqzhVcj9Y2+5ZsnXDGcyZQVge
PS4apef6XG8pe2Pe7Hi/5QIYfnSPPS2c/6s9V5f6Oj6idIa2F3RkbIacYii4YxR867Rb+fEyuPck
U54dW28W6423iUcW9DNqmhzvfcW3QliEWOLXrsqVUa0R4EtOvfv4rX3s8e3wP7mA2IC0CSPsxEFA
EAYpOvc9u1i5hIseTisbnfV36S6ymFn2Tgzr7HZ48I8mS0mUZMOuDZmbbPJxV5Fw0q0QPKCOCD7q
AVy4cSWgkJCafh18dDQn9Dak7WYLgmmQM5LeFVXrjHdDtVXBAbN8bEG4WDHXEfyFC4qnDVXpEYJN
+kii2bY/xfvw7N8Rq8jvAc56CT6yj3hLqdz4qx9fu+il+47kAcAqTzFxk+Ko4qPQ7gq555VKsO64
Gy84lGiKtWU7kPEBAJUIjUWHmBF3L0E0zpolnOas4wmLzLHwHlhsdNXWbFeus1DIr5gq62hPF+O3
Ap3wgDQXbQfUsNWIL5w/wY5FqPoIdGRdRsgKd+w9A23JTtjGY/IYsMHGVY63fjFBEYEvtwcP4qME
41QjpGfE4InVv+TtS17Kknm+CncKnhwmIu3omjh8nFuRfnOLPbIAQDGJfc4IErTPIdxAifQcUeqe
bTHL0l77xINkxA+1RFL4XOJz+TKu9tukLxWQOLngDfjXS/hL+Zn/7TZ9//bZ/L4g//+oiIcUZVMT
m2zRUCDZUCn+HHH6EGUf//l//oA3/cMj/FzC41QUroP2SSLhBJxACf1zCW//4NIESgRYBmU+O7xf
SnjjB5aLyC9ZZWJ/Z6f4D+SF8YPh2pgVifjC9yhRbP2VEl6afzAq8sOj7rJch35CMDn57RJRyd4a
S38OeCEMPNGLJ2TQRDpQDrrRpxnXr30pL053a46Ao+FING3/HIzdQ4FOuDgB5UXCaXwbGDNryEV9
bHXMZRM2E6lL3BYm9REZh8FRaMflNgIGnbk1wRTYyexPr+QAoQKwiaYFgrEeUutQ1feiI6WIMki2
99geQobQWfiqxqMVFmtRMycdgM8gV1GGXIb6XBzuGUoSz/tgC4YI0QvQSJygqKaQbaLANbJdE77I
luO5QJ478XFth0+zT7jM8ZYPZzWMWzt211lWb4oevNTgrFVEPz41R6yRu9gZV7yIEGBzEHmBIKYx
XbvhZxHSw0REj1SyfQBMffIaKuwJfrgWj0d2Swvm5KsARZoHmLrWxb2Jcz9FjOMzoq8C6NwlIT34
yTNOek1hPBrlXQqib8B67jbDzWQ4ICjaVxqhENGZVb6bCSEtZTs76lGJePO/tohxOGCPWkvnvktw
CpjWUsutzZhGz2zggKFT5LsG2UYYQ+tni3DWNN8ZVX6p61dBWZNO5KRTcU6sGtiXYApsLmpgI5gY
CEkbpMVJuIw6Ju/Ai7qeSxu4VTuqbQtoy+BOcDtOIZUdoTzBQ4+5NXKEfPATUu6sAU0O/qihIivU
ztaM9KnW7IUYp30msFIyTQOIQDKE3nhIb5w96A1sdzCr25pL+V4qVL1xcW/W7XJiomo08ogPc1Nb
EK1iE8pHgbzEeNM74ABcrZmYzoxBltFUn/wIClP8rkXXovbOg2luyuKpL+/K2tkXurMYc+fs8ANa
lP+KEKcxQkeFBqN5CX1zKU2qaJhNGqZMm/wi5AJLs6ObUxSW8TkhSKNDd1ZkhKtH11r7xNRIZc/L
ymVviwy2BZhULtEcu0FtPYwteY0wTLP4pWYIXprjQie9d/gIwztWCkyi3nTDXIlZcOcwftKI4nry
9eswYnzp5N5pI8T/iLmdvroUwaGbEHNb+mEahn0wq3zohFRHz5LV6KC1gx0ZNHVExiX51vMZuAH2
CkfrOCDPr11y9LrkJtLkOhNc67aGx1Tj3frh6TqaX/bBongWxEUJZkx98BkEOqhX/L9hthYBGR6j
TU7Ya6kPGMy+VGZdm4oPqdJXhY0OHGNuBXOuCgNUYcWGde1JMoPLRfKeZ987k94rJLPEDo8CXExb
DUeRoskpkubTy24tpniLjDDwSZBN06wcQPFuVuBxDq+O7NadTkgn7y5fxEAozHWllWsL1niE4Bsq
5gJO6MrVmoeO86J2RhpeXBkNGVElyF7nzSTFxR1B6ZjxrgZP45gN130/rUea+Sbm6Q7DC6fUqmXM
pKJyVdLJICRfJiwtUxzTI6ppia/DROaU2QyYqw/WuytdgHyp6lUX3rAXXuLnYzUUrPqacKtxjs8y
DlXSbFor3HtqOis/X9dExSjyBev2SST4/JCztQUPUeKVtJVznsjZcSEgGyzCoxenlGgWocCF7r53
abCDuxCHYt1nrKkjQsTkerS9hUiSI7uVmTrRUYTJBpNVrLFayBeaNd0Yks9k/1oO5SYzZhlmse8M
fGO1BL8lxM5k/oyc+MYJyFyzWgJzno1237PJ9hIizQOKeoYIU5xdTdv4SCPtMcTfpRfsU6JHqxnW
9TCsxoDgACzWVUmwaqfWPRrTHsOpAFyRJR618W066mtrlJuOqly3TBYb+fDPKuZPRpFUEYDKmetJ
iYTa/u9Hkf/5vz/Vr9VPFAB//PqfaxjjB5A+TAv5Gzw4Zcc/ahjzB5RHJJcKcOx/10j9agwpoTPM
EaS2x6iQr/q7slz+4PEllDcWU0P+hvGXpOXgw34/hpy/dQuVuiuFBQtsFkr9agzZ1JNsM5vRj9c3
+TKR4QPmrWc51PdDNL0yPEXhjGKkDP2toaXcnZ74qhOb9HDTvJgBxtioe+jt6QtJybeBTVDLhLll
iYf0MCSDjMlDUQHnww1/dTwk0sp3qOidDJewMfr06/F8ua4j0DXeOJKurA+CSPbkbDKuKPv+gwPg
CpiCoMni7HbatIwUisxgIiLVgvSFYJTtcbsIdcIN3DmdCkC1gOqTj4+2/pb01bYooH6mNVcxRCcX
nbt0jw6MR7eJP9mBbkFrbpQ1rh2nXqmhvQ+s6uIze+397Mksu5u6r28zPPpGidpKa1YM9Rr0RwN5
i76m37YO5ympi/WA8xxmUCCvgjxWqWnHoAu3FvgXMXemQUx3p9a20wDJ4iYCPbAqKoxso/aOqmoJ
trpYagFDXE+TRCr3u7C/U2h+x5abmv11mLH5Q3+qiFsWGdoOYpBygVDHHO6lp+2rXpxkjXa3bJma
sar4Xve6v4MnTbaIzyyYDKlAje8IqQgozTn1Z8VugFM0Ts2HIO4PXgdlKTU5aKj4qihYhl0J6tu6
SeW0wYaYwzjrTxiBV0FHtpTKIHfZhDcbxVBgreb/bHZzi663HkQCWUbmLabNoXqfhblDbB2rWVBC
KpwFFqAxwB7MlIxJMiAwK4Tl5tEk7gU1nYet2b4d54tYGaAkyyc0nY+AQ3cWFB0zAl7eMLtxs1NV
6OvA9MAfDFvBDMxpv/UWxpto5JJ81rvyHqHDpUZYrSsPBPmH29YLx6DGKl4lU9y0rffwvRddlJ/8
mOkb+7aE8IzyqZSIllzGzD2wHROqRzgVVErWOpz8rR4JJvHpfUGcDWopJvfEerfBXmf0nmsmFSnU
SYqyRMTbwgE/NjVXe7ZJYBvyx/5W8J6cKMLtQrv1ceMFySu1A68RW9eh2pX2fVYl22nCsK+i527w
KHlITUvqdjEG4jWcTB4KIrQzt9QdHsJkk/HW9uvnkeoBKi8kyZngAEkMubRf7A1n2Iw8d3YZ7EQw
u/dahjtIY7QkuvB2hmiQfZVQfpKRgrO1V72PrcnQT30yHfTmhDoCiGfwzxTsP7lidGIwXE+3XGlz
1s4n+p83yrdEbDVt9Ed88x8e4+drBpqjhw57VrP+JLj9xzVj/eDQKUtderpjzLakX1plkrk49FmS
kfrFl3LT/Pqa8Yit5jHpoD3Ctf9Kp8xV9/tbZv7pwU/OKSjYl8TvOmWOI7fRK4irPoaCMMO8wygo
I6SjNTYjWbcuDPbae0gb5Cj6ppsFSLB+/LDd50HyJgYbTxGCCtD2wpoTTL+snNMRAyJ05nbcAEnb
CtXtIj7P+kTc4QTDCuJxwwZlyyG1QS95svno9GmMsxL/JwnXCHyZmT119IbYOehb6m0uRrzPFXSA
8SBKdOpo4zeWH9+NiX7WCcG0kWgGk8PcGPUDczFfHQDnFzintHUeVjfY3JfhAETRiB+7OHpFXAfh
Xp31BMt7mzNJjNe4ha+ec28gYWjr5txH+kc1IgOyjnlTXarcpWlI1mUMoqxiZZU5ZwoL9v1w712o
gyklX6N/mRVIHod8kgbs5WI02tueMj0EAl/GCIt1EXL4Ohw59q72yWMy7G1ZCfw1zN4x+1usobwe
hEztnzLR3GQk3dbZY4JSuQjKo2Y4O6NB/sRCwnUei5KEBKaUXBe7UMxdm7NzI//DifqNM+vYzG7d
qug2lealCYkyCknPzMN1Ovg7xYgaFeVNWJJ6DXbOlxD9h2bN08q32wM7UEQtYbfsGwt5aq3t8xyA
kD0+d521a0bjvm092J5bd5YxSKe+hB5H63STRs4rTtOnEcjtQiPh2egMb9FYHtsPrXxvAOS0sjl3
Sq4tHVEtNMlayeMUPFZmvklNb+0bLcvK7BRmxiEx/V3FHieBnxAQvJhoH2EVn0YiJQKt3LvwDhLP
fXJ0LN8l0EPPJflsvJP0YYnOzpU/9ybAfKR/5CSjdNkp7c+TFkJutjfBZJCrRRI4+AXHTVZWpB37
Sd91HO+Kkl8kaBm6bFWJZGUoDWdWvsYvsk+1fpVbJKPjkrbph53AXMJy2qcEuQ60GRMJUgEJbSWy
7lIhqA6WXm3eZ4H2VozfPeRXdfNieYTEwElq073dD3dGzFvgn9POn8wRTPx+kjP85MN0PFISTaIH
sbaztv+fJAtR+f4/fv3PBzipTJbOENWxcRK4DBb/cYCbeB+wRHB8M8+c4fy/HOD2D5zdANmwWmDc
mNuLXw5wC8qbiwdxbiBoMjjM/9IJ7v3+BP/xR5+9Ejp4ODIC5lnor/uE0B/mq41pjZHvxRz/YDLr
FLGzyU0/WrYSmX0Bgay1rZuKkMIIMkzcDeQsdXN2Osa6vMnPSRYsdPKIePZn9se6V4wJ4vzFlF0A
Eml8KZt8WhTKBOo90Osz5RnbZzhxKE7L2znNZWAK2JbRQYWEXLvFy9hkr3nWnf0B8K8lz2MeXxOV
nWQhP0sHdyduJ0ux4OmTtQVTQgD8HFhqFwRQQXizywZxcsZ8YlwBLkNvVuCGC9EdnC1mY6l4UPxK
cXwV7doEi4FpdxkN3WXQvb0Nl45MlqUgajsNAvYmT8rf+5JVFUQxO/BX00CUPWgHhkR1aXz4aUuo
TUuObdJ+DCaneAinNCRxheHvJvSiZWekJ8aJe7+b44UVmzVN20Op+mAqetPY/sGwx+PYs1b2/PLc
Wgyo+uxSZIR4iA41NBbdifgBj61JZyY3BkdlVVt3haYfMx12xvgx9MkuSvZRXK5CdbHQrWv5jRfa
BxN0cuE6R43gJKuslhkIKdf2t26bbgORk9oYlrcgZm4h7MKLNT+GRmyGFvU/hqwYAQBzKUygoYUj
xX3vChhKdb2py+xc9M4mgC26qbsaKcVHmPrM13iG3HJXc+9i3Yu/DNypo4NMsTMQbLpFdFT4VBXe
FC1gId4aKM0i78nWodBkkXhI9TfXtdcihV8xZMbemLWS+Cs2XcGcONRY5rrHzOFktbTmWkuTSVt4
1VR1wSCAU8d6z8sWtHx77E0WoWnJZr7UuGnzEu8+NTV6ELXKZrZ7STofRomdnuaPEw4OHJC0ThYe
v747ppV7h4OWy4P0PKIdCgWFAqkBIVy3Uk5wrWDctrxg6UD+FiTih7EisaFxCMzRokNTW88uQvfB
mmgRi/DAKgAwARPqgnzGSkzbKNSfpTnudQhYUgwb3wyvfmeskjEmkoEQHj9K3iSRMW2h1lUpTsrx
N5HTImz37Wnbk0xQEKS1Cv2yRmgxkmM99fejU2C+82/1Sr75kQ+QKR6uQlVfRS5OIB92nYhukiwa
V1VwDKFXgTPZyAb0kut+Tz1jjydEXw4+kjy9P2aaC6CkWen+hx1kS7dvl00z3TvhU1EPn+nENqFT
/bNvDZu0I3EohzJS4t6DoHEcRECi1nBL6sZ3NzW69WCmTxabVaGhQOhdWnsTvkJVwmCTC73ZJ4KZ
YZTfDeb00pZcecweJdZRMK7LoQ/gf/zT/PdnTYrD+kAweTJtqXtz0sufNymPH+/t52/vNzRtv//6
f9xvDoR6LitHAkr4MUTm513eHD1DwO8M++T3ufh+mYLhquN7cayZqD9/2a9uN1ikOAGBjv79Wvwr
t5sQ9EC/Ayw4wmb0x2CW4ENw+b+93UofdWiNNhvogf8eq2fT3AtjYMg1MlFoy/E74vNtGSbw6viI
WGa59fTxM0vdDRGHTOJVMR3Tob/DhXBfOlcCRk4uI1sfZR7JDYvSS3ctJy3Zgi0fBOc1KvTbXqHP
o2e6JAxgDIjjN8TolaY6+nwY4J8fhO2vml5s9SAIAGalK50swVJkB8J7V+YQvfix/ZXY2qomyD4W
LWpak6EUi7tMlexOGnLT9VVp1/NfuE9Z2ucOvx7tO11LtsptWI4H6ivGo72AU3zVs/xutiTLQF+N
TXmaMkB0TLE9E7tyZHOFCQ+PY0wqoc7FboGuTmI4V11q76e2peiNAFQXd57+2tnaZZL2egLREwXm
W5gl0aosgodWr4Ar2d2LmAom2/q32OifFAO1uo/fWCGxpbeuSdke2IV8NpU8+wUt22RYH4o+bSrz
U1lNB9U60BLe8R9dsTdugsLdZKFzymK563Syed14GzJ3ydL20YEg0DBl2v2z5P0vS15G2xLnLbWn
xTqdLd1/dyQ8vHf1e/b5h7nFHx/j52OBlTzlLplWEmDTT8OJn48FJueEgmP1nYfT88nwq4NB/CjF
dQyLJb7Jf/9yMGAu1nUm6gxBftL+un/lYOAM+v3B8H/ZO48kyY01W2+lN4AyhwYmbdahdURG6pzA
ojKzoIVDAzt6g7eK3tj7QF6yeKvIa8bx45BWjEiFcP/FOd9hlmGpSIhhM9uGNmGP/1j2OhU9FkYr
dm+pQ9Gos5UrW+9iODTGsZKDSU9Ulz6t+4o9gZm32d/sgV2PquhgJVQSHPSaBrnv0F+1UdV9bUZw
BGGlILp1rRUpz5+iG+ieTa+bpTUypMDj6R1LhiJjU5szVy9eYPMil8wkAzxpPRa2YN3omKB98Sfs
+N1aB51lEaNpeXbL3NsNLiGNkSXHWVxbbznH4VpIz90quUvEt8h3RgGegxQ7u+yuudsV+HnGEq8/
/gTkz+scmgMDT/O9qVERyTa7a8zS2liA17tI3ZlNTZ5xTkjR2D7ZAeQsmT6GJG/AW8HOVikP5tgR
XSnYIpbQZ+VzTuRFajBkMQeoXdQyA9uzFitBVnXnnmJ13pnEA2ngajVITPyeZvbk8LCag0MFktbG
uc+7JwkRGb3xeJST/k+HPo/MEYbFN6kwxx4p9jDFxmsLmKA6lqtkCMdVVSQbn2isDRHZ6zCqdg3G
TcZzjzGW1tI1v9Zi2GTVuMJe/WKUxU6m2bOwMSMWnblrjPLqsIsbhLKQmM28zntlHjvHonL1HXRx
qb8aW3y5nWMVmFS5LRqwW8oINFDJiLHwrFkqqyeAsWycrY2K+yDMrEfTTK5+qS1kWr+1ZXOB33sc
w+QgovzUE9Lp9Q6eDwNTihiOlVcygYGdyI42N82jy0q4EioJ1nwOQFYkX7WYzkiW3Xo0+IKKmu8y
TjwZhSudKFpaho8EekWnkDaSMrJR4WfnGI0GSj5LBncIRg7QcpFsB8+tG11tzWGPw40wRslr6eEy
7oG9zgxAnJBzFYULxltHzMiiNuRmSvt9FxVXHeWYZaYerRCaVLPtNgOVYZko72mYUMRZ3XvuVFfF
0xe+HnIZVcQ/OQExEHXT76Uo2PVGyjNvqcED8WDQBNkxEqKhymS3qw4tyi/9pFnNvu7xURolnVhs
3LDdONPA2lv1TUxLOpB9gAF8VvfAt6N4eGM+RNcZqDBZSw8Bb+a91KQjzcBVCOQXhK0kygPB5v66
x9o7dzpz49bOo6dULspY6bBhb4x6RZjEeMTMSyR8MnZbBkUrbWhuEv0+rmfoFPx+GT+hrcVL2W0a
G7WojVACl0pCpVuASwlseDdqHKHwAbFaeYRxmMIVc9/Nb0ruPOGKPRsOLY8qwpNl8ZnWTS7gUSIT
9rzcWSaFfQx9F49PvGfzMFEni0/Hj+90Be+SrlT9okVAbjsTuqgfnxPXeLZtudMHqTP1V3UktAyP
dDfBK9C6gAbZ9WBuBOhXuPV9PBXqgwPoe8zL+lnJYDK2uvEq2xzZ94MWZySW9R2kUS14TtUUCWSB
xla3fHveNT08R1G7ByvVlLnUPeiOjTscPMu7DUWFwDLUb77lXDj9qqfp1KXjhllXmYE318zuQ4v6
tVJlqAlNX1njet8WZV/ObX8CfzblY6SY4cLslYbNYYo014TspBCSvA61SjBrs59FiKgQEAOzzdJs
d10pXh0ZPZG9Wm2dmqGjmiNpzLVw2Pstkgyrs81FANAcWe+AwNswsrvAZ40iTbtfTX6ueSc6OQ/b
7Khj/MWr2/obKhHiNPoOXQ9YGUxTN9vxgTkCpI0FNPhSt/ElDh+u4xsggYgU1oNIPxm94aDmiZN9
ThqQHYbKXIdrgEChOiQVn/dSFw2CfWBYEXk+ek/TpWf9TukwkJuduNPZcGqac/Iqd9sMxkNRRKQA
xnDQrYRPXOLlKFOAYhYFKAZQKEfXZnyYsMoJ+nwNXjuA6Rq8Y5K3Z3aHvEL12mNQ5aek93YMXCEW
1tbNMVjguYX52naQL5MYXRPo0zvTcVdJFi8hW25Ey6cn6gLkE4Pc5qmC9z0sHyR2tXljeGwDw27W
5EhRyUY8q62EdO29pa51qYWx5kp/zCzE55lci0h9Vck5GQbKwQqH4OArx8zM7keODzQt7Yau4sEY
3ZNhZd8al4GwhXjDtY4MTM7CA1o26D4Q/lgzMYpECE599KXo3JNuaWExIS/qGmdilVXiVPv9vjZg
lPmDc4CSQSBAAUYIU/AuTnzWC3m0bnIOTBVRjN4ktzZQl7an3NtOe4QARtp4aa5738c/ojPIAqS/
MjX9oOhse3WZrgloR01fjRc9dm9KbWYYToq3Vg+2da2vTXtKbSqNb4ir4DY41n0XG1fSi1dxwr0R
tFbFzCXcwwhp8WrGN7MDMz7GKnnew7XV7eecpBT0UUUL3Ng79XXu8qdxBbDS8jAyLWeHIQlqNJ4z
a/hM8/Kd3f+TT0zRxEQbw/QQBfEKQBbKIgU7ZxU7OAs42CtIGqiIrEdMg9Dnx/GFZ4TI6kQL5naK
LLgT7bfIyLetVt1pg7iWpvkJHmHjm7vQLB4cOpQZiRIngwwSvPMQ+y0uW1N5bfOhY1Vd7e1cO/SW
c7XT+gxYGSZu0t/nSfrVZjKlJ56CAzrf8mhANXftrzF85QId3owh3L1bKiC8kvZdTmD/QfagJIoR
QFYeEVUTefgW9WouAVvMajcY50ZGvJ+dRjcnnDbYNieKYlfnQi0+417jWbSime70Kwc0A/i49OtY
qYsgN094oneZWj3JSE6Iy/xag7ojyBLoKIDx2FTX0lbe7TZF+q84pHvHyYMSMqOUpftOAdvPwxKf
SAeXGS8LyoB/eo4/7zlUE9Yhc3aTW8Aw/rMc5+mWJJ//tfhM/mvd3NLmJ2nOz+/1W+8xBaFYdB+C
wQSyYIPxwm+9hz1Jc+h6IDg6TPL+0HuIL5NaZpo8cNSi6sG593vzIdAXG6wI6Dxcl1xcZh1/p/ug
bf+x+5i+ed4MI+M0IlF/oBSZYdjpik6EW4DYkypmpfrgggmZlrUxd/0yBwIWDXcKhIWMOZkeB0el
FqzmBnDXcm7jv0ngYjQKJ8+QvZsJWzLusoU5jMuUTzjAXwwD2B0azP/kKtQmKlfTn7XdIc60RQXf
vrwGfrgIUkIfwpHSsl5QuswyNVmN6mMNfl7T92aYLGKprNvaX0p9T0jGPBs6UuqKvZdEu7YqXges
S2DoceeG0ieDScwLuNwlng9QHic0KwhE1QtvdAigUcLu1U4NZurAwuFXobAlBiVqDYa8br3J3KS5
Dr2lgrjTSBUA9QTY1l7EJCOSbiaG6ipydweOBXmOubR7VDV8v1YYo1cMMOlRwsVuvLFbzAQsFOfw
ICFhfGi48tzSvZZu/1VPubxQ7JKIuZZDsvcFk9kSovWAeVHf1sRg2W5/0ioLOwV+M4rhEFGFWkZr
UfO7ssUSc7XNTQ6JeNCtOy+VX9taeZKdMbfxGYnU5/+EU2sx7XXjLZTNRwltt9DDQ1n7j3mrzUt8
EWamb8ug1c/WAI2myCPg7WMcv5aaGRmLsPSHg5PbAybHbqCYAf2wLStzR9NHiDceJep5OoAEt1c0
Ffo0gR7cbit4UobmVSjfnGgyyAz7cmy3pm+xufDXbXVtPPNg6fLdK+JNjyPJFNOGXvoYOjWeM6xI
hgFVIy3WtUknKsfuMfGweVcpiTvOoi8M3JXGKcFQVuOdifzxqzWZiCqUL8hx8vK1NjChNSN54fHC
FQqLzGpNfMq6Ud6y3j50fr5CGLfqzYInrTiI8MlDzNxrOk+o+mzr8OfIa5hPyIHIgnbkwJYJm+om
ybwJcmUlB279ngC9fMhXKHaWUUxAoZoE83F4F6VzHbN4nZTY8NrUv7Wj/1QEHS3QZ+8BZyB1qNf7
OaLBufAJLs+d50yv10qjPZWVsbaj5MHLs0vXkeXI6KsJqmVYsbCtjUXGFgxNwzoc1wWIlb6oTnXv
nqv2vigYyndpCb+z3lfGuDbKehv42VYZ5MGV4RviLPyEPS4wPj6x3zz6Kv6m0AS9LYvHMsq3Ongo
ziwWNBXhkQkIpYI6zvjaj+6zNP3rACsQ0Qe/cG0pMkyTGJaiLgbNRTRd3RtY9ILubijqh0KzXTb3
ntone1s9omGVj2P2Ebblk0+MDFsQalfvITLkveWki6yF5I/vLdCLNyJhsB0O7+wlMe2mqyCsjwBt
sEEaq7FwyOdBKRzGrOzpyJPchn/x0iD4khl/RE9bKey10EvvJbEWgWYsmqE+jnVzldhPa0RPMtpM
WXKmEjDBRMuVTuRsQFk26UFVeefSSAci3yYCBIAvxteqnTjhydfOHveK0+8bdlAixQbWF85dIQJ4
//oVoOy87PIP6U/Q/rJeUycZtKRmcAec58XCnxC5LnsgWg90F3pMmzuxzPHOhqXzMAgMcP/c539x
nxOrxMXoGOAAGd2xW/7rtcL9Lbl95F8T0nF/cgr99Dbfr3IhWBDYKGKJfaDO/n6VW18YEILjQPrK
AI8r4PcxIrNHe7qpUdk6rNZNk6n/v1S26hdW6oCWXaZnTB95479zkWNL+uki51vHdQQPWpt2Gj+M
EU2nGm2IV82icO1o7VmkQmoeGCtzJYzxaMo7HXGoo5Gn3diXFN4WGM1vat4fbbkt4OPppWT6n4LB
bGgmFBQuQKpotiHkpriHmAUpjXMMHBweTX3W2oNtPo19tnMMLJtOjNisvg1ZfOwtb+75yr4IlINl
XGu7vyvYHYNsWo7DiIYWsRHdcw2PTmGpIGlbDIHwEeVQQtpjpA7s42+AcK5d9j74BeJAKn9/PGUo
bzUtO1LVLaCSuWZ+LPhxlEQ5uQBw2fd9EL5BiwY9KYTaWY6zNnVWJcYmqX4bPTlJhY9GAQbYKHda
4r3ZLH0r6R4bkKzeFHJkYzHHgclUa5Hj5lZUD0kVYd0JMsfKpAvKuYxcneEUxFAvWmWC6EWp7wxF
X9OP7CPot3W95lQ5ZBqTE+oHxdFptySyrHSRROaxa2yQNNphIOBTJOFq6ipDwPgN84hxGC6wELey
aCHXp5Di8/Fgk+LVZVi5iHhp5TYOom/whGZNYS7LmkXwNE3tA/U2hlRAyMkCfE29nb1LOM6ibVeW
hi07weA262o7mLtyXHl9cmhHz5oT8JvNdA2ND8zFDTv0yZ6J2YEVS73Q6wYCuFm8a1X2Na97gFA5
V5mX9g/GkBzqMb5LzXynDs1TAGt3jpxi7YbQz/I2w7KTRizOB8aXHUeht61c5UIR8RmW4avv5JPl
Od5lRM9QJMMat77pXkUMZ3KoUBsTSTPlLbQPLevZzjKpPwQJqChnfTKgl35vHbpC3NlteDL9ZtPp
8SVWgnOn+CcUJOD8w6dwLA9BXaH0SKpPQ0xBpP1a4EvSBG54u4sOdSDgOjvDixbqe2qhS6qWh5Cc
1yjq35wxnnd1iySVuVPe4r9rrc0g1dcR1Bry3Z3qDx/9iLO28rojEcjzYkgWuHkYS6IFn8WTTybx
PrhyN0Ul12Bp8IE12zZL9qkRnT0HUgYUnqw5NkML5wBjlBXtBbZWOX44MtjnJBMKLVjFpbbssmBi
Os46JdoYWLDsHLKXiiSRXB1t/CgicJeQssOxux8oR1op3lKkuXXBSLEvDiUsYjLgj3brLiNUv4gx
avMtYshsALAgi5Yr8SMbCrYDeFXTUzMZsAltaMFEW0j+Rllgk33JBn9daxrR9gxt8oZJu8OX6JYu
O8Mq+6xzig48JRXial9dpLxYpw4cA3tW6OXGK0+qNsyjBMASPAuMS+HwrZLv4LRouAXDgTdS/fi4
Yc2i3e0/a/EUggkfy2QhjWAxMBYzMcgw3yT0BZd/TUVW31sZBsDggVHZIh9bmIGPAvud4ZHt6mcb
M/osssdQWvMg8RdZ3V/DzrvLWPLXQrsMAFld4ECUVi9aj0mAaTE/5GsDQ0zYaOZcBxBbefIreyOq
SWORLoMoOOZ2ukqAU3kQ2CpDzFuKFQPigzahWwuDEVNcH4UkIDlFsVM4u6Ii+DY37vrUJUiaOBXG
iq73Rq71blLQNYIsErKWO2uSkIbzNOnWYTpufM1bdTKbF2Wy7gaPsBT4xg5ElaqG+U3d443rKfmo
ttwdnpM5fO5tU43rCuwXlgYESVjJGYMHKWyfYSezeun7b0NhX+WQ7uXEfRC4GWS808Jo4ZvxxMMm
zcPBJYWFcFRHTETF0isiJnXJQcugXiNciRgYQigTsXLs27uU5YZg6jsqjASHNuIDB166qk+Z2p4q
V1sMSE01DUf6qM0yTz0Wo+SwNhYOiTi4FDlBDcacJVDEkGNy2g/h/Pdh9GuwFiqQIrraHBMDf2Nn
Fh98nLcVdX0K+aXTTFD4ZHawKuktErzHiWdD/i56xqYoqMVigo6q0z811Z/XVNovWm6mA7am/2qA
/uua6nKLbmVY/1hP/fwWv9VT2pepYqLyMQ0UhnyR7/WU9oW/vWuT86r/+vrf6ynzCxpvgTXJ5jWT
n+j7Wtak1GIcgpzcwsVgTZOOH2BJ/wmeROH4Yz31y5fGOsVeVlDFTa6mP6gRTU8NipIOFlETsAsd
JVUDiI31Q0qWQKwtlZDyaJLIYtteQXd8TAc2Bo7QnwcLdkHDtDkJhiUa77OTuSBiiGcPyHVPTQzJ
EOwzG/G3PYh9WCabqES2m5jJivHmXsLthc7IwDIo4NgqZHI7QYHgDChmDGS1HSSZheG9VetErarF
nqsUlZwOwindG4wySoafchif0nrcJ9DdC2+4z6I3tRX7wOG7LgL/1LrqSanRRmoRmrFCWFtu0MUI
28ZP/AdfUzaazz9ojCfj8q1LHPBJCn5u72xFUz4b7QoKc1sf+E7RhUWXMMQ22O4rS1+XTMVz11yN
for2GpFY98m6djvSyQaoOfswWDrsIShBZjYlibCDZc76Dt8K8pFzXz+qebP2gLnpzsD0l+CAHPwU
Kap9B/0HKw+WF9rAGoNxUZEbGL3rDtQmXOsJ4aODGZzr0jrHgg0ryRCg6JV+V+rkkBagmei+Lm2r
X7nh4c1PAQOTVM64SK+9WoB0lIqAs5iNsJuSUWcSGheBilejfU/TnYYlostyEQBVUogflTUXMb1k
5NK6euZ944ZnhZGPgypHU7hxG0ClY4oPVplpaBjDvl75bXQwXeyz/L4HX1sQ0b20E3tdpNG2z4wH
jArHTLMPoyK2aRfsgT7i/a6RW2oZ+bcszXkgFQqFNAvOQ0WOiGgRsJfVUlHqlQjyFnKnug5w+hI4
cBcFTrbwkvybI50KoxzO0z56N+t2pxklc2htTfqw03+r1A7oVEOHTU5fk12DNn/vpq0BElS4Uca1
4gyXAgqG1i3UwF83lr0MY/1bj/BmNmY4duX4NNoT41PsI1V7rtRrpRDRNRhUeLDGR6t6ZLNwzhuw
T7B6nAb9aefMYkmZ4Qcr7Oonng2CQZ1vOvNGvYvmRQ+JxTBOMf4mxzorqAI9AV8H0tCEFwisw4jj
vjMegbofIm6VyMtXruWfKpzAqdec6c2IVni1wFRW4WkyH7VldCxMZWGxRxt4/GqiEfv0MtbxcSQF
Nx6Yk+CBb9i4w4pGOjvXSiJZiKU1SSBOEgIji2PXfcv4v3rkvqgzyUTl9sY7gL5plihyxZ+EbAQ+
V8TrilZZ1VRTlV1uJX9XSNvL2H4EsQlil+0XURD1rZpIYkxepcjevH9Szv9CW6hp6qTwQQLIZJzG
4T8NAS6f1fsP2nmESD++/vttRaM+AUIc+99k8wiWNG4wdgiTyOi7bB5tvIF9ljkZ/tpflIW/N/6E
PbGoYuKOSYvlA/E+f+ui+kUf9G/JTb9815iLHSCVjv2j8UkGBTDLycYxVvLo+mJNaQjKZ3i0apsW
1euX0w+wLCk0w0rFi+6fvHagCyEnzrLBb+D0VNSPuEaBN8FzuacUI4c0Mc4zbC+aP8wZiVPpc5o6
6rIx75SAMrz5ZpbZ3PU0cnGyk+UrJy5J0SECjGmeP6LUJQfK3gzxW6n1w7xnpUYtSce56gobGU9+
KjyrWShBsy2d/Nw5TU8YoTWz6nZTQm9CE7KKCK8L1ezqmPpdF3v7QUm4BEL5NSkBYdVIFibVea4G
mzJhNO53FWDBYtbq2k2Y8YU/25msL5JzlIJs1d47GEZxNQoNLDBKHObvaoDPMcEUGcMS6QfjOqUb
VAPc0zhH2aEFO/Afjxq6GQJ7mDGYy9rLHmTqsliFrT9WTYCYoz5kTFAWJYtxdhqzUHGX+tjNQ8e5
yEwcoBmsRZWsC1ISwJceU4foqNRC3qLviUzfG6lxAjMwB429DzMQFw26dtW/OnBOpKUfcIltlBoC
VREUL23VHMuU0TdBEDOmvfOkhQmXSrLfhnzTWhoACBe1qDwZCZvnXNG5rRWmusI6m4jA45JER+jL
kTvO6ih5ktDNx8F5EIOKJ1g7u+KU0FWmFQoqqMk8/7BMcRsNtOmR54In1TiJ3XqPRGtVZu62kN26
TLmhMgWBN6Clyn+WLpl4dtqxBMi3COnkfBosSXx1HjIEnBCpnBVetWPQgXE0Mh+7sOsXvmrdczuf
CI/apWTTpFCvoT0Mt2Yk5dAoN0lh3tJWHntVvMRB/zVAp6FX2CjMYcOeaMsA+uIO6p3CPhku58JJ
2CSMcbrmCWERle78GCXCYNzRvPUzfNTgrj3viExkj0oQbAcsLb0ywWagiKURyhJ51Wa73mnnkf9S
GfrO1gBjKTKlC9VgpJjxzY2VU5JSBhp42l1542FaOxqapXIQqJ8wDnrxXBTxWgTNJrbjRSJZ3MfE
0iRwIUL9HXQxExI5PHm2/+7GxWNGZzmwNkZJ94SB5ew0zyWZHU3uBHNsK49gZf4Rn//FBYGjiope
sxmRgjeYjtK/7mjuQ9Tn//t/fpKf//gOv10R5MeQ8sJOynCYpuGv+t7QTJLRCXzA3hZjE9fT7w2N
8cVklOtwTzjgFpgtfx8Q8yI6HM3F0stNQTP0t+4J1f5JZzrZyQAxmJPWXXUne/AfGxqNuFoXN3q3
SDxt0ymAVkp0cfVLUD/n+EzDpPjMQzKPqjaZ60m5IztlU4ch+U/WAqHhBtK54YmV9O01mOylHyUb
uws+SqNY9yBYLFAuSkkGrJqs6z5YaD4U9Tos92HcHQPPvhp9f+7S4qEH0TM5+MkB3RdZ99TW6atw
o8c+Ms5pWl+CDOxiHb43rAyLyfPYc+iwrNK8+K5qim2UIQaE8RxLuRyZZjIUmjqcmdqiSE+NG5jv
2cDNYmnDMsK8q7nQCoV7h7VsMVRfI4V51DRTEvpBwHiVgDgJe5j1Es3LeHbteElQwDJgQWOKdgnO
ep4nOfCmZJlaPuZgh21rSQcjGT4QGFiF5rJQaROZWNRusa0dZ5elSrLSTSgAWVofZEcsWKta2wCm
qBQhGhTIROShV31JFNiw9Tt5UglhjSUJ2JSxaOFT/y6oGVp2zlEbC4zz1O51ZW2MoL4PFfs8FLRv
6sOke2KxGWIxU1P1zrgohgLpsK52Sp6+hbSPKAFpFxBEaiTNpzh/87x6ToKI3DwAGpURA7riHlT8
rdWxEGNYs22cycTrbpA6vjmK7ayYgYLW4XDVEsCKCPt9xFe0BdtgHDaqm22GgpFOGzIFs+SUM3Ym
3OzWj82yBS8kuTG1fJiXPrhF4tAWg6N+DIkzKypxaPIXS9evvk2SUTN2u0jY+KDSi907H0qxbyqu
gATJDwat+yZSH4hRmse28s9I5y8PQApFY8q3wiHPhOU/HYD/k+XJLUx/LJKF/eNbfD8Bid2aLJom
W6h/h+lxzmmEOqKGQTb/6+H4LwuO8YUD08BFClMPwQts7N8rZeOLjb5l0qfYHJq8UP87lbJKJOpP
FhwWdSAHBNU6M6LphPzDSMcmmARpcTJgA9UXNXNkmX1TjPAp0aJLag4PvRsUCPYoiiVCRtWU+8ap
rxURFAjdP0LsHkkfrViB7ZGLs4vuPkxIuSILjqMa72P1obKb5x5zuGP1jIO6nRGOm4bUB0Lp1jZo
DTV8swP4ZUUIsTYnFP1DUqKmOFUVqtSKSFWPlViNCCRUTTQ1cUUHmR8M9mZpPmwqJ1/FKnStwSKf
Guy2pp+Q8iLMg/476bNdB79rlq0VK3uMS/0Bi81aJfZoKmjzIlulqv8iHczwmpVsw1hZJ2BgZQIB
yuPQJ56Syb2FTzA5Z7lNl4DMvH2vVAT1jcaMQEM8jtPcLBCBUjHW+n3sJ/vIDKEsMybOta3aloue
46uqUACbU5xI5LwURkTYX31PtAoLelUnqtxYirJaDFFyb4cK0hov2pKyN3P0Z2c0Hj1wc5rvX1qj
nLPM3EKQOPfenVCC1475gFdFL4x4CRNyFCQ3Eu3p46ixgfevkiPXDBC3i+QpM9q1qbcrYAkzTFMQ
atWZcE6tHWxSfLdV06xlkixaK7tvaI8GFKtABFiA2btiTOYa8R1DVM+UTizIC701zvim9Vw9MeZa
Nfe3XPhQCMYryel7K7T2klw1iIkOmJOhtD/LiAna20TSsj2AbQFne+17M61Plpa7R3cKyvohlBqz
M3XeKNUqAVdYsNUjsG3Zuk/FSGBB2C6IPFnpBpUnMtIgBXycLAhe2WgqtBmnOkae/Y9m4M8PQ1zm
Gp4/jWdFx4Mzqez+uhpE+ffjuOBPXv/bSah9IV+QqTZdFaftL47D33R/eI6o69DaoT/U8Bcyd/7X
SWh/mcpT2KFUg0gC/shKsb5wVlOkcBryWmilf89qP+kO/82M+Ou3rrqWw4/Oe/4w3M6MXI9lPDCo
DOBSyuIiMtB3PublAR2MQuZxOFbHgbQkFoefWiGeFbfbpcSohkHITKCUb9Kp3+1gOJZAHzQYQIqa
vpY++1YZ7NSKnXievSRwQ+BSr/04vOQ1qj9vdL4VDnSPPMUnTG1TD3tYqisr1/EvgEfp+LwTfSKI
oVfNXWyiWWfmRzawfvLNct9S5wV1/OIyOg4aGmCA3mglF6HRrYYy1ilo1DUtO7CsZlm25QF8iLdo
TWcDZSNctKA1bDfYNl54iPt0GdfRObTipdeiamzSTxNMXpuIDbln+yBiF50/1WakzUTSvY26cwj1
eMkiEAyAmh47t3+o9Xqr47ZctH64jgZ3pbgTRrhUHyy+CasOLnghn1OdfXHmkKDQkD8j8g2q8oui
j9uokKdR2NtOFKuQxJgZATFzzBfbyrP3RqI8oTbbVSLaVvqDXkQrvSNzLQ8PanLOqzOUx1PYg3iF
dNMCNbNAwPso7gokj74ePDmBjrNeBT+lfErQJMJqehJX1UuremdiouOFPfZvZezfl0Wx7ghWnHlm
/CLMr2kTs642nDVFPnx7lVQ2ZdPnXA1xCjBaymvlepcOk5jV9mvbzC89VxIyM9b9dL5R8GyT/ZNB
8TTteMX6ea8GpU6LHK3cKNtlYXRWo+bsJwUAz+Sgts5z5amnxsbo4VkPTQQ51UiqFbRla1CPWgef
hIyBpIufEEntvTqBbdNzjfUa4ZKEH0tU4gYFesZORdagBzBsz4rQWnspU1k0oOvW7w8IGt8UvXlO
Mv9R6/KzaLJT2LakGJhk3/b4VEp03qBPy3sOdDlrSneh+8Oj0KKTHjNSt81VLb2jbzfMfshaaKx4
UbkPloUmfzQOTPzBYSEzoHcgH2hmmgCjXWjfbFltl6umF/PUekQpNDcMefIFcPzaeFEUbPn6pyeQ
60QCwYPWnOqaEkGQsWU+UnF9+mrAdlNw46WLrofLRd9j5M4WMeh7XypoeoZXRS02oH9vRg2/JgYt
6f3isSIlKEqV2S9n35Ti8j1c5Nd92ftvwTA//Od///8Bn8bpSQvOtMC2KFCN/zhSvt7Y/4Sy+d//
+9PQ4Mc3+e2iALwyrRgnfBbsWIym34cGU7oMta/9L6ij9kfXukH5KmBiM29gfvB9ZsASlLKWf6H8
Zntqq39rZvBnUC0qcCRvAoA2k+ppSfvHijnLhiQlG6qbpsQQRCp1HTnsP8OkvE9tpptDsRJ5urTi
cRfa+UWDPdhTvigKpWeHqMbeC49RmzcOlxpZzUyxM5KyGUPqQXuus2xJzOQ1kM1bBtJxRPBDOPxd
blNGxUn/yqGlLRrVXJqjCyUxuddHPtZxUx499i6tDmMqUOpr2ceouLWHPDWXlaosba1AzeaRZlvR
Z6Jf15HGdMleVOIucK151jHaVcMjwv2CGW+x9DvnjnP0YITOJabBdNujW2tv0DFWGWYon9gHx5YI
5koGF9U+U62z4W1bmE2R2R/qSjw7NQreQahPdmktLZQpdpcd3cA8otDeu9l44YhAWSwmuEQFRNZe
qRmzbccpDhg5960aXVzK08Ch+41Q2JFsKWP3wrmlBsl5UFJWxxeBbEUW9sYP3yPsfjLFQ48zK8AS
FRgkCgiLU02SZqE4myz4Rd0jNrag1pVKR74YV91j44uHMquvsuDYQoVSRMnK1bxbnimbhvmsxfYw
yJ5qq5jpQK7D5gSUGyLYUiUuM+VZnuXhsBxtZedGk4+f9EFk2oDVMJkFtxIGSTG+6PQ4VfsZQzWz
AIFhktoYIWQRvwAEbO64Cj5w7BOJ45E5ayaEzRL8kw7rAleSnlVrqbdbI9a2rRXfap9HLIpfGE1t
BmxzmBWIOOZwZVfJyDZn5z5V7RqgYdia29oq70fXXJC7h4VgtK6pWfkrj3GqiVlYC/xVENyPjHya
gpRVdOGeUxzbYHjuuuJV6u48tKKzwbMej9+E/0HoJIp4HpnYWzpuuSBXc5O3rbbzYHYq/4+9M0lu
HNuy7VSeZR/PUBeNbHySYE1Komp1YJK7hLq6wEU1mxzDH8Kb2F/wiPDqeUZaZPNbNN1FUSwPzj1n
77VnS2KCvBrWANviQ5zvZELKCkwH3pq0hrcO/cRyGPp0Knl6n9IEbbYHYBoXBb61gOtbTmBdtA+r
7nOl634Lt3MYyteJ2BYDVHBDVHxsExKjYKMMnwBCwlyIT5ahPCNyXgZmdV/ap79L+6/lLYhI6KQZ
OGC8p7T96Szk8q//qmUs/n0W8vNdfCvsFlEFuqURIjBPmqnRf5wAjH8C8wew69q/k7i+ngBALLrU
boq+jbfHUedB8e9yYZQvKgJipsEGo2IAKn/tBDAHnf9wApg5KiQLQCRB2sPU5adpcJLh+M9m/0oB
6YrjPJBTXMiWrHyiD58bxUNyle118P9xkO91Z9gNzgczP1i7IapX+ETnPGKwm9f39phgVb5MkYsO
orlN6qtMBx8bVPZWHdqHXvYfku4vE3RzvYGm3toOOqM8Bqdm1iKJT57YhMP9jezrrMNvOtJejQz9
yE9femUD5laFht465xDvXqt0D9hvD5hSn9qQnHBzaH2HmHXN7k9hoq48VL4qUKkkca9aukUPopDp
NTdKmZ4wqB4sMzyitbzhaRzj3lprFrbLtImfVTLAopE70kLCU6eFZvvrK8WKNlrQbLFwLvHArIUn
jhaY/lyEF9Ua0OPGp25y7xWiBSJWNIvO4QoA4HG07Ze+nBZTdoT2elU41bq3Hx2GJwzAz1Xlrt0+
2rKZehXSBbFQbzFTbBJYIn3y3OsAZEOXAFmR+LyPm2mKIGRZW6EhlCGrM9J3FuCFQtdR9HIhGTAQ
Er7Tpfb7mEMfnAhT4NcbHQZ4lG7abHwepHgJ9YlBtXzLzHJTKQcFIFVgyA9psXdlQYGTsV+kYCFr
clJnji/nmfTGLrrrpna3adlf+jG7V+CFOYV2lbT5i6G5j2mXo6JxOsgwuDPSvHjV4rpj48hlmI5Z
l1C5wmjZSeCWRXjNOvRKidAQW1tXyc9Yi1ZlGG2tLDt1eu8XibWZtaITOEj1HTqYBRMj3ydZxCpN
edQYz4hecJ0R6TvZk8dWT19Ct58g4Uyrypl2s67RYrHmVd7JzCaukcldrMeHrmxzDms3ZR75YR6/
hh1wzkhBqUQWFukFxNXVy3SeUc8fvf66mzsepwXpZjCOgyXMd4HuZ5uiDAH3T/abfgxz7OSk3tdo
3qMBiRaZrUa+sfN2mdjWxq77rTMA3GAqnmIMY8/HuXXwSE6TzBEHyOr5S6i4mz6JdjZL0TGI15iZ
b4vS8zGar9U4vtEcZZuJ9moYRv/vUv9bqf++/yakBbWF/qfTnYeY7MfPP1T3b7/2e0m3HUqwa2Lk
hJpvqD+UdI3RDRaP7+c9vw918IZg4jS/WEA0bQ51/FrS5yGRzZEChqLJmIgV4V8Zb5Ms+XNJn0c5
wKy4qHFc4SrxY7MeGcFQtIxaVmbszCr2hOQSqXfm1ZhNNcmKpoeWESl7VumIgj1pt8Q3FDaGdnZT
zPTNq7rFBZF2EUfWymVMriNbcyNJJJsbVCvZjfFJhG2xCwtMgMumUdLtmJTlvTZLeM0uu4+smbcX
JU9EE4TkIjbXQR5cTZO26l00O4hHYmmingvNazFZCS5xXh626YYWy8VkmCgniddQLoriWEiym4r2
tuAL1I4d3HclC0ASDHa9DlxGA1PoiU1lqABqyf7d2JzKT96YKPHKGRX3ZOdqeBrHxrr1qizeRF6u
PVZj9Ky5Cf9iALt0ZJA+Nh5K4jru0LQgYonewbCqSDXSbivzQWOc7IzBSlHC5qopYxRjSYZk2WpV
Dti2FzTvg7SrrYE++YR4n7xbUkl8S3ZeTDXQ5H0ZOrO5zyymO6RpiOVLpjN8Yq6cJILsEHEsWjmJ
2z42bWUBC+5xAOZGuXWTrrst+gxRjZYWLWMGXcFl6aXuFivj7KKUU/KUFHn0RGSvMy4hVBoGW1gs
OUgngYF1TksQYNUSK9OCd0TiklqmX0/pvAYlbkXVa9Xnb4XNwpxXfrVEyzMDhx6auIpOzqDHcMRl
KU9u6uRkunQgTDIhtrU6gg2Jg0h9t/LyCob3RKXU8MHaUS0+x/EgQRYjlvPGzFrHrpLS6ucghjVH
kC0zIOycnErMXmHgk4VdHh0nn/Yam0oFx30dPvVV6bF7jrKN0KuXMhgCnHp9fVQjfSLcw1Q53BHY
DSSs4KjhpkOwbqFkMnwPKmIkMbPsqixtEj+NNA5EMgZZaAd5Dgw/rwo/aNgns0YwtENlJ9F9FuYk
rAwBqdV9mgFxMSWxkXrmwV2T9pCtW+r1MdMmbauYoIoY5k9rWIIp2T6da6+dRIy4mhVkvcQ6hyjX
+wL+Qgd/e9WPgpdNBMp93fdiawVTl2FARRyieBKboIZq+Jhnc8KkYdTHMYG5uDR7d9yYKTRgnE8u
bMyub7yVbUiHVUCn+lBKWdSLxEChGwKoQRTVFfUlV8BeZ1IPcW5PuvaqQjRdxkpdECbZEd8qoXCc
LT0tBJYWnABezARR6WIIk1aHlqqLcHurbsnWpS6GfMHdazdxBEbS1IbhZDocppYxAwjM2nbhK10a
3XfCC/xAySMYOq7EfO3oApyH5qXvVjnkp7rl1QXw3KlHPRVYVio+bCuLXS/LeZk9qqTjfMSlrc6J
DcxqOSo5Z+GFPSPo+S+ViIrR6nhuhEVtMFE2hw2xLJ6liLtQ5PMhyK1v+65A2SmNIDg2Rko3w8lL
46DeG1eQ+sUbTaJ8sCupkvw2aMTChk0EHJ8Hcx3oCIwzOYjDlJEgj2aoe0l7K99ZsQOsOalFFkMF
CvJPYdk3tL8oqsk1T5KoZMrAOftYWZU77U1RyAwoSOg8GHA071NGozHxmCqjinRU6IMHx94FdYLn
o/AKED9mjn9GYWqbVD2mDc/iycF9bT7IMI+f+RzaAuTEYG8dS9CydQ3Ayqy0yqvWssKz4YUGeJGE
rKrVWMXJAYFHql81ypdKpmTRa90oGQiwmMAvWxEbUdkD5I1e7ElZiAt/lGPArNohegPvurm2+kG5
H5NI3xhgYl9gZcfrLK801Nf9eK/XsieodMzIThoV1OJdTzCpngsZz27g6qaUMrlO4InDYbKM4nOp
DdPB7SoSt5VO8zaMFCRy707c4woIHsxctBKen4KGK2iJf0+aLHtzewVpQsHRCHxJjKC6rJpOLt2k
EZIrWk2unzsKGkngnSKc072mR6+pIGKILLGfp8RtoKfRXAc+QSDj6xiSqE33P9reKVcVfIdTZRnn
JlEJ6JGhq3UMZCO73rkeHK8yYC6e4R3s6hqcge1ACh+EWh7CQmI1ScbIIUs4jYTDxS7xk0Gteh5b
rkzbWovc6gbmWvOkQefeu63KZ41tT4VVJRvB7lrjYFyLpq4OtovQL+8CfHmVzCEbJyxVLrIZJMC3
OoRd6mBeLH238zLE+pxIjE7XaFJzjfyuQI8IPOHSsuyR/t1B80VnU5Nczma3gpJQuAMIJZ2v5UIB
1kvegyabfjkGIShhUwpM1A2TshNEo/ZWRRh5KHvVeNMnqKyHqaBWrpLeUYZNYJUjDMfCtR9JA4la
SMxauB+C6rGVVfVI+hr2p7QXIr5nsNhs0Qa0Nb26wLM3qq5xB5opZ06v2E95EIXNparMtvDdXNhv
xLbxJFIrEIRWJpV2pU9TiHc/nRERRuuKd3Zr4q62EK4zL/LcHTMbj7C2zpAvemmOn6JszK4xmetM
habqNIKKLRdTVQYkLDfwwhaD7JvkueaNI/A5jcuOLUGtNQS31JqfdYGJezTAcYSBiHngaIas9vFM
Yh1vVRFVe9LkSqu5YhUhYg8zvKt/0vscS4HsMguhZauIBbqfwc/Rut/hJshOoTeJvargFusdfGw0
kcXB03h0jWqzHrKV7DnMrIYTbwYrxmnI/hq5KO8VO7WOVdeSiclLz6gHh3rmFfI1HMi98hzp3jNZ
BbrUKVsl8ULKrywOpL6l+5z2Bbuk64rlWJclbOYoKZe5Lqb3Ks2U/+Vs6LYV7+8tifD/H6dOMviH
1egapu7oGqP0L0er3/Yjc6r979D2MyzK//yPS1l8/tf/Lb4/dYBw+fd7+DYcYvWLDgV/1RfH+A/D
IZo/NrwMgIiI/3LI+MqqpeXnfz1TVzUkD9+dJBj7z4DL+UcmsyX7rw2HtC8nhR8k5fND57m7Bm4q
JDM/jf2b1tQIr0+RChokDJezyOS5rbyziyClsIzV6FX4OiaFbWYUHZBCMuKPcYQq4J9TdwQTgd1v
dK9bS30mnN4POUxYs5VE1JswYxk206zGpgQ5C9db8ThlpPWl1ZRd2TBZ9kiI49tOuGHHhrPhaNAA
18jTYqdrwU3jnXM2ikk3HseazZtwg+c8SD8m7ZGLz1WFbHaa5bPIaKFWMRJPPnWq+oAGp0esZ1A5
xBaPk58jxM0Q5GoIc3FpbWom/xOC3YbezJsVvDlS3qB+hZ35OCgT67wwuhpE8cpVx15ksYQcnWa7
ht2j0T6xLUbkuDBWTtFctFk8jIh4gtXhzqpiZ5YXIzNWkBsHs+44nxXIOVJkrE1EfHQPkjCf0QEy
QXbQ55C6P2XiyVYT30Uk09Kxyba/m8zm2e0JIKkiH6Mc9+98aHn6ECrxvR0b10MT+k2tPKL/2TqY
JI3Wptd0NkHFZKPEHD0R1zAm98CzfT3wnqELL8IuchBHIxKS6bLswXyRDtrk6RXUjrNOHsoCQeWu
tsQdXcYmIRlTcZLHPMmfIf/tqzA/WvX0GAbRjoCgp6bjEgkY426asIGVmzYND82ofQIk5GIoHeRS
FOlKIZzczSxU2jDFDfvZJI9LUUsfXRktEKsZEi14he3lNK9sWN1I3PQDq5yOlU6ShKeiq0HXEIjC
yieLrLuaFRBrlvYyGYQM03ElLIlaTTtWCvnBusSAYJTBMVXM+3Byc1xqgEnA463/Hqj8cnbuoE5h
HagajKipFOafzs5vX9/K8V//9WN1/MU9fKuONiBgg+wLJNMMMhhNfxudA62jaDIk/yKx/n4nyg2p
gJwrTVPVXIsffR2d21hDKaeW8QW0Zf2VMQtEpp/GLPMjJySDkQ0PhMfHH/p+J6oUyGJCIIirMa+u
NZXPNRxcSFQWWbtzOhj6ZZz6uXzrMwADsZE9FeawL7PoRlMzPtKJcm1G8nNbIyxTDPEgC+ViKMAl
ibaM4lXiohZQ65tZvqwggtVxJzbxGyn0NTuFRYsBVInQ2QzU2DLTrmysZXbKdtEojGMEnpLUVGSD
M9ShLnI/JDfbxkyiqnDBR++dOAHIWsx2b0w3OrQIbbywfqiJDhZJvaJEoVti5nNyymwdoQLRyZgd
oOdGTb8urXui45YdLg9E3ZfZ8RF67SmkHKZK/4qIOFtYur3VB9MfPZJuPXapDoeczlyiszwYmAAH
OLizdJoMzblt1deE/O0GsuCOIsxuAiYBZDp4ox+1MU19OMKsxJBpKnq/4FBG+K3tpkuj8R6H4kOT
06ZU86e4hQfhjBvDkOuYQYtjOjtJPJnthGdHalcWhpxeJVDE6kk9om5r5ngYqtt0YDjgpB+tSbIp
8XMHvc58JYr2zTRte1U92OPw2pn2LgIhTjCwfkoAjKQ6zVveMN+GdDDWs9o8K/YCvtmIiBkgFqtT
wv6AFoGEeC5qJtIo4otnYZBM2Ctr5EJLx8YbQ+QxV0wcTU7oPQlneGMXTQ4pjlrD29thsbYa+070
02etCHg9EOtzaNYDEvA0YZzsEHUmiU66E19PJTlKIiL4N/dVILa2G/pWNlxNRn2LWLLI4rdOTy82
SJEJB+swqIBz0azMDFuHHYXWzpJ7+yKi4k0RuVxaabBOGGHUaDvnxWnDmpX3hpkJ0CiQTL0eLOOY
lBayESyIEwknSVjIy0K7NRNBjAdn3iLeRmhskyl8w/K47+zoNShZvHb85Zg/LPKJQVi7Qq2OSl3b
zGCHiauiieoTjzcG6+sc7VVv6PuwBpowdfJpVCRJxwRoBHArrOQI5HfDomsevpTkUzNQnNgAYEHC
tNk0Z6nml78r/C8r/Lwf1D1d01hfGngb/7T/vX3NXz/9XOF/cQ/fKjz+TAP5oclI/DeywLcKTyA7
VdWg+lu/YQG+9r/4KWl/mW4DAODq8L3shTCs/7X3n3DUn0r8/NDxMuL45DHg+fxpkh4rgcxSg1F5
HnQkAxRbxHukMB+kxoTE6wkJ0Da5YZFWXe6qAN9IneJPt2ASKTsvTw8tGb9QgxdVZ+wLoV5M0NPb
FiILmsEbrTe95SjafYreWivCC1mgOPYEB/EwIwo9vp6XoRqwYEPqKX7s/FgOdMgDY+iYeBUN3DOU
Y2jdDudabH/1Rpcp35H6IQK0aHbDcYrlyhHFox2MGzfqn+oo+awKN0W7YN20Qb3zshGfYoFgzwgJ
hxT2SyZ6NmDwZIcsh8vhGt1GM0k+HxN1memYNRQsPjK6dnIHfhCKiy7Xt84o7poabTno5UmLTlqd
ryJqKtyGK4GEvrYUX6DjmwFtej/YS6ezd6S1rUAE8WIweQLbgZ2QEbShFUtbwUTZlWums9syQjNT
rh2lPlp2dYZU91JC9SXgiqSnyEcc2rgXJdEPulWvw6LkBEGwnUpK22eDVz6Ozy7y9chr9mWJKEP/
kLrpt4myFvD2bA4YpVLfV275AGhh1wYquktT9EuhK6gxUo7y9c0w6suGBXKX2VfTnFLEYhnqw0pl
0VwoBE7Pm+eKTaqrlk/INw+V1j7w4WW7Z517va8AUHIsV7HYqDzinskL+xE8p/Z1Xk4tOiRi79Go
xizCRxbimP+3I4vdnEW5hLNjqi2jQPHgsUiPLEDMnXKOWbCP86K9uNRZvAtZv+tM6BlYnIt5L2/N
G3pNfFCoCcyACG9wjmGR72buKUndZ3KkfP4eJ6/MOSZWuE/Mxz7k7a9AW/fFNu7bfd3BPFR0KENE
2TXT1gLb83cV/WUVpVekK3VMl+Oyzfbvf+iTi/b152CLX9zDd1UU9zkOGfiyc4OLyPtbFcUwQ/ma
nS6IvOce9es+UlO5uYcPBok5UsGvbfKc9KZZ9LaYcfDqoDb5K30y28+fiuhvjxx145dtpK3PP//O
bQOvtJsiRq+r6ar8aHyzPLThJqsr3OUkoQfnEtQiduWZVF3A2mB2v+BJgUvIFnn+qCkExSMr0RcD
JnRvOLCUDGmYHG4Wqy+N+SwanN5Fs6TcYTDuq3eNvX62LeuH0Tsb9akDZtHn7Sov6G0RmCUXAe9N
6uBC2RRl5oenvI4kMI+HBg11EV+G8rlmBVTOSfARiz/iIcPThHbPXA8u65hHVXxqw4Nan3Xs6NqJ
tQoO+0V4YWO/SMsAcpevtE9N80mqV422U8WDGq7712Cf1QwQt6V+lXtPaf+GjoJeZmhuqvBgmzeJ
e8JOYkM1CZGewRTxqMrXg2LsbV9uixPfaB0+1i7plpJ7fa0+V+gW5WOiJwBFtlBdAWfKV5ZV6XQ3
4BV3CMG7lvE+t896D6iO14GMstFMVi3JCp7NEHc1qRdgJwI4zBWB80BQViFxDiEYp1UGBIPOlLa8
PTfsRoj2sM6a/TJobzreP9ZX6UajV+9OcbQfx32BpgRx9mPyVicoxg+i3DKQV8xliiJCWfadn/Zc
Whb4wXXHh3ZmUYE1yHfrsfdLyGYkfKY3rXXSw+04Yv/zyRTDjcnpKUJDMWx0/EAxAA7XrFlbr118
hWywEtKgV+l03U5boe76bE1yBxHFDHrbx4Kzg7XJ9UPnrV3XH421Nh0jgs0SXz7DtguGTVehbrqU
nyy55iKfN3427VwYfPVtRb6EvQmHnUC/ydbZWfMUpHZQeXjO0TKu8viBuXNuQaJfYQDrALU2L3G0
ld2pTM9Jdy6ax87ZR4iAQLvo28lca8oR0aeZcL3Y5bxqqd/aJxlttdEncc8K/LZfqTEDLey24GD9
kf9MHsfpGkDBaPqdRfznwqPWc2balHKfwOEyMHrloLZ8h4VcuGbGQ9tvp2vJ6Wc8N/ipKu/WSm/7
6i4dbofyWhn8pF8hrsXfOjsssCDN8xiYAH4pDyQGTESEhNsi8UW/s/SDNXMV/LDejRGQAnZHy5iE
QkSjZK0Pr4V158UAJ3aZd1TJAoctl61IAUDVK3Qe/VaHBL/JxzVPUOXpaHtBhII4dfKYmseJzIkW
QtAay5qVbpFUcsss2R3xdMXNdmjWnGsV58CWJ57At29td9voK/j7kgwSyG7GVkIYVJeNss6ns5qt
k8LH3lHz+SciuycsAVjdqWjXir2up0NRbQzoOC3hEktCTwLyJybIluTNMZ3cKsAZxTLI+USuLRZS
HlVjaztrUrZDi1POEdkwwTk6pyFCxu+i+tCDO1b3TXR06oXp3cQWeKNtXa0sk9dgSWOFU44ucSCl
hY9KvSOaVRJCbPnKsFR1XyZrYWwUUma1fR5coBBLsXKadRxeTzxp5xC2O7JwSrmVLE47XsAdK3Gr
JTp3w0elfYk/2UQI5ktMt8Cymfkb4B454c9Z3Vtr2Ibp2pn5aqCSFo27gL4Zt0u3IQhl1VZrg3En
oa6ULaAeqa/0S5JVnMQHZRPb+1Y7KMWSjVtFXmEKdmJLAiy3rFRfCDRiSJ8WeBRFegYBHNSbSV8z
1Bsrv3vWX/KPAYzTpwHhbL4Ia5+PlYFu+XOJOztdmhdM4A6gwYV5Ns94+BxYWenKNrd8hGyFHRsD
002srm191RV+87k95dUqjxbMiJGcpLfwqRhZwF64H94R5vLr0l0XyYqJsjssgPc7t8pthL4Yy91C
3pgP0bNz692qNy1pA+FWL/cZTY+95JERhkBbrkQAHnwdj0u5s0BYxBuatn7EGb9Jx6VNmjkwLtSL
CJ2fp1v4dpJaZ/oVJiCa8hGQ6UKbaSVbnnYAJxF8aLCyEjQWS1ddpE9FyLKYg8SqaZhnLHlHVGtX
Vrux2rot3OFlCzvcRAOyIVxDhT81bIj43bOhE+YKiAXJbXmzzN7Fu8TrBLH7hasgCvroBSFJA5el
84k55jMX8WbhelcX7htfRD4dJDkM7yiNefXiWxTOV/oRTChm7wGd5wqhYd4ePGUbXqko7jSk8wya
lpq2BsAe2fi9efJs5JbCXopoT4p2LDYhmKvPzMlRm2ML3+pH3lXz2N/xxfR5npv+yIuMsXuRIUx4
ajmrL0j1NB/JD71iOTge3LN1Lbfi/jbynZvoASZN54+HgFvj68wXyufoPrpv3tYEXvM/arOc32FY
V86O0fgA6Qlr6VK+8ayIesrei3cQTXzl+PxzO+Th3rX5lu2TJTFNq+qT3I8bYBob95Qv4tfhqX2y
X5w757o8uPf2SbvtntWLcjcVS+szQSTeVjnkb7yf9v3f7e4v212EyQSm4QCne6T19P6HoUHxj+vX
t6wkWeEfi1K8SfHjiPgX9/ZH62v+U2UtRV6BBzNj7lq/tb7mPzVMMWzHaGMBQms0uF8HCOinZ3OM
YYHimH/7a+87Z9tbjIhRzdlMkNl+/ZXel4y4n3rfLw+dv2CxPtNVffbufN/7tkoTGmWN2HZIMXb3
OQHBxocZjUvQNxiUubYM8QGVBSQNjJDKtLMiDqlR+FBX+Y4I2HiwNxG429KlP1BJreqeiXKkkCdL
dtAogZJNQYp58q5DQlUD56iC2GU0iG0m3aRBycaZul2IE3K0jV4aHKuHu8I2lmIsVwOMXkNBDOju
WlKasrHwU5BMY+wc4+HOtpR7QxF+FytwLSptJ1T9tnWmq1TByDBYftdWpJyNO1uVK89ul4jJVo0Y
7yWP2U29W4F8WloW/598CkNtHRkZnRrNqyeNG7SBfiA/SWkdOCGTDunNQGrvvlWSp6pU97YRXaac
dHnPRtlVluWpzJTDBHfYnvCdgiU0co73TjfdZx5ARlMyNU+nsysoOo07gNKxtadYb1+7pMhIgQ8P
k2tuRJOfjL55QZa4RnZDwIS1a6W9GexpYdn1RvbVrckx3GhpLEHYdfBjOYwcMpFv4mjcesm2c8Kl
jMH1qfZKhp/DTrsABVvFI053JCpoHLdjRlnlTZhK/H9MeE1Gq17+wYhtYxu8N5ZN2IyzMkEp90S6
ELTAG+ssSeKCZtceJGTpYZq4aF4GRV+BK1hbLckZLBZ6yUenxOdTc/21niEFLB2usJH3pDQByF6u
9PqVEstLEQk6iWctTIF537iSTDk74L18jExSmEdUgD2+GFjBCaE+qmQdUdsbj/gPNCk+8omVa36K
VFYH+VuMAyVM7lznVKW3mvJAnA7NYswceI6jPnv4ZxsDafR4q03EdJJDmGMNEuNTEMKdkpnfW8eW
34Tv65AKB0tzHUd0AgT1SfpZT222YiDdlDg6jbC4aATSf7Ys2iNHW1tTesl44lL7UBxkdrm9U+gb
WpVYZFGdxeC9Ovy7N+W66kYuH1590ZLyre+ZJ1VuttJjtjBTPeu2K4fzlc5126bVteI7IdVFT29G
HodrRY/qUKno41K6iPiMgmdl4noeafY1YW5zryWiuEb2WeHOElyXSOrTy6WX8j3QT51S/z0a+bX7
nhLJXMLWDIs6CZaIXPn/3n1/+9r8ikTyb/fw7frA3RpIsmGRIJqY8+z/GI2YIGRVjYmMZn2ZjTCW
+Hp9wIKJrZJfQ0sBI4Uf/b5CBFLChYOsQyIAjPkS5/2l68M8ZfnZfcPVBhwKf8kxkLP9eH0IphZf
n1qMqzBoABvZG1sJLio0nZZY6xjM0CyS9PoJ92O48yY6Szu/RcW864V5tgV0inbGy3pEVeY71Qaz
XrWnLuOM5rnrNOlo5Jk04j0+VF68DcWHXZfXiS7vzfhdACJpMwiajdEdI9O9G1B/9YwcB76B0YO0
3WXQcwJoMODlw7bK7X1WBTtNq68rc1qFjh1grY58SY1sjfDYR/eClY6ndbu8g40bYMNQJ0RJHKlH
lKdOtlZ7E7Kre2wScgep0bFF/eI0AT9/y5u3LfoP6EUeJ1NelYUd1PgQacIlwg9Aq17VradJrr3U
9DPY0Eb4EoThja2UqwkPR2Mi2EPwMcu4Cy4ncVI9JF3+HrCri1FXeZ7h48x5QMr8UiCkyDM5C0BZ
InWZYMg6vhfFU4CiOc+89VyG+qo4B2ni21DYRad/jMxESmZWqNP9SLkxM9ClbfJRRdkzyY4Fg6m8
7dyFbCSSOz19jb+w2D0Ulcn0qbBuCOTbjGiPW/rWUl11vXJIe6guHDtSXEGddBY6+eoxm8JQVACV
FDCAxVIO3qqdpqViu3tTL3YuUNOkv9I4pRKKuWWvsouicjPgXNGn9ED0O16edJFXjIkIzQnJRjCU
bOGN4tCwLlPRjdQENYej7g/dnXSDedjtF2WPXhxNNG9LgcBUz/vzwN6ymp3+RtbvbClum6nae6mz
KMR1UaXrRjcQnvLWpZUOx2+6zqZoG5vtvrDtPUp6VG2l74HLfx6zG7AKKrFK5pS945ZjAIgsEiy6
jjymacRrnRBtA4pFZYSf9+aRpepOZ0RQWt6tYpWNH1gOyQyBdx77HMhXNe5DuDCLvzv0X3bojHaR
bpk2o1+mwMZsS/yTqlviivmxJ//F7/9Rc/V/0uva+Chn+LYD6elbzcXpgr2FskvCFsK1+Udfx9Hc
GgoKFhjKqvEj0JtefD5E0JGbNOzOX6M/zU/th5r720PHP+khOaN5+6nmmqMTS7shqW8SHohnNePQ
2hO3EJCQAmTHZ5TvE7X8EEXMFETxFph57AM3eowku6qqfK86eerZ0y2DtC8W6LqWcU0Pyl4tWsna
8ovWII2RZjhSnoTeraxp2olKO7XGxXPFxSRyS68IXsZNnZKmFdaOT13Vu4OF/IFaORtm1EVotn7v
mIdWe9apZkliLrXA8XWngyVuM0OpIPW7by0Dpdwpd02SHzImeXkOlNhRNnktNpG5U+dQ9xwFmqUC
95/8sqrNhRJiuUumt2KIyLSUNIL2cKyF2OhRdI46QWiHoi+CQtuXkOkax122BUYHcBlYb7yNmjFe
cRlSDU62GotqWxG0bgsXOkgPatqFYi0vYe9sHLPdsArcRcXnHpHfpBAbyYjcCwD1OcFaoGxDErKy
SJphvJacm15uA91ZEUlymndSaa/sYH3uVXItMgaAVmu+jYIhU3BuEOi6FQsBIFOuUa8KpB1OhfCg
0S8oSq60WHlvItyEcberxbAuaHszmkeVqNcome6KBoBUWjOxzrunEuxJ3UTbPOj3JGKSB5ucg3Hc
tY68JQsXrYWxSYmSRpS9LSDMIpF5q3v3PFbqplbJgRVjeJPBUdGltcO+sRtz5VSWc4IB8NsiftPb
UKWidldNVXNNmvdzQj3XgfrJMfAm1ezWUpM5qEqoRqIxc9fDCxjQdR2pj4LktCC0/b8L3X9T6Ogs
ka8C18BYhlr8Twvda/GP/1N8Fu/Nz9Xu3+7kW7XDlMb5nnJqYPybyRh/dJgQnsA6qdDuvDkoamZ6
fK12mPPseSNH1aNDnXEiv3eYJEWiYGA+gfwBxQULvb/WYf48gZgJT0joKHrzCvDfJAypmnsYX1jN
ZIYVrJA5E/TcuDuE6BzOOoXcdpXRgVf0hJKU16ZkLlEhBLXc7LktJFNPDzmDnd7qwr3vhqeswPdB
iB/qfDe5aIItXBSFnxEC1+uSVFJpKoceEtqqjJ37KuUOZKH5UQD5UgxYuDPdOmO0gK6uvkuIGYtG
izjpDvZJ9zwWLfXB0dWDaVq537vzSiGnHSijTRRLjECKtTEG1mKh3gMJGteBl95NeX5TsFDJvAqD
WsceZLgUvXf2iuwYuu6jk5BNMqI+UyJVLPrg/7F3ZjuOW2mXfZUffU+D8wB0N9AkNY8hhRQZcUPE
yHme+fS96HK67KysKvjegC/sTKdSUpCH53x777XHR1wK97jNb2WSl9iDJUQGWlzNRjsHxXRmm3EU
LIn0d+cOPnDkuj33U3EWpsayCYgdwpwuEs/yLpGfPbAEU/QbLRqxPqXluFS1/L00w02IyMZVcc8t
/9KpVGCOLaDp+jmrzGULI0qeYVFBUVMwPDzWUKTMVOe0KYN88429KTYvGr16rL03qYn2BEB2FXBj
iujtSIk++Zb3EbyqBG5V3cM7KoJ91/vwo5iukFwB3YeWQWEAyKsCSn4NPzpa4+ZeMURSIDr1qG4T
jQNM5qFnmVC0Ej/8VlFYLKjVjjPTcRqkdTRjt9JI3dKDIKFuqKTC4hJJDhN0ge1F1vpdYumHDIpX
ovcQA6B6zXivAM6XEherABukBv+L49+2gAdW41f05fQ5rdGx4IVlRY+qWb1LcMSCGSiWQBbzIIxF
en+UczVyOq9ZgVd4iHW8CkQonFisHyel3sfU1diJZm4NrT6GFOBQLLqyIu3dTxiD+6OEVmouprjE
0BHWbu95bmh+JlNxUsWPWNDeYKEuBU++ZcFXJBCxRCHWBNFOWsqHFI0fubzO0uzqRfkpg2OTKMlj
IzNhCPD/6IJxiX0yIH8vyj9dlOdIBPDlmQEqcir/L2f+vPqpqezHV/i+IoNSmiMLsJQN8V9sw7A4
MEPMED2cD39YkRn8wuLADoEzGMcEIeTfV2SIGyD8NKxmLORAtsS/xFKC4vHD/vPXD69bkqpTs8tc
el6x/+CHUONAr9iY9y5t7/j3h3rRKQ4IHs90RCaVzWKyVpy9jRYZZhnSOAYKMnQofYkxUaGNUop6
na7y0ZCd9CuSXZ1XAjXKJs1aJe1Wj7lvFw3bT2llTmt2t1Jng0am+I0CkoaQoOFqxhqcQnmvaeQe
BGxZNuSGsjyjhWgO2caMSjzbvKiH6FMqeDjY7Xy2vFTKEudtLt30iwQZByByTdmAHcAta2tX3etP
sx7TO1r3MN2YDmim2z802bIDYByvpffScGesKHVjFoduh38prLXaLwYB5WszIUpe5ddSyRjF+vYy
aB5eaBijUY7hd52sC2+V1Ie8xCMWvUqIWoYILn8zUjigL+RyV+LoMIqTn27Hdi/XS6nexEhTVAxm
B0O9TQpwvrMU7MaE/Ztpw1a0hTFgcCs7yYwTNHh/HTa64+TTzDWiq58E+S55r0WztSQAgJcB6RdI
g4hTJSz4/u+zEaUviLcEDAXxJIeXUNzI8dXUGVMjyxY4Z/tbNlxl6VknhyHpH32/1rvFtIvosNPc
Nl7AmTfUNbnMQNxX/ZF+ONWy04de5HCw4U0TVygqnh+o82D0N+zOI8Qv85zlByE7NPqigFKRL4oG
lZyumXOFTqkI22BaFsJWGligV+N08qVDZa3iO62jqTO4ssYitxdNrIWO0WynZaBf9PhpCl4DhHkK
oO0ptGtxHV5UrsTKpd7OnpAPkb55lNiqE2571Y1XKRtuh9ZSzDLueD/h2vW9vVGsM22NttAviWx4
9D3uFI7u+Tp/aLhmsRoDalmPNAjnWBw4RS1KQE3IkPGC8H1+8J79bbczh5X5HEUnWpQB7B/opquu
GyDUlLim4AxdVJFHOoPuQb865Rk/oaPudPoi5tFULYYPqnz1hdUR39uX5ZKqh5TK9L1ws27iKbhj
nsc+GXx1hVMvPWqX7GQHoZWnRkaR8pPar8xH9kYBXYdcKKtiF0gL7fJOfx5/ffDElKnzsdUTqrZF
xfVX+l5He3SFO7Ot3q6eRhzxFD/sq9HheFiPNMGhRFKfaa6S4CIzpucMwE/ek75JIM2D9DErNhPN
UolILbPdfZi6Xa+Up2AunoZbyADLVp+jOSi7JsrpcU/BT9O3BJPnBiHagAkBaFRQ2LGOwQcpZFce
YGLGwbqhqoP25m5RIe2ipuK26R7C8NxrDo055jN1ezcT9Hm57FPU+mU6PvBzaaElikssNBwD8aQu
cKPUSCbVwlMWpZu/y1frldA5oykUox5ZPNy07bpW4B6ew37bZ8tWPmbVDkNQ3KCVkG19tF4jcUvn
39yXBIugXEKIN62VPC8qMGs8rriCYaTLwKk75s956GaZy24vyVxH2E6my24EYnqjL/NmTbEEYzbR
9UApDvv2Q8zsif4iJm8q3i5nSlgCHYrj2F0SRkdxYUqJ66M9aSTWvrILTaf9phlcwDR14PrKvtUu
vbEGsS7FC4fpIqytV2R0+wl1i8tjctIN51cTD05FkMhOv+FEp1DUhQef+wvlIF97fnw23poS3w3E
DYazJ7xc+6req6Q0bCPa9sZGFJbFaOsbyyloe7StV+3SPAnORrvgXk9GtBhqMpe8xGgwcmP3xOew
zVPqqItwYS24WpcWdhdKkTFnLcjUWdRGPxuiwxTB4PpQjmCEx7MHb2HRYvqaXDa52Vv9DeZCIxxN
2TYI/qao+TZjDSAhserMERFW6wzrE6MAzDELv3lIOrIUH0W7TxnyiUd+PTTXanTLq4fgwrrJWuok
E/PCXQSjtHKJweqto3zFjC1cBnyoTqEd7II1Dg4R7qr/YGWreaDXEQg7FeWZBIm0WHBfqTn1T/R4
g0J98OK9Ipxr4VXUL2O7NXE4wQZlsc+5mjMqxUIHrGeSXkNrJVRLk2+vOFsdv3pgtyiQPcz7e+Wv
lU0XHQtunEl9CuJdrayHYdunD2h9k7mfFaz8YmECU1686OrXj5FEJxMj4X2GU8/alOUp7laZthyy
RRQe8Bz145XKETvLd1W8UYydMt6M+j6EhyjdphZ2McefllPx0RQf0/gS0YYDOIHLaupvongOM4KO
+ZcBoLrYqaObsQvXCh5vmY2tRgURUTLDzvjBfgn9isMYJppQvg2K4qT9p9LndoQaOcaP2SrwN0pz
cs1sExfbUtkw1TajbYy5yNuRMFSUxUTGsP/1JvAdnEgQ8UiGp3QHULejrEuBqhgXQ4aMDyVaRS/G
J5dDgUL56ZGyYBhGCprCV9KZ/YKbwGhZm22C64rmmgLlXRwbVxrO9WBPLaURbMIWhMA21hcN1S7y
uSl247RMhyXmI6U7lezQ4VJZXLDzdRYXtvzen8tv/EvCMTBYeIgcPnWktjVhRHIg4xLSg7fCnV7j
w+JC4yHDGaXhpOrWZx2N1M2OFM3IS8Yl/JMnVK5tMMlIqkskRcz5OcNnXIODiM3Hhny+5lS4oPQ9
454RtbNbDsHWG+4iOO72pOPsx18pl27jbDvvMvj537OWfyPlzc5mYhyc77UZev0fbR/2a/X2+p6/
/jBqMf/1Nb5v7A3g1xLzZA6aeIn12UzxfdRi/qKJFlFEi0Hxn80e0i+8JWa9qDsMozly8KZ+G7VI
v0iKKYFWRXdErYeB/VdGLciVP27seTlSkAyrycnwLfwwWJ48f4qkKkb28mVY9Sz3FATJvclzzr/S
L13SAQvZWtDB/k5j5ACNhlZmiBSyfhvlNbz6XSAkzILX45wpqdemd+yzawrvtLtWAxPUoE7v9NsN
gCqKoEUra1YeABlz/IIDa48RRI9pI0TYpGTN9pPHuvfsSeJJjtkABk3uzcDKmRQa2EqAXYHxNLym
uN8WhoXOdALrOZoPJoeRIcPj2F3M9kweIzA5/cemY06s1sKLqGzJgW26Djw4+tRQFldwfdt6EK99
L9+KijBGm3+IIUiOamMCXgpM9tf5+O4Dra966mZMdi0WJbhJ9tU33/IBbLiJwzRlj+jRxgg4VYm5
bcNE2LRPUiDybFeWOlFCCM8URIql3eQIZK5Z606dfsSZvpNVHl5DTllmABaJbUIR7Mh/gT/GwdyJ
QCQkSiH7wHIqhRkWfGYCEmLTkWXzejdvfAnbaJXywgAkRCVE1JRGvIIpLDu9t9ietqD7E9PqF01t
hS6F07s6G6JNGQ3VojKmZzKyhV2MXrnUskT/FsZBzREuunEafTOAqtplq7+IOFzlWn0XrPKtDfWl
ZPpfpSlsw4IjV99S0KCJCaMIyHlOOIHua/z8pdKVdFFm85bSDIJlFGfP4GewMCqWsNEDQ1iUCa1Q
ipwcjXh6jaJWOoSGhldn0HXy2PkthP7hFjwoV40YhHYbilfN6qXHoqamwMLew9eQYUVhOrOUM4Gm
ytjfl76CpGrGL3ISnGURttZAJTpWzWY7xHQWUtpL2XE1besQh97UG9chkJ8oYu+XeidXmCmUGZTY
Va5VInIOY3duqXwm+x61IV0+bNNM457pKIWtwAYuEEjOWyEYxjEOOd/V6sboBHQFwX+Wk9k8TmkH
100tLgrT4uicWdLFNGtx42nBW1dLOl+xSTFqVQf/cAL5egsWI5OwU5Y0q6a++BZhCnO6DHpGS3AQ
eI1jRfpT0GmPGkruTiEsaydZO9tRsWwlSjSsqTsvHVHC+OPn00cvWCfZAsJtjbW5y+pct8PS2Ce5
DG7JUPdxIX5mpkxvJaZK+PMDO7AQaHgP1TGUnmg/hZIVCg4FSq6mY16BcM7nYZwVm/lj1ZnbnH7u
VjGOaaNojtVnb4MQvZR571HyDWCXkSkC+NR0LlBYbEqVsTakdHSEeNgHYTGt1YK5G9alel2IKZsk
6pquDF153LZcWoOwD9KNYTzLebDo+lfKQTG90uu2nZK+YRtDpV4mks+oG4/avaifjUyTK1aKficB
HDvZRBLUKPB+TgxX6dhop2tS4+qvSp1DaVWyl8BshcW1MSn6i55JUjT7RLTORSa9QOKJNrlIriMb
w3d6DGmUUnhcM2sdl7UQ3CtT+pZMcuqkHWV6XWdKyzA13wMfT7BesCeeqvRpQm5B4Sca0CQoYnqL
RNYwEW0NuV+qhreJ6gDnUYmJNJc+u6F5IM5qfgR5aC0HTFfbXs/YjyBWyRNeByxOBp/KLmoVKWZy
aZL3gTAORyPyr2oqLtW+OytitM0LfSeVzbmYqL8bdH7SUnxgprRQGJGE6olSAWUkphBoWJ2yFLk9
VJxc2sZpENgDs5v8aqnnzsTG5Q1u25g1Vj31Hsa1SwzvlFj1MQvgiZkZVztXoWN2HlshRTmkSv0p
mc1r1NNTmzel/9CEnLcmKytArnbSRpY6tlt0VFFWL+WrSmPnLEaTuvAqBUOsigWqKcnoZr15RSp5
zE3OTvIwjzQhJp+Ukq26OFAfWWGpxbSzzgz1IiVxzrBep770NQy3oc/ppxiC2QzOKRruntVI63AA
O1oO9duERZBOdjcbmjMohpDVkI2jqKUHY5Qvg9iS94DwwCaU1SEA9lTLyTL1h1M2xccup/qYA42Y
924wBefMgN4j6ON6ss4ivsDVUCuCM0rMkKsUNBk4wAq1NcWyHRX5NZdfwrG7h7mKJZgUXHLNiukG
nxCMdHRQKj6+OYWbLHBqrdlqCYjBsLPWYoU9hCYZ8j9c8omuLLxGZAEPnKjCtJ4VZIxhqoak+Ubx
5GskQHKZB0JvlzHRjrw+SJ3+qqrpp6XSaBNEbh0CAaX4LJ3eNaNzWQ5AhmDznCb1LRPGp4KnPkg0
mspLF4TdkmJCMgPaa+GxU7kATlxBlvrSsdAozfM8ms/rNp2X2buVB485JA13yp+7sNvLqbnt4Jbz
wF5pBQZo45YTxiZkeois6hxy8vNMTJ4NEUel9T5xMN49vXigMzEjdRhutA4Pe5Ht9PwrtYxj1HI2
bIm61FF86sSA6uTuaQxrOgvNfevLa31+N3p8GiiwsSxvy3e/D7PmZIgLjy27GZU7yQSoXdUjre2f
qD4Lc0JjMYv3KDXPyjgntL3QHQLdVTAt1mPxd4PXz/fav5rTKOmQaaLFy/DfRujN64yt/jGa/ZMX
+b7ZVn6hqoDkIGUHP5miMwmf8dT8Pm+BffDvzjmTnSUlCUihUBzZj/++2aYIFybH3OGlM0kntK3+
lc02b+WHzfb81qHlzJhsg1y69cNmW9V8iDkm0ew63U4WZMDh2gqfLQlhnU6RHLzfMxe2BthGkaim
PlCAsszNb2J06oZ0rfkboHhu31RLhVtcpWKQZK3twWqvlY3fvXsKLzESXTPOdfFpESSJc4d8HysB
gzSCTMqbAfYijEu6UBocq8ZaYnQbpNG5y2vQmJOtj5QWtISKp2JR+7HTa/jiKjfN31X/XMfXQmUN
Aa05+UCRZENwu6g645SriKwx6ILXEfMQkBneRWV375njxf0GyNy6BZpoi1FJgoeOBY2TtJm3jyLo
L6vxFyLPFcQ8tngRtQjDrRE7Ck+MK6BCAIMim7rpQs8v8zF9nrsZDKYqongxSIhxlZWokQUxdK9M
F4K+KjhYcfRu8FeYbpfTetVrDB3Igqc0cI+m+QHGlC1IvpTKkWEDFhQUi04KWUuCNY/7Pc2lX2rU
P6Szzmsa+ksAC59FYpEow7Xx50HROFbbPO5012CKH2XhtIqMhrb40F9hmwErJC7yiiDXlL54yMwx
zwKmIhLQlOBBk/plbQlLv+C7wS1R1sOK0rejKPfUi+XMvHKw+lZr2hZZmSyCs5+La/xHp5FtDCko
ZiKsUJTmbKigWAnsfRj/H7vIIwoXHYFonsI6WKSJfM297KmYLEfuxJPljxfJzHBUirshbFzLL3a5
RblCJB00qI9cO+G+nziJ+ZmPYw8kNq7ykLpJin7PQlMvVbVwA4nNZxGRIU1cqTFozQnkOeG9z9PS
XwRa82gQglWHjCwRgbBeJY3al+JS8hIXCO2+ZAnvJmkD59WVEuKNiLySeijZyASlcGuCHU84O+jv
SS87uiKsu0jZKrH8kJTdKa2EL/rg7jJmP1WOaR8vq4PaBRst9wAw+Rdaxgg8lausLjZh0+CBx3wf
ZLorN+WmH7JVIjWPAF1RUcadMBhOLOvLLAh3QhCuQwbCctFu1TrfKglQ0FLt3CTND4H/pKTvoTg9
U6a8Cz1OcsVwprp6U4fGKRjVnVoaDLBzcdVQ9ETGndL54g6O8EVR/VXHuG0yhidZH14STcelmmI1
IvBlhIciZK8vg72t36Qpf8pAk9eKQUaKmCJPfnwcnGb0N0n+1hjBTi/OuvLSqjBsFGRflcgrRdDW
eAa73vhXmZ2ZhtCPkZ5yLJIAkEqS5tmrD1PYrBQYvLF+V8MnsVU3bbMOxv1kjjR6xKhfBoNc8W9t
+OcPNuRRzNezfRA9lsg4lu3/4Exsm9fmM5t+cCf+5DX++VxDGibkA9ZjrmMwMeV8HyIpOMIViZZn
GaLTXM/7h+caDh/MQyBHZscgsvXvzzX1l5m2B3ZklrRn/89f6mOQJGDff7Yn/vre+QpoY8A5xDXJ
7/9BHm6TqQXiaXWuVG/75pKSRFfKx6nejMlWtY54t2PvLNTboaI27JQIJ6H9FgLh77/l2qNgbSxh
a0qrOCXZgfLBBH0ZNW6YwgqiG3s/1W6tLM2BwzUDZ4eawbpaJhKeFFv60FANsqPSrFCSY3+pdM5Q
rcaStA9N7tA+FkG4H/pdRN+UdyhQjXVsKEBEWiq6H2rlplGfGTI+d9OUni1XFxeRcmzldeEj7pAT
WhXGhqVgKN2EPHREaNvF/hfhtcHymK5FYxn1Dhhvz6PrYCnlJ8XEPwh021XCHUkiQ3NKfSsJFKit
B2nJWRaI0VgtDf74pwLzMsezTWQaqooD+1TxXdlwLGFlwXcmT96RK3an0i2qdWKuakraReb2RM1P
nfqhAMhoc1jFpyE/cTqZzJgDMEaoNMc8iAGfZgENeKyGLr2mWAdl2vwKH4xwKUcf0uDbDbFF3adT
7CGbYPw+m/G9SR6BVUsNR7MDmJZ03Gg03TJBIRo+qlfy8R6VMtGy7w+xsov6VZ2vgCEZ6XLIN2ie
9I+V8RldWMUw2Wwy4ZTKhxEMNIMYjlT5mmNXPUOZCQb1rz1MUwLsLLPKQvWXQrtt6seW0xnpgoSP
+9AWlzh/m3/8PAnXiHbsEKQLk3woAm8hL2mj5fFEmjAhup0NncSxLsSYIqLtb+GteELzDJ6sG08x
ZjHBE5lTwsKi0/ZOQUsEU342RCiMePyxCzx7H/GHP39XjoGsFdrP5Z7GPCb+PoIQoj6SwL2UXflZ
u1hHD57zJ3YBnFQ7DvWCUzxhVGMouYETVre4yZ1Mt4sn/Tm+0VOsNYyq+LtJDzGggpYMttuJXBQy
WAbyQm5dOV5M/DDsDgFsBVlAkxaZ5+JgIsOvA5vqlrABBCc96D3Qg0X1xjsYuw2FVsNOj9zhrfxE
jPa3wfJiLZjr6YqNwT5wO56tblQAz3cfu5AprQNVGpKY54CmcIMlexP0/VmX9RzTWFxUJFHBVjfh
qn5GZm7IrDkR1R1EU3On3M+WWBf9CNB6MTnikgx6D3H4m/8Rgdic7PwD8WUbP3vfsiMRqAdmKTv/
kYz4RAHWY/qYHAH41I/eNzQcgnLZpXttH+tz8yBs88fg+JxQT7tBSQEwDk7jXF1YUZZO8SK/ffVP
dH/HjDQfHHXXn3xn3Ih75JF1sGgoyrbV9Xg1gBKztXa3xcX8Nn1plZ0+4kT4GF6RCtMzJVHTq7W1
7uVVb6DW2fqOixWDipOelbueEpEva8LMT/pcWuoGIck5O7sz40G0/sZ7Y7sFysDaju6s/p5vJnl3
inTt9oxQCRogyFx1iTZpbE0KZRfDnfkFocCZvmQbD9OW6PwheoVRdqfB94ZLILPx/fquBbE+YPpg
a6PTvxuH5Mtbcj1duFShIbniR8u+XWcdsZnUu9DOuaDDeoFmazbsLW3tyM+Uf4zjp5K7jKO7N/ze
yOtcKtZFITLx1uwQ+WUmtewgM1piZzAD91QTLKHaDQ+comEa5yjviL9PMUqcyiSaMhfENZsePm66
jXCTHrBMLrN7xPHNCWVUPpePJ8FmWszOa+Rc278Vi/5cvyvHZq0+y6SSWei6dZ8vSftJb8q6++gv
yPWzn8Jk4mUPBLaJQcvQjl12Rvyi8tTCW2OyvJPc9l6gJTNFtfWtAKPEZlTufWnkr9/CF6bpWBz4
mJHEzU1C1LfVa/6N+x6noMDBBC+BsOaME3J3vWlPtKb0nwNdyWjq3BcxEGwb7nf2NLGQGAs+Ztu4
fF6NWdnljLEd4ZyLsXWs0UkVRynIldNkvAetJ9y8JS3Gm2ZX7Gzdrb6IuRZfiBX85Xxi1gTzo1i/
E7cZGQAiNbPg2PoeS/0lutaf/WdhMj9moZJSsjxL6YX/D4BdamHQsfvMAVi36XIXMlSw5D8zzW7j
ZcRNxBUo2f2Ze7J6kqQFP1F4EnFPMnP+e2O+T8kZqP/1HCZ4OZ4ic22krpfbiJWwXuLUkbbsI/lx
09j4zsul4B38xb7BS8l+Et+GG67S2wUDSHBq1siM9+DiccNpn/XJe8K/9ZafyqWBrZK/asVLP3Gb
kZ43XkFFCt0FRXrgYWzuQEKZAVgNt2mWxgy4OaF796mTHBm36ALZKE5cqy5eVxjL8I+kRG+ZQu0g
e2TUPHfb/EM118mqb455e1Trneavg4drSE0ybU/PAUWcV2OOlT0l7an1mE7a/qnaoBR1ezO1W1vp
0F/sMjlo3cY7hsVWhwTYyPYHY/ue4giI4Vx4yDYt8IpFXDtrYBQIsxyyPoyPiSSWXaySFx15ljth
WEXcknBliiWrECU34DhgIDAZNxQ73wX7cglgvdoa0S7GIMVN2dP8uZlbcPoFKnaorTUdQqEbUpan
nKcJdxGBrA3YHgF+Q+uipcC3EMyFlGNC2XX4gxhNrUZnWEYbeS3BIbDLU/GirosXuDqrEVMYYPjb
DTkCgeikvzU3eT2/0KrAN+Mg/yj+pjtckQuwNdv5knVjmb0gZ62hHphLJ1prjnYbVrkb7Zwb66L4
yG8uvV1k3yD3Xm/J4pYvOW0sYB1tF6KdulsoN7tsWCAuBFyTJ28HwrMV3ZyibcHx5IXAtNFa+oIr
P/EGigM6ztoat3SaCnA3/H2gHdt8Q7dTthp3GU/fjVDY+8INj6rhiiLg+kOW8shZEJVjdyNUGwP1
YOMd4tcucAU2iY+65CCDZC/lM5ddfRU2wW56Nd8gz3nDXjnntLFCZN7xuiG8jsohccy1gV5lfGCF
4+SEabx6j/b8+vQc3s2HJsE0hqvLth4L6DZ2teXrPitQPjbp1X/PblwC+ZNxBu2QX7XbdMtuwafY
cNU72Sddwck36Rxem4Nx7x6Khwl/xG049o+47fj3OWMYOqHCSun2j9anduu6ddBtjHZtKqu/Hbk/
d+RKErrXfOpAPpf/Sx7sMST1/ZN60399je+nLoM+Ug36rvovyv0s6jPdk8CLU5E3jwW/DxOJT1D0
w5QRchiauj7DhX9T7uVf+L9Fabbkaqpk8Y7/yjBR4/T2p0QYngM+MrkLizoCUZljaX88co16Ngoy
FRKu5ZGoXKpJ1W0GP+X5H+Qt1kqrqG9lZPFIH9OMFTCsZVQrghPqKQ8ykupmJwCoDeqWNZccitA4
XUw7AFMpFZATGbD5aROPd1GuGreU0+FdoF1vR+UaD86yrOkxUaMWPppFS6/J3Io45VgO7HV6j2td
62Icd36PQ7YcJRQYmOP9pmv6wu2qpGUVk4mza70yfvpmiAmzGyIQWcAn1Ocu8+kgmbwKgK5i5VgD
2jLe8znlY622ZJmoPCsPhUrgFD3Ogxg8peOTLxVdbYsDYV2enKNW8r+F47Tq1FL7ltE/edHhUMLh
7iiKVjoRxs7fN96/ufEwzDBuMBkeqP+YmP/7ccf+9X/ALU1/DieZMzn1z6/w/bbTf8GLo+Oa4RZB
J/iDYYaOee4qwkniP+Yg/5zhS7/AKmEI8ttw/9c/9bthBuwqeXXG/tzJuOj1v3LbSeZ8X/2pXuDX
d67iTaHzjNLjH0YdIdPS1sN0TdFI+ay1xdVKCRY1iXQQGo7ftL3swji6KhbdKLnuHeMGxFVlVuee
A3sRRV9BGm6Vmm210FCfI3s4NwyvfGzz+Iug3yk2oHRRsOv4EhPzqFGIkbDf1I2vutZfWl14kRjv
2cZkrsus2IVVJTmGrrhSEbzKtK+DUX6vAnYPIPEhz4Xh1au6g2H0q6jt3MIzUT+pQ8H3GRXxhxqh
Qfcp0phfkt0s0gD8Gg/abtwKqfBe9hz5kuYrY5uUVuFKyQbMq7UbC/7OFLTeJagbL4V87lsMaJxv
vkL050SYtyIarVOIsv0wnQqhfyhrRkH0hTEJJwPKCWY2W1BgC0nkq0667VjjrmmZXyrTvZZwi3My
tKpo582dcDiDIk9djgwaAita5uUhnk9ZKb3teIoHwXNTFSfAcExLGR/oRIe64Upp6AYJ9htkEbUb
jxGCSc+7IMu4lyg1HDL9QhHjHZbuLaxzdOziok8Bs/qAbbhcXPUqOPpVhf/vyHNiUxqRk5HmipAg
Ug9HE+cE3we6LZLprHNGLum9Z62KdxGNkWPTLZviGoErVP3o4pfkdBpd3Y6TtYTMe0/a97Dvd0JX
O6OFh3to48++GxYdoQjiOg7Wh2U8DLgtFMYeya0UvqVUqJgQE0PTqTrrLkvZWh6Nox6VzsQ+0yMJ
KpnWRZ44ywcagop28sjAqkK5Cqvu0fAgO2I47QOEjEQnJQrRawpKjgzlRR3qlwjvDwv9o5dG63zw
Dz6gSgr1bsRFl8XQ687fy+VPl8s5GSnzCDUMhrE4DP+jxfD/vb/Sx/JDCftPXuH7csmiaMyvTs35
j5onnY+07n7fbkjz2Pg3zdNkveQNWbSb6DKJcpGE6W/rpUkSCYlS5OWovvq1qeX//u9/VMec/7EO
1j/89/9kLVMTJPP6//wv9cdtCll9GSGQfZLMYika8p+3KXqkNL1lcZfUVgwSQ+/FNnMSAyBzhPNh
XI5GOVVuRuXAmTaml1aTn9TOF9+VmsYqPEq1dG4Za+49c8a4VxSXLSaNwUU61nHL7BEjbSf1+lfr
edMhmXYS1Mp0xFpCZ1WD0z1SAQFjZYrdONZNJqRGzv49tNSjr4UQJtJKC77SWB5e+Xq7Y4QsdVDz
oSNWObQOBWrDXY8SLPpdAp2klmLlUhjpvHpLcgkYno1Ua8VQR9MMrFMQCfqdgGmGIznH8Pf3DfPT
G8aEY6P96opFpaCxgovq3+8vFsn/uKTtPvIfdhj/+hrfbxk6rHVemM25CGdYkbgm/ymnQFbDrstN
Ixnar/Udv90y8x/iRmOLwdNUpfb0n55c5ReEH3jFJjBj3qzx11gPM6nnhx0GNx+Z5lnq0fgLf3AJ
tGVNHUKPUFDNG4pSIo7ko/Q24k7M8zcS2Ida8J+yztwrEWdKAsz6dKkLnpEDep8vGPJKHUnslg1l
8wUTCGYR0cSIvQ12SoPzr+XEbKrgOzm61jHzgK5coTE9NDFm/sz41jHVyWBBBIOwrshoiUmxbbvp
WrfNCVvjQYWJ4tB16I65FthkzG8hg7NEr4AQIFe2QbducnI/fTjtsf3dfRE2ugaNwk7YFE2mHtJN
PG0CDGS2r783IWGFYsDDRgeIR0X0WOX17P9lgmbmL5FmPOdpt2qNdqWFMD5Joc2VgX0sPvZGjxOS
qJvfLgU+L55Oh/TsbuYaZMz3i8bYVB5kCy17o/4MSmXuxpb3YFDSTBnZhx4wuouYWJfpl6EQiMuV
lWJgcQAaHyq32tPtTq1dvdYYIjFNFIV1APY1HKQN4fGVIo5no9GOIZBV/NKupU6bKbBoEi9vHWxo
hpvmnQT1soJK2hDyKzthn4kkYyziDnVQ/L1A/Fu9lRsD8BZ4QtKtmOD/wwLx+FOt9cc//8/FAee9
aRKmVfVftdE/Lg7zYYdOBRVLkA4m4ffnqYbxCAmW0z3QAo2Cs98fpxqwR9YEqAksGQowg790+iCU
8OPi8P/ZO9cuVZFla/8izuCmwFfuiHcty/KLo6wLCIIgguCvf5+s1fs9q7t3nzH29z1W9epVVYqQ
GRkZGTFjTrZQXMII4D8Li8D3z/vpsb+MqeUnD5dSIIorkNbBHKtTXHKVKAdpIQiI3OfnyC1e71BW
rxFPhIeAttDrNwwvFpBpziiW01xcgz3rZiuL257iXrcfAu3DWGRROZUg6Xdu+zMYa8oce8iuQcdM
67OThJfGhdxPxoWsqd+l0FvFp2Z9RPHe66fHG20tNrGwemCt3PfPfXsRnZvjwj2DGE33Q++CGkXf
6q1YA1cl2zs34jvUDKSxN9VbPy0/dVrW1iPVvnya38i67NASQ2e2eb9vF+ib0otIrmI7QkXYphLo
KSH8wPNzjOTzchT7xYraWYJ64mtia6f64Jd+v+22XJD4HHUfW55wdzzT4rF7TttVs1Z32edtC55e
ponnXd7RJpou212zg7pdBWC/e4xj2pi2PeXPJS94X+CZgOcbKlkEW/9GYA05ojziUIWTuc3UPHx4
hmUDJaKymEE5bVduA665teVDGmhRRZJXs1eG4UFhRSoZaKbo/PcT9xHLR0cv7PoE40R79jdw5SBn
CeIbPI5b3zkYQSBlm96KMiki1nb19ThB1fuIc8p/Hf6It9IdJhLOs6Mj4NEUEO9gkT3YZ6Hw1amD
UEAMUJondT280jJIWpbzkgmhjHd24VFOHx6gI8poEPFC/atTQaCZ4GX0dn3NjvbwdHKNnin/OHmS
xXSur0fw83YTIydqQK3LHZhzfU3XsOFqe6D9+dN5GK5ZeHAQnuc0KIByp5UvdXU5NL+tT+UNKmVJ
w+sKAlxYmzlHYrRoXEDoTBHpFdPuKH3vE8jsyb2mL+2JTDsaJub64oyWkDrTDPq0KVmRyyfxFZxP
PTfhyGsgrR0MISFE8iksRxoAWNSa3TsAb/Y2wf0GibJjQQc22Jlqp0cbK20SX8W5D65GWaYJVM7t
oju4kJ0BMozeTRofuhHU/GhNSfiWsljDKVLYb3cNpSYG3TaQwnq1yKsV6HZMMmkylEGWBnDf363w
2U2OxaTVJ+fbvLktxbGK0orkcqhs6pfs/Nb0Dhx6xj1sUKeDR7p2Rsih0ggDGFueGYuyXmXa7ikv
wUCQdTATZ9zP+suCWnkH4AB5q2NQXCLO9Aal+9v8dgx6KzrKkfGcP+TIsoIRyDf0jShTaB7dNVXh
tw28GgFdHUd0ty2oyuOxEtG6S6WOAtaTJs29uoAgRIe59bXRYTHfUpd+SF9EBRZpb5rg4X6mYJSg
jjIrDVg1Zpoeyf3Kukbq5eNqLC2N1hYppqwN6FdOw1KChRRrsx+spgrxT1tdDIsqpVwX9N0cIIGK
thYEqUD6oC+x0738wuF7RPcpLQiE8uewPoeQd+T9TH1AheJUsj1wrrBcmqOBZBdQxdHAcaAWSO2b
wraMdABNCyyHOrjQ7GRtz2qcD0FiAgL2xwaHeAdgQEdNF0A1fNcDtKqsVqfmBclEgjBaF1z/lR6p
0lrOYlmJKbJSH22/SpZXYkMBu6Bcdoc/m/bhoDylJ+NFXVJ/q+HIXp9nWmBMAE7Pixd+1sWGp3ld
YM3UihZfl6HJafo/+3IysYCvQSZee2eO5kAMsCjUGskeQLWn2OkJvhhuVf2ENPVA/ZbPMWyG4EHN
hxJMH+qq36aT9hFyKiGjOprqu2KtwnSiw47vj0xQCGg6ukDeIV0pwHI2rrK9gaeg6s/OQJOvBgAc
wQLbhPfKMZxkWyRBcqdNHdpxTyYwNDl0za5PX/VVuBRTj4J86cGdD/IPSDV17ieSjLRIv5TvaaiH
6ikD7EAvrl3TYDC5+te3bE15vfiEfyG+rHK6NUOd16keFAbdnPYe2YchZiFTxH7MFNU/QkUlWBvB
FLo0gpmmPc780vKsh7cpMWZHEfA956UAEDEl70PHZYrOjEsH8GiCaCcF0Kx3Rd3RdCGorxuiT6d1
9Q96o+GwMTcADiDoCzLE2/LJZWTDt98pthJJdGgCLfHrzc1wX60shC4Wisb1dZnvj6Z9ubj14up2
osc5HH+QswJAS2qKYi8aOLrDfUDiuErfx6xIpKoDRujhytMxrb00vHrNYlJ8SjSOItmROtZKEe8o
57yKGPxNMtw7DXggD+ea5LnNdigczbMojttNBGRhPnofQeujO+gGQbn5RYGXZP59/mQm2JRSmudo
joVolkK+aIJ97lrO3Rcv7WkYELAOK/VpswBke6S6jMU+V49lB27FJqWkrMC4gCZgL11X4XNVqEJ0
gfy+8p13tjWrwnxWxdkOZYDjx/M73yKRFg7L5GU0P06tF9C8D7j0KQ0rrg5hAG+jEW8nTfIlssNT
CBR9HK33nOl+Ed28MqS/YTJMH9F1q63GmwFRJApyD1e9CS59ACMAgWCmgFUToCrE85yM3ro54kbz
x/6yvk7HG3VDUm9Y6ptzRBEbPk4kJxb6R7cju3mFaRnReVrdD1xZ8GFiCiAEetd6ekCmRc8hVPnv
108QO2BsayvILqHoUeuc5GEXH/p0jhOj+xcQJTCWi+nwdLgZ0EEmnWXjeHRf3+7TR+tUUJACARuQ
dPPb++RWBkXqqfthkZ20A1gCSiFYHETS3Mt1r/BftntOin362mcOLVwwgpiftG9AWtBcwAM7d7o/
AKdwZZZWJegLjKuno/ZO5ASQpIE/b5tDTypQB5dvJg8TtRCsGLwL8omap91oUYHTw27fVFr/od4D
s2E6KNPceQoz0hsP3Qp+Aj6B+zsDc1JcKvIaDzV4CDbgUG8wD5IUhTwVFDDLW6ZVh3Ok+CJp2CLv
8W4qMCE5QGq5ZbnxcmjhjJB3A9bGbmiRdtC0gsOTqbRmANey0+W7JJNJbPA2ehmio2UDH8G0irt3
VwODGKFaFKfR1tpan9RrjeVx3p6IhiDch98f6UGIpEW4clLjDvgW3wCtogovktHuETgZezo1fOQh
Oo6iPsyxouR/gkOvmt1nCKhADEgvKGlkHwIHZAcK0AK9DVTMq6DJ1uitHr0cYzrEb52bfNQLOXyc
NBR4wKi/EbPwVc6oBtP8+QCJTEcPzhYeDLiqIKlF3+PuyopXvxIEPlbtiJ4pYP3saD4gx46it1/I
DIsbotzFtygvFqmDWhUxevWhyb4MeuGUSEKUoUNA4bwx1+panV1vtmC8ammAxBZtJH9CYAoADTRb
4CHBqpypNjtwXY9c9xo3sRGp8yG47a8Iux+nyc3PWgbC6TUoahzmZkAC0t09N7Si9kCB7i76YhlS
NwhdvDY/FXP6AHQcMQQz1O6+qOrrr8MphckrW96lEEVy4P9kHvh4/ZDsHpTjr+4ZMA4H6QdQs7GT
HtrTvcHd49xA/j93tAKLJYljLgAbwBfZs6ABC2im1/X2E8y26o2uQsAB9AM/7NkbEY5YGe9qKJ+g
u0Vore9CnplKgfbWhOo8/4a2x5e2/AwJZKEM4o82nGE0ZGVG9DU42sdzrwZgnza3fUiYyGPyvGOc
oGRXuijjPyAat0tdyHEUI1vZVPAKpT7zeXvYdGKBdafXmFntJYLe+oSMpCn4GES+QOg6NOxRV/dz
PCeKF1/zy+O/5/t/Pt+T/aJHRhyp6cr5P8/359PflMcAJKt/ucBvB3zZRHnsR6Dx9358oNQjXegB
I87A6f5PRFvwZlNCBDRNDp/q/W/He5WfaRapQZ3DPSXL/+h8PxK5vT9VF8V9a2TeeWiID390yX4D
UjdJ96gG6kKcmnpBN0+oY93XvVo61ui2zmCmKQoAjw8C76usTavr6E1Ns4+HzoFMgXr5YsKpcxx5
VqYv4Hq+uNoDjpw+2d0kICf1OCyvw+uZw0EjP1HSJthV88f8WumcVRQ1tCyEfErJ01CnGQvkSvJ5
AUFpgVMdZwtq8U7/qN4e6fAqmRUFz5x4m/D0fHHP6QZ6QW9Ml60E01A54jAF38A6HfLalq0Rzer5
OkV4ZqCNrgRhfG2tGWrdEay2rpG3S8mkJHktTLIXzzfIleNOnG7GxUc+Jja8Des2OXqlxTFBTzmq
0Sc8rjqA3neAZoqrXhZdZy0yyE7pqnGLsQSGqJgnTev1V2P/LFPvmo2B9RnLhwJ6sBtA+iGq+MzV
txvCQZk+epeyfiWRjUaIJ73Qxt9sK1DoNTlAKSOGlxFKHMze1453zkwSNFHmp4RKV6lBjFOySVzv
b0NfBGpOGbA259ZQHSxQTvX5OTO0ZCMZ8DvSTNtemveKDfSiDIhFmoRsqF6SoVTBfjHk4zsFiAbS
j9KaSFcoy57mcV2lyCw36IO1omue82BSn2T0r5CQB5Qm2Fwr1BX8RHu/Kcq8Mp8vN+SLldtKIqS+
kBfq78lWubdeff14IoyUFOn0v7WJf1ubgC8VCn1WKek3TSCP/i/XtPu6v/+FK+TfvP9fnkkF+QBH
yA+rh/7nuoTAFWmqTEGADOMvxtY/6hIGsCIaLkReUv9XZ+MfpTwATFQyqIMAmDAF0et/lnz8G/H/
r1v/SY9SVxS+7k+Qo0QpNdQHx7JbX00Y37J80l6J2q1ufVQvWz1r5uPhBi0AzMdVU7xQZYz7Y8+x
oX9+1hV4okd1hkbg9jI2zpNbknojjozPbvyZqUWQD8/P3rpRRrDe8rv8fjkaX7IB1BH+jza/vDaw
XB0bka5p7ixd+UegRM9IHbYqBFDaVpetbScJFnjVeviCMEKD4E3viEWvbeUYxiq9oL+GnAwqezc4
/cb9MsXn3IgCnvfRAmYFWPeWRZsERnqhecuw21Hh1smwv2qpag8y3XmZ+t6NDO9uAuhTC4hIapqv
LjAUmZdzQe5CP1XtfYWbCs49gMnWCHPtqymgoEuAtXaN4QzkEh99vTTGtVe04zhFfIRmaARkkzZA
4nBpWJy9b8n8fEckJ3k6GS0hSvOY5yn9hcYx9eoi89MzidKC7GiCqJdKCyXa4nqcq+2uzLowN4hs
wYbZZkEMD6bLGLcbhIvn5LD9/677f7vuheTHWIODk2gEBJJGxfyfa5Lz68e/l/z4yxX+tfL1/8GX
UFb4VXEHTPK/RQckP7QxH2jBT0+V/7ciPkUHwIsU8VWDjmYRfPwWlkBXL+hC6TH+cRj/0cqnYEHA
9Ze4hKeHbRRkowZjkOiR/hPaMFX68XDWELjLEFSY/XTvVF8DicK1ef0eOHhDREqvEc0Lo880e7/2
73e4yGidRGiy9xBHuj8RunksGtnpBx8Oe7OH/9IfF7GaRWzmuQDlprNL6yUQpcgunIJkqkaoYJQu
WxldKQ+JTId7yZ1sA/XilbysPsmf9NCw21P5hJQmaMpAtuYj9FKbmZW6TzOisReYUZW0ttLsm2RW
HDfn4/xyXBj1rLSiRkX1KUIn/gy/QaLA0eabpturHAADhWYzZZkCBkffEFrlepJ3sF46T9lVG3sf
7w0bFjunior54J3X1ZbU6/qyHDykQZblEqbhXTNHeadeP6egNCmR8Cvn0LmDs7/aSNHbuzgHoL76
fNgryf0uncrZ5O6E+ohthnfnxQwhRwNqbcZAi/hxNyOV6SI+By7CPbuwEvvfiQ80HoRyExpua9dQ
yNHK49EgbpM3ngEX4mNaMuIrpLKcVSI+hY86u3KYuHy7+tytyPp5MII6hd37HOI8Y0EVx1x1rjpJ
t53belcqJ3c3vrm5HWtcC+SYQ9OGTWp/3sKu5zxBy3P05KNrboOPWq0Gu3Q2nE7d3H1J7btzd/o5
SSrv6r5AJ+Lr4c25B90MJUB4W2klWNwDGN94UOWlC9DOs1MbtUQ6Nah9fHNBmlj43DpMg4znRVjQ
33wzEAzFrxeT0eDP1TV2I+flpXBvDjh1X1yeD3A2IckPmyc1nd3dh+mR6sKuFT/i2pLLmETpCuJQ
9/ZyOdxmVD/oDCoWRN9wzaq1B7ss585wsB0yNJO7P7J3g8M8Xu3O1SdYhb2nj8K5ubvWUaLk6Cif
8qGIj1/NRGLI7n7OmZQhJJtmu/vD1T4gsW4nIWmKAEC/p/j8rHMfHt14gR6IuaCjg8O56VTuDiYO
e4+1zWYWHTC8VeLNjX2Ox86CdJEjfgqGkP9oULL5EMyKpJ7ziTEE0tYQCPajR7shxDC2FV2CT2EM
cQh3j70Tsy8+jT7DqP1m5tVJMu/cMqKPaQm9pw/dyqT19q3HTcQPJmG3IsfgXALLvTifMSkTO2Zn
d2I9aLAd8g6XSJ7Mil01FbeE3K17ifb8FjicK4XZlHyeD93uYkC/JhDvpLWIKtnI3RkuhjWvY2lq
evAi+hLjxog2HqOtBp17nOkBt0AmBese8WJSH640vb6KDECLPbY8s7iVh5NNG+/mXj1l0XLLub3i
ZsUC8BMfCp24ehGzTnpC2ID42E/MmqVCb+WCmts3aRY4dqgfoaAbjmfHFzVQudcsGq8Ke39zWRA+
DMNXBkXcnxj3xuv9wammsND6HWM3nsiO4tMvGCFK6bPs4WZw4v2niy0ONsZ7/8om6YQSLvf0/W25
lvu5yhyMNHN2tUcNgydRAxwn40fmf6Lsn/6eVUkvyMNxxWrciVnWlob7CbDKSwOKvvHYY8QYgv3g
iOE/4HFgrHJrmzOSd19qbr8lsbV8blXvdDgcZlyxc/digVO7+LFTOqOc3Y+lXu0ZdmnZC1+yT5Zf
hBBneZicMN7B03g4fO88n6OIHMCeaO/FSIhPv7koVzMiY+7VWhTvvc/tDKw9ZogmCq+d/NzjiBG5
2i6fMYOS1pO4R4071b1hbtFVC2Ov6sBmOdX86/wW0RTl5XNEl3mXu99xv+IPWVRfWY69eOfOChzy
nhVy8BcnykfbxK6ddLHdPm3STt4WUoiADjybpcQVCntXYSAkinCcWYAhba8nSFBZc2L5jOxYrDmx
rix7VjMGC9C01JzP9jrq7XwmeaY7XnZ29LWNUHB1tmc7Wix8hlzxzYAqMO+UWTm05IkFIkx258aj
yHD5E33H1i9fjPuKhaP75eQMJmNwmGdh5QVvqtxPMcmr1dFJ3GzWhhcHAjnvkwL/Vcw0ZTrM5I4H
ar0nHy52pINwKsw6pWaXzD+TdWBUZuJR9vs4xljw/Nh++AgT/2Hz/RErQsSAdRB/AiVgoV/t/exQ
26fFFjJfqJKbAKErSlkBqXHn4i4WCBZyYTzSQWyDwnvdXcZLvBfDvHqQGjOKjG6kLZWRM55rb0cG
m6K3s+O+xQLCSjA41qez4yFNR9yBNK1Dlj/f7XY3jHyEj8gisSldomGgvY+FoE7EvLAjYytP9+me
6MXmL5628kv3OmkDMtFuw60y81eH2eKrs9dfyGs5S74ofYSpm88IIYLU5xWZyytrpwlK8Y+zR0nZ
JUHtrguns7/s5Ufn3O2PwHS/onViR09bDEtjLxYzVtBB2Anu7WenlPHGswUDp3vZh+byL3/v7xn2
2afYH1lXI3vG65klHDkj3NgH0vtihPmPKwNudhQsyWedidXHtO17fxz8GuWf1Tx4v2aVFI1D64Of
OlAA+wIdQaXF4SOZFTElwg8lc+TZeDN5S/8MdXkkdpmnLwZQXLXfJ3OaHScQaGBG7UQK0ciN6U9f
D8FerFGxNfS8XLivX3/gzGalyt5BWMAJLeLKSfeFp3twqjvMw0Eh1tH8pzvyWcqO7pyg4p2LdX2S
f3yG8BqKX78L5yhe2Yzty/IYAKYYA7Io0HPXfNU5kVayVS7bLYtQeAZJjBYcL4HClkT8hB+QcXF7
d+/GeE4WxsP+Xm3IZtOvVwUiAMG8gU+EDb9rQuUtDdAss+PVjtjtZwqkxW2aEeKUGJhw4blNQPT5
HZbOd+6z2YefqzjezX72X1wXS9oMru9mALMAn606iwNN0uL5dE+ele4JeIrNj/hrpnKL4vbE3X3u
LJcSAcvhM475bOGZHx6U7LhEIkFQa56xSSPmwXFnPx5MdhbYNQwy636qO/20n2afScilZ43tCzeE
lSaYduZiuZkLEYtd+go/8hN7vbbt4FV0UCsTyhv21Ht9tZf8+GvNiThEzcS9LR4zWB5hZ+amsbpt
tF3bazsIdFu3z9Mc6ufaPTvBR2cHLAHJScRCcaW5+Hvd2VR/f5rDiejNrbo0Xcn5Orpryo3ONqIT
2BZE6osoWvtfAQtPLJ7W/wgCVs/VuTosteBpo9TB3UeJza2tl4bTvLEy+cAvfrLlx2dvW+JW4YCw
T6W70FwY22NtqrhJnAD4odTCroS00TIJf8XWwjZgGQ/EwN6mIuoQ9i32TmG8rFThKxpsKnV46JPw
14xW1NG3D1zCG7tfX2tchRhXMaa+9pqv8hX0KufJZZP550nzddnkE9yfr4TXQ31oZ7l3WxQTsX65
Q5aewic8p+WyLxzAjggP/JwHrvMnMe9c8+s53BHRcYIaeEipx0OD1IY/wWmDYgKfvAPFXFAcioMS
l7CgH87exd9e3O1iezr9cXG/XELNOLzXc3KY5VL2kpBeX7GDUtz2AGZ8QBjFKsG1qI5/WjAbPCME
9zb/inAU8SMQDuMRDBhs4xQTOM9xl/yb1csjSAxrgwfDxNhBmXzo0oXJ1ZPSLbyc3e/sQeABskrM
c8vFSneYyTPW9yTbn8AaeHkMtBPbesBtjxlQg/dvm3Y2vJQ+bG9hzlW2YiULHyHCEl8cO3QCCBEM
wCDC8q7Y7G/RLUKCeArYCFeCEu4UX8PE8wEM3jMaO/Wknty5vjAR8RAYd3Bx2xkE2kPl1065aAIx
heDEXhGLVU51kDGr2itzCsOEl6/qQHmtZ1AwTGAuWmQ+lB8R1P1xurkG0posC2PAb1f1rA6o9+Ga
+7gIjm/FLHX510sfppue3URf3PKtZqwg2f6mkqwAlbt7PRi54yZLV6a0GF0mhbzUKcLVszZ/ye/h
GQyWKi9V/VMiZIasvs8mN8OXnqsMyrqSci5sJl8w9EDC0MVg2uI+hEXBY/nEwiBRd3Mvi8uGZrzL
omUfmT1DQh5eyGRLzv0VXIC7jra0hrCzKfYW78QiYquc0uzhdBHYBOeE6fIbJpudB8MPQM5Nnieu
FIplqmCP7IqzJjBey4UYzuKgxcJShcWW/jBTv9pAGIUihomF0tSUZkWUEEC76In/uNMJWDwW/MW/
+LmnhRe/2pQLfFZMYDERg05iAH4KYWuAGLzzjH1W8oROQ8dod6/FTPz//grepouttfQzScWsj4Uz
4b0TyNC96ws2ztOiTeEMM8CJRswtutWinYlYIJ+ALmpfLvhK4T/Zvdk0C8+IqZRiysIr4hAwGp46
xk42lC8zmGhtph4DYQRjCERW+aR54ZkW5wm/+Ykd+lDEEGJuuBeP93U+cAooOLgn/l6kbiTu/+gy
MRAFhGg2ubdYjyxPXkKxHtBlM4MwM+r4DVMWJZgiwQfjcl6dV09yp3aDxidxwXnCnWx4Xo+sinD0
EjAj4Yq/gLeA0rnby3WQ2F94MBhjmHSGnIclFuLFT+HYhGFIzhqXjM0iBHBGR+LmQfXgvA5+giOc
5VHJd43bOR+BeM36qxDxk3gr3prVULCahCGwnr9wVw4mIqZARFiSBzTP+Rq7hqesIX4QIdd6Ha35
aNwtASP7l3DBIiDFBfuEUMLXisdhoIi3wJw9sQncL/PIJsIE/szLVtg6dmKz3Fh20jzxupAR5xPz
2XgpsFbVK8rhwRcZWJgSxOAIA2bIDiBETwb4xipkoWQ+FPpePk2i2tXtyjv6T55y+jG2pxf76Uwh
G7Y7r/Pe+LcYB/bBD/ZE6DqJlpfDovHVDRx8fvAKam9Ci6unu4ANuIYeJbMxW+bSey3tt8pWnHll
P72np+yKZbP1dL+JFOfp1RG4NscKOhBTpf06DcT+iGWQqwLXwBj8ClSD4ONiv9JmFyFbYr8Gr+yj
P06cMRPOGl8uHDucLu6XWPHBVxBc7AAx76B3PqYfULWwp0lOIInZwwTFqDLAGMUCBBluWfn5RtiJ
MKgiEB6twHrYAIktfh2YLsTSBSGCQdDwE3Qwmcxp7ixtRkV8FPdGaGy8IFMIRcZr7zx8FF2wIkI6
womPjySw05MeIRM+V6MyvtFyX8BeApRwajhfy9wpROTwY2M4nTjzK6h8Oh8f8rP0MiKKhGg89cXY
sPCxdiQT1+aPigtLzyGgEA8g/JQ4mrHUHWJSEZaN/HMov+dhTvRIoPpr2H4eQzw1riNIDteABeqv
j+7X+isyPHE+YA55DjH008a9YAR3O+CJQaU4vI5AiG3guEw3BagGE3IM/M7kZ3mx1fFFBM6mLmJx
sb3yAzGYIpgpxAbirrkGxG5z8Dg89JewelYW6wrMBMeP5iBCOXFYrZ1IGDA3iVn8ukURd5lu8XGM
S0+flpA3aDAyyG7izGElcYapDhwP25ub9hR4nP3Gsr55SBzZx1CORp7QeRl5j7f2rQxBW9llCBGT
37jtVppoO8VDfidk7/JA0MFa88YiaN3p2H74Dx+CVb/8FjMOijp4+Om8B6sGRsy8OPJe3g++uQBb
NQq6b3ORzQGmgt/rudJccd41Z+QAr/WbJVLGsTN8PCeI22tB+n7Z5ZGKimvKhRaMtGfNxgvaRvb9
hMHX+CDWCLpDjmm/idUDX2hk2jUr6RpV70DmkmUvR3SGD01oaVs0Lvpv6XADKXkjrYtQsI8MDtrL
shRVHCOzMK9nEimSG7puG/CONhRKQXXog+eMBq+ssEFkzh9RvjfeQeip6FsHk3rsPRb804EDfIdQ
CDYCw+NFwPN09m0EXfIX9B4K1X1+X+Y0hc716WNxm9zsOaLMUyKCFWTEzVsSqJ8PeDVwCycNLydS
HI19nVTsj+dDummhNQGrk8+AU5kZoHBm3WKB/dqV2RWD53r8maEmT9xOzdegZ4VmY5veTlCjVeVG
99pjj9Mf8JS8qqN1go0Q5WRA1YDyT61rDDl2CqOa/QqTIxDJvoqRLDYvgGT3ozuF53ZfJ/OU6tMT
eZYzJDDqaJqky+I+e3QTebyQusVFjQwQ75lBkCkfLnVit8q80ZbdcapBGnOZSvo2LalbUy6TgC7l
6zPS3j18AZyuRu866fDm9gqFGlSeFWV0aLKOwaP2bmCHO++MUmIXgf6BgSs7C7LlwW+NI8X6g1HS
QSDRy1qQ3y5at8hfztUblUAKD7sG2XEUpuBEgvO6C/jS4AH1YX0sPRm1XMtNOaHXE8uc1os6GijA
sZHsMNA5INH46jYbxhUCKARdMFVhavDqT+nDBvtFphNV8rfUOwLl0slUgv6KapK0mdPED7hoLt7F
g0EFPaQQcHh0m/QzGFleCr+abX6lrVcivfbwIMgJMxxJ448ar/nmYH7xqD0WpgCCwUDTknTbAmev
Pqxt+fV41edPwvEHaDxPWqakUzhPGzaEJGcYzKZt6lymGno9ZZxuUSWcPsgtfErbOzKW5K/XSmWX
HzspltfwsXM41oNz5YFssj5NSCFXj01S+nDyWKWXog2EwzjppT1m67+CHYW75HJ1RoSYOU1NsI3G
hhLCsy7nJPsFU40EjurtWNhn3hi+QLtwgU4MtSjLzoQyOgMyZqVcXh5W1DcQwSxYLwBQZeTEvoDZ
6afjyfqWAilQfkSOqNrevuqNPnUAsYJce+Faevh4PQ/TehSYV/dYRiSvV0D/QJTp8IDFP1UAZOYF
9q4lWy9D1GpXHCiIFWbGVoL85ZRyus7hALRNiiqQXD/d0IANM5bhCsu2Rz2wQNQiaTYZ0cmiOnfd
u8HPNLKlD3lH5n98ogLAwNOqUZJq2aiqWwXXRe7rMZqOfuV8A8SLQPK5pG9FIwQtCVd3PAcGsx5I
IS5NBl7ULCgy+6YDtp60bk3eXZ/3b1oEb6xzJDM2nj/Jda6PJClMb/cJB6BIh9tDYL5IvjprSXMD
zySXBjE9iTLtJ4X4IAfP5579klS2SB+LDAMXXIX3GX14m9wvFrfZ2c83Zx9GpkiKGLCfexV5+0uQ
zo7eJ2pLZM1FQp830r7GQzxCeFGpLaUT+echc18UnSZ6mLv3AK55RwVIPWnhNjtD7zQdpcAXQ1P2
/ltV/oeqMo3bYxNGGFHEVUXd9Z+ryluqyn9tcv3b2/9VUtboC7dUOtn+UC3/raSM2KRuwpbBC34k
JX/vYxuPFOBvBlqOsg5bze+NbPS4jlVYTmHEGY/M/wzopouC8V+AbooCYSlXM+AhHf2loNwOimLd
9Q6Pi2pcRtO1ZUI7rzxP90zbt2UzS03jveag3OqsHUV+L3TOVSqUSVp7maSXdPEYm5vkrkBI0Rgv
9W2gxaSDuxe2ZbvVe5POpgqCTsOpCrPGG1WAKeiUzdKxN9LOr3pGhjCrvHtyBjX91GkaOo6ivlw2
aJIBAghTHXo6mQ1mDE/VsNbO27YlSdp6jb5sgZScgzE9rMUtX0q5An5c4j46Wx2bDsTfbprGF7Hv
9Iv77e4AawPez4m7ybZ1AUKmMLZ5dVvqoxy2YikYjW5ODfa0MSkA1PNiBHAe3n5rdx1QH0AFK3sS
IspjxGQ5Qz0h8ynfi/s2ffROrpTeOKVoZAIHTiYqDiyT8Tf6yx0BKlnsAjWZsWf2al5Sba42qCCw
FdYPLczGu+OxWx3HXLxIlO2gP2hFSq+wBVZVbKRMA2fSvoiuZo6KBffeliUdg1f0NweJCFc+aEn3
rt04lVqdFFz6JraG8aE+3l6LI4F+MpzBBlsf/cjwn49+3RhWUNWUKJLSu3Km0tXBTUewlJhX0qlN
P1XL0US/WStrBB+dkpyd5/kYg0dype4teXSLcQmvIcZkV+pxclZFj++jcNNWpYh4G6x5/kRwfYCh
+r+423/C3Yr+dUQf6FY10atiVf6zOwra9/t7d77/zSf97Rr/65NwdSzsX4216m/UPhqy4yZw31/9
+PziD3QbTMUmyBeIKnQLJDA9tP8f46L/j6CUoLN2PBIKuLLxH5Hz4+X+7pHweQCOTRmaIGMsiH9+
g94OR+N2Gz1rGh2gJaz6W5gW9EbArliU41k6gOYqEZXWH46UJu7ZspaJub8m3X7cDAskfhzcnJ9f
b2gWNhZ8rsXXPc8cuTu+dzQhnls5uucoBqYV9fbR2U0T2jOeJDjVmipfqaCYO03OVGeGktb9UiFL
omfBiFcdAfrrZZW4knLj4Auzv5wjpStbnq5rsBK2igmVzyM+F+lhyEpqeU25PHdE9O04WeZGdegs
IrWqPkZtYyH4oqKZDacxTXhKSZq6AZJzUxU/Gcm7dEgm5zRZn/PzBPx0MFh6BM/FtFMtWCm/tIHK
NjyRBeWRFIagoYqOVR89n0Yo9y/X58O7lu/PIYs1Iq8s5xQxUFkpp/WdiBGivbux6OnBzWpXy8Je
s3wTimUpG6M2milo3D4iqQeGoo/xBBWilw3nLOA7zWPEZJBvVG5ANM63/8femSTHjpxddivaANIA
OOCAT6NvSQZ7cgLj4yPR961jNzWscS3h31idkEmV0ktJZZqnmcxSMiUZwQjA8TX3nvshwhqrbnnw
Z2bReBnztLzpC/M5nUprLYowWDWtd09o8qKZyeCV3bAOZUd0qHeZTOrIoaIO17m6H2cXBXSSY7ms
9lp8Jbb3bM+ygRqZPhNNZK9FbIFDSgt6gWH8DiN1cOuAtfHsQCuND45f3YSFV2G9s0+2il8n+z2a
goPo800TxbhtCPsNKuwd4qcyER2iXl47lb/Ou2kxSn0qM3tXj+zPc3jBuA8xaEWRWKYuIUq53uRu
u58GbLoSrCfqQ7wJlroQ7w5YKUsfSIf/MdcmtGKBr8OQ+xZkj1DjiyS1CbnVcMmc+K0j6YpkZcpz
/mTHrt5Ck+K6JnpBGS+NDv/k+vy705I4DyHA7tiWdBwfW8C/Py3hG+df8Af/9x8quF9/x++nJah3
AYoHSM8fMCUu+mBpSdtCGOj9fl66vwnvyhjkHQlpC9P5/bx0f7OREF41gZ4DNRBe0H9jVQCb9scC
DgLD1ReBbcLi9P2n47LnRUZ7AgFWkn1NusFJjcT3tdxY9kTIPSDVYoq+8rzZDpb5WCTN51xC0J1q
gjwnKznPWfTgTmx9kpYzyAPqEQErWxAwtk8Nelk+9sdYlW8+CB7OnuHkwc5QIiRE12DdUILnNeZp
rezxaJX2DsrHcxXpS2qTXTda54lAI9ULfAvTZkgZVKBEfqtcf1X6Il+Ng7+bA3eZB2m78YvwHHQX
2eY1zTnI6SGzL1GZrwod7Oa4P7WgxRNFzMnbMOenMSAdIt0nMc0SfozKRpdsTj3O9Z3I3EuUJooj
xVgPlb6fHGdlBuGzlVCMudozsamzWnXIR67H/DvoeXMdLq6gaWok/OFj2zs3vWf8bObhxh6JTUl5
BdLJgTh9di2s2SxOl2EwH4lDvLcD+VNz2ub28HOoK6xwQ3r4sxH7140YelkKDVofcn54+HNL/ft7
+e4j+2o7iuxf7uU//o6/38vyN9P1PCTWpLTAEPnHBAf5G2YkiB7YiJx/vJWt3yhCTBPMKGYDUIjy
d0aX9ZuLEhgtrlRXUiIHzy9Irv+E6AJc+OutzFkBtdRRJv8x5dXe9I+VjzfrVJUEJK4601r6bXau
sMnU0LKaBMWO5GYcx/TDjkH51mI4C8IBwH/2cLuZN2Z6X4ZzsBKy8pYjQZHuzKxO+fWldq61VLot
89euxw+ZKfVodz8nrOayH9nZ2uXW/GsecnBPPBP0+breJ/VEO5TcJbN8Gc3s28TCbJr5wZ7bY05s
T4QzCWvUmr8DO0D3RW4MaEHE8AmzcNP/jC2cxbOEqpCu3GZ8jN3ssQyi3ZBhDU/K8MYZkAurgMi7
uDnU1bip2vqtmfBRZdcQQ4QTvv1W6IKciaRiskHCmMww42qiHoYzuL5FQBOYN+qchZCfg55pjSje
IzW8qLJaTn5+310zWBLLe5ccaGmZb7Ji+DEMP9yRNMQ6bEgyf04UO3icpj6YB2YDL3Edn3TQ70yJ
cdRx7nIY3XOugKJd6Sz64A8kMuTOJcj2taUOgk4oMCBJu+W5aplZ1tFjkIQQiZj9WZ+5GDQ0RSap
CvepP925ULqNcr5Wir1c5LLhDXjYKo2DNaXPY9uvMsc2VjS9/H3V8JwyNdZFxzrXawiIIUVd491K
iprtFXHWaToypKVylSM28D4yl4PNmHc0va1O5zt7zm+cMHywXOzo0DDXSRa/JRkT696FGu5Xj3Op
N6J1MTe491MWPiqh32RunQaSrMrc3A6196TdgiirZtWm+VOZWd7a6bE81055qye97MJhHV2d3ZHG
4BvDQvc2Y1ec0s7Z/3kG/usz8Go+pJgxabk4ENz/OIx6Aqf8x9bvD7/g7weg+E0wjQKAKGnU4LoC
Pfudueba2J3kFaxqXZvCv/V+1DJwjZXCFOXwI+Ifej+sDw6mJkUqDmOzK2/5vzoBxXXa9Ms0CnOV
YgKHNfQ6kvrnE3AuylmNTU8x03z6U+qtitx6ynzrJwGRI+EEyV1h52+11Afp6lU9UrK4kwyJpZFE
xAhUwG5FARMZD03Ur2RKykLiyWXSOxsvjN5ibEtl79RUEdiiEhhmY/qs5A854j6vcnIocN4nQAxB
cRTkUzZ9ehgqc5uORFkE5a0JMQQq3SHCtmdW07J2f9iY+TSmPpf+KBQYFsILhMWlNU9PhZxvIvGh
iGbbFPQk+PAVJ4SD6hLbYIN9MNThxsFOmFGDDWH0MLtgDGcMhy4j8jofz8Y0Qv53YAyUJhEMjkGM
szdvamyLtug/mBMuQl/dwIO+19V0DrA5BtgdJ2yPVhqsOWdfRtG9FnOyHfqvfMq/klEiqj+Y5XSb
DSPLCvunWQAe4VRpBTQjmVVAGagHBVZHpSL8G+EAbMrRfIqYFnv9GKhqO7sBD5BmKagxywAX/OQ5
C031OYJ+ypVcl9eAOJ15P+TMgTkNfFHVcGiZ7g95e2PbnKb2tRsO3PsyrjexhADfOl867M4iM46z
VTwMwnusiMtIhu5FCQbuXsQW18z2mcWmybARiafspK81XzInm8G2iaV2yvjPNurft1HQm6k9rrB1
3/qPx87zV3GNhfzKP37+Wn2BMf3l1/x++DiWC1HS5njDEnV1dv/D4YOlCc7iPxdf7m+OvM7H4bjj
d3L+Og36m6uSPgq7N5UZJnKaPqqp/6b4+kMmJBXEtQHkRejIOMl+MVUGg6zaKgJOw82+sft5Td23
s029aWgQIKKj76BlyArDpIWpsNlc2wlB5ENr3vfEbGRRgViu8C4Af/LYwkNNQxIS5BPToHjtfqBd
IWr2lNO9lBczT1ealiantQlpcXpanb53Mohf17m5eyHM+JyPTbsZyKkYfbUbAz8nSQtlVme+cSdO
AzdYZHbfUdkcuF0AUmDkgNgzD6ATsiC8Bex6LIxtqL1FWmfLagpBDo0OeR4eeYNAEYv6fhB3DqlP
Jr0dQNZoQXLsRoxlzYlqHKYB1E8qmKRLcrKc4ruvAUt15clx2nNhlPuQiPW4iDdG/GiECy9DTgIr
KcIto8lYiv1V1WPEEfp25PZVHHzZ/DQSiFN3T0rOB4eRf1dy3LQmw5a30s7XvfpOvYckRc0E9GjM
W9J44pVoXw2r+sw6Cxuoj6hzwGtajdXeAcvNWCDdxU34szW7V2lN2yHMXgxyNd1hOsXXE6KunwUn
eanrLZhsXi8Kt5b4sEZ/mejqkGq1ciTlLet5r5uZqjvm0g1agC8xLvVklzv10fFy2skivM8M2uwG
u60148JX06ViCV/abbVLSn3fAXypne9eKr6b+Bi4xh4b811Qp7vO77F9g9QaSSUKza2s4Nm06qmP
+mODqanJd0E6LKUNDaRG8Cri+9HrHkYeaZTx/tLN3Y8C1NE8I8i0kNakAjo0IkszrW/6oEEeFU4P
hpYsDZPgvhztzWA47irwiuMYxGs7aAVlrrdNFRvv+qkgkLTyBc6+rr0ZLb0llpFoq3qTmQF/nXuW
8xuRypsoKNa2CNYYMtd/FnT/uqDDMCoZnfs+qYT/v3H+w0fxl+f4k/P16y+rr+wvy4+w/5//Vfza
4v7hN/5+yNoC0D7tpesTLegwEPr7IUu5hv3TJK3jyu//6//1txoPXzv95l/p/Pwsb5Xy72/nrPkb
NSH9ikn9RKqgojX/r07av/bS/1zlgckmm/3q4LVYYFq/HLWukVF7DUga+qgVi6JHUeMH/bo3p2Nf
AtGocItN5pdJnlo56o8sidDj0j9lfvbM0mAh0mIPQwMwXY+5gYRcIcEy9N23240b5U8kSBEjnonX
WDUPrmy3JNaSkp4sLD+4C8r5q7dYm2HZPcl0fpsmzJ0Kf2noklflqQdvdh6tbNjgT7/xujZcUqnv
zRFFYgFQqGo4952IVLqh+XAnk6w+seG2WScRzLJC3uk6/Sib7DWzHJBypXXn1f5pNkCSFYO5qX0Z
refe2/blZCDbqPF46pFAKk8ghxnbp86KTm7pfw6mvw7qjIG0+dy01VrF8IYrsUun9EnhOl5UVXyQ
RrZOBcg3w7qrPbYQZNSfar++DX1/N1j+OkrMp8GWSKCU0cExyfcREQKRMR5LSi44oeKswA4Nqbtz
Uv+mKKp1OEavLuw7MYpLYIoPVqrHKkZPmGuORWc4kX278lskoeFwGVJ51+EObjOFgc2Sx4aDaMEn
d7aSGetL2jzzYIQm5/OQaB6tudnNnn+KsrMxrnqCIefR+0GuyhWPSEe5mBW4w9QL8HJSSCxi3W1j
g/C3JnmcGwCGRN3XTflcdBCF8pAUZosI2zyyIWAx/O/yBspaFT6WoM4XrsduqGj3ea1JTfK793TA
MprMd43f35dl9bMdPXkelbt1RuCDcRf/hHM8LUSWnCNCFvjZK3aLwUI25t1qzlzUSwl9voBQHNgx
wmITxWUfwV+zSehNIY8vDHsQPEBYOQe7wktgQRcGu2+tQdnl8XPYwO2sDYRrhawxMefSWkWJe2pG
96KM6BZc07qZvUPR28ussA7jjGGvzC9GnD8043RIyDyrgu5BOvFr4uZEH4fHAq6kn5kwB9k2y4BV
s2WOu3LIj6IAgyIAbQ1TALk9ZixiB0/kDzDeCbgmILmkJa1G7vCm2LKVsj41qOh0bv2U4BXiBtuY
q0hz0KRWOMco8u5S67oJ8ZZNmr40VXgn+qjC9zYlt11q3RRNeixTaNSqMG+CsNlnoXXjKYFixXeR
y+Xht+zlqSxzZzWKiBwcMjSNeZ9meBQ1IWJ8BqNwPzIbwF3NNb8Lk+Rg1lxcLbpTowUECql2zuW2
rZJ1IZlvB13yGrsj2LhRvtl+zOaqIYs7qFFFjp2klIl5hIc3ZtvivSujj0H0Z0tWb1WjVm7avpUd
NQl3DyowhIQqrd6LmrWdy1hbqzBf6I7kNru+KUs6GLfhgkq2sSVu21phvswAx8blfB5sZwb75zib
RMnbNrKh0Tnb0MoOpWp2ZmE8DVlzlLIswelk98QAnVgZvdgm9N++gjnn5NlHJ8eVy7h8clFhO6Hx
MVvurVXW+1BZO68Mv/pefQb+9YbYQbneTWa8iyq+ZI9BttgEUfbUhvam6hE81uOpiZy7oi5uS8t6
twYm1Akq+6G0lo0quYdn0MP5vIJzdFN282Nr58zJ8u6kcnnuKZcXZRWQ+9xtRJk+VaO+m1zrFhgI
+L6i2hFVdHZUc7Ti6uiOw2ObdiS02tPSjNyHxATfMVRIspPwMUxYB84x6ufZP2al+I7t9uzWZHWr
oFoYalx5goQRrZdxwA5A64tVeeeoZJLv1vdjzzhS4623m0OaG85q6PGVISBZZhp6oxUUK6Pt02VZ
tSgtYvtstf0ZMsqq1+3PEW5hL+U2FC3q1tC/0II8ZYOVLDXApRAmud8AXxTeyTMwwHj+7Uj1F9fT
U9yjDOXCH0S6UZZBoc+RFzfH0gPm6tMgm+GpMi+R5dzEOrjz5vLExnE5mN25c9JL4+UrmXSPqo4f
5PVGyM3HCo0W2UgsCsb7YZovwpsPxmyupde/iircWLm4E7W/MpPqEsbxqYvAzzXxKWcTKRMfdjBR
IRXkM2mrncuUAthRuqfwPwjqWnIku5vUBeAezHwkTGxQzHgAQ8kpsQx0IKrKydzsBRJR2QACHGIw
hpqAKq5wRNQ239uucqqLUTgAdMeoWwcRxa3mDy7sZoBkb5+EAoI5sxNyoHFtp9Ce1nOQA+mNrSPi
nlM++3AKrLRYTro4OIWbrZLe4OBR0tjODKiXQjdq30xm+57yHAbyCKcQuHt/nlITByABE+/Ipug+
dEMeX13p1di6CsxuRdxvp9V6iKWzm6Ie07jRfweKtt+L3W6fhHz/TsHNNzpwEOI+EDvLSi8+X81C
2T0gvQyRU6wdqK5OlmxS5Tdb26wJ8x3CH5MdjfA5lbUfI5S9vuO2sGCYYhq5qDe+Lhlm+yq8m4fW
XzkCRW/AqbeVVv/Dr9t22zihtSzsvj9GwRQ8j5z7EHH9YBvRKbwGxlguaWPHVVOAuHOrxIfWrdW0
4d/TC8+LbA5PkxtwroziUVWpeCtHvnI58oOxn9UnryTWUsft+A7wi1zMcMhZi0uTq7LGAuGE+V7q
8S6UCdnyOTvu2a4+W7/wv9qU2Fu7DgmNTYzxFBh1valH3q6fzfauyJuvQBGo2oZpfLIzGW/VGBar
OTLRSKS6ebHy9KFvEnvteQbDeWce2bwN4aUPQSBqa+RdVh47OhcaTul3H6OblQS2RzUEH49BD8+Y
dU/wcK9Z9YdNDrQyp/cKsL1S2J0mEV71BOwswo6p+KTTau32RncMY6IgVdVBww1JPMqsZVzYL6VO
NpInkTPPJPJaIj/EoZky7Ep2seiPQyde3LKAcNYRtVwm1xPRPdhTQ0pQZNTLxmh2ngv1oB5MwoJT
EOxJpvlybW5wt0vMvWOG81oaLOSp5WBcJF3CsL9DJl7wPwvbvU7tnK/STd1FEA8gEpruxkb8sPL9
RhPHxgitGEJYRAkLEqt9Hhy2malNWsSc0/X5Mju3bTEdi5AlbO3nr/FVDWFkgbstW+daYqrbpqJi
zOduXLvpjCijV/DPrJaE5wAhlj9MBCqF+afgmgH6eF1rGlZxDDpdbkSGpltY8C/8Ue9ad9Q3shYA
4Iv0qw0jsrd7Vl4IyLyjX+h9PoQa5XiLJcwsPkrHuc2CDOuy4RG8kgaIN/qwJ7mKGGYVmLhpbWkg
dw7yS2fzoYiGEFfT09XK1haS5rJ/GMYhWxlzcVOq8lnP/S37jJAi08Q8WI5nX4Izj7SFO83surVd
opGv4mLc2Gm86ThimWWSAywZVbaR5kqP7U/0GtGqKGax7fIQkXkj7rLQ00ty6lKujhJDnRp+ONf9
rh8o8zaipeEug5M9jPNHnTGcSVSSrpyR69DLzR+e38lFaIM9r6zcul6oYJlLqc9JpMjAHtEl+vmI
RXM0kdtH2W2bB2+FVXJKR4is88B5ThLy9SpL1peqJUujtOWzZzZPpZbPobbMVVXb5qLpqjezwA7X
lRcpi2AR9F4DNwqxTVHUqOm73LpzdBQ/CtJOFcf/evREu5WyRwoTMZPpKpZBlbDedY/8LphakBgV
fkCDsEtbVfajbtgA6bIqNj7QHh2G7tbS2C/GhtFBTurggr2iXCk9c6namp+KVHae3Ep9MNT/6F0/
vEFa8xKNHi6fwZ4R6ZPTXjZJtxybMXlwzdAmgbw8FIrfUHm72eKhURNuxk2zcByz2Tmjnb6Gc94d
hMgxCGZTuO0NlDQ6qeaHJkSLxNrc9wlUT2zAtLX17dadflN2Rzhu2UGmzQWUvz5sj0Edsq4qSYHP
BGx0yijN1X3jG469MqQkG6Av3yPtuCfTHvVBleUX+6qftR/s6PiQcreKGbvFlq03UxOqYWBvp1ZC
Q2RovKzGlpDua19SYiQySTpgZV/tw0isesPJOQdqKL9Wd6mofrvRYsSnfejYZnZnjNVHIohlrA3M
JEaUv09j9C6r6lW5BbWl0WLky+KfTAqvNR0PwSbQdGcZTzOCGQmH5gS3vCwiuiFM1r13/biGcl61
to42zeBl0FQ5p0zP2vqVMyyTUG2dBPZ92ATo4nuv3Oost2BYB6vaC8tV38pNkkHXtlL1Cr3sJiJu
aeM7MXL7yKbnIrV+0A7RAAEuFht1Q9ujN3PpuzuDk2No8mfLm8qdJbEltGjGCHUjVtXqySJu8nYx
JFt2xwsdvbQlIjXpVum6q114TOXeqJPx4HlduU/G5rmX481YRQwg8/pjDO2vysRtogr/wavZzDio
KYi1vFQyeg3i+iZBoZpk1WNUd2+WF6zYRAJO6HlkVBDAc94YRQrp3dRKUG0DZ+Jpyf7Tl82PrHXv
ZTYAp6nx/pSNOnD7ORcp2E1GVtdsOqnIpvZDg5Uut8AoBN9WYCFw7WMOCpN15eTSrFUCq5zj7NmE
oPStm22cBJwKdt4fDbsCQ8+THDkIM03Pj9YqCN2z6PWZu1jzYHkYJ6jmiAqWeWsyTxiskofV/JH4
HoVrMKlllCJVTsN53HhFSC4HdZA1aZx6IngpGmaknq13rIbPfuNvXeEfuqg6aGfaZml6U/rWlz+Q
2VtgYAyMhzFx91bhV8vCAp6dXpnm8dYmxQatcKGXg8u8WT8YLMdofWS5kU1XrAOXq0XIGDdmOIZL
u/f3oW1xCF2lOI4OLoUBxn3ssF/EZUaowGy/jKHg4RhNVH6zvpTNTKM78eCiVgyNqniNovo1d0YQ
Bfxly7pr4TEH0ePIc/tEKCNZx1nzxiy9fBxDnew8L91TRkK8QXuXDjngma7inscEFYwhzF5X4EaZ
8C5EHnLFosugCvQtY4De+jKJYiRqcN7X0Ui0hj7ZU7DzJ4+cZ11DOC12c49gb2YeS7x2DPbTDQg2
G+x+60/qrYz6Q10D7Soqdk/Gpu6gUhe+9WYHILk1Rg7ogE5MtYgIYnVVNC1dabxQNCyzaXi2++hH
yjxk0Q/xbqL7i7lSiXwMVmkI2jwwqp+u4ZzmsXgThjwEdDZ8MMvAlB/2bNyqvLxwEF+raOyDbn3K
IlZebtndEs20cR3/DcLkA6jZo214b8kMlT6yjiNzcwdgdZtl2yAX922HMa6Rz5Tg1w7w0E+K9jqz
P/ouvB06dRrL5q0okO2HnbmNGiSJRWbdlrwwt9Rr6+mt07UPgxn/EErd+JaMltxZnym7T0tXT8w1
wDCGhzxGQtCMH4NXIQcpukVgAYLP1CbMz+xwiepYz4AO2xGed8M+b64ISJmVt+Vo2fimcTtVYptG
/WNBwHsVzFtDtWsnR9gxJh9VOnPyVT63YJpQ/XQ8A4imwj3rhM+6tDHha4qTomK7EjvY4YGkLrq2
IGVOtHdt7m20U+Tr2XM/ymJYj4lfbNQ8k//eU1h4FIKqS8p1VynkIVa09BFsrvye8GwU9Ys+dl6K
KT71Jd4pyJ53hi1XRpF8W/T3y7SzcCMH5dYxfOaJVtEuDa8g17017mbVs+T0ElqkdI4RkwiAsNcq
d0Z8TMzvIYyqW+6cZ99FtaYyq9/zSHhEgUKRVcTlKVHGVx8kOG0LRl/Rc83oxxjHH1bNeCtlE7FS
PV4zfCKf6bDV4CTm2Uj2Rl8420Bab4kGLImImN1OBZpWtNDy4RR+23HpLu2JNp7bkdyP0A6WXmXy
QOrJxACAJdLLCNYyyQN/6YTBYxI5/U5b8R11aEwajYI1lrdPupx+TpN4mM1q3Hpdth9HKySjw9gn
wiD0IlHANexqWIZh+Zmb7LCk+jFo9WB7TBaNxl0iMzAXjoWsp+87JISiehBx+15Ew4NyOzovZZir
qe9xCEbk0swlZVfJkito07eY6gc58MRHodiwGWr+DqdpV+b5XccgYhMNvEDfW3ITdunWCdRx7H3A
MqkHIpyGnsEuEfVdkK71gNUk8htcDboyV45Xf6V+xb64sEjNSEkeyQqMmg1R4I50V4NAXWXrRy3a
27zU79noEXhR4Hwvy7WIoomJxlwtmWIN2B+ZhJiG/1zV+p3X6Q+FY5yGrADtV2Q8icTBCefvZiqe
/dm7zMgbFvJpkvLHVJQvDvEoftzhEhukeefH/mfqDHBz8qnfoBzyF1YRVMvM4qJNYoIMImN6SHzx
TIPKDtLzn/vRPVqV/UqxuciYXiymaTjpLngUdX+fNdV3Plu3Tq+2eVmd6r46zZ6cj7YvV5lvAzHo
0a0Liiko/BXx645zY3fWW2oOW4//wk3Gg0r01bs/ttjCEwewh2r95ei6x8RPGNfRh1gZXsdstHZ5
9Rpp+F+JvnSyJGxmNj5kQPZOGVkUKCJ1zsIkcKngAODJZ65Nm2+wjoJHq23pSLMQClKX4SKxf9Sl
uP9zofRvFkqkNnNQ2Wh+oaHK/+gPeSy7svmf//PrAukPv+HvCySEkEQeuopVD60c2/rfF0jyN0Le
TGxXbJ/+Jp/8fwskabqMfGAgK9bxwv99gXQNXPeQVl4TGVkhme5/JZPkjfwqErJ46yTAmSyyJFlu
v6yPJuDikZY2lrUgek697jPI6kOLD4sb/y6yCaeZ2v4SR6SG9SGLel1vKl2+TjULlILhW8rZ41bn
pBm2LbO9cc7Zy2padgcUVy9OKQRTWvidRjPNXDlZFX3wlBTexh/YEusU+Zw/tTSoJUZ7u3uY4ug4
OdNNVcHopCY3iTyII+KXUzzsQkC/s6EjKPO1N6ZoGZF/jqvgNVc1KxfvpnO8SzzJ+8B4dbMYGXK3
mSfmcmOSEzycODue97dDUB9kZu61OZEJI0B2FRFnuHFbSHm0amMvBmNfN+p2Jr0GOc4Dt97FajlF
Z2y5iX0vp+4Dsw2xZrFCcKA/Biv+TD3xXqTzuQv5Q6mYdZhuUG+cfCq2WhnLObNfAUg/2g4VnDT9
heegQyA+I7fCu9rsjoIWyyr6H90cbGozeNd4ORZZE6h55SXJjdEH64i6Y9kGCKNa1jmMuqtZ3Pbk
ywArtQw01KgPQsdbRlaMeqvWh3Yyj04L47kOvA/A1LBjxIhLpBrYMvTw1Vq81+I9T1hJuB7nmXzt
ErUynJpmRl90+NMjbtbDx197VIhJvQmGgfEkEtGBzQHVIdAZXMEhmvEy1KsBb5zsYeLjHkR6vvAU
XuGRNX0nPg3q1MGFC4T4ba1bg54uRtFa3pYy24cyujPhOc+oIBYSQaYI22+v8I8oa45VWG9II+ZJ
RY2SMvgcuOYIAYrrtSzeAjUtsqpZZTPef7yX0fCU5mI7q0/FY7IxsR3j8xZwpnPPOZmFSRRnCgrg
R2l2E+ZwQr08wNbtMrShvvIg6dHSu1VHAiC+aeMwj6z7SWtyaI+IN1j7SNsz17w0M2aefGl23rah
kskYLsTmxe+784wbkvZyzaTqWuRsVPqjL9KrK4oiBdd5ha++97e520DCCU9pa99FzfAwEBNVFWKV
a6aetLXKbu9sUAJDNu+K4pLp6uy4D2nPJIpPkWqHjSPFAAPpMWtXHY1Ikn+X4AKUJj8ks1aVvsiw
vDjBZ1o8UFItWQCQkQQbB7Rx16A7NtGo2ddi88Uar0O/ZmtogKYxUFJCoGL7VEyElwhyQ6klawE4
Q4yLGDtYNS8zOo2cFJpUkYgT4zVPrFXmuUzYSGMbXkX2HaXfdXq0qRfi9C5ni6TJwulSsGg+01J6
l0FCkaD5dwKeivl3Cy9mcKAdjiamUNa4Tf+dF+IhtJEUp9M+aASXJRtBBvHEu5KAFywMQlxE0vBP
sdB+sjE0s1YUyoEP/rdK9x2RN4NnLVLrev0jkYvWqUfuAX1IyUswNETMbGxkCGAjwyTb8YCtQQGq
cN3HYBwQCTr1babvGLkvR668yPPX3I+LOc5XqvgQE8Oj6Roc35575zGxhpVrBYeGiDlLsoLxuEhQ
gNgvqbmlOVsj+pGG9xQM36Jmsky/2FbquQrVz8zslpUsznn3EXfqyPm/MFpzYTYO3Kxi6WX2yo3Z
mggOqECt0BLdpyH9NYnSddQQIP2pJlIVsUgVjn9I+Ty8+tXLJNFt9/bAuL99nwi3bCtr6eVgXPK9
lbaX0UhOkXGm0b/RDl/F5LQn7CqrEA9qk8w3SM5jghbSG8XwJ08duveGj20ktalPjv7w5V93zETS
NYTwlAH2EWy/nVWSvUYsvP2ovOaubEkJY1syMhVCiljWpO9KHgvMtTuGU3lV7lJuqKIqViNj+DgO
7lRpHUy/3VdjwZAFO/QonqSe1hP5X2mrDn2iDlU+3uUmDBbtvddZCvRqYmXpVhfyQjIulOG9dnNW
D+aDZ/VHysOt2wNKTsM3lRIY2sbwBeLprtIcnDEq/CBkCBszRNS0sIVTP8Q5V7Qs7v6sq/5lXfV/
2TuvHdnRcz3firDPOWYOhmVgs0hWzl2dToiOzKGYybvxtfjG/HBGk5a2ZMtnhjcG0GhNr6quYvj5
/W8E9sbngewavYuE7IAh5h+7Tx6jNH1DovOX3dfY/SCC/A/e6NfxinobRI4q1pZfrCY/iCAl9EGG
Crkq/lyI/ZsGm1HMxH0xN95ij8Ua8psMkueITk88nxtFw79oJ8Ov9ON0xW+WEIDqaMGx4Yg/SLB7
xUyyTrJgWybdFfr7XvG0LN2YMlJqLTlmmbKbJXgqlK48wy55CKbffXQqVaxFOqH90MqFlrTAm3Mk
T8dthxPFzVWa7SaJ3gXBrxzw5U1pDfuRPoXMtNYz/pYKL2OdrQ1BXpVsD/N+2zYI0iRK24qSeAKU
HVHhDmXNrACB3YrbEP668xt3ZJFS5CdpiLGbTetIAYOBHKBXbMJnIgeOOQROo6WfQZyhw4xiN+mz
46CMJA+lw9Yw2RAbCAWaPrwUMo2FlYrw+N3KQcVGIooE03qSdPEQK/W16YUPJpO91PcgDVSX+tM1
MuRValZeogdXeVD3YcmxgVvqy24PDLNoxnl2Cs2XKRQIeJODRZw281R0X6gtyp42cY0pXUhGgjSE
7F1yEeP0a960SndyB/pi7pBgUAGN6GykfE5ZfJQR/VjsxAt91YgRi8y2xYBRISi3qCMWZMEVWTB8
huE8ELGyQfcgue4lYS2TVKB08TVJBJguomsmVzDv340QnJNwp3SRz0a9X2b9sRcQZoONGKOwbTXJ
Loxsb7Q89+C3KkXej8JxYteegq6OuQC6rnjdUDtyQVI7MnyCF7yk5tls0usjzvryrYwPZZA6l0ud
IP9TcdeJhch2HUiF3eCkbmttydW0kIELM3RDIGdeILWrOduETgMzecurK1sWO22mja98dhQC5INK
9J9GH6L0EFMQaDyo95qHarq/p4NXV6QG4vGRxjdV5/E9s9P0OjaPowx2jdfKmoiCG0i2TC3Mjglh
EQRQkODUgUYhEijxJPOaSqZgvZjsPIHtb6WrFhfgk/rWz9m2TyKanHzTat2aLiTqXJuzEX2mxFKQ
e+FhK3Ot0zgQr9EAlMk00yVfE4qT/1yjf1mj/7hxlURiWlie/9m6/O+ov4p7G/1pSf79hb+vwyQs
IENH7C39bHn5fZtrUCOON5BFWlRVLH/sQP+2Dps/EeSCDdiUebFOAQfL428LsYoXEE26qlMcNluF
/xWZ5I+2XoOdLUUf7BWAdAxV/MHWG9eze2fS6JFu0ulB7KtuXxqZgdCLJikz0frtHw7R6RePzV/y
NjsVUd7Uf/23//D3kQqhS/xSzI4/LPttDEejKSqSqkYkz1EWKPuCDF+pArxwWSuK889/388YxZ9U
oIZBZ4qs0+LC44z35ln7R7djo2WtVJSt7CCbm+J9VnTaI47ckMhEcUifwSuT0TWyUnkcy+S+7jUd
aWYx1F9Re88Yh4VOv9MB2RUoiPI+eFJyuSEyXKgGk/LzStbdyYQpMcwoJrsTN9FaE/hMTsjod7rL
Uw7q5vvibGWcCoE5Ni12kt8VxCe3cVzDCkbUzpqdRTwfz4xjmwgaooLeZFvWVg2SBqtVy6fBH2kQ
slhjFpU5GvAZvp+rXohOnNBGKwtM5rqmkih4NdsbSlVU52IyNr2d6PGQuYEy3l/TagBDqzAfJg4W
R7l1IuqI6B/yU7hxfEx+7cbYLnhqVpoMn1H3BVGs0dCv1DFOKFvAD0UlU5NomZeroizbeqQIql3p
ccK8DgspCt5YhKbJwZIQ6/f3Yt5PDJL2Wqjy9F0wf6wEvwWGNPSQfD4pia4ZZXBss6dA2rYwAclS
N8GM2bS00bGZ0gohXqP0sit0baLbSngfnvX72Jl2HYOAu0KeWic9w+Bmi3KZnuNhKGlquivySTED
pUWMKYUvaIIoEM0aSb0kKrzjWmAFkGxrItF8UKz0VSLF4ngfkwqeNAtknI9WUN9XRVQ0Js5xLbsG
ZinvqWGilMboR6JfrcAaA7e+y3q1Nv2poeq08iXqM1NlIPyvC7h0hnsSawuK3/JoXVZizyO66Pxx
Da/K4lya96FapnIrfgtRgwQ+muTpSS+mbnKjUbnvcD6x3xSptSJzPoMAW3R6roKy9kLwXdcWWCup
AhqXaGX5z4D8+ocmd4QlRr7SqewnLWHViZRw+XSHkS+XWcqcL6LI0UIv8vHcKj7xRvdKjnK3aYyU
WeE+yluGwIr2T0Fq4qUfS9UlquMCw0fWpWqyCMc27ZemX0aeanR6sw7uhT/aqjAlkj21KpE91mBU
wgLsWPSKEYWhg2ZGG/F9+fe72+dW77ua1Bu3rG0zbSElHTF1lnVHJJdKSv0Y3Ykn2lAWVshU8wVM
X4Io8L91Vsvs1hO2u0kZYZQXAxEgzjDj1C64cNdiU6cD3yQIUmdEo/Rk5qAEHpdVi3hJrJN2MRAl
JG3KAEErm+rSgtdNon5XiFpDNnjr0/4tQkID0jeT+IKPsCAuMG6m4thaRUeaPXwlce89OyLHGJWC
imFDpqK9SVvPzEwaVtVK1w2UU9kARqKgJFDYRY9O1sSw7rXYirQsKK0iOlPboJPIp8Isl7UVTPtY
b1SYIFUkj7Gs2Ag7dclIqLeN4iNMsgYV5n8MWWm0UilcYTDAWayy43zTcwjuNMrocMU+9wldMRLE
PNwG9Rs+IClYCGKMWEeAw1G4UKP7p6jUBQNTYmCCmcCUjolazaQ14gwivXkG7JJgRBk3So321Pmo
HOw4rNirimPTUXUk5OMzIqaxWvHNinnZJKGw6FESrJGCmK9F5gN1BbE6Dgx9Vjrs5SRmAr6T2dSj
4wr8JzQ/NYMd0kS5u/qFZNDTEwwmFdlJzCXVW1IExDFGEDjkwvgWFe5Z9wYfqL9aoJPgribgKLCT
j4JH1xCToWbiw1zGOrCYja3Q+NDTDHKZi1ncBnjcc3Casn0AABjOIQ5DwEJyNwjm1lC13WXW1s7s
CRnOevVRneXTdoxUbKJzPBbpz2EFJ+UrLt+tQGyp6xbM4WEksuyYmknyLN/5rr4xQl+K9WRc4bPx
aMftOKGSbYv3tlXHB+JviKyWa5HYF7HsxfdCyisMB8GcZdX+7KzCRTXygBk0BS6oCd+0sFA/Ywgt
JJpJUNICB9mzgWX1P3BojeB9Vs4jCjRffynrFJQTdaJ5SAV9pk/1vjn1CHFaDz4NUX8yhSyR49hT
l0yIByk0WZOIV7RQ+PGDjtVIHWs+YguALzkxWDb5wlVtxqs6hnKmpb3QPlsLaJh1J8h5wyIrxW0h
K9/YLfVroo1or9I0JYg9z9G72GaYUEKadeEiU3kS0GbndxfBuDcykC4JTU4biTI10sSDHDNd1hER
mHH2FFg0C+pq31mr8Y5kOIMM/6r8KfseJxlcVy/GAjlPosi3pBXRl1j5FDkoBHWykyC6CuZ2jYDL
qmv8QxhIx16SSmWtT357kpugZdzWI9CvTm3zLzkTATt/HkD+y8fwX4Ov4m8Tzy/5Cx9FOVZREDY/
/PG/76OPqqiL7+a/zS/77a/97CP8/U9Hap2btvr6y/6trP9C6NPnGwNm/uNr/vQW/Ka/fRKHcK4/
/YEJKmpYv7+q8fJVt2nzq21x/pv/pz/8C/Yg3gVK4+uv//b2mdG+9o9MnaRyGeRdiDNNpCn/1NT5
7+nHW/o//8cfB26MmmAOP7zDryO09hM4BdpymUK62bn5J6vRbAk3Z+sQmAohOb+N0OpPBuliTM9z
YtjPEMhvI7T6EzWZkEjYL2e6aE7N+fXg/OmE/n6C/zjSklo2T61/9pPPyR3MluAiCklqM9jxhywx
LbICKWknyWm/6VDzGid6ajx67sBwXWs1vUyn6Tq3H6mb7CKRYmdHK7/29E25Jmlh2XjFCurkQnvY
qvGiN3NfOXMtFAmhW//SEjnu0Ym+m/0zJP09K8eRqg88LJLdSfbwEbw1nnjmR+TPvHTaQskX9xXC
tCvisC01VkfpI11rpN1+Nzs85268no4+eCElUonNX7YUu343HMJKgSo9isueMcTDvviqp9HBNtrt
Bji4rmzjOoZ0D6kad4sbqi7eGCjlEAGfrRwly0bwoX2MgKO74vH+He/mFqRs+3huV5/+ArW7tKZr
amPuk0ciDiXBU47yUk6dsFnqkDNEf7j63RtORP5OCuIojDUuSK9GR1PwDol1MA/xUuncjADYVY4E
xB7fg2uN0AYH50ohcuwT5dJpLukSN/NRxVBPkdYhMT3T1V6UmBQy+/5evCuYwQxX+eQX9sYiQgWS
UfnkcvqSb/9GDiTucdh5QObP+xZdLuV7gEPb8Fy/35+snbAdl8n79CLvcecv/X2+a4EMzsKx2UWX
8BNjeEeDi77J19EhfhCu0cG6YmXw9+NGXhZusSq292241y9ygObdLp6IFpZO2qd4Ib33IL/WG33f
kOHMqdWOwjU4pLt4p+7HZbFV1uGeo7C3XnLVDl+rL3ErbvN9eptDXpUTsWQe8nlXXebr8CGnEEVd
Vg5pYQ6FV+t+m96El/RGldupzl2pXjXWMrSWde/MUbbCg34bl8a1e0YXY3ygvOEhjBDnmSKyZ2Qm
xXf1ASVQb4qVtbtvW1q1LvFOuCof6UN2uR/KE+U1m+Sx4Mxz9OzSUQ9oRRzlJOzkw3RVX6ej+Vo+
c/6pEwqIEH4AjRnfkBuUn+Wn+BYQ0472+GguSXujlSv5woLVbsEAnWBt7LXz6E3u8JadohNAPFHb
rWfQhJAt62V5NJ4oaLnTjVHcMIMYh7lzQeYf1VGP2S5/FPbWWf2I3+Y8f5XKAnxKD/yzM1w8d9f7
s3Q29jg5PI1imIyiHUpfnGbdrSUaTuZQ/NzD+b/16XFQ1xGx6A0x5cayWBOA4jUuRTpOsBRcOi2o
OyHOnSKS+349FzjEx7mlQH3RLuxGDtJlPOXbfBUtRD6cRsy3v2N03Er8ZP6z5gZr32s/Wg8q9BAf
KMHNdtZeWgbr0pWW07n9kF6bTbpNtyNvJ5/Sd+0Aomjj6CaFfS4/DK7fwrq6hZuULsm7J7kHgLaN
tmxcIm7caFGtqpW5jo/T+50OkYRej2xTHh+mp2lL0P2RkHprbpdwRxLdVU/3ANVslIIu4S0rYSl7
h3ZX7FpPWja2vq5Wc4WFtNK2c9WMRmnGQ7Qp9hyng3mKbtXKoiXCXxP/7058h2gdrJcarULY5vhF
vtPQ1eDExUqUvJmV4auIJ+miuco+2kWLj7ZdLRuIbadybePsX1tHeJ2Pvi28UeyVLNbLn9tE3JJ9
dU6TR3ocnubE/WB5amzxKHPq9Y9ip1CVcHc0t8nsS7WC5oxu3Xv0StFLQLzN0gPXtI2Lj4b7/VKR
pccXI/8PFScHtXU4C4fiNBxq1qEFMt+Nf5w2GI5sTuFpWRK2Xzx/hE9l4XDlBTf+DfYmUHUgHHys
j+QcIaViNxBT+GFc2Mnz/90L6nCKE4wlnOQG6HpTrEePj1m/zOeSxg4aL6iy6KgECJ1mG+2TJQZB
dZ0soy9i4LO9Snsx94bpREtMcuT+hwejwiBuBw90GaiOzF9NltZhWN33xWv/1dBA4cg34Z0yjxtS
a5csfrRxss19Zdn9BzbCrUHVBnt2vkYoLRoOwDpZiDfO8Jdxic4KtxTWiMr0ULtnAu7vRTrb720C
AXz2+B8IuojCrVlnCXjMFyiJQ1QCO/PEPlcQF8PFShFJ2ylNOgaFaf6ZhYZ0eZE7iT0HHDFbnncO
5COOcSDvFL7pNJ21A/fSWdrJb8115IGC4ss2X+TPDMlXuZjvB+VinuqvDjpsrx0kahvp1pA8Lce+
zk5zoUAWQHbtEEdOBhX3tkxfA/nYRGoflVX/qr2HR+WgXgl5UbiNOhS9tnbr1+bHsPEf4K5jR9o2
R6w2++nJhD/G+De3xaAYOA0Pxat1kF9Qqj7rD/qLgUfvi9t86X9MJlIsiFonIBvzyf/0KVboNuq6
fFJPyNsnyojmdFsku6TEk3W5RZNbEntOfwGFMD2poQ7hveawMIsFwb8KW23UfVC5is0uhHPkgwSh
T7U8o1gr79lX+VQ9wTKiaIXLZi2Mbv2pfeaiiNRFhNADTYns6BUUx6L6DvkUyWt9Ft8MLoFdy1dD
ryLRG0dhB2V+gdsLXkokQ+2OH75HiP8XehTqrbf6W/1K8QBHUzp0xPwDMKHhDrkzq22wqY7TA0Gg
Yu5IcwFPdPY9hNmV3RNlmRFx6VbIBK/dtrl2p5jW2sv9FRqi26IbI34m0hb1RzwtoFQYOx6mN2Xj
e+XWfBCvLAPVk3liVO9vzVHr7KJGAb7A2WA90ZjDnde5KVUnzEVLiyXHhAfaTme/Jd6Pbgb6M2Vb
Jt5sF93qG3IDsrvUgddmt/FFea0yKh1sosSwM5/f0jeie9y5lDbRFh+mhhttS0ipka1xI9Jcmq74
fRWXf/lktaeusfsCz6nHRGQg1l2G086oloqE9tguHzOfBymOnXVhLdFixt8oDHBscya5X1RnfjDp
rW3d8ifWCUFyB+CnL0SeOCpX3TdAA36VtXEwe3gtR/+cztZ5eoxT/MnuxtwiJHaTGxcpeo3CQ4qA
YyP6hMMiftbuLvUDBwCdSvCQH4LnatOiTaVRI/vs0SFN+IVtU16UW4qp+kWHQ5NMr2LRYv7jSD2m
EZjpgnz/z/YMBief1KtwrnRCVmlOINwnzZz0+86uuyT4wzYae3x9z1ZIoSbYIDaoBIx8NaB2k8P1
Yh2C9X0HxSE98p1wS3JFSBtsjnvu5+jmX8NLexplG5OawIb8EUYq7x3l1TiEV15eNovZZ/HVvHMD
W2/418aPaJevym+cyygo0235VNzyK1RdVdrpB1cfC4LyHnzhtD2HPBypLlFd4zV/4uDX3IvFOjrd
d/lBg1wbqc8bTwn7Wkr6TgZQpRutjQ3SgaX/yc3a+aj57fIq3pqT/GbRmwYn/khmEp+dH9dsdRGs
cGuNXEPDRSUC/Dl9KxlvHiRrgRKfm08NnZql3HAKqCE3+EKRwK2K+Ss37eYpX2nn+CLtUSgXLz3D
jQ6mZvufSOWX1iZ/MzjtFUEamUPyC+cOSOmsuf6pvJZHqMhDKNv+uT3U++qpfpEVd6jQs9pL/aRt
0Zk8SvSuCnitQA+pDX6rHrRdeQyFRc7TUrAfDIzrH/ojzoVX0vImZFAHroBQsovb3KqEWb2Ff/to
PiPdznc/bwHuj5ayKEn1oHFH2443+QvpECL62f7yzp1+wckEv/jRX+pDsxMrGuvMZfnQX9ov7IFf
xkE6ANXI9CziHHma3im+EgybZ2/2XPIce5Yu+sudpYwHTrJoz1xPXbYA+qsfjat2d7JvfdlifgTp
c0fy3kfy0uf9lvEk37RdceGr1PM2Y4aR3+q3e7QwCaQKFo1pc+B5XKmtPV04cb8secihsnRePOT1
8BSjgbrJD/0HYKh/FW7Bko6NfX1LXgU+dXALztq7QRCDhvaIrANbfpmWGdUIi+DB9+RT9S6v/Wt+
0EnigtXTvIb6l8LGm8IdR/ZAQgQMUQPiKmWhQ1tMUXi7pPpEIQzecEay5kfvrrqIhGhDK1ngYTR5
8guH6T3MbbNxkPrl71Hs6CIqNTtaV49U4bTMyc8SeTawmu3Gp2ZVts2jfB1P/kP1ztK8Y5UJThbS
HGygZ+BS5bXnOULEKIyqGz9aN/nUrfKrWhDXgrRxgY3T/zR32PK/GAq0g3bhoZM/VbSLLliumZkJ
h09RGC/4RoZB/TpfFk8AZ1A6MBpS3NHbDHO4el70l2hYMArxDjjQw+/6Qwco5qHLknooaF663Hd4
lC7F3ngyHxsWlLNy8VeVgU7ZlWmiwFXI+iwvoefTwAtX1LKwStHb/IlXCdwLY/3XRs9tjXGLz00b
GfcWXb8I4dhANy86ZZ0EaqQX4/MsYkIBkluE7vgkI/lJXLO5NndPjlytOsUybiyOM+1hlqtgWwqe
xBJYeTU267RcBvdVhG0nYHtEI3ScLBvNwffdh7vAfxXoLFCNY4XAW05LrE80NVVfaX/pUf6zV9cX
mPilmKYW/ZxIS409MpxEEa8JouizLUSUEt2iYB/62HNI6N6m5vGesKCmL6T5JME+yZyEUCgYoxwk
VFwP5rLNt8Rs5KGrtIvpmtTb2nzI2sNQeAHbE8kbfLC8SxTBgmzr/itqtum4nCRvil2Sdirq/HDn
d4cw2uThusQ8qy8FDYOgN6j0pGDTwjng0F54RxjVYN5mHd7DVbE9ZutNHwx9MbT7NINLumU8rGZP
UnK6W2fibXmKL+cWmcgpIqfNvCHFzP8Wiq+msA+lVSXvNfPZZwGjImck/If9sLDJi63aPNc0keNT
IKcoXI60NJIkPFAdX0GwL8lawuvoBhfIoJ5nEU6Hj0628TyGk8cqV63vh26Ne5CIOJdUOPpXDTtc
J49AxrMo09auhWvsrNZlM187wko7Wlc/2VBbXbvhuvJ013Tv71g25+Q4LlqatzSer6Wj1wtIvpS0
T8K1jxy+Wlog+7OwLBn2fUUS5h5kpXr29/QykOphXKtn1HblBw2UnxWcHZs4w6WvBuFI4lR7mWPl
DF/xa069uvBgPZCksit8t8L4a9+3PkVA8TnfBM/x5vod3wA6kqv6Xi4FQAnd9d+Cb4xf/Xnb1Jv8
WTzkvO2SEJLefjQHGxHmdfgQVtI1H7zKi55MJBUv+iXe05xz5pLZy0/X7is78mWa1qmoEydgBvss
tiB7fKqfuFCVz+1j9hi9haf4kwqGlfQQPhvv7TKjVVV0fVyCdrUbN1ycMcJOmoWtY9xRNZyuO0+5
4pMPd458BjYK1ygZehQ7ICWVIxHkh1vgmD3mtMbL8GXUg3IKg0u+TtfxetxwQ9QbGnOWM9RT7rmC
Jie90d0uoT9GubaVz2VLlIVb7nS4Assu+JzYp93gO9tK+WKg1cJfxXNr/R4kWliLK/XdIsrhTHHH
QgOJ6viQ/jI9aR5qTQY3StKdcp28JY8t9X3UNht2dMGybzhzZX3yZLpMlLfMPPs0+ISUr1MitB08
nCfyufLuXGG7eE3r0iF7M8/BYdwAlhjNgq9qvuJCD9fR93BCS2myRUJyZAcliQV0Fwk7wStcHNyY
0tJnrIyYzSp8RqvKk47ymR8tVmesZpCs++KqtDgYF9fvgCuAqGiHOco1acC1nhEm5yeJLyUu4wXZ
cLCQPkXjgddvAQSuEpEQg01/0DIlOo1FJyfG2saGypa2OujWO0s5RhBvNpOeu1u1v8vuoNryaliO
6xyTBdwCsJiXePFmXFnrnoPLLONix6axW9yQR3tODswZhCAMdLyypTmr1NnPNcoRG+E1qiEKxxFE
e5yBybFMl8ahvfASeBrF4Pl6YKRzJ6df9svxZm3xvGMdlGhFHvmCZIh7Y+YSA/ssn+V9P+79NwM9
j00uy0DrFrpTusbnkvTK4VTuAM5WxUpbx/vad+jU0l5m2fXFeKg30rFxuOJAaQqYTZsRiv0fO8Ht
XGodrCSvNrhkMdJU3DQAdUvlpd7KF/nCLZnEG6pkSDFzVWNe/ny28oJtvYxPRAOP79yf5Jct5juh
52Oz9DyOLv29XPXQOqCWWQiWi0j5BgvnrEa726eb3iZhJF9yMF67W7kf2U3Yn9WHerZau9z1hsNS
MqcIjG4FqHsEaT1iiomWyic968p6OiGmQtiKoxHNl+D2lZ284Wm9URz2mS/kp3Rzv0LBm7Xjq4vU
nfucbNygXlAv5MPc+U2Huw5gqG4kb3Qp3n0wPGSl4We5nriaBm++/K0HY03K0TE8+8Wq2iN4nU9e
gPgKNGJhdKt4r52sB/WCC2fOA/i/IFGO5Vf+l1P69vFV/0iJ/IlU+X+bRpE0kr/xwlCbomFv+acC
pGuEOP6zGH/gUf7+LX7lUfSfkHYayG4IAJHR9aA3+jWyTSeYDXGMqFgkAhvk8v7Go0g/KTKvQKhq
IKGZC1t+41Ekct5UjDP8N9xWEmzlv8KjoP78kUb5+aPLMh9RFy3RQrL6RxrF99VSCmuBcGpyVgmB
gqNPKY+kP/k74+4fpmllAdnV1UUWQQoBGfJwRvXoCEz9ZyWAHZmyN2hBu0F4UfdvgpEQEcCkp0yn
u8p9iaVVrWPgCIGI/1ohRUTblH6/1u7GcVSbi5a+VkPhaELpols9CjKCDPxkvUEcl5Wv6xFtXmNG
T7EYo5JW143vv2iR2xMvhO5mJ+XdsctgXdkuWYnlhg3m2BzhiMzggNR7mlgNuuid8+9Gd5HPhkqk
Yvsaszx3Vf0t9ywcvrAZLUAVjIM7uc2vilmkdjTIBdmI9arVo23PM9nMNiQnyugQ4z7fDQKT7D1v
cBn6W/KlXoxM+Iz6/KKroEqspOQOuIFhLvLIv03sPyrjvs1Ff52yn0+NW3TnZjba5oSrjnLS1tyr
erkkM2AfqPKyClo8IWTA1apX9IGJZzV6aIinMPSIGRR2Q/czNKNzsA5+6V7jA+s6+ktix6YOjkVi
2JwlUNZzVYH3BBIVtHWPq2cq1nWbvZCzcq2G+zO3htvA8LbxOuwkN0K/mZNw0Td9A1xCjfRA+mRn
51W4tErTs6ya7E/wfxEGoFIeEyk+aM13njHAj5q/tcrPrMaOXdL0R6uCYBnevZXd1mfbUgH368zS
GaOwStZdyGOxgMoS/YekAqVk5/CvM8H/fyxiWJ+RdVMrBftKaC6c7D9Wt79+zfm+UfX3dPDfvcmv
yxhVdxjTRRhXRIvcKr+vYjTdWbpEs4KEdvOX4N/fhO2KoeI716m0kwyifH9fxbSfiIi0sBTySt5R
/NeKpWSFr/cDGWyQX4mqnnWRXMwfBYdinSvE15NTmIGWpDKCnSl/KIWKSDmyaLtxKYmMrE0APn73
NU+rxh06n7NiWg9pd1Wa+GRYk2sM0CeE+BAT88iSva3r+CORlbXEA5jDftLpH+kDFV6Vmseu3U4l
lpyRzP4eyRlLGM7uR6tuXexSHmuBXWmDo9OOZILWBcChYii+KaiJp5g1AwF6ClynoDDu62lZSO0l
yO43KY6XpGO6GVDaoFHhlMdnPz/lw7jrtO6FDrbFgCZ9agTXaIdNCKBpEuVdG+zkmrh9LaqGDd+c
DTsVrp9himl8RyytpWUUz3XWH8bE38v+RDqGickFoda88lPX4stMOyn3b1fdJpADDVzIz8uPmny4
IWDraeFvImNhWkRBfAzl7MZKTdBTtpyIJBxq/wkV3SKRi7Wo+7u06T7qONlUgonGht92t0B3sTIh
w3YLqd4nQ/4ytbrXAnp19wYdDsMqSFwYTgsSAJy2uZNMwjFqansopk8ls+xaZ2lCEe4b/bbugoMu
TKuaRkBzHHU3Nnu21VLs9Wp367poqykEvInF3kqtLc7EW1eY0M69tPGT6Jugr5exIewRQwGlUvet
OR4UicwM8kebkXj1OmrpxykO1Obgv/NDQnk1jD6I7OuouOQCM2iM6ixuoGnJv1tgTFpo1X1JA5Wt
YrFoB90N7+OLPOqnSiOmue+fYq3cZHLS2kk6Dez/hE3TgM4S+zKrOWWHPC5ba4xDnYdEjxL4UnzE
kTBHnmD7IqZjmxTGLQ4CkkqGcXEX0DuRB7eL5+z7KY2vNIw8tiM46jDIBF8NL7RmsZtO+/N47x4y
lCuNVr1aGrKHnODfsKMyFlGqAbJex4yo2SSeJop2SLiCWqx7XEoP6RghUgAvM7PTfUJbV7AlaAoP
28FpDMqrkIWBK8eQ8pI6LGSJMdVv5GVJSFdafo/jp0aqfySgOUBK5BYls/LUwsKLcUo7ImKzUcgc
AbDrPxf+XyTzDHC/CITWn3/9t1nCg6OIij6DBQlZpIL4+x8v/Aicprf/7et/XfPVuQGC5V7Tke38
Ein86+iq/iQjhSdsWMQQjquJ3/q3RR8JkGWwbrIKSwyoGM1/G13Vn3Rs5wjseUpIP7/lvzS6Yk/+
+1Wf764rGuO7iqlqdpP/QQJkJNSYBFgxHeUarv39DD1zl9qMRi1QdQVceG4qx9fs8AE0Zt6l4trd
peuMLaK6IC6T4njK7CUHna8RLSn+JanzoK233t3u1sHqFb5LJsC92Mb+MVUeB2hdhCTtrnoAD5Px
cG97okdtcCNjYbGz/0Ij7PgION3iOW5vRLRmgkfJapYv4MaRcK6NG7B3+g4gO2qLqXDg7GM3MF2m
4SWOGZgZKFV6RW39S1/Irvx4fxu8ltHpTnDZpKwJ6GJ7qoQOHtvUvHTg+Uq5jlKnR+oXw8+XO4Ju
YGIabjw7zLxQPCTBwNa/pryOtgcjO3clrAqlhzN27CrWypT3orntza3c7nTBLTu71D415VFTXbJU
SqQQL+J7Aeyh3B0DnI69rO50/VV6NqBictLKyXJbkOueEmABINoS5QdgiNzQMSweukjLFxxGANQi
2neZV1gLkwWzcXtrURAAVdtxP0fQCBD8JBovBNMmCzPjJ9HMNfasfrhzLVz5uLW9+DN9QCgDZwJ4
xaLb3xcNdGro9G9oInmaxILT64tx4LHMqkkLfJI6uejEhLaxWck92Lb+qzyKtxpFLyxLQXIu3oJF
k+AAcLvSkai6hmEgxw7Vk2IHAsEnwLVg4g7zb0hZNronyQWrl0tYE2FcMNBDoCG17mUC8N20WILs
FI1rkrLHj/ARzZrgBRS1F+2b7fBUvBJLRAxtski2UwPX0hyT1+C1eccy2mNvBkF2Cs6ovqByPj/y
gJV8J08WyhMQ61rAUIxm/NZc7zfB1Q6tR7TzmqU+h1U01+FxpvdQKRaEI9n9nuE/P+r9IkI+IdBY
uDL/F3tnlty6lUXZESEDffNZBAmAvShKVPODkPQk9H2PadUQamK1IOdzOu20I/zvsGyrpSgQwD33
nL3XfhheprPRPRoNdcmqG1DNiIW9nNTkhTj9trlvRvqsbOIa957v4A33Ap6v6rN+EhBA+Hcpk0GO
Fu0uBDzzWuDBDTB8j6OxI9xEeicEoSCPnVBrosGxuc3Ri1Gh4Ve3MYMYuirVGjNbwQr6wNyofFm0
COFWZnuZO31vjw8+o9IHxSmyVePCabiKghc9iv227E7ZUa5fcWenxm4wNx15SGsz9KIK5DI8Hfop
eYCzd9Ui/51uEqjBma1j6lCI6GsUEYyn+LCxTSQ1jH7Ua8WleGEMGTKzEV9YjHOawdxGHKIVyKWr
vTh4QUGNH4wh1uyW0+ZDO2I1rNqzENEk69y52Ne3BL+Lf22Ug/TF621N1HArJkL+OZ5mPA+2120T
bbOY3bC/dakDlRgPCf3BQxoQL7DV+0Prb2XC340d1LS+3Rvtvg4OZM6oj1ynmAupcUptq8NCQ81g
OMxMmcrqZ/Z/BjICAGvFOtiYgYcQgxdUf9MB4zZOlrvTsI4IYc4ccVwuAxC/WovYb2ekD4pggyr6
9v6dLRmb/Vbby9p6zI9661QoXB64eNNwMxCwY9lcjExYrLNoJzvIkQWnTjBdwuFOJc489JiKq7G+
VgPP0uLzZv6aEXeIlC8c7+iBkVwYHgcGDo3DJ5tDdMfjF5j1a9dvQye4y2k+cJIylxuIuO+ZSzDG
BNE0N6mtCXeoLhRrK5lQxDBpr/ozpNU5fYxSzhwZk81GQHEQPHQMcNH1VM70eq4Ht79Wr4zKk93E
nA2BtX7iDG33XPwj4Kf6XJs740moXbNkSYBryOvZAPTbFBf8LgaXntNfH8B6+S/8ebq5QQyEHYVL
dDj6O1BFXe6qknt81bT7YQNiiteHahwCHz3BFxzl9n3rxddQ3XakR487A2Ol7scbAYoGMiWQVMfD
5HDzVhpQbk7DTbt1Rs7aN8WWVXvQNxVCUd9VEcotm4jNMDsYz5dIMiJN2m1prg3RQyTQAwzudlAM
5k1jbQFyVdM+hRTMODyzseaC/662KbdeY12ptmm5tEQkshcBqVnbsIQJtA6IRdx0B0Om0Nsr1W3M
cHS4Y7HnJgZEgvRJL9sK1lX3j6LBJMVb4EhrUno5cA/qM0+CUWERbQJ7eGj6nZCudm+hN6xX0I4d
hq9YjIVs45+rxisZHpd3BYbMt4EwEu3HLO8st1hgi8bacvvGYZgvCZtUd05v7H7eODzFne7Uq7e3
wH7zrS1bgyBemY7OpBKtPFTxO58wIn1llHuddYYKnHnYV3lfr8L+UN01PK8OO/HRTkQHxABskRCK
++uE0AH2sNud5XKbDmdmcX20qyBklluLoQMcsdWAdAVahdOGt5YW733xZLRIPPv4pPNSY+HV7kbB
Y8WhhECCiajmSUUBdWKiRfd9dEOMwMIqK7yY6zvGJesIxsZiaemd4akzLxmkML6kV276yKBhxHeQ
rbo9UVWr1P5KH78uHXOMki0dHhdPwyFEHzzY+b4drOkZP1a03vsNj9a801WKdduLqxWX9UxA+wqX
7tKspyO19sbAlr78jAebTwHz8q7xRILwLDfnlqklXhjZVuJhLN50xexNJZwJldug/wI8Vrnz6wto
hsNXDKyWBf/+bXedb+xhTpxQ/mq+2dZuV654F+XTIbsTeVlgZcsIizA5sqjjhMM29ajuq9UPnQa8
uE/O5bFI7H6DMby0GS+OIQOUZdYi7mcmlTexuZaP9WO0FlEJrOIdI6HVYfMyOTvxyfbE92nFxy/o
BhALbehB7QMCSFeTzcHV3Jfw5J8ZtzeHdrMKN559nVaed/3lzV7emVbfH9nXn59dvnblS/Hl188s
H35/+t8/ysf//jEe8PsLX98/8suXf/nmyTnwZByEJvajtHtZnjP/oghcvTz95r/56snZbg6bzeHg
ifvavXrR+itcfQFf5h/+9/3e97P++Ylw5V2XL3h89udXf34jP3rZfUXr5RuGjYDwfas8DyjkZ0f7
AOT4lbw992sqYW/3xZ95/bryu3hbfoHN33TlA89bPsFXeZffsPN48+x/f9f1+9u+rvbyI/z4tLI9
ftdyHOV3prR14oa76Jw419ZlobtMks0JmD4OT/6JoRBap5Wyi9iz47fsbPR/xOkcyhsjqdwWtiER
sctJAhWm2xfQKwV7xzAyBde8Lx/jY3yMzpzew/BJc9LqN1a8YrhOEfHYeTK/5jhw0KJz6XIEdB8R
eT7aPFb8Gl/CTbRWmb+8J+dm3a0PaeJOT/x5IYKFq7CevJCBsZ0dNtrECZadFz3QanoWjjPZH6eR
V5wzLUzW0RnlEgcociIUmTaGfE7UaM32OX6NnC8OYnks3a9wt/yPZwZl9FjavKjiO/8pj8n5eg2Z
ayaO6G1Wc7zt1jkCUmQo8GDc+nP5XjVyOPvEp2hNFgmzZw7xgZfr+yVYDvnX9Yvjz9n2/Znvc5hP
8Srwov3769Pq+Pz9z/HrZRNeeh6ppx/MK2rTceAvnW1xr7vXlgg91CLo7kqX5+qFOw7V5Zez79lY
PRfLW7jjyJVHYDXXL4iA9ee0wqAEWs4WebT6sExDn9fHtXflT0S5v/tCIu+mO5sziJ+Em0zQ6Wdl
OXCH+IX6cuwiB33UNedbIoe/ch85HfIwgLwuLxjfkZkr9SQ80GcxkIYfawN1JkQqe9FBEFIi7Ti5
Ld7O1Y2+DiorDelwaZfP9QeIT/Tv2Wqt/eg/QlYE5t64/4geJLHTw67wtBgfeSi4hqtin70zGnwg
gau1x6PETUpa7XApvvp7eYWYeK0eSDF1qpfhHOX2bpxZcbrzLnMIx/q+U/kbEF8bY32RrnXiYPAY
rR07pHWCmePbMVKtn9Ngwxc0+iy7blevI0xdu1L3yo/buv6odQ/7g6FskC08S1ciie0KUQK5fWyw
WieAmZuf5jOiApQN8HU2a+kqYmuYLchhFDBADshchXNh5wHel2x146FvfEZX92Jz162kO3laQ9Fp
bIONHe0dxBY4cAu7/iwsRwS7wdk7bHgn/4RgT0QE5zYW2eVK5ry/MiDl+nQFBMiFjTOTI30PQeSg
PUz3tbK6/dO7+ZPeDeBflQEcbRtABeZfImn+T9CRx9f8vnvzh0f42b0h2lPCcEVznS67Quznf1r2
2r+wTkkaPW8a8wQ1/YeBgOtLMRQYAQqeRBM2Ad2m3zAQLLLNfx1Z/j3Un/7Hlj1PnT+f0Sc5gN+N
q982bwQ9VAYhA/ttZd0uAdRn9oXbmulGkZD2aCPNeX87KJojxaEXSO96CV0DkhTgsCA9J/O8EjHO
gLMbswCsgOb57LktFoSJeriD2dbSKtfCT0ED01Zn6zJTX7v6MUHRHVIiVsL0oirNJupRqTX1DzGD
/BqWpzyF7kbvNwzkdY0lJuDm0VU/gqa9i6ICpe0XLXevSMqHYXibTO0ohaSVkr3CWBNKePw8sJVo
KEGL0PNh0ZUI6wYaFPj012lh7fqZ0ZoPIA2Kjh7FezJHV0Fbu0GIHLpC44PP3JfRbdHk12MBzn3k
5oHvmqQ/dUp8C8fPvPDPMsqvqsRCSiMgKZudjORPJd84UxcVWHRJGB90E0IzegkVrPc6lR0FCYhG
qWWkCFCMnFCOys2k5tBpLbuv2G2MZpf61Hs1snPywh76QDq0cnw28WsNc0CkS+xMougkOEO7ONil
wruu9HaNEC2v8KRVuaPWEf1fUi0qHD8IpTKfOrwf7/yQ3Dlzo6JVAPCIAvTS54NbSqjLzfFchMK+
QAyFxReUaeJVg0UZfwmRl+k4onz0TcECN2Tk2NYG4dOMfqvIIRuAOIuP0FceawORktK8y1boWSP7
poA2jMohnADGdim69+Tgx/Ouo06V9OzRr3/IeliiA8GTEMrSFuf+SZm6l7Rjphuyo8rr+4ZtlTiJ
nhnq69ps7KIZNr7vX3REeU3QrSt9OC9BBare7ac+ILPUuBmFelMivIMR2De9HtZqVm0k2gzSPG9a
MTxKo7hu2pRwRYR2suwKjX9oqwwqeXo/FoOd9awSWDYCRG5DNazqgeVC7C7NJL5EonYq2/gQFKNX
C/oWPERly71Ex1EGfmxtZ03E38COUuxQy0vyfmAzLkWgh+nLFqsgU0jPZYxhyKcJFF2Z125PMEOJ
nLlIYIHMj5YWkk/bykQElqs+0N4MIAVT1W7bYv4ww1cxGO4ktd3OMy4AHqrC39vmCjOt2Eut8XWe
uhOTdUbzb4EQQLojjAQam36nNPnOpPsvS/C7zZn0qOlerKurlLLtsrBP5ZiEks5CNjm+lAXAgbrM
N4VIWwcAxw4kA8SmcbBDGb62UTiDVdv+hLrHrFGWtqgBEhX6XVmEcAnNQ5KhhdLRQBpj6EmleW6Y
nwz5eCiIczDN5IcxSd7Qs4nRy3BjpNpOXzLIcWZAClg3UWbnBlqsVM823ErZ3YqYA6kl+qC/TgLK
LKGLP5R23EY1poNcOkuz4vGNB02bnEmeXTU/xgtcOiYAZVTTZRSFhKF1IA86WcfAQxYs0U61HFdN
D2Gw1l7DXt0bg7aWQULrybHNmnPLza/NUM9K0vADEGiEgMyyUqcoaeLNrxlhD0A5XQ2RRYIqvmIA
GDBP7wBQosGYwx9Wi+DOZHYmHBKUshNo/AJRml75TkZ3VxM+hgEpetQSoSO/h3HzkGEwz6SYcCE6
21z5JraAQjIftHLYGJQqFXeoqgz2EC+W7kW6bZLckYr0EGilPXMZlB11wlgfCQJ0K8Z6mRadqgAj
QEq1TitTSTOvNuN1F+m7MXuN0hZjbOLJgDgFv7j3kTa3aW1Xmb6R2lsClSFGxTjT9YnZIXNWrPsw
cbSC82HuoTcgK2mNczkJR5+7TesLHyRkIOJuAU+KqL2rUdwGcbCPhWKnxPNnXFmeMGRbs8wQ2NFA
iRf5Z0YaQpN4tYWVaQRqKtInhBLG9oF4jVIglSrfWk0BV0s8CYVy1YyApkhxsYjKK6B422FL+l9B
tEAriJ9BDL/WCj6IsgIh4iOJi55mwvsYVK8JHbChBNKTh3HS9migq7UftE6XGHBc4s0goh2LJIKX
2vbYo1SbjfYmdsyUhebQYEpp9NL4Z172p6Z5Q9RAgVDloFkw/9I0f4ABWNT/IwZZ+/1j/Ky6mHHJ
hgZsxTQVA8Q/I6v/zMzI3jSpt0SmVWgm/qvq4nsJ31T4URP+FLXSr1UXHy1V14JdXgq5vxWFzLP4
w8hMA6v8LS3TWXAt6rvfVl2ZIShEVQ7MQqz5XJB2MKGJDxbNgBGdlQJ+ET5nP3lMLQNOUfA0atrW
FHQ29xWewcnvr10tyx4KtXI9G3HnAqHfGW29i2Nun9VQOip7N4McJdDIZLsY7OBJvaT3bLWoyHrF
AYO6kmcdF1aVHM1UwNfTHVJZfPFFk2XdEl+0GKivEtw1KfsOwUBVAF3ey9X4KFqMHOqWaKiK3By9
rZ81vSaByKfYKSTiHSHGAFbSTwaTamL9LBKsjI1aMCMK1JFSIztmYb+VU2UThsXVNCjOYi2H6IQI
OyCAKMi5yzSqUa5GitNN28t3jczUAITPLdVkOK/Ca1gO20Lpv8QAMNWU3VRL+4RlJKyNUiAGoHIH
1f/UYk2DhxyVpF/CApVqbFZtJT2I1fTRARhksEXfKrQOuYrfu5sRdQui9KSN5oFqbx+E4Kh5dQ8w
6bdCDZo4GeptqBQ4RfX4Lqk0wpkm8TEJaRuHBb3GCJ9OTkoFpP6AHVwUXJRWdyKx9CCLogbpi21K
9Lsfl/eDGjLiq0eGRrH/Xlbqsc7KCQuaKHvweI89ls9+Ep/EQD8wyn00c8XVuuLGSXqnpEVO2Mx8
zkQaASGhz3JHUcix14rOEWL8a1UP9SaYtpEsoaAz3yegqpPVOKOgn0wfLSzHa/AxVVjlNTCawjZi
8YdRGrhTS7LUwBsn3cGq4rPUSp5aL3oNxN/wG/WWISTMVFWyVlEqvRgTEo0FXjOPuqsUkaOn+YGh
tCuoTFGTsvYKA3EzXs65LsgPk5doqQ0Eo1VtjdsMViEL7iUtleNMu9MYrO0YYP9M4uRBqj8Emudc
keUq51SPLSARPdkewdpqAlwOA7vyxq19xY2UeZ0rwTqJzHufaCUri2nRsu3jkolus9jTcJFZOia6
71z0ntR1T8YQnvLGOAyHKfcfNFMiI5ZEMNwiZTu4ad/tmjK7l9XQlYubPoa7Vub0MTC+EHqSWqyP
6MJjCQZD3botHVarfAWHYSfMVQ1yzoUMzBFb9VKGyVO9l1F0BpK08+lIj2wMoiTZqol2UcLRJuY7
bR5GAma6juBK5djq72T44kdyhRC+YkWkg98z4J7WYTFv2UdAAM3ZRyhLwuOy43EmWMphUhCoqe3r
+sXCIRaRHxVzUhjCgE408GKikkJ1sEuIEGNA9kZHwkVzCLpXKSA6nMVwhtc4s9Qn1FlGgw6Iz4lx
dheO6FlkPG8yhuWyfx3HaKPLH1rxyDE+Sx2OdnZXS9E8FadEgb41D7vM1PHSKsdFJTlD77QQbkG/
8iLxy6IDX34JOcXj0K3H8qYEoNQbAevAaKsKQx6e/pC+1IbiSjkbGzrSegH2Q9bdRM1pUpnokBJn
0nYB7lKJqpQMkNUYfKJKIkhSpVLtj9zkd7qRPeZUjLGc3MKacZdUvOskGxsMyCv1TRXnL3XsLiBK
PUJ13YI6nYE2Qquofm+0s85oK01oplFXAwQRZINj0nGXMGyz1B56RgCmyEs+fSg8RQHsRjtGTj2I
H1xoTM84cZvbkB4nvSMUjcsRP8/CE45qEEb402iKmwnqfdxdY/1UMv3JDBvmG6ft69CHa0k6mwqy
qh6buS4RoclwjSyyOZ4BhuIMnO/LxcpHdZ/B4ZTVj6oCyh2/liYg7uij7yJScx/68joXX1Lsryq8
hJUQe75xG8rmnEd4kQKQVfrdzPDW6lAQdQwBuvbNDPGy4X8seDU7gVk47eIu4/QgN6VaUMlCdMyD
i6qFm7aubWmo3BJog0ZLAJw/QKp7SyWmppI2fk1DcJ6ot9lvVaIX+B3zl9oJ44obP8qvDCeZOgrX
FENxymVoKoiQB6rCMbd1LKXiIDtygd2fYcoQ0eyUr/qE06WvqXQnr6O2j0fFSauI36dd1Ay/GiWt
heqiVLMd8zkRPoIJImPIvlIGSWRBPkhN7ZJ3taqnbm1p6b7iRoANrWkMLrmQkpk5sRLaaf9SV5/k
WO5CJGhAJW24a/bAfpuMT2vGCuxj8A71j4BCuZaSc9gM9wWnx6wDdMMiKM4wJf340CRYavJzMzwX
FufU9Fg1vJAlKLRhyI9iiALQ4n6ULa+m8ClyPw9wStbTSwk7PZwfOwW/JyPJcHHhKzmUxeCQZdpW
Y9wOC47bL0SVDk8xuy8MXqL/WTLENsPmyRfqO1NcEnjwohVPdaxvW8zuRv6ioa2AIITvtQR5Sfdk
iJnl4xERzbU2EteGXUZpWe1nFrNpcpq0tDMTGGIZ7q1sr+cBN9/+IMQD3rjeyVQHOZxDEOd6irAp
tQ2E2wQHmQiht3/xZcJYQwE7P/3KQrl0cX5QYEsAzl+NMux/tOOpDnMH4UDFON+Pzv+0NP+spakR
UY/ACyI8yUZ/2dI8vpGn9JZ+/rGp+fvH+Fle09TEqaAhMZMIN/jWnf0sr2lqGgaFraLzW38BVv2q
Q5Z0qnK4U8vP6tSmv5bX6r/AvSKbBsjKl0yT7cDfoFJhxPhjeU0FrxJiIiOOU00Uz78tr5Oyk2eq
NZmFhZD5ONr1QnIw4Fgybc0OpSR7FovnzFImF/4WbOV6nJt1P2vrnMTwvsrtQdKPpJK6OQ5dTb0l
HR7eQXQCw9oWSf5cMPbt0bjp8XCKWPiqIbI7XcC0ilYJat+YyU5DFmQ2kLxLVGJHXyTXbxXe4kwH
PZpLToD8wOTHtJ4wY0bqkwzugn5TQCpIFrh6hOBiQHFh1sQ3YXIsVcc3WCxSGJJCgNVoekiFcSOg
FpIUaDMIlAUaTFr/2ZX91tQAymkzzvF0bc7Nqa+wzFGGKcuERs0vfdzZbaGuTez5Bda8XEoPRHeh
NsLNGccIWwg7rlmuoVLCkGYDP9vhgOMy0W2VJsUQVohpBOkWE3whiMmx1wm6QjMF7sXXDA/Q449k
ZEo4dysDGfOU1+ixMq83Yzpi0OsalDwW63whQCzq020Sm7s0Mthc46WlB0lS62NZI6wxkWzkBEIF
X5JGfULmszq0F02McYrriyWEFAFxb6jNOufw+QjhugGtuBGuVZgmoyodlxy8qu3X4txgJINugt+9
sgJH7IzXHtIgXWovJqOWKBinJ0hhjIpHw0x3U8NoSZo+5XbyZv2ed0+iNd1z01vNekDgo2aX2vRq
NKM3QhbJ5sQz5I4ZXm9Oq4auUl4ZPwoJuo+aj66pwGiSaNdVVeJkPk47sTsMeurMAkZt/Pttp7lp
QdS2Hje3etLPLf3fWB4dGee8PJnws0eSJuaA5G39PpwsR7eQCariu9TRI1SUfWtYN7lPj1GLEr0N
SJopKVXFS5aPq6iQ98oSwzeZzeMwh+iQqTFi1e2k3i2JVJ9qHMD+vEkysG0TZlU/PeQyrkqV9l+D
680X9+B/XQ2UUEHammpk3kyKWDjg06SEKLhMykpn+Ut27MypMScc0dYTuyt3CQWtKmNTJpJXCF+Z
3F/MSYN+ND2OlXUmcW3Ni0b3BTTt0H5MpijTd9RUjgnDBCaKfYKXtcv29JPdElVUO321GvZoVXb6
aIZxKNKG9udzoA8vAlkTqtzcAz2mWDDsSroZ9M+sfvB8ObiTWS5nvbYDFDcRBNnsaQbBNFpowzuR
a78G8xM+REBq5uyqIRwrrLMVpJuwIdMN6Ntc7ztUd6qKpzx+1Tn9ud9RpRA9ozcrn0sx7HKnoaEk
xAQTJv1KAx0UW0QatWfCVmlQcVkW5ZZ46kMH0qPNcmp3zQnnyBkEmn0GgRjmU9q/mrFGoKGF7g+6
Fd28QYkQR3VrLb9paZojuTIduZLOJFCj1hkUO5qS+7lXSbJT42fLiI8TZv3W/FFk71NsXc0ASmop
Of4IAaY6JfNzV/uMWQiF6X2nVYKvkuBf1FCo1WUqcwgmVWpu9QXeQSomW2hPqdpDgwZQURBmluGr
TDZzs4SQdOaDEpgUik4W0u3tDU/uCVFOfHvkNqQU2dYfUfJQtXXaNiMKMlR0b0wXtxJ1paKV25a8
g1haiEjbiO62URNLUnOg02Hd4Y2K4PKJVPyDKqBft9bSwsJvyjsC4uASfYqLlRvCcyBSImbcxLAg
RAOyw3OY31loVKOup667NMF8YlrVEMNSgc/Uy8nLELUh7HXLgZj6+GFAjVP0Lz2K+wkFcGpeBw1T
Ajq5EHlxdlViy85jZe+Lt3kR0DbvImFDStseuj4H+dr4e1+GElELvVf1kOlz5USEJ7enwZFkcyeR
BZwD2kjYCRXAC9pwcmr6k4DD6Y5HdyECIj0kO57NbtMZ78TEMXgbN5oyeyXWrKBo78zi1lK2So3v
+LLhBW2+p591ULSHNO93sl6dOtE8hITUS6O6rokPF8DYFNUSwKRRvQMsS3VvKK1LgnKxiBmSpFn8
0dFVGGQevkM4p5ApIVcyo+9G/IpSoAxmtFGAV4iqaieZceyQZrXW5IiUeFMEOq1ozmVu7HXQtpH4
rsXdUfLJSST2pRMvEjvGDM1Ww/3DSqQjGyCcMtELk63HYGC/D0SDPPNTDRzd0nPUiIyJWhE13OSy
C/X0HP6CDE8mEY+SGd5LFs3nIQArVA6sjkAMe8g2zNIKXN4yOx3FvxVLtgwADQv0T9MKjKCQtGLy
qxZ6VCy/xEvMQhbt2WsHOOjBMA3MYMRZ3dC0Xqv4ykOpeRe0H+1Iga2I5Wo2GqIdMPNLT/QG0GMG
m39K1D8pUQ1VkkGUmsTaWZjavo8TfmbQowun9d/2itNbBn/1WDQVONf/YZr43UP8rFAxTWi0fmku
Sz9j9H5WqOq/FHGpWfm9WBa0xYr7H9MEBFdME6SsYeSg0/ubClVf0mqWL32HwzCR/xsVqqQvFeh/
Y1P56ynPSZbhGWB8/u8K1QpDbgNiNq7jXDjHXXslxaSxiVW/a/X6pKkXWX8evwOJxKj2Sky0Bddm
Z5K43tCfaGV9R6psSA9Es7GmnpQWIzxkzAa1tU9kplZOh7FiyzoDOH80wKyls3rI2Xjzi1BzwwwZ
9EvqU610NJ0U663qz0yhKbAAlBqGW8nd25R3P1KJto4QS6s6vU/xxY7h56zH73p7DeP6ThGDH1qc
nwb2pOnQPhdmtp0kJvFagHvV4nLZBkXjkEVpjym8P7g5ejttWyTZcgJaDrVL3kI0nzNwTSTShX53
T4fpLc1IHlcgQphtcMcM0ZsMayUPOTAxulmFtq8QEBtpd2eWaDcDgyp61jzMd56GArEvlM1kCGib
W2LPko90fjVCSh9rBq9UAzQEnQA9X7YHy7erWbs3WNsNUGXa0s/Nys2o3Y/xORgef0ley+0yZk7U
1HdlzcCtjB8rtcCbrc07qN8YFSUMispIalnA8q17BuusNDK2bOdnsTJcKQQXRL5AyJONSZFViyM8
5VPYj5Cqwm2OXooa2Qm1z6B8kNvmjrmFtNKG56oz3ytJjR/KlBpdCww3IMCcSwXtXZa95BL8SKU6
tVQNVc4mXxPqgDywad8qwlc9g/nraptI9W0uAyLqMRi3AS6IzPCiLH4aZSbvQZMiZg6a55JK5p9b
2Z/cyhZzliay2WZEZDIc+gvz1/Gt7tI3CNd/kBD9/jF+3su0f3EPk1SV6AzmLrrMvvnnvYyNuCHL
+IEl/ov1ionVr7ttxfi2/RpMmkxN1v5jANMwEXODE7n90dux2HH/nXuZsuzbf3cvW/58WZQtkXsn
W///vpfVRZgGVTRKa3lsPtJcwBE1uLnA7ppcSH2Z7GnC8GNQtQs3FrbK8EJhb2WCZ1at1yQhNa2/
Dtm7tAqN0NHcR4bljTEYk4qQJFGBXYAjSo6I3oT5NwNyU4YfGX7aPjWclB5pV0PRCYguNMPPRG7A
sBGB6ON46dgVmrJCIVQi3tfOYi/smr74CKJpKzef4SgwLwgZvEWn0ve3lTk4fgB4pSf/Y5APfU3D
OWMTTrIBm9zeIbdoJRuS2y3Rdkl/MrD9jnl9DMLq0g+dJ0SgY0mNLtXP2OR2lsy5J1Xx3aSJcCjZ
hDFDCIYOd9wiDonvgzB5ErLy7Iepp2KIqsbOzohdVVPxwDbBE1NYhtFX1nHjGyfuvY2nW8OlVaaT
jABL7x5HfA61WhwI6VyZue5A66dybKOdVo9uNvtc8fiJJ/NkkPbVopXXAuGY9sFG7QnebNiNaHg+
6syWFGYyivJUZ/0+5saa1aMzV9yQgAEL1PjIgQazetEM8pMV8aT6otfPiaNwC7EmBn8JMAG9hCNr
DQ91IJ0MP70NVcvxFOyJXkHq44gZA0dRUs+IBlgQ0n3qo4VBPtakvpNa7aXNGGmmCYY034VmD8pC
vhKwbI/DvJEm6aqFJSW5vG4tyS0s5PNluR2S6rm2mlc5GwAOQZzK+oQuBK3KfDg1pNg0Yvzic/Wu
RBFpsRwqD6Ix15syh6Iq9WzXuwifnl/iGEwNu9SHrVSEjxXdTJDnjqkVL+konFOLoB6fLnuIcquL
gMUmJPkImF8I42QZ1vCfRKJg636xk+u71kpGZDGhNyeyF5rJe2IymEnqfSw3u7ZXNuJMVivBp6ti
0g5hUD/XtcXcVrwF5G6EY+SJrYXYaRxcqxYf+hSoptJDMsJc4RuXjsATm3SFq4qerBDnc+VbJ2GI
Xo0uvBdSg0g2462o/YH2b43ZUrdeiry6hvNwTAvpkgT1XWLApUhBbUtIxVJFTIk9tG5zZ+6mNMAv
KVtQxYAaCjKuuzSxPM7vTadAfJ0wAUyovwH4X+gP3mdl9jgjFjSq/hpLqesnEq0Pk5AzQS6ZzoSO
GUwgl5ZtlaHjs8teMxnhcyHdGWXSbeox8Vg9ofJAEMHUpBXitpP9jaT3MA5V/04Kxm2udnu95rTl
NAvwLBspKv2h6u2smh9TH7NU0O+ksARs0Z60OnPlWth2zHR9rKlL++BiisG+JLLMQJzr+5Yb9dmX
lNTEmCnLN38EBd0ljPmVIe6Evj0PcfxUTL7bJOnBF/IvVHh2LhXHSYZAovo3P2rdaow9mSIjHmdQ
W2DtZwTXNFs6mi7KWLhiKQBCCY++Qm7eYNziWN6P2DQKmjYazZsUorCqqveS4R9UueXZ1oYjc2L2
w+A0tH8q2kAa7aBk6QtpCWh3GkUTDaNAyBy/Gg4pjaSShlKydJb+Wb7/5/JNkiQx3yIhSSxjQID+
cvmGDtbWbE8+ov/3f/P/XsL/x+P8XMJJpBQNy6RAkL/3Fb+JcVD+BUXIWhAdi7yERLRfl3CdxX0J
V7BUaclWI47s1+0IAeK4unF382mCF9jF/J0lnKX6d0v491Mnjg30kM5mTPkdfkgSmr5PezC4XZk9
B410if3hKJfRXgatVbfNqQu/Mj8mCGECwR/rO6OXBsSH4f9n7zyyJEeyZLuV3gDiAKpQkKlx5m5O
zckExyk459hRr+Nv7F9UdfKs7JOnpzmryojwsHA3gz59InIF4Ld+r3I4sVRxe8lwYzT9WQY4N53M
eSk9Zvw03OrTuGKS32Ql1xRQO6/88b1IwZ43iK/pZpTtVu/qUyH8zUjz6hT2z5oaV3rNUyhzl5Mv
1mbtbvqoXuWkMZOKxEoT4KwPum3I+O+xQTdbwqPZWVLOi05IXXXBnYWyXexxtj4uyvYBNwignjl/
SYt1BfUGsM+2BATbDpADc06csdWORdG+Umj1VAbJ/EKOVICtmjSmd8LftlSqsY5rHwJ9WLdsEBA0
rug2W1NDszRd/pVzAo9tCksOjAI7dOnnpoZS7xtvYY09U9fuykitS1E9pYaFQUMdIrs4pX3JThO9
IvcfHQtQhojjZWU7JcHSYWtVoMxDdeVMPCoa66pm9xf70UozPB607VuQF8ca8OcgxGPYa6QY3GU7
4PLAkap/J56+T3seLi7FVzFnXG4FRzPzlwnx6hG/R6r5V/zvpc14YKO2Uh/J8Rx8TiSCp7J7Zy++
EKa280JnVRvyEDDJGB0bX++r7bi9egNTBIcDNmsxlVw0cdqa5cklrciyPwf6K8Nom7rNuqIjPMBx
AwPrqaVqWPfvdLv6NjzILJmCwUh8OwiHva6Km7bU7bXVx8fZIUL/J0TK4T3gPRPrWGKLcniZku4g
Lf86L7yd5IfFLxx8xiSP81X2yX1B584iMyWGgion+E4VeGX4Z3dAFtXH8o1uOa6jFFgRygxYcLv8
O2Oms0h1y1ak23hI7mOb+Eeap7cC7TTIzOegxEDFgPs4+u01Itfun4funz50MUWwmLENhERMfDzL
/urOdP+W/dchr//ff9MFnPzXDdf/t+q3z94/+XI/PXutH9gAecubMOXwSdm/uj5ZP0hfUMSLYPmv
X/zl2cuda7408YDlaajbdCj+/Ow1f4D6QON0TOvf4uf/eRVExZauO0A+HIetFC/i12JlFpoyjqEq
rTq9Y2Dr5p33WJEqBjQFax4rRTPG8JAlJunU01+9Pql2IqP2fDQbzOOTNbwFrtYuwkyArCj6TdQm
OunZyVwlpVsigFIJO2GWjyW+qjoIxCrx6WN16NXaGayfl3YNPxjBR+wQ+fFRhLjxPVIeRiPeJUfD
SumMUlZddesR6acuvWdjmrNomTx3DkNk4AQHw/edG+lUn3FDLBvNIlgGZku+P6teA52lv5F5S11E
lyELD4Or7tlcR7gjrIeyjMJdwVJ4KdPu1MZVdEOLe4mHsdMPWZRZ6y5Kna2yWdfWDfEoVEQMB8Fw
lAyte60tbeQozAMUfiG22eykIdR9mh0WjcGt4ID64tUTgChay3nPPYLhSUbWyrFKtWrn9LcQI9ax
PKy2+Zh8wskprmjM/Kj6lFgB7XRXU6+9WY6PizkzzLXD5ZFWe7WvAy/DhTjwTdYVjqCMv9EUhCx7
ct6hrntLy89vPYf6HVnXAPjiBwRODqNawsOc51aXn85HKt3gNrHC7pBasDICo49PYz0Am6MtjUE7
gVGbjMWNXukMnI3pn2U5EEmfvTZlZxhYp8ncasbRr7kF525nYX177i3P3I9dYR6zaMjWuhi+p6a5
s8t2RG51y62jBuStPNcPsg4NfprFpzLA+VLi2axt38/XaQaCeei5HXQ61GvfsTF213CFXG88hDWZ
iDJPOgIMyEMy/tC9flf3LNaMUTCjqwpqMkVoh34qUavSucjOp6OsKSAl+EHGMdl216NfOSentYbN
P4/S//AoBTqkWCcjgFNm+9frp+uv8I9r9D/8+Z+enXN6DbSR/e8Q2u/qx2bztcETUui/T6/hvWYT
ho+aRj1z3m3/bKNmXnXYV0kibSzn3b81tpo2660/bJ5Yyusmhm3+9WIuJ/sVeWhMNJ/KQGGsSr+4
VA2tPpaBvlh+Oyo99Y62JXP05PfNGY/GoQtYuXLJk/NlD5Mx8Q6gz+m3xmXQ4VKYlNkV2LCjHWe3
Xh9DvzHZUtt0/EzZtuNaybp0ZXHNxPC1z7h21vP9Uw7jMTdZDvj6xqq0Vc5FVXBhHUznRsw32I6r
rMWVFiMksw+oDIenE1deZ777uvQzcp/TiBBNO1GXe9mx9G4G3HVpxURDOyddBFgvRpholn5KEgsH
VbEVrbN1s+ItGGx9YcIdGi28H1FocRU1doSAjo2Rszur1sIpN5G0H9RImUhWPUaOcTSoSEytWgDX
VXeawpgw6O2miya2CyDc2mIw93448BK1W7dvLpYWPYS9/dmO1WUaxQVQ2wuf3pWbeScfyJqIqJYw
eBrXMSQGjB7VhDXAPLlkBVm2nMtO5Xj68GCGxqaHnsAcD6iMRAWUC6lR3AIgoh3PcriJi0cx8FDG
AVYkwIztF68X22F0bsq8PkkG+NGTKx5Nyy75SvTmYPoPJXxtnKZRzcg7Mbo5Nyri90ABFqX1UBjd
wSPuHsF4QW9eTJPPjQaz8ICb00zWRpjtU/c7cSsy0bcYhpejbxx8jXINMi8rCXojDYpT0Cck2lDq
I3Upq36NjLRNwnbbW/5hcgW7DkLTGHqFA30/ozcUMLjNz2QgQjUKajuCb11a2wEhkfUgEJCUmtGi
OZuBhDOSbFTZAsaBeZSn7dIBSkTRMMFqsscNz8nWjAC8yp1lZZthBCLh5LsyIWI0OawmiwJi30jD
6WKkxWVMXzSx5x1+6By57+Tz4NsxslH20eKQECECJwiIblC3OUTZbGgf2jE8aKwrQvtTwxHMQHFt
zi+xm7aNPfBtgB/qhB+tXaxNnV61LH/zUWddOX42OAdoC3Z3FJat0qyBQed9MtEsMjleRvmI2nvM
6REIWmeJQv0glfeAFrNvdY+cw1UdjGSr5h9Ouk6MaF/U48YU/FQrczOhqtv2+4jGnoZPKYp7pLkY
IYnO2UsbY22nQP0/DGj03ErXWfeSk1sU0UNT+5sOPV/o/LPR962yXlXo/Vq9r1D/q+Y2wAvg4AlI
RtpfzlF/GVW86XAN9CkFLLyeCTdBJb4MvAVRVd3oeA18ltQd3oNaAOjFi0B9+drE5F0xr1l4FQI8
CzrtWfOnNQUZhqMhFN0iKWHxu5GzSyfA62pPK/TSI8o1YUbn/Ea80mitoN4Ix0SCc6JldYWPggLT
B0zeKwN/RY7NYrZboIwjLUEnwkeldNa/xOpCw92LXq7z2a8xGzfIna1rnByN0DYmzo4Gh0c0Pff+
tYvrw4v0zaxOhZ51n6XvQfM54BAp4vDK5KY6ztaRAA9Jh6+9mk0lBu6Sjou3OdtNXP2iZ1DycaHk
sxuFqy7Ntnz0rFPavRblc02cpEOLSiQNErOjpco3OEcXMU6XSZT7EOeLHQPNBrOFH8bEF9PyjGWv
sHZGrPz4Ztqo2fVNw1RDeG10gA1R6Tu8Ktw2rQ1OpDraJCySPFo5eHLy/MbEoSNHVpuA2/DtzLXi
ET6eHj/PiK9nVJcKl888T+H5SQfamfEAOXiBJK0lY/jU4RCaIvBtOIY8nEOa6l+AvJ47M2JwFgyQ
eIxqvEb1+J1Ic2XgQPJwIlWEWBycSQreTRXTBDEOim9a2n+0EHzbDtcFrqYm186yJyACiCDB9ZRp
30YvdgVeKB7Uy4rMoIVHqon0nQuig9zDAbfd2SfB2kUhJmYW3nisJF6rjMGbjMG/MoHQIY8ZnqwC
dhW71A3L9lPGa4jwbvl4uAa8XMRvNw3eLhplt+S7F2aj3Q94v8RsAvNYVmqFcWWwvAydeOeyzCS/
c/lnAvtPE5hlcsWkYphb4/9it71/S9+yP6p/v/8CP41g5g+MCg73TVdH6oP6+2v1D1UG3yw3R6mb
1pwy+1n9s01FwAyf7b9Xjr+ewaSQwAbQ/fjDCqr531kdYun94wzGyhBp0mbew3I8q4O/msG8eqJ4
u6pR/0y5tSsKt6fp05VYrJR11WCfHRuabuLqujGLbVy3F3C+R6HX6xqtwkyKTUA+PK3j9SQ/nEqh
sHTOeQLwqLNsF4N9msZha8DMKEjuFHjjgppKw95e5769L0p5FgnNqqZ9SVV9FQzZ1qPpfFW69bXu
PZVkMEr32rObCwI8Wx/e5n31mA5UJYnhzTC15SC7c9MuNUMeJ7/n0qiO3uBDwalAAWgFDzlXDzZe
DP8/oIkt9sNdpqB8pMEFvO1tj1zv9RM+isR66keCSkU23VjZDF9jf8jKLY0/uhj7LHk+fSXy/nXo
2m0VxeTwqjeDzN5kpDuBSwmn2yHRuSomkfPpAA9UXbnJTPVAEGcbhOrbDeNdSnDAhLUZwhkcx/TW
7sKFzqnp5CTsfe5bAt3SxN+nbD7RMYnlJIqWmRtf5VG7a3PtacJb1fXqrW+GQ6f8B8bPVaE/JnQu
2URpdAFfhuqXMc8PAQ7afG4wK7CraeOpoB3Boq9Ni056g/IDSE6Z4dqYHbWxTgpRGc+1AMYmKCeV
as8ZsggnTKtQ3CyoNwqolOfoqziY1nMKKgQ6V4nyPTIoJCKO6wwgFUEchmFEtJrIhOYuSuyRBIdW
Zjze2aFEeyUynbpb9h6LDlzPFNJTNK7j7iR9FqsoTdZAqR4jWam4bzpilWPY1arygxN4UZBaEBnO
vjA9Tpp/MrrsFDjV2rSo/RgrgiFMjQbMZalB6lTusstiSlVwLkpvU+JZTqLPluYgPyzWhWduqQGn
fiL0DjGa2ALsLk7PgAneAIjBMbGIpuweWjMSt7hWMlmFYwAdNmePCmEusV4z3aXGPXgJ4+Im02bJ
z1vUFcVtNDXGZbSvNgzqh36Qi0Cy7jbkBi19Y1bdfiCS3jcEJUL4SLFzz9XmI20e6Xg/1iN7nQCX
4eAdiCjqi9wZEPpADUoANwXtyWocSOSxrp7iqwzFOGZlnUYdn0FIfAY5p0Tzrsq0YL6YVml351t4
eeoPaBoHi+1Kgj2QDTWYT6qWJvQv512xpx4UpNW+fM0o0oqs7qnpmpUf6jDqOdA5oBPiaPZk3Lu2
9+2E8sE1hyu95QMxCq4B9WtjuOcijj50WPtEKhd1K7bMSHepaV7ZcQmZGSScV7fXLBUMIETkasyB
nblHU3E67GJkY5Y7+NUDVF0bzFpqAZ318QiOQXuVmP0zeZbnviz3ely9GxDvZW/tda9aZ0p+tqVB
3J8WvCK6K3LjNZ/qcw1B0QffDb3ZuOnA8StXnXEpMtNLbIaZ3n5ldfCgUXUmIioGNFODN8jvExqL
cDu9IwazNAOxofRiLQvodU6yqeqOWLt/DAxrO84uCVubaYjipvPLjR+7fE/sewor2HSTUzO7aGP3
za4q1JGmgu3oJ1uHKVCF91IbdokG04L3ZBDwswoJKupXbp292LR1dpDkoupzarvXWJOPbVM/2OS3
yop2FsNYoSEfMi9D1r8Ne0hXrLMqZgzHBkmF7VVBPCib2wlehZ7AaG+HRyNE9KhhRBk4sGnZMZxh
72YVdx/6YiNYmUbzbo8jfKdrD4pUmemPU9kftJhKUsc7yXha5529dbx46zvggj39NhjlGscpQra9
GRwUVUyniHTXpLqXJabvqmU+9NL71CbaXwtsGxl0sCDep3Tj2YnJha2FcsEtWmrjZjB5COpE98eO
K7z3nfYabql84yWU8bbM6V18Xzq3YsIkppHhLEgGxPNPLDfvSp1+Gls7V7LeteQlVZJfs8Pc5Go8
ERU+Ot0AWTM5SD3lz4TXmovg3OirrLpAQF4HygX7B/W4NDchn5gYOPBgUBBoyLVI2lNYx0efks9R
tTtZdTu9Cp5CQRc535Qg9e50Orj58O0cs3yaqmyltTRpqfY4/ziEHPdOh7m64srctZ+1W9+nYXzC
0e/kD8QB72IQLVLmJ926mi8Y0aTt0vwAteOoaushn/J7HnKbIRPLUGl3ZhYc+sp6y5WxMZh/s3y4
G7H8ZylbD0LYH5aIrgNCm4Ol7qLeeBSqfGyN4MlKDAzF8/ydbYnF3mqJ2kYY91HiNzIrt1HW38bg
HpIoPegGw3QJ4dNSzyV9lkpNz1EVrOKBn5VLtaR1+mfa/NNp07YwzgKK0a25ZYKp66+kk+VbmIZN
/lu15E++wk/jJuYwpk2hS3JajLS/LspRPxBE2PnpLultzLG/qCXOD36nDYYc+cIy2SYyif7Pys/5
YQGY0l3I4CYToIG88TeMs380m/HS2S6SJJvVcoXt7Lfjpit5gSlBYXZA3qmbFdBkPtJN7QXRhG0c
EFUt2BVTs9eFdtTbAZeUeejbYZ9PDusMmtNr71aUNqqk0T1M1PiheR/yubihSKnOHQ1Jg5i2GODc
WX5DmNs4ek3xlZQGbLo2gpILr0TWTxogF667QGkGvzi4JZVbxpPRuyvpam9u8xyAtlN8OPCKfgaJ
OlmYbm34SJlnb2EhwOUGHTpOrFai+fCFsDXYD57UyVm38K5oHvb0g/B3hT+QbtegfY9E1IKNZRYH
TMrY8CkzDLJbag5YF1ZMmqEX3rjhIerx59vDqiMzbOK6t7rikbTZjV0zckl3nRCYooAVxI4LmRGd
JZiMO+pBoDfzNYJqkxXGzknhQRHnnQLaECxLbafepIUA8UfNCvDF5sAxmzmcUsv7JoG4DoB1MPwZ
9k0WO4CpjkJlTc8W/5dnWprzHCPb5czIpdMQs39Q5nUtbiNCCaZ+lQFjQHWJu2NeulfKzcVyjPPb
MpfOoY04VNLpOeE4rHLwTcsq0k7sBVtmTEMcwvGRsgtyZUJQMTGevdwl+TJu7XK4lkO8GjHzq6A6
kxdcW2nCW4aXx1CmBWet2Gv4+Adw4YUN5qI3NiF9l2G8cL17p8bI1J6GzmfLA2Oy7k+S72mIta7U
2p3yyq2fQrLNtQ2XjqU/iZMTJ+Tk4GzY2cU0sa7p0J/hXqgpOxgupXeTu+0Hccpj+LMxeros946j
kfFqNwFX/VXVkHuO+vjGE8FXImqaZXVsWHYyBstsfKzJHgxRTXXIeO8U/jauqr3C5Ft1vNn96oVb
4pz6x2Y53OMovCN58ZzFsJLrAHKCPUNw1n2QPra0TOcNFZo24Rv/xS6ILrEllHm5HnRqLasPArlr
vcUj3XDNiq3HSecqpwrGyGJr+eaWOBx4L3ScPnzIuniTudllih8jqq2L6jKWjjvTh9B/gJ/n85ak
7wb4CumTM04RHops7zPi+Yb/YlTRezw8WTqx9qTAsTna+5F3wCJovA3WHWrhiMMMdblrg+qAunBn
4WUvOvfNM62PsoX93vAZMUCJ5nRo7Vo050XVxuw8pLXXMrpA43EXOdwxfPUko3jNPCmrkvyWsXJa
DdB60Z1IA7G4v3huvC5l3C3HpgeSIPt1ZFKJYsGS7MAfEP0fsozG7O0QykUZG+sWtJHhkCDlc8ES
ieZT0lFhB4feR90szZe84BHRRf6dRUvIkin0Mdc1Z5lEms5kFd4VfniNse6YAcecJvnKQL1Lo+S6
bJkcUptLGYufltM4Bgts0Z+gV80qqIK1n1lUvibvYe0957nWLLmib4u2z4+onxuRBObS6qO1auxd
gCWizHuYI/W5tC2abvVd3PbHnAHeDDHJBNWRjPq+0YtkHbqkZ/qpAsU1ngcLMJsXP/9zVv/pWe1w
HFm2EoCGrNlp/Zdn9SX8aPIq/JPd0O++xE+HNVYEzlxbcRTi5TZnltFPznAi1YhimMM4s//VFfWr
3ZCFiXz2feM7wAgufrGVccK7LJNcDnhq7eYyvL9zWKv57/+9PmfPOh++BsQ+5/cpl1TGRdRrXPi5
cy6nns6knvSqkR5s8xSzoTf96R3TxpbLBmyaYhk4IFHL6b2L22OTnVuP/rTmKxr1iwsCPqDE2tHf
6Ati2g5WfJw2bRpQVzZuizJYp0bB8C/OltnSOBxSbeYtKruj7zkHwYJ2VwUsk6cU8kHeMgDH0wrM
x1MZP2eGvHdH2qOB9UcWTbOYoQSU9IqrdjtsdLzAFRpIDekg7AI2SMfcCY8ZHASdF93WFEXCRzBn
TgK8BBcfV27YqwGOgu+Hh9pPN12br10eSBa8BU09B3O9CBSGLn9K8BXVgnUt8Q29aZ8A0FEi/5Vo
XMbpZ8/aq46WdNZP5DjhPBjWnm/WqdFpGCBzY6XtJsV75WqPLh2X9fiSQ+txRqJxRfidc3ENZHQd
exST5MWVy63Pqpt4EWiPJsuJ2HuG+tjApXDhUxiEddKZVwG3Ilf0xRbtXabCczBzLQLrI51BF/Rz
HXp9jYFryft+aQC98UBjaOor7V7iNlwWfrsner9taqacdOJUxck+ryRobwW2QZ5u6wDfSIFwFMA4
RqAco/cMmAj7WlC80r+FJcK+Hcpo3Ulz04D2kPa0S3J4/txsMnHfE4KyAIGkPegVITcWpnlR5ABI
YA8qHHMARIqwXfQyeGjx3nXtiBIJYiqDfqS57a4Uxi4BRZKAJHVBk7g1fa8qWVvJfYrbJoGsWzL5
CIAmAUkhhIL1VN024E7GjsbwQW091prggRYdWJQCPIoNJsUFl1KCTdHAp3hgVHRwKpAObiR7/Dzc
IeudXfsSlsmuAMEyg6U687st7pPswQZCmoQfJJRREV4t2IJe9tkCadYxnOM8B0x118IK4TNLHBLs
CBAYf5Dzm3ER2/Z68G96XNxG+Srp/yCaCW3j2FdPOWsjFxlRUvrneg+jnR5a0DMRjh9pTPsy6rcD
V2x1ASMG45tV6YytITjrJxygFiUC40dME0wUJJjh7Ieod5bN7KnmfC2IjhklkzKkKd5KjTqXzlsC
NocGxsU7MShYOgw2OwVbB43muzLfMJkubUY4kb+HFSAeqaUkNMFzRsUjfIjDCLGH1c/Bo0Bu9PEW
zlXiBGqZlycFRyzatJ6zII++qXyHYxErKQRZFL7Zh09RwYs35Gts8hsN832gkdSCKWSIiwthaGKB
rJnfyKbg1OAueDsHGJEEp6KDbB2AFLUUATRAixB5wOxfiZnmA9lBYQyyQBxZ+WPjfbiUK5fdazRT
kEhyka+SbF/4W9B3HHBJCdikro7pmiFpwX8TYJW05jVlX4qwavjuTQl6yfA6dNcUEqO/I1+ynL1I
EbuxoE/Xnfs8AXAKZ5ATTnEHsJNMoekAerJgVpC1BlYJ7hLZHfsBGH9r4QGIcnXU/mg5VO+NkFci
vOtJ9SntPoXoyV0jaKy7EqziCHZK4xbAqXIowVFZ9lsJnEoHUuVTzqMB0U3QWwMbXHzxqsJ05SPV
xyCuuMksFS+k6OuDmiKyKNxmiLMI+1ECyGoAZQUe4FoxbDMAWj7gU4sPYtj5j/l1FVE3bhJnLqxL
6HnrpGNfXETrNAcW7NkfVVFsxoJzIKQZfmDHO037tgCDV6PCmX21qJ1sL3TzKkw9+DP+V2Oos1FQ
mia6xzB5JGqIWWF4kJV7ViMESacggmzeTfQaIU6Th0/7lXAoGTZDSBniW8NQBzHowS2Ljc7NT1Xq
M55X773eHubEsORzqpziUFVv5byq79nZexLj8qBNwNFDBrn4Y+TOJdnyK7b9SU7FdTXPx6Z8SrUO
zjvKQItCYKEUpCgGEEh3XkofqRdr8LTYNs3iAtZTDAaoiUuuoMcRBWIKxBGGj2E154CYRxN3b22u
P2L3eIzLeqsqRvWhuljjNexZ1ilPoEKuhc7jIiko5fPpKG7VpeUfkqOOmD2N36glBizShmV4I3wI
YtyUi34rUVd0N6V0KD86gEGIIuGozi5Vpta9mV7U6By6DMKXXGro0OyuMcP1lEupg9slD0N8Xcev
ItF2psHwOdUnJ8FCUzzlrPsdYlO1ce2zKu2Trzl03XnhgZsZ3AyW5HMpUUgCLMtOwnK2Q4lreQZ4
YYrZRyJYSqd7qR35lHAvznL7rR2bg0c5kZwYsdPI5Tqa7ANE6UxMK3haN03H1V04Fy8yLyY+hMn3
X7tKHgUZqJziw1qDlNY9pTHZbsu/ilx32WfOJWIKkVm7/me8/U/jLREEIRSLCxKF/9t4myRvwVeV
5vUfR9zff5mfRtx/7aNYG9F7yk6KwfWXEXc2pyE4MlfPsugci/xZ/ZyHYkZuJE5ik8L6Rf1ETcVj
y4QrWElRg4dl7O+so2aQ6O8mXF4Z1dIWCUyMcNbv1M9OwNEUo6aviPaZi6Bieosa+xA15Sqsw6vU
zW/nkSbR048hrg4FDIcwlCtz7GxyuEyiQb+t8UdxPnNpl8bX5OWveTIdjHQ8Bd74PQXTc2rYpzb5
hha/nfFYxhBd+1n0Dk/6CKtmIbPoElrRqQuaJ4etdCm1YwQMLtTJCVlyL7N4I5ry4AD8ytnSN45x
yVubVTONBrQv611HYZGkD8d51zyJ4mdsm1xd9R3JbD9pb0voNr0kAYWxoW9fiqpe+eo5ETpGg3Y/
1Mm6Y1Oil+RDLJGuI9JOwCtXkDpfswRUsBedrfK7dKD2guFJoq+I6ggFLaXI8ztk2wM328dpwos6
2phfDSxAlH3GMD9S82a0n/Xw29PH40Q2IcLlS+JqVyThqfOH4wTtMXa3tg/VYkBrxYPRzzzn4jFt
3rt6dhblm4z0gEZtEQu7paOipU+MLpD2Nk0ZI+vh1mGsgHhBHbZ/Kh3tKNsaT7KDwXV67+tin/Lk
tnQWT/m4LlJOXGInb/RAY9pht+GO21aPImKQMOECtY0dj6fyuCm9bpd1oEVTutWU2qqp2mX9uNYz
7WQO404bsFn5KTyh6FR5zZWNmXtScxZfrl1SmqPMWDO5KxGGp1AN96VOvr/s2rVqL/5Y7nO+Vhlq
OPzMNRnGs6Mw7GSCDmx6hrJs2jq1fUZ0Xiv2gdD4T4XZ7Y2oWIeqvNcj+yUSH5U23NoYFKU4FyQ7
m4j6IHGf4GKeUmfdlNYyS5w1Ahu6d3eDD/PgCxvhOfLXdZUfreBS2P1h4rteCKiB1UzBV4it/tFM
X6Y+vau4ArRFv6qG6p5UEMOTi5MqXYKiAXqSHczIuIpLmPZpywwRrm3rK9Pqq2GEDlJXdCRpw4Pv
96shusI1vAD9tCbVsaktsU7kbb8PP/iMaK15NCpxVQ+4tbH4DWYJMBHprM2uK3x2xWBfW7ax0Zlh
krb4Kn11MSj3TYS4IhhwpFtz6cfiBhDnbd4aHHZYZ3iv5/o6b+j2roaD09jHoi0P0Uys6TwKEJJu
qWG/7iVv40S+dLI4xS0liGP37ON7Mkd5lObtTIEnLno3Ds5dFbpIOyRR/AJmTMhwMYDluda88lkE
076Hts888jimLJl4El71efDuimoj++x+mAeWrPzW+rlVQacrwc6XZkwrm+dRrKBg+tekdHgBRVjg
LjP5DAQYpkSgb6OiedFz51SVDQQjfFg4dC+BpAO+D5vXYGDQ/+f4+/Pjj0PPBCOtUD9YpZh/GWJZ
vlXNm/+VAbMmxLIM3sI/Nn//8ev9dA7KHwYtHZDxLFdJljq/PgZ1x0CsIeb/71/8+Rw0fihgfHO8
ULcQaPj1n2UZ/YdOEnHOnTDqm5yhiEl/5yRkQYTG89ujEIzJLA2xUUJC4sL2W2WmR/GsDVRBLtwW
UfcMs0Rdx9cJUFBYmUVNrowHILFf+NVI8kFrb6YJYH4oFIqkO4MktZWl43Y1nTnVWqQuTFMenInr
vppjeo5q/96VUG4dxutlOWCjQMq4LbNgH3TZNhvsryh3H2uHk6Uyuexh0xspxib8tpKp9hI38hEW
NytNL9xkNH0sdEd7revsMk7JVjhJg1nAOA5umy3D2v+SXvpBuO0+M02Kd/rpqhww3YRG1Z8MRUdI
CMR6oTfppew7sU/iziW8D58uEhYbL/wtqxDyEkIs5aGu5C4ZVamDh4OvrJV3YpDG3dhnH41mcJYW
hyFJz6qO3EU7+0Ano3/NuHzuIz+4uJpV7moXlcWQ9C2lXct62UyeytS4U9GMgHHLbgbZ03Ggkbez
RD8s3SH/xHmx0oMJvV1ltOl5DldE2KcLRoWGJU9IMbjSiEFaGdRn79ptGm7JVLBwiYEI11VoCNhc
oxBGnzJ82m3HUxMGl9AJvI2ux/BhE/r/4hjHrMwxsM62Ltl9jGRZGIYiquCQlCKc3BsYU19pGNln
jioaq6ppgVt6WvmGpnPkBK/dIN7Sztypwj2GE+yEtMdFrMeEoIsYbToY6CGLc61Y11awyuaQyaBB
R4f3vGfP6C9yjz/EC8ixckEpjRNyenwyop2aWpZnI8BUr7wr0xxxLJy+vERLloiJ70LWmHe19gOM
ug1+gu2L5k0vcQWbMcrwcHoJzlHb8Mt9mlDMHdevoya5LQafFn920btE7xWagDWxmilRN0ggORNX
OY3jzclQEaXcIE7kpLecEJhFYq4nB44UmDvMQGX0pGyzv4GWfdPEODacYWOl1hKl6a3k/mdDgt2a
khj/NJRPvZEWS+G5FzXHX43aGRfDgOgmwOHhta+vlaCusXehcehdeU99vb1M5HRrpFRYSg8DG+7A
i5YRafCVfV/xnzdRYL81OhszGaNEub61TloTljC+t2U2pcGqMqyVb0ewqfMmhrJb3k7DJO969s8b
CMFfnh+RfWq8HA93dqNTbAMmwVxXPm+JdnTBBmuKPgqXzsM4x1dfu8Fz22vTMVL8I1qHFBZ2Fxx9
sXrPtPBFT3xrK2p2dxZ52EnQVqOHBt+0QF9Mpg+AQcbmVS4YO2wP5ht2h7f/z955JMlupFl3K209
RzW0GPQktMiIyEidOYGlegAcgEM55G7+tfwb6wNWsaiqaFZzGo00qhcZL4T7J+49t3VZk4xa+dan
yZrR645gClpWB0B96osfAPRZ98wTBWHb66BvWEq25Ruz2wAlCMofoXdbSOevvW2fUcQCFkZGPgeh
GNA/zGht+S7wzGFCNYaa3LJf7NTHwwCBvS5/yDE8ghz9HIfuJsywzZpph/nffAnp6RnEP9mCHNrE
t54yt7tPkrwGODrMhQmiN5TtPtvmod00IwWrl/ifUdnpt3pQZHyJ4UWk+Zls+g+3m78RRnBtBpaL
rvHDy6xDm4m7PpPt0mMfXkF/PyinezM0/wnym7cYnB7jXj8hCIzxy9Hpr3sJJKP3CNdz9LdKb2Fb
6A91RxARVx1b2+GsqwptU8SK0oqmh8wvp4XjVd9pjoAxK+GwJUHN6lJRW9awLo+JDf2iSr3noeXz
aE/aMVY4QVoD8n03Rw3xFduU6JijYJz1yZgtgJ9mAjV2nGIK05r0NYpwIztT4S7s2CcVh3zuuEZu
EjoKXkLc3ZtJ8+Z79X3XqmSBiYQdfDph29b4AW2KvGkM7q02+gzT6hDV2WdjlsDiPGCsXYcqE2nP
PkLOBVEq24Nh7LfjYBEhM331OUBMYHto8lLBuZvcprENJ4uPXso3djm07tGw8mvTkbzQo8gp9Tfu
mHAJga7AHxIUPMnGWQLvf5YodDTOc6d0zBUS/3rRDaQcB67xGnVws/VJE3vRdDg8g8+wJWy0ATxO
7ht8EuD2HyMQPCKPdh1jjJU0kx+dTIC7tHwuFM4GPlvt3kd+thAFeJWgukD1P/QmD4FTa1yG1HSt
OXsQ58gbPWAx3DfxNfIlkzh0s8jpfWcDdmWb9l29dgam8FEhftSmBycvvO1AwC6LIblBVP6c5uQG
+SK6CWjRVg2JRMu2DJBWBJDZPXa4PBlmSe0IgcSQm5I4u6713ydbIpBS/qYz29u2kQVQbNVCebQJ
J/cQI1pj+u2ii1zEdvRUihZPp+e2pJ2KDOSAj942tpB99uKdtx06KglSxrgtkpStQ/0wltbWH+Pb
NAw21uTyLZs3A+WIl5BhuaR0bnBDDGwa8tOUBRvNcA6GJhEHTMU2q/v3VnGVRtFBmtae2IpHPU+e
PNShKcJXLPzBudeTD0c19w2643JsXmywsUVmXJK6rai7SfyTfrfqLfXaq+CmU9GlnKZ3Ewg5rpzo
4FUV4i73CbHaVsutOz7gW9BR6w73fB8bx843cag7r3HXHync7o1Cew3znoOUeV8WM591qhszgFpQ
DhU5s8XVHOJbDR2BOQxLIm8wcToHvZevQUGKr1Z+US2xG5i0lYAjgm4Xv1Ma77KI+JowTj9iqZ4k
WYyuqz17jobnAicK2WrzDyANd/TXJg1W4RuvNUpVrly8DpLmpJKHEo1cMASvnlJbN6QsEkO+zSyi
eiZ16ILmEJVyR1DcKhg8DfFNuBum/qaO6csCbEY9lBiCvL7rlt6kUJm9TDw2+ebg62u3mkNpe66u
AKwL6xlUGR0DkbGzvhKvsFYSG8UQjWKnyrh4qHT1mhrIEYZhTG+GMH6ASqGTCD71y1Dj4ZO4epki
rZQv8TDl8+mg6cEuMSJMLH3xqqpgF2pgQ7PAvkjq7EOplYhnvXJaY2mL1rlHyYIZ5zL06Z1nM5l1
DP8SGeV9F5N63iRgAJLhWFnGferioXImRMdFXs4ig1muJ/JjOxB5h8r9h6X0b0cLvyMrQLsQyosw
wUYE6fTMVOHTrlpcu/bwLFxta/kUdankxzF8vUWmXaIKF9dEN4YDKLv2yN02wPxh1J924H/zrGcJ
qqGplqCIEzTG21gGJtReyqMgpKLKI+scESUQloG7nSp1DLTw06+6kzf2N97knXAInUWmt8sht7M9
6WDAjettXPdvVURxDnaHs0hLtklAcKoWbwa9OSd2ekj1/sGqomPaTyu/bB4zaR41tl6L3i4ufudQ
TfVnPeOoYtKFtFZ9eUSJv056S/SLly1VldznMr4J9U2PcnNRBdC6cv0qYsvfoCBjfktwfaq6eFfl
2ey6g3oYJI1YOUOB+8mI9rJTaGFJy3YCBEvpY5VWn4R+XNnFfTXoN3kDGKm5bbz0Sv+ARjvY6Tmg
iSF01rINbpOBZVqpFexmppMFjZnZWfGUBSmLoYpHR5Q92M2n5I1p0DLXmD9NI9+OtXzMY+/cDM5e
F+U26wtg9fiiFq3vPuaVdjOH0BgJSRuua2H0YUihVatGEBFH8rNuIZ21ko+O1yN30k8r6B8jnX1j
2K/5pq0xqZ4z5tAq03dQhsuVZXX6MuLPMojBZ/fdMXaq1YhhM9S3Zu8/dn720FaEoHQOGwrxmubD
vStMJgOutSsatpFaq1/pxvCulhvTHX+YaXUsvBatbUGWlpNczcQ6RngG0gijQe3gM63YEo/F/Inz
jkPrncvKeasN+UhoxjpO1HM0ZYfSKe4SLIFapd5DJmIVG8nK53S1bJfdOhOpFIwZ0IyTE9bQQJq1
NKvtoJH2p9pL01RPGjOYLp1uCngmog42uWWvo4ajirAmojeGJ2jKCyMZ6bjyYa1I+uqy5BShBCcq
46rL8MpvA2VX8B6bSAKM8dFy6rMzEe3ttCvTnS6aPpvD8Mdhzl87YbDzJotAkypYKUR+S6qWBxKe
Xut4uNHr/KKM9tllz80Ks12z4n/gHnryqVKNyr03zRBa2bhq2olvCIjHfBgQGrjrUFS3Raavbcx4
5HmgKmTAMqCmVli2ejs5T7DbHEDqQw11oPf3ypVnb/SqRcK804Z5tUzZVEoMW7YSd1Jmx9ImfT6M
N2U/INAP1d5Fw0RqM46GSrcxV/pvoWpBz8Zg61/sErgMQ5+HkCpXkpsyKNZp9WWI8ZL2+WOlaSSZ
Q30fk35TZxw5hbB4UTkxFkaO37ZuZqmiN2zwPBMZ7uSnqJzubDLSmxo3mDvHxLQwcqSe7PKgfTIt
BxklJzReHq6O1vHQC0MY7awdL+cTvLy71qvwhKBWpCbnMW4bio9FrTEnTea7GcgvUYT7MksPQdLf
S3LgGO0/zagxDfjEQmcwnufFQ1D0DdI+d8M2/rXo/TvR9dtOBkfDSEhFp4cyGQMvAyr9eT96knlz
LNLovkXwhHUPRwQrLXMiIk5dA+HcUgSqrZ7l20izCtSeytkARgRND/QiggxF6h6BTtQ+B9UWHXUY
UenQhilkeY395KOP3JVeTbcNPezCtODqxf2B2KfNzOnHHzKnY4lvCB6zDTl9jBp81Ao0QlZ0BDw5
Y7BoCN9Zh/pwh3J23cRZBvaiz1ay1H70OGEX0C5OPvSlvqvWo1Nv/WzrBcUpLqKVhWrGs0h8z7ut
YgO5KF0SUeNyN4X+xXQI9e4inQE0UjtjLtgkXkUGlDaayuSWscFthjYWNivzF9ezb31lv1qFOOUJ
HP+GLijxqbRFQvSB6WpPNlYYKvyHsiSNC0WK75KQnKZ45bWKg8i8gaB8q7OXS5V265bpF+PFkg7e
1zRF2eGxwzA4M2DqKX92vRJBNFBoqDizcLR3TxO6/oUzpxD6jhEelMEi1bbLk+/OxYphp7NKt9ko
k2WA0eYUDNGNNDxU96mB3t8aHyyTz6SVsDV3zAGq0ARgHTmwZGfv3hj4yXUNAaeh0xpIj/RRo/A3
yCl39E0bpcXL2ht3yg+WbB5vNdkP6xjnDWfnt+m1K1S0BEliKPCGDOU960U9oj7QshmrvcwzeVfk
DsaEIFgH7YTJ2YZKq8SpjsO7IVO3hmNf0qHaGV0MYgBvZ4Odp3fwsiECmQw+DqavGKtXWxVUP8bc
IGDNPnvEOOSKULCathMpApneY7MYA5JfLWrUQNzmJiJKdPesGTbTMD7pBWOlcnhOZXlfjdnjRO1d
pwZQfr/c2mZ/MMtkH3T2BtzYbFg2DaK5fT9v/EU0zcYzq7fXYxhWC8aK6HJD39zIVj9LTaPD1OpV
P3LIBsEEqrtvXwbgiG1l751eeAuQD+cubT57IzriMtzUfU9Qi+ZtYni/ImsePdVf66TdY1DdhyYT
DSuj/g9r7SBmz5YnemJbE/PNgNlN0OR9lJA+TlECe0kDYuiSBx5VM7rrpsstxRuXCngpSblATkKm
JtMuXR/YdDQom/XxaiCkcAxKc6+rzuBYVlrBc5As4P1gEutxDNdlHFkby0ueGlc/2kH7WTjDe15q
N6hNlzQx0bIoy13Ak8Cw52HRyJ65ZFB9xmSnaU2hoR2YyLVAgBUW2pvqZ8+YLWlXsVZl4FzsWjul
jd6vwAY89A1mK4faxc4t0OMxyvOsvQvnL5ubRjjYC+xndrt3Y4BlJvc/AcFXMzNvmsrd+q7xVmc5
u73ps/LYqFvlR9tgSaymM9rybyZ/aCwE9ptgg3doZdneSZF+l3BGpawNHaX/QFJwi3Xo261tkDOD
ea20/ug45Cx45mV0FFTzPgMo3ZOXkUBeXnFZBsusIiLYZDYYRSMau+LCyOWmd3IE3THJrmLkHdaA
p8FOf0lCv1pElR8tHZf+bZDGXTMzCIqAKsByvGNY93eWqb4TnDM0tAn2k/Zd68MzFksucxcH4jQ3
p0nirCAwrTWSv3hiyM3t5hqXhY31BLkuBHxDP2uJudFRUVCs2Z/uWJ8nrz555rkYiHt1CceIdPNq
k71NMnC87UX+HCEaxwP9ZE7j0cjUNohI6qxtLiGzwQCZjc0ZqQhhiwxlvYHyQfCdbR+EXWPsUwet
xDIuUw7bSXOJEWYSmDhlRdgWKTHjmDyaQZstwf6UDFL0Y4rv/K8Fyr9boNg6YHXfclydFQqAl//5
eR//Bwj8Jivqb/n5B32sAXP4t4/x89IEhYD9d6/Kb7Bfzt+Q5eK4w5KCLvWn//QP5YD5N/zQ6AwC
H+kYIVezovUfRhaDzCMDqg2+mIBqNjD/MyNLAN/+t+uSWbuAHtXnr0wqZ3Tzr33T2mBHYVQM9Uow
lZUQUA1BBRSLMwMJsZFjQPEq8/eIJC6X+mJZukm4VQ6rXDumu5qdExpKRRtI/I5Rhb0gB+5DuDjS
aAUfuqq9VXr4Cpy2wv7Z36mQ1bLmGx9F0PbLwEM6aEcUcnVBYGgTmp9xKdRhkOFxJMHPEeZmYEIU
sIs1TW66AWX4xlMEpUv3UwkpYNlMCBXqQ8Exu9RH9HVyMG/LPruUffIorIHbuIy3SRbfihFDhD/F
59RUN6KzWUCigEvBrEx9cIgLBgi+PxILaA6LkcATCk/uu6rq4dnz1uPgcS9dZRJRk99HcX8eynD+
Fe2bgiQMy6Icj7RoG2NSa4cbIZ8L1AjqeVg7d53qSY7Pknuz8NcdiEAatw78CNQOafpro8bGKpFp
LUXSPaoheUmqCIXlZOzGydyxSyWzxf8uHHCHmMuhSYuL4w7ffRtvndB6CFvC5TwXUDRxxgw56hEK
DiQJV78tYrkvJ/+tVlRAk2G8jmMm995Eisfo3nfV9BIlXbsbQ+YIbUo+uAnkl4APzPHjq9mRKA/0
o90OBh2FP1FylF5wNHOmFqPTiecsaioMSnW2Cvj9brCeXw3RNcQgmjeVS0ZAZ6WPNL3tHgMoee5V
gQu1RY6Gd9InS6AIBC5ZJxiWZeq7Wyu2LkaUxEcm0czgZD2iJcO3jcZyVPtmxO0aIQKaOTJvRspo
1bTbe+TcJND0ql+URp4+WGWIXNYl6c8fASoZvazOmtttSmGUy0RgmDBTbKWWK2I0BRjXAwJU1kOZ
7RLbmVZFV8WXIkK+EfclMg++CEtO6HbVGS6zx5DePazMezJIg2XjMPPMC1ceR6ylVBeZWuUtxqk2
HU7mqB88ja1PwrpyodvDhmgfzL21wwBPwnHhWOCGkcJgwE08GJRkw0PH3Y+QozW5CyfHWnOzOSji
ClIL7OK1M0W6LVHYEroYPkTSSpboJ6EJzQmJTPnn6JHU2VB4GycATTyPwIq39E5ot9v6yQyJt6P7
+EKLrp18qzaXKXqOpTn2nwybShTpeG5tFbyJqe8vYxqhrh0q1DBReAcE7rXM50fK2O1gj7sJQ+uS
RvYNnrzLZGDlmWKsRXmxZcq9Gd3+JGL/Ie1t0uOnaycrH91z/KDXIRq/sDnHbXrbuVa9T6lVFr6n
Lcipf3GcgaDgqdn7if+lxdMc1fntjwYyJITbjdB83uUmZyk23abjPPxoie8LraUEh9TIat+Rw4VZ
ydiO0jpmmQ15gSj0QDuUJR/Vqb1EY8dH/Vv0cpu4LV2caOng8WGRNrpMw/A0OB3Wl+A7MLU9QuM3
jDibsMnurArlcj4S5+axykPLz+dTvWlmPh5Tt76jziISUSUM0k0Rbcc4J0a4Sb86qHf1xKqhzso3
ST7brotACNIeF4tMYofvULTggEOFLz7LZniHcAo0Nhousa5da5NNlauoCwmcrKobp5OvmfbDr8RH
DbVBTvq2Hmi7VOFfSy99MKz0SEAHVCnXQ2ut35aOhzJdTCvPK946E65t5GA9Z+jOieMd02j4pM/A
hifkJuGDwfQ6u6iS18IICJLoNIZcjjvHSCULK87fmPQ8B357rCYifgzjW5Pt2XIQxbuhxYDdVOG6
DbNznSKaFlX6MDT2J1a+S8VSKC8zIjLHvRbxc/rRXmcDZxb4h0NjpV9lEHw0bGsKmd+Fof84ZFO6
5tZ4qPtsO5XDrhY6hjnvU0TZue9mqWhCxd1WeJxb/9kGP7gMtORIDzT9pSVJ/k0pRP9tziIPg5mD
/+dA1NtEvWe/9fTirvn9r/+lDPJM1I4G4Tau+ds0dAfnLsWTYXqInAjFQbTxz1LIcoiOnCshsC7g
Qv5ZCVEkuQYVUGBhQNZ91CP/iXKEzJs/VEI8czCDPA+eX2DOGstfEWTa2um1kmHXytPiebOA2Fo8
+gqZ/RReW2j87MDlpbfMTelFNyEqG45VIltL0rg9GCXD1uOqZfRHYC76Bg3TmsMmAhmeLNzPzo+v
iNLWHTZPSR1FJsBeef0WKv+uzRA66z/cAD6V90Nk2kkrYnQUBuCZ4MIee6PX/XH0U8YYRBUHUMEi
sKZwCXDDrmVu7nXl7oMYU446RLFcmyWw/M7fFg3TMRvvJv6Reix3XdGuRu/BK/WjgZ2wge8mu2s/
QoyaGCpa/qrI5SdOXnK54L2WiM1zRiA2plbb12etyKFwAfZPJKgnnrcb9USsinG4m2rnxmbZsshq
rPn8xFF2u9oD82addB+rj0UXQ+Pz1tSf3MkH38c1VWHJ8F02EnVxnwzTTYovqnPbR70dn8rBOMfc
rSw1ji5WhlVZTKvA7k9FxdEYqF0xRaC1MMAkBF0k5Jmz11nEMTHRY/HQ9/AVkWxgiXJdMrfqO7Yw
mJi+UvaI6L3jGLVMXh6SZPyKTaQ8TpCjxdTfeuu5M6+mc4EytEWss43Ex4Ak04nidVW/xF60rDJ8
SeO0h3SzZoC5Chnxjlrwaow51LwBDac3mseODWAHQ1X3zRdH044SawF+8fe8MbC1kgeBhPC+jGN8
wzB1x/FiGK0FzWd8KpB9bEcGzyMg8AQTZmWwae607EZLyQNxkAPYuvcV2Wqd6C2+ZSLr6vDTpuVn
F/VBEUgbW8y+oW6foPsJ1bSPhM6wOWK5qh2YSxytnEWlrTu7IvGxl2FUS6xdK6ZqRUTrs2aetFI9
V5PYqMKiAIe6UhRiTULxuzY4h0Tlz17hBnsvBIKhs2IVw44xGDFL6bKy3usEGUIc3JuIfmPhMxHH
tcZlTGK0QNwY/iiJbXd9WLt6+OjMEMMU+EOG3Tp+GzBo4T/ZV1a3Yx50H+XxIR9nHeW4hMh0Yzcx
4XevOdS8dIpuSj3aDlazwt3NTQVdyJe70it3iasdmSYtbXQviaiuVjBd8VXAyan2bdDsCsY3ccWU
DXtAnSUHPf2RBg+D+d0i+GzhuFD+NscEurqsqo05UBygafSjZhOgcZT9TvjPHYb+vMTqGlIk9tlG
qQCAJb24/mijCYsSNttYxiITYAwRdan9UmoZriK+rLh2XG3NPhKLLmfsvoRZ3gOjtVr6J74tstcX
SQP+hRyW9iuUL3bCGF4hoUFBrP3omk8LXkaTAUmEBABbGFbyN86My9Smpyl+wQ/41WM3bJXEE9fT
Ld39NRn4l9chhG2Eznh6DIuLCz3hn04GCtl8f/7OVPAvHuHnC9EkpJgaH3qEZXLnzuC0n32zJhci
MDUMAlgIMMD+ciEaxt90CxcC9x5TNcP9hXFh6EAuIOHONyIQSyhM/8mF+FMQ8m9GA/Mzd2zuZYsL
ef67316IplNDaA26EP1kthSj9cJ8+ykW2qL08awO1Quk+nil+d24Iixki2gGkP+Evd6Pg3zhAO5S
RryCGFwTijqSqGAW65I0MK2XbxLZUQx8h+/bbdqLzyon6CFDI4IvKJ8ujX5Kze4+1Hym9s7Sz3HR
haj/Yu05D58DLPcCHhhO+FLHSMgAkj2JW4pD0RnXvOGWNTQyFMtbAzmCrzaV5bfrsEiWHWshN4M+
jlnTmjY1EEcjuWtAWBAHfYOjNUIJ1VTnco+NMu+CbdwepzHcR0aLIXVRTsmJdmSnxHCfyID1RX5g
0X3ThcHz6ONxZw/CvfvozkkCTVltsANBHLDCA6OnjckLxdj35Ef+gqj6xeyVr3rjbhLAMFR0zBgW
h3G4bGOxTF1oEGPISPepFwjasNKaI8NsM/zs5DTTGGcR+j5F7D/BysqHAj/+uUTTr4rP2jUvmAwY
H2QXot+5lcod8tzbCnq5RFSOemBBsu+mtVnUeBmwzydh7YX16BYPwFkXEzPtwH4LGJW4ZcvIhGWW
nBZJdXb0x6j9yEbrrmBVFAcnmWUfGfhKmj/RM4LldvOL5kohn4lXREatC32DWkWGsM5Owjl5cC+G
GNjC1eMg9T8s9RDXu4FELl7ApZO+1hakDxgXyyQbFlKLvJO0iMeB3WXlxlpiMvS1b0VIa4s7tCuz
jSnze7MpX2qHWqMxFmlarT07Wrtaew/pnAX++OBk+jLgph0sbYmDZq/sYR0pdTES7MdkLtvuM3tA
trPF0QpOpgellU9UMDvuErGAWCDFSz6WJAgW3NivcfiWEIBtTwlAUf04eVg+Rh3vXwHUON6kNf7F
zFkMHnBeXA8xXlHTr1ZpYCFRSV7yCs0e6sS8vHr6KkYjZVjD2yiOltftHai7Ky22llhdn0er3LnZ
eYAQkQLR9Gv/mqFdHV8i/c0U7mMdmFvdAQlGcGpWfbS0RLH+VaE7kuKk6Yc0fvOJg2rZdAnaQRyf
NyUhTqb51VlczJb5SLLUqg0fFEi31tCWYfgK9HgL+W6tyWaftzN+ayPTYaFYGrvuR6qGoxbWm3JU
z1pVrRPmC6Kv9xMM0C4JgVi5vFsmO/zO2csyeiwBTlc9uRgVtriia+eFmEG+YY93ItcTdFl2f+4r
sCsd0qWpGg+TWWxEIFaWUc3RWGtAvy/eYO8s+RikvB2G1PdsEneJpb/oRf7Zcql70j6PM9mjdReC
slYPzaNNzlSgJ0s9mAO3zjkkkZjfCA7BU9EzwWj6Sxo/Jq69KfjtmjEWcEKwSWJVF6XnL06crtvY
O1jsuFVHRDTseRiHdrlBodEu9DzCoJofhjLZCUBeJVQwFHLzZgtfoVli/3C3riYfdF2cMZbBW/kc
NPMMBoegpwb8mnowDBhB3sZQ/lWPnV1ukOCF86bd5ZrOTlMnkqbuXnvKgw38kyVoPSPvTpVFfWkE
dyMRIpT1QbFO9W7Yh6wp9Jr9ZFm6O3QjUA6Ye/DFTJG1dWn5IKNE6IuobBEohPnKiJNLMD3A3sO8
YV8DX25tld+CjONERdfqEx2mPhBOLSVGepiJG9+0dzVJ7L3+6Zs5UVrNFakQdCNv4ScxzuOGPV2I
EdfDTk5sDtzppEYGPHzr0BQNDOERUsSQ6LKO2F+vMk96l65Q5Wz7GFBS95U1X6q3dqlkegW8i4V1
O4suMfqQvZCKg23+sIPs0VACuT66PJ5hM17TGq0BY6FEj3Zx4J+Fod8HGcjkeNgJY9iNrFf+Kn/+
ZflD7oitA8yyHdsmGIqK4k8WI6ck+///73dhVP/iAX6ufuZsE9egvqGq8u3fbUYAxoIXc7FT/oQN
+ec4gPUHQ1ELuwg2D/YVNvSvf2xG9L8xU8D/yeaEvzBK+M8CUYI/UEMM9LBkWrGg8Z35j9+WP67b
abUYFCN+zPskh9TY3IylotcP4+SUqQFBrLNyR+M4De2qT6wnx5fnVIUveBOuWeJdEybRfCuCtZ9M
xwzMEdfPRQhYOkPy5I84o1GGWXBEspJ8a7b1Nxb3gOl4Ky8M6TTdele6FrbycdsZ2X2LoZUO/j5B
Q6yHNG0VBsK8qhlMoxvKneEuC1Cl62YfLzMVYrfPhksJxSJOvUs8xR9MRmvkstVBg4Yv67xa5Zj5
gEIRj1KjDe7CkXh4C3VLw+UIzoAIbL/dKOes8BTgoeBJpj1Vjn3wxuFgoUzyC5+NNAVLjXpeGPYP
XdVHIx2OtQVwyyvkrcULxW5mpdPMTDLaFJpzQlWD4NLNIR/Ab2zpjb0Wl2qRnXo7uHoNEO1y3gwl
aO9B1L4rm66/KScuEg1DP/ilaorYhvb+W5Xa7+S046qA4RqFuNWGV7sZLlPvfDiQ5RcFNFmiDJJt
Txe8CCJ9oXQd9UcSPis5TEhk2Eo1NhJUCCmLkPjflS+qaeMOUQG6ZLitK+tF4AmgwEy+UA+9TrV+
SRMmpgr+10pV0U6Dm7bwB5Rxo9dt60pMm0jZ9cGC0rH3hXFbt3HyNPQWwFzH1ABqjC0WQfcMkKrn
cd2ztPKLJ5yaXQScAJUiXRpktpZWeYiDWFtNNdmj7B5IgyDlK0aCRqhvK+kn86tEwqMPSE5INmGN
J1cDFojRhZ/RRS+iAvoxy6C97p05gbedaSxO374bikAzazqTJcad1+Sk2deI9uslBnkt341uCXe/
GgMt2iIiY8PkfY+sxflX6FFEKrptLy2C3YUnZoFFGBKemgyojmszdsUqdtQappr2hK3iFnbJk1E3
07pPzHHV14a567T8NWlKf9d6fX8zJEzN/zqj/80Zjf+cUe08OCUtyv3T5fXDe57Idxn9jsToG394
jJ+PaQ/cokNTSfCfx258XhD/3KR6xAlyBrv+DH1iQPurU5oGdO5eSV/R+SXeL6c0ZkD+zbzaZqhr
eUyY/5Mm9afz/jdN6t+fuUe/axCrZXvzKf6rqa2vs2t24a6t6ra42GA+pI6GDGptYJe0gd4liuSB
KmAhjXDbFa8tmiU2IrfQTGA+f7WogMD4P2Q1wBeEH9gXfhTlAQHmvZNk+y7IFiOARKMNFqVdwE0W
W0JCrw5npGXkS8ZTrJT12SVsIZVv5O3UALowve8gA94osxj1kH4RnXwGEYB9i3htBJGsDZ/l2C87
QnBhumKsX/rzdkwbToM7HYOuefDj6b0zljo5tKV4ULZ/wnu7VMOThgbbLAB9W8VyJMSukl95Drbc
H1AuIX4jQqIqxaUY2YTTq3d9cdBrJIFCcaqnJNJxsgBD0a9F9xmpBFxgey8tYgObt7IANMjJEyux
yljJpVMGGiPbxfYdW8jbGDbi4LW7QT26cbSmS1plnTjqFQZx8aGX3tqXvCz+A0j/RZ91O+FmZAVY
EOKcLdPMbYuYRpXZa00kIdyMrnC2OrqfrFNPPq2WhpDSZQo6ET/AAI+Op1kJkV5ket/a1O2Ql+P4
ZSKtFm3fTZ90m86elkJrv3pXw2WXkajCNs2y24VZo8IZmo8EibwbjxTZAsBlsw7RByQ6v8oKo8MQ
8aYaXF8zioSlbk16R1geeu+xLPKzNek3OAJps9GeF2O0GI0Jrm7zHNALhDa2gda37lzVrEgtWHV9
xmvjrVOXrAZNOAeZd8z3Tbpmna1j4uZPpF6eRdxBAewZysZkJDcRpoFk1ZvBqov6nZKIDBCJLmXn
nZNSXxLFuvS6blcFLqaT6Mbnf2bZtUcK1C5rpd/Eutg2jXPuQuzhxrhHZX6kt3iPFTcZ7Xg1RAcu
ildpy4+m+yGa4N1qSG1Pq5Crf1rChHjFn7eeCiQFWNTU6MIABMcAtDfIQN/7CzuIwHGnd6S9bmNP
X5vK3ruWhkrchSKpEFrzyuvdeZLjwQ+bXeWobad9kZK0iSBkSTRUHkvaFCKZJcKj6podxLiFa6gD
3vc9aueXKOrYYqvjX+f/vzn/8Vbr89aMstfHhP1nNfpt+4195r/uks8/3AB/eJSfbwDwfr5pojfi
UHcNKuxfboBZ2QR2JDBwb9uzIfyfVwCzTYgPbOdsZpU65zZP6xcJk+/ZP8XNWi6DT0aYP4utEKuP
EVPU3/3zf8k2vy3wajf/+9/4ujni//7/7b/+978Jsp3t6kB92QYyqjRn6u+vrwDPzTE+I99dhf/H
3nktR45ky/aL0AYtHk9qTZFJ+QJjkUVoEQEVwNefhb63z/R0zYxZv89LW1lVFyuZJBE7fLsvtxp8
PHNmhSfyQzGnWKZc3kPl+9Bz3A09eaSaxIs+hfREDwJ/iZe+GoIgHJ55qpaJOQR2/C0L62dHgKaf
kzSpVR4HdyhX9ZyyyQGirIkVT3tJBKcwwYHMmRwvr6+DI68uYR1MJIhKQ/XBBafHkkSqh/DptBZz
0ic18uBQEP4hMRXwwxzslCbe4jkfpLOj2vUmBeXTND6QC6gwWUxAoybzhZwdyFscWfQooCg69HAR
N5o3QU6I1SbYMwJH86uIN+YMkE8KAOaacBFSHNKqKsMmmk4S4FqJkctLiNUIa+kVyYc5d+bhQedG
oV1joa+Dvj7XvvGzyLLLGE/bLq4PuQgPnkQwCpKzlui7SrKfKqX/YioESE1qNU/X+JQTg9okYJ/Y
GCo6C3T2QmE9fQRgjtf4cHnAdLGzCDXrfoi+0o8QTtzO7sazSiS1spBRRZxg0RjjcUFvVrrsXFrg
Maa5/F6zLXrQFFlcntoG4oU55wUCYty4XZG/FNxxwtcYJzw/0jadGzSLxGjlxmM8gTvb2Q/TFIJh
hRLnodGukYkf9a77MY0tFfMhB0whGwlvFbpY2cuC7w1OWd7NbT+hV+mIzLkDXDCvb30avGuooXmZ
vaal9+B42lef8VQLS//aWjx8VWT+tOzmQ9UxJDZ3uJRF/UznfLXH6DMcEmCwsfDu3TjL1i0BeNqe
HuYg7u9vK6uswMJsUYvq2k5oP7FZ1Ry3qtp5cfbcaYDBnGHAyt5Fa8eUvGNhErJAso8yESnGO2sT
WCEW/7A3NllfX8wseO211t30jbsZw7yCsRyuhMs53XVeta2iFAqHTrCkFOE2gNCy5DmwDfBUrXqK
JHDCUxhh9+xgC9Xz5HYjBDMvnxPwNEe0NtzDKteQyuxyDfm1XAZ9Cy4tT740NTWbcGbCiNS7qTH5
lmP1LjWy+r0fyT1NSR9qJK49+u6xG0D6U+i3L432oTP5FjVjlKo4hu1e+/V+KDD5FXEVrty2fQ7S
7lhppr7ESE/NQJ9bYMeEvmpHiyVsE3R4FAdqwUZtNzTWV1hVPw1zoDBytJ2TEeTvkQdzJNBI/LRE
WN2ZQ0Qkd5VWkJY1ERWgHi15nO3f85p/Bg62xAOFpt64wH3HJksEnWr2XEa3JtP9VyXdZj8V4Ufn
lieZVxmEwDagCaa8ySb/xlQXEUk1s7Nm9ofAKM11WilvdmFXxxFLzCYKk+qubGztgoO5Rh6HCaCF
MJpCsI9snudhFV4BoEdk+SCR5okUJDb2xl3SMUe/5dSReMpfB5SVS6YH4cIBsg5BIW6XvbDtjzhJ
qFZIhXOhKwEHX6+9lJFVrUYL714Tm/l2TEWM5iZfZRlyxQsVDskmqKigDl4CpYtNGBnUtQUl3wqW
lez7ugKTiOd+EN5EKEf/0Gz62EIJmtjOL000O87mMTEfsKEPXdkf8QdCU2hj8NXW7K2L1LCskn66
Gz1zwFzRy2Wd1uFDU2ASQ/Sg8sumFS6w3eUom3TbhVaxyg1WQ06QxEvTTF5sHSZkyEp+WftDfJLT
eA5jV9+T+PHPPK6vBYnFh6BJyTVrntyIrH4n93wJQs0AQ6rvrIi4TeBOe8/70HsShUP0GFsIx3rO
9l2pibhS6jz3OXq8j4mipYhbJ3wceC2iSJeNez6cu3YtlkDBHEGWWDBS9twBaIeIRhBP7++Vpl60
3N6xc0lpigk3eBqDWZPegT6fM9ooHHWmwa/utnbiXJIqYZSdZM0bYMVLdBdzoYL8QGTxtTaya8yM
t5QNyePYzz+p3N42YbPPMjiONYlx0FBnmVjVlq7djWXKx0xZSz9kIgsKgIcC/AIISnXyIoprHdoY
6N4FeiiyLYabmzX6AJ8JUY+Fjr7rZrfBNu4Hjhmn8n8IO8RFgf6kzVFpNjScfUV3b+DJXKrRfXfj
9lpOtM+SQLjoXV4TeJreNaGKfW7RnTEJo9v6hWeuwBDi4Wi5yFg8rYQd3KuWDQR3oSOZX64ZfQS9
oYdEQTKqgCe4rArfWo26c+XZ229F7gxb1kTNwYpEDcyyf7cwFwN35FvU6qqblAZFN0352oj58099
Km8Tjx1TlJ603n/wEh7709jVrO764c6uHQwlOkdQ17pHkijEyFV+KBG/V2BG+OLEcluWwyGgR2bN
yHNuG0hIILlZuMH97cFXLIa6L3fjnHqd46+23+KTtS71pI2zP5LvGJlCwrZyetHIzzadRUPfHKnN
WgTyJMEeLEn4/Fe1/nceNoZCxyDEZTB98ov/NBH/c6n3Rn5E3cdfLW2/fLg/RmN8azpsI8ogmJBn
/N8/RmP3t3ltPndq+8jVM8P6D0sbEgjoP+ZpNGp2+yzZ/zQa69x+2O37zLGGh8T9d0ZjhJpfRmNe
uo12g9AyOxlwz/15NOZJFMWmHDDI5GotBrpHSyNjI2a2Tw3lfFo4ZjsMJwTfuo8EwJBcpLXlEm/y
SM8RDnRWcU+YLuMOvY6EdvBYNO99Mozt4G8LHLQ4Xrx1jDq5oAzoteryE/6oSwQZM2Xj3eRtvXEy
4wzH5xDHQH59++LgpCFCE2OyUeqFnsGwXOb9zMVs/L0X2Rul0XtQW8QMvJZtuR0dJMZpMjPpXT52
TBo9nRgyIk3Xk/e+WG5XnDKZxWvpG4ylPT/bJfVfzHNJezUw7J1LhloTNQbGbpybDzJnIJMYv6fA
iEnbW5fOSNNtyKTi2MPK8puJU0mj5cad8+mO+FA6sPCJcOBQeS+5EVJ3SJg30MuTY5b3cQIjr59R
BpbdB4T1aPWA8gOLMNWRMWznQdgiXxduQl0GX/R5PLTvYz3p17YktznV/tz7a0ERzlt3qfD/Lie/
1yj/AegTzJYvTwJKFObXRP78TNXIHKLAHxy6P3lcVce8Dp7LKqcR04L8ZCaMr1nNrywO8qLESzeG
rNLqsRsXOhaywyTgNaQ0rhVOWJ2cKjAoIOf88tvpnkJx3EiK1MXkIZbTx7iMJNy/KSbG1XrnbqD2
UdnltdQhKTMbQy8VyFvl8AZSYKescVeaxpM24UAwaEff5llC4jfRGa5dO1iOsfXah5CS05EuoJTy
qbhl0VvF+17PH1v9LSqiAwI4Bzuc7ZxcYvrQ5wPMLvVJjO0EWeptmLIjWwucIfRTLiozoWbEpvJT
2XXCUUcncAFxhVJR0CFTvKOA7kvU+ksbGVs5xF+mCkPOG0r/LFrDDPSbPKP1te5oa+vLhiUPOb+k
4wwIgwIZa3j30/GhrEW+ir3qwEpnXLqGdgqz6DyinwmgXdtirnZKemFswUHstGz6EfMyF53t3IrU
fiwmhHc/JvxleHQ0J9Z35rgfCFNgxAt15s7zEBac8jKZgg257s/Aqm56B7AncmlYyhGfvHLgZTve
nqAs8BjvYuSk73nTj3bI24D1vFjr8TBefUra0qoxNubUfib+AM4nI4tgGLckLZ5MWh2wLADvjgFt
hFCAzEF/H8PqXE3IYZTG6Rtbz17SgOVtqNovcxIsWwx1J6L4o86Dixi15yG3br03PFmDeTaj4j5L
q8epVDe3ji6xTZWY61EqkRTX/8o6/1rWmfUcUEdI+iBkrXn9+O8zafcJGJq/nFq//v1/nFoOdQvI
+ToUA49L2T9OLec3TibSioGBdPP/LGn/34ht/2b5FDXwdxB2Zh/3/x1a9m+cffjjSM8RqnTdv+XD
Blb71zPr9xf+u91uFp0CTu8/n1l+7QOGzhN95Up+fKqkFujd26CJ957EPFL193lrIMcKHnJ2Gq69
kvCqN6Q7/HKbbgTrarovDZ6hqB6uUUMeNND83aDii9kEe/gv9/SGkTifkg18h5MX1BdBJsN0y2dS
BJhanVskoo1h1Vf8MmvU/VVWhQveR9RakLVVv48LfE6JNjx1eYgLCF0nD/2N1DSwP3AoCIi49wPa
86Kgucnhx7eMm1dpFYRRgU0lbfRY0amm+fkD10HAnWrcZglV0o05Q12LTztNssNAwaiboUFEYKuc
gYiEbbNGLRNAIM6yL4xdEIdUjU4fJH1JoEtA1AA1pLaNo3glxUDrTZptAiC0FcJtRutRGcCs4uwg
kg7ZqObKv3cyNrH599jA35sgbBgXbyqOQVrehSIDiRURVq2me9hNxyRRPKsD3CZ0U2TZNQ0pIuJ9
Vrr+muEdoo5nFdT5o+a+FyUEYozF+wJ5Zenq/oc9Rlu2Jvd6QIyjfwI0VUJfTHVx6AzYpJFYJtVH
azmbtvmkHP51TPuNrdEHVAuWoibgKdmeKov6C7C4CzdA04Y5cawlhdPc2amaWbRTe0pMuY7L9BCO
waUk0BJHZrdIreBV6JQ4+s4O1eia0mOMkoA9kRwtoSJiNTFEeRA4dgNunxKPtLA/qK/dEVfbjbjh
0FaWtbSWiux8hEGGkaA3ia33DekvwmmB2GT2j7hq1v7sIMo+S9oa9MneuiMbCuoBJhms7bB/icTw
1HrlzvY5TZFkKLnKCyJqOHTq+kgn6jbD4U9A8hzjhIpbrd9SXGJuhMkXQs+h2oZl/BjEHFKUJsIg
b4vTRPHXkoc2ikqTfvhuzz9ndKuoLR5zCsdcUoP/vUn8q5uEa2EwmdO3cxCP0jgU5v/0EL5W+Uf5
T0/hf/kB/ngKGyxWidkAbbV/tb9g40UihwvuzLTxP10dDN/zXTIqpo4lh7H5/57Cmk4Lj0OMl3sF
FTgYgfW/FQ32rH+OBv/+2nHhAP/yCecgk85//qfVqmTEnQD4xKuqpkHk6g5ZsDZCA8RW3Wn2yQ0N
ruC4EiMDNQ8Pi/DhDscwRRvF9mfEk0+EtlEtAVKnrvaY4Gnayiq3RbINpaKrLYq51udSnh1dZU9N
OtFeVoByUmWLL4UWtHGXtbnxSYTMpIUgoz2FYq/hriL9/1ZqWW1jkrXts4lQRrVmM+g7Fk/9femp
9KpD3/hqjcG45ciSK10jEFKZIny2qgkaZUMNzzIiPWksRlerfwJei16VCZAaZZYUZB3m4hw4HciU
yUr0TRIq761pbbIKECfT9zjMBzyzyKyTEWjbSbPDjyQtjWPMo3dpGwXGnbjsnmCSR2udEMka/x19
QnbSvlYGnXXwtsxkW2Sx+dZavXOrRCipjLEjd9/0eZ4sZCupbwhbg+SqHX31ZlGSY7HVDxNG86V0
rfEVEm85+3TNF8AO2a4y4YsmsmzR3cLyR9R3xcZvVbuaekue2fYGxxDTxcUQISdAWbAFZf7TbZgC
Ea7oVug57pXSO+NcnW6mM5us68SN34dECx9D1cUPU43BRJI+2WDwhg7eBQG43I7+A0rUKsyb+RCu
KUUUN9gU0d6wU38Xzi1GrZPKewcbI6ZbK3hL4ynZk/YI7gyrx0M0DO1012ow0oCUyGNll2pJwJsD
K4pt8ZYYXvwjjiP/BJG2WXmCAT4bDPM6xrVzkmyY78NqUFzpJr8jYZF3u7wtgx0nSgWHzygfjSGD
KsYpz16yw4dsyuCWtqJr1k5aebRXk42feyLYzIuMQKfj1S+CnQw+YoUEyaShLfWsBUQZ6hgEhqE6
W5Ts0Gza+Ni7y3hljr4kRNTYRzseqVAt2+SFq6a31bHyQHXP63v+wXpVhYqeuhF0HqTw7idcGRfo
F/yPBeUj/JfqNrQk1Cr3K+sJj64C7mb7zGr1D0PF2sLRCcnDLdO9S2AC1hqUMzwhhMufvvCaJ4Z1
48kKWG/A1FZveSnQKx0zhNDvTt0GpmfO1RXm/F3lxNERBPrwEWhpsov6evRY3ST2fekO6t5IA0EX
D8lO5v0L39+kTInoDwLVKyw2qbQoLpyk9pjWvrNXeu4BXE0DlARVaquutskNt63+mQqv9Vel01Q/
urGxTl1CtUhQkI4VuZ2+KZ683MTJVrd2Pr3kTl2uPVOT66oZMFQZZnZKCn4QFx11618+cNWnwgD2
4wVxcm/Ulgc8TovOYWAjDVLR+AbRXq2yOtA2hZHkRy0bnLPMy+Q2gZbi69z7OzeqxKM/VtlRU+ls
CQhy/M6BQ744hiffyu7W+xr2dwUfKUiJmOFdSDaNR9ehqUVk0lO3O8k+/5E2AKRtxIhb6MysqHoq
36mFomEyLofHCFDunZ+xe/SynuxOb5tLAs7xE55lqIpo6fx/WjxTGfmkx7I+erFhXyKNWl7P1ebU
XmyvJrf56JjjcpqQkGQUPwaLodTpKRF99yPrAggBLg4V22zJUFHVo+FExEasimOmdZiiI3IOEEvc
Hewt2D5TBnmfuBpNmHxmEeC+q+ZG+WEM+b6c+CI29cYYzYNKjFuW0a4e0naNndjeCuJGPMAKzNrT
tx+VL8FUPXUImtVgUKyeeIazlZ4Jba5uR6ikQ49cXt53eVesp3rCnU/QxIelFLvwSoxM0oBFf5c2
wuTN20bt0ZVs9CSqGyK6v7pyMsNt1ij3HDJJYWUe+65eAWleAqplASZPhSi8t7JIvG+BVHvIRiBb
TtnX34nocAX6eHrclvAKIfzehIgkP4BLqIWhJ8/caao7jI4Jzw/9lHIXRulThy7C+i90HcQq2hFZ
LOhAC8One94mJ3839eZ0x7GYUI6md7dWYRj0ZuhwBN9g188w4mYC5hmIKOIxNiSnYYxpM0Q+fKJ6
yt64rAYuTiKyhxRjBb2qkqwKRJ7PQPIoHfvBXZdGmW5doiBpGL57UJgzaMzOyE5yaPWvpILgNxEx
uU6+KG5qJjyjhU7HssryxwpT4yejRZwsxiBuNhzgdHoKqioZHDwybaaDAlFZDxQ2pwdRSgvhfJL3
Ki+mgx91xdaS3EeExq/QoLWDYVT6u+XJdtPVScvXpWoeE6sNsIHEGsdFW+2tGc8tyo51HgHCZSK0
H7FiMrV7wm3OmE/HJm7AdzVoMW2k0YTdpxnR2BLXjaO8pcpzc2VOnjrpZRn9tAev3qKflasp8Mpb
5/vR1apF9NZ3PUp5zbp/PzmNueyHghvCFGblJkhZakeehXjj09BQ2jr1F2GRnYORcgpK6+Z8IDV5
Slj6xgBBtY3CgNuc00cHPra2Ihqknzy2IyfdMdnpdnr1zYStIHm5z6nNj0U483iisbkDO00lWIrF
XLgoMp1X+D+yKbzmSa0t05iSIZC6mz7KtsWgOp5jsn9klWq8+qMa19zM+yuNUySW2lquytIm/evk
wTIy9fRAKQifQkOCJJRkVlWZ1dl2xDJB0IjlLU4dj32o49z6qlJg31mJ57l7HxiJtm98b25t1YGX
LCSXnZ84UcE4KsPvAE5Qu9qp0I5OmmVRkttaZIdhskdL3el6ksqpmiAGmzXoKs+Rx85KgvtSlO6M
Mc73beqCAs4Ss1w5Ffa6NtTxVNk2hC4YoN6gtv7g2Z9BPjinKJjUOkPBHQ+mtTXsia7DrJuyT79T
1r6leO7C2DstmS8YzpS3yJO9RoZGM8R5NK4qMNYyD+M7R+vxm+pFsfe0yrjZtRQnIBDhnTF44a6f
CXpNM0w+PXzS3BATJY7qFPXeCTt/k0S19TTRxHoQHZDAIFGFXI+WSnYii8O3oh6WKU0urVRzRep8
lWrGYM5ptvjF7NkSHQaJvYxwKp2mXnA51CjZOY26YFE46RA/tYxNZZUaWDCCQRVYsJr8dwHNjfWV
kKFo0Kyh12MaG5Fwo7TzPRKpJRpp3zpvdOQUd/AonU/LzvDrBDpuDawNR0/a8CVykx/wwZYBl20f
RKdRORbEU1iun0WZASJJnTelqpklktTnPDJppcnVMGwCL9KfpM1slJodbdBd27xF9NZLKHZut00D
WMia47CkbYMJr6RpqWuBvZ0PpHWyWxSTz7a4YemnlOmfGSSZgKPGfxOxr1vLKaSnyhMETqmjHk+e
Pjr0Emu526zIZSA0RL3muFsA3u1VOPG04jxv4X4PASaBFqLXi4q7+iGNTBiFjrSvZtdZBwzR0W5k
pfrkFJZxdpvu3SlrAslsh90dy7DgyRC5dddrZOy1WDFqkNkmbTvFQb5JReE+8i9O2bkafzRaSIce
cWY6tknrYLPDo+c69ZXrXn9Qwqif8Tq41sIrQJ4Gjacfupp25UXT0lSv+00P2MOd2hWeReQaOU4U
EI31pNCXRYD9crD09Advi9oJ38EhGvX4gEYRDd0GNzP+GpDiD6pIFTKESdJIESx9kq0LraXhiX2v
4no0QI9NBN7z0aw/80SGzipsFMhIX4X44frApzYhETqkUE+Te5G53o9msMUj+5V+WOiNF92HVDRc
tMmOAeDWSQI/sfX8Jbk4701NJXBTjrwTcCL9MFJpdwjLyf8Z5SkHNcv38HXIqqJdZfQSBGxg/exg
oMiDCXWa+IID3vFmVa34MmMbxVxHal6ajQ/FJtV6VpXWEMfHoYMLGdkJDdNaoyCn5gZwgloXCXbH
CgGpAaYLvLMVQAEDo7u3PcGsHYturjbGM3NI2AJ9qzKQRO1LdhS5Xv6e+ZyMuy4rB5hpZn6MTas7
dgJSHwm5zD23Pa7e/2oa/0rTYB9oAN/wDPxyrEZdV0fI/ffC8r6cftmG/vLX/1A02IbCT7NnGcJA
nvhzDzDbUHPWJlwHYzg+wX94xecQNK71GbvBQ59F6p8JH7jSDVyNuPpc6KJ/S8+w50/sLz5BXjli
Dq8M26Fj/sUnKDCljDVBYwLGxE39BE9vn3bRskOnnGIigEOX1stySF3ytPm5YeG3wPL1GCdsbhqf
FKtPiHKJU8Iig5gcbMwn9ugHNFWbb6NvnkPqE/k5JVzSUpbL1e1nPqkNPHIInKA0abVdOGZ0LpMP
lYttBe0Lbe9oxZj/nLRY1r1o2Tq186xKpbonPnQ7XxWDe4eT5jT46j4pvPdedUdnzttyCOByN+o1
fNOjEeXjqoqDGbPNupZpbOTeECEu2yi0XuZdtezWuxRp1d7W6fUjfuLVVCXfYkC6iex3JXufldiE
1vodY+KgGnVFjniXT+XNwCc2JPC/mQ2Qp5jhMUxiXu70fu6aOxTcPLvZZA1MgULwRIMVO6E2+88y
GChueE/dr5Zgo96NCN+HBq9R37zFGbUJhQQx8hn7zCZwwPTqy+kvTWGdIr0nOYVGAbGV80kr1HLg
4sl9nXQy9x70B6P4YeHgaKg1hllnlxpvcHge8wYAmfcjlsElYA3W4JQK7XTdNO/YUJZNTUFtUS6M
mIpUOzTeCVcuatM4V/F5KGjdMbiVyvqhEx07XFE/Yrq8YpdhfvAvrNK3fUalXkopGUnZXL0Ebk76
E+AbQE4zBTuUd222jkN714RqqwGFQyrv3zVJ7U5HVSf1F3PGaKeH49XkClAlLDGrUS6NscxBflIA
X6tzg8xsGWpt0VfvRe6uGseN12NMpN7vUrZw7bN6z/Vwp/tHHRFfEuKtC1aAAFlozb1ohn4QPiMZ
/Slx0T71sjlH1SnRgat5D3nJjb4hu808qRNUJT+xrKEwT9I9ZOC7/YSX1v5sMn9NLO7OrtSyjzOS
VdGTnC+x0vjy0nrjhiQdBFMFp3AAzZMIF3X3UNuZzMms8eUesQbBuzlHRnNyXXj5Q8CKOxi3PA3e
pjZ65op9aJKBNYeXbBwZaavG/x5TvoKF+1C4Gg1rBXFnW7GX7Wqqmb36MdOaDeCTUzhiHtCyQxqT
eR+8s54bh1hqcKqgrSblrrPZVJgp1lljlzp810J0uzlFw4sc6mcFNT7pG2fRlaSKXWyjfY0VLG2H
ZcvADUDtZdJdQPUT8fVkLa3prYXWImMeGr6fndy22+lIm6k2XZ20X2GH3zRteh+lBp5KFQ5ASFOC
4OF9wSa5xpLgNbS0qeyrsejGS2X5ZgH34476qaLpZWbMBEq8t274VNogEsrxo06CHQ8qnhmq/UjM
R0RRahGa4j6N9IeAcLvF82dET/O0YI8ivJ9yhyhicDdrUYmFl6roehwF+r4LxYHb1R2Zyl1Va/Dh
BCPO0EJhyRNSJ69jaz86pvNQ1c6lDMQuk9YrwugjkeIYu8X4Ks1qSTgoWiiaP8jVXhrqmeuoWom6
WxtBfwl6zCGU66X4ODzV4FObK5MyhQ2jjyB6deFTCrd3JcJ6W8H6Tw1/m9jGaRqHjRBYMewxX2cQ
ZzLJxsOpz2VGFHESR0NN5zwnjY2T5HeNLI6r56HpHgxLsJRD0DEofyCzfSsMQN7UN1muw+IqhJAQ
y/o18atjTzdKKjB4lN2KXul62VbaI4sgLF5kIIWV3sk++xmDGXYB18UJom2l9hQlnEaeljRAUcUD
+5aIXWzJixmke8x7BXJa0OJHrt4mJ6PRUH+msuoR5W9PVuqR29G917mXnsNoIQycxHZwibgXRZOZ
rj0PyJ/fVlfxX1IZivW/XpAjyLJtNmCXzs5/+z8uyP8HV9fU/ZVV9utH+GOUMX+zrNmDBZjlr6k3
8zegrAZ7mF9YZaQhmFKgm80wV17Yn4xdFL6y62EA4oViC3P+lq3L+2VF/vsLJ3oBm8Znj/GXzUxe
a2lrKXRwGzP0dsCYieAxfptuugeugIZrtB+BHZkLGqg/K1aincXxKETpY5OB1K/JKVyiG/rLUQem
FBXa3eRWV0YLElcBinmfa592Cafbl4iiw0jHdSq0M4jPuw571C7tXbZAVk470kjdXFk/axbmZM9K
vr1eiQ20bHtTKt3GrEsbXF8AHmuzMXtkp7SKbaIH5R1l04o6qGlnYDtdUij3HJbGVhN6vx/18C40
2Ny2KFML3eEzISr6xqFprMxOaYuwt/aeNaFVtXK4el7NjdX3v6ekJ+ww5OnSdBADUp/SEmseS+LY
+OjM5hnDsU+7hDyGtRMf+RNYDqmxgzP+rGP7Rkryn5RI32zXjBaxad6V43ijUmzGb4CLKTPKDbqD
paYtackPxMon0JX3bSLf6wbfVZXcFa5+jVPM+YkvriJosWY5V4lic4yr/gK3/StMaRsU6bgnsgcw
J8+eiEi/u1X1XOr2Ro7yzp0qrA3Cv9cinNd5F1Qbz66frLmoW+lcXI2KoJ1boc1xE2Zf0D2OcUEb
ru0xv071Tfnx1msfGqM/Y4UFHFHo16qeLiIzXtM+PpQyeO/djA4uph7LXcv5m0ZmIHUNlNJsQssY
Le1NjdYlZDWwspvxJ8PzkbSJtS6lhvOadTN2CEetLHu8G+uASq5KvvgJl7eaXMIq9VN7kVm420Q7
PnZK9PRveXfayHIMgG+2tDx10ASsF3Rb3qD2TCDjg447e1GYEWTHIXw08zJEFkQLVDRmdb1OOWvu
HwyS6w9e1YkVjqfh6I55satmw67RaFxUXWNFVOKhzoheGNXUwqSlmzVz4RZlXOEzACXbKrONjWFg
B48HGOJ1AoNcmwQVum1OvicR/Xow1WvushAIyF4osCh+OZvcoatOiMPH0TZu0FKfi7Z+RdC/SX04
24mrrzvTaLa1m7Zr7s03ZcJ2nw0vq7jRmufKde/rQf8gBFUvSYtgRg3GE0xqMj3wSWh7o8qpUyb4
NjfyQNCbNbVTxXCzzfhlVAP0moySNTO71X312Fn2W1gy4JbsE1+oM4KKOs4A1zpor5UUcl9IK1/V
fR+szAACC5LUSo+A0ZqjsHauJw5ZYL/gDX1xffrfZTM+mtzjVyaEFwZPxlOt+FlSB7iu7PwoJLTQ
2jvTEQ26h4ZofsoI3rpjbS90PblQQUyHw9De8efPmo+dI3b0pQxDak+UgKEHOz3yyoJWHFwRkwsh
B8RevzaHWju7He9R5gxi1VGEAwDWvXGP7f97yf83h6MBJtyxOCF/R2rOJqp/f8n/H/mjyn9+/XLR
/+VD/HE6er8RM5yNCO7ctfpP6A4PqgenoKF7hAIxIph/8i5w5UYPo0yF7lgvcP/hXTB+Q41Aj0AE
cNw5Ux78nfMR69kvBySfvgmxzHZchxy6/hffc1G3Fe0t9bBiew+81yXiJjAZL7hle/G6CeAic2qt
ZLiIe4w0NP1g/ueOv+y+o+8K4xTJwWDBw8mxoDeRt1n448IdF7JfcJNrYEWaC/2d0BUqIWtlUsWK
br+fqAMewGljlY+bWu6D4ajVZ8qSPGqtd5DFMtZwMXwxqj+XBd7KeElshd8POvoMiJHg8AQjwdyL
d4oTfSWqFYVWxhfLi+me/lqXdoVxDWJTOAsdH4LCmLRPSbvRYFgtRof92KL87N+0L0uj4WIR1Avt
pu6jl+y7+jY+cf/Kbpk9y8/qB7AtgZwMbYwKBlhjNvlE0ssLMWFv2PDiuE1G3yAo7TMrNKqyx2aj
4vUglrxq3dj60z4mN2Uu5thdQpnbcijXlrmiXU3BLg14YxckZ9qT9lq+sX4cpiWuasJcmERSa2E/
bYqH9mrcgmNEQRB1kcETj8yKAeXefppiyk/p2ADhs5V7/jbbUcZon2IGc+XIW69fzPAirVNvnTJz
azQE41YjbyjhCRcGx+p/2Tuz5dixa7v+SoWfjTJ6bNy49gOAbJnJZCaTZJIvCLbo+x7/5K/wj3mg
1FZZUljvV1Gh0hGbQ6LZe6+15hwznNcDv1Tm5u0WEEXWrmssZBqBTEBcPfweeOy4nWW/3Fd7jS6F
Zn3bb2JEsXxw9JTaQwneQ5UmmoFUS/74g2Sju6+exwfzjctYAjya4HxvGzSE2LEfmuf8kF0kHo9l
loAB3uE7cH+Li/+czA6h2Y9EQ554qJCgdRy9LK9q1lyv4lI+4ltXXqqj0YDfAIjqKfjlMjJfGZE7
+nP6iRxfkp3mLbmfP9sb9VJ9ne59IFaRSyoizSWphzdKc56EQxd2C799i0Od+QR1Cg/Vt8XtyFws
bgjhlWAT8BV0nehxPODdkn/yG3uu+YYBIP3qH8rX8Sq/81HzfMfqjYXqOtyz32UO9GuoTri2DGlP
8F3SrOPe4WekQm+v3B/uUvmADIN/eKF4rYpnHoSc1+bV4AW7yM/8ZsancUqek2dlTb/qxYwd+AUM
OZuEUnLtd5753V2oHjM0bITEMDWoVsj+29xRv5sn+mfb5Jrex8/9Xn8YX7pj/xCc5Qf5ZFzaj/EO
Y/2NFtdFs5z4RSUy4K45T/fjwT5FF2pChmboDQ0SXLE7fYf1ij4WcCrOjbuMMLjE6XkkjYIY9GM6
H7pgpxcM4ZzpO/qeeKcY4xRu/Jjtg7vq3focd9o2FE72hANvIibgOG+rY3BeSl80NS/F6MVfwzvL
TJNuleo1RxrN5ju4WKsk35ViYqTWhQnIhkUDYIHLoSpW3YnDCFiczbglegh+LSMGYFjRp3wt0DXQ
RvN8ehwDIyBwwqvKf1K5SWhbdf/Eb61riGkc6dlHYRQzh3cIJJbQfXCUGiBPQMlBF+qQeCJe2337
PK3NB2MJC3NGFgWn+v5NMOASNFNylr6OfBcUBAhx3zjt60/1F84Nc4YEeBzIzAXivyvjXYWZa1oj
16DjIAmcpSs5IhXMMxD1R4/tuULfWDvdp/5IfC9/sN8IZB7T7aQ86PYuCDc+firrGlaPpnnQ5Ttz
2Cgc6hh6ixdshbm2Ff2ZAOKBEaJjHNs94YLfZEctI8hXJjdZt1MAy+ClVNZ0GUafF9+pP6jopefM
5p5RmrDyeyGTHZbFD8ZHsw+Q8WQqt1aOyam794dtPx+CdFNCKa4u2nAfTahF1760GoJbwM+q7VnQ
LFa2zM3ep3cJh+4DSQqf3OVE3CXRbVJ2YC3ggGS/XTECr8i4MJRVhZPkjrg/Pb6DjCM/cIKXBwfs
Dm2i6MksnQkJKV9luoL/41v/YpaXxjfsIbBCDBvpGs1kPIt3/fhc+lddkF5B+JFrfaQKlOblV+Kw
iNpKqjcK0NvRZTmhuOKl8adNOax19a4GwMxTM7CpSNjPXHzCTb+L9RMpWjaNk5kUR1wmTtcRGc9F
nku3+IzJ11BWIWxJgJHxlnzPgmdpdqaHocOh7RoT3TI3kxxYJ4yS+LYxEqFg1cobTb8TQKiLe1Hf
FFo4DgFnORlPyw0knYeczYriETtt6FJToE0m46E0sKgwlVsl9ma2vBHxQrNrdDf7as/+HfrWomFO
7MkAdRsiMNBNk0HuxD+YB+t3TOKiYEbrCZ0oo/VoecQ0WZbXXTvWPdIgf/ofQrpoUvYkWNGOzb3k
hjIXcYd/w7ttPYXvxFjyT1cTPIZsaEfN0lwTFmiohhxY85Wsu1SLPX+t5nA25Ufo81UO1IkcCha8
wEktdx4hHbppjRnCi2tG+c70iI69PyY3zIU05DKco24tu4pNeIWrLFRRh88N8FEHLqIc+lO2QbXs
mBf5BaEOjxlM0m6PQbWY7nQUAyknB/w9FFoOyXZz5xE5qJBER1jKsGUSHobbEG8LaD3fs7BwpRtm
cAYsc0zzjvmS3HhLTdboNzDDxUv/lF/sN/TaI1TyVy4RWd2LyKZcE/YHdcXRnkCJRNfqOh45rePE
zB4RTds6MRrLD2skqyl0stcJsdZjySSQgBMUZ5lbfDXqissBVrxpCRhBNc2O4xJ3BwZM4jwWOMOX
xrcpttCfVAzFZCvhNO7gIqyy0jMbF6XaEnAFefIDiCHY8egL4R+BF9YPphakqQ3tatUbTaTPa4Ok
e6L3ak9jvcQVHrn6LXjNSzfmsPdAH4NLierAn9ea6RTUo4wXApbVFiJ3582Jx31rUPB3q2BwhOI2
MhJNpxCQSeGeOdXrnvKJpqMyQ6t2ynfru542Ez+n7NALsF3phweKZbRyqkd+5HKJa1pRqPPT8VyY
H/NbwDRAd3Ev88sYLJ9woGueRTf75ETw6n8hQLzyXHFdC4LAgp2GBCpx5zduFqI48vyirxh6EC8j
jOgn9b75MHmrXxiKoJ5o2PtVj9kLVAAr2qHrB36Nq9VO9h2TWWnFZsIVhDxGqaeAgpickEMZb8ZZ
Qp/xFkkIcr3kyruC3J5/0ufgoJyB0rIshM/jZSEOrPn8F+vHeOLGo1Gv0UR5sMR9XNSCFchbBALN
mp+jhC7GmZDz4XmgI46AjrMG7wJCS957fIMo5w1PQ/NoULQ6Q+AtUe3oBMwVJSs0nTxcFhNWQum5
nXasGmDc+J3oT+T5lt9M9K6vukW9ZWHBjsUnACRGCkJ+BY8JEv4G0bynsR7xF88rngaTKxsut0d2
JHoTN5+JuQ073sV2bdNKr1kx1jmPEhP9H9Esx/CRkyrLHS92vDLvUUfOGpAJl2aarTkZHaZkBXae
YX6UuMNLT/wdOcAg1Dh3V7yVTv8pX7TXRMU8uUJfZjBmWBzdC9OY4sFkZ2NL5hpYbhmsJJZuC6wU
XmIkNcsBPL+NHI4a1zJcVaztfjdEBM+6/N0lPbB3Tvut7QBZyn5SKPf78SFxCDJ7QN2DUSKqVuXo
8gRLgxM+6ffSnfII/0+H3b848RybK0Wf56f6yXgSWH0qjzOg0brLf6uItl1O/8nPwHsTujinfZ4m
fImhF5OHKLyAtzrlmINJ0eUgrGerEUw8K/En1QqOfqvkcaKhvlwp6iPqGK4kFwaAO3msfMUwAPXn
erhKukb+ZeurP/0ly2WzWdWW67TAOq4twESEg0CEQ09pVn/6alR3Ezk578nPdO5fFaok5AqG20oO
d075qisMcMTqeA0BMkivD5GxrtAD1l5IngGLFuD+73BwU+4XmaQfmIyMb9KRp2uGeXBe6ZGjPFdf
0ae465+mD0NiieYc6Fa021h9vtQMw6vj308fyWP+hn2EN3J+S7FuYB1NnRoqNb/ho4lRkpQVMt1d
UZADsdyOTDgMQHggWOK61qEQ616mD+Q31ePwiKt0+AJmhQA4UAmzxwe6kiTSmz2DAGJOB8iSmCPR
gPvi0aBJmX+3T+oLy009rm4s8zIbwvfMgI+YF1SinNit/+qh/OMeimWr5LZhyJYX8zTzmX/VQ9m+
g1ViuSnmPyai/INv8+c+immDLCVthE4JBgrzd2Ql9Vf5nyBQkVLIwE1twPELYkn5GwCeQDnmErjN
ddorfIr+bznxaNcsVru/Jyv9lrhiYv9YcuZ+a8v8zgHitxmD2KZoqSUTjtcaQ+IGXhyiNz/nPdBu
sjWs0OWgfZYe8oDJa1i2tzlsIZhOFQEjItskQXdNZ6qdMpgW5u87WruH2hwJcKjtPbq5XR/LiHua
W+oPL3I+3rfg4lIyV4x0PBSqtkZt9DraxSas9bsU5SNJW3ihVHIiiwSdfEu+WTrftKl5LXAVMMPt
dSegnepUxXyIu+yMJnsL0Rktu/LdNaRB+NmxMAt2Sr/aaAqx7aBojhOzTac3bZkWTHeamv4LmwaR
5Y22ImvqbKZilc7RBrDNvRT7+0QiJDrUT1USAfMGCtTFt8TSCREOx5ex420fZrgewwdT8Hs94NWM
yuA4GNMpQaQ/jdphSPK3aDTu1ER5rIfFkqZf4tF6N7vxAFjp3m/sF90ojrAy9ga0CogV1F0ie29L
SPtB2By13gLzPKqfjSl75ZifLH88MvXFLSestxjCvdazRujqfEyKhR3HAaQ32N+YGL01Kk1vGQ2C
HnXnTIZGMrbHOFuEjuVwmQbzmlppRIeLOXC1RIM3hz73qV/qag+e9SfE/cYGGh8Lg3wA1O6e3XBk
AJnjpAggvFzY95k0XsspP4MJOhQlE6ZF01HXymcDESrtKSsgq9yl6ILYb9DNWqj5NckmJ66L7wbV
uPU1pm+TpHSCRqshxuB9sTpikuOxYJfxxS2ROQIpevBqhPGltvODZVRuFzWffQSxSURoCpBFHo0i
uRJx92JlbQ7wVnsfMFKum5INIRjDh1qOmisa+BgOY5OuSsneyzlleIdIsSsybTdYM8t9HXMShbjr
+lZoeCB7nhPiV7I2KkDmJQdF75/8iO0A5WyRx3dVK7018wAKvI8OQIxu87TsxaFySmSJrRpXEAlZ
+aVupY0aqDfm3SpKvIo5fOYRpntg2g/bRG209TCjEanzlGZEH78nIqatYqOVbFWk+DRbiKon49yA
26/CQrL08NTq7c4W8UM4Y/DvmkNlzO+jZI3gFeOjoRsL4Dt0NZQOFO3RtkkicZolDtA54ctxRP+g
EHd26nO+k6yXmOQ/JvnZU28pHwNzRKwDD1DKPYFj5djLMI7j8CLMTKYNldUOYskv3RrtdQRlRyVP
LYn0HYTZq51VuMjS+h1UDp0wJT9JQ7dP8vkeINFOyenHhW3ASa3TDjr6UE5hbLSNsLc1IXScU+Jj
WfsaAygbx6mOSykUd7WUHfOqPUV2/JxE09WMjMdOlQ7dxJ3ppeAwatlrpRhvcaiyu9qHLPN3pSkO
iWiRKNcceOrgNehT4Zi9f2/bLAlKT8/F0kKOQV0EBzFsJi8S/U7SxF2TJYQNod6nLkcPytxyV3QD
akgQ54Of7QyDhiFWHySmBp0lRj9bQ5W3oHyeDBucT90j5xaSwQmwOYLXedUDa9fjo1ilYlqRNXXs
ZA2Eo02rSsIEha2GeGx0HnRkQnoXRdN7ZR6ebIWKa+z3ikWV5FOygBojF0FswK5mNFuRnChd8gB9
i6K0t+/9WJF24BEOZTeu+5ISTi9yGP5VTBdcIDVB9cTp1eCFLbQXURDYWNc++pjZcNSKBLtyjIjy
aZIfVR/fwJ9drTy86/sJZ6wwqKmrbqtBYyBzO7kMOvlCA9y7GMyFCJ5AuNH7AeDsBX12rqYQfinW
DBcd7S7SqDfwypBYbidf6chSUM4KAXAKfDaIBaW4BVNwANo6OSRQtS7r50syqI/4gqjPTCEz3CM0
cuTj2Gs5ryaUMdycyPMHNC4pr7cxEIhZmWd9ogc4+tQgiME9FRqGGUnXCuiIBwd1H9vCRy1Wvk9a
PLqSvKBVwxO3jv6vkbsDODzQmeSg1BgW1Y2epts5y+5DOd/pbYL4bhTbwLQfBq43ZDBG0cqwqqPG
YjKYn2TfuA/GunBLQ+9WWU/93pf6vlIl3ILmcytRy5l22FFiBLKrteKUqQu1xKZ1atuk3o/mPest
1qHwM7LSjGpKOWRkk9OEldJ110LdloN+25MhPCnyhCIM8WLQhtva6BWvHEC2qJ3yU8fdeTaJdwwV
7UP2qSRUXNPkNJwNopG1WpzCyP5GiP5Q1DOHy9q8lzrcDSKeD/ac/wQywLwy8A+RFmwrXChEoWyD
FCfhkFC4lGHyEEzzkRGr18fVZZjEZbCVizQXe6Ac70Ysb6qkpsEMwouZOhHPPkdp0hbGONsl+LfM
DhFZQju5iIpHxDQXHItAZqqCMlj2koWHK+ZtIunfhlavRDJfpMbYitlUtjgNX7uKWTNe0FWT1Bc7
EJ+5ySg9l5qfhIjrfND3bRj9pB3NTskcToOiH7TlqZOiiFVJ47ZgWsPY1lzUySI5gRKvC5It8MOz
iJbatw1pUNvtTgr8e11pbnkXb0OiVRkk5Ce74s1rWDvoeikaE/yKDcT4LLGHou0kdIM5B3KDB3/S
z4RMEWODj4JECYr+3FiHhZEuCQ0/bBmfvUyWV62MLwaxnYvVTLSnpAJbEw9YT8qFYlNO/XXWJWtr
SfrJ6NRNppQPszy8Sn11A3zoatRfishvqY5xYwz8dbJ4x3KluYisOwemdAE2sxmnCStE2zEraxNl
K0YlcWtGbOtBSIApzTZxx3qeybyinNYIJNtAdBu8eCD2zYc8u1Z4rJVMfZpm6mNEgGfydvO7oMxH
pwsW6qwqgrU2py3i0vRk+I241SNVKzwvT09UQLF1629GRXpBO/cNy8df6wnLq6TMu0UUOEvlz5xY
PLv9C7IrhWYSto3KjL8UbZnnqAHxe5bZP+kgUWBV0mMMOC/egbXP9oLIiVUHxdTt9bxdaXZ/Sdrm
3PT8CrrUP2vQgRjiRbTXrJqOnlyPB39gJxxDjA2qehxRvdJdVVRHJDgNidyM6WzJFHBGH+87ve3c
VFaf8UPp187meFOnobYBDrrP7fkmx/3DnOq5CyaaeYE2tYDtfYrIJnioEs3yBGaHja4jZAFFKZNs
p0cYpJRqY2M7QXcAgN8KYVbHQXSc/YzhU4owQpoNymmlI7Z3nsN9qLf9FoMKNusZXIUVFdqTEs3a
OoEhsVUhfTiqAlZ+8ltISzhfEJyeW8knh2mWjk0sA0Nr3/SKo18X+qj2aq5UPtx0C5ONRIYIhQBU
iy4buSaoVdyhVF/0zgJZDGN+k0U0i7BEk6k6yrwr2kkIFU2wYfaIExEv2HGTuHj/IGzOdIc5VCxp
Lv64MjnSr9MpPYuadlgipm/EVIJPjc4tGgZ3GsYLpO+fOBppOXdq7dVVhmiwBE5k1NLTbJC120Qg
NCrEFG5v2Sl8IfWOzNrc03N0ypaKmFnura9eoelXjdxCzBmIgVBXoLGetI0m0VTJGyavsarToEy4
oLIZpUxRaVvUcRlsScBe63g1roEId6DuXuekjI9ZNm6LkDlqytIZQH0jS8UUq9IYT22POsMc9fmQ
+/PjMMRiZ7TGLR2DZ1VC5Kta/lWqcfNKLRqneMa2OVTQSrDc0UK10Y7ALAk2ZFTkK6OCwiOhc/Gs
QnSMCnj/k7SQvHpgQUIElq1tRD6HWPHBkRfLz9NGd8LAOqaWco92uu1Xmh6WD4lvHPwlM9aQaUAU
s/1dNMyVh8DkBGD6xW60bT4IrWkTwM31YGVaLumMFise8I1EVOa6FcqDlC7OSB15bDHpmEmZ7RTd
HLlp2j+rZXfTBFd0Jh9nEDZ2OHV2w6jpPLXKvoZoyp1Azt/VInBLxiwi1R6DESuLqkyBR7jkp66k
K5bz+FDouGDEcuAXcwlLd9jhPxfbuA3o5fdI1oUVagDBzMnRe/NFZECmzMh+RwLPQKKbX/uhfW5S
csTFDHcRnhdYzJY4IdRXyAZbn2Ansi4IkbEQiRs1zO8Fd4rxFcpWjMA1C5h8TnnM6CndGT2VJSaD
z3mC210XFvUZO3Rb6y9VjnNUsthshu4lSxdv55SuFdyfEBGkVTqI57LzE97alhZ+xWh5MGi6g0xA
eTwiP051+9hENEh1kR+axfAZ5vNdO+SMkTJjcoispnVVkj3IMAQJhEdBdlJ78I0SOFEHY2nqZsFc
elYyDiuhGi2h7Z25zVu8iqRO2T+ST39xbET+KUu6dUUjJR4axSy3VdmE19lq1A/LYNXposUza+iF
/OMXVvfa4/hYyaIwvTY0zZ0OWQBK6JiuTDt+001uByAzLPCScrNseYl/SGVUhDGj8GJU78ZuUrZR
qCeeaUsM1CTa/gYnky9DJWx4TpmlxhZN0JBn2kqUk20iWWpmJGppFlRb4XM8tLqYQKq0voI/z3Zh
bnpdkP1UY/PWom9HUQ8yASRtzGJR+KukznZ+2nDfpuQdd8fXYJRXqbVeoDruGyEhlUryfAGZfrOc
Fk6US2v2p4yeBc3lWJ3ec50ANw7yeDKCjGV+cRKEVXzNc2Olo7eD2avgRKw+DSqNwBoffF96byzy
zPxkcHODp5MT/c4oFwDzJL/XPUjiVi1eU5snrxbJWiq4DIIZtY+dXljjMz7yLXbT1wZUfaCHGsIS
zIIR+aN69VC1CNqAM1yph1/mVH1qx/CG3ItsGvtr0C0mCXPBWC5qSFPRPu15gcAjg3TGlBjz33pb
/+Nz/I/gu3j4ewr3Z1FOdRSE7Z+g3H/94/86ld/5Lw/p++d385/LF/7tI//5uz+d+u+67ervX47v
ZfPLusu/3imI8z9+ze++BX/Xn38W7719/90fVmAT2ukMx3y6fDdd2v6FFb585v/vB39BtcZ3uU7l
9//8b+9fZGL8c5ExaHMVhREPOMCVf9kDdN7r+j3/fP/F+/7lqYz+qKdStT9+qz/3AS31V6EjijJR
LPEXWSiZ/xKxof0KXB14pKn8SWpFs++vPC4LzZS6+KYsUyC44qtY1dsQRPqvGh4nIaMrJClS0/4t
iKSm/rELyBOIqBQcmKyTOQmLjC7h5/slygNw7Mp/tyJTqc10bjwoyiydWeyWZFrQH4ptZQ1aw8VQ
DGubFJqhcfKouoMA4Mh5v8+reReTY5Ao1jrzw73V/aRzdm/RuA/mcyVwXs+MP9EtdVpyNftuh6aN
zlx3RAjI4K+/jaGcOQvcI8fwaxrghiv9tZx04pd/TFGUTCr9fthkbADYhgKdFbREn2legiR9LGNG
7oKhRMHaKOb6zqLHUuvD42iKaxpCcwRy/d0HdByn7CWcrGPRFTtYgafabt4x88B+V4hiDFFllZZ0
q8ta3Q5ZcsUJchMAnvKBur9UPd0afgKp3GqliW7Ux+pQzBuDTVISwx5oc41g03pFU074mdn9QCzI
vD7l7MqaonpkyLuyDzxxTO4TCQpvHvCjzYa4ioYDm651h4pAaYNwYEfN+u0sNY9zNXxL0fDNzkzf
1dhiotnSusMOa0auyBA6J+01MK07KQxecRTB5CpUx8RAGSXBru7rEzrrjWY0KORkcjqFdajD7pAH
WEunqttZA8dKXxwsNQKpbJYY6GdkwChkqe+aPckXFiGb9DWijT4mPuFKfVAhAnqRE3M/K9VWz/IV
eX7HcijRvk3rnom1sJKXQKs3Ugx1evmzEqIREURTMiphLKXQ1s0ndmh93kupuoMqsmmseFPV7KRa
7k6Z2M/UwJrWML7FDgL1Q+3Qodv72Yi3fqo+SP63HoB5WeqjUNrrjXZUKHtDSX/yGbj6aJ5So8oY
lrDiLy55PDZBOxJLyqxkjNinD3DfIO0PPyy3TzLCQUMjnRDpUtPgrGL/Moj0yI/+8KJRLiry6IC3
fCWIBJ/ITzaicODG6dqHzmvSADOFXslujh0dAkxjrjBIeri6VrUUErEExFtODlrFkc7OPT+X3Jrn
VW7hmNXlJomle4zNK9VsIQCZfM6LEbGhmrUL4cLNVMZ4RvrUkLxlpR91rjG9DrYp6WCN2nsRX4Vp
xlWYaseQMWCNPEbZySbZZgrxsBnkT0c4IP03Y4yICgs3eZd76VgfLSPfWGWGtoHp7cPc5t85dX3Y
8MDPcJBwrhS487SArnTUeB2jMMTYLtL6DfX0rpIGHFGXNA6X8y5Iu3wt5HBV1ojORh4ECcl43Kwq
W7qUCDYU0EzcxJ0/2xvNhOYXFucqRv9BmutYjYzQa84YnOOIKOmQqtPqWGvYAKiK3KxH7eSHkEEt
LzYSL5hOgZWex2q4hTXJtAnxWAweRBFsASCtCUjfCMQfcX9gGVqblC1jRIKiz+VHlV430lqEzOpI
zioQNvYNoozx0PY5SJPKraRrZiW7LPiskeTM5cJ+nr3/2lb/qXeHqRe+d4ZYNK7+pTz5+J7/n//9
B7glBpg/fP1f9lLlV9PE3kxeL5uf9TskM1ZjRbfZxQ32RjbVv2mTjV8BnKmM+rDm8D90lQ/9bTO1
6IvwH002lAXY/O9okw1omL+fqbGb6gIgs7EEO+MF+sNuaqtTJullUXlMG4KnUdCizM2qvfg+HQ0d
U/C9KIBn1ahgRpshWUZ1ngrtDZcHDoY8z55VgVI2mPpiIxHngWunmY5KVbYrFa7jVekCWsfE/WnX
xu7ru5FKby2X+PYbmwPviE9mFWgjvcK5alaTZCCl9CdYxYONwUPN4QjMzJiihJFNN+fVp6oW1kYn
nO/Sg2NZ1bru9b29VXLSjqSZekjal3ucJ+dg0SPG0zlMaSTZfXAo2NkyqbnGVgk/PXiWLGkjUlQ4
mrQMEVNCeLHHHRs/7e9L7ByzqR0NdsQw6S/14mEmbXeBMilWfIo0hKZGBTqRsBAFCVmDFJqu5kIE
Cxl4ldWAT4PNbD2FzZmAozs5QtPbWc3Gx3E6yfFLrzf7QUETO2rRU6bZ+yoZMfgoxzxMHklcPCmp
dGi6/ptDP+WJhLKY0aO9byw0Ob0xEnhURfcZ98hJ5PGu9OnCtwplC7wVpAilIj/kygyTiziUDDiO
68vBU1ZJjL4mRbhCsS+mYK0fouI+l4tnKaW+yMCqxCWlZeSrt6ko6RYGSbibumZdirhBaVa+FDGD
okZJ4D+Rl6oq0VZStJ1RN7cQFxpKY7oxBFegENbop3SB6YRygoY0Mh+SOkc4zkhMmCN5K0wsosG/
CyfuvIh/OoNhkUFMbt6NtEgi/TWV0KJg2TrPaoBehdEvLQYmkqjeQnaqOj/PQ72mb5lu5Hki9iVb
hqbcyCkDK9Lq48nQqu0U2DfN7LZjUJ0VfTrrTbP3u208H4M0eiI20RVJ5gUkV3Wy8gS560hEwjYr
p3XTVdswiDeThac791FyiSm4TDotEhFHB5XpTJsZz0nTCQ/O13aE0ufWZv0haDkBcmG4IoXlttaU
jVHPl5h3hZFJezaU5JXZNEKmQtB9UpOfVNaeMitfKaW5ttTirmyw/Hc4V+Uup8tDrohTZ1wvYfWn
Wmd+F/QnVRH7soovSQdnL5TnvUFyD1uogEw0fFjzeIg6410iMDyJEN4akfllysNa1MWxqottTSIu
+KyezleXv0iwcXzFfytb+zyEhMs1gdhUprlOR+lglWR9ZXl7Cip5W89IuNty/plU/TDbcMaDSNrb
iUX01pAdszjm2jFOae3sUVTlIcjmcz6FZ6H6l7wxHosSMXfO0SauD4QrE8U9aRAQyY3UaXTR58Cz
XUKzHhgvMvNRtqlar+3FITdileOcJBD6N88BJjoVzxzWNnx1for+aVi8dtPiuuuw3+U9vd26kPrH
pjSGdVroOyWE9j4vvj3ZMJDp0OVCQVDT08XdN2Pzq2NkqKo/b3QMgMaEtghmzDZvIvSM1UdND45w
DYZJi4NwkKze1RqsS+RM6GvJrypulPyMNc10Ojt7DjAjFosrMVr8ia2GU1FgWYRHdewXD6P1m5ux
RtLXYXCMFqdjt3geJ8yPeaSr52IMzvHii/QXh2S3eCUjffn1NVraura8NeWnWJyVGhbLzGLuwvR3
V/v9D4xdKAmJmZOuzXrBJOKqZgGvrIGnyVrcTWol+Ud9cTxpfb80KbmrytQNW4HnEcUWFzVQSxMn
f7HpAioQZgGlXQ2ovgALlyKf4TKOLXBwlPmS1DC+E614Ati8HXwpddVACzDISVd23ZsE8XvVmAl7
im7dEkhg8MF9mncF0/Momd6aUcIqkdJjMvThZ+jQk/bYz9dcLMEKrL+bOv38cFDOitndJYlKrvLU
e/pobCMZLH6EMiGffIO7i8TZUsVLKQNCHs0ehh0yc1zi0LJ05JqBpCEGaC5K0kG6IfecUdWnGXR3
ej9sk4B+m2FkPibD2O3j8lJPPdZ8jqZL4EczSBsyUoFsTTK6ZdVYUc3wSivig2CcmGTo9JXO1Rml
DC1AixF0F6L69++7aTyYlfQwxsO5GIrNKNB758Ny/hRO4k87xRy/LJvmYxytiwVKnOb7ScdSweO8
UVmSHb1LPxKyx5xaViqvDPJ1bgCODEDmRcGm9uunUZ6OsQkpf4R0MFmotWKW9jY+2NNwhKX0EGmw
HxjqpyK/0LF64pt4hOxtOw7kCCqeIyhLBhoH5sTpvZrbLlZCFhSxaML7AnJQRdo2r0KYxJdKsKME
4VupldsJpqjFICdjSNVG1n620MuZY/mi1QQYGsaN0e96DORtZRsfIheu9ts6Sz52TDe4NTb0/GmH
+/EWYN5M6gHq2WRZm7INcZdIj1uUfNo8LDsELs4ewJNCiMF4LAu8sK3fPqct0vFkIMp2OAh/UZNS
OgYat5D09gCxQkhSGVJ04H8F49guWKthuWtn08sCxHYl1iZhVS9y1F0sMpvSajoUjXS1BhQ1lo6R
ZCqe8hS2ij8+ByXzspbOMWvT3szA2quzuTX78ty2ekgT3fgk6IIromK1ImSwSq15XYQarqiE9IpM
40FWczNda0UP8yBLnn1zuCWJMW20en6oarXaRIGab2ZEWiQaUjUlst59KmMW/oQ9holObjYkHROG
NlyqlptY15q9iWr9/r8KgH9YAKBPM5auGv+iOQyP6F9p65gxf//+/P8Pvvzvzv8GEeAcsJWl7/z3
cHv1VwVusqJbEIr+eP7Hnk9JYVl8gaqRJvvX87/xq6HCLVp+VPpgwPn+LVEdBcf/c/7H3mgh0Vva
aQp2yN9300Jtsow2hjxeoiphpLduDOy+PQlZOhsX4qwVMojNlKDzDdUXlLABvqOiglsyD63t+Vm8
AWy8mlLtK0A9Dsp+M+eNl+b9q9xA+s7Gi0kuc9r0B3zUu6zxvUa3P/lbT6QNuCJoH1rKiUw/ZqBs
MqE6kaWsfLV30DmRcHSZopOChFfBZ4xa4/+ydx7LsSNZEv2V+QGUBTSwTYHUgknNDYwSWgU0vn4O
erqmRAuz2s70oq3aul/xJZNMxA2/7scfzXZcqiw4uuwpcihec97cTl8pubLLUFR0uz1NhiBYgxd4
dlVTEJIb87q5A7vbYwCnETYtKF6l1zWXR6ft+Ge8ycS7iMNVb6kHBZc8PSzLlpZqJyUqRV2KeaW0
AsyRum0tlI1ppbEobyjzQNJiTCQVkFlbtwFQwzQj0J9yxdrIhsEq1dcGsRJFPAal/9ZM6bMa8Eml
TqDwu7u8FQcqXHCr0G5nObybAD6DasdFdR3NZVpcJ/phWNTGnrLhJdecuPuqdSziTI1tPdIpAL8n
L1dZoe2b2DPDDyfBglVDclMTUhttv7e6ypO0Trrj3m+Mk9PHHon5lVaz12mn+mC6XCSKjud5f4zK
dtfjulcc5eYTuZocd4WhCuY7vBXquYLSvs/0jlLFbJ0W4pSwV+U5ikvCfR2H5GUwkcPUhwlMfdK9
GDV1w5BVx0IweD13jCE+fmRLnRZ6arDKZvJLxmdoOHzDeEiIw00goaYRvzN+6q6hnV75yIXN+Bps
GWnZFOVQnuBIUK/FNOol1BqTKtN3dOuO82s0o7ua5VuGwlPg+nRJ69lFwX6EjA0ulqoe94rgTKzm
qx7Rt6rZYERa172BR/qlxMvcNljXsRo4VIbUBtqdk+16SP40ZS7BYK8iDhe3S9YmbvnKGtcVDiQ5
RDu7i69tSR1zTQcYCF0ZR9do8N9y7gyKuAPMuYwHbe0jZLE/5MNDHG/cGfxwXWIEYXEVxCCa1PAS
VkZa+5IL/F0+10Y/BxTDMMQSJ8pf7SH3dHP0oqid25+XRl2tw548ZntMhnuJ49tWj1HU4euglK7Q
F5PKanG+z9VH2unWgaYvm9E5aASEXTJOMkPrat9cQiQhfWe5RbEoKDEXGLWhvFu9e8xnndf4RjlY
6DC52hapD9t35KQXvEWLtAZPplIrEX131dtIW1usDcsMK5A5PovgM85fdP+lMo8KUyrEdpvrkOKU
TI3fTthsbDbwSTd4Y8aleLJOoV3vKpU1rX5S9GAX10eN/mSq+viiZkZuN/7xjWhjxQF7SnHlyN9N
BFoGBVut1awGSXiLP1bbKITlpUHW9bMRWPV912qzewo/AFvStMFuCBfN1k+TZXtdlntZl2yrPGLF
287Q96Xeg5biZKUCcW1P9yCQF1bRry1ahKQdERXAp4hNDQLysHMM5R55p9ykMdQs+EPcoeN+XWoO
gMDmrBTWmoPgNHRPiE8Emrj3Uf6JC6Velk2+R5nZDNAok8B+FcZcP2XAIkNXfZels64Kh0JU5z1S
x2sJCAIA25aSkDvqOqjFTI3HajYyj/oNjxWhWju7qaHx1BqpR9cWGSKKdvRumw0DHdA/tYze6auM
FmwVX5syPow1GVMGZEE2btZyjV2pdS86LY15Z3pxZNNykp4t9ayO78TpHwPIiJhsl1AdQX3pFx7Y
u0gRD7p4iIV7oWjjTIHARlHTjU70V5uMpymujmkrPG1EEiKvYdg4CE2yw8L+sEd1D6uDWpGlRSaK
4C22SlBHZNESzBhjrh474byOyXTXonob1Oe6Ofk15SWzLdIeszwxPRSa/Wnq1o3H65voCENFhXou
KQFQeu2h0tJHK9T3ukomooZwqyvaBgg3e1RuV2PCTlba7hv+K+ZwF3iKAe0D5usuDYKHWvCz5DDm
rbETHM9loC4yI1jH/GmnI49HwSJ/60aWqCEqy8+MBcAw2HsDK8YiLke8d8bZpSBF7bbA+b9cWNwL
3wYcq9knrLJrTU5e1ak7x3nI6IuELMtttK0/jWh4sWTCfaDZK0n+JaHHy6i/lrI/+XgP/aK6hpr6
WgZoGV14yn31NA3OR40nOHLG52qY9qJ2PywzxpFY6GstKdelyoQckYuqGYLhZmK+LXYwANH4q6My
cCamc9CIstdIP0QJYS5YJspQniyskKIpzqHiHJ2OEAk4rjuLXxEe9+VGj/WNGaaHRjiflSo3Vpp6
DL4rE2K41fP8SHgzrJhVgvUU2MRQu2PSz7ZVHkIqj/0VMuK+sLot1dvruAdb1tsQEjARAoqGTUNa
r8G7NI1rEZCKGpOjFqv8HrU7I2hvaXAbhmCTWsZ+LGARBNlOdZulyx4qdL6pWff60j86JJpK5SdI
EekTFoNqT3AwcjeGjhcVpQf4KJVqKIbkpwONEtPWpRjZ3lBtsfWlvYkoFMbvsDLEeyq1tZWQiEr8
A5ebpeEWu6IP1ia00qD+Lhx9F/vaLijSdQwoVK+NS6KSHoKjs5QAuCl3Xna18R3G0UGf2vv/zOz/
dGZHq2cUFjPXij0wIvu/ndmj7y/5Xv9xbP8nX+HXsX0uGUesZMsM7h8GCLL5rztwxHk+8ezNaDxx
kdh+vwO3NNd2XEfjHmGopvgNKTLvwFX+F16sA47UNPS/JNvPC4A/RGH+9tIdmy9p2pwdJi/i90vw
UYA4FkY34sq6gvfcTN21h/unWI++vkdduZg9qjSsJBwtb5WRABDHuZgbCyuJ79HT1uXormwDe4sU
3hSbm9Zstv2QH1MHjHdgQPaRPeiDGbIveCQg1bP3XzRYn9zibDE5JFywrSHZJLpK5HJcTa39qDN4
4H9FxyE7gdhUTfZW08aFULMb5YWvGR2U5CXRM8siXhSquDdsfH1DerBClfyMTZwxtnetQfuKEZ6U
+JFL/85sraVhxhtw9+sm1/dOWHPkBiu9Us+aNhctqoYXWa+2228wEq8ylpdmOl1p+DjYU/WoptTC
NfLJTMxNM5X3li8XvXS3I6H/BHOR4j4aFsLU4KzKROd6EkEzsPdA75cRSw74TyAyglOu7uHkLcw5
JY8NX1SvgmkWkPW85V/qoDUhGC8GptzApE3S/fSDJ/oAr43S3zUgOTIZEiMnrFtHT7rCur12pvck
CTxI6lj01ZU/6jvXQn9yTf7TmavSypdhGSBIheaDq8bblogujPRllSFJuA7BhnoSOgbI/lC4LD3Z
pNJI098697PRrT31iC8yLu9SPwEfqW8NHsH4335qwOIrI3K81rQf2DBAAVfRmQtWCw3dMAQ9nfpo
NuLO50DEZw/4RffAzyKbhYdouCRkUwftrIrutYnlPtD7e7UA3Mn6ve8t3nuNrxJvQptHZt7u264G
KLt2CzgdFjYabIcrUQ0j5dGEoCKI7VhBwX0XmsUd0z6VqvsIF5YUCZcu1p5vk96B8nIvYy9o5Ikx
xRND7shySiTgwpbnpsmeZVvdUVZ4VZMewSieVmpWYJoaz42mLuWYbAhAbUIDVVMoOMMStgWFgete
sn2mB/xhhneOpCKcDBR0bd9Nzr2fGy9Ox8/Waq5+SPIp38tYUvF7o2foy2rmtFZJs2D4VvjTFZ4w
tLP60pbus9pAlvGpt9HFk9My7ihnMakU1UAbwaPbVzhDe0HhKfJpX3uTSRt0AMVEpfWXoJqTnch3
LZI2PKpESMu4x9xMxjuf1mCCSTKHZKsJp2HD6Iar5NRMu4Y0KdM2HwFTrCyr9yh+3jYQdaj0W/nl
cC5xNYYDhQfDXa2FxzS7Sk6nyvnCQrFJ7fsimn2QysW0iJvPQ39BeGzM1kZAojYA8lG0sDIfu/qn
l6Gndd0lU7RdnqRbpqTNYHgxPTJjjByZvaTRcHXbjLBtsKxwIWpN5dXI8hoPDXeQG3PkMtm2kGXl
YxrhdAlq6pfNx5bacFt98DU+xQ6tEgZ1OPz3VnVuqXTWEn+oYlDqk68r2fxwOBzarNklo7YJm2ZV
he45gbQgLIqrpbrBQbXsuTfrWU4r27gM/aMdSa+WlxYoUGc2/IpqmNqQ7VHsAxIjQU3KQQDzDToy
XpHXW/G2KoJz14Kfd8ASLcDfjtwqitksMpnbvIRdoZ4rmtHb6hJO8Z5MwVpJPockPtIkTmU1gXUr
WPaKu6zG7yTOYRRy8zQ/Ukz5plY+sPhcpVz+7dSeo27eMP0MxJDrJl21fANZFOPpcJfNLF+IZ5lM
63RuFsDQMRf8aNzFSkbk3MhQx8ljETPKXoYC12jw2Od3lvHZhKxCmG7bgz0zDrjUstzj95C5zKLm
OysPWvyWAEqPQwgKKoMx5wSqCY6CkyQjLrMPlRc01MFMTwmjalGwTeyTa1TWG326qTa3h5HneXFR
QUfpXN9sboVFlW1NyH/omTu/uSjWd9eWnuAccjFaBJLE2lQzEiIVwLxRsjNPK7f5CSdaMQTVffXZ
yD67+hgZH91kcNt1OYYkgmtw7eUreP0F6xOwCpg26jNxshU/pHirtQGUB8LKtYl5Mm2PVoSvVWV8
dV6iKrppQ7ORBvBhBPqEO3ZmUy5TI4nowDvq+xiGQJPUx7B1sL+jzJTOqXerzRBAFi6JmYMliUzi
Eo6zq3xK9ES9G510xSd3qwQ3OmT4y7QDTyuQeRKo5fyY34ccewTpKJAxD4n4SllqaoFJrBAKymDI
e8JxDxPZvwn2FzVYc+QeChQrVB3TeBhaO+xrz5Fg2WoBpJjS439Gxn85Mtq2jaCKqwJZlvns32Do
8ncIltmfbZNMnX/6Er/NjHA4hSaoyhO4KnRmsl9nRuMXRNbZtWkyqjGu/mFmNHBeuLhE3FmC1pg0
/9fqMRNVDcr1DGZHe540fzWX/sES+5tF9r/yNrsWUd7ghEQe/oeZEREazp1lqOqc1cah+fuZsXX9
loogcDEpjjVlAMDsAyPJ6TSJmecgOTITDGump8XEFGXq011NnrcV5dkFsVkntCjBhiENtrLJZPas
eHJmu6zWbtLpMGFwOWpNz3EkkSGoXIZfn/vWvRp5elXj6K6ENYFGQwnFRGAq3dVRubQNcGtZnW15
lO8yrXzpjPJTj/w7mbOm5wjGj30j9002ztgl2iXN+kvLbkpNlG1fAL4J2PyGYldlhEfiACbULUjh
Lw/kIZp5mS5AO5gXdabD5/ZZd8ibkrM4af5JFOZN9MlSYHDGoEyLBsFYW93mOK/jHrNk1xxCdkre
ONGiI/NLV+Pf5GzlXXwS3XiyGEY4pT+c4KdRxlvCe2P7uif9ZzavoxDricxfrhCSwM+tjf4yEygQ
5KcOIhsfWl4nOisDr9l54aTex5O/jtvyoQjlIbCo1uvKa9dO8TLjzfZBqpWEMicAM0PRn6cs2bFo
XdJkB0V13MZ9dMqUp7L/7EKNIGzFy6ewLhRHPYG13v9otnU/1eUlLgnLOf6pGagdio2vILJXAEC1
TjkmOvZYv3iuFZwIlr0t6sIz2TvquXPFO+n1Bj+CbDOE90I/FcI4gtuKIdSBjWUTiWA/Ky5DBRzc
yt/qaFZza59svl4Sj5xWg0pjh2QIqYf6IuyAA5W6k0C5U+32RRZQbvArtLp7Ibb3aVWcxWyGBWZI
1+XwGeHjT2BdYqm/2rq/7ODGYCI95WW5U7L+7EfumqDuuqRHp5mcfTH127bMucJDyhowzHKVV1BP
8Ack0ARBE99rnHIV3l9+1ZZp5myTflyHHdjRGKxeqeJhmXATEoTlFzrW0osNacMfL35Yrmk3xTHP
4K+I57j1DzDFd2gYa5crU27Fm5radPoa4MURApkrRdb/eWD/zwP79xd0CBDctOfH2L9+SP+PT35m
XQCgb/7Iuvjt3//1Ca3/4vL0FTyFZywFlrvfP6H57Fr0kqnz8fB7M97MysYsMRvOdVZkmsq/9fcn
tP6LzdcxXMdwTOzyqvOXlnGG84+3etsS8+nk0FdicOn84xM6NonsDnrSzXHT7oi1xIskfi4N/IvB
3GtiPQGbWH9ZJbNFWuIJqqiCbnSVT5i2kub4jk9pNSnDfTjiBHI6o1kn9HouWkW7tc34OnU22Ohg
WdA9YRmwOxXDc+GCztwHtxmgGmnqNiHJjIIPPcgG5oRQapvA5QrVx7FcOk+UJrVr3VGO9FBwVZQG
AUJG4WUlBuohnL7jeMBT1ME3WMimaVeuSgwfRn61kkOs02yX3YU+UrxfjYdMZAVTok0wDAAZ3Y82
NWmF/+MI/vg4gPItAqbdtIpHCjw4CPqk+ZZZfp2M7KuQHTFCyNReSGfV0iwY/3iztkKbyJGVlbIY
xLRC7dhP0g68SKsov5MwGE3MWZXPQqh12u/KJ41kmXgEHAJzZl/UK6Jc3RLX/aZsKUrui/a5oRTA
o+xxkyp6fZJ1D2ypzcJN09PgUYYDOeDKsJZmhcpqKmp54gCIl71UAy80OQL6kYVEh1qM1tsT00Js
nwZ7JKVW3qJkeilSHDF+120wjB6qojhEFteBrrcACbL4GuOVbKcL5Rm4jpxoS6MY/4NJsEytiQ7h
FV5glLk1CPfLYiiuvuwxNFTu8wBaGW4zPwozyG84mnGOFSpbL1WypO2BFsRFeU9eGdJjzA6WIgnP
Kkrabpv5etKLcAMWAvc9jhzeLWcbRTRKTR0+/F4Yh9xofqQ7m+VaktxtZShYhEyxLpAclnoiMfC1
Vy0ry0MT8Q0qUfDSp5Ss2NiTmKXbhp1uS/1nPrMLxkChFHY6NSKp0MSBPDoKWQc3BsQGRcRErFH0
Je7tN6egucAhuRVgLF3EpnWHsXDviE4siYFWKPGaApLFvJTZcLIVP8UKmG06ajbB30YsvBqAmyTO
vCaEIJshLue0StjSOgTDwF2boFpiaPPelDccAxcWJTIUy8yELzUU0802o5KwXzF5hqqrF2HChmNp
v5kihno0hpXq1IknQpIKsgdzWeDpxhFXcs4MNOApCCFD4QCLcRFpDIdNwERp+DRM6HNau5VMKNxL
XmIag4Uun0F/sO4y1bfQqF/GsT0HpbwZnX0gwQYsZqqOyUgzoFSo57YNbpjxxO4+zdJT1vU30Snv
0k0PGYMTy3X+IF2UG40u+dr0X7UgPRVqx2JT7dG6OnHRqvCbLkqvSIKVGsTJqmarKjp93m6toJ5v
6jy/67rkVFnRPuqtg85qWam4sGj2kxkVRxLxwN5cHeIYrYI6jjFJ3cUCg+ZbmTYfZYGFNOBazMSJ
H013LlRe8A739bc+kkmbpmbjkiZg69i9OrnyUON8YsudHtSG7kRDjW96yTpOwJpXDKwARWjyh3sF
eUGOb6oMVi4h7i2VCMxhPtSvTiM1B/ri2NQ68oTbf6aNeRtltsGatZ4i7Yuc0VoKBVWmdHFKpefS
rL8GRTMXPPxvPbyUOHJeHSfdDhY9zXQtr0072tMIeB7d4hLZxT5phkOj5Pc16zyerfAuUwXpLmgg
hBizNZJi3U0JhtmGUERJovYU0PGItCdvjVVcWTk1qygc79l/PPFZnnEQ4w2D4ik39V03b4ULO+vu
ugH5MbLG4xgriA3sExapWh/GTuwpJNRJG8mToQWHaWSSsuFijkFFqGkwv6uBALFKcDujBmXvDxc3
bXugrf5PY7XrzpwXU4AGNGVi2+rRfVNVh6SDnmBnurnKTP2tHAlYlErZnvIJGomo0p1uUuerF0a1
iVXwab1ZvBWKwTNfIR2c1tFXgtawBIRiLQeUyHakrFZYuPDyMsrWZYWYydsOBdYND7UakOmvunCt
tyZAUdYp0BHoZhyvNkP4auiD56HvHNQt/77QrecmE7h9AyAjfght0bUhZofsAXtySMdKfzLt5rFJ
2tdSCV9si/xu60hu4pqa7LORuhmj6hp+Q2y5QSk9RCUwfRzNH3ZB7jGUTXFNJldddKIr7wyGivXY
JvetYslzTUEA/L54fLYSgiQ5Uvkx4H1eDbHVHLUyBiTaEntWkU7D3tyxu7TW6IP5Zux1NHaJkVYf
g8eg4JlexmwKo34zutmBavDpy4KGGCtOiDYq7xp6vGmHWkxt/BU47sZnil80XaU/4s1Nv3iUeESc
STzDALQErD2Kqn2H3WmoTPBe0O4iGGxFfEza9D5J0lcFcRPCsX3Ad0eSVSJ6R6axFiMyaULbANSe
7V+fVk/Rp+TC8NP8OWf5fymbqTmaNQ+RLIe4yv9bceH+/eM9f0/fZfBnfQE77p++yq/TK7FMUhrC
YOvj/q225bfplVwmooTFzd4xTFvoDI5/z2WyrRJ8PdcmTGLN/+f/Dq8GyRRV/VsJnsDpYP+ljRTm
tD+rC7xw29T523mVRGj+ZCTDeA/dACcI0voEflJrc3hVnVZyFGh+tRs54RY0hX5mcdau3RR+Ykgd
qJ6GB8Mtb4GinUrxpTjBxgjtZR5BUROkPnzgnVjNmtRzJTzKxlzStzQpEmkZP0ndDJ8+phTpB/RG
0/+If0kT0J5D7aHhRooD7Wa7037I9ZuaS7YSMJobH9eCPKcZ1HtSgsZnnWJNQ/QYuGO3tOolCksB
3K4hIUCLBTmSIUNzd8lhhfOx3hYWFtUw/ejr4GbE0WqoGDsiRhbE49BKXp3oOLrRzq2g0o1g8yWz
boa0qmc/hnLDZb4J1b3iTq9q/lT0OsbYGqvPtUX4zCZznQDLTdorrBqgatG9UodbCwN8CkeRPhUq
TVZOAgCKMnQUgozkigMOIBlKD//Aqpmi/TjxQFEyMBJMJXVyNMNiF1ndMqrUg9Xe5Ua3s0LrUePQ
ivzWc6oMZ7SJ42PseOemPUMXMumE4zbsjn0+XroMkMs4bAC6xIspTQ5Bql2KCRiUOeCMjWdvxZM1
gNzEq2y67TGNlVfFTV+j7NxbUPrD+lVpnXWsTY+R3hKv1XdlnV9tjRCj7Rw6WBgKTQSlXxDKADzR
mw+cxksLj04LJpUMnhnah5TVZihN+LfpLXSTTSndp7AYvhREZ22C8pGmB6mdCSDdQ4iJ4/Y4MucN
EeJVKkeMGzppVq4Z6VJn0KIuNU6CS5pGd0j1fTLudQH2B9hl0ZoED1knEEIZte+mgnRLUOSSJh2j
Kn6qEHQt1essEOuFbveeUuzoil9YvDbm+QX20pXaZ2tFPvtJjAEt8bi1eHGgwPgwPEAJy3QYXxOD
/H1u9hQX0Q3daYvUnk1FDb+SrXY/Kfl26uGvBZQjBtpZq/tFZ5flIkw/+3Jcl9l3yQxt6/KgxDYP
+YGUIDURprOIu/gI/26TOGjWVnM/aPyFKHt2mXtpo/F7A6ohESVrMjdr1qlOx2EwrqSNs6ao1lUG
D7pgR6pnrFAQ66gb3iaUmKUSt7is90EVHiwn+IjILPmqfYEVQb24CwLEnJdhgHxpZD51Wl8tbHx9
jYncL7VgNWotFktgSq6Vn8aKOT2gACCsvxQAdaSjl2IY3sjWkM9p1iqgcycKn7jz3dVpclQU1wPq
tRkt59EosrNUZzxq7d9p43gOcRg2Qn8VosLol4m1jY+tIxmszxFh02njVUq4Ik/8adnl9tEiTzxU
LelJ9lEVSWOqqo9DnO81kwhyk7on2/IfGuHu9c5kB2Jde8NnA2U9hE3+OQ068BoQqqW8Twxa0CWQ
pK7+ilr30hMCgYqA4vTXz9D/F4QDrNR0knFi6fgobFPjJPvX6s/9++f7nwX6f/IFfjtAufPx0EBL
1/+Bb0oPnyncGU/A8Ukj2q8HqPULVzgVX4eBaO4gBP2WxaRgFg4DkjqYJaAHpvkXe9T+7MX+20sX
Ghdki52Z4/5JoA+KoR1Ui9Xj2E6LEKel1/Tahm6oklSc+TQ1066RGUj15OD6/b7MSoooInjwA0vn
ZqMGxgW408WIynPY+c9W7QPdDFdFzLO8qYrd6Iuzk1tXs6XCoVM0j0JI6OelcVCV/rtSysduasgm
NJDxhAt3WaTTvcAYFanZLioKntKluUqS6VsbdWyAkwfc5Vb06nZ00fFroziwQcBV68BTdxb1aGzS
qDsJ4a/Nxj+XWbtr9e4jthwS4/Z9r6vXzCwPgE2+ZWluaYFcdaF+1V1M1GHyqZfDBn1jy4rzqpos
kFl9F02+Gn0cbabYSDFt6vF1qOzb6ASHxu3P1La9AKHZtrW/8YviJVHcVTwWWwVYYFOg8kdxs+GK
geLQX8p4hv6gVrCC2Vda/0NT/aat0m1ZCMGydnwNK9h81QQK3uakCxuoqanm4rbsRtLeFERpw3vq
dNs2Hw5D7V5MxZTLvmpPpp/8WGwj3WHciBaLcNEFX3Uz/rSGfNZnyYt8bIhXoueqbFb+bF69+jHw
9px5g9t4jIHAFRjfYgyjfl48J4huFThXOVGxk5EgL8arRo1lzsGDyjYfc6dITR5kwhSTtlfiIXDQ
aQfJ4LuTKjskQblPwuahGllQ2OGrOoGjzmlNSMYRNE5zThVzToyJVR4Gh7IVn2VgrSXrop6nZh3x
A58LvzR3QIOMJqA5IY7V1CUBp90qM/ZwK06kHae1a5Y334GPj02EbNZTUwzzLYoYUpdeI+Ff43Z8
6kzn3iW2yGyxbdLqeU77j1g1Hc7/TLMvVt/fQm5ZQ8XOWK/gg833qd7+iYnQY37aOBB2SF91XmEk
O0eBe6439T0gtQ05u73epD8pHSR+0OwaC/+00SjvsU5nzkTKcjG4fONN/2HmHGlRcWeFGcEg40OW
OrU26kCJiJ2szDx+Jt91HPD9sYRYVZ2/6ga+y9wOv5Ux/FJy0ETC/ciQz9quopzUALgv5Bevmr8R
sl0S0dVb5KfQCj66gNqRKbjlQemNXUjnBwZoHoMoLcqnEhVPpdLzfQb4ktt9kWa7yo3QoeCDNdLN
wOkEng0Iy4rkcSDh247GmWUWxVH6m+izW4Z6iu0Bvib/p9u+Ot2jGpQIduaKzzEsEjF8NZTCQu3A
nTWVW6FS+mcpz/85qf7pMtm21Xln69gutye4if/ef9h+Ixj81zH64J/vKNO/X3Tg4fvHr/XroUXg
Bxui6nDGOFin55Pp160y5w9oAcGtzjUAxpmsjv9+63N+YVfB3c6aK9ewCc7l43/fWdi/wCHgcLEt
mzoy9gz2X9kqo3P86d4HilzX+S3lyqdrcwXbH3cWYSLb1hwIiqiSXEMqdeVqGHiqxiLT1pUuJOkL
eJ4olPjMMg42EKn6wjH872lgfh5cyK2tSxI/l4ic5CS3YA8wsmvNuMp98gQs3dFa277ajLMlKaLk
maAw/ovUqh4rEfmgx9xXpKCXzMVLHAXpc1RmwktzZFZfL2I2i/1IliYl52fCskltw2v7Qd0ZMt0W
BDSWShAEFHh21IIRfw2rs/SV6D6zh9c+B1jPpvWYl6SRGzN/tLPZ2x7V79po7AUcNc3y32fcdJyf
QLxVh8Fkfc09ALFX93kEG9tqqLJN5cg7I7E4Fvk0Q+vnCE5Uqhcz660VyrhqnHjE0zyP5TKTD5XF
3UsryCwaEAjD9KbkjcWet0o9p4Mjagx32OCfzbSVSz0CX6rEfLdzXD0q9y0WfCvw30vEZC3VHkKX
3iRfncmXBcO4MbB51yrp4W7/oOORqKrWE1Ukj1VW1bQeJmzXqjZuWS7g0GkSElA1KeH+gEfrLlVs
6nzc7h7gzVH2JlxIgjwcIHohLqLKX8vQfKIcEvcSTp7IfjEV/37yqZmJF6xml7QFlMmrkP5aAqAs
g+BFp5e61wmCROJqT/iCZlrKkLMMSB9CBfCk5tx8Tbm2ITYgDFcmhk3xkrHqTZjqA3taZ1SL6ux5
aj4Pi34qv6WlkuuNlbWSm8u+jR6hzXORtFjyN3V44TpyUYDuJZX4zkS1SaS9iBruZlG0aVUTJGEN
MDE/M3KtcbCT12mm2eDUejYzgl1q9M7UL4ACr9SE7iEc3irheA2JslRXvAy+NRXNfF/KIUsogDI1
wg2uAoFGlItCpG99H35qEiWvCqrW65L8Z1Cauwg0xMKqabgvkgtZK+lZavFUtdDbsQCi4tZRRPf5
XGc65Zu6LO9Yf2PVKojIctu5R4CwZuoeTtSpq9edaiqL2m8Qmd34HA7R2UbnWNbUmmgZCTGXC6+I
Epy9chtEbzlHaQHcusmKTyMkqaP23tRfOTEem7q7H5RJQc6YXkwEFaXocY7F2aPVgBRu2+BUD8Vm
ZKiKMhwSCrfGuo4+1LyiLr3RPS2pP5JS/4gql2Y8w9jLamI8GeV4LIfyzi/9CDLQHEgow7OdVhdT
yz8LhfqwsskOOHK2if4IF3WnZvFHarkkgJ0ECIUO4zHNUaUnKsxYISq8Pf6dIdVTLEsM/pX5pgqx
kiFFF3FAuwbgV3eRumwGRJQzrVJ4pnfxvWKV72YSfQRRViw7aRDVbfRjHlsvMlcEyomDrQ3g79Al
+1K1NmoCqaCudUq/aCMJXBahGtq9VqpniKQfncPyzgpASPIs8+zEvJhArxeWiK9sY5bRGL1x2SDQ
J2p9VSEpM54Lr0q/YfeRJKsvvqE8AEUhPpnYn7GA1BXCcaxL9Wop7rhSGoqZjL8ldipsrHqRe2AM
dk3c71DvyX5r5pMhxTpMtb0Lv3tdtBhyJptOkcrBsiPVELRFu5lSSNqmjm0QSjJ+8Fwvtq4iuZTr
ETqA/a3mBD9gacH9GjSvqiq+JiW4phHc+R2dXUlN5jo2nLu8cl5DnxFNASePF5PtroqmNsR2t8uD
QD84ceVZCZ12el1v0ygK6G+wULZnN3qW79hjvKraf7N3ZsuNG9kW/SJUJGbglQRnUqQkanxBaChh
nhIz/ul+xf2xu1Ddtttlt2/43f3QEe1yqVUqAnlyn73XDqNjY6VyPVrKMY/4eeP8pbMccJoJqBY3
6gPTkpaNtwroJrdBznBqh3Q7KUiZ93P257VD7VgM2GIXVjv22wJ2+mHQ8/tS6LDSNZaU85YRnodX
EZxa5jFJGNa3iA8pypRkDaePFvE0l4JFp65XSUxrFerTixbi8susB5OfFzwGm7VVGlIw31b3CVch
d/3PGPXnYxQX/jlkYdj2vOoUzDf//cJ/5bovf1LM51vzT1/gl9mJ1hLceDrWDOtfro7fZiftG3MD
l3oTj52OgYO7+L9nJ4t8h8Vox++wSfcgBvw6O5nf+AcOU5+mYRVB4/5bF35TY0T8XYpj/tb5M9vY
/0Dwkgr5/ew0BqVi5CWmoVaL91GgCm8yqQpNs03QOGSouZxo6Utcy91ITRkIak81m4POZStm1RWQ
nQDNuYxI6voc0AE0cZXIn0u3Z58fqinYt0xScR3f9eGwrwqNeikiT1ENnSPR8nDPC3OVJs57yoEr
9eEg6XsuzPIR7RS6hVtX6Ko0nFaZyz43fR+S4qxlEYY8kEdjqLwja158LqhWqt7KRHmZyOvpc3AP
FPuyJsnnk+iz7HNKvi8fKShV96Lw3636lSoFHLLd/LTRh0o6sDPlEVn20S7jZaClG9O3N1pIeHJQ
zjJ8iDL9mpI1TFqTTnMkY5EsQ7KIOpnEMnyvOM7T/EYfnF1BbpFpee3G43NOnpFEKe9uvOfR/Faq
yTwK3X5RsxAqtZu8xdqXFk174PrbiBA1KVWvjsLbsS5uYRhtumHa6WCMekPsOvIiKXzJgDU7osld
S6Oixl+clUeH1A6jlZ9UR9MuPNKAu4QAyKC0L3ViL/rB2dvxdNGCZK8XyjZtbSgYH13fbp0i2Rvj
fO2lv0rJjk4VrOkseQT1s7XnOrKkuUmqZlvovNb9FCa+zUvWxIOgAAGRln5Q9fysB+GxSgIuekmB
Mdtckfp70IrhRUu0x5DVqc8rGrIkUpH2GMF5CbklY2drSsIzXYU9yLqr6uCa+UCl+SlDlCGsGzQb
s39ufX3Ts25PAGBbaUcMoCNXF61gf1GWDgljjuUOInxIBnUVI1C3JXKUaZ7tgNZMZJzYcinwUC/V
WHhQD5A+qu85ss+A/GMhAzETLztkoQp5yEImUpGLQHefGuSjQDrURNrrWadNUj7TkgkpSMSW4oC7
XB/XFMRvYgQpH2EqagKNDG+6o6+ejMB0P80ali9hAUhJvlYicJV5+x17yyGdla8eCcyatTAXUWxC
HGsRyfoBajjkMs9EPguQ0foiv4lh+ZWxdu5sqg0nBqIfslu5cpDhujg+DBRy6v6wS0v90elHVPpc
JZHISEVGfCG4ZKtctuFFE4f6audLeMZtXJ2v5TH3c6il254hLgr3Fpf3ikt8Pt/m2SLc5fP1nmt+
x3U/gMZCyubGQQZQkQNwJ2WkhVEIJFIBI/TOQjpwkBDAHu6CGEkBaQHoKF6UhowYmkOB+NAjQvSI
EW7GzWVIT6LzaV603HWDY9V1C0gO1N5jbyLPQmenYr0HRbUJpvCzQPiIFbS+EfXLn3sVkUYkEomF
VKJGWuKJrN+BHSO/LNR3eBIXIgBr3bhh/N5MU8tWrc+AF1ZHoCy3qskOScH6mRDknaanQk/2Tk0V
KFUwkKJoh4R1DZQSk0/T6ff8Hy8n+drPnan4sjofIAXkitzCQJq0D8bwpNEMzX1lM7Ewy6FtOjYV
gUa6ioaWmb5ExIwt9jSUrxbixje1txzITYRxy4rEQg2nOxmb937CS9RgjaH71HV31YqEiqcYjpdT
XKpZ2Ta1kid3EJ6BYbmE7d+W3Y3l4oLFW8YT5znqoynkhs6du35mYUTBmsszho4aIxpYG2smcL90
XfrQGSHGCd5LPfkZIfJl1JveNL6z+cEcQDGwZAuYDCaqFV6rvcUdOrWrZ9moryV9tRmtoED17hNi
uVTUey2i1ZCUjxoDssWjgmOpJnsKNCEY3yoy/kMc3za0Lua9zb+hUmcN/t/1sYA3DuS+mVirU62X
R4smpBXWb669rZN/Dz/c3D2OcBMWNAodW2ndRlVyDGdDYplm1CVHl4GOQcMy925o3lX0ESWhdZvW
kMHbAb9wneyFk606ofNd9P5ejsUlmDovj91nKxCnNmiOU6BsCGV7sQpgndWQ4O2DeaEyuNrkxX3j
fuaFsisTBndy3I3Oa6BIGBtJCsc+Rb0QIGr9LU7oq67SZTlidwJYkgTUPbOibZQQmO3kEFcWt52P
OCeBck2+F9burcXrIIvtgyXzpbBfHLelS4mQTHrgykYDSHTRFP9ohHC/x3xVKwMMoXRVkGwDc8sj
Unq80bLJfem7R6ViiVuIrTo457I6CENu7R40KPfsYTDvIgxvDtko0oLeGNCo7KhehkLfO1DDhgbE
HIGgYnzUKG+coD+0wwQmivVb0CzLXh7i/N4ea7waIftt5GkRHDJUAfoXUDvUVaH5i15zrv+Mo386
jsLDVA3IO9iEDZtkxl+6jx+jNH3jxOh+Gkn/5Iv8NpIyWzosmwyb+6g5y2W/yHmYONg06Cx/ZvcI
yOJfR1LSyKQ/EPs05kSEuznu+285z/iG7cKw50pAjCG4pf9WSMS00Qx/N5L+61u3MENDJcWhLH4/
kuKb1jS/MXmEEvu2aIjyKfKdXjJE70hbUaWwyWR7DlNSZxqUHAyWH45izFyN/DYpqdkmdvhoJf1b
28JYUe03pQO7SU8EhR2C57Y+Acx8t0EQO6W4aFa4Vc3b0YYgEbA1B1RiUO6mDcHahONOsXdVvfr5
kzPhJon050y7z8nZtRVmhMTEdxy+6uSqGCyX1jhhaqRCcyKLXANLMSQWJ9gAlb6q2udqlpIKL0qx
9KmERbrCwyBFycfc0Olu64CWAr/cV068SsdmM9aq11lwDgyV2i5qQpPhKCP1xnCGtVVxzI36fVV9
gXQ5Uue3qnX/GDjc25PxvS/LaxJ9ZtSKaBaoDzjJjVbjAQs8p73LsaAM/ZyWI9E85PiApQN7sJ4g
AGXdoxEGK2v01y2mvZwOt1LVblNsrQQn5CKfs57NiROAMfNOVemtAzWhSNY0k3yY0YYdfMmRd0ui
RSdZYN3mg+ZRvLBwfOOqONXN4FcnO+1u04rMnk6qsJSIf8q+MIvn3qB4ReLtnlzecnjKbZsm7IGM
tn2ddMVrmSFath9cnJcyRZKJzJ0BsTg1jmEDknrQ+EzcGbm1NfKRqHOwKBykqNZaTzbbFvWLq8am
dofPRK9YfIU0Qt13jEVqeT9Z5ho2yMFpG5jqPv7ZiOMpW6iq3EZ9TDlafhgMxhy9vU1NeE+YxRUN
kM/Ub6r+zDv41izzXWe+jkpC/7V/SFMDjy0DvwOyikE9IlnZk3eaaM/tp+l5UOu9CUERIOMutMg0
8hN/GHBTNjju8yF9AOCBtXSqtqKBIg1vkcvNzneyDxNO6iTsuyTE4htlxw5ixxRmm9JRV0bPhy35
/NEb4Yi1yQkjQAea0xNXq3WLKxlw+RwvZi5kCBmsp6Gu9oXCwVMEjxVhWL08CqM5SyU6aQFMavJD
vu1SYdbDrJSSfqNkI8BRAi0x75M5RpsEIJBQQKrAOmmYIvwCz2+i7tkabupw3NlNDSGVwLqarG0q
dk3b+XJnKZiGsoS9HndH5gstXpON8Czm5AYDUlBYd3Xk3sdtdEsgx6NaZSeKAkzOtXTVYwKZL0JJ
znyKbatgB7fxTg1e1Wk4+VrzUsXDzpfJGrvlpQldclXTdRrzjSrgcvCH70vj3ieeTJDZM01/lXfZ
IrZBQJXIrzXqPGU3BA7gyFi4xjp1ODk+6inl70Pymqrqy6QgQcuvruC9kqDQ+3ggE4JG3KFvdJqG
u+EpMpy90fE9+jDEfUVsQPK9mDndQDEtoDBqAyN5DfVur+nsBfRLaII5yECe9yljfbnNDP+AbpUi
sGHzXVWqf1eqOvwPlMqmR5bXzz3PsutnqzCMj5qTQPcmD61duLTcO7Xyms98S5dGL8XiQ7zP1RmW
i4EW2KbZBJR3lNu5yQNWxKYGGSwDUhKj/6bwGAbKi/CNk9UcJgfgZpu9tmq3mABemnZ5T/xuo6bR
zhikN8d4ez08tG5zSFKxm1BtTexuXPYpzKR/g7BU0ENTAzYUK8Ntqc+N07V1xFe2C3Vc3YBkLWng
VqJqmouramEjkrh8lwZZLralG63U5VItUol0/Rlk6qnAIBZPCro3Pi6wx7SCB+0qx9yHdxu/cK9V
u9biiVu0LeBf37Rxv8nZFMPrB3tMb58j/DIFvpkU/0ydlvc6fhqCBtsIf02Gz4Y91J1uGhcD/00Y
OXsHP047+3LCaVN18hzSG8BFcuXPRQIljQI+zQKKaR/KpLnaNA6MNA9EcwWBYAeSwYIRdBP4dBSM
dBWMdBaodBcYc4lBSZtB0PZHe643GMHlZwFLoniuPijpQJjoQsg4wuwaFHQ71ySUc2GCa7VfpDa5
h9GlUKZsJXzaFQxaFiLaFhgvH7S5fkHhk0TO4SvnN2f0M9j0NJRt/NzR21CVFDgUNDnEc6VDNJc7
RLQ85LJ602l9yGl/QKg81bRBtMFwI2iHSOaaiJ6+iMro761Ae7bpkcgLCiXY0OHyLbyiyDkinbuE
5gn5o4JiLqMQdC11ir8xo3zj6JA1gg9YlIy8pXED8eyjEsbW6KdDmI3rIm52kQZ5Ih7v6AR7Voxu
W/fhmjXlStT9gT5DXmWtf9uX8XMRvtLssp6y4tDGBqsb0qKJrx0IeCzUEmFdpd7Ab3HGRX69DqNp
I7gkOk51JeI8t8MQK0mEikWQDB9nnhwr5OuIQ2eoPiX+vzwdX0Y8hG4VXVqoYoxN60KYu1GZ9iMm
CXI5NzTTxHj2qLu71j4RCBfYhJZy2XMWAyxVBDJuQeBcoTPQsBPAIpJ0qolQPOlm/j2xp72Wjl/Z
xEXBxQMhKRECU+t8ET7gxRuOg9ckGSrvGHl2HL2PUCf+ma7/fLpWwWACtUSUZZcNjPyvxN5F+71+
+yh+vylHJf35K/wyWlvfuEULlF6NL2zrs6T7y2htf9PYEOg/ZmeOsf+wd6nfDFNjfkbXNXV0ZMG3
9O/RWv3G1h0/KJk/Jmtm77+X7hN/yF/zrfOQcDLgMIMu9JO9K8X4qRURxEmFPFyT2ypL7pTlX72K
aEbTkuQxTVKAERrQaWAHvDW/UIhL3gzGRZYxj/YM3VQ8oQaP1vjhgCE2Gy6hg9wEWkWBXFOubbxN
en2NpvgFdu1aSGcdZPGunQfQ5GtmpzSjfVsWxOESwVhRuvRUuANVu8G71A02RsOmSVx4CPZbVlb4
UYmVaXF5UN1XPLCwyULeIooEz950vKWba5CnT6HrvHbqk83bakrSs8/jQqo7WMd2iqohToYbz9Dy
jRp1IGuI6iUgtNhd3viJehO0j6Urv0d5+6DB4IewYWEbyiB6FGfU0l3XmEfAiDhCfc81ssesald+
3x3zCYdOC4hNVdQVJTy7UTU3MOrOPv1kOi2QBSJmyrAWZTkthPVt1oi1zZDQ4m11WNMq47BquvEi
kTtqtziWDJ6g4qE+B0sV6H2pAuQlXzmg9yyyKDwGQEz5Am/NmDz5trnzKxM3Dp7oQhk2EYbVFLdU
ptXLjIhxkCqHPnBWdtYeQYQezJoTLkaxH6aj7WM1jpNbN6+f3aI7U+b2QPPI2Q5/vGY3EUWjmv6k
cUWwTUS9nrmvQWcaYP1QMBuy3Up8VnhjD8MJXnyg3ZJzwonXb5gn33V/YqQKqR7YqZO7zH086rre
QlOVnktQLmBi4msuOw1UJiGWFl+Zqb6T9iObZhNLQ3WVc1kdHbRUGWO766hOqaxiPYTaqgjdHRaT
bdYma2h56xhT1ZAkO983jnlX7yTNBH6hkxIPLrU57Xo3uJG40jK74M43bGJYSBTcrLqM0Jl5owbO
uehZIphutyv8T8cutxjdd2rE/W4GTWKzioz71uXi5ZNQlQoV0Fy5IM96ALBXs6lYRJuhndYSL3br
1l6oZ3eGNSxtRB2gNCxVTE+rYTO1ziEowIaWnIIzvNHpCA0WsCjFapD9OgzNwyQ/CzdcZ2DgUIb3
dT+do+C+xoJCMhAQfL8d8mCrgqkM/K2a+SerckkmoUj2PdmC+ftJd3nTPLAEWJWWikVNHizytBT6
KXHCxRL4EB9EAd+p0MKDjpWOiuT3MjY9REhOGnwRXfuZhM7SFcVHB21Q11l4GqyNLT5v07g0tEdN
f6/xGZa1DWIVWYt7pClbNHL8Z8qjRm2RTUPwXE7Tp6eeyx6vnmVtvI/9RyGT+wxvtkMXeW3T56NA
T49Ba/LhpVG40ZVdz+d7XJF0XfvtPeAhjICxcRnSwStcbdmaLJVKmi+4IrMnMqMDje08gKSXMHZ2
NPqW8twE+rHgCW3rHb1ym6HBHj09SoEeWNvhUz9n42qWBGF258INdodeEIadVgFXfCoTTrqp4DDt
qe51PC1/NQQE8MkwX30uqkWVvEqteSwCfau7Ic+VNkI3HVZ1Lh9DY7hWcLJMeAxaCrklRKw1ITC6
ibIX6C80+omda1M3gO3opulpPNHmcKdmHR3YPY7tePNqWxHfYzIioMGZroIwJm/avlhKtavBfi8o
WlxOhfspA+M5ciL4qtlO7+rHNBTKuqm6myT0L2WCoJqN43ly2TOZmxzhwZ+KF80Wa2j616BKL53K
OI4ZcYpBrM1dfgN95MoIGUN7gkb2LgJWE7hyEaMtFttOfU0t+/DP+PFfxo8ffD5ED8YDi1bMvxw/
3tL34mdhbzaCO6hsv32BX6YP+xtQAZx8f7Tp4bgDHGAJ9z8lPe0b6G86g0hcAhbA68608uvcAQlG
EMwiS4VgLv4e90XX/yDp8U27YhYzfwwz9k8OPZinYWEEFF3RULLHKH5UOF4SF+OwPcRrkWeeaO0r
neRbv+rRuYsXuMpng12fitOrox2rAGsUGf5JK28qMEW1IvcxY3xCHl+mDug8MCx9XnmqyED7Rcu2
Ul/NsXtvB/QXeTPGgxeH0yWmNxvs9d5p7W3Fr0muBWEpFqTW1ganSa429wnLrEGjoF5OcAD9z4IF
tIE7TdjRxbBe5yWnAjhG0mFPJ/Xa5W0btcUmNCtEogTeCkbv/i5NxL1kfxX6GolY91jH+8y3djj6
qOwMqOSiEcMYPVW/B0D+Cu1kIYxyV7IY4hFcFlK7GwDcdoa8OhN07x6BriATn8Tb1GlphJlLx7iQ
V2HpBXG2alHvnHp8aGiyzQ0zXU7ETJ2+OhttvLBz8aTyz4J6WrotxGi/+6EoyCDwpsjfD+NM5Gpx
EAu2Cmp3pJKFPjFzx+GKY40/16B8OjL/AEM8g3b8GsRsex0LILnU3g3wvSMR4bd6bdyPAnzj2AED
T/maquGF7M808NUgWs/svo+OfshL814prTubnhbdokknCJb57FR0CMNiz/Ib/SPInFvpuMs+9des
2zZFf/CncZWG6iKZjNN8KKm9eGdbTrdRQVsS6fNSrqbCeVBZQC2Ssr+VM6PVubhoYPps9Iu5VelO
t2uD8K5ras8PsmPMascgNAw+GkhKKVFcU7YiXfnMLZUs2IeBa31gz9vFs/F59EQ37aCufOfc4PAK
7jHAck2fRnaI5XhflowlykgPCagezGhaC2BW2tdYSZ5qA8ZAGkJia7pTm7EfTKPXktB+XxCr8y17
biwpCnIRPqgz8dyZ+T35ImY4gfPdfHOC8YRY1vhHUJk3vvoWanQRpubnZAAmrkybXxqCRSzsozC7
OwtruKScaZVpMIeC8lbI9sYOrjwz29psTuVYnQvQvH7v75qGuvOK5mDLYRiolKXCZ6rKk6VSfu8r
9yqdYJdA/gqm5NBQQqdo/U0YhUtpP82I3c5KHit3Lt4Jt41pfVkCQo2wKUjRXyoW7AHDix5cQye5
1RyoPAQWLC7QMt8MtGVkPCcsfR32psPWGrNLksVbMdfA1ADJFNPrYeFowNgowQ7kVg+1U9tlm4a2
LhviMch2Z6eHysFVuqM1kIPv5blueRQjkeIYMC2PH9A61znKnXyVWvEbhUoA4sStgdpKgP2SoBCD
8Du0OSXoRb2m/fVrDHtmDPIinb8aBioP02XawYlzdblSAqzzGiMwZuJMoaaXWT7Rxl0L5bgT4bYo
u4NRAzvgr3HR5T3Z0H5enWXMkuHamdxNEoLjwCuzMroap0m9UYkqoPdutLoEgNVSDH0bGWQncJg0
hlgli38O3P9y4MJZoyUVfBn3cexUf3ngFun//k/3Jn++8P/hS/xy5FrfaK7DpGViyfopEG2T2uJU
nQNk883d/M0aP7du8B8+0ea84eI2/h8HrwVLeCb98GvC1sTfaqo10Qd+2qVxowcKhGTB12VxNwsC
H7811Yopt7LWCeGmhtCxJp0lFOjLULsZA6bkUKU3KQjRbzs69UJJi3tK+9a0o9meyud8ymHs4nos
bTJZVV2sPsOwXuqhvNSQftNIebGggWEY2FeuvAUdsWhc1Wv7tlrgdDoOrUv7t/MR+OKcg2MlUAYv
3lDXPBFewFuEkosd2I4XMwm/yhG06ZzMlB0w9uhl7GB+mch4Cp1opXhlXXZTKYAVVXIyirxpWdBF
vr3qkXcjhGELlmkukHLD8TBh/sekQr9lRX6t9oZh7KFZTitoZg+dMvGL9rJXUQJw2r8K3MoO7fJR
ee0ytI7RoKahqo4lGBOOlUWDEgCw5hApA1b26NhiiDPy7rW3lJ3QcaB294EqD2nRnJwMiiz//qnP
0+ecYyd1xh3x5B1v/pMWlZ4jP2UFJ4jrcxg0YHhG+y7kbiZy2Bd9zs3Aj+ipY19i97QvtS0mm8Qz
ynEDn2HR8oMcM/bvU7UyGokxyrhEeATYUsLCiMNbHVu4rSDD01UQq/FVEeY2EfuUmx+wx5ckCG/n
60fJkiNxaFEwQRBbwmvxHqfleKyL/qtrnRN3OHCs1kXl92Ui7QGwDSeRszA1KDhR8PEGMFZG96EI
hpc461ZEacOlZYfneqK6JeU6HknricswRX/2JjAbVp6Z/t65EfRNchHp2azfGhgY1NLm0DkSKViE
lDttiqgKTlaZ32Dk4lblU8ahIpCD2ITMvjPK8iHNn1O7o1ecCrXSKZkQY9wPlAMGLDhE4IVqeXQJ
sfNBoaGIHLUZnzHiehPspW7EqT/Gl8ImCNB8mX33aWYWCH4f2KvyZXQhoalQeTaC6Awf1bRflaJb
5WQgqvJT48TO9OasFT5eIUO+UP78FTEsCFrZey5KRvfmoihU6q0+fqn4PmT0HmlQ5tUIH7jDXvpB
KPGmUQbcaHh08mDdaxRQ9M6xC2LPSu+b4KXJjqWI133zCpv/QpwvWBhRtYdqTA9Bfo2tx8Y3lo4b
sj6z9KsjKr4Y1Qak3sToUyH4VZQQA3uVvY0FYurRoSJqTBA8koYJDUp9Oi1lQybZ7VeOnq7MyLxt
FLY/VQ622GWPaZUgWsBXr+P0q04Ygkz1bGYNfmv91lWQc0LF/rL48Xc+fJ8xpM9aKtuMbuu8ejTo
0OkaccE2w5vBfcCAv/Unsc8Uf9VHzTowoks8+sfRwFnvzJkwqkTS6K2R/qnqB9pLIA5X5m3m22+V
0J9JTmws6L4anueeCPgwKK+Vnhwje/gODmhNanLV9mBdyvucYj0KTShG7PVPtXhqJxPwSnmbRQ9s
pz2JvZO+TeyfG3eEnBgl70logpR6jPUS5q/vkePzesya8B8AiGsr5mcvyah3s9QPOMIbxtpNbFie
BXzbr5qdg+SfVv4p78iAZHALBTamnhW3VdAomCypJdqA/1kWbrWbCMRk9PyVJi0gyHquYl6wWW4r
Q2xHIvt6JkmHg6Q0ibRCoxyLTTSvskIfxyp7E1VOJ6qWY48V4DqkEK+abZ5WBkBiW6CiGaN5rGKD
XaK79Ht7yyNxVDJ6FiRsxlC5NoX4UqmjIy6BaWFYJmQFeyvxqDBdqXU6N0HvBDeN1o+JAbAwNYAf
twCBWuOYyGGF3/2kJtEqyYJNlePSkzGd3Q23GREcDcX8EPmw5qA8R6FJSTPOLKpoaOw5V4n7aGXD
p63UmAEG8VjZX2LIPJ0SHpvncmQVlQPNyHG4qS5kGuei02wXde1xACvRl8lyVKONG+MctHht85DF
3PHMZ6pIL9xsv6DnLwzKTJSAFjcCrLKlwqbmg9A0N25LuWqFAwHq+kpzyp0xlftQqZag4d4L5zAp
VAzxXrY0h7AOIRSQHWH7igv1geP0jte2Z84GCVZIocRPh0DV1dy0rD2r1VXi7Dsf9ncxAiCS62oQ
B96MEB6CnL8L+2KF6TkFX6RW4WvSqy9KipbeqOm1jfNHYlOehacBDRgKpKjg4rs3ehtc28jZdG3I
0pIW7uQ271BlowCi8whPkygMm85tLErg3BOAYQVjg61MvMPkGTrYE3HrdVVItnmx7QFDWahBtpxK
fBSFdYW8vW3hM7ipOLsOnbJt8Ry0yifXynylxdAmJMEOTvE3PiK3CdHhpgXAGmr8fccI5lk6LupI
0ahBaU59pnyEivradNO9GlHClbPgLUz7+1DNyFLqTBXQwQ7baxEE76MtDYgpUFw7dO/cwmxWntz5
NUhVZNnzDufLud3IdiDdFRmDQQk6sMsCHwQx2ixspM8w4W8nbMlR+5t5i2HZ/eafsfjPx2K2VAQ6
SWBi5VINQ/2rsfjyFmXff5qJ//j7f5mJjW9smARKD1Dhfy26ftmB4RRjuhUEIn7Jkf6KCMLpBvqA
mClCFUnU39xl5jf0LlrhLKpDnXmC/1uQIM38AyRo/sZV14BxhJ+N//79RNxTkOdPpTN6GlZZG6/r
XAejKQIJHlOR6ZMvz+OPNPGvVBxRqDJdmtr+xIi1lMI44R864++haTUNcKTANI8J0y2kOa2cst5Z
SoQ4i5epcQ7SL/H5NOFFDwXLj2hXjNguLbWlzs5lX6EOX3yRCUQZ983e2NazNjtAg81CthyF/KyN
fFG5+Cnmmre8XQ+Rfgb7up+ZySGDtJp+jKF+IoTHu4oamRbKLUL2og+yc93Xp4nVFCYR/66vDG+Y
8mezyAMcPJ/qPIFWwcuUWPu0AcHDxkmtzU1oIS8b7H3UuMfR0a2A/e00PN0cGLgPIJxUY/06ggaG
GVdGaywGz0QUXxodmqNtp+RKdc93iiPohZvELBGdcT9l9YqE0yJSct4YOv10khkAFCWmDcE1OhzW
oWo985Fa1gO+eUp+M/2S6mwRpm4na7mK2hez+J4SFaRYh8kHsc/9Gs1gSRJ47acfOB4eC3ZLQWR4
OjS9TL4OHMhp8FFJxr6021XxoaX8tVceWkQSlahV4ahLbh2bKL7RdCaprqe92PEK0Xh596EP5iru
1E1lTB7koA2S30aX8VFUr5JPSshKUwxM3jrCR7UqVYpB9HccdSeuAqSRFyOjkKVQV4i1j6vpjYGx
vglczByWx/E2ifEQ2BdZoDt2B31u2Qs5ZzLyJD4oTZOYihEe+aTBhTv2vbMw4Qzq5niwS5M7T7II
uqdAixedOS4J7K/8ClvL+FQnlxn1HyZ4ihsI0kFGZo2ERfxVaRB9On8zQMUaWvxIwAMJzOAwsVdx
YlDhxj8Pr3bF3/B0Q6kwrYEAffz3BAOwrT6PnEYNuZ4aFkUQyKPCEjcpENvc76PPNSwrPN9u+buo
HiJrIHKd8L/7a+Ljjwi2pZZ/IpjNkZFF4bPFy9J1lEt2gckudDArPk9OvnR52xMNIrsxL6wGnhh3
5YPcTk1WvplbHiIYVaPmbqy2W9m+cijHk4j4wfZutmvxqHdkldjELTU98tRy2LWRwlA18UeZ67ys
XdSnj32eP/9zYPzpgWFbqk4oDVVCZffw//gm7r5nRRrlPxkn/uRL/HZmGCjFzr9JAT+2FL8dGpxR
gjQcL+4fXORfPcmq+Ia6wlYDgcfVCLD9dmrwSziYcRw5KqMbTLq/QxjAGvGTjPLjOzddbfaNgGL+
mSxHHiiFgaPGK7XC705fL1fkdB32OT5CyjXyt3yqdiiWCzQRxJPrXEDvOuRiaevOU8o3XV7LJWjS
YZE6FY4iEFmJPDZOsQU7bhCGK6pxZbiALCUmy2BCiK49jaBsaFwj8axJgyeK9hSehal+N+PrlIxe
bayi4GxAMUvpg8NCmVjDXhtPtbqucXClgVi6U3zTMXbiKe3JENRLm6jUFJerMCq8VOnvI8M42Dze
hlpsUpA1Zf1qOThpu23cXH37scZIV/gNjTq3vaRmegZ3mBMBtHhnZum9IDQ29AB+FDoqVUMiuRY3
vQ4cz+RqUqfDSXcAMaj6LhHJG2ykvTI69EQaHxF66jC1z1P6FkNfBY5vfWdzydGiHhpd3pl1NO/p
b3SZFouigUlZqPTFq1d70rYNuAF9lJe+1PaU3tKI7pLp6Mi3Wdad1GP8nMq7TeqIuLS5SWwqZClL
HnpMWLJDchhIaVvNVmm6D+wnLKotT+j5e60CiyX1Z2ZiHwYDMTgInThbqWCMP/JA3Ol1SDCsXbvT
tJtS+ZH03b7T3AeUPqg2OoB6yngy+uLNVtulgshOcSg7XJeuGajXnv4+BXu0gQ+7yA50x4LgCRQ6
bnwLSPZzqkUPqtq/S/vTGseHifFZlGcFt5jZcqjkD0ZrLu3ZdHlSph3lYPvR1Q+ow0uLVJZPGiS0
fSgO1sLnFJ994pEWP4UGwcxKhgJSXX0j0DhuGkjSRWbeZNWwNfD6b6CDEoMqq4uNvxeA01XE3e3/
sXceSZIjaZa+SsnskQJOFrNoM4Mxd3PONxCnUHCmIIrbzBFG5gh1sfmQWZEZkVlZLdnL7tqUFAtP
D3cY9Nf/vfe9dLEHZfUhzsxw8i/agfroNlJ7H6+GOZeHpA62GWV8uredlIT4my5tSDuVuIeMi65Y
bHKVu58GmlBy++gPzn4o292cJieD+0SZfTWChQVXWSeyXAIp2TY2+uvZ7Ok3jTQf4o9jbUk47WHi
g4vJQlPxgMVUU/UZoIU4ughK49oQYmOAnUXOP3iNRpwsjcNgiK/ZsfghFPONXcX4jo2ZwLVLEqnG
vkNMcYp2cuwfrTriAw0TlwmidDvovlNznGV09Hr5KWKA/3Xs36bLwFBjkI4LfT9r1bk9y2NaJh9T
kM8svNKTHRvXYJMeJLWrG1NEp66ghAUGn+5VU0iVBV0QU3elB/4X3vS10fMcurX3FMf6o2NRdGiA
uVpVKubjpq+HwQZiBDmq567nd1+F5pyRSWV9wFXeDWJ0kxxCoIsY0tC2cz4a07npfuYE/kmVFPde
TJKrhdWQNcWlYOFUQnWqRpa8uhYaQxpaxodKzadCS8+JVmxU3t3JxF3HRCuj6CVpk4defflU/bIt
Imlw8+9T85+emkuABU8dF6ylR8BcXH9/Hi3HbYhL5m//kbSf3e9vW3/4Mt9OTvcnh3A5BKBFwP/h
4ESb+IaZA2P366lpcQmjTYCTkesfRsBFM/iH7A/elf8B9YHbEdKE9Zey5e6CfP0xyKM7oIFc7nwe
gWZj8Tp8Lz7A1VRtjBi6kZO560ftc5DXNi7rBLWzapi0J2pFsuGtU+rM4mOk99NGNc4RutwRyyvk
BBoC89k/DTRqxZ68K3XKjJI63wudYu5pvMBZHc7S+7CbJd+3ZAa8vbAWn45Oxwwq4oycabWCNJ0e
Nj4nJ0sGU29PblTs9ZZNCB8W5Oqcgj1r8k7sk0kzILEa3qZiPW9U6XXsPRb48xf3j5iKfa+/egZt
MsM68Mszqd4cNMGUb9QOtI1nmsioGL21sOmGM3yP8N/HjbvYxOfLKCFWUlkgfoptWvWbQSWHEhtU
EJFJkFTExS8F71+r/zTmT0O9BZjHLPj4EilzliZH0bvwEuo++pMCVbRy7XgHS/Js9Is1vXiYGbRN
UFdkXagA9u8J8u30hvUJVYr6nIRF4YRJx/2KagJT7y8b68Jx5Dolrcdui6QQLBhegp0iAQXl1gFp
bqfvUq/wPFKVYtNHonurDmujnV7b9X2ZAN7wb43O5W+UYEd/cXTUEuMVGj/zBE3sNJGySaWe2PbT
9ZBdUjOEyOGuNPOCFeWyeFtp0NO98dlGKRpHbiYJnunHlMq8tAGP8ZYvZnNjN3YvJuCMgTSBTAbi
GFswS1X7ENCbQFAYKq5GNKfjWl0FT3EAJcY62mynhrOAw4oYObEMSrJR7pvgJiYAq6Yvz+Vyx0s4
BjBUKb4Cb0xtfCgzn/xSzi8HowFWDmXf5RGOO8K50MCdctjp1K74hCQNXAYW+YSBckYPCKH7GM3B
QUjqrAWQX27yPnvq3Oav7opdjNMj19t7vHKkNYor00Y5ImZvd/M5NliyzYGkxjHb98SqsXypfTHU
tJMna7Gs0vCmGaLlqWrf0sm+0lFUklbf6Wl8GUU1nRH8eNrikPvxeZWqLUuIcCZYrNtlqLDZBLPY
60XEHJiKlT/1R2k7W6ewUHHAuCXNkyv9VUL7YUF4vR+GZ5JqodAIBFms11v/uoqrUNJF31Y4X+zl
atyeDVJdjNLmd41hRop1MRLYdSijYJXbLAwsfDl1HR0655Ye25Dsbth25cEnAr0Ck7gqR4FNBrof
f94REvmvJ2bfrLp4WHtjAsyI3wzjY8l1UzXewTV4UpuOp/XDT7pLyIbPjhvxOCR3uU3fHt9eis/H
bqqnpkKg1+x9ZABWhgm4RNcEKbAMqu3MMwpi0s3PgRndzyMlodOwWG5ZNBrkXc11QEpFVjTu4nAo
o/QS8wS5A5z/3H9N9g8aHC9oiHuDjPGCtGrx75NX4RP27rhYIPk5WiM49mxd5fR1lBT0jfqKQC7V
nfMnGP69W1zmaDCDXwJIQHrMs7uAZabTdavSMcIi1u6K0sNCO57V7sOEd6do7GOXpFTAp9MO3tka
HuS5pien3ujWykVQSQjtePgcsvKUGYSgNar4xvmQSQtDAW86wAFzb4dzVmxNR983msewYmy6qGXY
hTPs6QCKErYwahvzNFV4cQFl7/KioZHqWiCfTT4vlpRYuFxbElRaQkH9aN2aA8z25LqKnIMRzCf2
T+FobLm2EZOAu+Zn5l3R8A1yK6hJXZJKuUvZOJDy3NLqOiKgOls5xXun88Ouex1YXEfYmX3sk030
lVYBb5tnW2veHP0tLsZ7j0CR7vACGbr+cgBdHPvzsz/V0DrK+9ww2VdHXG74mBe1dj6aROb19Cz2
WeSbadKswcSdj9pbr3+qut5Xgpy9OXqvNoSHNuemZozBU1be1cWtE9wa7XYChaRKE6vxuK/7/Eot
03JfNyKUdbaRdrIfei8sYHEhE+IayRv3KTOM23zxXlFCY6zhfnJ3mmp82fwbuyYFk5wHmjjiTn4V
kbeB7reWgOqSprrtEUcql8Bl0R4SSQ0ulRPL1iZDyhDuCDzKsZ+01tGprzE25ejeEZu/6Org6C32
Fu1rbKkrLKi74DVU6ObGcoECCOc4BN1WWe2u96oL27gci4OctIMP+a7XdnMUHGtvlw6SYEt0U/QK
LkS0NgkuNhGiP7gvn2QmUt5a+qy2IvzlPnfX6cal8rWj234UyVWbxke7nE/2KIguNhaum8chzzew
Z9Z6RxsPO7OxGc8yI7jqZ17JpHYS1kWpwKauhguOxhvhabeIJDSNqbOBXmyrsBZ3zFlra1fmcBG4
gue33SUqCgdfQzA03+pmfJk86800eLM56EHtbHO0I75QhppdygYTjaWPG9akpQN2gizttne9gV3p
/OSaxquBbauEG9XZ8VcTVbshy1+UAbalh4CQw7YjiSlK8pr8sIqKR9+lmzJ9DlJzO/lXo9PgU2BP
Z2b3Y5de8APbxnWH98wIcye+0sR0PkTBCkB9KCpz3YDuwiEQoprwiLb73OK8caIjhEOygdD0VLHq
03Rtj/a5BvdCcXkVtXHkDLnuJIgyjAKj3e5q7WKwd3ONf0BGe2LOJ9uorxnzzwM8vbQ0boBxXrt+
R3pYr9aiS5F15d3EYnnGapzvXOBjEA4BsjX/nvCTXyb87ydzdA6WUgTU/3yov3htk7//3x82Yb/+
qd9meJQN9lisCejo/iGRH8CP8oBaEq37lij6h2Zi/uT6TNe6bpvOYhRawjz/mOP1n/hI6w6PC4Zb
n7JHxv+/0Nu4MKCqXMVVefj43/8LQzFSjs3qDQnGNV0Ekh/neC1z27xXBSXbGsQXqwG+nvmJ3H/3
Y7n65ev97ft2yJ/TR3/45zg+GzZd506zEEO/vy/oFV4exkxsChh73E0dq9Gmd0raiI7DiEs3HYYp
Cg1/1m66dPHd5abL9AWElMWa0mTz0Gap74EVFEoJHDYWci7ZcoDUGcmK1dww/65kgS8QFP9QXeMY
qiM+jipiGdXN3lmq7IxJRSQ4dz3VxBrmC+1n0BXVgHpLLmyNWjE8e3habnJTiVdSDbD64jTw1Gby
2vi2MjAnb5RM2ZKYjnjQ4G82BEAKBmcft+vN3I9escrpeao2DdJmChCO5dF6dhosL6nRZZ/9iM2H
77x0J8TjmOGzj2syDwloP8gwwoel51URgN7Y4YjYd1QuBYdBK5aZws6po1m4mdwqJuFepPNYfIrG
RY5KDQfIva116gUPhy3xP3VeRqsMNLkNdRlatpPCJqyTTX16JrVWf0rhEOSbLIiHW3+2gi/bGfyn
gVwv8quC0rB2yOrUAE5pl+K1i2WDuX/qnJX0jJ6JmvGYOCUc4YUkVdaU8lYREStCGvEhaZjV8FZX
8iGvwZtugRVk7s5pUn5BFb8KHJZDBN5xijLr2Yxm771MJsArA9knvM9a1C6GCUmhDtmuOz+1MIj0
k6bYFE6S0gW+s65dw0Fg9Bhjo2IszyxGj0iLCnMV1GbWgABwyqvYsZqPEXfQjc5ytqcmLB+PejzO
2s4CPp2FJfZaD+AxJuiuJRDRELzJ1yOEDfrO5eQ3a681ja8sivB1ctOUNPr4KbmYdLmDbwx3Rvxj
K6UVLOac8S4JEsKnbm9RQFXL5fsuGmsSJ0LORLvplpyxEQc91R1BEL8wZxBHJwQGzIFPBT2nPgGu
ZOXKIL3ScN2SvGsUP+dI965YMfIjL/gaMNSrwbCPIojxDOWRbQYbrQy6+zTo/AhsTiPfg8pmG0rL
UP7oibi+a1WRxps+NcQ7362pcwGaMQNmhmwbCtRnvH3ZGLvXQuoRBynwTglmdmQM9+s4xz5uRnVD
SDXmNud2TvDSSX8AKKsJsAdT1lsPtVmXz4Y0i+ch1+rk4Fi1Za0cXRk+g3qqjfsUylSyrmU2M2xN
pf0pdYsjcHCWPtPcFi7OERUMjBRU0hcMi67JEg43l36IezRRbiON/14F1oxe1RQx1rseFbOLSkPh
bjZlulc4HOmo07wXD5DtDUUWBjYWoXEdicYm3c1CG/GC9XiJN5mVEQNONQpDdm0a5Uf2J5M8dhni
bgJzG7PUUM7HOfWTT1krflNGn0Ai/us7s9P/gA6jnz0JxE84Bh3WRv/ycN29tvPf/1/5/ZHMgffH
r/DtoHV+IvTr2OwpXNfVOWl/y+c6P4GkNlzd1sm9/AK5/vWghWANjYcECzs8eht+y+cudEfv5wgN
bUS+zzf9l87Zxfj7w0nLwm6B/3DILmobi/QfT8CGd/age0qSC4vXecVnqnkL0tdqyu9y9hFxJN9m
lwu8uINoGsaVRj6CorE0iK6jsj5jCwAexTwOGbiK1rprKuvOFtYzvUhUtXyQVwRYWxBuJaIYZlI+
l60Epqs/u1n/CZz2kHW0vY9EHaOYj6wVibWlyWOZClyCiVpFJpVq/YD2WnY3eYwUVrpumKTFQWNL
Fs/wsuL6TBH86PTumNdI3sWU31CB0C6u2L3sgq0bx+fJElNQXX6fZsPaTb1qXWvikJfRgkisb1Jb
I3xXnmqnvRqEduun7lbJ9ufbLSZaUqG0mlkSYxXXh7vSaZ5rWyNb2fgfOIFx3JUfjS/2RWbcRG0Z
lnLex+lFUGAWtaV+5btqW/vpWVsaXEDc9KWs54M9gDrUFMyAErkI4h+DwlQichRe2AWkYCzSm3GG
0i4hTGbcN5KAXH8+WT407+bQsKUy24YDxnC5ZtJRkzDAx4JB3rM2vSePRW+diYw8a+R/YfncEA82
Om9dRNoJfwH96ubBt9k5+A956j9X5ZLhVU+98l9gelNEw/LAulcepYW02OXene8mK7P3zxNIikHX
7GU1hwRC0IXuG7+HWf7pT+U669N1UzmkGzA8VDxYbBUGbVhnQ3m1gAGh8LxnEYQTW9zUZF+lOd8W
DWC51Nrx4j9FCFpa4Lx5LQ0R7NA67GU6dctLXbwOo9I/mU3Fauyt1pAMK5Bh5eOQ3pnc8yCYr8Yh
gMxAozGaYWcX3GJmDHSnIeC+itULjF5r0sXZ9bukgsWg6ZtqdB8ibmaGS+sBmUdv4k9KvJYsqAy8
aL2rbegKvWkJfBlmtIddt+GgPLh++dAvTu5o4fK0pKjKlbF4zqkJzFgHJoAU8srYjJ23ocvvrLSo
IwLKXmDdtmBwJEuQCk+0UO/k0LCu0soJttEC4jFiRonQxLgLRixIEb6JGlmr2bY2HeVJI1NOXiKL
QvIJ3crfBXmJCwhYiuuz/NS3XVNsayIsjqMuxw7bhWNspdC2Lh4WWSYbR+s/6phnDUF3cS4Pnv2q
Y5/NhrvZru90JTbdAGIqvtCFFyYORAh8KsOodrQ0Mgc2+wI4UDpZW33gNwvYZAWykX3B8Ahk+86v
gXcb4srIA2B79Y3NfOPixfSS8dLlCeyI+fgJtaZOdRkZiKmjkzN2xHhC3eytL4JL0yWrL/qzOJr3
Q9LfGPqIy6a8juvyIlPJXaFN6Saa/cMY0bfhfuoivzWmKQEswxAQgWydHnxXW2def83yJaCKIz70
HWksTJDdKm7LK+GpraqfNEcnPI8/xATIsXxWMElmnr72TZtOFG/lud255ZgkjidvHTn2yWCP79Z7
krXbmO1z3TtA6Z0rbcDkiGsmqiBn5UN+ytxuO1AyKcSMHXdaiyWAbrshOacbz+6qc+pLHSyXexHA
Fe/JvKU+lkZz8VO52VpGj5iBrtzJ+8hFeXQLKrEq7zglHe/CYF1De5VAOEthP8aUlOuuvCUWsuL+
Afgqu2mUd0hgPQbLYAaJtu2787ZaTK32qoU2lFesRkd2kUboOOwiq2wPB30pdERuj/0ljrYqlwrQ
2rkzC2Nto1PgmGByNHdWDCbSKELbCnbxGO28orow9Y8GlMBguRuNZ4Lt6gL8oR4L27fS2X4XN1RN
hnr65IwB/oOJ/2pczYpV9fzz3ei18cqj0fmXWlptE2FeFcHVxKel9oKNmNgOAwpssAFU2naIzW0u
4CpW1akw69BLLXplmttR+Q8gjleDRVVYa8E3o4wh4uyh+Qob2wH27EaY1j720tu/Pild1p/l367y
1/fP7r9x3yMCG0XhFs2LNgLgcmH+80XE+pUEyg97CEalP36Bb6OS+5OJf9MwWCMs8t2CoP7myHEB
lvhcqmHUsxvDmfe9tmhYC8ya+7sOpw+z5redhPkTIWMu9roOQNC1sYf+pVHJX8TD75cFKKvLN4Y3
1LRN0lSLZee7ZFMb97ALCgx+jd98DXl1JzxhAillAS6X60RVIEIJfGQpjz8bhLQy4/VM5D4gWe+9
FxHM9WMXZdcdK2ph3ju+XB7ni6yOQn9wdxZlrQFEBP6+x5YQ8jzCv4QQPSWYDoVY5+mFv9CajQzY
LElBYgPLbX2pa8KNtou7/KZIn0eldm70rCXn3Jh3BZd6t3pVxBpNS0OzekNdwBSNQhhxa+zdnYlm
0FP2p9GNTGfWWm/1zTBwZMhpZeEaMhQOv8VywKwU9mReNaM8IEnsc9SjcUq2FGvczyyyzQKD4GSM
r4LKZLMCRAqfNJwM7Vwv8Lk2lriyyyxb2219ltVvVVafm94gmBH6XSDFfVwn5CgCkl41ag0w70cx
pNcNQNdYUt/RfFFDicdRJ/JsHHrWDk4bn1kIUll61NM9yx2kJtaOBbBbEhlW9dQCf43AIpv9c2UW
B0O614PEGZK+sm8Oe1qNYEE5u7SLDybXabPz93N+3YrrmTxWlu4Sasbjo7p3c2ttikPAameW11OU
84+VqHh7FIBVI8ke4TTBAbnuCoashJJGkIwTjBKovKAAn8GNcDJfm2TF5hlZIDjxJCH3iS0kQ1Vb
j6QNQr9daHuAIspxr8iLZ/Or0c0PkY5jh3g+mmQzbimoDLuqMPgbJvfQ2a7r7mHUu5ehVduG9uiF
OZgN0HLinHVuGQLRyNo2VNql45cnNIONicBkm5iStugi3TTtO/O14GHzqlcarK9Vm+1gLuzKhK6M
xLhIW7JYteXh92k+avII9DOEZTrukrHaeh6cX/zElcl9oQQ0BtqGVI7gAbM7fMCQJ0FFzuMQdn17
prL6VtFR6oK/nOtbK/HPnRb0MQOF1d4NEQ7XZu/Yr71551Xs73niJ8mfUs+EfvZe/cjS4lxjO9+l
+s6z8VKLObpJ6mpg3ERB7dSmAk028H/0T3kTVpIUy4lS5c6DBczgYyTnka9h1PkIhLkb9UMlE/g/
Pl0VtGY6d54+Hjt5T/nUfh6qxxYZOkriQ4sUpXyIY7k4xgBMIh1nURlsHSIwSlUH1vvYY9HCe8oa
S6yi82K2NvUmJrmCFaENIG31Vwm/hyw5cFaRCNFeJBuwlSkJSXjPkDfYOulrJBtY9dGWXeLJn8EE
LGcxZtyINKXORUZO7NrwqymcDCOREf6SxE/3MXuegmSXip7EFKybqX4Ipoe5YddGqZpBs0Uln4MK
S3fTXM44coLCOZbQe9H8rgqG2CTpN14WrBQpsIrDOrO+tOI+oEZ+KsdxoyCtU7fj3yS2vAdkZK1g
uV5lOi2f0ds838HgrUk3l9DH+hk0UTI7t42uNp4XhTX+JJo0kJdbto60X1x4rnnJS3QXLG0bS+az
voJHvKp60C88Atqb7+5pZdtyl9tO7a0YzBueSUuUS30Y4uzCEH7RcGX4tbllMAv93j1TWuVcWfFT
64sLuxZ7n7jMjKWXOesApxjdfwQigxdxzPelLM8tG51J6rSI3AbZfnbal9SxbqUPh82LNXSrmo+s
UnQ2OXXyrLtgeVKjvkq6+HMoszD3Jx8ldTqLZcabMqv21BQkqyoXn6PHLyhPr5oiOWTvNlN64FC5
K004nRaB7JwmAN2ZNp1VnPo0uTdjH8gxP6A0nl8Hw3qlE/QkZXsm048I8kCTnAZ+B/DaaxQ/M2a2
zy4FEftgwlQh1Nugc6cq52jtdwNJyTSsqnf2Ui9AoSUCUUnI3Xyc687dxE5Jg6q3ztii5R1ldjkC
tJva5wDxHmw/Djubmr3IfskdfcsGfjMVV1HmL4vdrZNfmdPbPPGxiMpNBAG+wAQ3V7dptoSquunS
qMarAUK8rRpm6Hqn6iSc23u78TZjBeJgnPBV+PkFxT1hHBT4JUDixXmoVw8U32+K0n2t/eTw77ns
F02I4eizlIlUvwgmWB5Z47g+5hLdtkxC3P9iLju9votP+ff/859+iW+TmfUTKtEv4XADMQbc8q+T
mQWlmekLQ/SPiDnnJ7BvtrMUcLO++rk15NtcZoOsM1wGccPECobqYv+VuczUFzrzj3MZJid6mwhf
mDZgu9/Rm0fif9m0dNimAqcIn3xruu5ZHGQZiu9CZXN7Dgu0nl1cxVsDZr0v5i0Z6CdllZtWZmJj
zVzXzWKHQhtmgXgZQZHbOCZKltiRJ/ctHLN+8QPRXvDl2eN7izBDk0SLCUMhL/vPkpInWkWHazzb
+3qozsG6rVX9maEXd0AzlMnSti+NbQPPOrTs/G2Ix8tYqMvJLbilycsO3dzotb2fswgSGRlJxUBJ
fQ8dHViN8BBd4xAKSNH2z4vdZyZpt0Dra4qRKSLj4sjdNl9hDuAWjb/Ahw+GILP4p2VibSwMYw7a
RzSUtwAjPiOQ04KNRdnjDoJyXbePLp0qiC0rkhRUhKJdN5BkK9oWIJWdDSCxTD773WzToIlvClZJ
HeGvsBGyRmsdEHgXldhnEcMEgWTbDrapEVzH9Fp2zfgR6Q4veflZKOYUOXnv0mBuyetdb3I9o5sL
wWnx3lbboEjPiRLiPAjWDIhVaDrRXdJj95kcSNE0uVRkVMGIVInPWoF5VkXjndnD62nT/oPY72OH
W7vzcJlo1kUm2a5V6BBcKinrnh9l9GSqoqKhwnvN0vZZ0Uc1mAIWjSYasK40iBdRe+PmyOMs90RL
YZ3KSES67boN5E6H/zbOZEVHPPAieHSN9CIfcBHAG57m/KvKzFu/Tx7iFEvvxFIrH84VxQFyuDRw
V6umxd5j79hD0BR7rbTkumQo6ApIo7S1C269xl7LxJ3LHYIDa4eYdxr9aVNr2kOh+Z+JZZ+myNt2
JaHdCneVnYNDbkxj21LGrpdsa+JSw8vmHYT5FNlxjy8iOvRQe7k01C/Sja9qz91CI2r+C4rB/4h7
sEc+IwBnCV0TKyKsjX/1vj3HYnv7Wsrqdx7bf/JFfnvj6jrhl9/6mL5/4/IKXGRbtAPMAN9hPWGB
cnnmmgxLDQU9cH67C7s/eaZNYoUb+y93678kGxgBX+mHdy4SBPdwKpy4q+PcdREovr8L+4YIvBrr
1QYu0A10QgUvCvpFMLMOzbKNi2o96nR1pPmJneR+NIIdjyz9FfQnF477Mk89q0W5Rys74HDB3AVa
YUiKNY1Ke8ufjpI2j4DZZoO4h5cUh2vEINvW/h7D005jbS01jEqTHzZGc0m5S7ku0vkxYk01zwA6
9Hg6l42YQoM2EOmb+2aMtvB7bgY/3pYMdh1vGN0E4zOhExteGQ7NYzITEhDR42KpQ1ALFbxyxwel
g48w5WOb89KPCnUU7VtWToeWMCZtpPeBR0cSo6weFc8VX0Kf3ItknGgE0B7iwbjv6W+uethSyWam
x1MstVZgfiLjtjaifdPWl06qcNTdgz45j6fb0sOwQ12lENnBzqmt54pTVIgylnVlSms/Kzqv9J0P
ppPsOtZaLyXABs2DzughMrA1Ae/T8lDV/PjYQVTau4XHsM4gOIiWsJvxqdfdazTP24bqbAR90p4a
V4uRv31y6vrsRsvxWnIdM2syRyl+AQ/gJLZn8jE4Ul1e8UI+2ziKK1QCAfvD4GYfpFM4W+NWFdp+
ApuU2drWWdBp8Pbpj1rzwrmoo3w5c4GWuFNLN6j52TfeG23ep0oU765lf/WJeQG5axtBPcIttqOs
58pR/UdkwmwiJ/nUTEgASl86L401J/+m6cZLPXJue0Wxn+Zi+yMMImkW34gyPlbc7phVTqmufelF
fNn2FIEOMcSAajNLHtSu08tNrzevuCSgbwRhjmmqsvSCoZQaaUM/eEZ3U5LjZQYvQxrwnnBhbdxR
XDeeAvwKVjlhry6L9b+n1z+ZXh3dZIp0l4HQ+s+2ilWb8C79/fD6h6/w7VVKtR0vaAJ9v7yovy8f
cYEUsrR2yDP87lVKZAF+IKV3JMAXntFSS/8PqxONJQiUTuCzkTRNwwY9+BecTqwOf/cqXTaiDu4p
ekc8/nVhMX//KgXq5xcDrkO4vr62DswWEgcTDt6MYlXa/odeFE8liF7stIxkpb1P9AHvEVzBNcSX
exkADLVyscWb/xUhdjmDd9sLn+Vaf5MMM2+o8qthYxDYxkVtOIfGy7maF9Pan8cLqqzQkeriOln6
tGL3fRiL13wa75yZa7NmjA/EtA8W0Bwqss5zhdveJd/nYSya54vSIoXka2elAa24BgxsjfJA/98r
v0Aih5gwzAz+wjTXp85tj/7E5iRuzrFmH/PGu24n3N35PKz6wNm0qQ7x+LPzy51rqNuiKhnezR3W
evyC1j6gwyqOKQp9CcCvyqa/s71LnaKpwqOmLfWfeLlgTB6WHvWtQCJtRmD+gbuWnnn0A9IQJoKG
BsgEcrQ04y8Q9ys2jVfBUByB8W1rLgoeYBk5PHUdifkgOa90dfKixSLrbBtZbLUxCduU6r4h4ydZ
AoCieSUbbyHPbpVbHYXTb43aDyOn3rFvWWuM4zMm2aqgbbDEzOZ/2hXttO67FPIsld1t7tTbKobA
3MDLtd/7KV2byVscVDd5Kg5qUqGgncB07tq6WTtpxrHARnbxf4vmkCT11uHlUxI6yzz1WpXuxqpn
digO8iCA5Uzu7C6gC5FMcw6tVXnbnLaJtST0nMItiqFnzKW2XeZoJ8Y/xexPgh9qFwosUH8rS2FM
ofGCibQwxGcdtMBkPbk3s8UJYJ+ZjK/L4E5ZXU+DngNDWtrlxvXjPYiFD+G442PGb5I5FsDW54AP
Z1W59yq/hqKwN9i5Do44RMrdyWUZ26TxtmU720vcpe71WOUHo2dzVRyXGi+zenLxxPqjw9mNGBWB
I/F3M9vf1N/Z7IJ7Z+KrGwd3saCzK469Tw0JvWaDHPQsdfP8kUY8MHzsmLVqWTazdeYM2xnLGrpk
H53Wb65z7TWUUifYAXH/XDaJhZrrOJcqLi5cPoGisS/TJjuNWY1FK7tJgSqtR5uWyj5q9mjB1/8+
BP75IQCh3sCAstDiQcAuQs6fS0th/jdqUd9+fwr88Uv8dgpgtvl+Zv4mLQGqRVRyUZfw2+CI/U1a
IptmuuwV+Gbw6dBI8usRsHBsXQ4OViF8nx7//q8cAdYfCSE/f9+Wbhh2ABjl94QQIXKnS3OeOvQc
qGGLsGLbe84udmfIz66RNBskkmdfVaepmOJHx0MOrZceYt5JRxX14qz1eFtoNSbJfkmKgwftlk5F
ArWO2it61/hPWAGbgfJCETEhtl4VNhoWvsK2d2IcFQAKYB35fGJuHghndc6mLAqiZpKSeHghVBSy
0l1XavxinwhaB+sqyc4uJp6aP6QOW2SbuqVVKgqMIIRe6slQ+yFwKHDJvE85EhAI3Eo/7+KEBHQG
uA/zZphkGaDz7sqa/N0YIeETeqWa1EOemtKd5bDrthEhdHzJgMsqUOvcduc5KGhQhKE60SJg91+G
avYNFLm1lfb4OmiYR+FQMGDzZF+6wyEyMTLMVq7CgeyI1ZKOmTPv2lDqUyTJmUf5yFYsRU+kCm/w
kGDa7bs3iRcvFmJn2/jjHR/mndOw3/VMlsD2dAm++pXQ2ia37a+qJ9HmjEkaSlRC0u/t49w8FvnZ
pFsnL20u3MbAGBDY3NcdNP5oxF/olBNZ9VHMhDYAlM8ja1yZ3FKcMoU6JNshZv3hZxQOaoV/jnfz
IqYYbT2V7X600m1edFvLpZlpkTgIxSerearVg+D6v5awm6itvlVIMMZIfKim02Q3WeO8i6rsAZPt
nU8D76alXoJkY8YSP01nontQbwPYM77WAT4PDSkO2BxOxbit2+Ko1SVrrahN9nXWxXh9/A+hMgO7
bEo7ruopYmVrE9j9A5XRN3ZDAKMmKrphw31VgeNhUzWepnwJUdIFgPthGs7jsQH8prIqdOvFJxSz
7JZyoJ6QH0ck0+NQ+NWtqDJ/m2HWUE6T3yTUe0p/0tf2NH4NmneYR34EyhguRE+Erk7+P3tnkiS3
1V7RrXgDUAB4Dw/A0Nkg28qsltVMEEWyiL7vsSePvARvzAeyqF+iZEXIQ4dGCgVZWclMAO9r7j0X
uXJgyKsZ0icUlvElHudkl7XBbRAR4y31IywvTmjX4rSL+MHwXLCkdM2h3vuCvs5J8UITEYvbhrth
q7XFng95+NSY8XvaRY/EFGRMe14dY27Q5MhjZdH9DLEO9X7ZG05D9iltUjZrCWScdTU32YLacRGf
IfQOYho+aeWHwC310xRiMEf+Oq4rd7g6GbIW4RR8m3wj4TaofP4N0ZA9zAYGf90Iv8ZR+F722bDz
Wa2eumn8yoMDecd4cUdxDquQ7aIsgSC3E2ff0MPTyiEAmCofd9mUc2GYKHK5YHaR1SToU/2aiZB4
Daz5otV+78UafjXsvCl9a6nvpNatQl1/0Ip48LQwfuxK5mlWhJYk8akk68ok/kcv8o2TSEqtrrH2
IlBeN/nXPFA7B4GqSCouqKTeV2NSeUHcfO0KnHyAos8mmFp2pmGJLTZ9ZQOV7kpjPlq2wHxfF2/p
8D7ysrk+7cUkzm0snlDBoTQr6VxxNGrbdorW6I6nFQE5eVUNbLCd96Cas2NaMEiAL2CcKjU4Z6aI
S1jwnGO8KnUilX0mrnMh5ydX5ibZCiNKwtJ/LI3W8IYECEKpiYV5LU722O+HAINrHuCanx2CIPgo
KdGL0zS216ErYG329JakHXiy0+dz2PikedWVg6nHfq4HhOFxJ4CROvAu5mTGh5ssOcU1z7EC9FDo
oitKus6+i3oE9VMdU1slMbPVMjCo0vVqRwKrQ5Isc4i0bWIy59oJwnhGCoS45Jb80GFJmILluJSs
gFup9btCx4Dm12iLEj7VdRwQUc8g5Ms/ZcqflilK0gzSpjpIVUwWG7Rr/3uZsok+d6Rl/r5X/ZNX
+F6lCLYmNJU8EVmcLHLk3479aI2pQpRu6qxiHKzvv6iFDeMnwWTP5kcA3puwd38tVIDS4KmnspFC
UleZZA/9jV71D2JhdrP8ZpY9fAaMJgUV0W9bVXuCATXRDEKjxum/dSryYNdijPeh0WFYD4YS+pOc
+lNMK9Bsa0MN14wn70tEeo7FmH4er4HNiGrVinGe90yh4XE0Ueg86Z3d094kdcjOsp/vXMfEX6Jn
xejl42TnuzkLLU49yKfAX7u5eDNoz1Z1NpNkVqouQmupVeRyxDh2EyNkCZnjHSnlQhazq6m6z4N4
TFfS1Hgcsn1vn9q2iNMNIPqRGMwkQdSWy+5UFjWpa4VDFMw/d8if3iGcC0vBjH+BkCkkXVwl//sd
cn7/t4foo65/uEf+5DW+3yPqJ2Y1UHWok+XPs+x/3SMMwNn4L9KsH0fjVOzcT4t1jfdjLDfur/cI
bGwBqRorHDcRMjF2p3/jHiGx4sd5Dv98Q/HOiLkwFLfK728So5nSro2cYdON1waRokUeTBptnIiE
5Rht6QB5pcY45pvRtivZ9fED69h3WQjJjfStq2w7WmHDCywXBzs+okRN4CvsS4rlsiimt15Z64DY
nIUmQVYA6/bKq0K11430q0ydO60HyJo3d6Mo1n3F2KP17yLd2WmgUiOYedF8sdPshonOykYk1Fn5
RpLJCDuZsNUQYkFKtG03vtVJiYU4Puluvg7S9IV0J5w4mSeQizVVY6Jg7sjDaD/iVjuPdXi0aCuw
Fpqr0B0PBNCtdYACinwBvU03s508az0DeTf+0ljfwvHRXTg9gPkK3mPdKEoEApOKeyfIL0VGUdbC
g20/IknhFjPoGWyWjy5Z6kyzdZIlNHgMMQOMZtVBk1UqOWThuA965559KTlOhqfy+zmMv87w9I3R
VUwhiOuIGD0Dre5juDwkqjp642nol8dIf6yhTig0vwkLBFkUt3mZMWP7sCIWkarc+r1OMp5a6bNg
EBPc9mX5aqUPgw/cMCdURN52vXWIGe/rhJ5W4M6JUDpk0fhuzZ8jXFo68biTGvcj0Tvd0mTVOT2D
lu4SOq8IB9ucGhtKP0hGS/R8fe9DjEiKp5wOrdCDm7lV3sA3JYp4XWCV4DW9cplgE+pX91s43yvJ
WweXTnu3dHslKIFo1MkX/ZjJb2zn5iUbgl3HyiOJh2Pba4e2DA9AmjdBiwqeJNUB4p87mKexVZuC
R6WRppfIyDYzQYAxsN0Y33KUTxfNZ4LoO+uEXCc5T2cGeetCf3YRvfsOPon26mLcGg1aTucuDN5Z
CGwccSPnbo3SnOiqmEbxKZ2hcJS7rHTXqLEIr6Qw9/elQjqWfVOyg3b2lZPh4Nivtv/eo3iy8ue5
B1ebPtiIr+ICo7n2PjAGi7pjSOUYG8ZxToLN5EN7Bl6GcREz/AtlFR/hvLXdY78Ec0ZfWKWtdY4M
ydRqRkVNniU5dO5hnmuPHOZZ4MkztLXKoT+Ol8Du9np+48ZvfkpMhYEg3kb4tsVYNlvfMpbggmg3
xq0gNa3prg3gO1fxUQzWOjXO+P7WWUe0eXwGgQkKINyVI620Ez7nlfZpRJSH93DVlUDC8+B+Xkwx
09CtFpO+6+Y7ORY729FYrgd3xKdua/9zz3eVhf16aNxrUCX+KioFF7B8iq0Fc4kPnxvYTQ7E5Z6K
Gn1nVxyVViBji3Z5ED3Y2TtFIQHEFnIIEk3SwStStTa07kZmj70TeoXMvVEwKjO33YAMv5Y3lug9
zv91ohJvnuF09JTkXesxqYSPgo3WZbmG2tWnRY9cG9UYlnKHkCtiV+qw37sDMSrWUwtOU9gungE0
lEMFeJiroXSyO2mka1lNqxHTiVsOW9mEa+JS9rVNGCaT4FGSSwKBcZq+ltCiccKSsEbyLROTMh6A
IwwHGUgPwj9JL+BefLlt42adAiPO4m7XpY/sAiDLqHileqQdRJy6XXpOwvRGL0nr5tpngbR2Qtg2
baczgmnXsnfAiY5e5qhzhe4z5fNwkwkF3bzW6PSETf5Y1pNKG3H/zcb4hQCZlYGer5iR26nHYeTp
9U8t8ee1BBUt8aOM3wQFp62Yzv1lLYHk/OMPtcQfX+N7LYF6yYUN/D8ypMWE969aQv6EBF0osjKw
dLLo5pj/pd6WzAXFsq7SmcBJc9HA/7Iakj8tdQSFDxWIxLn393Lp/yTEalnjsw9brImsKI0fSokZ
81ZuBzFrH8tcIoq2yQBilP3/LhPNBbct9a28qbNz56BZadObVP9wcutUWOWmL5uQc4hzJPDxLc0m
Vy7TcHwUt44NYgL20MCaJLNjBjBoQXP52jMTNzl55ib5GUsOJ5wx9+z1Rk2RwBZ03kRVdTTz8NBZ
/jrScy+K29eEp1dhCX6MVXCXf+twEVktwnOjkieJzHyIzJ1VM92rxCqHBufz1M0KbS1he4uh8iYz
Xou8e6uRBCY9u6YYfaGOwbYdrOdoHDwhoues8LdzQyGiIZGy/bdEg9KX2fdtoL/rLDK6qdxHlAyr
krfHNPAF6vPKbzDhEnxVMWf4mB1kltVofdPixiO98lDp4yemEqiTU4wqr43kKTBFXsysZM9E7Jr0
/SXKGa3m2WkwFAkMJjDdCr4RcYMIHx9Tk6iGyNxPEjx81hzCBkhjaawYQe0HWb87hbr4oXUPWAfQ
U3yyo8obrQhpMmfUqKa1puyDO7Xg+5kKSLECN3WwauX5uSKrqL+Uw3DKwP+0BHvkef1Y6WwIg/pD
F0ssJSNWi9BIU8/vJKpKa8KNoGkUX+nzgCzArjjma4YihcmKwipuwGCvjE2tn8BNz+OJATGDSyqw
q9Y9zGYI5zMhu+jWWHi/5Z2BvyBKTpo/8WVx1gxPfv/asBVkCpmSNzWMpK5q7bo3Lq1yyh3uolUe
GA9EBnqxHLx2Htd9yYreBACQd83G7m819BtmVWG6TD/LBVEGoX1UGmATIjZ7Iibbycv16hr5pSdS
0lKqBIMa4VSiJIa4t1dZa22s6a2J7FOXDsRqGac4y4aVmxHhmTRYD4nOwFZZzsy49CVvfSVRs6H+
LxbPOfKUKj1qaCv6PtxU2p3QxoEXRSJfhye7LU41K0T89xesaawWBbJcgzBWJsBhtzehjSZCIm0t
PFPBJq2o+khsP4ZV+Tllu4B/0wY7jWqjlF4eaCc/vVZ46RBX3idzvM269sZSWrDGZqG/xm6FnTI8
qBQgUaLdsnF9jP3gMDrGMUanG4Oop2GOiWaaiU9jXL0LIoLaokvPNHoMA093/FPYn/uSXLAcCpuI
DyiEVm2qXUj79poSeBThTonVrJQAquYwXg5hYnL1YK57Tfr2kunoGP0OLXLgqYggNKGvq4hlXMGc
u2KGGJXPwmbYX2JPwJPOUOo05SnBGc4tln6Mks0lZngcivwSEhUPV31dTwWwiCq/d7nwvVz6u8bR
X2BUeMS976JU4u2Ud82YPmlN+S2r2tPQ8/XFbX5K64oMk2lXyB5gKXbfokPbIXSMlvp9rqf5Gh3O
ITLljsAgXKzDs9LzIz5bvjjxoMevhoy/2XF/BL6xtcLp+Z9z93/O3d+OqAzdwHeOruEvztpFz/ae
f/2o//wHvx+w5k/SXlZk32dTnJXfF28clnTxBnFRNPsMun45XZ2fkFRwqmJWZJYlSJD69XhdDPMK
HQd7PCgz8B3/1toN1MQPnTr6Ow5XKRWCaRwBSwTAb8dZXawJCv9s3oR9Ux7lVNOsJBYmyxhe/1HG
nb1iuOZL/FSYyoF/kEcLzI2VmV512WPUl/C9tDQrttB6YQa3Q1lxEOliaLyUwQjILPJVsQNHu97Q
+4eETSNhsVFu3IKogOacVqQgii4MvrhtkezmWnRvsreDs+nU+CpB6TWHlMH7SqqRjZQ2ITdd612W
3nexGme0a1n8JULRRlZIFAXsXOL8i5oGhmGNNLlRCy04OY0VbkmwxH8xZaa4wRVKqF+kCMwJn/3K
BFkcZlX6Qt3dbkRotGCpWEmxqopmuQrcHidnkvWKNgjeyMcou6xc59LgZM3lkrpcKAtXjZ2kWKth
sLMkv7MzUGiWPgPCMyqQ8nWaTddKVfOD9N0HX/nRVh9qElusfNpJmz0UW8hRN3nqpOQMFBQpIZt3
GNDBfNWx0cDXCqFdRs7cfsk5aRB1A/pcnAfD/JDEHSmOhEFdIoJRHlBu9XtZUnSPhh5hiMsQgxvS
vhN5r3vKTx4n02kf4rQUBhs7FRMLLKtqk1kz4ofQsOhnlFUSHzm2fGaldMDgOSFpwC5CtpYk3WsR
Ov2Dza/1mAJxcrbJwPZkzIA6Gkx/vCkdaT2BIRA9zl7kaYBezLYI6UA2g05AjF3t3S4nLdmBG0TN
kOx1jeWQZhg3rmoQzlSjpJaZImWhkQHldCrRfT5kakjv006v4TSM0jlpAqyCbIKnKVeUfAFcVBpT
F9t4pBr10ffa4q1L2okUQC27tDoJ550uccGVKalmkztLwmpwK7+Oys/DlUbmzj6PWpDdhkkF5DoV
m4bR7Z/1MOR4jsLgxm2D9BYUNfBl2Mb21yLl5RTrr9tOD9d9O4d3QT9/G9i8EjxtzPuibpyPIAqT
Uyh7sG9YXp4SrYMJmJRI2a0KeTP+pV05JP610oHn20WI1kVWpXbTN2l2V/kGREGLL2rujBfXaI5u
UtPRxRN8TLtlC2QXSS8XpxLxYlM5NLSD4KIwiWmbvHEw23dx9yF1JKKrhg0vxDzBgRYbRZ5sKpcr
eMWvLMUmtOJ7IUpoy2Xc0dbleXtv+Asyh3hz91BpmvOmcY6iWJc8M2rfypl22b16iUBVlZS6afUF
zJX+6nb4bVbO1IlwW6SQIlazBdSxDXyTl43qcpPaMwWwwTYUS3OttBfOZnnWiV8aqJeAm1Y8CNH4
dwVxbgHK8rsEwxwC0cG5wndN1gjCwr05Ff1LEmM2L0YgGZ6jG6QpaHlNbY+ybRN2FdU2wU7XHiX8
oUiK8dGEcxgqJOgshRrbZfHpG3VEpz0sTbBi5UvWlXVb52I6ZhFif4LX3zvNgb1pKoShOOhH1C44
GU1QkTj9j7FkIMOjS5xmvbAQizU+BWqjQx8oY88eKrXtkW9tszbRDhmErU3bTvMrRVHhSYcnR2To
TB0nGwRu1zoBYaUu2zKr5gLQYCE5ibHnAWE/gibVeaM1i1vUvZQpxWDyGUpkSYH7PrcTYoPYrEBB
8LDGDmY9LCTGni0gkqd0IErQVKgH0pOeGseOi5D6fMKoWRs3ua12U4DfTlfimvqVtoHh9RmlrL2e
elwPvsLl5kwLPlQylwuA8q87t3DWZSEsKA7BvCHQqWBgZylWEsMbfn72/E6X3YxCb04DNk8GBYpy
OMOodUnDod3DFZ++Jlo+cNkR2qkcQ25N9iLHfpyR9teyYphrBrn1HrWJlUEUsOCniinGhhcygV+p
DEbp3ETY4B2fcl4qJAipiE4O0Sx34wzdzMME6xrbchDNSzUNPDKET3hsBFs4t+PwWHRm5XtzTkow
erWkODRVin+gy4hPz+ieX0bWxO9OYxfnsoDi6pDXGOnSa7qpOgxtlp8KN3d0smr7W2IZ0wuglvas
44Tb50b41mZBSHyNeB+qzH8ZWG9jlA2o85I+9JJI4XkN9NKLuXJWkeVM0HUTbBaOTWK4YJ8tzV6v
F/Ujw5lO8vW3Wk42cZ+7n9FliB285uTJsKt077aq3eqpixm6cshma9XiBkbeuHKyiGcz4Vb8tsB3
Wcb7VbywOCgnC5AYWvrUp37zGDl6QSauMzecLeOkXqq4oHsU0WhU7ODzdN26oUAcMjbjQxd0qBry
YSQImGOagKm4IapQb2LtCCttuFgFwnPLQEqATbyDx+FmfvEg9W6GaTD307l1EtyySWJhn6yW3C47
TI1tHXYLgKIftc9g4WBSIHuoSSCYohezg2/wf6tpH9r646O9eS//H9MLDHaruM7Q81KTshL9qwr3
/F//WX7Mvy1voRf88QW+V7o4LEi3QkGGsYkdrP2b1a1N3WoISzIxosBb/uSXWheVsbVg2hcJMMY1
tSyTfxklwVpc0E/LNOlnFsLf8ms4lO6/s2vwvukxJdWq4y5aZ97CbyvdAKJdHZuFTvzbVPnrHipZ
uupdzcYTUWRQPysCpweFksPWWy+yc0o8m7oRHUxUuDSuOpsrNeTY1FMmXyBstIye1TB2RaS1JV7a
YTqQocg6Q7g80itf5g8y0DWs30FIpzxavkRoomXgSPzQNOCbCDFxHGoqva+zoPmk2R25IBK/wkoL
jfBBpAo5/+QEBMESqszoht1V5Q1uzoijKUT2hYpwwoYfYChgy8Xc3TWS/o6TojJ4ouDXXWTRj0Yf
tZ+1lFN3sVnHiESSg+5Wbbkt3Up/9ycR3pi6JndB4g9frJY3mGQN4XiWXbiXKIXp2uVC3XcOT1rC
xzW2ZWCiXCCQaobkRMSVWAWC9nNtWvzxBW/Z/FUzGrs5IFITPwOHGau7+YVj1zVOEXrYM+t8Ogp7
QUowoCi0J4d2A2hkVTX51hWUHr42+6fSzMYvTc9kPQvE+MmqF7qLjIfqwJAttbz/25Pg/z/FxED2
j3+J5S1rZLBsf/UcuPmov7zT6H40Pz4L/vAi358F9k+cvIKFM1RRBxjqb/yyyE0FQgyeBTZC+N+O
lY2fXIsUBNflzS10FfbQ3x8Gxk/sk4GcIEa1BJpT82+FC0nJY+WHxwFv3eCdQTTRwav+4JiNMgfY
5JzjW0nSfSHfhrrdOiZDMeNWH+5dE29jrm1tA/EYu+gYRrBfGFtl+pi69BdAKFu6EcgXzpFghYMT
itc5Zd2RIaXu9NfcITvUQCs5xACYDPxIGcJzEN1dz+TQKR6pWG7yvDuivMDSqU46qC6tfBFYEXSH
vE+T3a/zMiX0rpJ0MpluS5aX6OXXGUZy240QGNbPgslXnJ9TsAOhU+ymid1qLS8wZUlucT056QcK
/p1lvKRsrTTtbkxt0gtc+zxCJ06Fe5L6jeHE27qzN3GH5srf2GPoTfqjPcUXFU6Prcv2OdthffXc
/l5bcuWaeNOZ2YOcbZCZPEN6AhXyz7HRe26HXzQS4A/oMeJHMZjv+I4X5IdapSbx8ira5oII1Kbc
TMW3nMIxEuTaB3LVNLfzCANKi66xgo+eWjhXYX0WHzWoI210EnhnV+Weu67Y5tNXJdHnupYH2Ik2
PabG9HmGu+tmfDVbwmXI7+Tzv8sCr6OjBXtFVF/wOAXaRTGWr2vkY0oE25HEp6wtP412/mg3fCgx
iaEWeLqMSiTys2sUu7etWZz1JWJ0Ss2TJEqPdmQDdYtv8kjw89ZVR4RSu5KcUtbLO8hjuOmaFQEz
GwLo7nNyTaPubSBDoSbtVAWU16SfitJeBfNpqobPkVahhyyOgqzUckKTDOTMAiyzskhTTUlV1XLh
BQkpq0LsLFARcaBoMMxvA2msQfMyEo4YoIckqdWPW9aO8W5cElwL3K4kutZ1sM5q5zYw3bMgJmAg
+XWOXxxyYGMG0Qbo84VPkTnmJ1TB7Uq589eaAFmDINmIQNmaYNk4tMBe21ecF+wHrS+EPp9ZOR80
TsF6SaZtmBCbRNUG03STEl1L73jO0fdOLClrom3NKPWI1V75I+wcxAoDEbgj2tKUSFwTWIxNRK5J
VG5HZG5C3k4DkjQgOtEvib4jWpdnw7qCsC9L+1zCHQmrPXrYteGTAgC4A2vcnWCNusxs+7Fbq3qJ
OuCI0pEmSP7H7hHFLr+4nuWuXxIYgtbdin5Yk+TgRv2hjPxVUnI7hixxx+pQ9oPHicXubKP7BIyF
9NhV9DYtmUJEcghEkWvNro5Ws0QCtJeZKOwv/ZBeHAc/NkTC+3jOXnTxhcqAgX15mgniyLmCxl6/
NZCg90X7TNiBB11/k6j8sUuzVZZqJ70aH0VUPokut1Z2mhyZ8d4vOI9iYLIjBqhClv8+Adup/EX9
acEY7vyMhjfbuVg8VlWjAyYkncoULCTEMi+aWRHnqriZ7OiJSMtLz7hIZsSp1M4jhpaDVd07mP91
xVKaVOpWIT9om+SbpgvPbfK9TW8jlTq5Azpsla2TYebTZIeP+HVD+NXZ8KetIYNblVTrlBTmOCe5
obt2bbulzd7Mbr5XYvwYga5Lgr8CGMZaMT5V+DztevzUk30yKA38XgkSra+Io09I06UdnOulGYve
hW17tBw3GVqY3h8PORTaVREQ6iJIfRfFdhgvjswPfYfwIcEErvMUWRaA9bKk8en1MBe0wvdqly8a
uUa8MhrWggONJG0b/X9dHB2TvRlSlnDaoxk55GPz2c9c3ELoX60WEkpI98nyIgIe2JF+ERQDNIP8
nFdvcXVjdC+yMjfdgtwn5C1OrnCl8bpqm6lJkOEihmk+BymO2SRYl1b/ac7UxvbFbnD32Az2TZm+
tircjovcYVC7RhPbYAQALNBCZGzmDDhB4eQNYXU/BfY3C1cqEgj6xa15Ru+RwsSeh/DMCOEoC/Cd
o3+IpH8NSTr5p0z68+X7grU1WTtbDn0KdcxflUn/HtTvX//gx/nDC3wvkayfFB2Ju5A7cLr/bvPO
mB9zJaWOzXxr2Q782i+ZC2WeCsmVVG+4JZc+59d+iYpuSfo1UeaikkUE+zdUfCj//lAi8dYNhxvF
YZ8O3uT3HVOUDV0a2hicE6AX22geQKlp50ZrPaAZuCHoLqzcQfKKXDWxcRHadwGnsQMVckbF3UPI
nBXed8NG52+eHWw8FcoyKsN9gsvQxPdRZPEmhjqpQZ8MlH6dyxcXvs9QlreWBHDUL7hKO4wOINmI
FHKGO90MNrQBlV1dXTRzVg+Q20nzB1V+G+FgmrF/yBcwZgohs4jLi1mXdybkTCBe90Vl7B29PwnI
mmZhX7E2wIIjKMMHaLbJCobcJi8LlbOFzqlGhYewuypWhxb0zgaKp0WeazvHtwQ+bXIon6nePy/N
j9OwSXYKGOJCsvUNPeZ5GNDz56YETtWE7oKf8Bj+w+6udwZBer5RbAvbPSM8eqzzT2PY35N/frLs
btuwxg+X4zCwK4/R3ZPF3jaO022X94c2928dXntYWswU+0z5rA0pAhtrQxbuBg72JtJJXpLO2S4e
LLNHZZd9HY1kX1rxxrCTG4Ht0ahD2HHDJVUtftr8a2wRzo77xI/zWxeGh943T258BM/6qKwZlaNA
YunDEMOpygLmKMMP039jPF+uKU3QJZbLQ+ZS9ONjaqSnxoVewIQ0gsM2LEnGdbgxx9e+yO5zZuac
D97YKQaeHFzK+CSgAFfhMeoI+bFgZo5PDOkRcIGTGsq3Gfy6ms13nAXr0KXuRqaVJPN5kWOqCHNN
wfGf1fiFBXLLzgy39Uyuc7evCkT/A2sDzjpnKab8+oEGA6kC+BtzPknmSKE640TyXFGihvL3Boyo
jn1ObzjrGJ8NpKvNLNNTG2jEHswX7GafOtU9xaDhwnE+O3XxwP6uwxV/B5WegS9u+8b5zBzzDQ8C
Vyx6KLM0bir7Oub9vkR3lxD/IyJAxEIX53wa70c9ijGixs6+wB6Rq3hrxha1oH4fTB1rfT7/piQS
CHi8cMddnuVfTGFvem1YFSzPiv5uuUtMOa2FMZ1mm0hhKhguor6u1zZsw4F5b4ZgkI0jSe75dkyO
0HMOiS8PsdAPAlVNmt4s5h8fQ1KVEYbCPHFL9NbJSRmdzvbVd4wbv+DaSqFE198s+NcDArc2tbbu
cnIRo1RnxWHm8OxYxcelte2c8C4r1JeByM2G2YM0q2PhTFeo/G8qzA8gBnbxYB8dlDpzBDWwbt8L
Fn+9MD022lfyopB3zv6d3fZvfR8/UY5vg5ZrHxfVMhthkjx0XpeTZ6Xr5GS1j/8ccn96yLGelgKV
Nl2wpB3+60PuKQ+6//qP998PAv7kFb6fcosgndR3zk9WzYSZ/Gb9bZMyzywOnbwyQRAsUYa/bsAF
NtBl8mdKpgio03895eyfAHKD1cUcwiyALfjfOuWsH9EDy2qeSQV4BCaiBqiD3x9yUrdCXVhpvB1U
pO152lr4BtEfn40kgLzBrkTehAmkEJk4xKuilDVolFILRRT2DGRaaDKBVqqtApj+qTcqGkoCDDW4
evMMLAtV+TYMOgfZlGF9RQ8rvSIMB53ql92Bl9lACO1BJ7RD10cmDXXLserwuzBYaeFMCSu5kc3C
eOuIHnmNS5N9EF3aaqjBirrCNz7ZZHf1QK56aFUDe9MsIvgDZRsmKlwi7NdQEZ0YicLKIyjj1Dc8
r1Czjq3XjEV0qBQVaFn21VPX+NGbMebzP1LNX2KJuJp+j6DDOkHAwULqNR0klX9VLd5ENeqRH24k
xuA/vsK/biREkFzwmDtcY6Ee/UtHAsQDWchyt/zMpvv9eN0BibeM13X+y9/59UZajFYQnLjd0W86
wiFh4W+Ui3+Ukvw8wYeLzK3ErYuX/Pd3kgurX9VuBTeAKLJm9F/SBUuRkjga3obgNMCmrvsvwRAc
GXihjbL2RRLufFPszIxyD+BFDfgiND40yzi34DCqhYtRAcgYC+suBZhRyjqCE3FrpuJLFuErDEH0
981nu8u9vmHOHmXnqgWRmYIgdds7NC1XrfDXdaFuNX2CY5RtNHTPCHKuUo8RtKHxMIzupjHbDd6N
1oy/TX2/YX1yzBL/Ruu7y7Bo+sW05/l1NUR1SloGT/6cbcv2mSCaQx63h0pgTA4HsoqXFBv0W/rW
Jnlmk2liOqFefc+a6qZnXMZk+6TbDJbseZ9M7n0InAl89ApPB9puCbsSjl0VA1qn3ia6jOE9hZ69
avXmUuRPKlAbJCpri4KmMzjL0QUE/reFjTRXI1IEOuW088Y2OfQ+reAsLzIQH5pfPdbFN91JV6rK
LwNByBZn8owstcxehk5cW0gdced79uJrs5jA5WQXT+VG8W2KKtonaB21dt5WenEIYPxMy3AsYP/c
dPpmTNzjBIQ4yuaTyNtTIotDaBAiGU/7BvVIoKtL2yVfZfBEQF2xYiy8GppXWuMHk5Z4qUTSDAkg
hpW0o002pmtYY5i1GjwINK8BYgHBEpmlbFCSwxndTHG3nrInX7krx/zwf56lMc4p34P0TdWIKhAk
mP69GX7O56+mzaIFkiffCF/NbqDzSIxub5vZurflSghUOkGyCTpzqyL3Jh0+1025C2nltWbVNgdb
RjepuhfIEAYYvUsdSRuOjIip1XvN7ECLw1043fUs27Wu3Ubmg8JHV7XhpuuRwbAeDT7oyNd6dLKm
b22f7biZgTuHq7HhNfWXnlD2SjzT86TkeGJ8ZAAA8Tb9MKg6VfrZ1VGJTvBjo8fIvrqY2iet4g0z
F2aOKs0alvw33Ry4/MpDEWGAQQqYf+qX6AAmoUgwbOe57E7WCKOKILui1yHDPucdseXqTqBtmPk7
bY3S0A7f7faZpHu9oLgjbdsgcJFpo1a/D9wtRGyTs2o4exl+1Sf3ycqOIZaVvMz3aTqu9Lz1Uq3n
PurWAcasBWCQDYC5cFHIOD5rrn+qJ+MVPbGBODdk5qNn3xJ1GWwyF7A5OMecCG725OQAf2YltMoU
Oqtxj2THGpv16L60+byKunCfx8yNmNisGm4xEpTIg3CeItfqV6qd9oX1JPLHUS+XGMfrrKydMUOu
yvVv2nyJ8XVY3AtG96BNaHfT8ZQa2kYzv9Z0d2Olr5sYD1AvPENh6EzytZ09KSKJQQ5F+W2TPedT
eqhy/P8GOVoL8IWxUVY53pgtyuPbPDpP1P5Gd2+AiqlckDHVMQAgw2tvTYAyPmCZFLGcXLRWLXZR
wDMFaK0JEI0EG60hzG0A1IxBRxAtyJqQJV8Ewua/2Tuv5cqtq+u+il8Aro0M3B7g5MTYDDcoRuS0
kfH0/4A+W5Jblv/SvVylKqvUPGSTPNh7rTnnmOAUaXNqtwFoGyc1PdS0TQHyJgF9k4PAMcgARSBx
atA4gmB2BSrHWJA5oHPy9iEEpDOCyEgB6yhOeafG7y24nbj8HIHvFEB42CVuYqA8DXAeUX3q/AhG
5ysF3FMA8JkA+WA5Y9BVSfjLrQD0EwL8GQH/BFq6iarpHoK0l8Hwhnx0qQEFyTHhUQlYAoBQD4OI
BPs5mtOTBDBkRs9KMYPNRIgFPzSG5QE6zU0PYqkBTxSCKeIRunFB5gjazhpbO+AA8yqwRlnroiiw
EcSr/Pet/7/e+hHEraUtAN6MxX1lSXf8ea7kXEpiJX+Q//7wCr9dVigw1HntJTfyH04A5gF2atzb
2Sj96z/969JPWQGN6uyhTCaFxSrw61VFwz2wSIXLl6rhVf1roRJz6Y76SfzTWGgt96VFavxFnPy9
FyCSjpOMI7T0yRmZdZN0Y0hl45gWGBe0kOITH+ODmfKYn91zoRbPpbYY6M11G9uHHLpsL4C2dkQL
QKfW3arX5HvYmq8EN0CZdPuiNR6IcH6WE7wOe9c7sWeXtOuAIKEIHpDWVhu7PUmug5NNm5KaWcvm
ekPrDTpVODS7kkeXruMCCoatHpM8yL9j7aqIx1oc4oo+7mJaW/Nzbj+zPMBFdMY94JLym9i1CUWS
A9c34BM3Fc6wQMNLngd3UoEtTiZv5Gm8oM9rw/H14KVlzz72ue/Aj5iHJwNrlpTDnqZAZAAloo2V
ygb2Xy+a+JEsZEWNNuQMYC73GJNJgovYJkjEvtFrYCEKTSPvoXBPSW0BaMu8Yk5BENYb3TC4owW7
huVC3gzrXqte2Dz+aOwM23HymGsGogCVjWFCW6u6bWV9V1KSyp4UTD+HEYVHFiO+65APpFbVSmiK
A+5zKztOjZzWZXoYKMXaKGH4aBUOQq55tcfuC0l1UfLkmza1RyPlcWcnaADqEY/cQQICkRVhR+c5
VLqTuzygIniJbUGw1IKKT++VG6pXJUQiJN9jTi/J4JDzmD/6Wt26EB9LZKC6fEgzfUdb9ElYEriM
WKKvd5OS7OxU3ZgNOTxE4JBNInfJUxvaJ739DNOGuwFxWzrAEiPYlAmdUunEh8lbaTQvuaXcGDz7
7Kz2himDRU4HTRAdmfJWIkcB6+w7fZCeSmKwi5NDBOZYRq3Xlc0Vo8smr3rWPVcSXBtBbXKBXkJn
56oiIxML89sMEGEnAqoFjRalOl0GStjVIriqDqYXei/oFh/TS1ihtxLwyQsSUkZ/aody55KSpOTB
H0IULGRw2xruZRqt8Pl6ia0dsUdTMDTjNM56XyPoEBY9UcBpLV3lHOiokfyeWmNPA1J9wNQHla5+
KLmExNI8dqpDlOPSB+Vr3bFELdvdGEVHo5keGF+RxZUH30pdTzd+iAhvSUypQD2vtdzajgW3kBjV
s+iozJhAJ1UogzUBG3FvxlvVuipy9NNGgY3aeqqd0arOLzi7uF8sQCbnTGl5Y3UFH8XHPOkdBkje
Tlr7CJ5wq/fyPWhSAlHxlSgyxFI/ozIu1MSmnvWLdKgLGau1tL4VdnUan6ahDWmK+DSYiYibbRp1
usFDxU3nLmEJzLZ6TU7TjE6JJC4V9zQrkSpSvrr5VlPEBmmdiwFKdaVv+2Zc53O8ydzOD/leyxrk
kJttzaE6F1qw1fVXB+vfrIab0NE2tRLuDDtbK228bXExaHCdTIm2CxmmpLACeKs3xSXW+wHjnRH5
vJ/OVaotFj9ohGqMS9wm+dTteyI0sc5CA/PBKJKDIdp1IlTUquCY1x3RnjEe7hH38CH1J4tGF4Tw
2BOBY3qVkh9Sa4YSB93fzI4KMmJuyM5TgNmoCAINQFwSsTHuxnpCPGiCjA6Gjoy/9l725aYcCOwZ
eXlwLfWYOcWy0/TxlPOuXeyRPDAdUM8a5VCp7hv9ktbXja+MPtNCoxQmTXBA0SRi1u8LvrVljQpJ
e0XRnkmBnI4QHdy4Wka4OPKH9NQJuiaj6mlig16nzj5vxbrnp9JHuwxuUhoaiJp6+R274XaeKfhi
sxsZMFqbmgKc4KDglELt9fSMvIAGDdBsfM2p3p3COoQaqmNKPWqlDuS4rH3nFA8J8QLmskem0qcI
nlPAQEWFC1aDIedjE1hPo53SbVZvC8tZFy5t88PBVQvKvzFi6l3z2NvayQzDjTPicCct1CYtbbnN
Yx2LTUYrFCXCW8P8iEv7GEEUkEmzRl/1g+Yt72jOSWeS38FXXbUrIWzeaSGAq35nUc0xWV+SnqoQ
cDpNW3ke70ZoRdXYrSfjOVHDJdIMKn5B6TzEHIpDjFJeHMQEbC3o+GZPvspbJLGzTTDRhKDpByjq
iPjzmvfHHs6J11hM7HT/SMd+0+SIOlL6CHHrcbqpGg4GJdwqi3mhze/GmcUcoUJRVE9j2XzYOKaz
ZMaeZuIWGS59j94bBHjS+E2vNP6FW65hdldNlxvF1L5ikipGa2LZfe8Nftau2OM493Gur7UuvmsA
p0WJtnf6aC+Yq0o3PJnApoim3BtLeFxVuLDS6RIlG0ogVi5vh0BVnzsqU1LOyoa1t2Al7wyfM+98
mzmMSNeqt9ioN9ysJ+1ONRTPyXZjbH8qoX5bOPmTEB3aRLCJWWm3E5Y7fmPXRSqopHtWaTPNpx4G
5g9b/7aBbfJmSRGxKc1rrQHznUFlUYKT+WqJt9RGMBqhoxFdp1jdD6ngi/k9CdofpZN5yAisKWNP
cVJYB99C4obIyHnz17v+fYH+rxdo22Zv7MK/pcGBrJj6P7Xhm+7rPSv/cem++p8U4v/yMv++RdMg
4ZB+NtjN/bIf/93KD/GYLaMmUE8tG5n497tz4DDsCE3ctHhewb38eo92/ommxAqePSJrd/bof2nl
Z4tlpff72on/+9J1PH42zD3TJpr++3s0CDGjaswYka9Wb4eq/07AEfjGkK6HgfVNqccwGzlVyz4T
i0QWy+6mypqPXg8/MzeHP63gDUKBigIm9fGh7eJv1XnNDBztXbkdOIlQmcGZt/3GmnOCrcq77fDe
jQuPaI0qa3/kku81c/pjrgLAbhXzsFhjRrlVmgLDhNwEVfeRsX9rlObW5eY0KepOpdQr4uknOUhc
Ex06wY9a1MWt05VHA+ZmJW6rfHwOjeKHQxtQ5kZ42mv7lABsXclAvcWntkVVuRoFh5dhnUOr+2pc
mnnysc78boIMM+cp6ZkusgiWx8B8+8JX+8nCapXhfE99De28ngErjIbP4svnpSDImdPaBsbEGvja
h+05npUdQvQuC4J7bprnOmp/2EP83FPAUCcYW8L8DCceQKW664rpQHXliG/WgF7b50c3wbYINyLL
65vW0Tdkbo4OjhFYc6FtMqbIKxHUE6BGAmnuq2U3HdYWqr6LOiAvZHbUJrC4WYHTxWtjunsNy7HM
fao7kSd6FoBRG+4wKFP+Xj2Eav8YEVgOzK1wn2fZcKwSnWL/wSdCzFav05R8VOZw6EJbI1kb3brx
cVLlczyzCI66z1iQ7VfKYpvRV2HW+1BV+Vo6zes42Kb6ReRvQEETJSEYrCAKGwvjc1W2yXmEGEOj
6jYd3gMibRStsj3h3mKIneUom0gcMi4/dnfBAXnp8lf3FxPg56hgUoiopwuw0ZSfmGo8bWKrCByn
UTtv7OILCPjYMLc15mqSdswuuI/pEWlJCgYy2nR5u3edZk3M2svdmb6T0Yu7BDzYi6ExHcF+HrSc
SrQRVxJfgf6aiy+pyH3GGdOb29ngIspPH6wesUmHG6PqO8l3MnF5HDI/wXQKXGBVDbOn4i3S+WaI
Mt1kxbAdJlBds3IwK8vjIeUp1IOU7II11KW5VQ41Y0gHg2PSPg1myEb/7Bq8o+auVaOt0OKV2hvb
QfLXlYch3U9Zs26N915G++VbZ4Q06nIbJe2VJPCFWgoL6Okd5mNqccsgTEO6c/F3wCMyIwL/7usw
Pgf2pzreKVTGhuyeutFYgyElaU5bp8aByNYvk1cqvP1wxHEBKIcpYVXjiOyNYDfp1drUJWzPbOW4
74hwbM2YGUAgTpgMtLt4PMUFGbru24Sezx1xMzjGKtGcTU5vWNhi8pLPZf24eA6TrN0FSutbsO6H
OdkoWnsYmeznF5PfmYGatLH/HvB7KZIU/LnW5XmxMerW1QpwZ/FeVB2Uh+EtiN+dyeSZkXp6yA+b
JlHgNeQwl/V5Dz7qCjwB6lqxr3tyM5gYRudgwpWowRRFOgq1fNApZqkcsSlSCVbaxgxJAJ4/qWfn
EDaUq76UGf68zgP3bYy3C7QnnzJIoV+ZvGG3fxoArLQaRchmzA5PmGtSqlyUC5Znd0V1iif2AeZO
MPa40dWR1aoPGr+qmZElPgyjM1j+9ceuEecubTYDGoZLibQd2MCMloo/flUmrX/SQ+deyh9FVmHh
oRUnr7T7LBxfbYkXUjj0zhar1AjvZIyTM6rUzza01iQy37W8Ji4RO/Blkq0Fj64OToQVPLpzT4Nk
2zrZ9g26Ck47SK7SLc+1KbZKN56MrqP4/lxRdFjV9jmZ602UTLdaMG/CWQPMvRX1p6V8jVKshTl6
pGz9QXFxPOIjXgAMoGMv42DsKwlxXYud86zqK71xfEo02fzjFNTU45BPXKuogRlH7VDlwd4MVQzZ
oB+wrSoy3owcT1GQ3eQazs8k/NEVjJGzLY/sWCuAW8M65oI5T4U/aOVuMY738Ohdm4MNS8IuVceD
JPYYJItp9UZv96xa/JDsJQ1RuwjbeNoV27ocn1oroE8CEC8mJXUwj67S7iloZnd77Jz3OLN9p8WI
oag3atvu2pA9N+VnRd99x2N4y2WWemQye7lJgHEKxEWO0DxFb620+YlcKY/KDMKIcZ0V6xgbyusA
2JsQ5DaYg3WPd1ZnBAFsfCRfDekA3nI+wH196YynlBFuFC99Gq67JeqVzq9Z+m3Uu6I+9fwCVPKt
0nZK8mUl1S4kd6o1w2rMrBXQ1VKxt51FUvLOGcNdAw9jsh4UmFr5Ii056bmXn7rbHcvhmDXmJuJp
WiJZjRQCJxRHFuTJEr2gMjBFMnRQ7N5atLhuN4w806hyGt0KBehFFUDFjC8SNxzHZHCYtWLduVEk
8NkaL7FMNqEb7gPDIbw7PDh9eDLc+HvSrm7aY7jVL11tPFQUiJAnNXHIZsToYg53uzkIIIirnmUc
h0u/hZS9GeT0LS3esfPWoaXJyZexydqAr90Yw8muvw0XCSHxWphVSnlf998T1nVFwq7joVhF6iaS
xU7H9aUkFEwvSzKa4VQdi7JsOCR5tld6ebDbAgTWXK01RbsTbGum0b1xU3z0Rr70oevvWjvdjhxC
SQlEpSn8rBHMtXy/ZdLvQjCtMV3GnjBo4lhEZ2ldyNc9BC17x7hg4WfhI1ZI/jQTx7/iepNbXM2x
2tm9jpY0AS1z36MQYamiTzuOoscKQnBuWKekxWWGyzpBhDTndm9ODL26c1eJeWNX3cUK8FApmcW5
pyazV8mGDwePgpZEcFVuC5dnIDt6ultIMikqUh3k4PqSN8mZm8VOab5hba6IoRMtZ91ZRVu70lk9
vE+hdjIGTG0REkTAdSoQw9kW6KNz+Byo1a01tToP4HLrGNUlcOsdXl5TYYeJ822Y2f0pGJ3m+kw/
4WGgycusw5u6M9MVlTQ0IOB7x21+0alwRMIimcBeUSrBZgidjocqkLBCFn+Hi/7MBwGxavkfv1k2
hXz/0wfBZETZzT8evpK3P7oh/vA6/x6NsDyY9C9Bg8VXh5Hhd6OR9U+8Q1h5mE4w1xJB+tVWpEOJ
dbAm4J8gUYjkwdT0L/MsOUQYKhCtHMO0+Cjxl0YjTfzBPIuRymTCUpnfoHTYP+WLksbII2MGrBHX
P/i/dJmfx8bZgmwehPQY3byMCTxEqbbqZ2Em27J8d5n7c/W9d96TwAGCr2vbuBfLkrLapqrlSzb3
GsNViq6KXZALDLafYTzM6K6RyRN10WHZcLf9wbGVRz36DOJgp404LhbxVhna5i2VwzoJu9suEhTX
QuWT95r5pUdP0r0VHauU6pSipPIATbXvluUOyT8voR9QDE9mmGwS3puWs+cEY90L0i4VSkA3soQu
qdyJ8mrZtc8nO0X9sp2Y1De5+Ax+gX1bXV/tRta/fhgrR6V9LGTiV5Sx8tDacyO6z5XkmU3wfRdD
C0dLTXnUmTqFnMielWZzAW7vyoxLr1kds6zYV+a4tYHjOxrtcsq8G/sZtIhDAVR6N5jWm108OUlF
aiMpX+deOSi9Cnuq32dDSOrFEpck/5SxvdPkS6ywNjVcBsEA0wrIcnxT2yqhI6uwNnkMWyxzqte2
IgfPZDSF1Xcbd08jgE0gC17RlDACuRrE8y5L8vcmKNcdBldDFR/QPPYRt1MXBHoWUWNdpYC96lNM
AW9UFfctDMakRwPP2e/Z6SskpofJZfleRty1MpKX+SWu36ulDMsNfswzF/pI9VXmDCDBXhQ0ACcM
BgwcELCBYHjeta3up10FjXM4G+iyGSOpbvYboxHrJZHQFsZT7g6bRIuXymTNyySF2ZTS9rp1UWs8
DZq59NJYcl1P01ZSCh1VLXkrodAjo/mhklzVXgFj6niRjcnW5RjuBtgYuxHZP0aqyacOmuc56DHi
OI9KTjNX/a6N2qozWKlRV0vGHvcIF3G07x5fDstvzlFl5ejT34Lunzx1F+qubi8JShXmymL1+nNB
965s3v6LnPvTx//2tCUiaSHX4kL6g/eMChBBrncB9f2HiZOoAg9gvhSVWAKLKsF66LeogoNNDqsP
TR+ssHCF/gXvmbbgvf9jEbVo2ezJbIykPHKF+tPT1pUqPkw0XbSd8rOCAxxAMNW5gTN5kqWGE8x8
XJriNYUf7NqwNvr6ASbDxWjTm552bsIfx8bMYLNaqL7pmK34ZwtIa2LUw7O/As2xhm+HI12iGrdf
tjY/TPyRvMrXMre3o0FHn4PpykLyZW1Oj5QLYd+JmE+J8ShKs8PRehDhQ6SoW55Cq7HlUjMUXumM
uziNqWh1Pgbth+lYPPTmtdNtJRiLPCZ2NKUHw1X2MHNf0uymjMd9P75GnYa2QSa1rE/BL7fbah0W
dKLgYDM71B4T4WyiqokrGI57XoWvh8wuiobit1Lf5CPNI861wD6vjYQuABTLoKHEe15LdLPGhOoX
BpuG8cNCsbXVh7lcJlQKpmLlkXzK+5zkt8zZN0EYroOUJUhs+SmMu0Xuk2yqbWwwuVrvS8GwSpzC
oN9EC5ZdFF9y9VpQrAQXJxXm2aJDdtTbQ6bx7XW5lUbNoVsCk+B+nYm8GRfPPHyaAFFUooNoyiqi
Sb9itbp33GQzLpdYs6XvdvLBNcOTGD5slnchk2USYYE1iUPG4hsYm5dTJxjEh7wLPBefrKYFB3Tk
Xd3Z9/w9Vqn7VSkvQrm19GRX6zwtA554uol0X8XJqqmdxySnARXKiWb86PlpzQqsIbS/dNaPgvVN
ZVcPAmrqpFT71Bp2Qdd/kvfH5UfgRc8k3wpxpKOUdRTnS8Qr4/e7ojnfiCn/0WmpR8D+saQN3nQU
H3RW6EkgyhU7rTRUVjFw5SCw9rNxYwDf47DzXEAcVfVSAWSeZ51vJOlQQM26Wa6zAFwWKN8RtQic
cwIbGbwXQxQmPHDPAdjn1GpB+LleBw6aItg1ZQlcklmtNhHqJeBoRc8+zeKuYN9S4NIzpuAux2VF
vHTfEqjsrYbXSsFRh2sCRV44fIgK/bN3fC1kAaNk26n9mtDnCwSo1C4vWUl9Ft08DbwQhxUFAOyq
1j02wA1ZRuEmHwGUbCWHc8wvJVlEVJV6HRHvcOUMizCkf53zY8CzGcPdTuBvWyhOcgFya5C5Ewjd
CvYNJc2eSR564GePNdpgDNG7grEDBCgfb6zhpPPe0Dh9LBjgDixwCyY4u41LBCMcDHkknG0OOVyy
GBogibsQxQN2WYjjt3+LJv9VNMEgrKFboExgaQGN/z9FEwh7/7j/en9r2vit+Mlq/cfX+e2wYuiw
NU5Ayh5gBXBY/Bu4Z/0TN7QNPQCGnoOdiBPpX+Yj0AO2S3ZOkDjAhUQFxa+HlYr7SOOM4wXxM7mk
4f7SYeUuh9HvVZP/+xbgDodAgFFa/Uk1GYdOpbsKpK1SLs9HQOhklEnZLqGwdJ2YM9nwMPEUpaey
e1Q7yo1rhuAyZ1+oqn5dhY99BIu2loe+ML8ztebY6w91Uh2EWz6F2vRiRvONNtVrW4+iVW2F9D+E
zQ28sl1oKI9Nox3Kkb22pn4ren0jI7ENdONgFfaONlXWMU186AgSadTSAfjzini4a9RK2QB2QwFu
g5eiS2Jw3M6OfljSw2HE+lUJv7uBMlfWbpXabWnFRrlp2m/FyD71YnF3tN1TWlcs3bQGYEoyhV49
RNUaVOh77XIcDmBO8fBkWLLkC+fbfel2+9YSx9xWwbFldJuLqVqBDAIXj8+7QzcGC9A/8bW9gw9c
ikj5xrWA+uKZur+kAHsnotjXGzSWwXoONPXQsl6zp/rcJrCoEH48YsB8Ie3kA7G6S/r8Jo+0c9CG
z1mrasjWNtgXIoyhfIdqzZYgm5+ysTq3E7drXd4kSo14MW1cHqOIHezQyzObFp7skudg8wjDE3qi
dmO66i5oe3qrnQeQv+sZGanIeAAZRngMNeL1WJd4dcuLciLY0yLym0PInizhh5Gw7CzBi64nhe6O
MUODnmFlxYgkrdiZIuXWINTXOMcZMKks0/RdqZo7I1VfMMHsK7U3VwRxtvgKTiItSVoiKGCJhrki
WcFll7QQ21pqt+EU7UulvqTdeJRJddcpwyZrlG1QQS12o1MRqEc1s3dmU86rLs/5J/7RsYHEU+Os
GLtYn2kPukRNJw83xWwpx2hd9dYWwsEmomlKGXsWbUAaKnd6wkewjlQgXVg5UOWsucUsw8ZRessG
uy+mq87UUSnJ3rXOUdkcaYJ66onoR3ikw0we8/A9LRlRY/cFGKGn0iM1/WB1X/RsDQsagKneUkuJ
w+l7rtn8dPlxsj5ktq/a5uLm6RaGvqfhrFciFkiFvA4pHpWy3lZ2s67UGFVGrAvGGkrn2enRwB4D
IVCoskw1HK3xpnKrTSPErkRQBKXAVr48RZPRebig+Ck+2KLzZ/KFdlRjEEQfawg3JkR7um5+TOW0
HsalN36mGyCqN40SbyaqW2RElC/l5WyxnuhN6Dm4kaHXWkvVkyIvE+zCSqHNvS8vbSVe+9S4dOYC
F3BukjJ+IS3p1+Pol1NxgOH2HdQuRV34fpkb56pnLa2y0e+8XIwsL11xtduPAU/EqmlTPF7YwsxA
+FFEvtKVfx92fzKRCRMMugbnlFGYxBrrpj+fyH7Fyf7D//rHbRdn8Uf09pNXYMnY/PSCv516HGsm
xloVVy9cG06V3049hi+ghwxw9nIi/nbqLRkgTLCMaBpgLNJAvy3EqH5csLDLgegyU1r6Xzr1OIF/
PvWWLx3UPDklXo/M3X96BeguN5KZiZ/Rw/UzgVGy8eR8NAfGgqj34/GjxvhX1ER22O4PIW/KpvTs
mWf0NGIfT7wgmp8UFacVW93UeI5U7W20eTjXH4H1JIeI9HLqjRLdqPoU+CY1/aEYqCtJUX0a0K3D
dzth0jsvtNNuySVRvtrp7Z3gYa1yrmntRx9JLLjPBtQ/k+yyYd7r/IfEaNdN+ZpjpB3y1xS1VkDa
qfEwagBKtYGSEWvv4smzGZ8arTrA6PHtHHxQkK9CCCNDTpdhku5ZdvHZGRb1BfPKndI5BOUTm/Kd
ntSILuU2zVG2ULnsikeB/VSX1c0CnYDJeSkrowYmAahHh7ITxaeAKlY1f9Pa7OIa4wHz0Y3LEVnV
xRbf8JHhZlOb5Puchc9jvQW55gv70Q0zSiAx5bpI+CDTRye7jGPE/YKFXVk7vpCPSPNrpauwIkt/
KJmRyuHGacYruLMltnxfRJGvBMOhsEtfjOWTPr5b2Y3WLLduB8X3JiNwk5tiQ8T4tTWmPQ3y66Iy
ftiJcRqzhD7kjh7EoGPNZ3uhVa45KGnufSrZKI2qSzfWmzX0r6X5bijJ2m0IrcyBN+fs3sLpPQo0
RloTdFp61XJ1w+hGSfBqYFCdjBPoNFCnn10rjyz+zoOqv6Xh/JbTv4hdwoGEkz42PSgU6lt81ww/
5hzPYunoe8dcYpOoUNnKvUA22+fJjcGpBQE4+XLVFrg7G8yoTeldd8Zj7iBxD9RgQhW55qJAh+tL
P8MfVtQU1KT5pZvSc+ZW6LnF3gzMW7W1UHGnQ63sqAT7GDmWsg479zzvJ7Jo3mgw1dghGXuELTt/
aBNypUN9lBgPBhedJBPnJVyWH6MKmhKmuIkJqtf9UXkYE+XicPupk/yuNe5yQC12wp7TMMtDYYq9
otlctJrHTqgnQbdHjo/Dsod1UHNAKMrKCAZPus25NNMtCT9PF+2bUjj+SI8P5apwodqLGSgmfdY4
MnVAjmaz61Ob8xDXQqkdBgigopzv9LrdcB/G72PsosTa5qrcZnF3HmXOhiS5TtqHzs6g1RR2VDgU
LN4ThfuYI+X2fbNJInmMysJrVdMz0+w2r+JtnNhHq8U7pEzHDAypwvkO3WuTu9/sOl+ELI6j1F57
U+D8bZayJlyqtdfgBAzIirGpX+XYOQvraTCwZfdcs5w3wUAowErRiYATrt1C5l1lgKvyYBc3Dwnb
eZ5m/KKyFYGCHQw/EhcHEgjNcl68A6y/ncmfx+9hTr3KvevDaW9B1GkKfIGGy/v+qCsfFo08Lo+z
/lm6PB9IVfEOAjmxKoPHMNiZLT5povJ2h7oJuKh5pYs5JRo22W9NUvsQ5S06iaxdP/B5K8Ec/ALn
Fyhytcpt6sDx+yGsRZhSuvQ6ZInXo3cztlOabqqLkyJYNeqbi5/DsV4HnTV+gx2jfAA8CoDq0Uxu
06738HetaPzz0TPwzxa+nnxYJhxDAlqpQq+MjkRfVqtQ4sTAxupinq70S6A312ImmTREfkY4opkB
RLsBVUzuampxJvePExbrKiOdKQGLwZww0py7t3k0jRCz9vKGVJuz24dPevoBkXFT0W6dxLgkAzho
07uYv7TuK2iJBfQnIy/WQdCSCOCtPsX7HspBP+ebCksMSB8/r64mfQpt2fthHV0nBPXZhcod7/pW
3eqgs/vJ8TMTY830blb5caw7j+mnF29Znu2EwBBJg59iYS+NbgugTZHGrRANQOU2pI32UtoKHdbI
x9UslwthkO9UIekKUj4qhxgq3a7SDZ4nZ16nebKbxOhTHYVBCc/NQDmBMULY1YxPBwf1oHWXTNX8
GsfAjG5KEFA+JBO3eBM3Wd1yRubDrtbSw2Toh34O4XRXIBHj/pqZwcEq43Xcaq/ggXYZ1WgNvxQd
18appCZrCX/UwyZvwkPSjkeCIS+9WlzAYa16Zkb9zlXoYTLsLd+vldaESLs1OlXkBQF7O5XGdf57
7347M3fzjIc0PDFlsi46VOYkfOvyZB1GL6LI90ps+lof73T3M6OUhFkQZuZjQ1ayUJE7hEWwkfYR
dFyHoFZf3VWEYgaH/d10UoA0tebgtcjKNcy51tlXBH7jdtiNofIoHW2dEmlphgmwXbiKCmtX2nIb
Yk+L2ukTPPRJiI7LMjavCci4CselREOhomVMu32FGYuRuoiC4xA8APdATdcoxKUEeniucqpLGZkE
TpAoxhTVU+/QmvzO8RCkXCktinWmyIOajneRcfP3rudPdj2aC9lHs6CugnD4/7Bm3xbmZvv285rn
Dy/x7wuv+U8qDnX0Dsf8hTf7O7CEhZj7e28su5xfM2am0B1S7wZrHgM+5W9rHkoQFwTtkofXNVtb
3K5/QZMwf9Ec/nPNs3zpC16SjD16MjL0782xjYhT3GkjARh38F3MGuoU7arC+WpUSZLCumodsWYH
ZPbMMzYrKBK2mBIrZWeOEXVG3criRKoVsQ64jo7K6+hwZ62KrcKFFt7Gqovp7lb9NsakH5yShLN6
qrZAeUiw8KSI8H9PwZ6emhvHCDc2tTFz2N+kuEVjNTmMWrWGx3cKcNjQoJSE04UrCxGqiTgIhkrR
4G+sNuRT19MyTo88kQgrVUO7zy2yryQmUpnzdis3Zjxt1PjU9e6tleNHXf7INK9FXT1lrrYHrrcS
nbVNcnHMzGIb2OJGSbrDMjatiMg9ml2xD5TghMs9LTovEJLg0GfdtNvE+WR1ck5KeBzixKfM09u2
omO5bP20aM51yClvPpsZRwDcnCwed7qerIFqbDscYB348LCVEM/ZIBfRdkIZoE5n2+Go5Fp872q1
rxHQmsoSDzF/JlmkE8T23DwUSbgNTNwhRnXfUQIYszF20/wAU5wBGrD6cp0pnmsiOu3QX7S4eIwW
qyxI615PCEJwRempSu66kxiSa8SNqGlvQht91ORvW29HhQkg4mxrc/xEeUBKW64F4ZCYSDVkRC9x
fxCpOKm4or2YHmocXSyBnE2Dq1eb2CH09b4OezoZ4+NIwHyi+iqY3+1OnkYQ/ubkWQOziYAkRaif
YgM0JpGfKrs/5S4248j0bLJRc9Bs7PLWBDWaPTuEDkN2SMya6Lj5VU2snUk6KErQChyxT1jw6UO/
l5I7TG/W66Zt3k1lfiCi9Vn8P/bOJDt2I8u2c8n2hxZKA9DIjlfwku501uxgsURdFwZgNn8AfxQ5
sb+hjBcRegppLfXVlPTER7o7YdfOPWcfs9pFmrwldbEuGv+zV5m0Jq3YSyU91vP8HE/tFkF+MRFo
LopM9fJBfVS1zsAyPZ5VCITAUXZS6+8snwtgYpmLTuneYto9XTU8qpX1HNPnbafkvEf9UHSkpEuf
7MqkuC9M/EvfCVZNra2LUNtVJYlAG1if9WwG4VrLo70SvXNa05xoeQZNoKzdS9haAlVnapNnu7OO
rRKtRJitcCBvi5EtU9p79YilTel2nNlnSn2X3YgemFB+qFXQvobGs0wKTs1DX9PaSTdvkwN2mQeh
VNJxNW2sAI5XPlIqys9nER+kEqV1NECs4rkLm1u76C50eZ0lybOGqspxpO6sNz4Tot9NNQDEaqAr
BFiYw0Os3LdExov2QY/eO4onO1kjDpX8XhPSdn3uowOdk367GXqyjbG+NfrgJHVl6fMLP+LUqita
PSnDzAqgN4ibafYuiuGoDgGmW+3JH3TCl8ZLqAxnc9KPVcUuRA+Yy7QrMvl7wr5K5qGKY3fO6UxL
SilWVcMvksjpTNCWYLnyDkYj7S2d0UGcdJZBdyyKgFAAIh8UU9Hab6Ljk8BOBYJ/srcN1wt9ihaI
2Rp+dmj9eFdo+Yvam7e1LZ+1dCBn1XxpeX3r6sPR6CFSEl+MDB8BS9ykqIx5+jwOXJpZJDpDhafT
P/X5I9I2QmT+oKkEIN17ezAvdd9+6HxciWL2Xqyqx7DIYBU4Ef2ftIiLg569U9yKthcvOsK9BQWu
AWm5Kb0rUmPhMi+FKgJarx3N/qaxPhhmWLAKz80+Cr/0NBowZcp4pKxLFr410rmFZ7P6TJxXQ+/u
C+eRUCwz1rhkAmZehRzHc0u3P1NR7luEVBfARJbQb4IgWvK0MzsCn6XGwyK9VzD6h7UKLavg5/qO
aPMA70OcoddeyZyu6Tv5cnyFcON4yErbmxRrSd1Lr5h3JlWpEMLYu00GnhmxHtjSycY+ALQYWEZk
B0st1rYkDil6iB9y6GgWszl3hstopsdcinPi4LK0qzehKRvkVoOcK3fdtEGydxzCmq56KCA5tC5l
nWC+9OCkk+iLItaMU+56Q4vrxOi+tAH7UkMwG+DpjBPRTvW8ikvjBtivFTc8maZiDNdJWD+6pvJo
+dFnoOue0lBlSRIOBljLG8r3LzrtKXdqem9tLN7FjRrZT/FUXvWMq37EC1K49XlonYMWTvSsBsWN
aWoMvdlS1tlDpLzYI7QCHOi87DgLC9CA0QDzQkvj1VQCUtY1mncKCjASp9+P+bSN+jtV4JFJan1r
pSAp2vIZWerWD7hVk9c9/D0t/udpEUSRaZLtn/dv8wbuz8TSTVrU0e/tgr/7Cj+GRUGVpc0+irZY
6D76HJf6lzqKcQQykmpZUAn+PUmFXZCuACZCBwQoTr5/o5BhF6Qcd/a2WCbhLJsGzL8wLBouY+dv
d4K//vAqc6fQdeBOP6mjIyhEMdXgdtxRYfDD4kI+wD8qmX5xHFbxrmQHRH2VW1teE6l3rSnuYooF
pcoFXDWVgzU9BpN/7MpoafBkLBMeg4FC/TOVcBMqpTpg9R7gWBeCAKFxqCw2Eb4hgYeT2a+dvZ46
a92NXyKj2JVDfu3CbtOq844txOdeaDdJ5X7G+EmE9Ol6Tjcg1C+tEXwrMjvU1KFAM+HJiLG76j78
Rtvb3P2r8tq0c7W3f+7U5lio4iVIumUe1AcbWUSHeag37tWX41kxNYq+3BWe9YuCOV+veFoNJNEJ
LvHdz9Xf01WXkhu69G9D5Ang19eRkhPMxTjKlWAFm+TZdNwlnVUvYdq+hFjq1MjZyQK/98hWJ2y/
WtHtjGg6mS3PHqJlLS6azEqeCYXT6NkdTeCdA13lhQ6MPB22bOnOVjCe87bDETl+qVV/yRLlyUSM
4XzfURO2ZlO5nDTeHbsS5rJNOZHbgYPRnW5VfVhZRXtCreJImrZSjXYKsVmqGT4ANJx5dVYTwxi1
TWjRyi4qhuW8kSsS9VqKc8ambyl5JShh2GblsSGnkaUXNsusn84qjheqJT6sEK9QgRzWgl1CWz7p
0joZEzOx8yRd/JjRW1k5a0Mi/tbbWIDSNHDUaCtD3Mn6udT1QyCru5Gp2FG/wsYrREYugJyrWnsi
jr1Y2Mce3jTRBRfJIKz1hYM7A/DEXnVorammld12D5oj0Smp5MzGp5zmxpIMLD6UozqT8KDNH0kQ
PTQGC6eiQ9S2Q0nRYbt1K8jgVrR17BGNPznofHhwVq7E0IMDY3DVekavF8LAJ7sJkWgnqW61jmNG
H30uJ8U5WIv2CaP3W4PxfIgK5hXcheI2Jr8/lk9BqO9VwEdtjUuoO/TVc5dDUCVL0PFP6iP715xv
tZ2qXSKHpaF8F2bD6VKtFGBXZMSwwoyADc5FdK/MICaQS1b6XjrKstM/Nbz+qelQMRmtWvVSGk9x
BFtKfda41vloebXE+wP2yRy/J/JuLN1yiFD1pe3bDTPqio/XItTvfOBRHRCpaLyt68ibbZhd+z4A
mmobPhyApwLzXkdaKburAEoFzMeYEVXBczUDq5R3C3yVKUl8u4QLwVrZ0lrAEOc5ILeSNp0EP37e
87rUKziwSyo6YHVo/tVnX2yBzSqmV6V4s116p/HpQ2biocms8DAgoUZgt5TZoVzsfNgONDcsTOBc
qIMM5jbu5PHMXmSPrrdMgHlREb+jWAzCa3MnpxeHNb0xs79k+9CAAlMmEgoE93MQYQGf2RhkmA46
LBqHAz1RngQpVoMWCwOU2wHY2FwyXQIfSxUcY2i0tRZvLZ6WNUn2vBzXsZ6cDTbJOWNJQ+IkaKxz
kT3nQ40S6q8GtvxRWrLTBg1hfvsA0aRlfY2TeRPPnUUA05Kg3VgA1EZSKU0ol4r7HYBX6yomvpDE
JDl5iyVxzi0PKlyP/yym9C70WdfMRFUFQn6k4iEy4cu76xyoWxrzfQF5oyl92zS06NE8PnXOkgDW
KQMKB6NlPIiZE5fUiPp/Tw3/eWrASDTzizTLwtHj6hycf7JijdI++r3C9PMX+NfQoOFXQ7YlSWDi
cv2NkcjSWLc6OiBSU6jztvWfChOJB5u1qaGBgGSkQPf5p+uVfzSIH5gmg4hp239JYTKtn+PXuF5p
VeIvdy02tFzOfqswgdlpuimgjM2C5zetRF9xG1b910FQE2/Ld3NCbCh68GbBpU9AGKTKNhCETLFt
7Iomu6fP4jmygpVaIuVK5zgEySaiAMIqGi921VPTiNe6Sj8KU7Kn8R/8oXqdr9Faoz2JePqIA2Ob
1PlLa+j+YRiST4fOMJC9HJ0UK9f+RYbppgsjognz1K3W6SVs7I1GGCFP9DsVAX60+m0zZkcttiz6
hrBFcK/ct6SWlw3bDylLBzVW3EPR/+zr8dYiOKXU+VNpDyfF8rdD158ZIS7kcm/d0AYFFNlLuCn7
mPS10lZL4ULfSUGIkzW72P5+cm+tVjvhjKK/wHynvO51itW9XZ2y1FjX8X0WPSvJyeQOUBo7V82Z
VKZ1ODZvEcA8LIYYU6jmzhuStNwu1LeRvDMLQAeDxizkka3ixGdnBTdHjvRXDGgsVplTOW6dc9a3
I50BtvQfMpcgRI8xXut2jmJiGy0gt7CBQNfZCEQb+srBp5ULLfY3EGrhenMtBCANumHdhRYvpbtp
w/AxsIzLOE0XlXWNZmTUL8h92CjHopuebb29Do71WrnTpTcpnbaNizIZO18W92mYbsNKAt0IMDsS
c2OMKbGnCs6MCKpJbx5Kpp6YW5ZSV99Cb8DyWdQ3nMr6GuW3aQ/A8TlT3hQhaYywv0Mt27fNoUko
OeSyNTnxXSv5QNB+TLStJdtMsLE704S6U9J42/jUGHao7VOnvueJdlMhHWTF4BEuwZMSdZsUg/Gi
BETZlOSl69Ukz0MIy9qdVm2nfOmcAEPqLzpn2Kjs6R0kT6HKs5EDSuItSDpSXg1OgoHEvN7x5lhV
RqGIvEjfOYe+8hDTDwFIkVHjUk3XyCjvEijYiYrPF1KSJUnd8Q7iQVByTmOwgNrwytdZZ/Z712Fx
Kz5DO2DdkBBzLxZ+QXZEqbej9qEO/CpKbdMS/LUcKm76dq+m/Ya+rnU5QkrPI+afGe9JpneICeyy
i6fTRNkEefzQwEOAS5iRSKsBUJY0eDPU9NH0Hvhqy3hWX7WOqaK0jB1H0NzyEr/AJyPIrhRrpaCJ
vPbP6kW/kxmhY0u9UV1InErj3BCjWxhOSYpXeVGIGtfNsIpNaylwOgf+5JkZ7mqqKyBM3QQW/iFW
mdY0rPPa3KnRp0FtJeqDdHE/MyQ6jdhWQ76W5QO51puQVvelHjrrwsivuviKuPu3ab82IMrQzLgp
aY/PuYOgrCD80SSZRw+6gWiDCqpm/TEdlAUZg3VGKL6Hu0TvC4czOV834UEmDrWKoKuYycZP4Hfl
+T5gGmv5lSk00wv1Vzf6tczzhTpT1tPKWzRSkVrCY3MtUuvAlJNiYyspnRtwpOxyPQUCECHaVqmq
32Ey3jdudtWa8JRGzh1SwDc5yDWw1kXdtPdpOaCYmLeV6mj4owtCxkmOUI3DAhYPVySI6sJ9SKt6
E2f+h4u70UjwDJuqp0LiyrGzOarcjkO3UTR05aGhvdTxIm2Xqy07rOZjqqHDz4SkkeQlLYpEHbY9
dAqnixd99xFnhufaD31PXcxUHoasWbnujH196SPcIxARxtk6kHhFMm1muH2B7ohh6MAt96AHDQFi
fuwghVcturvAUXgcURwV57S0hIy4EBWAlHUWvLSpc5daa3yUstgJF0Jqg5El0SDPJtc41dfSpwCJ
xiX4p0tKfDXGfO6YGjwpt+89P642JTkw0QVbUWmrIfjseHRPs1gfuytpCk4de8mA5OnGK+x3yP1c
cQa1ZV+K/tXygmJe89/Yn+DfpDKnrcZ9oEUWAhM5DiopdAWsvWqw0j1y4z+PE/Z86nVqX18HVELw
mPHX3Fxu/p6q/mCqUlVz7hLRdYft3Wxh/uOpyiNS/PvoJtrIT1/hx1hlgK7RQFXbUOHn5CZjzQ8t
xvjFYahxhEBdcVnt/XOqmv8fdmjzWGWp8Gs0/tM/pipUmnkAm0HWLBnnXeBfkmL0eS/3270dnG0q
VBipcMxSbPTbqcoYu6CiZIjgRxnDS5OuWHRG7gNx1eEuTpwDuXMZXP+FGl+7LvwNZVL0JXaffhze
l4R7UvITknWP0QyvUhJaiIX5YoGCpd5x7eJVrbp+Va7krW81pw74b4plpCienOJLJODnJEuPgl6p
wKJnIvkgY3vKSmiveUTrdobXYgK168e0FLlXs1blqsy0g5uFW7ue8Csku7x4rq345Jfk2kNx8AlJ
g6Rf6layFS34r3bYh7Wxmm0ofGvLapA3QfKrAnMsq31vTxum2nXV4h9T7EfVCBCEZltuuG0IIvrD
MeFbWM0ghkymoApCGCo7HVVglQy0s2chxo4pnQOclDUv+kBBeIXQBzYPUmS5BwPLooCuyBjZBgrK
KMa3ypxNzAWXYEnqpVzl9qvKuOME7hKa8mecakvfMJadNDxfpl7jdxtJVlHcKgmF24gtkqVoOL6X
ujgPhIAqWwVSbG1obl7qDaSvodqL8DsBPmnpK03j+jrD9p2JQKO6lam8qJbj+V30BZERIhpGhLTv
N4Hqr7TWnTl3G1HSpid7BhIluC/VLFy3o7KPjYM/JspxCnmHwhHRnjZq+IrqS1LjJMla3vKYgjFI
W6ZLlyAHK5JAMtZvQ2t4I/z9nMitTW1NPcE9dBWSMQBpSJ0wrWT5JpWpsqzDbG3S5LzAwY9zzxAh
QmCF5/HLh/QVcYpDUU+E7bnRrSuDreydayPpL27ljmf9wtJ5lVVlaff6QjFeEV1uu+yK2dFrCHbV
cCONEflokk8FqwPuurvBkqTfwEdrSXpTTMXGBVLWsOkpCrJtfbwWgXnh1+csg9EbZpKmz+LNUkhW
8YkI5yVuCGOQUrJJhfPCEc9L7kdIABr+jaJ1r+CU2HwKamf6DQTLRV2BVc2Cg6IC6ACY1oFyq1oD
I1ewDKkxG1gDFD4e7DaOILG3E+5v/alR2Rq41lVUBQ7/xt3Ne7c8kfRepbdVYdHEB3d86ijd6qgG
51X4NGPSs/qr7FqP2x/1RUj70BNS9bXCkkrfmQDUUvfRasCT6WbwlECgc65O8Xc3lHs0073mUsUC
vrJ1R9QipnGmvByukqrcJQTSRLqVFrBVlq+9OWwdgl3UMoS4szrIfjVntl5uZX1NynAxhY89041h
HCJEj6gE1obC5ZA3wOOO+ehuaOyVUdeYyYC4gcGxEu0aR7BRQaFkH7H7bTSGN9MPB3+GuH/0qGiu
+V6YLVib59yEvaCoLxGkmsaI9k4JW7FTdom6iTpBqXMGogbzmPmdwqdygxzGd6dlK62MIXOyP+rq
NtuCVvl2WuCHfx+nf3Cc/gqKw/YMdpimhT9FLc88hP/QtPq7r/DjOLXxrbico8SX5kCRynn24zi1
f7GI68JMtv+3EYy/9x8qhfoL4aiZhIDlBW+6of5b3kn9BT7z/5pWHBUiAgCFv7Lb0H5PW56/d/LI
nPmc0Nq8+/h444YYNP/9X9r/SQvDD+ox71b0GyPAy+Ze5JWaLRoUxDmVOn8CSfyUjLFGx6V8/NJ0
Urdkeo51ZOyjTLsi3NO/TL7Tib4MqpLW3HGXrWmv/JDe4C5+K6SgUJjU/GCp6rIX+RFjLpaI1oS/
kr+FfYLBg7YqQhgHv+xPFmu/ZemDYbCAKkw5T1x4B2GmXHAwrqEiEPy3bkQ3jaTulUehCOjn8t0N
EWjVXN2z9byh5vE+FkGxNgf7UtNjiXU0PET2jW9S2UJNqRs2O7CRN21IpMJQ+Tmlp2cx++Bi3+Eu
81G08RLwAOa7w+aqJcmLpXYfMm935LEe3Kw7DxMkfNEARm8W7D0TOhKyfT5Zm5re51w82mawNuoB
6JuYTkKEd43LsyWT74VbYaWeeSdqdJvqrmdleAnHcOUa8bGu9OuoW4sykB5NyoVI5k7mzxJJAjPO
OTQgAgPCMSGtO7IjrWM7G8btZdaxHKqsu2SsvDjGvawVW9jij12SbfU2uBY1NlBrhspEuy4Yt65i
7q36Dh3mtsrqvVKH96G1HxMkoyz0KnBgonBPES5+KKibyX4hD7YW/kfcv1bwb2BMl/g7zEWk1PcQ
ElcRd85YNdZGnG51l4yQSoLJ4Fjcibh+aUYsTtx+ee8waZjxgubJOysBxSeMtV4Ue0Ue/Sg/zdfQ
hAY3OyzWyUi80xAvXIcOHSeDOeFpiYpVB2E4D/kShvmM8uHh6u8saHrwOCO2HFH3himaSBoUhJLS
brIGNDduOZ4hgLVUcMb9w9Q7M9CIEqA4ua2zeie5qTtVCGJ0ehBaeGMQ5I7YWRPz8Ro99mTBHV0x
blmTvmlh8xB2yUlRxEYR+ZfQCZNNh3DObFWUBkeDdRvYtxGV5ogSBf4iePoGQ0MW9p+ZUR7VUG5V
v/Lo88EP0uBjcEgoDGl9Ejz8O/QMY8zXlXwUM3BHhF499FuLtCHQ74pjyX5ypL8p8+m5sJ1H02mP
9pRcGT1oIg6wzgy4eKJoQ1FEtqymfBNQOtkFBn0ginJBs1mOGqscZJ7BgvmcAspo9Tu3NU9DFXkB
O0UJ+p8N1iVHaXFsXiYrovzcPPe686GTrvZjBWTKgKWnXZcFhvpSeWTs2oU1IiWfx8GaTkhZ752e
bdUKGiwmAQ/486prlL2bJldrUr4pc8PeFgClrMmGoU7CTPGIWu7cpsRZ225DA455qdinlI7XIXV3
khBAQZTPJtqG+Htwc/PWESQW+m5eblVbtw2QsUS2s6f+Jkzgc8UGpWyj11SsEYoK90cpmQUMYHUa
jdIdq9jEgrrU6aG+SCoDdmC8/Psk/c8nKdEmroHEcbkl6pwnf3Yxhf37u/zU7/73H8eoCTWI++ic
05oF/X8X+81fbAP/Jme3oMxvhlX8OEZNipdQTzh5hbCFCiXin9dS85f5XMVpOqNYBYFk7a+corqD
/eG319L5J2f01GyIcdycf7KTFv3Ev6xBXJSB9RiD34KHJxTo7bF2XyZ8RIeHmsBnnShbxRfnNDfk
oq8FiijpVuLzT52bHjQTnLamo105dsFj86gozqMj9Svt4XBgpma8AGkhNkBYgRwjFLf8u64csBdz
Fx8rQcdo1rJV37jU3QUd4ccwRye3cQi0SP52CJ85CI7toB2nJt2xCPE3aRJukrD1RgcBrKpm83mx
zoLkK5+9k1zCQYJlgGzGUF1XSn+Hogu3w1BKIgkwIwMxR4Sm/A5S5NtUhO/YQ1eBToZnzuPgZuKR
vMylcld1eBmd+Chw9Bl1sJlIgvXkKxzFebNCJ1mGOs+sHot4bYx7zRoN4h7mqrPrr8AJTiauf+Zn
nH/NQYESEpvlhQK2z8oQLLmB5mEXI3+hqXuzlh8ZugFXF5NXqXpJZcgdqHuquKrkvXqyoQNimxgx
b1Gm0LKkdQlfLXvwhqarLRwEvCqa+ZsQBGNzhHo/uzDnbWm45Sm9SDNtlXX2ylStG99KN7njEMn+
yIUnhsOYPKYtknYaLBobJsPsg0gOOC+RxLzePyRQUWVGL8QE4lFbUDa/0MMzl1cvSdmCmoi2pGuk
ciwde61jGy19Z2nwFXVORKV9HKV68vGDReizfo3/ia6HGTQJiH3lw2t0AD9NXKdyE9epfwxyZ61g
/Kg0Y1WXKVXJ+yEjIJddC+BywjrWpkJiPFmPUeQRnVronCBREKziyTg6k1i2NlzczN2ZrGh6jXQ5
xaimYtAlMKwla9UxtAGwqBth4jk08ieqmlflVEDGim6zxP6IMNc58amMrCWUcKru9bjf2GyWSJs/
Jwn9QTLnD0ActQC7da+5rS5UTmbyzmsryJ4EIFKVaEFJSjuyL6WrHusYmiIwc7MleEgph6mzi8cO
qYbQ/KS+alveK0heA3hyptEHUxvnxvfwYyzmEK/xOtgefE4WbsgmZVKzpiYTREF2aXbfsb0TOom4
lMqC9JpqcNOzY5AQtjPVGzG/RVV+1CLKUx3/TiWZlhfqbcMttEynXR0is/aFOM6yrqMNu0Kn9Kr3
slRgCoErP5PI/SLHRmNLrKk11U4ttLGE2jG4/9XAgQ9YA7i4M5JuQKSa4MtMwGlN4o4a9JiREi+3
h2Vy/fuE+oMTClKSRpSeiCs1rHMO9o+l07vuf/5v/TX9lHlQf/cVfhxSAhkU1Z88BYncn2p1sPxr
JhFwe67xnNt8/nHVM37Bu8btkEseDjfId/+STsn4qqyO4V5wejn8kb/UpWnOp+9vzyh+YvRbvqZL
3AOQ3m9velxDfOGn7HDDgvLaRnq5omzGLtvlJAeUuLkElSfcy0Bfntmqx6BhXcrKQWMDoFR0VlQp
sOvyOsfQNXpU8rlPZTC3Qr3PaVlhw4otFBOoq30QrfDE+JLGlmdX9aNPR4vR4/8mQbUpaW8p6DEo
lTn1L49a9dLQ8dLg4eV+ujcG3G9Kwq4VPSbrD5Xs3vS5JCavhq+YrtsIf/1URA9jnqNMURaDFd0I
/L06kTACjEqK92hp5S3p2JPGSaGWAKpNzy3Pg0kpFnXQLWYjqVu3UanBJSWPVlb0dJhHXcRwkTCv
UoIzRO5SkuTKjBQLS70dalz/8ApqshpRQbtcJ1mzuIvaHI+ZFVx499cya1eU3/F8T280P3tQiMoG
bFxHB7qEusH2ptktITma9IpwG+XNvuIWpDk0QHQNFjVSZkn6ys/jtWbwjUf+POjO1ta1t6LTnrNS
YfeSDJspI/TVpLQVC7iZY+P1yXnIqrNmnhsKK0LVEgs/k/vRNt5Te3xtAuvdRh2OsWMZFv03ItwY
WKNx8uljDVCdhvty3KjgRzstRftV7oYpuzpjf9Mn7jomjdxkxaGfqA7T+HhU8qD0cK5NIpiCIuYy
gZv0FMBbMCUAjqAfTk0M1DCMLslslAQnYQ1XhnbM1GIRxnLpQsmz625t15kH15q2MmVhZEjToKuZ
1a5G0OwK28sbZ98qnjrR+xb6OAR2QX3OwvxmMmqvNuuN3ht7OrAWHdwVJ0OlUIl4mM5bpsAtzddt
6e7lENygPtwrLLqChgRqZpnPEWuDRUo100i3U6jwM7bKsuEKWASoEwOX2Kq4C7lqMg8sIx/mbza8
WX2wF1F0tErPKnXCK+jmLYENQzxTB6vgcNduWz07dgEBz6g0LkWqe+4kbzV6wUfKe1QqM3JlOk5k
JRa21LBF8e2SDyqXPe0dU3vs8zuqTQr9xm7kK0+Fq61oh0FBxtW7tZvwv9NqIXAtdBw4E+qxRQlM
NxBAl/ijG6z/ETUxNSELPp7xbLVb0hWJnw13FMUyLvdPbS6asbHLc8E3KKARZUR/n74ZKaZRnW7N
xi+m5Qpp4dSmIJErDTouTiq7X2U9PHVqbizqboKYNDrzoW5NFKrf4mq3wADPZSy50iPtH4ncZgFO
q6nc5/IqKNVheXQxKdnJUS4GSncY6RcaW01i44u++p4YOxuHRaup3SiaChN+vr8POOGPIYU+LsU+
sVO8A6n0/ODBYP1sY/hI86eYPYnr32hUA8mcjxo7Dx2PfJ82CxWPq4PYEPPX+FQLqdDD6dsp7lxM
HzoQNclld1IHFOyMRXXIp2+wPIf2Lpfaoon6oql+tJAaIs29d9lKB5m8dztlL516W9J+xED6mrgn
X8M3ohsHiW8RNf0+glYLEm1vIUJngjIm7KNG7J9yOpYKmDcanUsRa1Jl5KkwlzFFcysT7UwGnwxB
W1NIaxP9Ak+lkqwckDMNrU4p7U7p3PJE25NSgA6j/Umfa6CIi0eUO/pnKRzg99NNRmPUMFdHmYzq
PA6+i1GH4EUhNx1TThXxJmubIDzruOq1uYkq7dg1t1Sos66nqUqlsQpBi1yIfZ0y7L3+nPsIoXRr
y56mK0HjlQHBIaUBq8/7l4FGrL/HkT8YR9jfakBwHRsII4HEPxtHHr9Y5EZUT/48kPzua/wYSLga
M3fQMWI6FiHP+cT/IT5bv4C4smdvGkE+Vsj8p39MJCbJTc3ios12FQIWW+Z/uzXjP7PY8zKL2L92
nvyVW7PBJfuniUSdv3UT6MkMMdGMn5a5FjYgq7bNkXjLfdW5twm/HIPObrDP9pYc8PUol6BRv0p7
/M40he0cv4EIag1eXqhYSa5T1GXdGxoY2b6KN1qbXdQmMJbkhHKbUL5eA4Gw2s6zKtY40xDhoWoA
lqR2dANBkCVS/x5pPDBFVXlu2F+rOFrVw7TPx+BUFARWEuOu1K+uDYQkd0HxBMuCKuE2m9al8awb
mdc2VPyJcW9a4cUFVKcphRfyy4ZR5Wr1oHbjeksMdeSmK/ZGm6yq3t5HRbyS4BR052xifTcyEo++
zW5aP6SlADM1LtXIX9omXPdCehOl32n3bJj0nPCjZlPHmhmGPVziiR1Rzy+mnSVHCvG8op6ecj84
c+t7B06+tCZktxyBbPSXlVLep4wahcl90kxwXrfQYYNVJHnE4zdYGam5TQZ7k2vULMO6n6Bts+E6
WJly5GrlL/FunRIDqn/sfxALXzpFsvaNdk3kZsEhuSxKZ+kz4IWgd3v6kIRVeHMpb5q5Bzhpq5bC
CxelA4P9sRmsJZ2DqJDgKVGlK+54apLeZfm1KPXFAMdJzZA/kqXIiwP+YXD7NpoH5e7afWupnyMk
lhpGpGiSbQNk2cEQoEcwUer2XEJLHOrEG43k2bZ7UpMYx5rU6/vkmxFjZ0YB3SF0APTWvWVSIcBL
BLRYLiZgCz7ZS1PuMzIRrT1nV3GK42jp6uglyaJ1VynnVLjrtleWPbwW1ZBLgUBOLfxtV4w3Zplt
hc+RYqfyLWmAuERniAsraVMWTPkWLbFmvbMGwPcceGXtvoiQxJkB0hh652CCPDbxymWGC1aDVcFw
EH57GCWOf0seB8Ofb9xeHrAdrZ1nHSoW685uR63OoZT9G7nJRd1na5q+GIyF1zjFijprXOHZ0tSy
Ryu8n8r2xa6qtdNGeAObT5K1G9uaI4Zatcu77l0ENr16TKeToj7bVfxSdM5Og7PoO9pX2Op7jf6R
JhiZDKcHTJqexWvHbzGr7noRDnRtK+JiBxb9mtZdlOBiMEHTlNmy9tutwqlmON9DJs9dyZZiGm7t
DPwJK5pYTRju59Ft8Azzbgb2zzVyXflUh/qNTi4lIccxzJ3KKNKFcuPb5SGaPmN2FdWQXbT+oKr4
8fBJRjSGqQomdKEsc1ce2no89cVA60i+CkJTXVoZfRe2TczP3fbsxLWqOI41CIORB03dqhY8z+og
0bGGwb0aSfuEyLzLsJrzaGSkrZdJWn+pgb127PIUhUBKBYTUbFPl9q5oJzroxq+I50g4yXXGeKLq
LuwZ5HsdjNAQonAZwJaaIDtJA0R/M11qZoyytogT+NvQApEn1eFY5eaxUq0LZpEnas2gG+FpxDYn
/QwUv7lqNJZrdCL01bXv3ww95THSn3DgblAV0OE/OnHAPuyFhe+NQ0uJs7XK64bMR8p74qjUKWLS
jIxHZ1IOaosF0xF0VVRnzo1l7k+XSL7Ggj9vtRV+OPYX9dWgPgh0mRsWJ120F7svoW+az39PAX8w
BaBRuwZQt3kKQAj4sylgpm6e3ur2f/7fz8zNeSn826/yYw7Qf8HsrlouEoRpseLlL/gxBxiMCHOh
L7tkHV/VPCL8U5lgDkAid/4/e+eRHLuxZuGt9AaggDfDLm9pqugnCJKXhEdmwgM76kGvojfWH9Qt
PZn3XoTmmmhwFeTlZVUh/zz/Od/ha2e9wEPz/tXUhbPewkNmuobrY7M3/8ocYEA7++MgYDouBDYX
scNhezD/Vb9dQpspHvXYNqi91YAOVVxt6rLdm1P0pCVyU3kz02fo83VY2jeGr+/ayUEMQI60vfck
8i9jDMxSvkZDv6vjGa2uQQ0RIBQsBghJKVWHCSXMb90Gzp6uYIeReUthkXAjvyhge6agMqfB5x1S
pVJCc45bCrIyG56BOLiEeWKJwNkUDiHh4mkAKBjS7JJDOZHYV7iXA1KpKDzTfYG/1LuVZrPP6hF4
e+3stVY8Bm63qTJr19nu0Y+Mm0GCXkjR8kBMce2IjkUOeIenrCUDUrH4kePkPJYOg3pzk4zBTpUW
x+aElAn3JjLzndJIGDpKv9ei6pVo8zkycFmpmGSQN1LI1Rnc22Y/m1AflSU4MOpiTXcRHpaILHCM
6WngSBeOcdsYpcfOIS+AXOAUYvt+SAONdehs5mrlXc5FxtMgpmUk3EAFbC0y3FILn5FUbzsPgbkb
5dUqCsrLPRhUfk5jdb0fsvLI8u7Zr6trM7La1GOx1HL1GsXORAvYHBwj6iSG9mI19otZWufG8p+C
gguHZwJ21qvkEulsEbpau4XF89mWVDhb+IJEQBujl0L3RwIjpIdRb1GU5RkH/h6N60Pa1atfKpaE
nMzUrNCCrMPraAv96g3T26BQhUK7KOi9rb7LCn6pU9rHoW2d9WQ3b/XAKGBrzdFpGlzjib0XFU9w
7GzPDfbHTZckXPGGDEW9cu69Rt9SFXijSo0YeKHjMGPSStxmP9TOjsJfylxF9jjpbHYMLbwWjqJa
VdyHIaYjqgJOveWtKnO8NkUy0EnZnhwkqH6uwRzLF9reX5Wwbm1Nf2eRSaUlocgpqdeiaVYFzWYL
nIU3WiB2UVzshkEdyT+TU1DZQxWzaurL72mCkd52bG90/7YKCpKhrExgd2wbxao5zodTXJs2RApU
lCjuHvE+3LVsnRzhkmJNO7WUUYYnX661EqiZ5xIndIJqS0YLInSu3eSVRq0ZIDAePykkcT5NqOTw
18FaBGNhczq7+zzizNOC5Im0CoVZOaYLeM0veUzGWx/IN0Y2MptOF+eUpe+Fy3LEL0vu8rZBM07E
x0zBlxbpnQtpiGTsBl7dWDmCDF14tPWYv3Oq6E6gVU4zt1Xj3fvSgCTGAscQA+EHYzrZGNOXYqyh
/aXDIkhhO1VdeQcFFwSR6x/9Rv9RiLBYupIce8iYSRXXpqxaY4kPHvB81Z9rzPyg6PDpBzHesjbF
oqdZlHFrvW5svTbChWpDiFGO9pRMlbkx+wZX2xiehaQXSuGEYRgU9A2Zb3Hn7DsfO3loOO8NusvK
qScAJZPhkDaeqx3EG0OqD4FsNtOVlHq4xpSSaaNag5ntvZYBco5BoNMYkw8M5HelrvhYaP4D6LxH
C2LvMhXlPkM7LbTqK+yT09iUzq0Fp2lZlqQhnZT6UtVKWDbd0LOKmYj/mzwNkkCLqeNVR18gHVS1
dydsHA4OyKhZ75r95BY9SHg9iBaLbNvo1ffo+cxg0b2ZC5269eKlLqxuZQfTp+G3R3i1az1r35sG
Cjq/57UDd3JVNTjwPB3UfW8O8D+658xV7rpl9QEQY3oyVf7cmuLs9e33oLtqYdmYF6kFrrZJk96B
PDjzB09Vol1G3/wYYjwJsqJqxYpxz1EI5ebdefS7Oy0fLnnpPWicBRWIEn/MN8E48ubxbrJiPInM
vm0t/83ojUPu6dcRVIY52d8BTqM+At6Wxrd5A8ZRcP0sDfeJGuND13UXzaiuyoZ5MfPzVYtzBku9
F4qzPnmUaIIZiquNbpFEKOYYB9WbXk6bUpAchOse/IHjShnbPodPrxKyydWq88Mbx4P41bakXIW2
SXzeYW1Fj0nDIBj0t43XXek13pd++uHnuHrztk1XaWrc9In5XtjOzpz0b41rWYidwo0jUMJkUZsp
vbZaQAQsyEifaD/iGo8njhre2znVz+LY+9EeK+JLGg9bd2rfGhI9k89MOVe7N50VrQnDf5SNt9Iw
iC1zgDK+0W5E4T47Ur7mQpylH146U+79oUVDb9mLsthN4zuY73vdmUtpPO+hGRiuXX2mAKePQ9Te
DUSYq96/q4yCGVi86x1mFLN5T6PpWegZ75xoVc6g5Sy9GrmzZlA4BMlwF3e0T1n5Ngmte2LftAVk
NOl1q6FjcdAU/bkbq5sJ7XDRmj1pm/A4efIrTQwC5vWhSUDsmCyGhxC5jAKaYTzldbhrmvahqtzN
iPfYkuR/Mv0Qlik+2P6iZ8kpIVRkTg+qs65dBRKlTvP5jrn3LfFSssj2rHQfG94aeNImaZydK22y
LDbwUWs6NSq70+MYs8zIUdKLat8F3SbTpts0S9ZpiYspN5yPMs2+xv65HnZUhO3ttNn1fMpBQJGB
MsK7SZtWZj1UK833T6Fbb2iI/rBLZ8n9FJd36a4zOZ5Spd+EYbzuXf3JnMa9DjXR8MR6yrJHoIe3
0exxNSrjTmT+zsnzez82l9UoPpPEfqkN5JLJL6iRVEcM4RQdtxosgoBNNfks2yYdlekaP1P2SHr6
PrDHXW8Pz0PFfpMfx1zlmnjUARtq6Qxmoa16BcPIPdh98qxN3b50pmirKm/caIEEHBWSl9PNOy1g
S8yMRwNCb2CB9lMEfjtIFp6R2dk6MUJeWzgjoC2VAulcajssh/ox6KneHr0abGSOXD5G+iYsm7MU
wdbv5K2w2/ueB1EotGxvi3IDswHEXpQ/9SVp4sIqrmKKL6aVvk9OyMZVlp95Kh5E3F37EDdSX42v
jRm9e74AS9Duh7aiP7FKMJIZ9bsVBhulx28M3JvW645V7+1aNdK1HmcSu7X97pAdWhUVKLAUtkyX
e+dMBs7WrhPW2iEV1VqSVvxA2sWaA1qdMI+BdK/l4IAfE8BPp6z1tgaE8BXzCwHssDsHAWJAXBhb
HYp1QR1mBbF2wQwKSlPy221tfN/YRjB8l9Rh+Jbz3RRwUlvBFKUb/ap27W7V5oS+GSRZSYfW0p/S
kuwcJry5qKJiiFm5bOY39oREFpjZOsrpDXGED7KFeLczOmvl2/4CI8k3vRMzJKEObsw6PwYRoozl
cGZqY/7swn4ATdDwAo/QrCQro9ZExGrC9j1JPLkoMyqpkjjd97F90dLgJNz4PZrqW9ONwkUz8pQd
8j7BdQbTAeQMxE49/sE/lqojrwKA4X4OfYwu0l6rZHwsHE8xi3iPeUFzXiRR6SnozlG2Runf6ZB8
u3ik1Fi2a7fyd0qRPBB+cOM3hb3MNPYnowy/i0iewsp5oGKSGaA0gA6p8cdYd+0aq/x73uCdyOgE
WIf4APek5y1g6hmYHTs/hsoSKyYiSG8R8UDMsTAX/WfYte+gEw1aiEmckHNG3iQs3waRtda8GACG
R6djQPyMpRV9BLlEQzHc7q1WIcpaH4JsKiyAO9DJsH6i9dV1GB8UDk/aBwB1DXns8dCJ5j7E9Aha
5U0J7kyGW7sz4qdgPrHrvWULohF53d2LOTWR5+mDbQuaBSaOv5+TFg5ufi5ZzqZTNXMYxC6j52kg
7vRePRmN9wye4tbOylPVEmWdshryQ3WomnrXym7j9xZzxZTfhyVhuUQ2HLTEWWUTEGmUsoOGRqYw
Q+wa5/erFSefUTKw4zMKDrTpnFrERLXQuhLbhbCS0y9qdc9UNb+lZg4ybKQ6IN2lTQM+SruZkoh2
d1bDMFEuWsJbTVK00AzuKRmKS2+823m/dXHwtL3aEWsbycNBWoahpHSWmLXiPU8mGbZBtDGg+y3j
L+tz0kCNhXl5zQvxaBf2WxFxwk8CCrAu+bUz+6wrk+NWRdxgKvtrxBW1GAzjxFs83whrjQH8zqAp
eN1aCix2dRlxtS4iM1pp0uQUijuG0j4giNpvqcyE8KR6MJxoszIJH2pUvLDI05uwd7+EN70H/QyR
NTEfZcIsluFU4zzW48OUEo7wE5sDUl85Wqv2PvCnRYNBeK1SHxq3I27Il9D/ODXfIYVrldXo677N
j65paZiNxKmK6oEVIQaWiEl+4Lzs22yASlvyQBL3Y0gjLmtAhCohD44P21Yp/bMugrULFSQPrRts
xW9mGX62LeU3U0Pxd6mQxnt7YZcTl0iTnu/CsxpWXALyhxsu0nS6Zm5yV+SY2QLqzuhT2xVwWTuZ
3amGziYqIblkp+i3Dfwydc2C+oCp691P+9syQjZt3RInrvll1Xyi9KKF3WhGN3aNRxpPkB+4azv2
b4ZkLiBoh42gFkAJ41Ul02vvqkPlcENMZhuzv61LMFqdxStrCeuh9W3OsZIVn+MOX/Ho308pQRnf
DXdaXCMaMMNksvthif7TCMOtbwUbPSwwb0VbOlCMJZ6Mj3yugigy/UsTfK3ys5/X+llsAoYjvdLw
dSm5nEVTgTrN+nJtifLT6OKLqvONWZM3jvOL7zuEjXI0g7qj36d11yIjOQtzkBmaVKiH+yhTzp4N
wi72udjgpYCOHGyjYWCXorM9sIL4oJXBrvKqByblW+5bzBzEqjT10sGRjFNS5EX2VkmwLSy1Rcs5
klOJnCh2IsXc6+R1u04fCXyp4U1U/Y3deG+NT22hkXzV7MSLtH/GFbYMHfvGj9gla6lE6U6PQqps
3ZWgQdL6VbX+UaubSwVgY0Kc9GqbFUQY711Fe0jtArruVnWXA572D8lArsu0xw3Wro/Wkwd2xhjk
R7Y2zpblKkWnFHZE/l2hQLZb4bYHBmZVyDvc3hGGRXb4W5n858qkgfA3dxroeIZwtf5bQ++tFNW7
fP/DdvLP3+EXVdL5iewL3Ix5C2n83DL3qyrp/tx8gCL6/3CP3wI8DBoPkDqxzODhIiDzqypp/jQH
UBE6AXhRnIBj6i+pkn/uRJh/dF/3HBdtctY6fy9Kjr7ll2lntCsZZgQvgs3QuGBRZ+p4R+tk8caT
9iTQcSobJEQhN30KLsDDWJmYVOZ6ms5S32RZ062bUDtnif5SkIfsHTolHUIti8arSv5T96u0Ku+b
Kh7WWRi+EAwquYfJfZrR4BkpMFi5OkbIbgRvjmYsSd91JPVHnojlqWR4aKX1EY7aztDlJTUsiPVE
0IxyL5LmvTetZcgEk9Ji3XKnPSN5HJ2QfRdaHfrXkHIHr3BdgjGM7JyWrczZ0NazL4ca9o+yqBWn
AGm+s3TMsMSEZsUxOvqh523BAGyFR2kJj7Kzb9asQEq60yng0nJ8GX1WYGimapWmmdc+Nt65ZgGa
dZ+CkSGhmfnTzSKN0+8krPa28tj0OfT8TKewCFbMBrhnQSyM43jXRNo2JraQEovB37oZInvFYHDq
5nIBZZ2jsVgJfAkT43KJsZYb5NpQ0UkW244wE5fFo4BQWCiLtR5hBDfhNt7sgRwuIoAMcrYG9TQi
FY2/Dg3Ai9OwkQy6AMpA/rvLEHcWUAtykMHZgsFi5OFbYFcHS9aHMG/OY6hOCtMvNU8ITwHV0hM7
FcD2fbt0KdPxnOiLmO7ei+PbQPaEYdU5q+84/Ek7IlsSK7Si6WbS2dQyanblZ5hPl9x/TwziyzQs
RDhxbEmnMrnUKaCkqR8XOnzvSPfOGpssrsDrYKiea2+4d7OriLVTEGlHVDIG/+xcNc07OP0vz4a5
NZSHyTQe/n4m/vNnok4OISACYM/YbNyU/25b8wAI8eN//vtPlo0/fYtfHoouvgzySPg27PlB9tu8
IKXKhm+RfwCrTe7ZxZfx66qG/B67E1ykPPms36QF8ZASueeZqLP6CYBx/5VH4s8gxt9bSOd/O9Vs
dI3Sm4MV5PePxL6JWr2qAY8MzJ59KC8S6v5mCIs7R/PXk096KzIOutuuu9E+6u20Ck11p9LpPBhk
1DtQ7wznpHL7ZdaJo2eh9nl6v2QNsKk701oFbBriWl1TEa/9qThYabU3CqCLEQ+fRdfPzX+IBA7p
/rIDqVv1+0G9ulVs8DhLyJcF26bRVlYQ7iSRNqdFLOyMbs0FlymbBgBbv7VjDJyiLK927twFIQOW
YVEm0gBCbF+NXK6tJDqTivyRps6j0fsvE+Uf45yWTu4RmdcGwyWJ+WcVdrsxx242l6AIeilg80dR
f6eidL4+Y/3ow1c0Y5zdcAej+tJk7S6otSWa4I030s6bB18ua2q6rr7adTI3heaSggikXDTseHQp
YbHPkWZRgo54B2rAWog8RkvwPmOW6WBszgCAF2aZQImhg5KKB/LpS0vmH52wjprrozOB8rOt+5Lx
3sK3uegk9DO/Nnak1TH4JhZp8vjZM+M12cZUuj+YV7863fsq+U1wyaVeJtvJINh2hvemGYhEMVf2
xPp2ZXE/mqySMqe9sSqkWpdzUhnO3gmmG7euV9j8vhF9V9AsOTv8k9t5Vw3dglTkN0uj+TzlKlx4
j8j1KZxZLh61Z+70gEKZkfSF7qQvgq6MygK2Qz+3WAzVXKjAPyUIg3uzDdVuIEmd+Rw6QmWXIZPr
TGXnRNm3Lt9lioob3bNu3ZC9WeUPt6nnrtwk4OZsl0c7jbIlGv1tXeAO6Q3tpLnO2iygPsH4TjmO
eqN/L2aohIaFBNDPI7ibTQxSF5DpLqVgs8NqJ0Lut6zS9bEcOf2ZlblfeS6EJVA8HR6VNODjQO9l
K2m/g52psUbwpIF6mXK+fhSxtoDTC5bq3ZwIA47Ul+LebDC4RtzPJYUWY8Wh7inUj+LVKGl/KG9t
r4WkbC4qB3QgYpfhvObjC37TjfI/JLvJ2tQPUfKaF9y1bfYvlVoqo1yGxcvYyp2vBLQHfh40z2oc
D4Tdr7WuH0qkX4KOK65mfHte3Cp/Kuv0O8rg7DrE1WXqPmY6nu6pWyfYFlrCgJTlYiYfG2rrjmHy
AJV8TyQLryGixrJVxlkWLmYt7aSqac7F5FgL1Zcw66veGXsUIK7b09WBXxB23sWrOUfFaJD7MY8T
nJ7Y6np6ouRtFHDQ/X1q/dNTix2/hx07MMmgs2O32LD/6+DD8qv6av7nv34/yf+T7/DLoeX85OkO
ki9/BdeF34XcOc9g8VkM+abxcyTi/48sn0ZPwgjcKtxAZznq/CP34M+uRXoZXIdhei5n+EtzvD37
FX93aPGDQ3acY4MUYNsUcP/+0JJRNZSlTBJgpO4lD92rP+4y49MD49Uk4cYng9P4T3nXgOxi/+Or
6kayWYQt3668KimOgYePtkZ54sKCLX1K3hFHeewbx9A6DCo9OiSyUs0nFPvG2E3Zz9FktI5s/7Yp
Y8TYYg4WmE9ewcYzdbQr1UcQKrl6LDuH1R9T7574u8nSyNrbxS6P3RtH5Se3Me6D0Sl3jUEXYevX
73rIErvj+XnRsvROgcldTm1xX8GyGGOSDWa9ztmnlTi5C0/bR2GO9Z8C4KzRF6MttnpIqL/RCDyp
gMJigves5mpJtN5ZjrbNhV6ceqiqLUW/VfCACaNeOHW1QxGkc6xBXRy7J5ERz1AXL2AdYCyN8lAq
lOWkKs8JNiyeLiBzor1hwG+nQid0YnzzoCqAgdU6VTND/kG1Fm78aZ9lUOgN7GutBcRN9x48Kq5i
r3wVNlTZLOCk8tKJOOLkbylb+GzGbjH1bCdHvVsKYOQhrpXNJMd7M/4MeGgHOR5uzXoMSyAp/Qxp
D8szIWKMZeZjGaPuufgSMjEeGgvp05T3AXRiY/KOMZv/PCO3biXYFcN2UWrRs0a3sXQPowOM154O
owVsDIjEauKm5g7UIOfrqKdnSqPCNYeGpuJ0VetsHkrrZAzVFrPHNos/ZeS+xGX3aUaQ3Ap9WTTW
rgqi5zbFIw4HARQd+mJj3ykVbcoOigpZ14vd5qz4Ct4eAUVmkbMOK8wLWNxlLOC7aQE9TcGumaKj
pDkpAEctsgFfR3kbUac+AWqZtOqYaPVHx1oZBXc42qQi+rHC6xDuycoA7+p2eRAhG1nBV9rxYmWI
5aqkbzKndycyS8o4wFWXbBY8MCUNQYEZ4EiZGtMm7hl32Kc810P0XvZAJMUTgKzWR+IpoIWjdhsX
CvhhuMVgAq64h6Zrp6uyDk4WYPmZnpgVV2N4knCppekvXRXfmW2Cx91YhYG8ofVsVVntW9bF+4LG
PlcP74Vxl2HKzMWEYaT7CCVXTJTAPThjbjrjxsQZFIcbuLP7YsZAmhE/b36n+eWXZlI60jw2HrlR
bDI6GJ5ArBV+1cyJ1ln50LfBFV5Lox+dYK13n7a6ncExTtocVPece7TEMwY2zkX37eceqktE3wh1
Gdj8K172TqHeiYq1BI2wt8nQn8yy2kXcbYvxiwXFWhovwDk/ZfJtxhPFoU+lnb/G9L2W4TOeZ5rb
CJhEvblGvv8WhjxkvCGauj0pPofIlGtcfTva3Qt7QvS1FiFDQOSqcx2ze29ey2Hu2EiJ/GtpxEa5
rF9lZW2B/ESLILrDQdlJLD7lgmKHEhuqK/YG1I0od3BMoskq2NLA4aw2u7PNdk817jnt5yIEEewg
pNNrE+bPqYwUYp+1ipVR0GA7NQczPmEMviDyr2mWXvv8Q/Ien2cSrkvuzvUYHCdz/AF69FZzuyUM
oZuwIz7EXWYpHVL3jCuahg6vFd6hZVEnWOHpFL32VEL6erQrMLtIQq76g4XiOgpj1ct4L/U5JTY/
AfNVNpdf1ZZznFT90A/dnon1G0kSqFL9I7WJ8U5jxu664xkfHpDCNyV9LRkVCWMtz23drhr72QXc
BwBK9kuV8UCztz0iqjB3dUWhCVTMtN4JnXK4hH130qxy1TwY4fDx90TyLyYSxDW8gLMf0XR9wHD/
ZiL5z6itZ8vjfyzFj3fkqz+OJn/6Vr+MJlyAA8Ke3NbnQeJnaN0/rI8unILAtZmGAOnY/xAZDf0n
k0wmMBqykv78P38VGYOfIAxwMQ8MmlL/b6T5C/gd2/4jfofKV5/dis/NfpYZ5/jnb52PeucBEzNV
uDK7+kDB/cqZ8hnYOD3WUrCnAfIU58Dc+2gKGJP1RztPbnRFX3TsU+EB/BZKR7qylbnU4m5HWzZA
ScFDqsOWGLEepInlxZPOq2AxFjZUXMZOayzge66npAXROVAQVW3UfF9hw78UpCjH2Yh9bQKwX/rT
QJtx/JqKl5YrqJJLQ0+p0RQ6SPXQXdPjfeAIZWlmnANALsvJ6khTilM2AR9TJ/BAbArSDnOkTV4q
L8AIhc7SQv4CJ/7GteIryMVNpxOpljq3Tcspl3rlUhvQ9N8t5iZ6Eexh2frdsjWSaxvZZ5N68405
RN9p6Tzl0ngccLo3NRdhqzJ5bAPzAKh68ZL+LnTE/TSwv7QbGJkkOC79VLF3dNNtlsivKAuujTu4
66iO6l0m02vgZNB5vduU8/rcxao9FRm7+mqg5UlraTOQNsS2bGyAFQ3mcBj7tr3P6hI615RQzegz
ULldk24So8SmWni4SECtacMubvlNpQGUcdlxPBeGB911LJaB04EbNSq5c9kGL3Tdv7crU3EkMTzp
ihe7lne9NEhEtGO9LpqAmvimoJh8EOiVZc4q39yC/MSN1SdPrg6Urym9a56FB1yQj1EwvcdtSAKm
PUaZ+DKku/SACRgd7o1R67gBK5qGSgSI8jnPmo1W4DRoBJJ2/ZEXI7vb9mH4kXoajFuCLfjNoTVQ
GXPuwfDHPaqxSYujp6C4RPIhkv09TcaYkeoHYpExbVwg6QiMZf1Tb0UQAYHcj7G9pUZMc21I2Na9
r/Jzy2WYsiaO/uE+18WbBYlFZ5or4mLcyDDaxcaXPmAwlfkmRAf1iEXkAa3aGenNbKl31b603wfH
xuiGBT/Hces7V3+Qy6k857SRusYB7QmbWdzscxB91kDk37Jy9zgWitc8eqVPiS6yZtOF5ITN6qxo
oYyU9VxLDUperqeQ6DDkjp15yQzrZ2wEx7AP2oAM7Se2xVey/YAfMzIhvT1DBewOe47sDFym7VZ5
Tbq1CARwX3e5LwASZDUcn1xf483TPPIOHwiwGGAa2bx1KtnYOe8UD9pqacXGkrHstUP9qdJ22/d8
UW001gt9uicLwDBv7inYMEieUxZ96yE3Xsq+2A5ZYvC+UAc7qLr7yeCOzqmOPZVUh2JH6gzEZtp9
UNbZCqsAJIuMNaTyW+YELiS19FHxi/ylcnAT96nXLjrffuf3SbPdCBtChQUiRtB+G/F8SAbyqHQK
zqL0g9mwIhZjBHsamFrcc5IiKjjui5rU87plJt0T3NHJaNCtJxBRwIC3+iLz0/DBiVqbjpnui4aB
50nD6NM5WA77VnRruIf0VBFnmn0pj2EvXXi7JiAyVieweavn2KBgk1vq/MwYEV10E/ksfqunetU7
7izL47mpNd7OFZ/nuJgePA3vaUohLkzvXWXyajMn7a2x3tHRBG1JOevSrvZtgRgn8q1mVVdRNN8W
bSF55T3WIR0ITpdBLMlrCqgxyCrcl5Y7XKRT3g483INw4gObjIR5mivMYZyjDSGjUs6gzIosq+of
TEgRttO3myIlmuz48Ybjacf8SQC2X7Zx8dX3KW1NRU6s2e9O5AqRyFrjSfcjnxciewufej5U9dHo
JabepNwVg3iRfsyFF0SGYD+8TB3nkiQTBnip7guytlbbvXEfOeJLBnUa29omwPtISSqG4bJ4NUsg
NiCmLu6krpw2O6iRm27AkjiXXKRNeMbDAQVD0SNjty3WinQVafVb7Xt051JBa2TdpxuUxyIsvw3F
tEwAYl3lyW5MqwtpIfxM1HcsFL1vrcanlJJEQkbxKaQR1k3CA1H4N8qRL5PijqsK42MaTIrvw43q
vdtehfTIlUeRlvu0ztYezz4nMNH6lH1D6OeMVviaVsldovkRZDjjsU41c9GG9kMlgh9y6H9kdXaS
3DGTlu6OrPYx9srcWf090/2Lmc6a4RII5gFhFpBL/26mm5Msy/cqF/Ufp7k/fZNfpjnnJ4fcCbyM
meb0++2IAy1jBg2jGzG6kUr5dTvi/zQjP9CFbN9gjw3c+Ndpzv8JXlWg6wxgOvFUvv6v7Ed+5nj8
UWpCtgrMwGSjTdZmDrz+BqYIZ7E2JfHLtdUSc++m5ugh6Y4tl2mjrneJTSdoBoU1gjh4CRQ3wijn
QqOiy4dFe/qEltrybnVoS4ud9ajFZ1AW2zQ/1jyzdKp5NTpEIWjcZJF5yZH6C5zbMCtqXGg1HwF4
boIPUEvrUEPiDWFaa/Yy9476QENBTxQxxmupT8+ZCaOH9AffdxfNht5IrqZ8rxXRnS3yXed86sV0
aNNyN3SS0dCkNBpu0mCKXUeNOmtxvh315D05cN2rjq2qmK9qrP1ZPctOTCztfUpkMSuirQPGOChM
DMIhh4F9EFkEGFBM60lZRxzx8H/ppo4b6tHN9mWYOkQEHQDPCJNeukCYCGUA448cbW3RD9PrS9MU
UJz1fG9TYBQ7xbaktSDgNhxU7dno7FuBQUsfk2NkjuQN1U1JECAMshfGP4AY+TLOrJdiRHvzsUY7
ctpJo34IcvPeN9ijOKwLrKh78QcOvXo6qsm55XK59hHATV+8dgWHO6zJYFDnikcrf07kgx4B38PJ
al2NyVykg3UhD7KbiMKaETneEthR1n3oGhjeiuxs35e3FjWMWZf9yDkMDODUo3ZvYdGmzX4ZlvUb
Ezozl7PCz/1U0x9BqaRNAJLi9ac4DM8hmaJ8cB6SjjorNTsR1apv3aPIqXRw24c+sbadxFGGr87o
yfwWPtTfjezlQQWshQpzN+hi5bp3lgm00/kxQWsyw6sDO9GswlPfooUIf+Mbz5U1I69Br5QTTIUa
5mTeHc3uzdPbtWYZzzY7+LAbH/RG3DP0ltGbNWmfWZlsBZHnSYjNlFHFZV68dBMXfDSQqgJqd0xv
vOm6pzqgwr7DOdCaJ3vITkCU3+tarRPafHCebgIUJT42pDdl85DFGjSp6RK77rCx3Wyjyzxka6/2
XZoduNlsad7c2UCzl4Pdq43qxuAhFXKj8QlAiEV7zRBhrXGifwJZttQTJvBA42D3b0PiEk127FNQ
DuMb58bKiIdVj8hbdIe20vlApxCoo/ephCMVzaow8c+VphxSzYFsVxF4/1Qrn3nD30pXYrKF4cYA
1CI1d0BOcvA4Fa2t9jUZ7YuJflCgI9Q5txLKSSX6wmSrnVfs/bBbSBPpFdu+vXWxQ3KuU31Ef7j0
nZfJgFnm+qsMASWmCKHyn5RHm6TXH7LpDktbA8yMkOnRhlvZ6tG6rsS27yiwr1v2Kzm7r0FdKjiU
k/OWEV9Grl5rifk9UCapU9lZ0BiVNNpdVmurshkXg/jRu8O6RiHKSxOGtML5HRj5Dw9HSm12NHhq
+ymiO1Y2aj3+L3vnlSS5dUbprcwGoIA3rwkgfVZlmS73gqguA1x4XHjsZtYyG5sPDIqUSEkRfOcT
paZUnZWZuOb853xndG+6TNcDR+/n7frfjNYDWlH7hh3vU2kes/GtL9AJs2EVINuV1kbylwtNgM+X
/k94GcgvozHuLZ1GTaQ16T0by7HVNATjbNs4VAHPJOfnWQ+JIEfKY9u2O8fktpngae6pqyvb6km2
TL9ItE0lvmPrEwH4u1RAUmcInS7FDD9Sca0jPjRc5pjBfVKHJ53yglShrD3GplNnJOrPWn0pPG31
7W9SpKHacXBSFmcC0oRmvRQut/2hKjpnZrd9GKAxBCqVYQoWdNIO+LRzuHJ2bzxPpR0IJfKzrOHm
MdyVJGunBQJ4Avs5rp96oztijvXrpjhPkNSqtqPfpn82qdOx6WBoxxgk00dZUFey3kUb3QoSVjxN
z3aSO35OTq2nmLhzktuBxEgH6UyCsi6wjrto7QNmoY3aJD/S5KkrhwfbWvYRlT/5cFPEztZOsBeq
eEtKRhXo/QYIlhyAW9wcS4PfEtISV9vvvBsF44M+nAsAh8sIyE/2wdh+Q4ylOkISlVP8hOZTscw3
FQSATOSP41BthzTGoSp2k77gWCfbTYobNFJ7USkxhMLGHGFCLuYKt0A3GO27v09i/+UkxqSPwsrV
uGYadMH9r5MYDakfdNr8wbrn2H/6Ef88h5EahrnJKYuDns2lDensn6qaSZcnnDOIJupq6vuXcxiq
GnY+kwMitj/X4Z+/ncNQ1VzT4lCnwk7TdROj4V9R1dw/qWq2yaiPYafFaBEZ+Q8+Fa8b66znThG0
C7x2MWIexiGrZtqLF1H7w8Rv9LTvAti7z9Yeg3rq5O3sPLSltjUawzej7CYu6d7MKpNjXKs3XCSr
og40tVl7JuqBQwNdxgT+duuRD7sHEl1xI3VjYwPTyISyszrlo1TRongIaQw9JI6BX0XZq3l7V0Bg
BtZFxWFNGoC+78vIfDIi+gJmdLfY405N63thtK/KMr43SYkwN624xyq2AgbnT0tBuUJsh54kWDNr
PIy5nuxGtsxenbOtUcpQ83ratQUDi4HThmTqsZmj+9hYbmPrO6Opl3IjInKTBYeLqJRuH4qovc3K
5WGYh1Ay83Fd1ia9bbZjab3V3nAzZtAfLYofyPgklvgmVkwbV86gRfixqlCCOp8EVCFlTsOY8/Gm
1OerObCY2/U51ak2c8q72H5QInmZQGoiRwaCUYJr4N5jmLawX2hlceta2mdWpRcvgkkBB2MzAg92
pjZsbE7DGPVbdbpoEodhO5jgs6hwMpb63vB63Og258lqAV3Z5BBJSXMn443w9oDWaeUgLtsFrsDu
mDNDSWY0zsXUL9NgcAvEtMn3iRW85P30cD2rtcX0pyeL5TKG3aTMnrj98MlGoen+bIcnIQd/nRvz
cRxaSuErEk4NJQ1Ej6+j+u5gJenFTa4eZxFhfPiwOaLa9WcNValrX2L1o8bZ4k0ptJfLnMF4w8wx
fuXzKbL7rYq0UlF47s73XvVqYpUk8hTkcvJHpA6PZK3Q3jpz7da5KMQ/RMbmnjRUHM6fpCIxQzPl
8YLMdPd2/1WkqFJeAbgdxhnk8oY6H5rMGURtUsPZThRfJtOdFn3Nur0di2FDSQ/OEUrNxlV426sY
EWtUtcLeoH5tRiKpaiX5GqySDKObWglYtnHdYz3Ju8BkFFo55rughElftsn8OPKGEo0Nhko9Dfr7
UBHOypPj3Du+sIlQAaOlAdeb36z8yU5oPwAQJmPvIOjSFiPltbkOxvNaeGNQYCFJW9enOalMmN4p
pxG9Z44TP58ewbAfy/zVhqetxg/8zzkF0W1Z29uJQ6eW4r9XyzCr+t1CzenCiLeg/SyObxz3W6gt
bnliluZ5gR3dkDnuxZvFM2k3xLydEDASunm8cRgL5stdxRelQaKXmuLPfE0U+sYd/LbDm5TvvQ1q
Kwc0kr4VOjuqd+xhiSa3ScphKnqL1QevenTNc7QGaRn8Ni+wE1lFwLGofhUtm2pkZ6aFTac4b2z9
lrqWieF3PZZ+Z/VEFK6jw5cYRcNuXo1MPWizEfazdoCLF83cb77blcieuAFZq4Co59aqPKLFxKtS
DuNCZQT76PG8rkCbHF67J3ap8zxS0tGlmu9iFxqHZZe5r5TU+QPnIwDa3PK8IM9saMGA3MSDooMB
EmMwMhSGk4aD9htLaoce1JR64LX8qdnxpL+n1U+lfZW9DNLyh0GdnpivqhoRQ01DJap5H59RncM0
g33AKHqi2w25tqODiy9Apt9jAgjXNjgHKb4avwq0JLzQ0Gbgw+R3Fqs2Tba+MCA1OVtHJHjEMl+j
0mOq2nOffyZTH1DIHlo21aJEBFtyx7g0uuRg0Jriymd6T4JOPAyEF2K3uc84kRYkhvqU1YJaMGtd
15MRA8dDk0x4srExua+m/l15x2l6mdlg4srctw1rtY68xV8+473y6Mjij1LQvs78muKOkJTSjcpX
4paBIjuyLaQM18ZbbAqOBayGL94IsW3Rl8DAezYR1VUr0ncrPkcSZyH4zYftR5zrO9SDETbszMPd
qD8UvGNjJkMdh2JVXiP3pWsOZnmXEa4AJwFN6Fh7P6R1szQXzVveHLMJCz06zOjhhbtt8BGYeC3z
uQ9ceI5jd1AiC3M6tr602UjYR3+fxv7LaQwT7opfgbFiWLb1Pxu7oGMV4oNMY/+nA9mffsrvBzJi
GlSXeoapktYwEJ7+eSAz/vHLsHJFuv0CpuUk+KsHywOqjla3TkXpLOdKQsLhV8IL9ix+zMpO/6fb
+K8cyHTnzwcyi6jG2tZq66rK8fDfhTGnh/Pd52AucJs4xOhNDWNgfbeUZbKNBoNCjykm3diT5K/n
Pt5puqNxSxngk+QmcS1kPYgm+nhROiJko4f7ULWm6VzEXUo0gnrwvKQ9A/oFlTk27McG1AUW1coM
W/aEmVMRA7uKlWYh1KstybHXh9toyuvdYCuPmTIue8twr3nOfqoZkrqiRL64A6XBLd7PmqHdyru6
cB6GB7XUByOyXiRXs7lGDBl77eTk9VdSWq5vljIOc5PqRW8ySBo0N2kuIWlVikPlk8fsqOEybg8Y
qNv8URXxkwmsEQvpAPsFl2U/4PnpS3eXu/nT4kQP+TjVPJfebatHx0TIq2b1h3kolk1dRCFVE28l
nFWzqL9brfanQsBeGDD7ihtzZnxTe0xex0qhaQwup8MtOLNQ/UxLcM5NOD2a9dvcjtfZsc9VI27d
ynnG580FX8M7lSXv3FgvvePO2zLOGc4iAhUWfhkwom9YqzQUI/cEkGrf1sxoTJFt+yLeMqEixdzP
j9LKzGBpsqOdjRJXx1rgEBU/J4atXCSjDXss02qK2DZEwKHDEUDe0XLbIS1gcCk8gH6sTvQfHdWY
kktwpoTtVsmpb80TfZuv3pCeyhwhQUsW+PaodQTmjWq4B72xtTKB2uPKI2kSVCTW6LGjV36IjP3g
UPWFCQBUijoFSmbe417ijpzLNzh8Vxpa7uyZcGYGjAWNtTf8zsu+ERIfynbkj4v5Y4UWcdh1cYkA
G8QFd6ON1hXfauhiWXUW7HveotyYRk1VeO21fpYy0hQxHIC+i8CyrQUVikFuZRbtfW23p0xpVB/D
DlPAZXDOWptqWy3u5A14E5hmkNaHifobahAqdly1w2BDrG/RAPVw8ToCSSz9UkcjVFQgqBm1Nboj
94ab3NSt7uzZ4dvdRKXAQYPTqpMl0V1eUZl52k7E7YuQ5hOFCT/mKjW3xkiuMlGyZe/FNhg8jzYy
GI71HqrGGKK14Vl2svGSDrMKu7W7q4boamkvDlarsvREmCtdbfrTEMvtEjvG2aIIBIU21jYQujkq
Vp4RgLzvryQiHvgohV/a7nKXpR2HUb515mOhaQop/QowsJaYV5GpD6PSE5R2TO3IM136mlM8VzAF
IB9wXu0744c20xk8ojwac/c21M1yisH0P7mqGYXkbAYGwk68KSV9rAsEnLSAmjRohjilNpPIqZ/Y
IxnE9tGIQlEagA8yotmt1mM3XL+TTMLfzEIbH3MpOfXVw23ec9j14oJyVwFb16FFMcDrcfYy4/Pv
DfO/b5jIAQxmwMw5zGX+hzmIDVMKdsvy//3fP06S1uzLv/2U3zdMMo0IJLiQVzDqH5BoHl5lpArb
+nUv/W3DZJ/U2DQhJGBwZOv8bcP0/qFj+reI2Jg0gKwNmn9lw/TWn/SHSZKF+YhvimPYJv/8g4Ix
lHk/pKOAD7jcopl9zXL8hil5Wji2Jhyz8y4JWVvuiEhuO3V6dmR0JJN/P1ANLZP4M5+1TdNUFzk+
TNmnmpFgHO46LreUx26Lhoql5iHC8ABIM5wodDY0C8/QSywfRjx+jUWpND6X/oM8xzYdXt3qm14o
v8wfZ07WlUEs4W0aHnvrrom/erpm0+JnT7jRa/a1daeZs2+pha/FeZDIJ5sblSzdDc6lInJCtq6w
ZaqBSTSYGmevQpWhjyGYY1rDHFa6u6i4i7mdJOTcJEAiIr9EGMl4R8Z2pI0sR1GNCDtXJhMDIOF8
fzatnDeK/pGT3Uv17FDRst1OPc5Q8r8qyfPiRSFovdjXnguszZ8YENsqdrDyQ7EPNiOnsreCTrnJ
TFooK/49rBm3wHkgjgWj57jg/cy4reQf1JQ3sUkiEl3dG3eNiH/QNLoRDQlQ5YVqTdKQhJkbib4w
7WTyabXVWRGfmfE6OfzaVXurDBcBkisnEUpoxMz0fe88w9Kg56R5NhXi+MNEi1N9iHvcurp99KZp
Z2rUayYVdZ50NILbQIY7mk1Ll3q5aekcy7Xp2MKeMmesI2gdCUAjto4gUuprPK2NjI9ilUDUgSYs
0AkNQ6uhusDOSa11vEadhnYWw4NqP7o6zTA99rM4I+3d0JJEzEkT1Jo9ZCjuTm5u7OS5lSD8c89P
ymhr13RULR95wuSlwlrdPrgo5StRJOLeb80/XBtc3zBt9Zy5RVbvM5zAk/5lG1UIUAc3PB2M9lM2
vC86O7X+NeafNA/gqLI37shxbMwSrm/4yns95FPdNvVn20/I4VTV6aRJVROhGrmc3vC4jEJS7MfI
1jGZZgXLsgUDSz2B/dh4BdA4WKEEyq2Th0fZiLVL3sI6tRkMGTwKrpkz02nONrfEcTmIYrxpuLK5
onUwjy63pUu+p6XVtKmH51qOz2I2tsDqd1S4hpUYd7HrXTOQ7XWuP1DXuTW0DN+Z6SsczwbiPHkV
fYxD854P8tyVCjZTClonZnMQ1Uqh7Z10RrdvF3gpfMq4v/WMg5U0X2VaBMbUUfcpfIY98YY16YGP
9jhG1nGw8tuiX15jRexBrRJDoBSlrdQLOP0wH3LePdsf9Pl9amB+90M4EP1FVEOQsXZiDTJRlsJS
EEJJ9Ss29za3Q6n0Qc9I2oI1aEduYE363qNIx05jkBFYxEEmDoOxF50J+UCiP4EGIbzmUtJWal2o
x5w+VpebJPTU0iZD97MRpp59rWqY+M4EX0VmDqJrSjPEsypopVs0nsUWEq58LY2lQbq8G6fmVpc8
mBrtcuqa1/C2RpycuvqilYrwyQwYPqcNLCfmqdW1vTKf6Po65iO/BoOr2iRt1b2ADoKTwVS5TE5O
MlxJwaIdjAwqeBci60awYtjO/KMputAtO/zxzW3VGj/zXoZpik98brOtPQJu1adz23xlihfYZgT3
LQrRYK9z6b1MSD1z5L2t3nqkiquH+Jql9s1kvxmtuOi01KjLuGnyGYp+dlOoA1Y40FVITYZi3nkt
5BiT3yiLIch811LZShvokvDujKGjBeNnGdc3Mr+Jo3cYgv60YMIDjcAT7bde9+Zmagi4+jaOsh29
ju9M04997d7GtrJvhwzfTnOnqcWu7tNjnK2KA0l1NPDJM4OOlx6P2g8WjmsE/UcwupXoZLl35aJ0
yJQKQyLq76KRDEHlpSWXgFc0Otu4VH+Urk1GMIKb3x5sLaHjfKF3KfPNttjHaX9KaNJZSSm6waCK
bGGEusMRiqVLC7z0MxLEOhztsdPvx97ZtPg1c83ZGzF9IG27SfSFFub4sEDCMSjYMlMrNG2uGMyq
rJ65dQ9fhFaDjdakH5Y0d+X0ZKf6gUynr1n1dnUCJsDq4qoH3oYpADZ+s5gjNrbltIwv1XRWkUsY
vpsKp2P1WY8AWUJ9LqlNymzyHdrOXD7jxgnG1T0oz7pHtQTmwqJ7s91bahj8sbiftfQHyJXtUCb3
HVtSh+G+6nBiEtEzAZh23l2D5Tbuqe4oZwxaL1Vas5CsI03TF8yWZf+2pmFm5bHvbs3opyXfvJjK
pknbKM0UFPNdb9EoVXIgb54EwcXZsC6lTcVDRXaca02+g2ekyehQuKuvqt1301rkudzEKyMwds4T
M+YuvRQr4exp1sxLxZAyyqrrQNEJ/jBl+l5SA5pz8+Tx+cHSwjCbBMm6KGnSbyI2Cof0Zqxxx5mV
bW6aNy5AGmsawkStXxWmKoZRABiBmT05ARPzW+6RV03tjh0NSHb/ao8W7EBa7ItsZ+pIq06+c9k4
o9n27eW5ZowiYGNm5T3RGrEbkjF0+mSvK0+QsS9rYgXwM3aZawT8Gh8Au23EVWJXkA+tme4Y8JP7
D9EmftknCOLgNecvqse4+T/VBk2lqXfyZBqmOJhX357xucx3lWCLV9RN056z4rFO9a1UqL/IP6xV
aiZ/75rHEZG3Z+dmirWlzIJBVtCm4y5v19oIUg+UYcqb3FAYk8uNMtBhId71mgZhElKEQjbrQcHO
fkJgpwIE4mT2oHuvmc5iPd0pcuUx0t8BW2h5irl+CMU4RGrkg0x1jBsLd7Oi3JbGsRag1EEzmjL9
Uha0+3hDAwDgmPeF5BKqJMgx8G9Och6nCdAVsrBZ15cB1bABWoeUBBbW6z5Rk89jC1guV8CICtt5
0LWpAjNX7gdoRPakP9MNl/DikvQM2oxgVHITwzWabSq6E9hI2XFpBVMoDMs9ATRRjQeHLaGlyYvV
WB1AS5H9ym2MCXN3crP5RhftI8RIaJzLZzvltGDoTJobm+lGpYem8RBp8suiZGZg3ZZjzfulEqvL
qcZrQFl54/gSNdyuI03Q/moln/kEzt7rOEcQnqm7kaV+Hq0lNPKIRjlbmGyhSDXnfGYisOgNx13D
n5z5q+g0P7aM00x0Oam1k8ax1l7HITV2ir66lGsfLtbOdpCfOh/lIBE7pHkztfHdZFkI4c2pz707
6YhDo+ec08rv0ryWyPVWJy+VGQVRRLx3+da0lxpzhFUkl8Zpj3r2naEw6Dkek0Rek8i7p9echVO/
F0gRupO+TLGCujxe2iI/cIrIkDJ0FBwO/HZRbfs5gjYXX1bnhEfjUFfd50W3pfWHc3YN4DDBnVHv
Wlwcom+27kxYhhfcJN1dDg5SbaeTilgiGyggaWFhzHos6+luVNdjh3miQfw6Lt/Qv+4dCyT+hN9W
P2RIMBkGpzHNTrElz5p7ZTxMAx2k41xl1EeHDY+1anHz6HCv4r8+eDrObk07TFNH5SAslFXnmb2E
3sNmYW2vfTtjnyK2OPANGlwNW9iNt7akpQMxcj00YkZUuXNYVt1o0kRYJmuxHXIZVbR8t8MZZSl1
HEYp6W4i5VhgBdU09VGjWoFGdI59lDUJJZzmx55lFMjfVjhsLRVsSrbchTPfnHPWKOGe184JlYHX
gLIlJ44ndbeEHkwXdyDXV7k+qECCCa4LOyR51lKYf17ssnzy3aBRacHYInj+5r68zOuhGVEf+lrQ
i59Dox0dsIwQgrHHimDOrPOE5vbL8SePfU4FYcy/79UffwsG/00wcBGFMR0YoMnJOP8vwSDM/8/1
vf0DlMPByPCHn/C7WGDC3MBubWtEp81/bR81/gHQCwlhtazS37IK77+JBS7GiDUV/Uvv96ow/Cqu
e//gp/B/I2D060/8K1oBxoo/aQWmqyNHoIkDecc+/u/iOhw8bKRuGWFZGmZIvr8sf9W6Es7ynNRk
HIt1jYR99hlx3/S5+cFdYEJo4waM5cDdNS9gO7DEppX8NFl8YRJ+GcaDLg2eTI8NSWqblggJjSn6
Z1Ur1LcN910ur+ASqD22/ZhlflmXe8mVOf2y2QS4fR26dVMQugy66Xm00q+Zi7YpjXNipqQ7PSIf
7CxYPxNOD/pzz6ZjsPlo6y6UsB1xwKYUdN2heg6aQ8rUsR3lkxCjeu505XMo9RtAv0GN89Xsu6eB
+WYzxdzPYzQALdeIn0Dyzulw8iqZB7qpIfox3/Sy6RuFooaxbFGfZfzoExhjbqrD55V6IIYstEZS
RUrWbFu3uW1V+jsYU8yNiWU0CYvkMxmY303NQS3N0MOIVZbPBdTGiRywaFQaNWG7F28m3FUr5pPQ
HjL4h6y2ocB0AF43NFpS0ICQsDDetkzzE9ZGZ7ADxSywJ8yh3TvHUZ2OwjauTfSQjMoGBGvEZB9T
i94CcYJj3B/W07HRPMbpvGVv2HCXIQMK9hagr0IetLBzNrP3tP0omnvmv77VtKCRvvriXedrYOYe
bRJPEzPoYiHLitSpJaQM6N20ipZbksH61bM2GnsQeyQ42sCk03bwWM+jg8qMvgckKvSbVj2VZXaA
4YahAVwHa7lgpOOO8S7RK+7owPGBudZMqyMYwbRagWNJDI9b77209tbK4gBVNaFjJA/gSsfavSxZ
R2+8uVezFHsoDEO0K7OFI1oSC/W2MXNKiCWbsvvZWnTxYRbp+vuhx6Fj0detPUzWWY8+ShgXS73T
24/OvG2RDkp+2agDtaF3O2mgRtc3g0io7j0tNIDa39Z8sLP3mTezLIHkA+Dqk4+uP3PDw0rrA0j0
ITgzJnXp8HVBNDpHsBgwLFNe0uNUP0z1yYmgPmKuhVBzWrgIpGqxdSvxxOAncHihFcaAHrE+4tTO
jDhc9QHOx4A7ib/FxI2YNxnXzl3W0XmV4vFDdyuUQ8M5rzdu2gIzDSW1rXpvk6Q1JnZEIRnZ40Wp
bLAj8aEsqeXOeQYd97WYYONkA7852PpmCbvuOklqcfsvqVZHT55GNb1EGLCd2TsOLheEaPzZ5/nb
xCfA8xsMHCksBQkj+hnb6k5wpVeitVFp2NINwuUFeSARIX7bn50nQAM5V86CvsFhpUuSc0Fyq2wq
LmgdpXpWSNhmG+feTjoTLkDIv3zFOr0/GgYzdjREs4dvTBc4l7ojhxa9WSBqa95tIYbTnHd7R4La
kauZltsfj6UTV2d75Abt6m/MLnx7Nn2Neb2jPyZL/6Mo67MS01jGiCGSdPXFGHNgzPNUzttpsbdc
04KW+6hXMFHIIWIWZK09yfeTwCPzhppHctSRKFQyZQ51aNODsCv8IfVhib4nJo+m1I5u5Pr1jFeX
kF/ZAjlLDqNCWV6lUKSJpmQ4vqHzZuUqqXmojwSFtMndG1YbUMO1dqyxYugHruQn0/rZtoAFsjEw
IfQPFmzFLwsgWmG1OHMLf+aiAiQdE3wfZsWO2xJWHP26XsyE8jHOd+bc7IFY+aPDipUpO8PhHF8g
fmo88Q4tR8nM00l0dFmKU56y9IzYFHQue1SpbwtkYbqVPnoaHqnn3RStdTchIPMbNvqPNmZ0m2VX
j1CYkuwgN9y3wG7ygSulamPa0NQTQUBwxAvp8pwUFhRrzpqdoKCqAcRsPgMNBWj001M4IJbLWR9y
P0ryfT9xk+cXJ9MbFmiTSxFWXsnfcFkqKLF6HuZt59uOers0JeiAHj1bZ1B85dsIBLuApzq99JXw
pVGHWPZ9Vy9CAo37AnVro9o3qSVDd7Lao6Wtw2W9mwIy/WhgRfnowHamWkNVPxw1Iu3oVqemcH/G
GGYbVQlzcDdJSfZRI1ZX3LV0Bk3DFMxqtzXV6GxUzWvFkqBkRBmNAMnCLI/23J11ZHSXvL9eqDf8
hVuLuulNUaOBBGlmU1mqdoaPYE0oK0tv5KhDlFVxrT9Y8a051eFs3fY85H5X0TbIzuJiYXT1+QVv
I8a6tsFxjPEpkX45v3d8fmZncd8n22FxLx64Gmb4GBusJ48qqqCKCAKfGOFH4ev9rQJF19IVJfBZ
yecCOkUzfk5iCns8h5QxBnmunWAg3eYuZ3y1D7hTeq/L8qNp7ozpNmY9dMXtUl0m82RMMTeer2l+
X9FSunPLHY09dcSTpPplAnvKcxmi8rjayiYGgJUPJqYzOprUV4PXT3aY7zMcgTIkPOEhhqiGckjN
U2a7W93k6VHRbxmZGgopvIQabn04JApv7kRNWR56JcHm5MmOO5IAiHUViUT6GSwJYJFCcDGazEbB
Y3ncrdK7wl1Ce/YCGUM9etdXjOvcb03BKtUSJhmgj7M+Z2tD1fjsREijP2KispgjNyK790YAg1Cr
DEe55NNhjqagyZW9a7zTNBk6aQK0pSDcd0eDUpCKj4bVprKeFg4KLqmOhR7FXp5t2lAToAOpGhbI
ZZX2nPbU5qKUs59ZXnxYOYKrd1AYr1nHWuo+9RCmDPzhYsKIzuoy5R9xC4i7uSbUngKYUWxG8kR4
zaI6u1W7jz0KO4ZLZMWPtfwhS8q7hB3Soec7tC6U5FTbpNhJNh1DDicu21xKIe5yOdJXTjPwqjl5
87T+xYycDUQt/IgceCRNsVRm6M3RbdtbHpfQbp+hq/nD+G6Md/NEpjx/zLhJUogXDuD/K60NV08+
ZzC/1hSSzHd6RxEWfkql82Pj5ypVmHa+bTEgYtXz1WpA1rxqXRPYCj5OukQj20Gmd7fpvO8SYvIt
dlvaYR3UYIJIhfnpmALTP3mM5FIM7qMktGuzxjHWQ6DttrOnbDoVCgglnmYj99TWbHLM8TCHeYLG
UEmvST/uPBeBySKm7r1UbnND5N2XHNocClUnExiknOhKaFGhqWE1jy6/RR2thWL1Bh8EGsNMdPcx
6pgHozUNyF1sfYXHnX3FnFFkr+DIsMsC39XEKNsN9O4RuvVu8JSTyB5FX8OyVAK4Fmw8kd8jYQ60
HKdLjXKt+YkrDmSyLb6BXvchXSU0S3oBUtQj96QjMiYKqtSCLzRa+D9Zl8z9XDeymbw+rX6+NjA9
yBd8ze5msXgXAZ3XdoRx1YQW8Ogs0bafYl+O99HwLIrphNvOntyz117NDommvS1XHfuG6Dd51AnA
WDfau4YqWIQvVM4urBK5n2GZqw19FLnCPA2byUL0173kiglImIDcBAdz2VfVwKtGutKKnY6E6nqE
m/tniT2wKYyjJci3rb/KQI/jXIET7DLiTPLcoo2ixaval8SdprrN80DTQD3MgUuENeopaidz4Vbu
iVoR8XecU/znS7VjYMZXHdUA0cE/uML+d2jY7r14x9X6hwn8n3/C75dqm1G6apPnXL1nFpaw3y1r
DsYbpvK/4sQIbP6GDTNX/CSuNIviUEKmGAN+s6yBvnR1Gk1NhvB/FRuGZ+6Pt2peus3PWoOjWAF0
/qZ/zXLqPTgLkps2VmaSkab4xYquSeL5mGxrLqqk4LkgNAFQxFD1Jgz+1ADl9zHH7tlhSBflYau1
D6LK2C/pFRbrLE2fcfHWQmv3iVdigO3vhuxHtSbC7aUkLFiCVcgvnc7I0+jF+xC9C5l9DVLzOjoE
6DCejX0K4hprUmAZ1png1TGt+6O19LvS/UnJ9EnJ3YOqrkh+b1fKjtx6d4ViFlcZM97kfpaeFwI4
G5kpvTPuOU4ereySfVFEz9XYPCiLuCqsTEK/M7pH4dA9FNvBcohxvY5RdlEtY5cxPumHLvC6aQvm
IVS07Dxnt+7yAwKhlzjUoH41wC4GrQd4kYQSwzAtl4EGK5NdnLsfjWPNmANz7y5WpE8fKuNXDt/2
SEYT2jHrkrA4TuAkGOloqIW3Swob9GUELPe76pxPZJp9YQJDzNOHsT/EooNmb2za/iUnb9RxjFrE
AyoMsw5y7xER2mHXdM4lgXLS0Meqa/dUtI6ucdI5BmVlkPdiO5c0cIiUflVO/eYECT/OzovrhV7C
ZKuiF61OrlNUXbGtH4WKyMAZPG/v3Sm919fQvK4tb00DLI3YlWYTe29wEmIQ4M1PmE6ZUfM6VsVe
6URMzrC4nSR2rtGdptPQyK3htudqKi9py2nVJHxXtf0F8uV8SNIhHAehhg0uxn2su6GQ87UoGXA2
ynOqUZNRl6FKsh/GyCU29xPdd5ibh/dsts5YLY7diNWhspZzbhqh0KctL9/lpDL6ZuZcy0l6m77B
g6xl8Zn5/2u6tp9n/CdKQ2YRDlqB/QP/N/e2wGqJrlREJW2dACQ3p1tzGG7VBCP9ONf85l1++FvI
/M9rrg0L0da5qYMfgkD+P9fc67vIYXj/KUD/px/x+6JLLQSrGg+H6dD2yMr6+6Jrs7IiIJqrmviL
t+k3JZO1f113oSjpOmLnv/qEXR0QEpl708DWu6If/0JwyzD/k0+YHJiH44u3gO3h3xddoee2jLyW
PvUlC3NOAQb9PSl0VU0+KolKAgWLngUnAsVwokLDm52gL2RA1mmXUvWueieTa1FZlTtLAEDVaTnS
y0uL79/oqQmhAHocSCeW077hHp81MhCqoFC93eUNBUMYRKpy2siEsztPfV3NAWGdvWF8tUC4iZX5
BUV2ehT5S1Zg1HBANRlHacjnOia1zv1RAnhZSnLACrsDJ8NZfvQm1ayINTmG03i8n+GZEIyitoYw
EJOxfHxJBzIxGZUfKzK8M4gLSLC0nBS9BL3AvO9d69jaOfbj/o42DWi3FM1pmX4D8o2ZLgpBPXAM
TJYTYX8STw2CFq6K3lgYtNQHax1ixx4vwRtGcHiolKV1yf8/e2fS2ziWbtu/cvHmTLA9hxy8wZUo
qrUlN3ITE8JdsO97/vq3GKjsorLqIedZQKJQiEqHbEs839nf3mtzD1L0eQcDYD21xj6p+2+TEe1a
3TmiFqxlGN8GBWt0eOtdFPJM7f19NwOMK4YbmLKeGijcE8A3JjYhlehWC/st6z2udtUultE1UdhA
q4myYX97yC0IL7bxSMbpSQzjQ1Dz+pBYE8F5ye2Paln5lulg0iMcrT7WSbx7JwMbT9g1ziqIcVaK
JltX8/hAL+SiguC6xJd9joG64OheVW3IHcz3isY+a+zbW+nv7AQNjPeMbNDZ0iHQ14HuE0WO3rgH
7/pGekyeXql1r0vDD9WgK9ml3qzB+pTpKo+7jVSHvaqXz9CWiHWZh9nEjqIn95VhYYzoDzncuipQ
L30MOsW2vvqsvJVUR6/xre8DmkQitdzYpc6RecikfwEQCn8RWorotrxXUAVuIlo1Nes295vN4Hen
ttb2LERvwtEHIwBq37Ejnv2Zehr6km9HQP717R084sdK6hsKBtcBcpMaCgxVKoD+O5/QyZJhExb3
/Nq4N5pik2YJgIjyVRLA1QkFIopsld6CPJpBvg7hBpPcsiwSZlZGCeNi1+NK3Odt9KJpuX1Igqzf
BHMHO1DvaUNThVWuGy18Zzl2VCJznaEkVHP1aPDZWYA8sF+5iXCLxA7A9nmrVPoZJ9RmpnpT5uYa
a/u1KEH39SQB8W6TOLfYC1J1hTNmOFkgwmKKzks9+3J4p46y2RpN/gzX+KLHmBypn0vS6uI7t21t
uGwdmdESuAUfFc0gNoSpOAyPKX4lO1O/7LB1hyA+B2XgBaOzN+lfRDMYHikBZ7kRHmcjeqY+h3RN
zIepca4dEqLRTJ+qSvRH45I8dtfIUFzV6O5Ngwp4eB7DTLQ7+8oDfIna25wQBoNbEVcvUD1OJZJR
MdyGcC0nM4H0+qEvSbEx2FJnyJuSKyHdO0TYGosFzPg5TmKHxcfTsfOVsYRH2e10P/jOhgXnIztH
KGey//T1ZG2wlQ3acrMQToUs3J7rrYMr0KZpwO9b3t94xixlCysHlQ0pLQzoeTH7Q8uagTnUnRHR
I9ySlPOE1TXmaP/ntP5PpzWn3gICNPkP7cv/7YZ0+Urfpp8vSBzCP32BP57VtuQM5GtLosx/uiDZ
qk2SSIObaHE9+33rCOzG4fR2+DP7Xwfy7xckYXKeLNvKxfq8RLP/xlkNTPbnC9Ly0lGKmRrwSlNM
8OezOiH8jZ23kK4Rifph5INg0BYLTInHAFXMbNA0MAaCGsnXBvmSrDYCorbyw2tI1TvhBbecKtz1
N8pA4WlP65WZndSh4HaFGD7cdW1CryRk4yneNvp7ab0HxZ2iP2d8zsz5fTS+9Ar3z/QcoM4XNuKL
pPTOwEUkP6Og3jpKuZ2Id9hNe8fSYBX6jOu56Vn5yTSVg6jeWJuwegdfVYfeADZqJn6nD+Aqanmq
Aiw0gWEf6ky/K1t9L/Jhp5XDvcD0p02hZ5EiHRAk/cDYd3mxKVtlVyFT0ONB5ihllsg+el8Rri4g
AdqJF8+FO4+O1+AHcirs1ZalPRPGOJTCRuyeN/Qa8n9yOHZUt84FSSZV8XQ1f6gtBF4Y9ykw3iHR
PL9GjJUdCk988Zt3w5rWZvUktHRdov2O7BECQks+31Gn3GZKwMMLuBAhoWocN6jTppF4DuecTbw5
MsgANgOdf4zt6qlRkzuVJUKr6qvcAJkafxtTe90Auw9aPJXy1ujP2gAGu76TRuMmhk9QqNg2kFLi
ytkoOiZB7Bfcm+HT0YdwyQuxK8rm7AtgDwwEASWnEatQoV2zDHg/7TDw19YdVcXxt8S4qlyVGgYs
g59/VYmVMmJar7qbyATXgvEltD8jX2X48CgwXiXBc+B/l3HqOjgcRzyxivFR+KAY+55I5NmBgG1e
DLzDycLGnTe+jvpFNkZTaOxOy4clwsuKaa59ROGa2rv6nsWaO5LW8hugyMbOAihpZvO2YXddhsYd
ZeV4UhqvdlgwNa2Ci/qEenvCvsLyYpRPhXGQ6uj1CrepNMA9NxYfnI4HvyNfmSza4YASmXkdrRda
298ZQcoPl9Abbkit7w5hz1ZMpwRsFEcthZHoa1tMCI814BilV2D4o9+Xob0baKHJVAqucembfLCw
7zAzMnWe/QjjbMM0OdM+pIjpOEYvUbDgYdr1EkaOWLQVyX3CRArqedUzoU72e0z1nOJjNCzhjDDH
+syzdNrhdiyfQ58FF/OuYSW7LPb53Fj7jnm4ZS6Oiy/Uul3FtBxYUGR4s5dM0QZSdbZM1XwYpzLc
2U3llkzdsd0DnQJxyTRO2+kuCZEKmdIDLd+YTO11kG0tpnjNOfb4331m+6yskD+E6xCWXXrOBu4A
6UzTEWzPUnlIuCFIMXnZEiumHZmhbh1V1zB2trH+oXLaOZx63XL6Zd0h4jS0OBV7Z1KJ2/lbk/NS
4dx0lvOTc3TgPBX0TAZwnULOWZPztuvSteg/G2zZPadxJnoWdsH3lFO64rTu8PCZnN4Tp3g8fjZU
WjsOhCRtUy7uPov3NCe/sUwA1Uc00EnOXFDiLGdKCJkWevu5ZnZArFyN2lvBRKHr+POINDFnBBTJ
M/rfR5C6WuYQwTyiMZeYzCcUrQBckVdTYP2fmGD6JnhWeL6VeAydtHssCqPA8mrv0ZSZGMJzkzQY
9MYvK9F2PUJ4Y+rbyMR3Zr8PlCabTFIpgUQxJPcKgAYqWFhtT5c6TJ/xgm7LCF3Bj78ShjNNFDfY
erNOrAtcmHFb+8/JaPEoKg72UmBlP01xSTY6pY/QMrwCN1pJ1KqhN8qyqJqWQ/JSNcV+il6yyL4s
1comkImyY0SjUirHe0+w6tLUdxGIKP5o5QxgevhXJe0rtnWK7Rt/eOiRo0Kt41nBgy3sAC+h0WXW
di5CzFV9Mu3HkEKKASOokjSrMaUxk1mckipPyB64YQZRbROrpedU+26qDiP245mnkjaNlLGrfJPa
s9WwhM6gKdb8ncq44dO3HS1xSjrCA3lN5XkWUHja7TLejUY0n2sokqwongqb/UoR4Axo75Kkvue5
tSv14Jr3LYWxyqaVxCvqVL3NwKpNkLZyK7/zx/J9QUvo8UDNOPsmtpUC8hlcUCOiiRpha6CMU+ZX
vgOe3F+q8BKe49HMBhyXno0LE3hJTZcY/rfPmFSFisBegmMdQYk1ysPSPZqrz4LjSEiLWbU6q5iC
S9E9tGl4q+bZhf39fta/Uznrzma0hUXlFsngKaQkVLahNo9qGq/fxlS4mZJshjby7J5dhNFcsAq/
TnnJNvvZ1x+5xqwETvtKwc9TEKUM4KfKGhQ68FFw+EGgr6bZejDYYWpyfBd2tvpnJP3LkRTlCAYi
qTdyaPxjMxv+Z9H+EZvPx09GuL/4Ar+OpPYvugWBkbmPRg0U+D/IRw7te/C0UZV+mzv/JR/Ry2eo
lG/YMIF+CPq8on9p9tovGpLT4pEjpKeDX5R/ayT9eSC1NOZQBCmpLegim1f3R8VetSJakvmkum2p
o6Uiwx4VU7uvwYNu/vBDulDBGxT5/+RddimivG3+7/9xeMl/juctf5Vlo4gtrkBLhTb5x7+K9EBu
xeVIBYIeBv59kRrMrJOjMZhIeyBCql7gl8TPttXgUJ8Vhgw9A2JTKjEf2lILqnOUlNq3JlWaHqBe
o3y2iQLyPlboATIbyQ07r2tWw5VZ+wOjgGXirUUbZlod1eEuJn9805PAWlLWyl2dTUCWwaRYhLo7
AMQtmGZQ9U1RZG5QJ+OTP8BNaVkhoEMbbqaZosGGasxfQ2yIfThRogykUeivU1qLF+J0HCFxIXSQ
zDqG6dmgQYXLr2blXMk78QlUyKy2fjLW73WmjQ91302oY1rMfcAoyHy3RlR/xgUNPqtenbO3NuU0
UzuYM6HeLHyLgsfTQGBgybY/QdroCJZz234atEFgDfOrtNnkbb1M+3bJ7FwksPqpnB9YLw9whCoY
hCtzmLKlGMwJRo5wHdkibBP1HGUcORCObA7eomGTs9LFgPNHW7L1aZ2zOoXJXGGZD8Rd2KqsWPnr
ituiGAiSNVFJs15tdpj9ZQacLfAVOf9/3kPaz7ZNPmdCQ1i1dI3LmLoguv74Hmo7BvbACkEeKdHj
3MUjGWK6kOyk0qDmAaHNuE9dUK4+2+DRDmmZ+OeJ+JdPRMkiUV8cshpwVtNU/+sT8dJ9vafF/6y+
0vSn5+JffJlfn4vGL9x/dcltXVqU7C1x5d9ldeloEh6sRdORtgjkv+4y4aFJaB1sMX/ldvz+XFTp
+uPij+ROWZMwxN97Lop/22XyE0BU5zXiRdZ4Tv/5rTbTFNQ6UxFgmov3uhVtrErfsGTcF2F5ZwX9
tehUbgKLvElNiWPa99xLnpQIUGgNMgrMqVNl1yTW3pSYPElSn9uutlZGFmIO+FyyfQr+N+aK5cNG
8IRP91gAXmiCfSmW3DwU7WEpwiHL0rZe7JhbR+Z4UsiIsDMCZkqtEtdCYB6DAhKhcO75QNxmYvoM
MNRV/QfM2Guv5lsHl8ag3lVmcMqFfrIlrAMqPqwBx60WnQF63cbGCDgrkfcalzVZ+jDom/wSBZD5
bdMLoTipU/oUZNi4oIOGQb+bwHL5c7z3MTqA6FzM0mM4PUhl3AZh/DliweyGbhUn3V7iYU0gbq9M
bWA4UyhY6INtUt8aCfCkeDj1k3VvqDj+/GTjm1ha6g5FBHD7D+aqOrde2uDKY0kWKGQbU/Hedblr
BcENSIylBWkpQVhiqVF6ngWgMU0vXRYNbhH7uxG+2BBjx+z4FqOEJ59PU0kWCtpihleqlzazY7Mj
RvWesyVvMKaA45Lb5fYj2/FoaPXKd4ptCXepJUvok2cIWzILPbj9KHQ611AULywF/LfvWZh/JvV0
NfM3o20eUQlxqGB/Vb5XSupmuRmtsAceMGe+Z1P3SIvVrgBatEqtaVX7u0SBQVeMnjIAxCKXNdrl
JhMYhsWY3OeTTdurHeYLOP11LJsXJM8jUsuIHcUnftil/BIYb7RP+nJpkEfQwJvZZPWjaZgbP6kf
SQK+pOr0aE2lN5Zvsf8k06dhem4ruRyXlOQ1e6d4zgzzOraBl7GqX0Xl5JpDcslYBMxmfAjVa2wV
m9ZoTn2Z3qbTO9wMsB6cSUbODSreitjeCmlDRgGwJpuXsKc3vjceh5b9AMUTOyGrT628THCTwrR8
V6x0m3Jeih5vTKfF92aT74FWE+JPj3bHEdR3KpdVDUuBQvQ7ijfNTINvkW40wtkgdFO9P+bLsrUN
nlXG4AkYsJ1dfcXg/VThPI53HeToANNfDVOURYyr9PZHDSwVjd/zm3yNJ2Zlon7JjFB0Um0ntb5W
BcpQZ68qi0sFSB1dtC/mUG4ULuk6hTwEsApbwXWD45W7e4BdlEomZP5wFcmL2sbAM9jLT8mdY2Yf
bSif51S/0dPTrMYsxvxTYQKl6ddQNLYGsOEoT3FBTWB+WLkr3c4uz5Pgag0sF3MHcC7Sy9rOsrlp
DyHgY/9jagVsAMdDyGGb38MahcDi1y6QxYfWjHax1a99YzxYTEc4Vylub3FcJUXAzyTfT2j4obPu
gzskFtSyh0nS7Bnu4jlgJTJ4Az3zHad/399neLkCJ9xEpvQmLKxxZx8ULIzRVD5UUIhjyaqFIHRF
baXQNku7wmiMpwpS9ViYp4wkuV0/DgYklAIPPKpG6CtHk2asCQ8E+zlPmVs3sr7HwavavnRxcN8F
ZDFb2kDrTVXULGJoeO6etBxNouHnAFmVdN/BQukM+swNhbK28Bk27Gh8zAzUmm2opXNT0gMaIXKG
09UMc3YuNS9Qt6kSedQtryVKn6D6s32v6kWdeB7DZ7V7K2lT8dX7WabAFZ+NpQ8al62cwRVyO06y
2Z210oVnxtvuVDEJNerAPipwC4zLzgDrz7jVAuwPxCkAk23MCgduMwIVxJdVotzxPBOW4PeJadGx
y7Vjp3dOb9F67d/0hNwS69YSWOjGdyn99ziT91wjjmYPMaJhxVp6fTNvaVT+HIKGtdDgmeNisvtW
OSYrt3CXKoVnKtpm8omWmeWrjiRlMzZrsJ9FySL32jpiT4I3530XmM4WyQCZUOUFhBu/K04zxSkR
75wISmA7+exmFy8y2qfIdl3S3fgIV7UaEpymrRNjRubQ+1I7iwMajbpbFZq1Ncdho5r9NRiQeMVb
ptxXnJ8tHzJ92BmNcNu82E3ENdSRQy0z9goxE0uh8U1meDsCvOiUioIqn3s0G1ZilMTqjU7MpEbb
mbxhsWJrPmnvwCUO60JAR4drNjIyd1ZHTifAZdP2u4R26b6MLj7Hj10JOBu15/SYdNTgLY8iMu32
sdFAWcTB8sjl59W85+PAG6O7MQH8Qc9+xc0H7S9Kj1LU3kQhCsINcGTWZy3Ge99ugZSSDZmL6KFt
krsWDsMg1YemzaZVwYrPiuyPagTfAbjnplX5dfBodNZoDhiT8xeZOawhFcTPnsebJSsvB/Ywm/Pe
non5xXxaQzrmBnyOeZQ9EKDB+N6ZJB/kdCiK5KOa9MM41ccGkY4LzE0xhXgy9U00Vc//zMB/PQNL
4mmCRRV7mqWIkwnwP6sCSzPD/6bvX3X78wj871/l9xFYl8TaVOyCUvszEtj4RfA3G4B9GXR/7J1+
HYElbDrDEHj2SMlZGjWgv43A8hdsKjB8pU10+cfC6u9IA1zJf76x/3jpGPlUXgc2wZ9GYHpUsoxq
lqW37tFJMs9I3sNoXjfiYBS6F8Bkq8mwhz3a/rKsMqZNOpKgSsVOpfBX5ZOJdOY2mbmb+vReTsPH
FOtnMwfvmhcHNqlIyFN8M6RfuWGswXut5JQ91Z19k5XkKVIiQaj2ajA9mWpSsZooD7PTXxV1OkU6
/SNasQqS0a2JSFigTjQosimzuKaZ52l+RSOFXHHCpON2Ktm4sNrKjh5mQmFn/vH6kZRbOB4D7K5Y
sEO374Ndwj6Dj9QmCMNtn8WXWHz5se+mWnW0TbxuAsSwaR9L7UtxBJf9ct1NbL8Hs1kbFcUElXMR
pfEY1O9BZbz6kllXYl3LlGWocin+BejveF2F1prsSywOVhRuygx2DnO15gyHwny0cjbaNBlK5qPE
Jz2rz0QSGWOKfKXwAzEAXIhef8x5/Iq2ZQ/IcGRVN6IBA6SwEww/oc55Wk9ov6XCgCd6EFEuaTVQ
XcpNMdVrSQENy1m3br9kR5Ii+iyhj9KlymFeHBWFkTlhLYTdP1ImKoZ7TozpoMD/qcCThXl7U8Jf
qHLtro7ssxE6nszPUURmEX6AY+Ubh8gJv9+NqL+0Od8PmBfCEdCvkdMmdRQUjw21cC1aXO0B8r2g
SWAKz2VwGyo0vKavxkyIzldW0lZ3CYdoaH1pBdE7uqAHg2AWfh5R2Q8mOeKpvq+I39AZBAPnAXAj
R4m5Fqr2PciOfp+4iZB8K45X5cVN59CJhEF6CF/aAOSrQq0HHaid8uAXBH46c6Oo/oPPCmUeni0W
i+qsYYNfKqfynUHYuwg6zo58bbYxsf2PSCmO6aDeq7N4DDPntiRJpRi92yv2Kc/y+yS4Gx2oqJ3f
whbhQ6KzHMWzMWJvQGi5HQIy4zbxe/uWapSVraTnwhofsroHac2rCYunNlJu1VqB7Uz5V3RpS1Qb
eBOi5ZOYZQcH44pdss6hzfUK9Ism1erTisheUryF4fEQAhDutNNQ+uwRsQlhFy+Mfj3pt1yiWSKR
Twm5PxEkydTx06YQI8Cw38FKbGBaUebuSoDAaVTTJ/uUtdiPrFMKqGiOMaYEGp6nztM032376xTW
NxopSzHtupBCuIjsPg14bBit0eEQu2nQ0pR8iaIzbQ/ZjQ5PJ7Iyd6lpV7F2GInwRDc89/6EZXdY
Q1ogBTPskLGwvo5UtfCWsD5C5b4ta68zxTGK483A9aUUDm7iAt/RZ4wPte/eaEFPJ9N1otLLs/Ru
wFwPi2a7GO6d+LmT5wSr/aRzJQeWa+gEXqwK581lYtGagkfqBdMLEZs+gjXIdNQWfMxk9b2Z3w2E
wwzMcEIcrdBPiT8c0pkZKGVRANypXG6aoG9EfVQarlg+tVmPY3FRsvc5BadTkcKznnvIt/nIT53r
Aszd9Wyz6NfNjaQPypm5bPG/q/HWyA46PUuKds76h3EJLAL9aKIPVUWxjLWHrh/2OrhoS3f2jfrQ
6V+0uk/FY2byCVK+50R7fXkaGBUId4xsc5uxX9fBi0LXBr/bSnVYWV1zMOIdnVYKjCaTIGuekOVo
wLqkGORqM7kf+08lbw+1XT4icTj1kx/ju4Oqpmgm7Pb8aYJTod/auxLXmGNkXmRcw4TlbGACfpQj
eTR+KxgBB6lsShgP6vfKKFiLqIs15y6prpY4ltzV61xZd4O6aoORhTRoKSyLkDLz+p6KK03T6Uw5
jNlnQR6kyJdydSKGADpbZvIpKQ+9vi/ZfkcSCXTwr81EypLFIn0/u6AsjtLItqpQHgzwUAVc64RG
Hp0lVTAbXlLad13xUHf9MWZrGQ0bU/+caL5Rqe9hLbaNaA+LTLTZYHyxgf3oUlmrgAsJph1YiZU+
lUV5u4nKs1aObllHm2QhRWNUL7k9sBHaSpVKomprwG4eE7Epkq8EtH2AkasdvyvOjQoQcVJ4D3Sz
m7T3ofqRcjZY0eilDvktPiVdDdqVsN6COeZXB/ypNl+Mco+1mGe2Tc8yM2FOeyO7xSjeyslaNfE3
CYujxcel1wpmsmgjy8+wm7gI5qe8grWvZJsgUXdhda9YDUwcnNN2BiEunugE6beCQmpCd21nfGIM
0/3I47G4qjBqSEnoz+k9mwsODSfoWOgOvbUV/Nzb6rbRxk0Ko0SI4BTR7zEtsW4Cc2EancOIuJhg
pQ8WDd71rtHb2xnvStnxqxrG2xYHfVeR57KNSx41a9H1rk3oNNOtB+5RJzu1r7o/36j180AW0044
HqjgzeIEInfmlhB6aqDv+Wy/5Yuzz/eb1zQjsl7ZyW4a4L02MlZ4xQ2mPvmsyYYLL6UzTnbUAyoN
y2qz4DRKSVUoYpeMo8+x6158lqm2ChFG9T3DsbZlIFe1OeIT51shriAzCFEo1GSHLxOHZQoDHLf+
Zpyq9ex8jURmfYtAtzhbEh5hQcMM5byhLWhfe+rseS2Kw6jzWGU3LXBCKKL7ns4Cg2R/0xiTayUN
vJTZLef0HJm5q3EFMWJra4FIh1YD+xobZ/29XfrmoLWExemf8f+vx39hLa4wzNuWYOLW/qurHDzG
6i3/eS2IXfznL/H77E8XCKhfE/oE5u0/8jHMXzRpayzJUMUZV34Tv51fcKhpIKsd/gun2PJHvwV5
aAjB9sa/s2R9dOtv+dRocvt58ueF2yqLRn0R6fkr/yx+p/pMmgYnlztpEMzrGP2rDaZbKl5xjwUS
B1BOsWZyNDLtaWjDSykybMCCW+1EMo299otUHu2y/mam3/OpfgJ6zHKI5pCOigOyNJA3boLIR9QJ
wNFaj1rTeHklMcH6NIYhB1pwAcCzGflIPXXAox4moE/B/Y9yTd71hdZiJzY8Z7G19qVrdRfHHoiM
8oyBUKa01n2AuUWipmEhomGMkSuUxD+H0BsB3yXgsloFjn3bnOAl0q9DlCN5Tk3/jFWbHu7sKS2I
strNfR1PsaelaE0EGU2E96X1wSdb0+IE0kobT0IBVnmQz4UAxassUN4o5Bklx+4SOrMFD7M5Yd3P
Vv4C8i2s+rWKu9vOyK7GJJ8m4D2YoyiTbfP3aB6u5hKX5aGJocAZr4PS0KpQ97W5ShvtZtKno91P
TxC714pM74T2UsIQbu32zpf+N2HGV30qL509PeryAbYyTpqIsaDR77XEf9Jb/bvdaSQEF0E+IPGy
zrLqTYqrP/jVOqjKU6j7OlFA3Y398c4iGbU2F6ox8YO7yRrumx4qAJGya1ybT4WjMfYixwGf7vpX
lm9fHTeTkO6qTHQUlNRuPtBJAW2r5PIQ9XcOOAWzLNYaIGUjQ9+sNvbc5p5eRGerYszLu/KalwPH
fP1OGwBdyGH4Smr+drSMU8rDTiT2rg6di1P6L41RnMNUsGWNfQwowzdVF3gaS65RM88/Ohw4yyIw
bgtGxH83LYBxdfYZSvt9YYebzc63OLAL9RwysgyJiv8fEHH7aBmtNzaQ21pWzS0WcpnOh7CU6zL5
Tt3UHjqh5sjHNndYGDxW3HQ6zDZFynFK4ktL9tRsRgp8wZRBvOC0B/05QURilQt+cK8XOAe1q2EA
Bc19JhTWGFWICbHCgqd2YqPn6raX8lAlJlQFaOqlvRk1ZZsFlMGb6a1Ds82gfM+ceMVdjmw07XsR
V52YbGgw7uN6Ecg7TbihU83wOOR6KVmQJPuJpPUbgA9s11sfdx4R42SyfbotWpLmAKywyeVwIbj6
c4wnoUe/KIzb0E1oVhsoyQF/8ehHeLpyjcT2qHrcz15z276zkhgMOZe8ONxDRd+IYr4BgPjkJ6Sx
zVgDdvqidPqrbNvzkMmvoTYQTPtk3/Aprwtxk3B/WIWd9TUF9ktlVHseE0vZ861g/a6p05udKp5t
p9C6nJtegZVo96+zkn1Zpb73q+ycE31DGstXUzAebGMGGtM3XlWX2xQVfgX+7FjFBb7baEtLGTIc
Bbuyb5k5qn6bafLbpOK+V02eFsStvSDckyR8y6uE/GEAzcWy3mo/ogAjyO+MWN6VyocZ05TYhndE
17tVrTvARNruO2GGDfVzkVvU4kb3IbROMF2K4qbUp5uCZT81wl5hZMe8n5b58UWttBUdkCvOi0Mo
1VvptycCm3dj2z0XxCnYbjyY0GXLYn5oUC1WIyVqmj+8YhbIVtE04FGUEFv5gaW5Rp5kNE6NHRxk
mJN06y8wM/d4n3DJVw+oPRQQI2cAR5mcTUzpdx45N5pMHwKybmPN+z7Osl3eAweopgITo9JuFS24
xawyrUC6Y7gjJk7LW3aKBxhB/0wY/2HC4KkvLKkbpuCst1iB/3eB0Y2+gp/lxSX39uev8fuIoWFY
p61VpeaVieIPziODUtiFz2X+VlXxq7zIht1AWmTtTyXrDw7Xb0OGQyksHk9UY1BcEgXS+DvyItDw
fxsy+DgQSRY2XrlFsfzzkJGR1hg7VELqloK97wQUBCankVu/YvGkSZKvkKRWO7MqGH7UQ/kue7jC
lXbs1TLe6WT92WmD44vAxhqfg9Oekhh0pT9Y7y2gF+Zz30lvIJGCbh1g1hnuGF6nOT/FPm1L8qij
cZnl0RpuVMAuI/LaUFpHY/CSOD5VRr0eW8WtpmRj6Gz5erHqdVrQBrkLwU04rG95BTFLlbCX+Wcr
nKuE22i9zRb0nqDaKbNyzojwm5yCZdx7/dLggSMoMkMc8RqPovKpF9ZjYuiuUdksEOKHfG4ftIwF
UhtbT0XAcqhHauAaYeTUQDW919bjbgZAWhfWLVXfXoPdu/btb0XRAPmUsAnNu44yqanKUX4m/JW0
seXWY2yHm1F5i518U82n2czIqbEVXTDa1rjXzAfVBk44ZQeZwAiQS/BM3ikgd5Lkpm2sfdsho9KC
OSgQj5A3/fJS63joM+uIfbudIDrzQNC6Oyvtv4XRN+C6LOJraLQGjfAFxGJoDx1PqOaxwj05+EC8
8p5F7l2TH016R6X22SeolSrZXiuCvnLupbaK6SuwtXs2lW0FlAsKVdJ+DtrZZO6LzP2Q7GaUDTDz
a5+uq7n6loPoduzxWNoUYUJCG8Sx57mnRO9ObKDekWsOKCcyy0OiwFIvlRU9PesMYDHEZoQqeDk8
iOGB9T76wqJaPvYLkQI4TJk33LpgCAGubMrabcIBd72gwlFfF8OFUPW6N54XGbhKHoPqs1CpNppK
N4utOzUkthE9IS9TEvbVUXCbRMmnSUC+SwTT1vA26DA6KmwPsX7Ak7vvOtrgqakQIQVPk/aYFUr3
1TJvT3xyw82kI3dT78mlFw275F5sKgGgp/g2hrWay4g+J0DBevBeZeGO9/+pmsJPM4i3mVq+lGXk
hUtOw7jvUEHsTOyi0AaAhoMK+pgx5q5vGAi7u7w00akxgXPYT0gxFSmFABUPIDLBSW3tmHwutKWT
qhx2acEbjsBhbaE3O9I66jrb0mnEZP2eh88tcFE9u81qzBzBmRo0xh20gOHQ2d/Bsq0a56AmHyM1
aWX6WHQHtibbIbBXhDXX88KlsL782nEH643kZItPRIFur5j9KlCHj3EODuUQuNWipwTHrKjPqdTe
Jz1kH6xeGyq49B/dT03u9jh0gpzq1TTYt35/aods74vklGEWCGGepM5wBvT3MFC2WfblJV2GJPJ5
pdZeFKt7a+Rn7ufAkqGZ2r5bW8optNFIIXwkSnj1+Z1RoXilj/jJ76U7CwiD+KdlMtHck7g0Iqwl
ccxQC/BnZ3iQQ3RZf9pYoGtS1oqoYnvIJodFzEn0z6bO3Zamk5C9fFvz+3Lo8/MBtMvI9vKI5xXT
ZqqKhwm+nNEGLrU7rkKHWccWQ03rzTQ12yqfTqZGhEZrLqEuwW4Kz5fVUauHC+ahLeOpN/JACcAf
ZFy/zOXS1/RiU5Z0XdOOXb4HrXmKlHcdplpvIkJW3AYngoSqT3ayeNLK2U3j0RPIxo7DWhZS2BDV
vLrMo/fu/7F3JtmNJFeX3kotoDyPeWPeTNE3BECCPSd+SAbpfW/e7qgG/yq0sfo8pJQyU1mqk3MN
pTyBYICAm7137/3uwRDTXs+8S8/6AzDLWW9ox/ZI1c21YkSKprY5R2RIOlwc0oEEQypYYHmBG1dO
tO+Q5DcdfnkacZ9xbwEl72UCtdXYD1SOlAZeHzPHPPFmsOJOdBdGv+DDQpmYcjZUEi8E2dQOeI8o
0pOMjpkodrnStzQSPOU2wPASZYR09NJvEGXNb5VH9yM8WOzza6E3myhBfC3vvXmPFr5ZUURq197W
AygsdWvkwSkWLkxjeEu0MoysPTVqx2qeOIHqX9Mg3/gmz/CKE4z/PvVqh5tyx9C8byh1UT51iP2w
TfGHQ6haqPAiJOmEPj10PI4mGgHquRgOqFyArzJ2JOCFkyuNZTpK5iHcmh4PR46PGVdJsmFjZW9q
/oLibIVUvUhgvpWVf5bje2vjNnJqxAgc5WGO7ddneiAZziBaV1eQzMfJeAvHYKXHJDmG7GveX2a0
P47dSx67G3PUt3g/8Wl9BjxcO94g6Hv87fFy7iGusExBJdt0UHNyeFWOE8DrJjhVKntLJIDKIZfL
OP3VlDEFTXs0wuaL0WI/8cPoHg0b+J+aeR1eoDOQOljbznQpSrHzYWoGJQELu7vX1I+A1SpmlUXp
3qeOeupINkEEXrL0ZTVN6qWc1vrkfUSguEczu6tI8Ixpf50CtTOn6YdOwq3MiFk07macvfnEyZvm
J4Z3QZHnxk+r8xCfBfmsUXw7oOQkdq9YF0sq7JryvXX7fUt0twWMGFW0FofePgDx4+A1ydn80qi0
QyyRAEY1JJY0uad6ZWtKXLa8Q3Ewq0mAFwFqac47QiAxNNhLRbjhyrf2yW9khIPwXICsOKYoZy2h
7rr4nn6minF0NStDC1de3y4VeVjLHpe1Hr00UQrrRz64frZKeIPcCWB4EO4a4a9mFhIVlpS10v3o
a3vb7DBf00eeM66h0zm0tWM15kwcKT0k7I/G43u4J2K1jEpzRUYSlw1/V96Qb0c+iYddmjVrUDGr
2YXXeuYlTwCyLaYSsDLyAdgyNZAT4cDNwxHtzYC1zgHcdKzT5QM+Zn6gR6pnl1rXb2JCbEPbb20T
0JT+1rMzBSjDLjfbR6xGQ2CnvRhwW2JMAvtdp8uWe40IgpVncEd07xxt3FpdBrd+3AUabYAkrmtO
qNYM53ok3iTqILB6ATKFqSkxBPKV8xVXzvTqxUcZ4hQa7szWROwulrmQhMCp6tarZdni4kLcTAMu
d4IsMQQr1NXAwKs5bTzi4fWYPMV81Gu9XDRpQbImRWmC/iGtDWlxfi7CZEWD3Bb//Ir0pCA9wc6c
OKfbn8ZBnmG3cBB0K/S+ZeF+TTJbDtgeq3GCv361hYZH7KQDnUw7QAjqbqAuOtXNezmhi7Fw6eeM
Gp/kYnqeqSx9Gt1xzbn047fBZcLjyRmhHmUjhaPepxwJ55AecuF5Ykuld/oHvnaWGN4i9MS2gOxK
k9ylGStEUdimWkMQiWdy1q3C8jrwgp1R3GYJjvuaX21km9u5jjyk15dDiisvdVaKqJoE7oOQI9Bq
dWvY/XdY/PNh0THp27UNdlQuzuTZGv+fh8XTe63+9j/5v8Gl/vgq/xoXDULJ0EzIJrD1ZVr7jR/b
hqoibIMoy9+t2v9kS6G4OYyunsDA8nPv/OtK2sGpTScU0WmT6At+fe8vTYuzH/z38RF+KsvRJaEN
Gz/2z5X15/s1ygPCJvr/VnUh2jrp6E4hUTWV9TJCF4IQt2vRiUL0ogrdKIcfrtCRYvSkbq7bafJN
hM4EEuZCdotYpbUmkbPi1L0ZUn2t0KekOEfKwA5h4/wQyGMMEKhZParWXI9So3I1hYE3MNrk4qtF
AzPYdaOIZdVPXOfKQylTab9mzxJwDlyLXt8JFLXYw16KwpZyh8jlD62M120XbErFTg09Tgxvncc+
GexujzcRza6bRVo0PIPqKaPc59krrRuTdzXQ+nI0v2zg/ogGGKb5FrjWJhwo5xCfDeMkeuGAbjih
HzrTqRm+LR+ALtpinnz1KI3xMNvJq63mn0Z0SD3iwsTZAC8QTEy8FuiV9nQRqJcFKqbpXDO7OTQO
ojA7Ogets0XzrIqQ5ggk3y6iwrtcDWijRfbVJMM66n7k0cBt+BqjolqNsTFkw7a9h2EI/QK1dUJ1
zTp743TWEezMzubIEkxOJiqtTdljgWqr2/sBDbdBy63QdAu03Z67Ug+D09N/GNZBttZpYunE2FLt
uNbB1cBoCkhS9ZRQoBzPbdJEQ+Pq0bHHuxgdrURlzhj0VffRIT1T7Us/BEIAkjTXYEjGBkex+eiz
/1Vou1xRDbqvz25dPtX49dsamBNSdyif4vJg0sQQy/bQow8jipdAW2tE8mxWy01kcx/53A/lMaah
m516iUJLZ8fKNy6aeqkR3j1Iua37AJZqCaqlDiP4Et+zNSjSH6L+mmXfInjQuWAjz2wyf9jTZnjf
6Nm6RvH3YNhiAGideye4NTEF1N3Bds5I0IimJgakaAWCcT3/b4GhgNwj72q3iHW5y+TznOAcsR8E
+Yc+3VbuQ+5S/GU/OfUxxqxQYFogTLM0Cjr/MDOkmBpw2KdYHDJEeswR7GI+Ol19txghoBkv9BZF
c2aQugOVuLNAW6/a8TaRFUIsaVNaWgbsFU2WrDrnUg7PEvLphAXDqic+qeQ1sWaUA+3shMa995x0
eZJ9RZg40ooJA1NHjLkjU+6xxewRaVez+hwxgFTuuEtRCmKFIQSDiOlRUFiJnW2PzzWInKTX17j5
AJnmdL/MVPIMXgIkt6JaN1SO5OHZwo5CvHpRYk8xrfjUhRcvEzvRHG3ZnNB02LWv8rzboGhQ35mg
AidQQE5+RpQ5ehoqwCqQzsreW7kaLXCYZYLJWSYFhmNMNDUXoIAb34S5JnKc9QB1CMuNkfVbut/x
g9L5rN0EGHNCDDqsZzaKNynBuDPXCkv7McbNAxM76Zc1Fp+IJlbSs1w5gWfacXzrEgWPT6UfXHS8
TbredIzw6dFQCR3xsCMBUHOR0sWznwm6wLzhOe+SZRaXN8rNX2lUXXVh/GGL5ofttSSBgZsN8E2V
mGifTmElFA+e1jFK1ed2HN8GZqLEMb4cwUlu9N9hnB/xiwFP8aeX0uKDY2lcEP3YfaqluufqjNeH
L2Tjj0uqXtjwKBDKOuAVZA+ZZWetDKm6EqdChlew3LdBXkbL0S1fPL7CgWddhA13Ng63cfFpuf2j
GIejZC/Swq7TJRpLsB9Z/1fZjT0QxHb5BufB80C43XPvxx7Tnd0BfnofYD609qMl803ZQMclkpuZ
a7IeVNRY2xRrvyq2esWDh5y8bh5oKcXqw4jczylhsD5tznXMBwpEoxPpi5LFOZ+4G58getjiKmtv
reHe0BS2ZBQmDHVVyKoiJ8bQ9vusFhs/wN9SaEswKAvTAwAYmtCDgB9q/tHp+ntQgYyc9MH56e1k
0hjnAV1P9/gVljhZMJnfBSFGvCHe1s4hbRrmEVYC3qlpEJNybSEVr1kfQPJA44Au0BYXXb/q5hum
+wqstM/Up2vVVrovsn/tCop2KLMlXRN1XCI1IhPuePB0Hp6cBHHLJZBe4AhkrnwFpbBNlbUi3bdR
pMdT9oX4ki5BE7M/KnYGlkwjko/9+BBYBuhmLEvjdww23ZY1SHJI78RHYu1M8/Au6Jz7WvNXY+Fe
Cz85jk5wr3AOlcq5Sap27Vdy1SuWtM7ArsCiRohHTu9dClSVIMFlSZHWYKnrbHl24SUEqmJUZt0K
d10fpu0Y4wrq6vt6VAnnRXHLZKOoZqiwlto3bSGv+WBfyTkO1xE2t2uzjQH8BKYSUO7GJWI9jRcT
WiGu6jb58N3IYGYTZ5DvywG5ZobkypZ/YctaMSkOfQPq1dvo0Kj8hJklJ/lFatOMep4poKnCZ48E
LU+pQw8gZVCPoeudAvfGYFTMFBdkfChJelt2XNwjq35OggiXiADkf+O1dBkIepNjOtkowG3jp5jw
kGF2a9ujJkU1RLaQu6tbGod3xOgACDaSV/SORYO9NcrXY17sub7zeRULFmgrViQJZvOAUt4+2WqZ
OpqFfWsI/7ZK5XLQc8bo0tslLxlYaEhhh8mZzk4X70eqmwNS+nFXvLg0GRtZvNOUtx/G6Niq8cZg
1gis4amAM9uEb00xnocOab9SR9VNp4GMfB2CyTXjGzHN/IJuDY77q2+x0mXRh4aaNcqR1teOadlJ
bivmysZitRxNt113NMd+HUjjNIJgk4G9ScHbOKRfk9xZNTXYW71b69HZocBzUDZMDtYgoKGWwxjv
w1QdKAN9yCnHUL2zrsz2PMA4dsNo3zZ0ZunUQ7b6Ku67c1txOTBghCUw9vNxNTK9JViFO71sCCTY
6KnI1o3THpQ/vNqxs4l8dQp8+m38iBaA6dw0pJjBbbcOd77A3hpdi4ycv6cYnMq5Lo/NiYFSGWk2
q76m4apZr8uIhVdHnW69i+txp9MJWlX1JfdvJLevomWfqh+wPq8Iii+60Xh0+mat8h9xTIEvtuao
JF3Evrwbx4vky6EHtFbacuf05g1N2idDWVcBvYQzdpk0YmdByfdq7z1tsq0KycW0WARxOdAEuKDz
g1URsBWJ37Mrl2nAs861FE+1YuPYzoqaw1UXQPSo6pMMpmvZOw8lGRIDNIFmy9tE9c+eFtz5zamn
BWni8eg25oHIlBY/RSGStclDUzM2Tc7Ol5ZGCMykGpm3KUfQa430A/dztyEUQuQoamxsUv2tCr8l
vI+lFqQBPYZ6W/53fvx/gIlti+FO2CSoCfRK/T+mGZ7e0/TrR1u+138YH//9Rf41PgrHNoVnEDAU
oIl/pzbCjOU/IUyAGvgpRP5jfkRtRPyz8clZOoXCzJ+/VRt1NEFGy5/8zPkF/wJ6i+juH+dHfnSm
UUfSUsw0OqPBfhsdb9PJQYdiB9a6LgVperLpdPMujDI+mNj4C78+FzViDfUlXhlumkhtHWvaxU32
qkT41MAasTV/bZbVuc/RF9LkqySy75blXrg4OoS31+mTkbW4RimNAp7xVBbDuevkTUjRGEfLeuwN
6vaKFmhsxQKUIFFAx0VCX0E24a6P8YVHzvSes57hlqTBXInuYPlxnXYxHcZlsRlCSiC7eKu3xS7N
IbC72JGYOdlnslxyRMskWjEDO71Hc4F2LU1SXBojmwQ5VLv5NWPXFbPzGu2i2vYkBEuH1gMXHwb8
W2BMNwErNuGkDxZrt7QZ3jPVYctiW2ek7n3sptAVii1v5gLOlpheAt5qrCINKcRxl43Rh801gCqT
gz7wIw9hcG+H5b6suzu+3uOyQz2U+Yfk/pz64igc4DuY2jDHksFIU5NHEX5vkEo4No+FGZ5MNqFe
oN0XXnfVsv61zEAPsVYNqgYDmbc3GvdVZlCZWMraTXhG9rvvixqWaDEeAFVMG4x9YlUGyQuo3aWy
qYMFu75O2pjTB1B1xe47Z8PclgrcsHDv0pwHumy/KHMmg6aBFwr3RuJZm4xNdhHal7hNtyW9w6mO
1bzyNhn1s8Aav6aA36Gev7QNS7kC2Ul20YPdwMcpurOfRVznsYKyZ7+aobORnX2kH+IhCgEkd3IX
UjyEnMcalXzgKgmsk0yKTT5PyUXhHSCt7slQbzNOMExyZ6cktmD15mflTDcKbXqpUDESN7ytBu8B
bvM6E2YHO8I/FSI4ZFr00rdIEjrZXOLjdyEyckBZhCTDCvn1mmsIh2L84lb7Xukh7v4gfmL2nelc
+Utd5MEqNvofIQoQaaGLQhcygqg4GahHxeB8D25+sqKOLlioXpFDSVCdHSu/eZwrj5ja71MkKop+
N3aBx5aJjL66uck0RNdeGgyQ6ayBAT96L82Qq5BjPXqoZ60x4KB1dLYlLteiumQ3aYJhowa6u6We
6gPw/x0W7fsMxc6viWOGLHZHrDdw6IKD0Tknk/o+SBbG48SvJMynDx5NF2VaN4YzPvcl/csCN03n
PYZT9xlm2BdFzAGkWDHjob3r2+CWsoQP0xkvtcEPC3mMvB8FJkCJj7pB8GfoopvWtR9DlJiFl7tL
rmr73DJ4PlD/YHXF50DlHRU2ExVB0H7G6dqFGLeRKB66Qn/wayWXKHNz2Qp31JwelWryX0hZH0pZ
ZZQnmeQG0ouy0p20WVlg3+ArOb7Hk37y+dSZZnTbmQHFx5a+5S4OKzdwNpmHyVuIXWOWBGzTaxJl
D0UeHtr5ojqZcm85/ntsAhNy08dR6d92ryDl+jsEpIcGDpNIgzvDcp/NhkLiWr52erIzxLgKZw9S
Qmdzgoui7G/yOPisNEL+NUa80rU/dCe+G3rbXIowWToErHvbIqBLKibpXol+rPoqhN5hnaHfVGjx
gEaDpPoq2exXJQ9n38neytrcFYoNT5ZWL3Ec3ms+tbUjvy+raPcaUhlMBb77lb2Wif0899wOUfSk
YfbwCAohLCNri/TkkayZFK2Qdv4EUmXh2W++P+2z0Xkeeaq5s1apqRu6g+/TnIIP36HyMEvUtrCV
vxT9nO/02DP5Drsu37sx0Llizxu4sVEFQv6T71T0syLIuQJVpE5tQIYxpxD4cHyXs9la46SFvCYd
wKfuiG80jt1Fr/gtxXnU8mvisR8P6alzpq/A1CB8tcmtDIwbX1DUzRPlIMuafplqn0/4Y4z4QVPj
WtEotx906ykLzI+qLY+drZFXVmIrQU9AN72qkA/qWIV3bVntmq6yDpatToLPs1fNCGRTcSCJ2xGn
EJmheBPm5mZ0pm4ZgWfuFYNW3CE0onMuW4i7fQUN0JaUYIwuH/jACD/63qKMpKf4wrPo+whmR04Z
kP9oEgPUluSL1+aUlHPwwlAsgRmiIaUbtBYdgDyxH9du75oquNqZMOjoiKEkpvTqFKRfQ/NBs2xv
y57oxqucvWkb3drLeLzl35L4hDeXqFvjysy/Q4IrK8/uoMm1dnOhH/TTdNpy05SeuSv91n4pB6E+
K7vkEYdK17TrwVe4Sej0423oeXba/A5qDaWlz7RTZpTxttSnap+l7Uy7C55CwHl8EOx8nSDcLntD
f/bd5ntSgb6uTQv2/0/UghnQNMvjCQ4DnM/xNjclTolWHrVR0zgeWSFISA5WVsP+9RgVLBNgtpXP
V3CJV4R/UwceAq8UmRezf8Tbx9YNPiCdKf4mnGET2djku1pad5rsjjOXtippkkNbaXd6MVq7wnB3
UcypKTrjoyDBfNsD9VzqRnuxMsEnhdk/qxXsnpjVmcyzK22kBDFmO7AWO+zBq+CHC8UDvze6ot7f
p4N80WTZIgraG+h40bEEFEI2PGZPUnfLFFGIDAOXkaCFr9SrdFM45Qt50uI69dQfjSo/4w55D8pk
YmU0UOnQUCoTV80LrfRPpW6TOumilRV04AczvrxcvhYsuxGBi7Aj9s3iM6mGQzZP/yIBsxA4xkeA
Jr9IQFKsI3+6o6Yh2ciRKSfgx4znbPXUID4apjpbIbcDgqxEgixZH10b3hWl8WSx5XDA25Gw3eYD
4ODaPCaTA9/Xi0jx8IXB/rsgz3lwzPFTFM1VNPlaq9P578VBUVSvoW3hwAnkrQlww2/qu5woiE11
dz6E56wf56KC4KHTWJWmA1H7vlP3OMRD1HrzInP/a5wwcFHJvBZp86DYJcPlM1dl372UYpyzntlb
7Uw44Tmw2U8k6xYPLBbibcHBBtGAiZ87zV2fKJZMWXnXGsgjGmwF3w2QnIMYX7sV+esqnrKvTEeE
76RPrM+eMrgu0VfqgSykawPXcWrxMcscfka8AGZbnvMqo5t9YCrt3W+2lG+IiNQLMSiDsymxr7Bk
THB1rFw5XHMbcnrcWKj8HulM0VicvzodZXZvyV1uNE96EUgyWiL+ZJIYl6xUu5ckGZ6x0Fr7KDYx
qBW5/8YFBhGzMOrl2Fvj3pCQb9s+BkZNBnVhzzVjvR3rn8FUt1gaDOrI7LmYzBmoKJtyuIEjeE8t
6EIMRTiOWpdHe6G+jUT7zHPrklOOFsG6joLxDjP4RwSIiEokgeRv0P9bbv8rUP6pQEleBFQTZLd5
vrL/PwPm8m//h2xx0Ea/ny//5DV+nS/tX0yMqUyJlvOrCPmrPmn/wt9o2OKfTtd/RmbkL1JAnSMy
Y5iO4Gb6r8iM/AXoHTl6tjIwxXC2/qX5EvLmH+ZLfnTKY+A684r0zXp/mC8pZmiLMHEk3XjikHnV
i9QAyHQHgg2rcUSVynI6A8ulMx1N1slRDeaU+M+8W14PFSlEto2R26+S6SPSjJPFpEew5JCPclU2
BMTMiXaa14kRLSauIIV1lag1/ohLTR/uwsJ90cf8inseiaGDSyMvEjxUodxNV73MhrQuJHvQiIMe
ClKCxF3pDDNkdwIgum2JFNTseZuJG3/GSZpP6AtknIG++DQe9GzUZ1/PuNEbuaJTZVlFkq3znMyJ
rHsvSABPuLd+YV9yQXCNixvtiIH2NOIM1C3Sb5jJChTUWHpXZZbbrGgv0djsnRoCkh2s+9g+EqhB
jCHAHjjlVY7DqZ8DBSlhjij/QfMD7wPPWG7M3Knjez8PtwkdmYkTE6chzTD6B10km7Sbako0JxzE
qBRuvXIIBs4r50SYx8Z4tjsYJyQEmBNiO/0cSgubRHNMkcDC0VwxsD2V3PG8BuQMzHpn1E+iIPvD
zNbp7k4Lu001iq8yzc9REjDbcBfjRlF1BpWPjvaSeNqPEZ15WeK7mSgGXuRmvg1aQLURgYQBv38c
jF+pWX+5wXRwIP0ujBRBQfTWOS7CdYrTVrkRwOuGwdizsysn7LXWsNXk6S0OZUZvb1PbM/N0lmBY
vQ+CtgeS2alpbcNGX6dQlSuUHzFZvGnJ0mMxLtYpPrK+4gAgrAt/IaL7Ye4KHnEsDfM9Q2XcKj9y
LElx+JLVJaH7G2HyH9OS4MfHGESrjLktm8TS6bNdrFMkFAz33P/Wsnyp2/ZVYSvVjOrGK/dprl76
xEGgo560pV2AsKMRjXx28JoZA8hdTnHEw9zG39QPm2zuxfQx6wxv/YA/KOlvNIy5bmOs5kmCEPZC
SH3fzL+Gmqq5iEyMWZ7sfLq10DED45j44a0jidoMLhfLGXqVXgeYZ7qr1oZmLcAR7GnWYMVaoOKw
U6z5SGcJMABEiLcE0m9iie8JNIMPYDgGHiCb27HwaEBpKdf8tChYHgj4pMPOiShtizKU1oQUjOD8
4ZtoP0VZt+1lcDMW/jEz7gn+Lgd+5U4F09bHVYDJPEcyn/8qorzL+U13HMG6dTb7AHrUsB9at564
tbofBl5kk4tVYbQ7Gy5Eyj86TqzdhBWh0VBUx2Jt2aS75CjIgAZHB2iUm7j7uON2wvfBHEZ8ov66
K5IbRVwWVONn1gMME6DTqpyWd3XjiOYUttZc57lnxgJnbGHXpVskRdk1EQzsaStU/VQigtd4HWem
MV8Epqb2YNHV5Xk1M114iDl5S1hnVtisfaWVi871r7ksqG3waHphRDQ17F7Rtu8gakXTuuztl9AM
nno+h/yzgevZIJ81Sz16lCpOWrLJ2JfxVFr7WO3Zmy1YdC0t3Vo34xf2zHVaP+lD9Ekn9Z2T40So
P2KMkymAp7yV6yBTiyoBk+U9WXPbTYVjT8Y7vIGL0QxvNHFn5MlGK/B8Cfk5lerodd1DHOJ409x2
WUpMrG58cLjv56qjFMROb9LEfUwwkvpTuY0qzFWlE95pVZaCmMfVPSqYEaR13o3Q4uppkEvwKpsv
fyAPRcP/pZUAk3qLRaCDnYp6wpDJbI5lQ1Ef8vQ+JbubSTyFFNFwp5wgZo00ofFFk6VYZS5XKp6Z
NYi0pu42nhYuiE+9zuwpVo8rg6ei4w9sCpvbwaD9tXnzmoDsFmm/holKO/R+BhNgN7mX2ttJ4mVE
jxCsnQfISRfoRLtypMs6+eDhty4THdTQl9ImbtMmUKt83yoSFzl2PB36S1PuAAuyzSe4WLAcAKyc
lcZVegHTTrLr2OR7TIvkh+4qIFfMPYvUwVXm0wsDr6sLPyLvNjCndcjxZNT2UbUnrOrzG761y32N
V7fhC2p39J3G+sGXlw6fnBs5q5qcJC1xVHY0qKLRsmmnLbrpCo76XdCMd4VXw1aY8MjZWxqKjwUN
iLvEVjhZx73PC8T1gw7DJnWwBefRXgXvBokBNSXnKf9uPBtkW7uwvLPp0qDA9T0u/Y2B4MMOpgvn
YugU7jjOVXNuKqFDYbxLh5dZjQ1GKoDsdEXzI3S6tRze7cpbCeNqDmob80yqTJL7KOg+IZIBN0+R
QSmr9aMPBrdz0r0e2nvJFsWmZ5NaAooa1vzjeZPz2d65HwDJ+zj+/OJQ8aAQWoKPBadvFLzmeXms
PO0SbxPwdEj0lrYqtf867VZ/rpS4Ap3E41ro6TZXxv9cJwb3Sb3/L7x2f/uf9z/eZf/tZX69y8pf
4JdaJq9NtPrvdKdf77LyF8Q0aTn23/tGZhveP7QS8xdBGpu4OI8515CsBv6plRi/uDhs9bmLjFQF
+FP9r2glhvxjpdjf3wHd0gVFZUhGsxfvN14736Z5VJkBHh5qErUppAhw8jCVOvHGmyu4c00d3SG9
poXYehm8Aj9dju2szyWvmXSHRaeifV9F9yEpCJ0miSrGdtHX+EaHXaKrH5k1bpohcVZRFjy7zoDV
WyXYNR4pHcYzUA9zsfRuiLH94JbOAhdbbJidcjw3c6VpHBeHAshfTLRElfohjTHkui+hqxZDwMXC
ZKtdephVeMRm333zI/OPeTKua2oeq5pFh+u8dyHQRUpChiBYalmHtPIWhZuqUDuJ3ayJgVHJ4Ssy
+5VuEBPj2K0A9XevSftZTfsedGRUnFsomUFH97xdHqzAfSDdwV/S41GE7M9eBt7RKsQpXJXqTicg
xcm2cEZ7aQyvOIEXvm6e1VQt8Ad5gK2SSK0KdluYguhKI4PEttPvBXz4q8px8eZqiyPcbDuaR1Z1
A+/ftS4pVV6ZP11LnAR1ixCdH5vqLQJjOcQ+8XDeT2FzHyGuYDrlxmRP4BB2L4PgERAGtQLhpsiB
2Vp3thhvhVW9lnNkjNXbKKCwaOZHwHXfsZO1Vbp7W5gXlwD7NPTvrRPdCO44nheQxXIvWpWzLqTl
M3Df9M5YDK6G+cRR6ECaWS40DyiR1tsbNlhPdqjtujKnOJOnL1Lz2fah56XdR6I192EizuxSwPdU
35be3aBZP6N+7ei0wkCVWmAURUWMDq7iEGFM10uW3BPMwYmydzM4Vi4beo11YU+4sGjlk1TQKgtW
16MEk2IZ1TH3iALPIeiay0fkD4efclWrb1RU8rYSp7GwiNQhlmc5Hu3CeK98bWMBfPGMeB+Nw8bp
40+H8lwjyT6LNMr5IIH1UWrbAbKM8w8zTh6ycWfo6qBa66vl7iETAjM+RSuDZ934yBBBN10N311J
5C2UIWxYmr5VTn3A3EdM7zOz5f0MUypKdVL2dGsoyqw8g4BaefTA4vYevFgLi0zVaJupbD6Tsn2V
NekzRzuPQ34YBv3Y+eDQMng4rHs+gap8T7ghLJdqrhjqmiHCQ66yzWhZz2Rgbgz54ntiUQiyJpaz
4wPeL/67EPnThQjxNBK2FrsJ9gEg+f4jQxuAyPK9pvjs94fIn7zGr4eI/QsDDwIT+WHcjDym/2XY
Zlfi6pbjmDQPyN91XfGHWJVwSmAM9JBXfrsPQbDSzXlTIv7xh/6C3m4Z6P1/8Gsz15M/onTLMbCH
z4iR35whROSNxKwMubIKlNXRb9f6mF66lgaUlibaynxo6U0qp+o06V+T8SWS6RBA8iActTbJ/xh2
+4Kv5AGJ5ZiV04dm2gW3qvikp4KOQgZXNolgKfjOB35y1rSEpJag5xVGcRmZ70mbxKvUpSYdiv9I
6IYCSZO1uvWRCmKCDWYrzwBU6tXFjqrZfZAna2Ny8fSxUa20i+N1J2yNC6MojhaUg6iXJ6t/bRq1
4jDeVx1YMQDHsY1w2uVHu5dHT7KSBYz37oXZXWREe1eUF7N3l5qu3gCez/TezDsqcNAp1eOiqdZ1
STpPvwQEQs3mYTRFzlo1fHarkMdimKzzgOhSFjxUrTiHmbMKgzRbGdDB4pQjS6fGhE6BPTdNzhuJ
hlnJm07GV00TYEAysGtzFjS5EFJ7ckewBixjkUrClSmYo0mFtTBeaB7YFqOG+BTcVpp5U9taRFgp
uXHG6sOyw51GbXBMCHYGp6jSOxe9e0gd+4fVTPex569xqW0qU32aIHTzyb8kPToAolputk+JM95n
GamhprmGYbPz/OadXfWch3xzYrXvh5i9NT+l6Rs4p9otpIvD0E4bEVPnbDQvOVHlDM9wqz82zgTg
sGRB1EsO+c68am2BllPtOvj/StN3U178SDpAVqGDVFl/ZrlJ4VHu7FKRPI3ufmJgDmNaZbD9B/3Z
gNhH345S0w7oAQ/I6cnqrM1IsiCCgRiQRc8ZB4iYrStpnVzjCwPGnZFypoJ6QF6vOMRNFyj5KO7n
GCOpw3UbV5Bo5ZKpCbTl8MGf8gztLbMYgmrsoXnqrryqvfq2edCz9BQ22ZvH2QTsFQN03G2Dprjx
XefkDOKlxMPADHJ28HkGTbTNMEhMMsHjzFSAwp2lxjOPBlpeaQynWAZ6G7pVbJg39shKqc7xZHFV
mZp3PHRioU3uBi+Wtahs84h/hP7GEeBFREDTvXRpAf6Wgbo2iA0E/5e9M1muHDmz9KuU1ap7gTQA
7gAcbVaLurwzL8nLKThsYJwCM+CYhzfqdT2CXqw/ZKYylYNkpl6nSTspbjBIwvH7+c/5zk2FxZDT
Z0dgDMFETIfe8e9lUO7n1r8FZxOtFpMXG+RNI+w979itM7pXcfTeAlSjsXkb8peUKdOKtDauPa6T
JTvekibt1Ytbq306lsc5xOKY5+bGwNg66cVPLy/zLtmEyXygDmyr6IyrfnT5jqssM66buN/aRrer
FTV1/rguQhgztF+1LrjQqCeU0G7qoL+agAVHeXfjY0j1s4AMBw5S4x6TyCbr39g37WMKMlzD4zYf
XPT59BKb0bYjm9wVOXf6FrnA3eZ2TgSZeyDV5YdWwBwMaQsB/Sf74qooMXHG0M3y5iKCeDrQ8ZUE
z7VT7KHE4zEat04oT6UV0Z9UczHFyhuU49prAvAB/hWG67PtAkPa20n5PYWN7GAH7tFPIwZaDzpL
PxQRdPcWLTDeTBIcQjUfY7ZjPXyVCR7RKhiRezyfa3NwWwrrfrDb9dxD4R4jUoDiWuNjorbjHBK3
nJLmMAfD5YTHr+ibj34Wl8xNqDTxvo/rA1rLRUKrKhuvLWckSBicey3W45yyrk5DbGVEk+13YjH3
pVMSoJ22jOYE5l3Q5GnDsqUOvc9SqW1pVHcOtapD4G9YLjPPUgifmtZ9OsnThKUxtDrQ/OUlWV0U
RvaNRYHwpH28Gl5NL0yX38SVvqpm9eCF7t4fnD3pyEtnbr6JWu1SJT7Mlp0/BYXRUJz9sdqOeX0k
wQ0Uvvpwc3cbmfFBB8D/8mo6NxNxc0y427Je1ImypSlg3Am/gmjHykjTaGDVN4Hhn/+adv502llW
N4KIGOwyIZbVyo/fp4/x/4Rf5fqNO/IXvbftdP2Wf/3Xf56ysv7b//x21PmTD/h11GEwIYbowGP7
aWj5+3XZ/cG1Fowa/xOAEWyHv1yXuUhLCxb+cpV3TYpGGVB+pqVx/UbJpO2JYBqIJd/9t67LzjLI
/WbU+ekrlxb7KcXq8sfWz38YdYK8jyenmQGIeyMxyaUior4YZkFFl8YAGz5HkEDM5Yqoyg89TrfU
HF0bEfmhVrEiR0fFmEGr3yEn82861HEuGeeI9a8NY2nl9AsLrLgdJkGOyz8uKGZzYEXUmnj8SZr0
mC9AubwHznSsW+N2wByj/PY2thi63HzEttaTRmgOfW1dla7GFlJwz/AFG3zd7JqGN8QgdQUlI9h1
Cb2IfMqhy2IOZYtESfRYlBxG5Si50Nt7XOaHkIbicKLHOejxaFT+Sav4IR/LTYDN3vaNHcynEwrp
m9sz/WVUY/PmfNYZh0JyXZX297K2thgf9gb1eUP9YbXdelTVOS/VVg4EZzOHYzAIcCdV2ZHgzIUr
FdNbGL8Vpn0uy+nFpTJR5vYNmOr1nDMJaTNP2C0MTwZP8czT3PBUFzzdCVOBydMe8NTr5fGPOQfa
5UAoOBmq5Yig0fzgcWaMuvwIbA1DWh+jVm+tMTv7Q3JoQmPf5NaH5OxxOYOserFBYJnkbKo5o5Ll
rKLJgM8iS8EpVi7H2cS5hl2NWAMnnQyHPTbHNVDaU8ZJaHIi5svRGHpwkjkrNWem5uw0SvmJ9ZJJ
ZTlWo+WA7bpxG7JAnLkyM+98H/naY7skKedtpizexZzU5mBwwttb4YjrToPY4ETPyX23wJsScDMl
J/7MyS+q/rKyqkPEG0HzZqh4Q6STdV0r49LkzTHyBtG8SaiBuUW13Rm8YeblVRPS3KrB55OH2tqh
9zJ37dU0aCLrOnmkMXzXS/PZrlhAWvNTSxpYF+maeRDOVkxmh6+ABFpTxY9mBHJLJMUWf/sun6ML
149vA7uHsyF2wZRtJr78LMdn47nnumtPg683yTxdRaSMWn886Fxe90BTqXLDHTq/L3RbOjn3TgaD
pUKxxe9JmYUPfkLvDbf6jnHhZMtiNzJGTTMcFrvEBgZAorW3vkWayHKfpEeBIa0rn6OEFprj0gsI
gcWW82Dz/278ku4WJlhIyNPdVFFRL4Z25TBI77vMPsVmeBm5lOlO03EswxRsORNlQYt4M+Nt96Nz
g4MsMNnMAVWocVyRKHGHZqs8vRNZcMO0l+4GQkiQ/dYYuc6qgl6Xq+Dspva69izMHKgfVB80U7GJ
ZxARxdmVFVsidls17QELSoOs69i9y6zaeDJnH4qJLMRRiz95QZJEiEIQY6LZW0/RB+tFuiAAGmi5
Z1w4Nvgu/Fls7BTqCUSQvKlWpaSnnrRGyTljOtOqaaZd1rxbUHImitrt/gYwDEsBXKXWdyta/FFQ
BA1r3ZD/73B8aYwVWf+YFBab7duxoXz3Q04uPzZ7L6m7sQX9wYbWaw0DnGzIpTeqe00lLiAZZ0/J
AgkyH8+pedknFtIRvxSmvfaDz9omh0ACymo+En3FlYiIJimYoYd2Z6yy5DENaQs1a06k+SLH6eXF
wPZCWLzD0rCCRkkFkyPI6+Gwbc8U66ymOHqLB3gV0ZdjFPvKgMQzR/ugo/uCnshLftU4SmE8T8kp
TIOnFq9iokDkOtZ9Do5lzqqnWL5lobzOIjzcjXiYqvgwSR7g/JKI3aua0u1stYfQABwSOLgb2+jA
vetbyULMZ2MVZi6PfbyD/LIXBGzEskCDXA9G5N62WIIKVmwlq7aCFVzH6k2xghOs4iANHwdWc41t
ngvF0B4Z9E2230q4exOrPJuVHtoaFz5+S1j1Cas4ZK2zLli9FEF3kqwEi7FcZ6wINQ66hpVhx+pQ
sUK0WSUmaGUxSxdet1w3vSuTlWM7WlCHFNmpWW8UBRw92pRYJjUsWkDDj2E87CVLzICopdN/Ovoc
yLPF9kJOxspl7UlXzHpgDcpNgWbMcFuyHtUFENtpsQLAjWd9qpEYM/t+8o1LuopPLniIKXpyWLl6
GBxmVrCCVWzPTF07/T5Tl4JFrcN0iz11ZH0r4eXOxaXPUrdvJQql+f3Hv4qlb7ZsfwkjrgBKXOhl
L5zq4ILm+INgYRx5zeLdPA1WctdE3QPlBuuCZyKloXk5T5foVmGdS9bQ3QLI5B+d8vqitOHQ8ZPq
+Td5rK8D1tgz6+yetbYwXmtafG36gwPMFDAyV0ZImQlNYjW/lh6m4yCc13zUJmFpPqBlsxLYO071
TDdswGp9bJNtxapd6udhpJ+XBXzMIp5a1n3GYj6nwXZkUd8X761b7GfW921/yljmi+45wavfle+6
o4Wbb3pFr3KAjhLreF3B55jNbz32gGjBXXErqe9LrAMmZI+48lbpcnB1NrW2cidJwYaL58Djzp5j
QqgwI8yYEkKysCIrzr1DOSymBZx2d2pxMTSLn+GvwfpPB2skQJPCDwpEMUAtvfH/arC++vqMy//4
77Z+a8v/+F+rr/Zv//d//3bM/pOP+3XMthmVaQ/xLdv6LZPY/YHoDAIhUR0GLbngin9eS7k/IPGR
71EwkpeF0bIu+2XOpq9RqP9PSRHG4O/m7J++dKH4D3s5z/tdg2hbV3HnZKVa92PhbaOMg13UhCnb
lOBOpRNIShUs/9YEBhgBhw3nm6GtblTdHzouLnexQ5UON+huNWpUAsdzQQomEGJUnftbmug+mLgO
qhnzQ2GytXJqupGVE9+rMntPx/6+bUmP0zeBl5k9L8sCn5C3FwQHlrSHLFsKAgdAMOUyGLPeXQdy
OI+siXLJXDOzg+gre9k4HMbRmJ/7SRVA+eezh8eRl7JzIHK76bPwJXQnfDvQ16gAOXGpkmD9An1E
52HLMjGIZOzsjsR136mV+4pjcuGm0k95jn7ZKNtYWw7HoYH5PuBFN6VM/Fq0b30QhgzcgXdBBOAU
ziz843ykHaTCCuDCCesa3pGiie5TO8G5OqQCzBY8ACPMuwvLTghSTveBIfNTROh6LdIu39pNT2lG
rqONQyKJQ9OLD6aVRHcN9alIHpwb9EuGKI7jl1NO9I7AotjAxvkcTGheNqKTYYIUqlPD2co6pIuh
t+iVwvt5EQzsXjSvT6fugjVlWlgx4qMF+sd3KdxqPXltD9TG9IpJw3DHm1lbQPW9cx7nTPmh+cou
tWX+4BjNvZu4yTaIAnyzvE3kDyOrGhTWgBe48N5cuxwA98Edax0TP1eG1RfTIDwIaPirspq+SDHU
+zn06kOkyK3a8ltsJuO5UbSwmgE4rJxREjy26W9k15H6b3kLRGVnb61QxZuZ36tj2FLVIDMF520A
R2S6/SnFyB369THWEcdsX+3KyihX2VwDX81ck0tj8FIH+StWxjc2WxthYqJRc/IcBMlrMRu7vjHi
TdTzgjdi4zR57rFJPY3mN96i9txTEU9tWZhfsYwuyJk0110eXc+O81WWYGo7/loItHDFcHW++yCz
9ETfgZnx0icwcOjdngXlVJPegdFWk1pDgGSNaddcXXIvYUrOXuYheCup7XvgnXTrpo23q2pAB7lj
sbNFW1fEbRIaroaMsO+IME+pFb+YKnsXHgqc8gtq7ifqwqKJcHFN4moc7wOIUiRtJuCTeb0rSutg
4GERufE6euLbkIxLAffCdRDVfWPaeyPjK43rhiuRz1waOKy8ZEVVQpy81wNkXsPAGuRlX2hXr908
RBdFTja7s0nQ0SQy+eOXoZaX9LwsLIz6yis6CjGLQz8lxYoCTh7F5imvFL6CfitjyNU4hS7ssDmn
Y3SAHuleENHAfCiY4+qjS13dEPo7J58O1aROmRvdUS14UYjmquNNScfuvAJ3dt3WNE6kI4+N3Ag/
3lZh9UIioVqcg7QPdtmtSrLrKckfIkUQ33KrtWUlNJCpWyXKL7PuPyazuwub4r4LrJ3qubeoKjl7
0wSNKmvO88ipFNXN0edZxVK0nvFCzgNXbcDQLmlknTUvSwJwEuNzYVOwkrW4APtq21MJZ3Y/9mNe
DnX6YVT6sksx4Ngd7NFZrJbdoV3O7KijLzll+8YVp3yZ0vPhuRUEy5XJNWlqwhtRA+JWE5IdKBU/
f4bUUfrepRnEZ3atmzL80MBdJhYou7acLvzIv4TDsJeR92JO3Y5WNRJGHC6OZ+wtdziptL7saDqb
xm4/wc/q8vLk99lOoAeugqr6CEIA5Uly7URFR+NFehtLzuU8oXZqQpkB6T0+liNtL45ZPllFwnLK
o7nIVu8EKI5dwycEfXHq7Q7aTh59gyfCjbJJT30yPNgF5qshhhjfcC8MiJEVLI5SSu3CuvqGj8f7
i4r8z+w3FplfHzc1XWacSf9SSLz+2//0cfsH580fPuHXEYdPXAhSig/GTIOz5VcpcZlrlCf4u38O
MP884jgsTV3S02xyMcQsf+yXEUf+sLCXGXGUtSiK8t9TEq0/Kok21Q7LXyYVIC73d8abWZTeWKV4
N6wOa1czbI0CzJOhqnWVpy8xJWc1mFZP1aBCGTYIShm+vIocbAoDbSgq/pZ4APjIXM0AMlqFaafJ
yfgLCtOcIyyWt65Ljr60udSWF+4M9AOF/MYP8EnYLY+oC80x6K57i9oxy98wQmFc79bt0DwV7F0D
/OKCbDXsPIuLttnpk53aN9TGQ1+q7sax4X7di1urgXdShyYSH+xMio6qIHk3mzTac4cueXEj2biP
bSJu7fE99vQB6GBBdYkBxpdQLnWGON4aB8CgFC+55IpJ1ImrxPwm6uy9jLNtZiSESsqbNPWfdFrf
Do21jbPhqmgZj1LfZGOA02N2d1RLgNtrrhM7/+ZF7bM/OnCaooLuzc48m81HSGrKcu2VrCY2f3jj
7fGqG7gUxi6O16bZ6Co6jKGD/aT+7A3+hWbi7fHkfzhW9B1APAuYgZtVQnGLZ/V3gzLP1Dnf5kPG
DmKYD2bb3lk2TkztH3j5HZNAfDdNGrgkr1hLI+GEkgRpIHZ4i4wm4UshXTlH2cmqXog/vjJzsO7q
XrrYe6idr4H6z7TMN2XX74zqxxKK6MmL8ms7ZgCzjYIKB+vMBnk7OzAtkmxdh/PGsLg3e+MKa9l6
7vRTGLzCxEmmq2Z6riTAFuN1CHO6hZJNgK2rzdudSbWUE8l9B+YoBJNlQqpMe/qrBTsY3rV0Ez1Z
UEyWVHdqz3dlZFIAkAF5CW/HidyvWz+7RchoZoUPlqMPiRXs2ya8HDzngAvgIPrvIjSoxGTf6ln3
OCWPFjN5HNQvgzZQwfSjT9xrW6bFVW4cQ5aRsWz4qJ5UT32LfLhxh3oz+NGW/NWqCr/mznxCWNlk
JWnL4EtkDyTb2KeRHaU59cJ13+yUIuY0IVSZ0KcKm8uj4Lr4KptybdxGNnxZVW7ckBku1veKWkDB
KrSL+A1k1mEZATvTuvfzeePTu+DKaFPQqYfIfhPkkIOm7LoUwSNa7RpVhSHe+Gr7tyG3N4GWd/Xk
37hZcs4xfAlp3tchuTAzmk687T9Dj5YMYsDRqkjOE70FwSC57sdre3HwpwZ1nsVFVjMNZfIWeRVt
aLpzAAkU4tmH5uNO0G/KszYyRiIqDyA0gabj7k09cVsD7hgD83ke3b2lH3P92eTFoYHI47buRZpW
tyF4U/qFnqHQPHtOsmvrfAeddxdk47aqxLOenNt+zHelTK9gYiKreTtgU8HaYsQRpn3ZTtnloCjx
GmsaAvurLvTv2GNe92PHeZFEN33R3QQJjDy7qU9TZJsXFIxRY4x3PXOvMr7vICgXMfjgRd/8+HsJ
hSUarR1GcRbrhDjolKP/4uTwos3J7UpsCproXZCfhl6xlsABCzZEoelSibKSDo4F3T0IImEiq3Eu
zKcKBsHcsoTXhMx7svW281pg456SJUy/XhoS8inaGlB/poogcj9fDOQ9Cyfc0OLHiPo8DngVp7uk
ACzoWbi4mLGbQxV+eJRkNm2/DeNH5SDWyTswWusJEK9JjULkdTjWApLQtNq61n5J1eVfVEMm6t7H
ipLyeHmd/RBUeLvbHhxD9kw74roV8Oiyu67JsbjFrwvsxq43LcQr16FGk4UH9Q17Wforu3W3cXFb
leWWvlvyAuZ9hfi7KgfsEDxkIffmYe53SNI4pLNz4B/thHsIaMR7kNB5CZRJfctBssVAu/1s3kky
gqs4Cne2lDvPezan8LqB4TzgWi/xVeZRBOOZq8DkBAc4uFxXKB9OgOgZFGNicueJcsLLJcmnpmGf
9IhkzTRicbSPHvQH38rfpgTuGU54in4IdRi+XgHbuAy6ycZ815KhSmlbdo9Waa4JIj84QXEVN/mn
bcmZwRgo9JDnlOjaD5bfHecYjnygc6jGor/thH8f9+OpHfG+pUP6XhvdvSiaDdPwoeyhBJElKSQM
ajfa5PHwJnL/lNgB2MNyXfb9ul2qj0Cq6do/GAmnmBp3DncUnkd0weBHD8gVhfcgg6yTxQc3AO3L
NNkH0bxHb/0oInKbWbJGf6f7ruw2c+y/VWh9M55u/gmI38WzitE725iNgZsurzW+Fs85/qWVNS3I
w5al7k975cPnf/0nuUBzccTZFOoy5CkM1v9KK7vt4vfPP9lC//4Tfp0dLZdOLHg1QGSg2PDhf58d
vR/IPjIc2vz93k/NXL/IY4KqPdq8gN8QRDRtxtlf5DFEJ1P6Crs1dj3p/Ht9Gn9w3P34jxc+AUl6
Pxbf4W8ddx7nTJzHmKplIU1OxvVIRINq8tInNTBR+56P10bl3kNl2bSedQ3plBSLa10DgznQKrAT
hb3rR++efMemn1mf9LEdbR16MwwD8IsLmyqxIDmG2GPL9mkekisRiOu47raO1iembTpmki8Hemo1
wqqOJ+NYw6cgYHPVS3UiUvQ9kC5vBHNTtcV+8Tub0ngLi5ywk1XqxyQGpGYpuMg12eIYZsTKw7O0
MZv5Iafq8dBZxrXOB97QMZD0OIjGtXSTfNOFEsYVK8I+VJ8YlqAYDCHGFCGqtUoJaigia5hXaNEA
qf6gyxohLhfPdk4/d9012dmrEqzb75W+kAvLQjFgbCINS7DtekLuxFJ8KCpLD8EuA+84AgBib8/K
UBnTg8QdlFq8XMop7u9knz1UuXgqVBJsPHu4ky0KlMHPYNPhaCpKj+ZUYOtPKvdeB/AAPWYpLXJA
CwMY+nQhUxYx3kSYIBZTF/Yr18PuZMXaXwo+KAjAv3xB5P7J5U8ni6ELeXHb54tbK+ljciag7Oso
HImzwFSvEOU2mN6vkp50z8zacS1ka60AlqQbyynUzos72uYLQjspChHk1ZQWhLi+NfPvaJvfvU7C
+wTiBykROR8zE4DEcQHeCPDYI5VS9Ed48qqoBcUierKOWlI7zI/sIx24E6cFbMQJX7pb48u2B047
LUuAL3nL9m1CJiDugJjQLX1wUQoz3Hc+nBzf+yIdOvbC64eTiSMCWBMUwQJVMVDDpQxmXuhOH23E
ohwWlXS2Sd+XbCHK/UAQihky/gQtX218r0W+Ut3X4GHYjxY4N9Go4QLUTnhnOXN8sBSiZwJgcZPT
erGB9pJvuRPW62Doc2qRhvuoifchpjIcC0Tqy0zB1WvJb3qlcQdNTyAp1BvJReIiWXTVwYLHlCC1
zpNDrH5RX7FJvk3La9tdlNmA/cqi1JoFqxxb92qVjsWTO2bjinLUL8MN3rTRyGNtsTBqfI36O2JM
SBZFWOj2VC4ascR00iEazwTfrEQeig4+8bDIypVE73NGWrf8kMayHANq5B3tjqELURrI0blApNaL
Wj22KQpRlOI0Qf02OlQ4wvMXGpG7Q+yee303Ug2G+/XeRwxXFmCnRR1P7Ikw1KKY4wGje6L9UFQf
b1uXpZ1VYL+fFqW9WzR3t4PmHviVdTeb3SEcy5sWgZ5QyXOHYN8uyn2l0Xa6Rc2vi4rF1KLwE6Xz
tu6ip0R19Y1tEoguBsAeySWyyeZNXvokEGM81T6MiDPeotI4i17DDxze8aLgIOW4g3sE2/k+LBqP
k2Q3LqKPXtQfhQwUF4lm7EYZShaNSCEWWWHbbThyrg1kJAM5qc4BmwcITLnSpxnBqfL7PU/ulYcQ
FY0M8XzxzSJQ2QWVqkhWcJ5esCTsFVJWs0hag1yNy1g53DD6hHwd6F5KpecCHQxtVoSbotLP0ije
EjiNNoLZjHCmQlJj3aKlhU77XCCudYm8MeSSgxAvVeSeNNBXyULXMuJDEHkZjUAVzj6YT0IdUxpI
uJMuH80NGV2PAtWPGaFPzvYemfulsrAI+u5FL/wt6d/LBIEwagkjIBiKjt+LBgmx5+dwkersnBJX
XffIjJLQIj/JOwv5UbGGSJEjdZIdbOTJbDIxXfsJHZDJNUfLbQLpa0UKnaEJcdNG5DSls4H+cNDG
gAkQhAkhlh+R/HPfXfnIpFold5MOTpbFyGl7O3Yh30K7OUrkVc9LLrDmuEA1ooOFAMvrd0TopUp8
HLZ25a1d2T0VuTjNNmkeExFXVMMdGsVVDdOHVDs6b2ybX26jLolUkUFGCm4XTVjq+pVv4VeAWNws
qnFiZ+xSO4DNi6I8sWWYpskjY8oNWKGZEni+D0e8u/2iSA9I07WM3oIlbolk7XTNzl80bH9Rsylq
vh+Qt/3IOJSL3q3iFnCs5gSOh/J9WlRxPdJKF6r5ZC2KeTi7pxwJPUNK14umTv+rtxvm6K7MnOJB
JNG7nZYvnZ/xg0CRN9w4W3GpZsdODdTFhHDvxUSMSt1Td4PggPgFm58kfV7578Wi+4txIaTnApnf
8RNcuhLTitQrB9DYNsjppWhC/T2AQyoGSG91yDFpzJ19okGCx7Utvxi1u8usdF8CyctJ5VN9FSxf
vFfAGp8KSr4dMXOJwRKmG9IqE8WdLdfTKoPsgrB+kHFK/U8Ae8/TFM6bBh4CJenxNa9lschNaXuQ
PjbbWMoXZwq8TakL3BOV/cmBAnSZQxzJq3z0AvlJR2i5bwwLjSy74pv0Xg4T0CYbvFFK5ssMPpMw
+KxsBTUInfhS0cXrDUSNlNyysH9UcK8ijBp+BrXI8iJSawODP6j41Mm/hVSL0mP9yhrsNYlBYac+
MPVsCXtZrrX1eD6px3D1tpr4cdRZ+laGUDEjHOuQSAJgfem1ObdPWVqaTDhltzb1VOxxcVFc4iWk
knDO4PvjRieAKMSChCdroeApMYbbeJkoAjGpjVxqjh174qc0+LwL0ZM0rPRd1VgP5vxExJClVZ2c
ASpMhImH+WiBwzajrsHaT0mmq020PwlTkB/EI40pcmX6I6AUG7VgSpDM6uo+qqzbRA38vc3UnsiW
3g8tAWSiGuWKlrKJADMvPQraIdLM7jYkmN24HgZfx1J8E4pbK/A0BayWv6aM21s1Dk7qrqKjwy4m
eXTckhZuMYCMmWycDzEs0oGxn80l5ijQ3axslPFiLBkPCwwxuXP1zQhhhyawaY3ZPzXaeSwKz2er
a/snJyz2Y2qoi8nupn1KxSS/z2CN9bDE9aP3Lo9H1jTqLWlqD5eej6uw6065cesUk+J1w64DFAf+
mOpRNkwhugv7dSNFsrFtmPHhAnhLbaQIg3rW3DTXZZS9h7BF1qPD8VzMNeWfEXUvbdl8dLVH46mD
hY9GxgOvldukFc2jryQuTX/WQG3ESxsi9/kWdTCpcE+1yUZIGPm1NPIb6ZeHdhz3hcffmqC0LGUd
TEv2wP+nUCyBef7DSO8qC8BTPyB5FDlVo2hJDvd3adDdXpNjHnYWt232wuJ+dKm9TXR6NiiDmkBp
MP6Hzcpx2ggzNrpo5QB0qtBf60wk28YhHzmH5u2cxzcgn7tjmmb2W9O5O66//MKZxDgtlbNXmrpD
FLFcStreIEASnOxGXbdTxYc0RgW3DSPOJM3L3E9PBf1Cf91v//R+iwOC+kVGYde02RSof3m//e/p
TX9lv70g/8kH/P16K3/AvexLssVySaz9w+3WAb2z5IqV7RKI/keTtfrBsW2PSLJP06Qt+JO/3G7V
DyZXYv4Lw9VbAmr/1mqEw/eP5g8sKPhfBMk1Qabst7dbd+xlG4QuSnRAhazJO5IpTR/pv0wvVIY8
EznFbaQTPJyTfKsNoMuTFxd3MDHNNd5ya231yHNW0I1re9Ks2RXXXBmKBT44F2dqqXl4O7yPYQnT
JXBRVmMnvqoiZJlqaHeUxYGSiPyIX2L7MefSfOGVFQ11lNtfWL2x3Fcz42IYZ38bj/rRHQZsnnZE
6ZExfvrpBOVfUgcJqs2CU9++GklR0TKt8GvH9ZUdElqmfOO+rcl8JPH0PhNjXnslcWKp6nTdNsFl
N2BYE0mukcS5oWm0wM6gcigtYJRrqoSPJI54iY6w4QxvS63QLShCF3d3dBONwPW9dnoVdvoRtom7
rmX/nqIor0Sbn0U3NnT/hM/5bNFm4OEPbZInc2kkGm1F5gra1rbXjb+dw4L2r2qvNCKsVzrjOlZw
sonQXOPQry6kN/V7JgU8AgZXXhoLbjhMAaklnPsJCRcjbt9Lld5nYpi3VuRdZiPo+56TFTwehy3G
nGodmZ29NtLhUFtnrQTfxJBXCW+zi74Kbtyi39fSe2/TYDz7VFjRzRVF47w2c1IgWmiAMuFnpYHA
O3WTHa2ANQ10OGpyhW0sxW3ikPe+OMTMMZDoSERFwaVjweCYKH1ppXVXG0G2jt3WeO6zIeTbHoW0
AHbJ3o2ExqHf64Pb1Y/MAU+im2mxqwUUBuA9yrVCMHpYYkU9IEGXl+7sQTSxdMt4wzLfjajtm9vT
TGItVmFL2kh5hJRytY6SOAJqn26xmTxR+fg+VpHPLty7iDygEpGzA69Eg0TbM+XFxkeEMaAwyxfJ
+ojLI28D6RWA8oj1xbWHHR1waxjg3wN0fANLaV+aUA7bGQY+mcizEgwXJWbVVe2nt8mouQmmCCs6
119L86OfNqz6Ydlkk36uQmD7Ip5uLF+fjd7/Lu3wKlbWF57Qh04SN5QsnwhQypuyQnnGD2IBl3Vu
k9KlrVogqRaxxDTZxI9lJXEqh7zwx6HbZDr/VpLtthOUnUiOkI66d2MkqY80c5k3EPEGFX33C6CZ
MeRXS7tYHaf8q287OkCTvZPqd3fg4QIqd5vK4ksI62YaZ3CzXoMaYnQraFlcnNr2VVTMDx7VqtRB
D7vSmHrSqQTVInM8uXKot44Iuyc8zBsjaExam+uDWUWXyq++Jj+q14wDOByQzop5fi0xojmZ9Hfp
3F82brNRiXHyE/FU+Snlo7Bt8OtE97FuXmo3Y5nK+bsL2DxSFrfYSefkQG0Y1EXTJ8dqR09z1TZw
DIX9RrnlnZhh7k7dQgiY4Sct6tAY5C9JRbWDZdhy9dd79J+9R6ms4i2Cw4D3nSA29M/LtFbdV/HW
Y1b4nc2Ad+nvP+Tv71LnB17Snofwa4kFeP6bl6mDxwCR2HZ/JxWrH2jdIjvMp/5kwGT7/7NUzMvU
FMt7VijQIA6o9H8H8OEtMPbfJJb40klH4YSg1Qr3nfm7l2nGQtga3IFUpOFQsd4VO0Jz9Irqkpeh
oreiu7bDbDtgRiT2wekQUtfHFL3E8Qzx5crsYJjIToL6JYEo2ZQkjrwBkand+x3CFtxHCtmfVePf
WGzqg3S6jJNxlZjs5pRIF4/VpnSdC9t270w8Wl3f3JuyQ8Ho7zBUXS6u4sA13rreo59ObGPdX0VT
85rz2x/mpE4x5iVevTd794AIdltJ3lCjB29W4KwbT2oy8DjL717fbwJvYhksqo1DpV4Ny32wrWeP
py/W3sqBQuoM7cYHytVWFN3rF8sP94Nb7kqLZ3ts962DKgrLFhz8uuqmnRqqY52V32g9uzAM0uNj
d/QxDcBoXg8Lbc4caV+KZgokbEJfCcCUBRRmZcNrlVCYYM/+ajkdUFKu8uLJ4U8g9J56DsN4di6d
/8feeSQ5jmXbdip/AkiDvACanwSolZN02YG5CIfWGrN50/jdN7G/UPUqRdTLMst+mmUvMtwZdDru
PfvsvbaqQ6uqPyBl0/Yza4JEq5uBOkvAefwE8BnGwTL1ujdF/uLgfVRy4eZ2iS0BIJsyXmqFh3B9
i4V85efHCTR++Zq6pNrekZoZ0ZH9wE/JfETFiYFrIvAfRr5ylQd7ypcQAOlNm14lUlBVArweULzE
tSDq7pnauBnWN6Wf1kqG8DKWu3FqlzJlsBFrO5CpCbp7u9I5NQrFXqmd/gCUw8nM/qOaHZnhsOEw
daqo2PiJ/IPqkBniC89TWQzAWv0590u7Yd2zCq6/s2R0C8VcF4ZyiridRbR609NS8fjWVxmlWr2V
UWRBCD/Iv9nQ7UKdNLsyukpvXk2gU4WqroVesI3otlGgHiOOcavtL5UcrjOqQeJ+5XsgOVgG6mRZ
yzZaT3OB2FQymxZkKqR7SRkHexM9HJncI/rcQB9TnZrQNdmOnhtXwmFDcabyYh2N4SXlnJxUzdFa
tAQrxq6Ad840limHaeNVP+QsZd7X74rJDl4cvGykJpzqGzoWcdLNQb2rySVFi9R1m3a7iTM6MauD
TCFlZXVOH7avuUipge0W0tADff6RGm+qif/Gpnh10nhvAvVQT/JN5PbZ823gIlwIEhmMujKGkGFp
bi2+yarHrGuJzlTtpWwfdDMgdAH4GJ9wyIJ25NDsIzqPqT7tiu47L6aHPKuosB3zPTRz8GWpv1aA
pC0ULdroBBDbKDyFQ0luOaYsvVHZZ5b+BbEdLTHeNWZ+tKTM9VXt3AXmYd7dt4Qf7HJj68WpTPO1
OTYauOvigfaxF0seWSD3x9GrwZ1wafB7AUGLWHvzyfxI9V247hpq2ZAcGBqoVPnmXrTxouSYEr44
xWX1SFmN04ITtr2bCY4Gir5fvwwlqyZqNdv0bWJREposxH1iOPs0srb2+CAVZBtKe2Elb+r8kaPB
ZkheSpLq2nyLgoms53QykdLXToKMtchnk8Krlk/wBNmosMlqOqLvRuMWDXw/omRklWeqBcIHooif
LhVRXC2QdK2NB52KpKHBm0H9yggBzmopyVS3AiOCHgNK7l5b3uNRfdb5A1MpnITOU63i/eCWiugf
lV8NjoqA2FBLd2lhYCxWqKEZB9T8ht3fNMvRqJtsQqTnsJAdudomsb0TxezD4NesRxvsZsj8QyLt
E/9e0D/tVfQo15JjWtZS93WWZ3OVeO40NJ7b090j069420F+qOhXIBSUBtcYbyjyZ5lccuiEpU+v
YIuQbuC+xqBNspPjYMkc1A+8OkXHQwSeACYAV8B1NXhOpyH/E42Rg7e4QhBS6PbSyxWz0Br+NdEk
Cs27J4CEKxXDVMOlOZwEF0dKjsAxW9Vskdccj6BLp05UXMjLXOldRbs3GJbBMD0N7d5M/VVSOubs
PDGeKuI+M/VBoj/XH/FIeHADXuz6YtGXZ6Ii9TZ3XyW6tPXO66jXY+OvTrMfe1p7lX9Uh35pZfJm
9Ka1aIuF4hWHtmp33tzGBmqja/DZSxiuWAKJMl+NXbmvqC00xofG6GirY1gR4jKh42c8sUuMfbM3
aSpT14yg+XXXSG7WNrYMdcLvyznEwZDF+rKpdl7YnEnk7Dqe/rgqquFRs2pw4ojsbF551J86ud8F
au4SDmbzErlT+aPhA2ziVo0kcRhVaKHDYy8miAApmwl7Y1nkDb0hhjHlvUpMNCJOl3RBLLsJ9oTW
OVPNkNbHbhCkZ0IBZs0mhIyuqThSdqkRcIPgh69cPCn9Lu3gkMHGSJLpHdc8T3AqL3l2WxRsZdJL
6z95NDmkOoAElrccYChp3i2v5tCgAbYE6IUd2ese4bsgfGcBiYIEinT1nQXFwUr7dypXwKXD5adi
OtomhbxNKBrIRvkhkM8UriySGhaGoq49YlkzhNQeXq3Ye6qKfDl1b2p2xtf4wUHAqm5imzx3jSMf
HLD4a+SnlFZeBOU1anunLj/kRnF8qkNH/0Pr+0tft2sptJ4y297igEeXI4RdBptyqj5G2soNTtpk
xsmY7WMSeKvRE27N0o4W6XfLeoMktVA5ZgSNDzj12WbOgWv4600Cc2FIIcFSfo6v2m8JXauqTECC
8TM5yYPEsvTJN0D9gpeMnlt/K6MfVsAg6eDsJIMOBGljAZIdWjYeFAlPzbhL2Zgmco3VyNxLTe9k
UXfKW8avSJziSlpJkoVdhdmUevKmqA81FtGYFi2RmVvf9FcpwLFSC48Q0/djfAhbe88QcrHtcC18
/0bPwapleFSoyiphg4yrTMgO3rSASVPVwX1I51YlaAB1t1BYaucQPtWnMIsp8BsXJWuRpCRhqvVb
oULewGflT9smxr1vYLNHJY89+xm6Yk3eGODXmnrUbYHenxDkSwXo4J1pbBCj8CGd6+ZzwhEYRD8S
1Nc2PKrau4Vd0PDPXaPvPe9j0D9Fiblu2lacG5rPd04eqN5sG3Yreu2k1acvmcs8ko9mMSwrvpFO
WE6bX6IFMT+8BPy25ua0zMK9Z+OQMsyNEc5VBztYrEs1aqHDv2kB7ZK+7JqcD2Hc0AFEL4gRB4s+
G9yRWuRB++w4smvVpCyWNK/X8nz5e5z738c5VEmelQqeSaFDn8Cf/efj3PKd2rUfzY+fhNF//xL/
GubEL3RmkXHD+fNHXRTMFt9OV+BszQE4nXntf1w/FkBG5j+Zv0WDFRAKomq/jnLzUIghSGYJYmL+
+UuuH2qyfh7leOHALXQbeBdNWT/DJ3zBRVuxSABNLUSdZLj4Mnx/nw37pKyUKnER975kmk2UXnr2
es/1yd5WlXfyhfUc5/CRbYJORMHkNpud05NT8HldSCaBmuxNw05Y0Loput7JQwAMdoTrkKx0H5WH
qOEojmD3KIO4t6In9xsi9GDv67vwzBG6GLQjKxhOLFTB6NHAw4JSSWPgtK15eMs8i2FqfygJ81Kt
zxFzr3hRJKzgzMg0cXYue2tVVR1UWwzmg8uJ5gQ4z5WqIuQk9pKefBbYZPWkOegaa+C0XCUZoEVw
3ttIh64OOyMOmrvRs/kdYd7RIhgrVObgZ/EVY2kA+lmC5jjnVC0bDKW24T2ZyaGk5NPDfCMSyrOK
algqkwIrD8EzbvifuI3AVX4w+QVXPY82QHHo6+mzBAIdG82XmBIWLkq6nIbwak46V0Poi12+8cMR
R7MKaze7EJ5Fz6TGxg8WIm2cMivunh1ePFJxOT4lQc3pUp0ouq1qlZwbmyhs7Gpbr8yqPNQSFzhD
4dXbg/bDSivcm7SPlYI7q4pXIujnDONaN8rbOI1fjaGtKcBywB5blMkUtzYaXNtytekWR3dh3MaG
AWU0ZlOjeUys3DEpYcaC6YSDv8YN8KPrEAjQUyh79cplblOiHUWoUF1DKJ5cdSIwKlBi7fvVk2bH
r3VD7EczV2pIfsdigQ3rvi/3ytBvsmkr+KsDzplQG39g2XfrEGGtiK7ozisqRHDuVmsTjz8TsLWe
qIn2C2ttVTaHVs+GC9urHGxHkMsx5bmFNfyIStoDBwFQ9Ik135pO3IWPE94eqdoQxLF6R85jSEg3
LRr3pveUF+cs+1B9TJlWTdQ/eOzZ2DKJ52woZ+6+vTeR9CehP6An7Ces6TIltU2ub8vm6BXRtwkN
qtH5SLXhJk8p0Mj9r6xMjnpVs2+YONYBakvpoh3Et5rM2v1AkVbo9kq8w31E7Wm0ghW64nHxaE3a
LoxMSitpHwHLQikI+VaqgDqVlAY8SStzm0R8TBk8BtmrnSEun3EGrTOLCtcBC655aatvunI8tIEW
QVEqv2IEc5RVbnf+Nh6GXeeF2zz2VywYcdoA/8fpXMZ8N6lLzyosloJ+b62B2TFMT3b21PgDtGrm
EebeHCNXB/QyC+FCiq8+qT66tDkpTFo+XS0R7cvU0A64qvOI4mDDfMfSuusEdY6dR3yE4huyqVNm
rZIUqGtzjbtv1cInI2cnlGHHKx5UXdlaWXJnhHKtnJ+XeKfHbDmZwTEpxdFOszeliF81NOoo5ILc
0NmrcflNRn+Ng+K9s197TYBV859C7zL2A6WmAytOKyhXQkofYnJckokOJYUIDt4W5Pcx7aKjZA5n
TWtWOp1N2iiTdK9ImIRch2yX991RK+ZzRQPHoC8JuX9VYfHR+nsp3feRBc/OutgiuZbhsCswEJdV
+lUA5/LLOCeNP24zKmdzfTi0DQ67Uum+plrZ+QpYDtWYHmVfearUgt5uyo4DC3MiSxqjxBfpfaT9
j2AoX7sKvovPjzrK3oUxgubrg0Nl0yxk6O1litNdvzHq6sRN/6svtStY9KFd9Pap8k0X6pyrJzUt
zdl6ohdcDeN1PU2nMGpvbTOb4BlWQ69fFUOznOzgVfrC4Xqq5r250Ao3z70LL+IWTPm2lZJTYlhs
is2U+Gf7d1HKnwXc8A9z/rPDJFLLveU/3VZWbf3us1L3//u//nhhgTT181f514VF/wVhWxW2MLgL
wYVG3f2XUVn/xWBXyzZBoxdldjH/emXRgWIJS9j8xyJXMWfOwP9cWfh66kwFIFSNZA59Wv8r6rOG
r/mP6vP80m0xfzfV4i2wUcd/jwaVYqHhv+VX3DYKY9nIxh1+V89HkcHfpLXOzCmc8MWPoHmm1QVG
L/OAksL0GJJ1LVGghs0E+6Za5qcieVF89Gmr+MoqfjWs4jSlX1mdPshJt6smBsoujd9kLCpxYS8t
PTFRH+8UISw15AWWOorDmvUNh4SymAJrjZn4bPMoQ4E9BL7xTff5p2zUrpwKWCnGU5P2jgASXdOs
aOWYQmSmuXIasCClu7rKdl0xXAn2L7paBjdZhouB+wplXxs7mw61QivuNG6KDpOIYXsL+PVuNWio
sHhB21K7R0lyG+TIbXNWdNEEZtv6apL0kpWCuDozPWI/0nr+MMOL7RATlomxbtK/ujxxaj9kUMRp
OMblvcfmjTrrDkH6Lqoz6fZQkTiDJ2/fBOSCCrN7oZdsXRLZBr4YLkuTw32K1e9ENYEGvFkdPe40
tw3jZ19hKY2uPQWofaefY3gBQ2HdVWu2OCn6Gq16o4n7WM0Zh2lVGpMTBvKWq1H0pCev2dkMzrHX
uS1ythnGTjR4nLQbW94ZyUap0CLzj06qtr1XOlQ4HcjiiDFf+Ryb6MnOyDlTl6+Gnp8MFpa6xjje
yGfQydRLq4AxI0BG9V3NH7yJ/SvRSKvC5xQEwGRwHaFLDBXIwxgGEdbtloU9Q58EaRWdoCBJ0quf
WlE55OdI8AakoKNVYecrL8lol8DYN2RokPTh4cIlC/rEfgYhprnonrphZ7csbMLcYbBJ2+qi22hM
s4VagHAcG1oWp4rGeXYBeitfIR2s4151bSIkdkJYTyHqP+rxVlLiR4TTt1rPnVIVGH6s2IUasDAr
bGt6uQR/tQJgS+hJ+aoLHuxq+KyHTNUzugEjZyf0BcCDbWsVoJjiLWjgVThGbi4bGIVoQC0m+qBr
nvGk1KZpupv8g4tAWWhVsKYNHEkL8DjKmEmHS8s63wPyyBdxhxT6WV47XbsqsbWbWxneqiTXq66i
Ag0nWj3f9/URf+Zdb9L9AO5cqg2cbxYgd52ykumYmNR9edwkOoqDjPGKDMaWho8CboK0mpwJgxcV
4zgAxYY2SRJvJfU93kGnHUVueAMKzS1Mk1MyfxhMcSuAr2VURtgXTUPDrJLwyY4GvNRAm0Dv+XSj
SEZKL7cC3U3ZjXPLtE0zU2yf8BwvKmRyWucWSmAsCRO1VMDm8fSVWvJypDwo5mKnecO6VYtrJswv
mG5LG7dik0Y7nQeHJJWrMP/WTPA7MRK0Fy8yi+0sRWR5Ebuy3hP99z5KulI9dmYZl2rLhzc1vsaj
d05D6j3NuzR0C125lxSoK2W3rtX+aIIymQTNkkOMfSA7N+ieTdPeIs0HYBUc2xK8U/4lyFLVA3u0
qtsoZXnVqpLVf6yREQyXA9kPEn8l3yJ2PVt/htn4JRnDHUcu6I9qq/A+/a0y/InKMJ9+MmcWo7th
kfX+TyoDhoqfj2xT/NsX+NeRTVEZ93yDG4H4x3b31wN7xlgiLphQtOeD93fgHXveMcPqRkuwFU22
fpdKt6D1sHe20SsE9iykiL9yYKtijp3n3JvpdflHrIoXTnaJfTE5zn+UVvzxwOZuG3iF1IauNjC0
1qGCR7QXd0XzPwop3vVZsUVgGHkIyInECrDkej5pRA0yHUUyZeyUjSOcLB0QIlQrXJMLztHP0bKe
1WSCIWvdwuTK5Zu6z+kh1hKs4iJ3+u7N9gonjtJx2WCwzVnYDEO/7eGX2ap/GyiVN8A3DKgQCqAc
P9rIpQV2uCUnwJmi+Cu6YZ24b+aarU8pyJw0TPZjs9PjelcU3cG0vcNsG5mbiXNVeUtLVru6tOqr
gmjLzOdy8MhSZOPvOy08pWyxDD1amaX8CeBiraWvQT1xSyalG+clGoBYD1Z80Ga08yTOvnyhWE0Z
MrfW2JCZrGw65R7UwbbWpUeP56kUyLsgKsiYw3U2WWjUhzTwd61HTLEuHTBG+JrudgjdVk1qN2nC
S8JbpI3hugjzG19uppFjM8MfnUx7FYm+BNYLMhL3C5J2wA6PmA1Ce25LpwybFHzRQ5PwCiaAb2xU
TNmNOFcKg4WdzBZDeo+h6jVxu8l4sEVsTxSOIT/6DLuGB7D6SL4IDf8cdjR61PvapBmpPKpYyw9V
+awGx3hK1hzMXRTM5zfrZfqEInHTk+7ET3Y7QeR06WHw+RxZDzPwfCgnB48CmW7yKrrGWUBOek1G
ehvL6g2kN3WVgf/OALVvVflRGtXjmAfnmumrGaaHMgKs2PRoSSmtRvSj+mstAgwplSFsFLSkhqlo
N2gxzMNm4Yf+dgpGt1UipwoTxOkXu4KX1jVXL9GjzwJz14HYKttF+wKgfN2H8a2vc/rziGCjxB0q
o3BCykQSmVVe2ZA34olby+cqUR3I9uEIRDnhbDU/gDat5IniEOtG24NrWON6BClIQ5JPLjUkjUvN
do/yBecR3ScEaDmkm6nV9k0poRfI8tLgClhrzSaCJJoPMWsU3P4LgT4Euq1wFDPcxyDgihAzRnzq
u5e0GA/UniPQIfKMTfKB7eiMSmQWqWuM7Nbs62Q8Riq4Y4y/nGaZv2lN082iT9vuXrSgcDouW1bo
sHfGMadwXc4cLyWNT6a2Mq+WQpR6uimZ+RzJHIaGuv37PPmz84TxBxe/YZusJ8R/BLstgzD77//3
xxGQx/LPX+C38wSbriIbEEkM+Y/lEBw1FBtpYi7qnI+U31Rr+xcSCqqJnjwHXf95Dv2qWuPvZaTk
lNFgMcNP+Ssnim7MI95PJwoWY8j02HkFnuZZ1f4dMpn8mV+rA4GnyZee60R3JBwIYMnEFqkF5bZn
Ahm4IqVE7haprN9Cnglcpeo7pnOgHwEnTb31Qen34Iq7AQDrZK8H3Ab6lO3KAv4y+lEqcSMWUxau
WSGxl9PPoaWd9ISKamLwPHlaax2k27TtDSeOiyOufN2Vbc+mEajBDON1q35QpGWRejcZ2YZb4onI
oqvFzSNW6XXUWxvP0g4AsyC/WuU+zOxNpxf7ELCKFWoLu1EhqPU+UvrWq61dVUnElOK5vLyx+VVK
Xmxg820rr6QguhqaG9TpK+CQQ1o28M0C/0jKMVmEjXiStGBXysPdguTQ6vXB86W7pVZ7xjsSWtr4
NjXVyq+Mu8YpWeXmD3Ll7jAVr/QNsN8Mnb45WtqHEaiLIttVLAGszHuUAu3bUIsnY5Dei5qGglJx
hy4mE9swRxj9zA/oMPLHFAhXR79UdvLYHUDTpowtODuV7Nkci71cgIT0hpJWGvXYmg225n5PAdLa
DE5GN7zT6LNSaIyb1AY7cWZjdlU/y347zKwGn2m5boyTJsdMz0uVp6aUPxGslJhlCbQ1pqtG9brH
pCvDOu5y9Wr1AmKTspRH8z0Vlud4iHW1kb5MHetevwWpPeabqlPOFgSrpeAKLip5qSEFjoKC+4/K
io5li8fAMpYFs6LelAVxXvoMhFG5ZkfrPexpP4DM0GTPqsFAK5rdlPDIzqfw29LZMWr2mibQbymw
8FswxwXx6OiDTR/9vkwl1zPWsXE1MGJlXOw7ejtMXXaSJMTERXEeanDMrpkwSCoP71Q9lU5TD241
v7V2hp3V1184VXehLAhn+Rd0RFehvJp3jJ+kD/gCxHhGaSrFeMFIvx1DbWSVSN06MQ1J4yQvOjhY
uEnVdCXh5gut8lGdo828At2yd0M8bnXr1cukz6rV7qR6FlKln0iBo66HJ77IpVKklzxVTxXcA0bf
dtWwFoCYGrEKSMULXq2LGVBp77PfSfnVsXAI6/xL8X1EzNkTAaHIrdmlxzkulU5kC3OWt+2Uaace
nKrgSkltlkgpla0Pirb3MOIX0zkwKkiLBuQyNXSwYp1M39+HrXXtSuMTkswmEXcLi7Hma7IzTM21
E6oTYjaPbYWcsU8bii1fjb7bFV6oLFIRkXT0DNCCCSK0EI6VxZ+yl35XZf7Y8YpyMunIKvKHUuMw
V0AbB7FPcbh+74v42yiKBjMLC/alCd9Oahm7teNoFKCUpHOTFpuOglcuSd5ZM+l2SORVACvVLilE
iLclKwulKBHPu8tYzVjD5Dmu89sIrndIlX2vUq9RV/u6I2upKD7cdNz86TgsGyUh1FPZj7nXbSys
ZqPZUrZAOqHbF+OXqMzlBE0SSDP1aETRfQU8nn2crH2tplyxdaggKNBiYH/ffcMiftB69ZQ1K5F0
X6Y5PYYGD75+NxaJY9W4bMgo4A5gp+3VG1JLyLxGc6ki+5Zg1fGK4RJTX5GlyqWYjPUQFUCipmVQ
VLsWLGzRGpcIzwyZ7KdUMV0WaMTI2HrRFSLoPjGfm4yHbqheIzJ0lUy/+1BmTl/5tgO7j0YtqjSa
cUP04uDjQCI+u0RmvoRNuMwL5Bcve2jTaIPHe9Gq3ocu4Cvm/WdSl6eigP3Mv2JQ2kvSlrfObN+U
6MugEMXTbV42j1QUa6EYxtKyiic6NQDcc1On23iBcVVpCc0GP/KW4tBUob1kHyXqckbEN77lqN6p
CcdVEWJIzBF7Qo+t2clX1sN0NcwfrWoci/wtVn2nk2YjauvqKs8hOy/d0tOcNGrfmiB2ZDkNECmK
VZGiapaJ/FpH1ZWGSWYV9PbZcj6ogr5dPksS7rgAl3tt17dJCnCIeGzGZiu4z3WVRuDPEFPa34aB
/12C/4f/mduRBruNy4mJQv7nhoHD+//5v8V71bx//bsBnEf2H77K7+5fAoUA0wA/6dll/psET5qK
db1i2vLP9y8Ligj0N1szdOufjoJfJXjzF7zfxlzMRZcYgsBfU+D/3TSA/9vALiDP34r3ACnj99ev
Ivf5gzD2nCLJV1Oa3LoIoAMHQILymsrTa29bFzHAFk1AgmHqi9P+xHy0hvnhjjzkVXzZilavVdhF
Ursz+fg2BegiVdyMyTy2obId+/YeFTCWIingApCcJx2ymeVvKbVxkwnzUGPfGutDjtunISdIPG3M
pP/yanEMRETnD2Om/N1r6Q5a/1cFVn8sWbie5ORUq9GajV6rgHcLKLulf6qyib3gd6P261G0zabC
093jSrerZqcG32XVrUsK9iSlffSp+LboZG6KkiW78taMRPNr8yxLPtlHAihUBBkMdJ0csM7zjsIC
lmDRH5bgeFNbxsyTX0/r1GNsJIueCpLG4Tex0qSX19pIFMY/GKodL/oaJVv9qLJh57FLLdoOP6tw
cA44WtViIkqUZdM9j2F0C3A1TyOnvaVc8T04E0tkf7I3sbBsJ+2St0qM2yJsQddV2caX93GC945G
NNCYX4XnCm+466Vgdx2QgGu5p5l+sq2j9CAHBvbYCL9pKHt34uHQn8xlHcc877A2jOHLUD0RS9kJ
8v8LC8NwbqDaAE9PawtjaeHWlfyoIC+bFRzhrk4vsjmsSKiyXE5WWZuvbDIv842ophZU9rujoGl8
oRctrn0PExttQCRlhK8+ggjb6Ym6jdrO7a33dujvcuO92kRrQqZqgE6UalZbPU9z0txTtAx4JFqw
FRaGGh2saQZp9cVnhGE2Msczcf5qFZQT3lbNWslheywgVqVGx78Lo/2gcinGeM9UAVgg3yUTXr1p
9uZ3s0s/K2KnoChK85GH5GyDBLessfXb2PvLBDgwEOYaR0CN/V8nBpARB+jHbE3R5jogJmBYzwUU
EJ0Pmk6IICBMQIrYGVTlRSqlR7szfngKxBe7JblLDEH3zW+TWAK3/0NDTCE3xaIMrUVDfCH2gT93
5YYSpK2UcA2fYw7EHQJiDzJab8slUCIOMTe+p025Nyw26CVw3jk2ATMtnXSWMwgPY+2Wc74C5WRV
drh1CV4ESrgBAnH27Oil1UlLEtAg17YxOfcqfkVUAhypXqMoEOkwiHZU+Y+KoAdYrwWL8bVE2rub
kyBYkVdEkF0PWFltKW6MV8JrBojRuNFta1lmDZrzR98EO4KMK6mP3kXikllfBChL+Wx7RIBKfLqv
nexzCDdmx/5olLSjaoMJQxIhvO4XgLejvqeibNr3g3ZNMSTbnXoXCn+rHXuHO961inL669olUNut
4bXE+iQZ93gooaIZjm9M9IHgPWh6N67D/ZDpQDDF38L3n5yW6NYkllQ2yTZHmcw+9z+cljlcrp8P
yn//Ar8dlBQ6oTUI01SBz9u/Oyjx3dFyDHResw1D/v2u2v4FNizQVUip/8Rx/Wavs2G14sWbk8f8
Geeb+leECvqgfhYqCGMJC4sfa3GElHmX/vuTkha6zBpSCBYA5h5QX7m6YriNyxvgmoWsjjON5qKU
CQjiyhHy66BVOaaWcdHAulSa6K2ZuyxUXKz6iHVmpL83QRiQM6gHtDZupRBs57HSz5lS4sz5mjJ2
kCruE4bnOAW0nGrilOHHyvGnWvJw6ZJwpw0FOD2kORIDlOJSKxPtRKte5d48cfo8wBGAGWE3n6EJ
VFRjddnNNlaTkngh9DXunVPo3f38nBXVum+Kz9brXU2U2LJCYwGyIFvo5bAUQXWWC2VREWqwquq1
G5t3I+ZXzDMckc6szy8LeZThfaTGgg2grt9aO/nucBzyAOBhjcG19wdU15ZuHmuNrHNtdWsP/hbn
s4Jz6QMY9j6GoOh5lMuoKOBjLmE/8VO3FuOmLIlh1cG6svV7ZGabgIJNMT57Vr2z+vFLhawx5vrS
J7yajixe2f7yQbrRFreVtOE0hMO+zTiYjE/LSh5nF35ddW7Hwq1gDxjmytI0QAGV0d7TUV69TzVa
EftdJgkJNOj19eOkKOtKw8kfa1dVGbGhC32Z5uFLx61dtuYyaUk7G5RS2lp7nFrOIK19FUMOzMMk
UAxHSpyjkdJQqSZkJz9qEqkPughzVHY4FQsrlvaFX69awiQEbDH1SQmqM1yyZdlSzmuOrK47kIeZ
2WHfuVnTR8rdwYoJAVwU70TZJvEhKp5sXij/C8iIGV21UExWpeds0C7gzJy25V3y8cxHwTYt8XYb
hNA6AyxTExI2rtt7F56GWeYe0LstdO+qkS6+IOQz+OWBTThMiLG7BvQnj9JLiXLeoKB3Uu9KATV8
KOs9CrtRYmSTe7nH8zyuja7Z2joJbJuWzvoGx2w7qi+NSrB+yl+EPz772UBwCHiwHD9afUfngKnx
6f3AVkubq/6tSDuDY30MAL1iLVUwBpLdJ+mX7QuqnCLQ9WxPD52Ai4QNO/XV5TBT9vOKKlT5GBpY
C3wgo6EfHuChYt7sUVgGN9OMlTklJ63WXv2OzbDevzBNM6nBBWnHhdka90QlIhz552Ya13hmHSKJ
jx5Lkxi+VJmHr2gda52MNUiLF8lMLj0EyKLW4H93G7n3Hk3JVNi2hOchw7DqV4fKDHYi5p2FVyIZ
H/YEVqh7zqvgInn6YxEHt16X1+yR5uu18iBy/3nU4iNNatCy0hXB7g1WuZVSR3eGGhrGCDhoeEtU
+V7CNtUH/Uzm8C0dRpobpaXwP1VJ40cE27SkEmLOOUdkQ3xYnVdV38TAxZoPUXpr4LasYyAys/RQ
KApVHHOsd7yoY29Ue7ro8EfKW5N74Moii1JWDZqC5rQSkRq+k2sN+dXHM6MZg7/0UptSzx6M2+CU
bL5GfrMW3WTe6XunytSO3urccDN9OnTZN07PF2YeoF3hVfOHT66gTmGpGyC5dDWNm0wYT4H2ruTB
ey8P0KznQFqO+NOK5y4qL2Ya76AiLb16HUYXP17ow0tTcnfOpvoUo82YhHgcI1W+q6LcaBrSMH2z
NYWfRWQ/ZMBpsrJfd2b9pVfCTSlf1QjG0XG7VMt254/xhpUVifWJBiBIPdhI+UN53kguwwRKWyHb
Z47MLy0L7lGoPRaRdpTibjObxWGEWQ5V68v5EdrPZV5eMzl1wM0uGx0RVidY3i1VlGgwU5gdUjnb
VwbnBN1sU9XhjMGdkVrqYlS0S9qJV93DgUjKhcklqexXA+uA2kNviGlYCuL6CB3jOTTsXWSphwFz
SQnwdDl2sBNaQauByK7j/2fvPLJjt7Zs2xWNrB8lvPkj8xUCCG9IBj0rGEFeEt579Ol34FezY3/i
Ppl7KZeqq/SGnsRAGOCcs/deay60LgGaGgW5YwluS9NQ/bTNurDFNdsEOSjB1gbDa8rBRm/JLdT2
zE5l5XmcHiZ/2gTKuEnMaDf40zqJKrfvOQ5bBAHo0Q38Rt5p59g6Ia8ic+3RdlpWILzsc/dTpocL
W3usb+WRMnAcl4iNcKsZxNXKQQoKio5ummwEjD8zsneALBdeIh/B6l+1ogmARuCqnAra1uQTkd9b
jsqqJlG+7Gq35I/C1HPi4b0cbrt8XBk+dWwRO4oZnombRVTU4G/0lmWZrfWKurYkKqo6d1Q0aSWT
lTfLamkrgd+dB8wTOAkgc4ryEfTHurJPNTSGSvkiqldjOhvWm+o/e3SZRYLaNq2vJjiRgW/vhaxQ
UpK9R0RbzBCWZIoB7tHENFqvL/poOjZfOTmFaxTBjoIn0nxMGBobbP4ISKcSRDVBIkFAPi6nho6b
6YFGAkSi3WiuW/8mQdueMsceplezY0YS3fQTvipEMM2I0ikn+IEE22jsXGsY8eKSUUwnVdaORdED
Y48cyKmOLQNTFCjAEJskDUtonu5aNNaioSrMJwYiJXPi6GLbgZu0LzH6YsDZNfwGyiis2lddMW1n
snFg6/DUCH0hW8swCIhSZPi7pOqOt1NwXfbEIErHrnppZbLTAqcy83XTA1+urkcsw430mEb9OqOr
mnfvZv1QamiY+msKMiTY1Gz1O1FbVzkxVXWOICxKdqRLLmLs4g2J0aMqbxvczcqXUH31iDWbGsEm
tM2yN/S3cPO9EXSk9WDmHxFwBQUJToIEN4taxzTetPZU22wG0bGVyAOy3osJq9Mw9Whohpli4Ymt
TgBGG9G3tlkwpBbuBtIy2tLs5rKRHCKacZMCrLjbC0Io8WfXR7UQu47tWW9CmrTeWpsIhcCYadYt
m7e8kCuG6ck8gVWbIyTPNfgkSmXMW2CagnDVKzexKb8r9KlF7K0r9gJvSv/BJf1B4UKbC3+OzRne
0pmH/qkv6JhnzXvyP//39ZLln+asv32ZX8uXOS5CM1WSIwzkNhQiP0ttjR/JqJpbgF+5SF//1S/u
ILp8qHYoTzjIWN/mSZg/qjqMJ5tk2p9ah3+nfNHpC36es1pzy5B+I3NdjbfyffnSVqIZoZl6czzW
rahM6wrRMHae1LinuHDV2si2gUHXAKH4B7mMxYol0ZUTlUycIc+xwdEuqUqfNArhK27ni6Np6Zwu
I4iGJjHQqaIx9cT7g4cPREJGkILcZS+ZNr4UHbbLAj3VwWqylaniFU7Hm5b/U57wvLRR7ma5YZzy
EEliOAZHSD0EbNOLOkxRedJ1PIzgM28H1bgEIvVdra43hoWKyI5KnAkFOokq6reeTjyP3PQc9UL5
SvZDDAKG9xxr1o0kFz0m6i5yWXdvwsxzq7IkZVFTV2bRVGTN4FGsAMU1YIeYN1PHmAScxwojSkPt
IcrWhC01LRnZNPRXWWmNi05isWhZ7YISWkKXhg+9p71NQ8GAGbApAsNtnnYZE92HMQkYUCAGnYyZ
iSxpoxuXE1kH1htZ2BVzKftNG+bOygCNYCqvpARpfdUKYwHLUXVZiTSH1Idnj/ltOCXXhk5WrRXr
V7lkAafw1dtJpe80KfKrWsjk2Uu3wiIlKzKkwIkT412KNcoiIpb6Lt5VM2UxhHxTZ0JyqsF6siMd
zzKHSZ9KC8Nv+Bo19YWTMTnvkb2SwwzYlSxDEqxscg9hanUJBWoxyW5S6i+speQhxOqxDbwbU2dS
PlpEjDZZ7VYqy2U25er8IWEAGMmrLjpcQPfI0jc5QlEfCfrCULI30CuUmcEpkOLe9eqQMOOhuvFS
eTyU5YSAem5OwtSEk6m+ynH9mg6Suiri+qqqw1dbjJMbpJI7xiOJvxmBBeFRh6tHYZHeTwg6F5o9
7YZseurFBNOPZKmqie7H/tqQUX0l3nIwYbXnGHDTDuzBizRtpAIYB3zxg5zira3m+ESIHY4/hCcb
zkE1d70q2RaLYerouMGbWoDUxIMf17cpeGd6q42GzBZzfRu0vtvgSeJZ6jHQtW1OflT6IHKzWuFJ
ugqn4o4UD1TIorlp4+yj8MsWc05XLLo+eMuk5AWJILcp7fpMxaddaiiTqxUYkvK2AsLv1hBQuM5w
L8XZtBNB+RKVBKgWff5Qefmlg5YKyAApejUflOQeb27IwM4NynirZ5BNjIhXQTJds5vSk845vzNL
bC+NLgMx9S526hdI98p0kWU8FJxw9tyJcAI66o8hAZ86mOoV30q2QI54QA6377ziqhiwwNE8cOyU
CaJQ9LkxAkpKJd80bAjmrc+6pL9oHvGv4xh8cIIWjq8Gb8Fk0gCmd7v2NS1fiRC+sCpJEx+JWL7J
8gheHnA3t57dugLSF3YUfVynKTbjwDPCVVEXsIaDitNYij6kLlUmaT1aNvDjnoOeHkF0HfaLIAo2
5GAXzjQ79e0GTTLeBXeCp8sjojI+DQGYWXyZ+Kr8LeJan2NLzR8WcCS6jm5J2xqGM0orldamPKLk
ggLRVpXJqiGyVTwPCdX6lGbqFcJpRAKkUfjlCJpBIrHWhlGeKgymdZ+sCEQN6mwRLvKcKcOYcrT3
CAwZsJLXprELQKI5ScbVLYvfIyekQ0ZHuAmRXCqDdJBAKUjxHGLapA+AplPU79TliZ+QRyNZLpnS
/hVRZoKXVS9xqTM1lkNUBYLGKj7tRgG/GXQkapF5sdKGLFqBGWtwM0+po2X9nky6Y2VU1nKa/BqH
EqJ2CdHGglad4fQdZ7Sub19rG+cT7N+LkJIbqR0PPjETRCE264EIQahb6T7pp33SkM2bleorZ5yH
2pAf4yrbexyEXXIRGcjPpOIyNA+ACYUjkK9TC4ECMDMPzEiz1eWu2+QtJkgmPh2T0UFspVBZZWH7
rib6Ey2kbVYKmjwjRyv6+IdEBQxhjVq2MUwUh6VkrSaNw3Zks+PFMsf9RjfJvNOCdFkY5rSMfO1N
bmmDJZSAqdXME9rAQGtTvPewUo+6WkGP8ALaBbbxHjXZtAI9ZjsB2zs/X06RLWPYjwcVR55+7mfv
JCB9g7GWfonoREBI6LD8ae+9Qs6xF3nXaQZYvbIY7dfjzElnhwuJFdHLxDGQDbl4gO9KGJsUUJG+
6qimaZr5MzOd21eF8MLDUTMymbQD0hw6c0p6CTTad6oX3/d9r61z1CmWnt57SXxtpF2NoKQmqxb/
zxwizeA6isZNLueHrlGSe+KPqztwfgzIbO+EqDbZ1WPkuWJMPtRatm99epSrBiKTm5oxmSta0xxS
AyPxoOoBdzTOMwVJTD9JytHye2Uxwf+LE78+9h1hRZWVjfs8auAGJBUKAi/k98gIglYt6USsXLOt
A8xsrY9YJEorTLWmYR9GS98RBMPXGonUHULwTpaYv31RrPVpYFKl6LRY5Tx22C/xeXgyGI5iVqBk
lhuNUutaXsMtwoCt68kZLwLmK8hbbpQGJlZCCqXrW7AjipASXh+021wxSqfqMnXVdhg8vIwlT0zj
61gV2XVq0cslpxB+VpLcMM0PabcVt5wMgIVULaqlyjoR8014ZZrGw+prd/0/34b/47/n1/8WzdX/
+i/++S0vxir0g+bTP/7rChrfD9fJ5e29/q/5D3/5D7//s39dde9V01bvPxwRc/2warMv2DDz7PPf
fPcSXOun9+Jemst3/7DMmrDhxPZejef3uk2ar5fjXc//5f/2X/7w/vVV7sbi/b//4/IlDTO2v+Z3
sj2+TsuRCiI+NGwGBX9qm+PLyN6byw/n384iZtHj9y/zzWFeZ1xv6TDRdIYd31HbMPHbPMeypsy2
OcYAvxzmKSw0hWEEh32DrFv+1S+iSeSX3JCke8Btm3UAf+cwjxHv82HelA0UnSDgmMbwP5/yb0ut
mXzPJ95VJVVcQd9t2M0VAJL7voxdK+dMGxiC1lxNw0A+icY4RXW/5dEjSz1xtK7fBDSvgo6tayrJ
IRDtNibvplSpRKF8C9+8EAG2R7gpnLLSDwMBOGNC6JRnb+ViXNHSvxYmoxBF3bCtbgh5e6y9fC+l
2mMU1bsohiDKil4wiGbMOdH+zvb9vOi3fY1uT7Df9OvY7pBrt7f4oBdxMifUJzcD20XNaJGOheTC
ij+S4aC6lRzOKgN2GIB4y9x8HHSmilblqLVy6dvmNVXgoPjqS8b3UYQoBBl99weD3nFMZB54N57/
fo/iPXWCdHB6luNWbzYpjt/cI0ibKFW3YixpWy+TdGkiEC2wOZcpzBbVbO9TNt7GojfFnhpCpOwl
Rpa0AGe0adSIrdl4DwMsGA0mTNm9BhBiZEgxknmJ4caE5VlB+aZBk+mnTVgcMv9swpnpcmnZVcy2
jf61Ha+k7qWjQWB1/qM3PM+J36TwLnKhokzld8ShZntX+SjdsHasUjg3mHhUqDcTAIVYJpSkv+Rw
a4T2YUPIqb0OdSGzHi/ZwtDaGJzSOog6vcGxoYCxo8DawePInHZcCV6ibR5S8STNYB6TnkviM8Wp
1incngj6+EjSvYDnQ6BbGLxLVIXRdK2gtUuJSCWos7R3CO+P0ZAsM2hBwUwJ6gkrnN0gONNNxl7w
418EVCGC42g+et6m45jRwR0KvHsm9E5GfdghzkUGusiM97KLl4KvLcF83MIwiuVTAdFI47CizIgj
NKtF2SOtuI/gH9lwkOqKNCnNqaEjSVCSQllyvXivWu1aNc8GTpSuyvhJ+RlVHGnUTyPEpdqwrsvZ
FpcMG2O8UfVqE0b1nkP3KkZzN2+nU245Jhwnm+m2YnW7QaoOYYCQNJPXVG8bFf4T0LOjn8rrNlF2
1TCzzRkOyTuPUs1HRmdBkZJCc2MRQV8/y5FYCuxdkLNLuFMZFAMpfRS97MQlj3Sw6tt9Aamq5pxa
xPcZ/KqsnJyWY4tNBQKh3zUx1JE4ukjhXpWKuSzIOJOBcPi+DGDpoZIZX0EIUFvUNXa1ssv8AOEN
5eKL0VVOC2NrThrx+3zNzUE1gcEMFlevGIh3IemnjiWuYnhdNtyugikg3EfGhglf03UkG8sofvPq
swLxS61XiX8ulC0cQseb7mrIYDhhSK6fMaYQwyCHEeayFOj4Go/ea33HnKtXbzJYY2PIUZmWpaF/
EN+4s7gXWJey5ikBUyYDzGFh2fIWaK2OHPktJ6dRrJDTLRscv+ZtXAdu8JwLdKyg0Aj7cMSIDwhE
2qA8ttyaTffch51r0lyTlK3Nvwh1RqX+wGRvPsuWixQRJzYevJvVuacZSVodE4ceKKPmGkDbcuBt
mjELPYnmUfwFJ9TFFPJADs+GAdIn48FQTloBQVa6SaCmk5e0CMMSAPNTBu9JBh4XSy8BKDkzQlo6
3nhEG2dw5sDNRSZzhmilSC9kkfGpeF51rBd7aCXARu46oHUeLlmg+/e+Eha0SUYKDZrrAKdBs0hx
te5AzUcBUuIKp5AcAa1LDUQPno0KpatPTQuZfTLONtD/BqV8zGCr4jwEZHKVBvqhDP0bir77hrca
+khNNWG8DkhfOxniBOPlySYWNBW2E9cjLGk0ux71G6GOorFgybTTXV4ZJxFWF1kbr6KEyWHQyKs6
6jaTpe3SGsWH32TYokyMYfpa5SAxZuprrgTUUkzAp8G+hpPDzFs5T21D4lSYPJJ6s4sByqihth5m
F7XUMWWIpK0f68sJqFuI+qnJFByh3oKp5aLUFbfqPiL5tjCihY9kqB9uVeND7w8lH1XUxspOS+Tm
xdqX1jxZi6EaP9iyV3HfrckiyR1ZhhSRxbuSfj3DfKxnPjiNTdmom65E/5urmI57kFVXvpp82J1/
CFC22TxmWic2cRWtCDjBg6yxkRrXGS1puaQrojE2yj+KyndE/GyTFdKj6hwGbtF200YfdX5JEp5U
NjfBHQ9hn5AH3RlhmxaEgCTBwDajr3p9r5GtYRpfCHU9koHt+I3vtiPyZ3GyB3/jzdrnXV7YgJ9P
CZKilj63xmgqRE7kx+85GS/VJRowgOFPGzdgNUMZzZvMG4r9pRxiCUKsoD3m2nOe9gcFnLc6Z7sb
9Z6WHwYl+yAmZE4Kgl+C/8bUfhGlvs+xYXDk5/HCnBo8DYBYF11BIe1Jp0ynWtPIhvdkMp7CwbvO
u/aDHAm3ZUBb6O1GCPlaglQSYcdvAjodYR1taqvcCgwfy8ykxcS8wLKmc8KU1kQFIPcWBBTzGCd7
ucnX+EeOfqgvA91cocqQEF1MgMROG/iO58RneGSVzXKozl7j7aUR71d9o8ztQwVOdscqrs0PQ2rt
TaXbe5SDfSUw6eV7MTFntgrk62TdPkt15yiza6y8k5thm03JIWmD4+DDFQwMNyXdtQvtR/g2O031
NiY3AT7BhV2NLuYWN0IpaSWSw4uDxEY9ODWrKp4cvT1bYp6HcBqImvcWrbBogUOyWWVtv+pQseW6
WAWdh0zeOOaxfR6owctYOyssdGGdrCbEec1QrtHUXBMV/hilxvswyecqBqet1xRKKOGSEWcjnNai
hbGnnCaR36p27zu0Vtne5FUnlbc+08k2qZ48SdGdqO6e5ITiaQhMWkB+ucqSFphIqb4Hmv9YmTJi
bui1qrweRyIwfH1wYulOsnZSxncZhcu0ke48nqagD59tyrwkTA9+gVEMZBz4FFK3IZuSiZEH5JRU
j75Wbr28OfkKQKfqLEwD2ZjpYoeGJmsTLcfw0MI4ojCkQ5CQQ4KbMEjyCxFQ3GvHKM9v0DLMT/be
ZJJZ+6Teiua6IPAkiOgiGR6yUoPQOOwwLGwjXpkpZ3mekl0skitVo0WglzUMOrY5RS/vEWnjKG/4
0axo36i1uc0ES0ukB9caIHRhBRMaP4OuOeY55HV8zQSe0u/nTEjaDRXsQ5+Cz1Trp85mDJpzmrMQ
Qvitgj4FeI0RQGOUeiY+WE2Nu8rck6yMsm1JnDiyG+pMi/gvMJl1STcsgO7oy/uBo1egJXeD3zyM
KndiOaRLrQJGl9KZhWSPJFzPHLPBeJjodJZzCaiMSkMnlDZD6kPtuxY6Fnvdj53Sgidgd7dTruxY
THdSOqzaXHmNAoQbRG8uSjJqyqRH7ZKOtwJSORCLlpRQea0ENTxXxERl0R4hkLxzBmatEfCwYm9l
56MbZrTu6YIoXX6rabJLJtu10gb3pt/tTRKzxrDfSlm5E6HxaKm0ElKLdW229szZYQ2OIeaudF1i
op5qyLl+3iwTfjulK9xcmSEg68aP2UNR26ToG2QZPxLgKBke2dzEoVEbuTm7QBCMdxVNHi8kGSWu
xaa0in7JpgJSIj1N2Qq75yW22kPlw8BOvWOl1s/p3DL6p0D//QKdMRtzJotTmATbxqB8/mOZ4DVd
gyb/YVm/5dmX8MvnidtvX+rnIp2xGvAcuHkU1p+KdONHdIoM+xDK67NRkfr4pyIdZ6NMdCcaetMy
jHn29k2RTqqIoksyanhT+lr1/9zG+K758msz5oesTa/zMGvq//4PZa7BvzM28s6p9i1dlXRNghH1
/cCtz2jhFTpFchzIteFYaWgzqVbJKyQVi2BZxonEKfmduC2EZx2DGDW5FMUxE6g+p2JQY+2xg7KK
iFrHU2ZqooKo7tPBr9RUPkyh3CKA9cZ2RUv3OUkTWCSt4qOhylV/fE0aOtpyOoktvUHNWySRoYF3
k5rTPzf179/UeGxnh4eJotQik076s5v69hJc/P/5f9mn8fFvX+Lnm5mcAB3pPLcd4TrE7nC3/Dw+
xqZrSrqCIVeVNDSyPE2/3MykzOKdJRLANjBvIHH9teOkkxLAi+H6NVSiAoy/03Fik/p8N/PeGBxb
Ns+Thm3lk01XNAmgRJH5ywKvhNqg+yIyT32ZlVwsr26O9D7xfdBANED957GNlwPM1JRpi02e4eCh
B2ck6uFIpZZBpui5Ch10ehFOWYxsaPp6Jr20IYZzMIy1SvS8BxfQdBLtiwXzUUG91QuUW8aXrEfD
Ib0kgX0y2lNBTUl7NcQIHGjSppGohrpsPpiA+3mNPAiAIJn9JDnmE4xZQ2f2zGFLoSOsbSZyp7Xn
rp5rfMQyhe7WufLsSza5Hu0WLda+6eYBuOmfFC1d9eajgb7Ooh6XerkEX6kv7NLcD1gy+Pl8uAkR
e7DN6bhQyuvaCs5CG1/VYOIPVHunopUHVA64KMGRJ5L8onhE2fQxvaeUvvmyYp+DC7svMZdYk7mT
VajERFkbsFoKXLxmdrbD4LnRXuzBpqivjik9/5LTXZgrN6n/UCXipgfRr2jP/cSkLn1t82aHdXlV
t3T4k+IIfLCZB90kN9Yr1b5IcDBVkLSlReXoFWurMLemXL3JqrqLBvktHXvOVd2hr6z90MnHLi7f
evtDHslmaU1XmsY3z4xoEFXUO+XYvsJkRlDUce7XxQz/KF612Aap43eOqqQk+VmwPsfsSmnlXaS3
HGKK95QwulDYW8XXX/vY3Ap0z5NEFkVDE0x5gRG/oElK+LsBGTMxIHtmj4Qpb4vaWzfMqZM23I0a
7SeUm4NJjirAZbekyJF1fxNwUBjq5pZYqL3aIfgDMYEuq32QyBGlNO3uBNECstHuRNqexo5Y29YG
DIqQJ0uCW7utX/xM467vww+aJPWmJlTRLaLwYOhiHzCMwaa30cY5a62+CHvYNH2FiAxHtky/IZLz
q1TIaxFBCh44dFVmDeo/3hjpOoxxRQz4ASP5ppGkdacmxEJh9Esk6ruuXYyzA9D2DfpQCF9hHMaz
R7CJqnOFaTDJsUZhgl1ZchkANopdb+pfCoyGXk7Ixew8hEuKHcSiayGILn5uMCgm9Xs/kUS8JtLU
GG4zm5vYF8OyxdiYSqcWm2OYciVsjz2xzZggic7hYXoPfLYloj36qUfHFx8GrUIkWDyg6tedDFOl
ZKe0H+1rm8pGib70WC9TLJiyUl+LOnbtSeP4hUWzf/PnAqDDupmUULWwcsZedlNg7SRn2sESda1h
+QxoGQksoEZA9l0rQwhoV0QB2e6IWbSWcI3G2Ecj5dzObtIUW6llQqatMJoqNsGFaMSWStE/qFXC
RNe87rCmJlqxy7CqNnPILNbVKVGv+RpdUuyuA613RS6AXTXM3/C8kpm5gWJJDYYdNs5tOm+pG/W7
UgMBNw335myenVYaVtoJS+1o1x/mNDp0OLbFoC4arLciOWgYcfscwAtN6RybT+b5W6M3nHz8kup7
oY/LCTOvRJ4tN+UmCs37QoX2omi9k8/+XwkjsIRaFAYHtxQ99BGr8IRlOME6rGgPocE1Rd5ck320
QgaDM2vrYThuKnkZ+NOqmtuYGJL72ZlczNp5k1lynu86rMshK3Mm3RDlqjvGV3Nzh83ZIHWRX0xB
ygjGSg6voA+d4ctVbuwHX6BnHezeukqy5qbKiM1AILOvwunYqOqGvupT02lPzMJ2OZKd2tgUKVEF
Ke55ld3CKI8DdtUyesxLXOhyMS2V2NtpwXVbKU8xQ7RA3Uh6uQ/M6JBXRyU9W9pBp280mA/ZdBGR
/9IWT6mIrpIgcgYaDEN7xtfjaPYzCi0G2CijzWLRy8sq7xiC3JhhT6LuLvRf/fQYxvfaYKxMFJTN
OpTeIuVOtFc+0WPSbkjCwzDou9Yn8QCQCoGSsMX9pZnI6w4Vs58qK02n9RF1DwbczGKkEoHdLgc1
LANmq9bRgOJgCoyIjOwJlpF67oy3uJk2cxjDEL9mcM87Pn/dy9vAVJ2qtm91hNkes2ENfxmKUCdK
TyTpLYvWdopRP8eEjgwI7wU5OMaVB3ilbo7oIJchzLGJUOvCfw4UFag9LDVbepJUIgqoaKMyWw0M
a2Q8+cY0rWOrIAFHO4XkVi2KsLiR0jPW42WWTM8JtvKu9bZpFe6YXhFjOpmn3ojuNNmD1Z7dhqH1
RmbovkzQs3rRHr089W7Xb9lXnmyLV9RFTMFNOE3lvwR+vjPI3zUqweYoVkrylmY20anebS+gc+Sc
EmCpJT6t6KyY5aYrrBfkX/R0UjTX7IuFUqiHsNySHL+XUZ+aaXhqe4TJBhv5CF+NgJkgt9eh1Wwt
nAUeO0pmROTcMlSyiCDjPijxCWAmBIzALqJHaHLzk6Lnt61UOlOhroEpLcVonJlt03eVaCeTtIly
XAqwwg8ns90O6gxVaBkm5dO9HXT7kU0h7/WHuPdymiXJXT/3sIBwKIECeLFd6m3qeOqdr7Z4u5nY
wMDrrV0Lm5+xvaOF2TbGD0oQHkGZi8Bi4I7mwgLUqPjNVkqIARfGxg5f+7y/SBbXmuYOl6MYV1U5
Z7JUx7E4Sew/QJF64liIVtA414jx2Va+eApAKzVe6S3wDAQxat9uBm1Wq90b2pOoaQhBnwoVfJjA
4XqiZDRwJX77ERrJPhoOmXIOB82tEcnmegmx/mDVb2MGyUGtHEMrl63mbUpcGwI6bsKmLPrEjYvQ
RU6isVvlZL0wFnem1HBaSV8KVDQmRglpODOL7gb6IC8aWvbOtohPPqrZc21jHsRmQf9sz0h+QSqb
AEfkWS8KwSWqXy/mA12LGr3WXge4V3BWJB5UWh1Sp61r6Ee1HKwNfdMABbHSdx8jTZi+N/AFjdmp
6wd7AmNRs/RwDANk8qajFQY7dbDHQ78P+mE95aSXFypCf4V2AZEhTEDVUllWfDiV796MPuJecRt+
js5PHKnFtCtqp9X/wd7+/vwe6qtKQWLM0DrAjRq1xh+3B1aXNzQETdh9Zuj9zqv8XEyBqTUkJvFA
kdRPxdQMt5UxA87X/0o2+qWY0n7E0myptk3PAPqDMitof8HewlIF+IfWQNNlW9L+1vhemXl837UG
/v3W4R1B0aNu+9o6+IZ5VGkhMj7dGBiRBpdQDXTO/4mj9+8JylkNnYUvnJyBRFGvR91cEsHBwi1t
LVwfnRFAE5W6tUdUAVPUiWkGI5QR2nuqRxczfTHD9aD0d6MZ0DHzmAt5CGjn3Jz7CnBRS9tOiOoZ
+R4R5q3+1uZfIvVaYpKXcbyr8FQpRbCwIuKB6QFibwvTjzqLHRu5uqmshvrJQMkeVDcjuRZD+1wK
vFooc2L4ahKJh2RhNqjwIK5O/rFTMfWTZRQ/TrT2h/wSkw1ituyW4qinF7OBb/YUUDMOzSmlNjQr
lqE9Eti4vQTX+qv3oG51Y42EEwHqIkQ51z5r0qVIDn74hYAzRV6BCkravUyj22Igb+s5Mp2rDGJQ
Ez0K6XE2XMjG8zgck3SryLseWK7VPPThUaiPBpq2UX6Qh2ut2c1CUcu7HauXWjW2tn/dBWCbNHqg
E+tIxUBiq0gAT1lb/Xg76NlqQkA36RMhAG91B76E8HRjTNaDN+3HUX2DprBNcNlbWstpsWOo0NK+
NrrT1IbdMWzNpTySFdURoQX9Rm+t/ajdT0y2lUC9Nq3hrMkVJTLzYjAyt6GqrFjRlpJfuH2NUrhr
+42s5psiCq680UixmyEEzhNn1kWEE5UT4gin9/VloenItiTlZQIcE6A+CvCjZex0flOvJwN7YZRs
48B2mafMBjyQ+9rJVn0C6uJbwoDpIc9ZMpObd6ZLZo1Td9To2UBkqXVWPWOdz06VTqMsL8bd1DOr
1Tz7JHQTIHwpPupBdyOQvL1KG6qpT1rk7VIBD4L6iLlgWTITT6CxSBUjfE5Yo7LOReOKqVnj51vl
WrY34XplrNEW6kWve6PVzbJsn6jVrgrfcD18GrOhvUhwsMc5Qe0zos9ItoWFKSaR/SctTqkdBkeP
yU6rC8yMrdtl8dm2EmaHMqZF6VWU6bqoMHD2zRnTj6OIaSdNzQkVzEEqldrxK2+bN9KXIfSXWv5o
KR5gyHSvEHTnVY0TlNAoyugfc/lP28K3zTFaVHNgyR/vAw9MQd9/+PKe/OBc2u9t5T/97c+rv/6j
KZkKQBcNyzjL+K9Gckv+0ZANXZsX3rkt/E0rTSekmr9A2EX1PzfMfoWeqz9KEFro5tqs5Exz/554
axaIfbf4YyA3SXuR6ekhIrM+L/5+XBbxFBPHEl+sGw44/bl/F+dul95VzUrZ6NtvvqWf+tLf9qHl
3/jWv7+e+onwUueJThww11PW5SJzjw/eblrA9F9E52j/5S8uRhP0Nx+OZ1BDOofe7StS8FuTfK15
etNNRbIcbzh0rfGBHA801hYff3Gdzzvo/CV+e51P7cjQLNilfT4UKZVb+w0uhXjUrosv4z0Ve754
ZLMiIZiTZHglNh/+6i8u/5tu6KfLc7N8+zHVIlTqtOFjhqdX8gqX1bJ377P1XvzVhebP8d0Q4fsL
zU3nby/UILKvSFlJlvKTel2f1Kv0HN7Qrqiu4JKCkFrREjKhrG305z//iLPE8bdXJpfIItgI4IH9
yS/kd3KhyylXLkxriWorwueDL0WTo12t3RsyxsWxWXl9uAQ65vr27GQGQi7vjWI8yUrmlgDkqOmA
M7g6jRu923bEOlbasGXON4n438vkd+LXb+/z370jvnm/8+f55kwF2i4T3vx+sWH0p/SenY4a8ESy
x+OffzN/daFPt54vB4GZJlxI3OqrZKVtjVvjKXTlv3qU5nvoNz/9Nx/ok8YTG1cW2j7XCR/CekE7
j7ASilPMgUvCAEpXe8Jb7XO+QzJAosey/rc38A+/UPl3n+Vf3gBTs++/UWycUxNr3OT4GSbgT450
iXf6Gv5ecw5v//xL/fMPC1r7+2th/Kjkbv71krvZ7nvI76IdVL8/v8jnW9qixy6pnOR1RIJc49Mt
kutNIg16rLo1Po6VVmERHfI6WfadmN7//FKfn9uvlwIJhjqXA745Txm/vRvLaRJpLyWqG3qPRWMs
RDSth2FLxbL9iwvZbGff3ScW+whzS/iUsx6YXez7S2n/n70zWa7bSLf1q9QLwAEgASQwvLvvuElu
NqI4QVAShR5INInu6e8HX/tUlcun4nh44laEBw7LorZIIJt/rfUtb2gTe6DwHr7+dGc02t9mBe5D
Mxp485zO25e5Fy7TJBJrnZnesdU5e5NWDE75Po3Xs663nMQGSnpCynSihf7Ykz/2JbA+7NH9Ljft
cqv9KV3PA9akmaPn1ZBteslrHJhq5GUu5wDlg+5GKnlIedndXL/WEKsoiPiZGl1HEyPSfpPF/slY
HFFlhFWkYuixbhXVFBK3OoaBMdzppQAnchNvi8CbX6zZxmovURLcifZCLJc+zU9QSCEZ5HgZumDf
tZN1cdNUPzTsvPt6TskDuKw1wq3Vxp+r9lLJYHjK3Lp8JMVF9s8wnGZmKGDTaQHk9kdnLDmaOE+I
qoGCxdbn1LaJEmOSCkxUjlHVlAatUb2W67pu8vdJa0CQWMLKp5AOlnoFhV1sajCrF8aS+VM9FOJW
1IAAVThTDzXqCtdigIsyjJzhWz7keXjQUcjvJOJkb6scG6YMh+ohKqsOX+9QcbUZwlM0SHlsXM/5
oWzt4gdJYZrNtkfBhpxjWhoK/qMILfOZTgEMSr1MusfY9/CW2vE0Y20MXUw24MWPUzAlr60pymc7
J4beDcV+XCBhfqysdpcFPKtIW+55dnv70iCV88MZ8uzcjYxUI6Gy18F3KXVywooKbi8+NdkUm4c+
zsVH3vrDzxDW3V3nyOYaO5kD2JQnCV82HctNrM7lMggLnU+vnbH+WSRWhP1NDphmi6JoLtSMi1Me
lem7ldvGc90XzqMY58WYWTS42wb29Rhr4IZsmLhZmDtwhDfOm1ANqaWJ9KVdGNkWGBuDR4HIco9p
LKlfKQH+FB1+v8bM023Phgvgiy47K3MzXDW+Add8dGu8ZQLNwA4dhwCOdo98qIEGzjZPzsJO9Mbh
GaLsdsIQxqCguAeY557jYhlJazokjSBPDoPj5iS8ie4YIamrUpkQRSziagX37Y1I4g6+pDZXNeb2
YuKuzaO00f5MShJaya1rPCajOi7CdzujIjSe5/ImXbd/HY0ZdVXGhmKOlVlJsAECb35tLG+5hXsj
WlZVb+y500R+jO+eEg86duECGebKDKxum9Sqv28ZGjYzHywVA+or9X6gYxBc2qW611ftdGmEFV8h
BsLad0p47i3Jt5gSCQaAza5u6WozRi/ehjHYysQq86WQA/CA7NeD5+Y3G97MJqnEDzcyL26ZAn2v
mHO2SzkZMDmuUwscYOo9sWtlsNzI/HxHN5Bz3xnue0bvBvP1hcMZqWpXtnjn+urBLTnI4+1Ns03u
wSYFPQ8IPia8eJhcfXW1Pla9YkEgPOqVzSYPcLGGbflRBEz8SOjgZLpkthxew9CyCSX5xqfuR3zU
eN2vNUtGBPcXReo2aaPedrLf2V1IbLaAdXYUE7fCOLcFvvbsEpRmcnF9+ZSO7kfi8244/VOYRuuE
+mnRMU113WzYxp3Bi+4pe5unSwWs457GAMGrRyGoBn56jp6ZTpd1Df7Ogb7U4/5kddhFLI1VGlkM
ZZOTswx+Y797FwA9bsaUGds8rmggCtnzVZW+SF+9z6SNGNheWinGTZtV+mAt04+wtJ5Kr/o6VCra
J3WPYzyj6mW4i7CtfY0aX17MCBGcwvRtZeOsHjhPUwhbfrV656Gekdxj0T1zWTkUaOFrAybWD96L
CEnC6l6qycr3UvTxY7g4ausS1Yni83oh3Ugsu06QUQNDR3bONYz8QkTyJBIU9sUJ/Bbyq4mcD9PA
5hQ4k7khSAA7SqKop4Oxa4M8XTdxWKzGdGAdn80uwJRvuseUmcpKjon4aBVlhZ4HcYZ4LSXpZHft
hiU/ZH0SWgb7xjVMSrX1c0/dip7dr4M2nU2GT39rV/oI/oNrfo5Kk+Ot9XR1J6sWLIkcWWJNtOo2
oFuiCpDq58w4qhJmEGUWt9Csug1rLHFhAWauVsXFdrrmIvqiOkO9Qd3pBedgONurPpmHXdFOt9Y2
PlVjBM/t3HzVhkGuvpQnXwCZMYYnhGHai+qZ0kzPfnblaL1KJSIqdez24Nj0Q9W5dW4bv13pML3x
NqS7qi9fptRDRpkIPobGmGb8ta107VpNv0pyeoMpbAIZYcw/hyg4hMj29FYHi1nIZnCfeD37VPgl
qtRmJHbT00f57nvGtM/ndjz6ahnVJOFlttXzQItSLIrqaAmjh/GbUHpfcBptEoAmktjjLtUqPdJC
4p57aySjOYEB8wQrDF5y+1ZNiBh1pw6VzMV6GhKgn7Y7PHmlvdUzM51Rv/WTV+/aAjWKnaJFegGd
FGkLeJZP/ByPYiUAWk1m+pinlsm1Trj9OW9D+kcZAvCYGXn2IubZ6bfYtdRudJuYwKdyH6HOELfL
m47QdudwC85dh7rqjfqGvVfooP5ZGN6AH6AN7ls+G76QYUgend6yT3SP1Hv0j4kPAFpcRhbgZVKk
B2XFMOK9GbrI0MenmV0F3yZif0iL4pehH+NDxLOzkfVU7IRtUBs000kSDUl9GBVyUTx2/DffnrYU
ErIQRAsFPUAC8gc3f4pkT9E3f/F9Yfr+bsxrAr5zU59NMM0rx+uSXRm1CZZSQj55MslXhCW1okmN
ctEykFcjSEikDyDm+9rkXYr6bGMZWXsdCw4waWerY1AZsAy63t8F1Ajm60xhATCTODm7LFk3MyOw
AcjEQ55PVL91iVqTu9fgmEaZZ6fJHoyjSPC8t6SON53h4dGXFZISyV/QjklIVVVB6OEceeH0mgBA
gGvj1VvPb8qNG7YfjhIsAaJ5KyN6Fd2mX5AIlCthFuSD1Zg41KBqCGQ1YR1Wmpe6JycTN9a4sYvO
3s4KkVjkvYH8H3EnqlCDp4ZAaxIRZLdlC5nJjOsLk2f/kgOygcXSeCn4oJYZq2YL3vpRN26jIoCS
3WWcDSDurszFqD8T31/ZVp28mpzFX5Q5OtsyNBt6T+wie6XZxWMF8eOlSWC2b23K2LcSM6zKKa0R
/vNSrtlsjsZoMUzvolIdAI6JC3FX1kTZ4AcMlJfZm7ER01oOun3Ac+ph201zYmvCqD1UeUxfa1wA
FaGEqTFIghSshnvRp9Gpdof4FIxMO4NEZNWZt2I+9ElaEQk3Z+A6bT5xiPQpVwvEW9NA7ur17Oyb
uQyIsJvxeJFGHPwMJr/dhsKHyRvnxlW4KbF86B+HcYrdYxVU34yiKl5BH/Myly1HrmmZqKo+EPwr
GSnLyPkWuwEmhjFJ2OI66tLAakHcIGhDpksSL5iX8bnuIvrPC/RovyBFHWLAoEGHXZHtlGI3hytZ
74zymzvSbrKyqpruLunkFiJjM0JCz+3zGNkeoSGMDN8yHcx35UBOr8qr9OS3OsCJ5mVkfNuyadbz
lHfLnUEyZu7SqmULV062mnuof/CDwrcR0hPrCJw2oLgFXjIG8OpHlTnuNR2CkCICXuXz0Df1thiG
+fHXa9tv+diH/1FW9y753lRt9bP7Y+qWK/rfc7v/u5O6fkDYdSn3CBgi2R5DpP9+wrtirNt8FB9l
9PGPk2Gg3P/6VX6f9TKbZZoLqkrSSbWQPv9umxS/LGwdj7aqJYv7j9QdiTy4dI14yIOWjYWSK/Nv
Sp/8hc9KqpjRrM+ggKnXX7EAi2VI9k8znF8/OdAgPglZ/z/2W05ZzJQQIO0m4kqpBL110oMHSekU
1QnkH2109i/AKs54bLaWQ8hfPQqz3nFiX1fgfHk+me6YZ+WZ+zwLz5JUY/ulIC3ikkXkEd/Y+lx6
4Nww6XVgJN2HPDFvUZV+7xVGGwwcXZTvLaz/kx72qdPRzhCuNH7APrbXwZDuesl6CpPGS+0HlPE9
3R0nQe4gD+6nVr0k9K9UFTzk/mgiKRUS0wxSJGuE5lLTHYKuXAwkP0Uy35vEiJZOKGfg3BIX6wHe
dEbJb0OarjOSp6Ee95QsnnTdkC2V94FNrTCo85X265+T45DPBeOt/GiXQk+0JkymJYks2yKZOccH
11J3o2sd7KTjPabpK5X30H9XS6U2d45VsXBEObbE+6qbORhmd+40n/IRAlrb2evZWQwUOtt7I/mo
WbwpE0+VPUoW5NI7Aaw8+k24soRDeyHwPnM+p91zmc0PmKzfCm4h3P6WcHSIxaPN4Knp3sKfRqVg
35DT02N6lXgXMZL4LMLGRRYwWs1oYzAfoXlxfPEJz3TNQC8MBEaYJ3e1m9krI7aXpnRqf7xdW3Zw
PVimRL01JdTKdl24C0yz3LUNtJi42Gnsfva3ogi4C9SHgsBwC4enxLRXiHmvDPNecv7h2nGblcIU
SUjNCbYFtp0eUPck80OnKAuxFWfDducH3TVjKtDzY24H9xBO7lVOycHM3VdrKN4mc9EVPdpcqm1A
rsyi3XJNuPzeaqmS6DMem/5QjNBkcdx0nnfzwcQbAdEbs9pO1XCsw+DkuMORGnYWYgLmxjhtgFni
BbUpzLr5JbFIbeKOvI3kY7K5hRNJVaakkxyMQhB/krnkL96t7Mn8EhvlnYrx4vXVVtl0TNyi5K5Q
1YFgFPRqxJSyPPnGU5lO16RXzwVNdS5/ju98k9hXKpsazCHeBjGH4aDd1x4laeLw15f2/z8wDJ7w
sZ9bDn4KHwbzv13cnz7Kv/2f8kfz2f5t8/m3p6r76ME9/DHs8a9f8feF3v3FwcRukgP1oaRx4f/7
Qr/UWLmSnhp+9Tfy2n/5423kOhPDPqYNCqYWpvNvCz10aDYAm2cWQirj4OAv1VgJ548D36WBy+LT
YTvxHRhzfxiWJ5Y0ujrmcpk6CwUafhigmvvQv7fFObVZC5DAq/BZqHTrgTAZjfHOWwpwNE04HB+j
VcNYiFvatqMrRy6lOdVSxRLSgOjSp9NxmjaacF81+YNh+m8N182VXip4iLdD3RwJwsfOtaalh0qs
x4TWHmBFqxAhvw9+5lX7xaDcx/W/djNQst4gL8/CCk+9zrqXhnfWW6qBloqgrmMuzBUe6iARxoB2
I+IkEL/o8cUL5xTqHEWI9cN0l8HeMptzU0CZpZYo6SV+/+nkRs7bKJtvpSY23lJkVPSYpwGSfVTF
QbT9g9GZFXuDe2eEoICZTAAt3okU1oxa6SQ5mabcZT6u22ie7jvbxAXPCCdziGLb2cHCT1YYPbDq
eVuF6TZNKKMnsEhV1XsIKFazIuDq2lqQJ8YC2gBrzRzJjRbpfjIOc0mVmPEz6m/eYBJdCPGZd3Tt
EFY3bZbKGhwT9uwxw2mbbZxsCdAlKxOWFK4IorOqvkgPXgT5bAcgJNSMD/y53L2n41z9LN2X2aWr
pnDozjg7+t2m5EfKctdYlBIG5p3wLw6VZMTs/AhqxsjZGGI9XuG5bg6pvpncxwOckfQ9nXNKk5Ms
fbQzd19mejdPRz8178V8J1zrnaLZq6mCTZMH5Bsp/Uu+jnl3CAXbnxPuMqm/Lwm/CkaYDflsFG+l
bYLr6XFyz4zgzJUu8w23UvyhdNpQlIAr3rKK7SzufM/fNTNNu7rfTDj+pjvszRvdffoTlzrFsDtM
1xX2xiW+HbN/NdReg8bFc/kNy4hTw+Q0gAc1zs+I43XaPfo4S7DZZFF/SEWIr5mtN9LVKVY2jEGm
COIYyWMlqBurfpKy3M+ZOnb1XGzi+KnS8TZiBK8bD9826KTkOcPabpYv0qoPSecfgn7YjV7PBF+v
O3HqMgYTrUOHR7bXlnsNJiZDEzaR7rE0p2cRvpXkEsdq3ubjvaCWeJ7VXcSJReEqtadrCi5XQjP1
1W2o3+ZSbPKy2LkKoZWebcqdV3Byr/007HI6NdnjufzM3HaXKu1tYeHzHMezW7Z0oVJ4BUW5oqGz
aUio5ONjRkqZRFez9enydOLnHs2kJ9IY+g1benRyrUvvADmhBzSiD5RR6ynM0uesD14i+kJVNT8X
iss+Tk53KLYiv1bGg0nHKDLCKYdG4CSEaabqUo3xpoPpzi3qjej43qOr1DKTXZGWd5oOU67NeCNr
YgEa5WHXNzjjEWAYSmLcnt9LmlB7HPsezagogRdBU2rNn0BvKgvGpjSCbwYYW6DUGsQ4rZhuykEl
pHBK/ejb7FCTcK+JXlOVRwNys7XFzbTGkzHEd3FqrIcqubpcBDU9Xt4Y3jx0RYd+r4mer/9syO2f
cZHwkkghQBY5MJFMe9E3//vb1loXH03y7Q878J98id92YE9iqyFTw07PpYY7GTvc7wk1iyQms8mA
eJhwsdegdv62Ay9txsLFVAnd1LF/tXr+tgHbv2ACJX7JwcG1YVT+pR4juVRk/tNNy7eXuKe0UFt9
eo5/3Z//Qf6vW88dCX0Ax8xsbOJNTVOXH+vqS2GTqzJKqDprvx3mbUJU+MNkXvYmZTVxd4GOANFa
7HVA4IiZt/sQGRVDN5skwNoMJtDgdsIJvuvgBcfxKLaz9k5W6R04y/9wWup1UeoyOgg9/AfPshtB
NIYzUuCKRLNNQYqhMrXOaR4jOdBaHHiNxAG67GO+5qhvKbEbdR4cub9w/Zljvc+cRnxJ5ETuOsqJ
1qHBpGxIlR8eRybzeyuX0Q8C4BHnfYmEOQb+m+Up74Qyaj8k+VjAhwsllcpDSQrc4qWe3GHXSVdz
/lb5qZgDrl8xvwdVLBriVT42+Z3T2M1z7bQuqG7I0l1HVVIZzjTVowyDgqHXgPV8DM+GNtKTARDg
0GdJcaSIiC6IilnSe+ra8XY0hHsG6D+c/CKUxzAdwCelMQ58J+sk4kNJ1wSD7e0oDDbeHi7ETftm
/822lXpK/WBgkk6Wf2u5qX9M0lgfRJXiYcRnmODHD5KEH7DXL9jpQl/6DH53S4voc1SLZh+Nrnpv
ndkl+k9AJdcE71FvcRl2eT9f5x4wneNFame2k7efBl28h5PNwCfJCSirrupuVlJLsmZp8aahQpBM
7Dsmp02yTZRFEYfIYagCqphaNvXUHU4OCPILnE76HOZiwsMPyuR7GVrq+yiHGSh95TQPpl/EpyI0
aZH29DQfmVOnyEVC5F8K8Ib0l+KCfM/8mHbJwukj5EJAMCb69CeFw/kDugKCd1tqrreu9WM09YA3
dcoG7lth9rOwCRKFFjdXui/MraKU+Go147Lc6/jUQkO814rxIGsH8Ujb5HK/apXjHV3tDOQl7bkg
LuxyO7fs4SMMsgX0D2XzAFdZ3qdtWx5VYQr4CiVmS7sYjC36xmLm9ACjpr7oXglJMHNDcE5oOXbK
r3nePkg6wVLY2opJLWpkEdQkDV3nUk3BfM+sor/FASt+qsr+W2eGAJ48JjYbJUP/p6FcZroV1KCn
Kgo8TmFGfGCGD4MmQ2TBpQAc2x9Gh4wpbQBoGBLqGCyIojPksfZzqpUa9WXoEutZMb2knMw4thHD
jyZy5K4KLPtlVtkB5gwHo1RfQm22L4FO2bCRDc9twVMxtKKEemC7PlYC8+qXQJecvs0PTU2ey5lo
TC4s/3Fcbtmz6VTuOrbL6jZm5McUp1smmX2/D5pM7pK+8A5mD76+San6XDddL7aVW3g7PRUc/T03
ohllXPbODj8MC0fkKlQPalsZChUXQgsjzMghhN7gWVoOW88boU3Y5ehdwfFydqhbkOP9VMw/fFXT
ihr2MdimhWQmU33WljIebUNLjkEc6uy24gzZ5+mzEKk6z03bvs5wNNa82d24tnKDnFdSFieCsNm2
ShYvdB/VpDQnmkULgyaWcsA/YPZ8s/wpSs56THoAlYonjSJrr05uVkb8NxJGWB0nlyZNLi1ZPG5Z
DYmUOHkkXwHfQB/KsKhgpsmXFgSEvzJ3LQs/OaS4bDLwa6ONHecs1fs6oviA8X4cn5A6suMgM1Kc
SDHDNQ9hpQ12nv90Imfedl0hgOvOFMiYwcyEGZJvV6TZNe9bbBdDVzZ3VNJzAgwiGLgGQ/LHuB8M
UpcqSc+BrDyTslt7yfmmdEsqVK05FNkV5BD03NBqqlejo75dTCMV4jD0OS8NlF+MbYxH2mPjaHIO
pDaI2wYRQNW3hq4Znc3qNPuyvZSxaE8iDpL3vnUxvwts9Krt6K6NBkrv1aD745ADl1JIPJdgGgw6
g/wpPOFuVrukjSZM+zEw7tnRQNjwsL4hRNTf66gtz9xUhmvZ2EzyusklGTa20QfM/X7V10b74Bp4
mEPTjK81PZ9PsQBKYzr5dFEGinBoGvONAl0IVZWTtl86A7YVDT/+RCgTh7NgJHirnZDWAA8kLnOx
+6oa1VGSzFz34RJpCiUEpbZK5ws2iuV0bXZnZbAfNRT9IFmrvoWFNRPN5JTvf7h1FlFB4IUvVBzV
dO623aLc6lvgVRy5c+JfpWXfZbH7XlOce2gYPGfEBioPUSEz3lmtzddMFyDk5jL8MHj1Ht12Kr6m
GscCuKo+201wEzZYiSi0s1sie0MeOwc4hyQlEiuHZkxhroxEWmym1CxOhajar1OZjEcjgv1d2Llx
16C23dw0k1fJZrklQQxpN2+mO9OiALCLk2KjR2pXhiECdlHU/v2gh/rVSQd1q8NK7UOjS0+0wk8H
EFX5uWpb/56gCPfUKCZMwWJNIs5Vz61XzTumWtGJv5P60Zgli0iu3Rv8yfDUDsvcgC6NdxdMIM9F
8q0AQNrSpyvZVrNQ3udVZ2xYwdxDAPkF2m+nnsTQDffSRU2My8y6LxvDvms7Q/+cWdmPJRfOn74N
urlqRnjVfUudbUlZUdeRKG7y0r0mzH6f5aLIFin595J90evIYKVxfghEtZ17c4P1GuftxL0jKEkc
Cuisnaqvfepugloz/E5y+DiUHPj1XnvxDhPdrvOG0yCSY4ZTZazrkR8v800Jhq+svlQ+s+456a1t
ilng000DvW4c5TxEM3bpUN+AXYVbXoTwzhSdXJNWTw9cdNSPpGyqk1rubhLmNGXgDkPoWFQPTRK4
SJoM5rMs50wYOM3NTL1lvi2BrctCPhPGTD/GmcxJp9hhlCiatR0y8QWxwV4zW9RKRJNJoVcTvnFw
qfduOcOEHjL7oHU5vWtpwcqvmgeqeJINzhiAgAQH2PEDyJY5VzhYEM52oszlrZCVOPqEH2gjH/NN
Cmd5A1je2YumBbFjwKA8KFYpvntcS8c8p11lCtQ5Ngz6fEwuw11siTVUc6zQE4pVy1pt1el3hMRd
3ZlXUnQOLZicTWkn74OvXTG/RvjCCeIYt8JEPzXCviNaF067IQS/5VWueTRHT26Js0DzK6Sztx1u
8v1UEetoAsk4tQr8u0lirQo92/lu8OjsbJ0Zm6CLcNB14IH7yIHbMLjeLloyucTbJRXSpERHIw22
kZbjM+SFcENvevIYB1n8pXWR+Ezw5ms+e7kOg6Bdi2JuD222nFBG4rdZPfmHcci7c1XL5o5jnUuN
sz0ee004J1S63pP/k3vZABvkywer2ieumUaj3ATKFQ+RY2FojsdyY6gell6xtMd0zSlJnWTn8+iu
aicqCT6HvAVokvvOsGjAJCJ2aCeJS6SHwsIKdqDP6q3jyEdKMf/S5+qK0lrvOR4332OPegKbArc7
OXshy7+L7YoKpHUcgJdr6BSflgGMrZNwQ3c0wZ6wOlWD8xRPVrGZu4DdW8b5SQIbfmlmyjCt2tT7
wJgpIC/QiPyOFi+Xa9c+m3Hc9OUy/1Bz8GpERn9fahRaRgrqoAT9AWmDgYnOcsyuyP1AO2VG33Y6
PfDBOYL7bSQ5+H2WKRFyr3fdGyV4LaErK9zCsNu3NJCo3J+3RhDcpe0EQ11jrsc2RrycCeQxa6A/
5wFNjubypfIWJT0uG/OLUVnJGzR6+9MA57UzlCfvo9qpbVyHtEqOfkU9UxQC+aJvYJ/HUL6cZpLf
VCK44iQyw8FperQDuagDs5yzvV8l8200woWt37gWXIwwPcU61QeiUS6mrWYkAWx62CiEdWdHjmJX
rPTzYIgfdgL+epekPeGAPkOZ8mzjTGtSehmsNrvNAf3quNUcEzdLv6Fd9FU3ZXDunQ6SpahdjWrS
RrFwt2M1cEBAoONCRPrYCcM3MebeIx2eOIuysOLiZ/gddrJZ+7Ra1eI0Zal4IsgfPYShG+4tDIDM
srQ2rj43swdnCqFHt1j+91MQDgdTxNW+dEtv4yP/fRlFqXdWl8ffA23md/ZyFiqUNs6lYwDla1LJ
Thr74q0eOc4O0mnPY97rkz06JNM9mxgBZ68c+K3Zmd2pd1X2llsiuvxn2PKnw5bFJe040JwZbQQS
/8O/G7Ys6sfqsyk/mh8V+kf+t9fkT9SPf/2Kf1c/fM9CRrZtsFoMTfCA/z57gYIVLLUu2JzIOv0q
jPyX+oFkImlD+H8JjkXi+Lv6gRyNSxVLFgFZ4lJ/ReZegrH/NHtZvhXCN007sEk0cT3j1/9h9tJb
WDCnqsq2dlfLBDCqMx2cwdH7FGfqT6pL/PcymzjUeRQIRpbZMVCXDuiEyG++4qerXml5y76IGgsN
JwepL1VoBQ8Ogwm5GvsWgcMOIULLLOpWXSb0EUR8tG4CgxLIwGvB4iY6WEV+ZNEJa3rGLZPpwasy
iza7wqg3M4SPRw11H9v2fkpws6//89T/6VPvm4zyvMUiAVoK0ieP1L8ZMX60XZLnH3+jN/2qP/s/
2Dr+5Gv9/ryLpfyIjDhPqIdx3iIO8vvzLn6RJLgd3gXx+y/99ryLX8gp4TbhYcQTYvkLdu63YSO/
yVzaY6HS0YFErdJfeuB/HWj+0xNPesRkVMo/+FpIs/Mn/eMTX1de1mg7BXIOWzia8ue4MB4py8Ah
YNLVA8XUsu5l7h10LJ6tbFwD5v6MTOeAl3s7KFnTap4vilQSmPuuxo6mB7r8wDiN+Y5g+Lq3o1OE
sd9v0m1bEHLL3I+uN/YlRgMGv6tBemdXjUAJgDBgdx7wRBSmWrskiT2anB18AanPiCH+EVQYNLPq
xe3drVnqTVHEO4UyxDVw7xMNKCIfwIJxgGf5mAbTzR/973X5gvq/lfKroEMpbxjSqR8pflCrClY2
3FAr/15PTyg4dNB9KQA1tnO3FcHSvgTgiDFr682bLEzYknBMuIv18avvaXyPNO4VzZ7vyyEOhgdr
RHDxglXlf1vwozVKlcnEraYo04DaYXAws8PXiSa7ThFZGMHR+o+VkdEv8j2TtxFec2cO+7yxYXkN
B09zoI5ZKuwnpCZoS9jvq3OHbV1BGbO5y7iE3CMsqxQ59TjqDenvwRlvHLS5aliacoI1tj5GmLT0
yGxt0U/rJ6+qxUqfvk3ez4EoPdCUvS6KlcuWOwwEzqFppwhaFUIgUjVCISQ+EJltRsQhdBjS5euJ
HxomDLbg/uKRsGkoPudoS6Qr5V5HlyhUV06fa5ijW0gc+cBKN3tHnwGIZ37qVPF/0J7BqcQNMwI+
xmveDJtAYn2x40M9a07F5q6G098kDon0cGs67Y6E84YRnznX+zL1aOWbtrUGfsK8NJyogQXUOcYn
hwfU0mqDV+/scuRtjelSFOZLo8JHmeFEKhQtGPqupY88NV8897OrzKPrvvUm0lU1HzIMINiK18zf
V1VLZQAvgwx5IL+UA/xCUPd8qLXCY6LyBgcxNs5UfsJDuofFeGJ4wdEtgy7Q7KKye2vmhHEhcG7g
7T1AXsctH4eQnEBIv2HVbzu+dWYRvrgxE0w/Pg5MJezBJHyR3xe9OM2A+ItsKQsKNiVWwrr+tAEE
226yF36564EqD9lHBjJqjo2V6Rsbn0fGADM8ByMpRnXFRb+Op2yHC2YL1ubauhaxHRS+pH+3Iwvp
OPnUAdEgJshXwyM8TlKJR+hQ00mT2dzdaF4qdXfVoXn2mvou7qg+JYEAJt7bVHF+povNo2wAZFxp
07pZxNfRQyJt0VHjoj11+a/svA0T6U2R0/VJKA4R4VQq696i0NMCQyMYP/pKP5jC2YkYeGs18tB4
KYZFayoKhDn9PnbmTtcGpm9cO7P3POrhQQ/J3gcgadPiaMsc5grLGZWJOQUwBlZha9v3Lgx3ieKb
5N9kRE+tR+1MJ3DL221yXcw3fUDYvif/WVBJW3DLn5IjhmGMavMxYAoPzzncD3WOuThZh3l3V9aU
gw7DoYK4HmTJvogx2tO3czUb48Me+y2D9p3vUIZQzJ9t/ZTN3gZr62PsiccWtbkJKBao2fmL8XuZ
4ker04Od2ode5fdWUz8FyLZ2AIkmAKCGDaNV3JPBaSExQGCTuzj+DiLwV0LfPermne2rTZt2m8z2
t5FVXtyIeYgfXDF3bZyRMaMVrK3yGXvhAcVpPWXlcZ6aaw5LBlY4vvVx43lqa4GyNnWzqzyBiE00
LpggOgDa9QQk4Pgsi5KbGedx8e5jTAt9ypc41rtN8BInhN1SxgZw5RvTPvgKj7arn2brMvjlgYjz
GrvTeUgpFQjaLSUM1KJWO0bkJ792Lq3vbfhtrLBUTckGmwFlt+n/Ze+8kuVGsmU7ItAQAALiNzOR
Wh0tfmBHEVprzOiO407sLbBLsrv6Wn2/+ihrs6YxmTzMDOzw7b48qTd1aC59YIp6gwU+Ab7esluI
O7bf+Rbv86Xr1cfW6D5LPhcoZEsrcdb0W6wCxVybpASmH8mFbN9TaZUawWnsPoMg2kWkNywdlNMY
nhKVduiW+qxiOgd8NGU/vNlD7cpS3M5G/dJLkIKHZQ2rTWbGV+44/NEghwOAG1qU3Hv2CxCIuyb0
Xv8ZxP7jIPYvR6lgthdwQWHF/rdBbL5+7PP6f/9n9l49VP/7Pz/5a3+4U//0Wr8OYtiudO450nCk
qf5rs/vrICa/4WcVhmGyoiL8M89ovwxi1jcoCZhu+WUuLT+Apb/MYdY3aWuYgXFrSUwq0tT+zsVD
6j9vfX/8FEApUAVksvr+EWH+w82j6qpGJJ2DC6ahaFwddl4bv/Vmskmg0oXElqpBfShngHybU5nw
o6pRUEYFzUrQxRdpa2YDbIhEgkVOTYM5rkkLnPrKo+BWCKSHsKJzIXAbyG8YiTdUYn9FoMm7QbmJ
MvutVyPSAayzmvpBw9oPoPduSqKrHDkHDMST0dgorCe7FpdLK9V1mBpXnBUvAz7ORWOChecRtZx7
/rDFr2I9OOkaT1GjZYwIzEOoi72sxrOp2rhRxystnDeVKB+dPNwPnf082eW5pUyyrLSGYa+jEVOI
xyDPKyYPayejdsVNcK9FU+bWRkd5A+XVoqKbY0ohuZsRln/rhoLP61TJ7xQuWWRl1Ld6ct7bri9d
xnuuYPM01Polq6h4o/Z04NjJ+NkZRr1qEID0SoXUahw0A+1QJnR5huVHZAvXCMePtmgXcv7B6yjK
ihZ88LaU5ZwFEH7/ZA35ZYAywIwjX6vK2A0EZAnS0LcQrf3Q2+qFWDXFSLhP3TXKwMmYn5gwFlYC
vtA8Ax19cZp4F9ODoXeMSmO3KTSHd8xjiUbC3isuvYnNxXKO9VxKSOWgC8OeSYWgpTWXFsZZGC2S
/lVXFdpqajfxUEgy+ybSrS1PNgxjJttSyEK0KYSJ5BEP7tz66sD1WApKGiFFo0lcr6HxoLH3aEnr
lL9qHo1wGi23rZlxHmOtXICWXyWdfShV84NHPAh/15PDySDqofXy6Nis6rygv4md6ppPEypZvLNY
0Csg6eOsL5YUhxekeFi4WY18DuznfFTcIrrl38IH4W/b52qCOMiNou+NQ4VMv1DLbIthAJcyYLyY
USkodl2pP/thuSya9Fz15LV7zS1IINeV+jblRNPq/la1WzgK6sqp7U1doIubk/+oR9Ccoi65NdT7
3sePzriWH4RXbapYQZ6dSyn7vUJRcVQGm8oKd7q4iaPmEoZyR0zttgNQJHguSxG7AsdTbwFvd6Zl
kd/GMH0t9sAaHm3yi3tdKIsq6dee95gk/W2gE0NyKAJo+fuxhVMfLKvZJ1D1nCl8zzLh0l3HveNz
xknmyX3TgP6rxJdqetfWYn5SP9qI0Sr2Ic8/qTit7MrY69RCz9zLKsRwhxcyqr1lLeAFqeXGnKWF
lM5V6Sx1qS0r/cWzm20zcWmi237ScVBiueYD0qN201d0Z2LZS/P2HMabml23lUWrpHrxWQjrEy9g
Mds4xLXy4Bp0Z9N6H3xzSVTeJea3CES3BQm2ztJibSXlvtK1k6oiZhi460EEs45e6Oqz01NWyqNX
X1d1sUxLPpmRjVZtbOmLW4yZtY5UfBvMJBb0PLXe9K2D6yPl8/NSxzeOwtYTvqTWNzA4y4WKxg2h
bWVCoM3C54Tdk8/6Vu2/MFqyUyfa7UGZTPjocWDodJl0fgalEqYtnw09vUr92WaPoNENo3LVEfuy
w+kpn4xil2qEFB0NB2m0ojOUKm1uK7Gx7Gu59LqB5gdtmbXTUnGU1VSNFz55i5BqGg8/S6E84upc
lHjrsESAvv2a7ScN3MGO4lFNHMPuTlCs0VYnhR573P7sD+7MyFgYg7fFl4gVz1hXqbPBQLKMWzys
fP80ynVU4mxZR6gwJktXp9AFezoQ/VWibDz6FhxRwyqBltpI5qyBjzcNgkSMSpJCKhcajhoqG9td
SzxDJeg4AyT1rrlIejt/HOWhtirlKeVQjBR6zCzx7ifKk57D1NIJHI8pVAUqJAOaGSed44C0L+U2
PCH6rU5Or/E5A+a+R97aWpTN1mysN62UG5JVnOHFtvTBsg3Zvg2LyyRHHkfaB1nNJUujXZH0mzZX
XKNnNK/FzpqOSkIpKsIxI/54r9HxnhIhjusXkJybjrt0o1KTM2TiUqev0iAPQvQAB9Qjwe1txa3M
aW98utAhkLsOKJd+9E955HwJG4jpVBkGVxkTOpa3ZkVPDXBIlWpwZQlwiL0aa3PCRJ9Y60LtTg61
lmo4vlm+kxDeKK5+CQ5h1NeOH25jDDrUrj5kIdCWqHa7JFwFuvHRqAaSgFq4KRVKko4uSaxOHbKN
HoUHZ4aiaEqBk9i74SbV47MV6rIzercerJsBstgklfkBvFfBEeceNLmawqIpCZ80iLrcTNdjDSuD
R7CHz7KM4zdRxdvBy64qhEi7cci/Ydz6Z0D9zwOqiX5H1wKCB/MZYK3/a0C9fiVv4092RFz1P7/I
75MpE6ZqC1yFKNvoz79LhObc8UDxwuwUmgdQfuk3SRyxDu2Oh6A6E1Pk7xKh/Q1iFBZGxiFyX/Cr
/t5oOvPC/iQR/njruCFJaSLac0/8s0RYN36v+SEJYU/DSKXoDxI5LyDYLoKPsaAEbAiNNZCQ9aB2
y6yhka7Fm90bzkfmTzZCn8q6G0kgM0S3c4ryxXTqU2U791FD3imF+0ogbOOTxYI6vnKG5B0P8Koj
SWCF1kaRwV6Z9JUmuk2a+buBxWgJoTWMihMhflCN2d6vsSw6B6W4hWywHu3hEUIqagxua6OutvE4
8A1z7lv5vQMZ4ROlHQzjdaR3GgvBpm69Vd0h/FCF5IY0HVZKtnPGdGP773mRA3l6JiZxqJOnrLOX
WmY9FdmdI6pl192qenejpNgTIr6kSGspjxfKxFaWeka4JBQ7PpNgSw3Tzf2tU9nLiWVjYIJ7eIgq
5zYJ3uwidYH91ibB1SZ597WKyAl5OZB9x9x5buJz43O++sPd0MYHxSkgx3CCWVqcL3zWhutYoT1G
J7+mqwctkuoSmYQk3Zyz79jTlq6hOmujCNZmAcrYPyoZrT/2MagekoG4eRnThYk3WsWwHpDZI07V
FJJTn0RfOx97TIV5svIjBh11V5J7J9ztYnpbwcLByd8u+eLM7oaFrYVXftxXLyI3q2gu1noo6X25
Mfz6GubKi4WcW0XlPfiaY1I/Bt3XqGbExmEpwJqx+qMIDyUWFhx/HwC8V7nEd9A3N3U9upGHHaxv
6GZCRNukNHZrhvMlm9AlREJ5nodIHO1T/BZ2fsaruXakvBs1B4sLjo1sfKkDg/TcGG6UihqimOE5
KO7sfvwcqkOOlfuoDNatEZzpnNtN3JzAi3PxoABJL49lu5+06X5QFTrCajADeLeeQ+Yqppxtpmn3
Ph2TZZjxURq2teOnJGOcc6NZpptO0yLx6p1VtofI/2hI9vU0JmiRdZC9dWsm+OTEtq+JboQekHvu
avyR0WfnJN/p3Lvzg3FDKGaB9YX30n+Gvdionlw1vj+nTd5ss3lBYl8INGcrqC56OSwd02GyjlA9
prrYtXbnskj9mIZ6M9faefe+DwnSNDZ+Ria5yhlddQND76Bt7Kz6YDWHt83wrjF5g7FSb7U43Bch
MASaEPCuICphWhL+3lGHq2+zu1ZozNBNKl9Qkc1Q2yR0HiiYBg3ls+qLdWlcPIPGbAw2cicyVsNG
MqctxnEFCQlLsli2w9gvBsd/rYW3VUHH9jrtZ2b6MgFq51q1zbL2WhvDqsc8Wcflna4JjYjNVdr1
jTKlh5pZ3TJthjECipb48qsbLQjXfb9ht+BiWF3Q8AhwbFIWWoWrRw8FVgGW1JJNAxTYlDkiaSO3
51NW2f4hS9uTn6NNEhM9qNpBx/Khmckxl3R+OLhb4h5+RxSmSEeEZ5yyWPuKsmtq2AHj1IfLBgmd
k+grDeheAHJuAR5oz3r1kTObpiA5vZpiRvDUuvHdtB9TxD2ngTHj5tnHoJNQJVjuGOBt3pPss+0Z
06Gsy4pYIW17asr8mK2jgUpz+y5gIFX8j7kQmoslIVv4POMGbGkiP5wavZCUDpKAYj3FnM05xX6m
7E+wtsBjQ+Somc0CvpdPXvdlJxR4qIeR4dPkLxoSMdLz4aFv5aVQk02kdTdskBesp1ZBgdHJq1YV
yHpmLyjroEJa7rPSKGbm+rxoISQ7//h0a0FZ7lsR5Fs/MV5tm6jrqLd8Vad3dSj6RVQVL0VtYwr4
HA17Z5vk9M3m6nRKDYnB2TipCo6+Wxf4HnFN3rVWczcM3baiVlvxaUpTxDKM82esARsjCxi77R38
losRvECAunpWvy5afaXKcWVZiVtHzo3WGKD+MN6C2+0EnBAFI3RPY8uE1TcutfVMwk/Vdiv7oxzo
kcD01NJrZNHq2funqLvA8P5k9j8MzUixV382/e5iGYabFuHFbhnvueTyz0Z9e/Vdmer3PPABddNe
1g/HVo3dYka1TuoyEMNpYChuUWnw1K9NR9n4aXn1eu5XFr3Gtv5u8X3pC3wjXtTsw0w5Uhaw0w28
oPgZl5hLaIDQ1zFXO9Frm4Z6TVogN7pDB8cYaxcntpAsGswzuvNFYy4ViEmHtwvfaoa8QA846wQe
feMBBzX0MKV+z6bmMKraDO1aGnFy8eh8R/440dayqif/4CTKVpvPQxSalS4gMVCr1oHoNWGf12AF
IZKwxDCNW4rc8KGmius0xjXvBfdZh3uNWuzBhDwlVFKaPifAXIuWdR9Naz9HwUcV2ht1qDYBJ0eM
G7AKItYJNruLnn8ze1xp81Jv+NAjcA0So5tuUadKIrs0QJ+bezyChOP8p5hITyoSQMFduk3mFo3J
Oni5XONzu6n1ehfl4350yh2ADzxUtvHg82m1vOzU9wSj/5mY/+PEDBV89mKgckIuV9X/jsM9vWXN
v+3T/+33/zos698wqAAgEJK866y7/j4s6yBxmXqZhQ3zj91SAHGRhUELEqmV5HNsBthfVFzjG8Vm
zMps6GGHIUHLv6Pi0on206jMX5yVPM91WA2SP20epf+g4kbmhMmDowSpcjjLyL/Nm9i1AQmQnbh3
rPaF+pVlBzU803F64FVb+JKBy4x9DpnhQGqB6oEgoIwqfS/ilkdR49LPdNMF1tWu4/WAGz1WBCqg
QERztpkVb4wkumv0WQdC29PHCZAZJETaPxPvLYVrIsVtLFiLBq96ADjNpKm5Icsnz3GKXliiEvWc
34UxP/2Z8XnwYE7B/XlV1IpsW7z2qNBtAspgnO49teHtlozxKdBFNRO3VgXxZOw5SytY6E2zDEXx
0GTDk5ejfbH4jih0DRzfRbjcyNzBmz9ttSnZOJDTkoyuHj2AXM7OP5NLsn0v7UgZp1FGNwSMOKcq
sR3UEJiBzwU3h/g9BEwIHJWe31xEHr/5cX+ZovZSJdG72euAmAJ1TQqGcjlNhcjkbULzM2XtLmTK
0Btuq7y5KRqUQPYBL3o3LAeKdHAeGIsuImla9d+poZ+fi2JJ/OiVJDT9NkSaixoCoukdTVpbIQg9
UG+xGophV2niJgjzq1Xrdy1Ypljt4TnNvUxhhx3BOJad5+L7ZB6qig+zNp8dMa3sZNr0DVo5tLVo
GL/+OWn+40nDd5oNjOoQ6OOLbGgYuv7axXMfflXVW/LzafMfXuPX0wYAt+QaDaEWow3tj384bcxv
rIwkIJg5qP8H/Lb9TSfWj5fOIUiIbDCTVH7bGRFpJFxosYWydZ27/t85bYgE/nTaMNBKAuGUT1gG
PqI5x/jH04YxULT9SAGdOltKRWWf/XgETaqUBG3H6q6klHpVpNmNZ/KAzmwmb7NWs6uvju+tsOEz
mlGwVrK5PcVXiM/q5l0ioOf3qaNtCtH7VNtp9NtR78h5bMIOA6+SkVrc1nX/3IErI+rFSjbhrh7O
86eZ4fKwZR0vYW7qi6QWBibUahNr7bROeC2+YwqJWx8r/WTLfUMh5hGwikofCSyBJiA30nbW3B+T
iXPMeOeQBVgqPcun3KCzgPl6PBhzLDuBQHVSLZvrKOkx6JraKVF0kkt9/TzqEpCmmc1QKzJynJIo
oVRVIptj7jVq4dxV4IzitPCId9TJXkr/ksUqdLSwre6jOEof/Ko8GnY5boeSyvRqUmwi8rBaZNrV
TD/xFdboQybjg29TxjWl2QPzHpbbvHjrBGlIKsKO6B9Y/QdzXBH4GjiQqLhrKbFc9DUmgnHoO5wT
8r4Myn5VSZwJMq/v00QeRjZcLs78z7ahW16JvGvP+1+GifFldWq3A8Hlzku7iKgkJZl4uJtY3vom
zvnWkArLofxWCMZCkAcfsjOnQ1HG5wKz+LaQ+HcrUC+pHeYPINUZ1P1enGQVXq1I5+o6s04Gi4uN
5+duyFC/JQgNw9UIaPCiF28VhcDeY9sO9l1ZYSAm1raBEWYsoa2SvxvH95RiNMfAlR5qQl+03GQQ
rCuLBLVPFR9bhxaAgSD0tuwjop/kmeAKWXfsBo8K4ymFwrV4p7ZuqwTNy+DbPJPiajeBGhRWO/Lh
KvQvm8qeR0PkX6NZf2V1A0zcvEQD+85BBIrr9TD9qtLmPUjt1bdn9Oeomxt6Cq+e2QaEEvMZVug/
1oaRExHx2DewrMPARcbINgc68YrHPsI2pXhkmNpOnTsUsxd9tM5Sq6yFTLhsWgjMZIxQkYuKleWk
h4uIV4olZc56MVz82FOZWEmLJMkGsCisAMR6W/L/omLNdrfh4MUgIvJYPtZhulWi8dZJ2VpohmcS
3cQCLs3izUwTLFlFcU5DbsY6qb3GpoBtSG4jL3fTVl16Wl/RNuG/8HFQIQbzhAsVPGuF71EmHLLg
xBEeZuZjB3+H/z51dgRFDiPODvz7IeQ7PPb0ePlWPTOZYAv4N7NbLE1CatBLi7Bmvm5G1pN5x81R
IDixQfL6TWnzCMuajW4W9lqWfBYKghRqmD00VrmVdJhzfa84oMhHujhdyAdPxiUQ/VpVDBI3XvjR
lMS+RFR6Cw+zvCxAZSpeQQypc56a1viIu5tRDY61MyD9RKuJ5kQ2QdUpqKpnheMM6F6zhIULH7T/
MDNkLaGVa9zEb7VjXvu6WWFO2srBuIssykYCJaZbVjEAaLbsWH3oI0t/iKkv8XmLPYld7ibVQ5Sy
i1dEO+wSSw9uo750CGmyiPUSuLj4k/hKN4w9egeJTppAO01Hjy+KlX16ma3v8kF/bmtAzJb55DS8
CVOl5cYaUnFqRxtiSTHWrj/6B5pnlvkwjvjXHMq9MI3ujDzUgUcTpEKr5VsCTrbgt1SVptGRw/3e
CSfMmhnSa00wfOUXNfIf9LqlXQxfnYIzTYklH4GyPHRxcQOND8NYHOIlKtrmuQvqYDPmZonGpeBv
qyGWVCMqkBJRdNqmYI1tMnWLupITtdT2uDbIKIIDDE5hwGY7sumWL8XorVmyh0Alaha4mp2s4HLD
RtVj/SYPLG05hpN2AqqnrxW/hsXRjk6yLoI2Zj30z8jzlyOPBl0Yp74F7WduyfjrkYeuka/sI/zp
fjVPPD+9xK8TDyZ8phooROIXM8zv9yuTwikHD7MjAA1Z+GR+W0bY36gaYVOhYdOHcsbc89vMY38D
ciNYX+j8IvxjR/ydmYfx5t9mHosdjK6Z6ExUnMwbkT/OPAi/scNHLnDpE32wqvCNrqhuWZWU9NTN
cw3+AAQZpkfsr+cUsE6jqoe4iTZlHn2WInlN84nMpPHkz0dA5PQXdg/rRKc+FMHGweZWOUhet91Q
uIrYjT7ml/Gc2nTweDoI+TtQs2srPWXpm9/Vq7IM16bpryQnjeeIfROobDLB2MaTG1HmnslNO0xY
Gx7g9y7Dxjv23tcom7USl5uoQ10rz4F3awCVRoOKrMYNKuVicl2bghqf7E3ZPdghhVIPRfOUGRMD
zG2bB+iliGfBylMvhNnL+G1AaXdmTKj2PLGVTYGPWK82ym5GZj8d2RX639vpJY6eRpSZimPULKJj
1N3YpEP1OQs0oYXOh63NOV/qa6JAu0aDzc2RXncfht3egtXDpdnxrIk+Y1Gt8pqHfaOZV0P665AY
VN+Aa2V7aRfRxmQJrhf6iiTdUhAnZljDKqMtEvRVDWxQZ4qjApo8ULyrWdyJqVzKYdp1rKMHmzOK
Vi6LYlHNGDjKD0TPPNm7XZogdJb0AfffwYhvWJcOzakc3ixsxv6jYnwMs0PE7451LFbtvOJGUi+1
S5xjmUY4n8kLHrNgXT+Mg4OX4ktVHwpx0CFuqmbPsxnfhimYqEAr6VQsKYdUyzejmiwjHB785K9x
RrOSAhMVz+zg7fssX9Gu5xJz2gw4ddtwS95tdnCvyp5+JpDHakTFEn9oyyOUllQqlde5IrZpQf0j
j1fLC2+S+e5clOvcguCOKOAU15r5wfKc5dh+J34MaRwHRzOC/fOUE3nbRYE2HdeN26r8y5OiV01O
VIMneqk+VIAI/a7ZZBrICWL2BZha/rdgb6/D4bdLsbVt7DDylSUBloCIerVgD5JgflzUh6LjUxuF
lzIPTn5sbXO9daM5vm4hvvUzN9cfcRR55cYLxHXSUefnmaQTIRRe0KWN/Uooc+fUc5txvfI13lkE
FnsISIkVUf0G6OnZKIfj/AMLTXXVMPZoAdqdB5E/r9d+EV57bTyYesdSox9oRPQ/Jk1ZhYVUGWrY
hQu2DNN4Vcz4OHQA8XsfgKABmAxTbwWilYENYoGLcfrs1zTPDrxBjbTcIjF05G+fhDTDG9/NLy/I
9p3fHjztrGZMS5SDBTSxxXYODBm8lz/Ut30yrlsV4ZJBb0mZ3CG12zuL8ZBeB6gOwG/LGfdc3ysp
Bc1mf2nnaVIwsqpludUM5kE9XDu5tsms8ouZ9FRVKZVyNgzM8VF6lYshHah1cY3M5JH1zG1agwaY
wuQ49MEBFMmr2SZPjqQOEk4x1pjnKL2wNXu0M+uYpeENlJvjYI1XHslbD6lB4sVKJ5au40ShWcu2
RRDwTR02THkcLyht4qyqT6Brd37+3iWmq6TaNoEAnVhvIYaJLA62idauAzvd5caN317Ay5Dk1TAg
cnwBn5TSPBg0pRbpmxbcTDUe3KDa+tI4hFa2iYrnAay4SbZaa+RKTcxjMKmn2KcivdWWsRc/S5lu
OuwdQ8ZHynKwIokR9FPJKneWdFC+pLKOzezg1e05UFOywOm2gzFtx8YiYc0n9RvYFKuwTdcGtqWi
oCmzSzaYMFYmA/Q48CFAH3YglmUt/0iRWDeevbK0eyp+t0bh33tcP1vPTXpyFUk397KO+5qet0Is
a/trbjKcpiPtAK5kNZkU5bas9IuNtjcNdkFFH02AqkeUP6PSuOT2lyWUQ9jOZxYN18Hq9kr61ELj
LOj0IB+pLVXRXxp623SjbijvS/Z9RxUDXVN3IPm8ZTnCxNZ4jOXdtByTTttqZueWDsXGjGv13MvB
s/k6aO0Ow+Wu6rFxQaJciMTf+ZrMFlFaPnlRcCR5csvm8I5dqauDYUhIs3tDvzNpDxRwVtqOwbvs
7J0JKUjBsEKJxyrCoWSo9IOYEzZGVK6y1VxLa2l0jtJHFpg8OOCBckT3ozrDbrRDCjWC7U2ylYr/
WiW1zvW4p+Hixla0N8D4pEEUEAqp6FZGS1jOo+aPrl28a22mrqwoohmAQoQcFA3TI+5FORETGPHJ
DOWKFSIeo+gm7Vk5eAabvAyjYE6PvPriePqTn/L1ABaDLbzMrp5iHqqAx7/M6UnwPPx/pvMaGfmN
7WvrsMBGFkQ2zd04HaWxVno6TxSxzrynPi5X1IavB1tb6c1HZ5jHZFD2cMJPEc5FAizv8N4ppUw3
ivDOte+Ti5640GWun6vLnGevlGJvGhxzXnweivEpxdBqpd3eM4M9isLeSpp7adbvY+a4WY7ii6YD
XpUnURY89aQRHHu6GeJxndTZe1nG/0RZ/6KPVRg66ErTMizcweCS/9tsvEvbr/rP/nFMOD///l8H
Y+uvsZ14wU2KoSFwWohxKlbwX106Av+OJViH6vjOyfI5/NIvYiCkMQ110GGIpcgJuOffwnaKH+VI
fwQ0/3jrtIKrUDtZPxCE/dNgXHgitYUf9jgAX/XQftYI19jKsIM1vyyl/gJ38yDTctXj3sV0I1yT
WIxTDPspCt7bnuh2DJcIbUKJHYJK6raxppcq7/GWyy15Kheg5cKJ0rWsaI5vtG1WFCxbde6Jn23O
klBJX3LprJjwjgB09ozED07ByAiMsu9USmmCQ9qZx4hyS8XS7tja30JOeGSZsp90wJKTBWqrtbe1
BYSgL/cz8lgimFVUVSbVnmLYizrgh4+fPSc9QR9xtaB2Z3J9oJQbq8PEo+ewvEDuk0iKArpdnOop
L+svn0E00rWHmBDuzH1Er+QEHjf6qJFhEVuL+UrkEX3WEfOUfxpG/RwrVMjCNI6JvYBbuCY5uObI
ODDYrvV2uK80A8R1R78DxkqZ70zMvFpCds8vqZoX5QLuFGJH4sIAY1D0DohkDGztmkOH6d4bnnF7
bbVM3Oj1cLL1mTVk7xk+N1nbnSt/CBd05y54kPBfshSgUGXyWcXF2WxjHpnF0c9MrJit29oYaSvU
QZBjGwuMRUhirtBJ03hgXOKbMiuePEO9Nnq4j+Z368CD0G4xFQO7qFZGAJUZzktZtXxOQApQgJIk
2j/kwr84gch7q+iUrADJszgqtry/vp3jnX/7+A9t0D+/wq9nEG3QhIXnVSauv/mk+f1ybnyb9wmo
xf8Ko/DH/mIUNL7xVizOGWpxf0nV/7b8JJUMYZFgsqFDFLacv3M1B1X709Wc5Sd5Zp1DkHJRgjRz
uP4Py89M6riCp3RYFRoIIquxqY56cVCO0/RD+PVzUCfVatTIOpZD8qRAPiE8EbBatNwpES+RUu4k
tuJ66hetrnw3w/Hg2OwgcHlU1xYrSCTOuYhAZIv8BVT6ipgxsFwT0864ZzRZWy3lEFIbrZUY7LNK
AxfjIzKVhpGWySXMbNhYnvdqkQ1zEPRSQy7yUbsjnrIhqOZ2klIUVeDoMZb6vDoxzV3OehJFfpnJ
p9gXj1XMvBL4yXYKnCXyxKIeqvegit1uMDeRYm/0FMZI6X9UEbogXyfq8k51xw1rMO9s89Nu0oNs
/ed0yjY0Ku/i4SzS4cYeBTe4dCb+LTInQJYNsdjXt6HinYNKXVuMnYE+vU5l7Vok335YFttm71TK
OS9ZKEg1+DAb1qSlxCINEdGenhuCCvH4XUnTA5SXmWpLvdqM3piKL0NTjhRVnUKrfOJW43b5AJwY
2lM3HLtKImvjUooRqtOQRHh8Rf65JApoWEAyXAJTHYScvzBoLhuA4IIVvCiGRtY427RNuVdAMKvd
p6K1R2uixSi28YwUn16bu02RI1bxlflbBRT/f1DKMRBzDWDLOaNJ/w9Xxetb8dbkf24Xpn/i31/i
17OFkgnTosLUYJCgCvHPoAIkQUPHRfFD3Ju3oL/l42b3MZZo28CmzAYWOe6X08UkVIdM6EA6h2Nq
s578O6eLbv98usxvnRfk5aAl4EKef/0Pp0sZRUIDRqOubCrlTb+6a4bqGJbms+yKu1Gw9Opaa21P
DX4Gs/lAG1lZpXxUev0wBgXWuDHdqnz6Fg3iWVd496Mdn3hGJovGUh9kyYIrB9LdZBvbmj6ayr6E
+B3R10FLV4T5Hc0+eiSohCfvEO5pWDKJS2m0smHtN0vvZCkWX2taLkQxfLIoukrL37Y0yRqRvkZY
PYO++55r+UeRDifPc96pTPgaR+ytc9kaQVOAcu1wNiBiwUzEE1utAi29+rhso/nhXEzTQyLildOS
iFDoywXAPijm11A5h3zCAhr5EKC63Cvwc9oOjl77GBG35aq3jzzcVgrpIaS5juQdsB91ydXpPFG3
UTvB48hNkd0lifk4OwUg0qUVEOhi19dWK9s+aUq1HQsaaEIu2XoZvFaMfHaPl2SatpyPD06aup0/
rFT8n2mIIbQLzlGsHRQK3oSfLIPk0y+gl1XqXVxWpzwI2YZAOGPFW2j0R6YOlnGhEqnuo4Og910A
nk84YBOtO0lOtka557xddSJ7rbLIDTqo4/Pf2qu+Ou3To2KhKLnHBSuTVomKu6qmP1UFJstU8N9g
rFXvM7KegZCB9SMAU4HA49OQpTrKV3GnR6Ab+otJri+MxBJWeNf1t3bl3ziV8xKK75Hx1ng0F/lf
FnpNPsRLlhhuHEC6MMFut+mTHEooZIx7nq68xFZ9TxyQsCHhZ9TIkA9ooUbrMh/Xvj+4ml6sqooM
UlMfYhNOBLESCAwwqhS2ZcyhOr0RY0FaL0tcijHv5xyKx10/j8dbn6V7PhFQob1et/qT35vQ/7ia
1vE1irAEsWoFf7JUMJjMpRyE74/IAU8w+rZS1geJqJOOpIgYN86tTmdjbOJNLNZ9QW2UbLmoG+KD
MpRP2am0FM15x8tIRZOYxNawyk9Homn6FnEvFWA9z/h3oUa0oSQbOw4fw9ghhGIAYiOsFFr12tDa
s41KatcsStEaX+JEOeZpePv/2DuPJMetdetO5U0ACrgD0yVAbzOZTNdBZKWB9x6zeQP4G/8Y7sTe
gq5syUSor65UxWIyiXM+s/faZSJh2JeVU2LOI+n4TYtHilMTSDoAgEp61fVk0+HVluvwtW6RFbCO
8mEa936Mx9E6ZYHqIsTZlAgq4e9ArRWs6MJ5SI0EumTOl15mNkGVE/rIPIpynbFiv8pDQl4Lo2el
ZYmDyMsjMHeou8XFQhEM5ddtVIT6sThrsYoZrOY3mxGGx4gkSZtz7FmLcWhXozEQbZI9NU3xOTI1
8UfjTkwqFkJMXcGofcweK7mxyERJjFtdBRulNW6KUW4UQGd5761BMbqKr+FIlZmdopK/JrayCErx
4aFYlMhoTGBlWmbNnC5YxhgQJBVVBAtHZt2fpk0IldIvG/i/lhbeNL/4FqVs0wn3PE4gHLsckZLq
HcZaXUENAg1sxK7KURgP7UYdgi070X3NpjXLIHnkNpBK5UHT5aUUM7QstZax2LikzsXcF97qAAib
Um0b0CCSbT5JSpFAomDxWOkvHYwUVvG7KkxxYbaAXgpMHJpTQuaimL2SrBAvSqwEWhiuWDXuAOsu
S7NYVv51CIMjmr57EadXSbXeNcYhbcHvmj3lJbSuuV4+0fc+DVl+Sip72cSMTkmcLABRUAmuZelp
Fr3+W1j86UYR/ZROxW4I5hF4jWbq1V/3LM7bt+qz+m6h+Cev8HNdQWOCNIhGCPMUU+jf1hX6D4xL
dEGc1o9Kzpny/kvTImuMVIiusiwTJADv6KeyAv6RRkWBIx9Jli3b4NP/Qa4Vf/UPTQtWcFVjboKM
jPfx/T5RN6q44851pSn4miJ5b7LN0kRxTEnVmcLgMdP17Rh4bt9N167HVTnYtxYq4SjcgdkwbEnh
n3p941fQI0iNA4duFCHYPmnn4VzKbjqKSiX51nQDdfFJFJFbJzDG69c4AGTO3HWoD10+Xr0ezaBJ
2vxw0pqHprjzkvAI67VNLwnj1qh4i1TUGBiAeu6KStcAjMjgF9ldGeQE5y3eKP6AKsPp9ZMnQuwW
dclYVXIbWEm+Z7AVmymZ1qtaTkuDXX3gi6OpN1dI54sYB2MSdZdxfGjjgjCWFIOUSFdTGe9bZAIQ
4Z2AdNiabRFyuGUBap2c5X3LzHfEedwk7BrAQcothgrrNjCmiVOxqqqavaXi6KQhzRRrH4ERo5lP
q4AhyuRBN55ysj6sonjUCBXzkZpgkmfuLrcnkzl+mql7YrjvlRStfhlA1Yn4jMEQhHwGpXVp1Xyp
69FHMCc8jzmGTLoTZrlFUJ00g2QZvZBoiAgFI+JCGZCaCn8bjvKKjLCGhZVVwSAxHqY0BRbK6TzG
107MQh47uXXQxtWyXJUieE8wWIEy31vAhSJRHiuD0O3UvlCx74uHOGfUMkb3PlIIwsEdr6xYwSBJ
Ubw3KkDMrh+xnq89H2hIRufXp9nGmzlN3MdKwikeLqmjF70qnwdZvyONl8YUQa4xajuJmdFo9LcQ
eWmMlqSUsBgV1R6qzxPYppOR4bbJCcvV6/oxgR9c2L07VnkKdUndVwalbyFL977Jhhc1KrZYMj2d
WJl3cRVN9SRF7+NYsoBor23Ccs7Qtl6abAmMoTLMDlqbr4OwwtXLbxAm7MLDZT8CpcBY5UySfSXm
3LXt6FtG6kYXVV9tQvCiKu6s3NoGSbLpO7ElfWdPJDsWGECTnhw+FLLY9VOwtdtXBY/PAraK7qiy
6ADAmMtSZycHwFRtBneMNVaqzW0y/TUYbpn8UXAsUnxQtOCilupV64qbHHMvIhxAGoM+BmaUA6rp
s88tZnMRMetxeSDnZJfF6d7kizxUjbGs1Oi9LKUnX/7qg4htWbH1J/MAbAoff0rNkPr1iqFuj41f
3loZQTdZjPoXu7k6iVXn9S+B3r8odXKYrPEL+c+DWubAhTCrm/omtiLdFXJ3R5zDtonbZQY8HXuR
5PgqKfMWLyNCkBRAG7ZpjqkGknJIvx1oJOFaCu4Z7UnIILpV826cNBnJeHluNYw5lXEHsPuNfLrP
2E6X/156f3HpGYat4CGgr5RhwvztqsChm0Y6XITfrQuQ4Xz3Gr9ee4SJodBRmfLrvzf16vgUaOCR
Dcv/vRJ/ufbIGOH6FewSTE1XwEv/qqMRPzAP5l8zLJS2TPfVf5Tn+Md2Gmwsr8QbwaMBEkefdTa/
aafJl4g7Ju0QeEt/mfjhI7ztFbG2rqG3Z48QIlK2Nl7vb/NsWWnprWvC3VgO5wGtaZ+9y0Av5PrD
Sigv/Z7lsX8amuotjwl11/ola8ujoSen2FBP+eBvCTpdCSt8tuRuP1Ss9yprj1Z0aWb2yYhPPGVw
xtndeWm8C2dQFTY/25JwuBrJCds0wUvDZjSLA7GrOwjCO03ztlqjkFykPBUQ02RkZrrZvgUzQDom
W0t/bCTkpVx/FXR0Y1vl3j6P6+MgV5fSDrc1eEOCdN1SK9fwX+47aHhz0qwoVOaIxGDVVJXwtVX+
gDNgAC1tQikJ4SuwXGhmg1oGMxpEgr0O9LlMkL30+SWU6WA7PLRoNfD9IbEevRw+DOIHEh0qy3A8
7m2zMpYaeSCgh9bgfxcjcZS+Ha8YDizC9BTreCwK7hcofj3tdyQPWCllJ4qAMlubtH2NpF2XPpgK
nVWqXEIYZyF6Py8nQ4LruAOxoWA0m5UaIS17oo0LxVI3dkD3RzvaBOkmHa137OPrLoi3bagt4Q2v
Qq4oXe82Qd6coxamfWq8YvVayxQl8tg2Touae4yNs9ELfLDyXdn2zzoOiIaaQq8pmapx0YqO9IL+
W9q9jgBgFz0JmZnGwh7RxyqhJvGSeNMznjAVBhVJmG1Rle2KLnkMO9A9YbxRc5MrvTwr8+ig16Mn
WfQ3Nkv3kIgdFcuyjt9Rx+So2/5WhVkB9wmpRHwtpRG+nbHXpA59y6ecI38h4DI0gk3VV+yX4lUi
zVGh3TEsfHdIKWFK6yseI6c07VNo6bcQstgo5N6BJOfkVoygJN0WvnVS8v5EgMRSVbPjxFJKn9SV
gdvYIpEcXj76BXlA4/VYNFCyY/QCY3jUOvWIteaChMFh9uNWdfMQRRUplPJ9NmEUNVjcTOBhEMbM
/4PBUb4J4tZYBLV8aMkfMMt6UUONINSCi7GMIBWChYwls14UGV9uwsD81HdkObqE2vAp03+HAxh9
DFQPzWiRU2a5FYHecje4Zuovfc9cU446VNaTUxXjmhQHN1d9foQ5Sx5vUV0ss7g/DpRQ2CFO6kig
hRnsq2w3+eqXxH2Vc+XWmfmuK4+FcfZmIvfETDyCGBnYWEMthC4NkDUjPafw+/p2OQsPrKZelSSb
EGmxi5GczwLnpoLOQp0Us4mLD3A0SS/dgxsE3LdgBnAPLuea0kAqOompeDBxQE4rMdttCw9jP16j
UZrwEg8nOfCveWgOizrVLopUEDNjbhqMv15i7m0FWJ6NCGIM2yWUzIVQtPcxsiG6mw+GpPKdxcPE
dgVIeO8khMuaiN760NwNtbhLtOlbH8PuTJIXNjJnvfMudTmtCeBxIh46K0CSDJxEqdWdgvjcDBPU
eUjlerQc6UjQuN4uUyU4ZLNnS6EXgPR5Njx/1TTJRUUPPGXl0sc7msn2wej4zpdyxXSRMHDSnUoI
mVFDMhswzYD6toHxGFkQvMAeaWXi4yTggBNiTqmvl8aAvb+W7iT9W+k18JJg9Ef+HM2ob6Isug9N
ZRkP41oo/U3nKQnlNxtlgkE0Y9n0u38rib+oJPD70NuSjQy8DS3z37fPVfPmfwcHsbjzv3uFn+sI
8YOlqrPzaO6OfwbWIdJVjHmrR1rp73NC9R/mLdwswdXIT2Nd8GsFMZcdKuFimIYQHvz4v/5B56zq
f+ycWfMh7EXXS2CoNr+/31YQRETIaSkJhfuJ72SffMQi3UWxdOH8ezPDYDXx3BdQnQZa3mooL91U
3aRUAImVb7kqLaRIukuZytaRBDi/pGtSEPalG1tF4IofAOTnspdMHkVkYVWqMEfWOHCgYmbTmprm
vlPjl6gbvjoj2XuwnXxFAWOA6hFHNqkvpGVoTqeMxIEo3hxv7/itvFYHGVf2eLCybsux/1zLlttK
8gZ8y0KXlT0WpBM1/leMTEuSQpb3pIJmfgrGEkRSKjahgVpYwrERYf4e1YgKKT+pqulIOYFWYuBq
VDc+8UJw+fMX8lewFYO+IyaxAig745HjIjiLSbm3kfWqRBR2JFg2OhpAQYADW4UZKiAEOJD4xhAM
a/VUu0nTUAVFV6M0OPPa6JKVHjNKRtWIIjjK8JhKyU3kzREIeZ3J9yK3WIoyCZ3b2kHet71xX3ej
O4scunTComOR5SSv8zbd+sG0pvHcAmmCGAeXFupIIb2lvbb2lATKKLYhNT8MtbXR4uEBISP5QOYd
5NOXHAsn5FUjTa92HX3zCn1B4NSKBImFRUljygjZ1AjtghIwGwdza9xH8XhDA72v4gZEoH4yAalG
hfekgmHjd0bj1QtXSBPZ2BCVqvGut4sPUpifapvQkWbSEWvUDB2yHYJGbdX0yTHDamSXFh953a1l
uf4aJhAYMd+DdOpjV1PGvVabh95gfmphRRtiC4pu73ShdWu6CkQWRz9KlCtDXFjNPTTouoLRkEdH
I4n3ViUi6De5y1eyX1Rp1i7r2gYyEVxrYlVI42GnPU334EzWcasci9THK2V3xuOomK9KEjezY2eb
KZ6Ed6khuWy4j0zbtaMC8ywG/jQkrw9ImZDXpNOs9QLCCu530efbCXcNBFsn9C8BCjMlQmFrI13F
dl+RxoF3Za+0GOP5wE0yx2wtfe/DiqKWQQzpDGiZ25s6Wl8jr0mWdOKph7xqliy41tmkvZD/hXUF
3CGpE9S6+IG7Lf746793wZ/eBcjOZooTGjRLsKmcWUp/PUq9hJ8fn++I0P7gSP3jq/x8H6jAnbB9
4D1lA8xhTtv6863ABldFdYEIAxGbgYbkl77SRIaGJJpb4UeJBvO5X+apxg/44UG/k4eJwVS2sbT/
g1sBmeJ389T/fgCmxk8P8l5TvpOhRZMpDSLCqUBc71XSpas/lEu1J9VITXZSO6iLDixRmn7xpDp1
RRyKR2yK2jo5+fJ2djVpPBIeAZV0E0x4DnyzhEwyk72sMrIN0829nMYHM4nepkpdyqP3NlYUVT5f
e90GCTmt/Jq8XJG54yQv0FG5+ih9SuKWj8FlGGD5Df1JTbUUPoS0jrMvYcY7lSo8qJ67ZLrYzIvy
CkJ203lOoNNLmSnyj6jch9IqE/ZZDXnacmkjCx2HGO4/e7ozWQSrjLFG2itFHg6B4n/1+R3L0KOV
32oal0IQX59Khz4nVAiqtKbFJDZ50It8GHOw32PmmoEOEJK1k2QtlSB7rP3oKoX0TnqhImXHZdEf
PZ2cmlRatZn6UEXyLh7rg6Ukz0bhHatpJGr5OTCshR5YbGOqN6WK9hog+7FLtnHWnmQFDodGdjwb
naFN0baoZxW2TSHty+DZ87HlEU4zQAqKG1eK4GWU+xYSUtIPizwbF3n6ZGQI9KrGW7ek+TVBficQ
CVrYZ8LC3CYEzbXGXVfZJwWhiFa3u1Fj8tmk50C274PhisbsjVn6O6Y86vhqKSoO80bpv0EEHLgH
xxtTOgfX9wpjvQMuBC4OgPd5dyVPbN4qXPha/ZCbNavKqCyZrQf7Bo59FNL/DjMcvklUUD/IFf0o
QRlOXFcMClCMwBWEEty6Ir1UwfAgMtSOKlJIhukTyYtqf0UeijaX/KYEO6lx7PV7f7BlgAkd8YFs
GKEdLKQpWhe+vrFtyKJ+sYbME4M6FHuliy6FJR1MuzxKNq89NuVzG0KrNFWGJma0tHX1WBjacuzr
zdRPD5lCfGgiTrBnj2VDYGRi30TbI8kcCLfusjV7fWaG5VGrDVJ7yBSxBsKSY23aZLb+YbCATfzp
WNWvpce8QQpA8ox0ww3iZsPPtyrQTE8vt81gLjUsSXrZ39fsPAvFfpcihVapuXSN5eqR8lC04Uqx
hi0CxnMrxle78pZ+1HzJXQX6LHjxle6hhktWGcN5HMZri67bnrZDZbyNiB9E5bKZVxVvl8Lj94aZ
zYvQU1Ig2JZIB0YyNqv16LGi9SltcuSK2Gxr1r8qbvEkPOEkPolM2tGEfY09WQ0tIetljz89HZ/M
0V9XBVhbbMNUT48Sn71WYdCJ4zsFO3qiTyczlK+eZbJs0bSPqZBPotaWKV2YiQVC8Wh2M8yLugx3
g7jVRl4rRrvWhuceO6wc2a8j7syFlXtkbjcPNuVZXYV8YfDWdHWfsH34Buc8oUHUXWznUFzD4aB7
7B0g2DmtfTTLcCBXDRio9K6ovjMUBmqzhA+efHtm311YXwpcQwpfhBiwx0IeCRRXMIyNXwoUnEzT
UJnC2gx6R0OA6TOamS07KTbK3L5GnX0Ys0c9Gp2iKs45oCxbuZpFC78nW0gZzh+4c1l7h4TFlVrl
JmLpkfj4x4lIzWxiNeKlLzGLBYtiAkngraRkjLJha4tvdjruBpRjYVmdpblrnyFTcN+DLlrqBgSd
wHsKeIm2fBJGulTn8LdJtbZENS1SC4M3n6jIynsiZeOFHwSHtrUeIzAaLujiBy0sQfwktM6O5WOn
FiZDmZFVDBigf8uMPy0zaPLApdPIzWRyE6Xp35UZzn/+t2w/p7fvZ9d/eImfawztB5jnrGoJ0FUo
I37beerYOTXEYCbLUmbUMwDnl5WtzuiaQoKZOlxK8ZvZNStgjZQZ/iYKVL5a6j+qMeDpfFdjzD+9
yXuzFbZiM3/j953n0Fi+pg5ZR73AErPiUtVjzEEmNz3WpEheW5Z0QTu/nn2VXKYry87dYChxuYhl
0Jj3JVaUDHl0Xqg8oj5QsIndFmrMsD7Z/WMMezAxcscLI0fKiFoVwWGcmhWu/bXSquxt5LVBe2J7
giqiyTm+6oep1ZFk1ddKVy+SWTpRY23GKPcZo1Jb6MqdptnEY4gFMpaFosd4g+K1OcrffF3fT+Mx
brCDCgqlObgwrutL3pGw0KRPai12nq5zwzOOlPX1YFboKWQiCKKjqd2E1zwg7XosWPTZKNbstwq+
UBfpK9OON+wtYWdxOZaekwEytsC/oU8Kl7mUfxVGcZPy2MnZWZuVd0eC364vpbMdonjBZXmaJu0Y
t/QQvbZTRAig2OQON6CL8R8LS3mOB+uzkrq1OVXbytPfAlxboHRovWQBabvEm2ruPHhIBkYZbE5L
VbFXvVm5RQAO0xgBnXFdzZxf8lVpg0ggzsxvSsow1Eu051GP3aJM14oZbArzuaWXL4AYV5V/iNLQ
UVLf9cLmNfAeIdPTOYUOAYoXX9ESt6m0xxQh7kK0BdJZcdSq4Ny26b5NG7fFhLkY+CSYEaLO4mDj
6JcnkwtO3mYBzkojIWXXPEzhdLFQb2lsD1SJBNpMV7eDfMl8wxW9vEIlt81DZTVFZFBPWbLTSayj
t30czBhgph9eAdO7hfTRoT8a2f042EiuoW9c4Kg/AVsnRtFyisLcWVb5IMctsR5JvPWTkn4Px+Lw
lPQvopLcTMfOlL8MzAqh0CFue/r35PyLk5OMCbQetoriXQUT+Xcn5zL5Hzfvwj9M6/7wEj+fnPB6
DUM1xeyE//Ho/LU7wz3PWTUvHNG0cGbRuP1ychrs30D5mqYsULz8RkSr/zCjzBDvWxz3aF3oJ/9J
dzaD136H8uXUZmYoeG9oaFHnfrf1s+qhrQklUF1L6Z5hB2NWB1TIKHjXq59qYW+8gWkP1rS8Ja+U
A9SA7hVcmqp6rwShLlGPoEQj05PEIbk7yPK5CVHFsawaG/uiqenXJMHREh9pjtarJ6VhALrVWEd2
UsuAJffUePNI5lgyaqjxYiZpeQTJ7lTKoQqe0BChuQNrElp31MBnuEXPtdTAcvUAlo3rVrM3tmTg
Rs4Pc9KR2tUbOUv35EdgK+2+RogVZngHfwQpjOlGA7Zq5eR33mum8TBX95gxDyRCKAvbJLs+Xtuy
DwIdL4y/yoHW23BQdFKuMn0Rxv4xjXrXax+sNLvE09NIPWrZX2q9hSQKTXYR69su/bDENie2yeQH
tjHc98Wtru86rKKhEb3iVJpJxQ1EY5osZjTfmmF4jjnhdaDETgwrljWdeIwlGw2HuK8nHT/7Bi6B
I5Tq1tvNfaBESxLuV2VPglOShfTO3tGTx4dSBWYTjvyLNRJDPIVTGyFqxgBebviXXNXk7kG9UIet
WwFYU5Q78HiHWh3cqSAb1YYGM6R8tvYF6MoacS3q3PsWVFBaLY2GOaZdrhqz2IXpt9bv3V4j5LRi
gZCmG2y0zo+U01DsWunmM7HtAC9monUUDN0aet0amfVIqI+mECLaoUktXsI5RqQ0t0PDjmdwu9A4
ashlCTJfsj5zpe6z0ve53rp5468VurRZJyNqCl1LcXuGW6SLLrnKs7B29Q7oGrjppLzAvYr6HKus
WIJ+WGU22KPkLSweoba4vn/fWImTEtStx6qrkx/medehj7dTkjojGkZ0qUEHRamADxxGj6X1pvv+
cm6j/AYRDUlMNA3sf4iVrrihJcByNKfKkJGrLp0tUs+asnwIwJdm5JT7sb8m3Dlys5pAihqog1Yg
dZ0wzWb1AyL7J78jHaWWrnLB0n1OwJsBxqO+CYxrpviS22bdRTYlBKmq2xkmrUt9afxoixttH4T6
RyHaay/bbmlYnyj2nVp82BI04GZUb1JYrK0ON1qWbkQuMXodGbF3K4+ghq4pz80onchzA7ZEZ5vY
J9BQAYMPEYM6xfXR9d88MpiqkXCmnmtxJFLNzky+WTR+Jfl4UZFeA8ATWhceipbkky699jOat0yP
hoJadCAwetE1Ju5ZDMYMDEjsfo/UTz1/HlRil0TkRvFBbqb9SAut+WyJGQkJ7VKQzFbU+t6OacSs
XTDxuOj4w8lWz0W4J7brqEzTBY8yBjlS0qLskMi73J7wzhFCrcfbWtVOavAsdFrEeq4EQiZGcLQx
96WS6toCXA863lUdovRGmOR0iMVzg1LQSILUJdJmH6KMMlUIGG33EMTZeuqTA/uyVcrjUzHlDpVm
VwHMVRr/fkjzOxuHDc47JsaS+u3fC/lPL2RyXeHYC/QoUDjR+P3txPT8/vaf//9dI/MnL/Dzdaz9
gLYFWxx4PPW/s83fDEt1dKkqos/5hmUe+tNlPKNsDBa5M0lU1VHE8n5+kp6CsmHAigllZuv/l+z3
Dy5jbDvfXca8cTCArNBYLXEfzwT/3y7QCttsSKRinGBN4lPBLtdGymtTVqeCzYRd5Q9WnaxQEk0c
6cCVCTARdnsVyG5MOfkGTMYtqvLFnKLeGcWUIyFE+2Jn5x7BhJO3PF61+qynMscosVFTvBEaojOI
aTDOjPBTtNapD2Fega/rexwbvX5IhXgt9fiUkbpnxf5TG5kH3xi2yIUWakfGUDJGx3y4R9bA1W6a
5zA+tsnkAOD0cPWRBGOuUmBRgayRKDMdpX7aWuFGybs7PSh3qfpgKPVeL9FkGuGiMF9nEZAGI2bG
Ptimv5Smzi2bcVETy1KE6sUnLyNhmlX22CoU7U2dvfPcvwJeugzRJewHSnxYKR7ZIH3wWQWjW7fG
oSWvOiAixC5CSKTjYztHh/BahButyhFNx2CvJgY/GuoKWbbXUlBAGVS3RnpCu4QtBWCg916w/stR
EYXwOOx10o+OHRARwDhXEOs5g2qMISeAjz1XB4G69W/FJJ1zSCFGE30kyoTSkAtOCozdqOArHm5l
noPT8HY4IqjBHibFdv26QgZZr5JR36LJcjQ0KgzMke77Hx3piaXCr1YQTUl/0oXZZbKNZZODKo/A
LuDJCHvufN6eFY3rUDK4bPwDCmFyR8L10BlvnpFdZTPCQI0Lpek2JlEwFfILuwq3k/la1NUultjQ
GhB7KHgMEWM9DvQ7aECJduOgJes+JyBBfjSyYc2d6IbQlib0QBU4cbntCTu8DOKQjrEzgAQqVfkh
R4abBbrjGxAeWLxpEGvEED52ORPrgf4x5NIlPcuMsSHaxSlrlKtK5EwfZkchOFfTrTWGGx+/wciD
UZtnuc2W/YgXS8VVwForUIH/sR/oNYkh9OD4+Du8aiXy4TTIT7pIzgRsLaWyWKcUjlkXPjRJseyN
lzQq+fEfU77xeFeWaWoCGXztu9AZQETY0YteTo6W33hg73JKrcp8DW1GYlZ133eV01qakwFvasJw
B3el8Jp9YwfLmso0Lryz3Yi1T0ZOSBhbbWF9hUdDn1kgKLd5hjS1PrXM6hha6wyr0VFLWbOJapOO
8zNWHpl+W5CSukpdFI3tZCNECMIWI2iBvRXeieLQMdJIi2qbm6ZbtP1Zkm+1ma8qwYDRx+7eWRid
hm0xkzRrtX0Y7GAdYNW08/Gu0nu8qNVj2kl3Ic1kX56jNLiYbXwbWmUj2/2bDJGeO/du1LJlOltT
rIiRbxswqi5W0MPVRdXrT7lNndeMqwGCeAklKtbNTzOmctCSdIlHb822FpyND7IE7jyLi0wn9I1B
IqkGz/W0r6pw1djpOWkNyhasrj1HV1FEO8O4r0Lt1CXlciI4AVEcMx71jMzYraHOhTzdGidPqGUs
ifxlQVgs2I0ni1Rgx7P0balLDuHCp76t1wagQDVX3KmzncIu3sCJL9JQuuaFhc7edOFx7EyEOhn3
d6BSDaeW8Q51bDloAnokxXNRnNtpHuODwe80EoVK1YJQqI+IhJGb5/G5JTizGWUKJBa0HXnBAkV1
h0qQxJLDoBHHpCXPU2/esoBI5KjNv8latCmG5oCW4cCv9bOya3eygotBCDEcv4xTzlrONJZKyfdx
DJPKTu/T3n+0rOESIMQvAqJ1LXWflymLJHEseuR/agOgGDQW1ujwCGL4Tq1zUrX8JdHSDhR/7Fj5
VbP6W6a9T2W4rhUMPJZ+tpAjQ7J5loDWO1VqXXINTYYiH70iQIeQngQ7lUJjG1FllEBRf1cx3c+i
GSAdc1TJ1ZUr41GTSDDJ9QEZnDc95w0+bz/K9obVfBkc1P9WRn9aGc2qIEYVeHFR+lAl/L2uKHjz
27fsP//v+ynvH17j5+II942AagxF4Kc576+zCpgB1GS2rjFenRnrVC4/lUew1BERwQxgWMHTjqHn
l/II6RHUAyHzB1hLQ2T+R7MK9Q/lERWhNo885lrLxF37XXkkCRV5i8D85g+Yfk15kavMKuKwxLMJ
bWvOQBE2kW3qMfLEVzTitoh7Vokl5P922hV6dku78r7xOfDk4CK4nkhewbRex24aZeyB81MBXUrt
/Ads+UyEib2bDGNXk6+XhaNTJubSVBqXYGvOBnvTEbncqBl5Dt4lAC+qxPnBSOqtQlvoAwUWtX/q
JsBKCmEFShq8ZPCzior0FUmnY+ZG77uzEXVHQtQuljm+FPJAYJp/pf1eFvGxivCY5PYSXSpJndLb
kMAIM+2POhYHMoWWIQnUgFlpVbtjkyIlwmPYSdomh81WlOai8TFxsBFkl9nb6rdIevL4EyV3x2zc
r8V9kBYXOajfPFbKDbSXnMMq8x7KOIhIB0SXYibesewkNy0DjA5kVzbtpz7uhYGjBG5nhfMY2NO9
llXIL48ZAcNxDYitD2d37tQET9yzi26jNV8w26nbtPsx5B7UP0KmRL2K86lG9iXgTynQcZuPhPKF
oCG3Swgm8pBh+Zsek5CmcZoO/bLiqlalR6UnVSRCTRnMQ4hVar8J8YI/kQ+AcXfzldreQmMxO7DO
HupbOJSIfWq+Lh1KzBY/MDOWVjA3J69P5IeAVMI+eDSYH+GddaVsnltUq+C+KkzQVeVBLQBH6xok
qp7wzZxykdrFI8TbhPYQYKxN2Ekan57vA3jUWr4r2j2ssxe5q1cFEp0JpRZmlIeJy8VMtW2KeXug
5PVQFDUEQPMGln6L3HdEQy8DDWPJR6DhygreRMLyAR6sLy+M9kNiW6oimFISzxG6hblVXza+WMZQ
pQc++Ky3l6A6S1TK2oflFftyKu8LfmyTPBSbIYZtFK+V3J3yQGLTSF1RfvIPPySERFf9Xc+0OZpg
fhnecRrje1k0u45oGYMVB483WZihU2T5UY7Y0mv2Qfezra6TpR09aVPN96t2ZT/g75fhyfTGU9CR
nmEoq0Ct/22G/5Ieg9gTEAMYJ+RDM+Tgr+VDwLvf86z5E37M96/x85FPeAbrMjpNUFRs0H4vHsIe
RQKGYeHIhP7wa0csaKJhPyBtZVzOwvG3Jz4KH0hbM/AVIIVQ/9GJ/2deTJN3DqUCvww9sTVri37j
SWn8Om07kqBceVhaBeu5SNsaUgzk886bwFkSHzmxoVZl6rLujDPx4Fv9AUnEulekXa3Hj32hI0PM
v5pac4Bq34MDxEwpPSl9sBymloAxyG9JxwjJIzi5Tc8sH98KikUKx53nt/dtL9fU1xj3Kw+IzVRr
bjw2L3JDloYOLqCoX5RWeYoCFYs64P1u5kcglK/MaidXytqrgufM6D+0FlFImUwPRh3EePngGBgE
44xjSCpsmzFfnF14ivAe4HbmS9+wcVea7NTig6aC2fa1lcLesFF7tLBJQcFWvw6m/p6MakWscPOJ
4XZRB9OHPtlnHOF3uuStslq7Y8JPuBhCgEbapARDMu1YG80LksqVyTihr7F5k/qVMplVEAFIOT1M
fEwsrBZMsQVHmFITVdUF2/9j7zySJLfSpbuVtwHQcAFciGlorVLnBJaqoLXGrt4a/o39B2wWRZHs
Z5yzB7SyZlYwMjNwhX/ux0cgqF6g0n8qZhDa54MXkS9xw+sQcFl2ID9iogpnfJaPYxh/+VHxnkqX
W3e4sSr30GTuurD0a0fBbpAYi9G8QfWaG3l3aSThchqUIR7As/EmkXqsxRwu6Swmrmlja6kD3qMX
bL2k3STl1QiGTSg/Ky+bVznLcKQDPzywCnNJeSoCQGaxv50w1QBmh0tv5kdKyxZxTkwHnGvgJTQz
UXkVeLu2gnLG6d+MvavqtkfFYtYL1Qze95Gu6WOADFpa/jUpQ5RYxsuKs3R1G2XEeMBKs2+aYuDI
bHMRpt85+2p6ZeUGAP4NABqEMGAJC7l2acKtg3ZrExwi5jj3y8/AKh/MlhaBOK4XkQ+SkI8gIBH8
IdoePhe9gSa/UgsMkZPveXoXmP8vCeq/Qyfyhtc/sbtumolTNOa71KR/sS5IxKNd6t1wILE6S5x0
QRXeB/DOtSmCBzbUauuikyw6oLRxZTyPar7BoJOuJBHKlZflG20I60WiA2xqPmJvgA2qbxrQsxL2
b3lNrHDveW9kQlKu+/6pbsbDEMRr37+jv2FLNoG7bMqMQM3OuQ+6s4SG3BZYiEav3zkapiSE+DDT
6FORM03Ey4JxRIu3OkOdKU1SMMXozsyiIUFcvse53PS9PCaU+LqSUDXfaYunqMf1Vhiv2WisQ355
rccNy7gaPHwoJ/vAPPOZ2aQdN8xULU+UOi5L0exzs12Z3nCRobpMUEv0NJ01Q/9qx/2FpHdIX61P
dTGopkXbk3OiJK3LTxRO0tngML09WmG5y2zvYNFmNryPHiVv3TeX23RrVjeNNHSjiVViEtXO1Kco
IpcJbO/f287f3HYsZqc6F1Io9SZzj/+69TUfTdq8/8XW9+Nr/Lb1mewqjF0Nm6sGWcrfbjvYXZCB
SWnyZP5iqf31tqNx00FC1qCtT+wC3tQvYjB5TBhE079WDcZmAAT+yWRWyMmz8gd8I/o3A2KEaqIC
IA5+gKexnGOgUTqmYEI82X6HPlEaNJ+MpLVUePtV8pzmb0L/NHvzuVSHo6DiI6BYUolJobnTwtOH
GM+DbSfbY24nF8cun2RawXNVuBWYPtqNosKozQk1zNWBxhjHjQ5Uja4qhZPyVKTs+gzl8LxQisza
uogHxVhgXQGZlO5Lg4vEaBE9KvulzNSlHbkwTpWlKQZqrDQ2NitBtHXKc1vXW32IAHzTmVKG21EL
tlnGblqOzMe0nd0OW4hEy8TcCR+DrSxMLiJWvhIqkcXRcu46zGi+h02zjLDyUUMO5Dus7Cdn6vce
ePsgX2IFlC9NEsQ21YMhwzUuxhXBtkXD2IbLXLMuAuXRk/ZVicyL6ZKmsjuCVPxkZHAqWelCWrwB
Ib1WTnsYCC6gH2d0WToqk271wZX5mhnZpxKzFzWuCR+2+RJttk7M9JvQ6Muh2GndD5zTNRJmvs+Z
Q9O3evxkttabbOqnPPfXqYchBfvrLCmDByOgJrRUH+qq23EuKMnPFyqpE2dRyqe8wB/EhcT2dsmI
E7Zi96LMkMQFAziAKyY/5rZvj3rKZU4UV+HngOU1JtXGWZhUPRhyG3Jk182IgW4JoKVaEix4sTgu
Mdhc5bSNiLReeFbwgNQu/6Wl/N0ZnZMpHQhY3JkGgYv9bwsVDpLL1//73yz9UZb502t8X6gMjtum
I6VNA4ON6sNC8d3gj4+OIZlmg1rTce2rvxn8JQ47rICY7JhmYUCZbPm/LVR4XcA/WjjvLF75HwXH
aYL480Jlgw/j1M9FYSqC+OMhPSgZhEapO9CikD1G5fihuvo6b9a9M64YnRnzXipnGcXvoQ+Dwgj6
pT5qCK/1umJqSsUcZbDUqTJw0J8axhVBkRwkJZlo8Xwy+ZSjtYdUtpoxxvIcwiHp8hbcYE7DccOf
KaOtQIFVCDxoseotavpl23HII1vs9HdO9Fga/CkA5pIdtPHa9iHkkc90FE9WZOF1OyHuV+6z3lwj
YshRG5MTAtKGcVhz75KMkUD/2tjGbMp8AYI3uGTHSLsV1agm5bpZ3qwqEHRK+WSoxw57cKr7CwX2
mNGo85hoFNXx8zoIF0772LvtssTn10ZyHRBjbcDBDCNnIgW4krYfdcSqrm8bBgMyQDzV5qKgpxTZ
Jojbo++8Y+YFif8QEHotSEGH+jLmC7UWC1jwONSvlh6vatarxDt3JR5p69Yo7rrWaeXV9HVTHesi
Xk0MSwHzMkReHghI6dHT6CC3eLQuxfducTQqORf4NOQ4zFSaXBrnDR/RvPIf3BZByZkwmJQpleXC
goQzmvZCgIyRE/zePfUyvjodv94c8dotTgH5fkZih7iYevCSe18T+0FKohasUWMcLhVUfCwwb6mo
tnpL341XHpq2PNqUOOIIVzY/v7k4O8HAb+jYbVZRr8/tzLhFOpEtPDE5m8rQUcmXlguHS0Dv4HUf
1Q21Csok25DoaDpxygXcG7qjwgaycOfvqspf4DBpYwx+VoZ5nCkLy7iKHOaW5pWMBPU1TBficOWO
QP3aRy+LjwiJs4DdrQ3r2WBnzBIgnvl7HwnL8V/Z0Vfe+GY1GNKxPASNmPsdYlHxmXHNsmMuDdbM
bQ78iJc2Uy/uvqzqzj4NxbmyiltiWZukqm51oj+OdrjQ9XqtjHIpkmyd4ieK23PekUFRmE9Ic14x
7mQUMSt88SEKb6E6zTofh5up2W9TGYEmupvWm3CHqp2MxNbUQA6E4TIsw51STpZWs8e6lRC0VFeV
XiMPFqS7gxWnbFzbLfZYpn96eKNJaOXY/tHm/VncNfzeWylDtlSpgQuqaC2MiuaSQ1qO2zBXuayp
wP57+97km0DTi7YoY+talku1c7lxBkvTG8859P9SJyhul9fIzL46ddzhx11WXnypbJxX+gD/MN8S
VqILY9xpGoM1EhmkSU8lHWn/Hq3/7miNjo+Yz/la/4+f++9VpVWDWTz9+nG/ou/nj6/wfb8CyCWo
V2WIAG7dwR7x237FwVqTlCOy1+HwYFf73RgB2WgSkzSQoxyiJ6nn1/0KhyI4LhQwfuOTS/MfHawF
m+IPB2uLuzFgs8nswcF/+ve/E5VGJxTOMFpI+oZ+LhtJ7QvZf2kkl5BBHqRQNUuG+VA4IPimmaNj
uUuL1JNGvjYlsSzS+CAElANbQpewlrlw165+HaPyRHHFLledWeOEX0XjbLjYaNSLuzVj6Pg+xS89
dO7BU7OrP2zHuqDeoJjp+WvoTH3E9yW19kQxD15MOlmcupYIcYHUXw4Hw8qSVdxmhzhMv6qOfkSo
xvSjKE+p7wH9AKIwuSmBO3312UUmJzqQ1x2c48EOlbPABajq3aeBSmVyR+61EO9asVFh/mUDCVi3
fQFOOKOg9Bp5BLYl2kwefpRaNe9ktRqs8KTn7ioShNLMpiUPFzLjxU7mp1A3xAc5mJUWuPddWa3V
OtpTtb51dMirg/mR+HgJ62Buxc3jSAO2Pk45Hbwpy4wdxifnjItqxvBxHppE4ULzm9YFz/zu0HCo
XMGTZVFnBmPDg72urlUTm0vY7hy/Yzg57guBmGdkp9D7d664+LsDLIdHohvWlNIwADr+twPs+u3D
f4v/4qL940v8th6Q2cbYBFicEeAfzq8UNFORgJCsqzZjyd+5rpgdElngLm0Lh6EfTrBf1wPGlGCH
+R8nV3odSLb+k/UAduCf1wPeOhI7lHJ82NN/6ffrQTEqEHIxUi1sSLwu9+EsMiNguVQwBbVZ8/wG
2Yzcxmdn5CfpBg8iBiOnWtFDZ6jWhowLQYZ6rRUep0y9P/pWR7Gf6bNyMBgCBXIvKb/rHcqLB6Xc
x40g6MTa4PeLJlcPSWYvupCshofnWKMVKK28aE5lzzAXMX6aZGielDik51j38HZ1N09Dh/V9Slxr
TqJKpl/DMvnSqhrOiCHnkV1QECXx1PLw4IWeMZKRYG2GPSoz61CLs0TO4Chuw6C8BthURu/EvnwD
+jfvPXVV2FSSVApoVL16k/X4EIXBBtwCLUDGc50lR61yLp5Ny0rirRrXm4eGSZARtDr6LenRAcKx
TV4FJA420o4/knBTICu/yYKmIY8WB2HUIyucjbVpfBVZPlN9fSH1lEZFd+dBZHGDCjHCnaU1yVSO
TXmozvM2xYZVAevDGm3k84LqwiqqQCUQMaVGaFsk7yPN9cAdFjo9kw1JuAG8inSHc06HIXvPTo8h
AVILOa9acCkNmOHBeNCK8JsfmzsQBS9tSBtUgBYe0sBdP8KAW+ZMWh2u1W4IxHbQ1gYCKfmdkcv4
YNBjBr/NNZecF+mOhG/RfqmdttZTlTECcJyBed4o5FkGyjzKObTJ0uX0qOJfAhqsyBfXTeC1mOqF
8cRjUtNOxDA19ZBv2oKi2vENUVPM9CLYmMQDyyJY+KFDY326MCv7xtDySeTKSlF3tlUccX2IeQ76
thsY+NEfO4wxc1bmeoYpToCPvpVduO2lO/dSSqmQQUe+D7VPYR00u0YFSZHTuluJb2N6p/EpGsfm
oZbNNqLsR0QOS7R7HNydH+bbQQ12vsdENoptuPB+D7a4uDh4SzL50YTNvnEdiAKIFI6ag4co1nEc
vOQlyPeR3t6wvVZuSFOYgPoP04fNririO3oO8Kc0R21CCLnacbDiu5JaDpman2HAkBjLU2bgHkOg
3Y05wKewmmtauxSDQT+ef0cGdlX4+roK66fCCJ6iZlzAT5y1lGApsXhNITGmIe1gEJ2NuuK68E0f
vHsta1e9Wc17yjKs2DrwA83gHYPrqk/mKDd5CRKH5qZBYuoB2FMMB03A5Y8h+VrlquLnbYyPUKy3
cbhPh3ZfM3YNaCWrBMW9+sWgLx0fktta2y6dgMLYhuSiUPZmXJ6wImyimNDm1BjqAvFyUN+H19j7
5hl4qDBVje6myFxuJgkJaOVJ9zEVxNEyT5JdX3enqeFo8NsDo4MzXetbrc7BpeTZRa1sDFUIR4kh
yHmRTCoL826kPAwqx1RA3EAg93de5AMELb2ZlTXWPFC6HI5UcI9wOlcBgDE+ZILtKtveA05WJfDc
2urVm+Jb+iER83+P4X9zDIfbMJ2HOZBqAs/vf9t3N1n6+YPRGT/Qj3//+6aLYYdIz0QF5LTNRvkH
0YhEEXoVF8vvM99f1W2d3VbH0sap/Zd2818P4Sja7NHWdLYHNgHy/x9YnSEJ/2nTlUhG2HgkfCTO
/T+IRrIotWS0zJF8MhV0QT4uW2RrQSkgmsRaaJAE9TUBZcB1AM0WdWJd+BBu3cDa2p2+7D1nlQHN
1anZk1HLgHO4dIW+pV1602L0p0YLdqYUSAGE5G9kkdaNJ9nfNHvjA5rgxtsfokZdZCkA1CoUzTpy
vEtbKJfEyD6BPChrCnkfh0GhkVsvjnhov8k6uhu1/rWtEqpBQchyzOcJFF8xqXkPHlejIPhydO5L
eW8r1HWm/UveFlctqsgy+u59rBQfTmOzXpmYZP3qLhc/r9nLNowJJtRcgD0rBDgntwFWpsQhspSk
D8J5GQHxaAqaDtj9whrX3ehQFEnuUGNH1S0SgxVzp2bXNtija4qha4GvCX8lsQglEVcJIz5QgpWi
YYQK6xcT6FGvRODYivMYaMyrsnPCjEvHp+kOHPCFfldGz0xgn/poxFjq7yiXT5gwKwQ//JyKd/T7
ymqvaUAUq/dXgU6SX9XO/PwWMUbDJBjWEzSVXWsV0L5uFtrSUd8CEx9la9M7MjyG9VfrWtCBT1ZX
7W2te49pVi8ANyFRk4CR+zxVH4YiW4vQ2WaxRbs2sbE8dU9W/OGpzSOgvFlNcj9vsC+6Lvuz/hA6
LeYkagkZyykB0bVwWNZuOyug9Dkc6nIViVwrFqj328F8i9j0S2tegD7W3C+NhL/XQqqHE2jYH5K0
VuQ9OEAcU06GriA0lDxY2p3jPMvsmDkCkJUz04yzroI8rt4DzgYg8avM22j2TjUSVm8Lm2pPMrTd
a/Up126s/6seVat3hoVmvvbUb40hQmf9aHjxe6sxv/S0tWd0G6WDxR4VqwQBUaturTfOXJ/mA+5m
8y47FhUJ0XN37sb+mDA3AP38NgZ3kfVu48flszUr1dc+QtiD0Wlb3U2ow8bz1IUvpgFtsc1T64Rb
Yq5ml1Z7lrmyg5jF+6eIm7CyHcp5U1TncnzrMg+c/JeiMPER4YtahRu7fnbydgnNhfz+sMPCNnfw
e3bAUCYN1ADYUJDc09LXONFXofNsB69FTsde/5TkKhrlWcM+0Bu7PgUAuOkNviUqBoZ3E5ghBtkQ
41E0bbh05XSwN/XCXCTKUUNMVFLnCHp6a0bBg9VDzG0x606/7joAlmV2T0m149HHLJHsCIDNay/d
GZzkBNtfAbUPokzAsUe4j4bffuIQn9aVVV0lU9/rzbU+BoYhmGNnHhfTrs+YOouLbvnn3qU8KGMK
pCbrsH8ZA1YmdkWVVi+Lclk7J9No2vsiGM+CJHmlilWk2XyYjCtH80sLNErD/ufl3rL0qMGOzfs2
5MFOiDkOwMPAn3xkSfGtnhwDEXePSqtvojomdrVUqvDVjPPHyMeLQkgE3nC/6TWQEDELoRvHyxSK
d1qDIO950uzmPqO9I7HsW13mpyIIj5RDbFzdumll95gioEUGUY32ZufmruZHYgURPCveyb+7+d/s
5palMVkxADHhqJrsqX8vqk236K+/cmr9+BLfN3ScWuANbEQy8LxTTdfvVTX+Lx3+PV/xR6eW8ROD
c5whTIB+QT397hbNxZvhNmApiSOHY8I/2dAB9P9pQ+e7t9nTUdQo45Y4hH9/iwb51+V9oLeLSjjL
xn6O/HrdZ/k8Cy7S5YFur6DPq/HqGO9B6hB07aEoRHPJVTogUGi6T4V8HVJOoMLcdxR36DV4/L69
tdM2Fo7lBqjRRhvDs2mR1S+rfi1684L9aw8Mde8O5gJ54ziaxjrmfO24McsG2E7qf9gVhse6ET77
T7IxQvk+KuY5j+s7Q8Hxn7xoXkBGJL2n7nedmWShA+w+EnEKo/tuNJL7IUwOmfAvGLLGKh9W0tM2
DaU5Vm3c6VBZgkAwnw1AmXtN/Gr0/VW12pXDOcSowqUZejcZdCeCg1+SZo2eEhYnBrCnDwurMp9l
mdMORqapbN1lWxoHI1JArFQMj6ZmYZksgfjeBUF2IS53HeDrCgWSjOE/WHSyit5jI4CBNOD4D9hH
ej9/xcS0GSkt69zonLntY8xgItHJSWvJ2vK5B7eKh0aRLOJKfXb8caUR7Z0MOLbSrE2dEket8Nnt
I+uSEGwy+iteu53Cll82LPiIu6uhKZgpNfGlyAKXnnH3Jci7/dAIe5YJ1m7s5MsxGu8iNfkaw8Re
6OygCz6PrLvd0uyCdZ2yQ7VDavNfbhiOHbJULGKNWIVUB76yW6aSrG0O4SCC8Os3FNy63o6qvbcc
PbF1w69eCV8Aj2zTHoxOH2gAArNl6iSXKKBkNuhRC511K4NdbVi7KMT6lQHPsSgpCRk0UCfgYRfo
e3Ou9MUq9uH+5XTp+NCbvuVtBw6Eb7FIT2pRH/K4WWrQrMtY28YY0zLT2+miJ3WbH5oxwPKmby0Z
A52wL2qYQhV0txqqkhkRmNEDa5kNU+d3f8n8PiNY5W3x1QFl6ld+L5bWqEKA7g70zERMbUKP2nJa
dOP2xdSMmd/dh/mID3lcD5iMhFWsAKfhxaXxS9/y/T16pID66py3xHobfTeoVNXDymgsNcKrpy3/
XdP/fk23LdxAYBgg6P0fymjypwvatCj+4a//bj3/xXP7c9j0+0QfRVQCT8XuRMjD+Pne9svljBsd
aB8kyqnMFteSzg7wy+XM4C9xMyNoMYVUuRLKf7KWg6X4i7WcHQMsFncz/L0/KKI5vtc6dYp2kfb6
okeASXXjqCPIcBuCNKDOyd7dycKeqs5Y4AVBt5iGo/5KcfmmQOBJEHo6BB8pi9XYIHy2SEGJ3rKw
f4JZxaNeXWwQnECN0fnSpJgRD9jFfbGNJBWnkgljExwzV8HPg/Wezu7PWpcXRYmvqY02oeLjy119
xq0JqJ810w0gnSp4eax6tIgoa/DYD1MdxTSMSXDXO12+lvZI47uAymp+dtRWJO7FdQ4OSQhaFT4i
PPq2M8z9PCHjlq46LkHAdBJ6ndykxmuoLdvpYRp5quingsIpYOK0p6E6Z5MowzPY8CwW6VuiC9Q0
vnGeVJ0nlvKUQ8CSMx+jBl8Oi1XRXwolOAWQSOcjUdxg8D57No3ISjEt14TWqJsX4akQ0ZlayXU6
aHNDSWB7UoJtJ+ZLXb9qmbXyI7reQcvbLjlZt2DtHJ8gRTx0voNa7AMJG7A5sJwxydv4BRcVV8k/
ggxbYj8sJGW1U4dG12LZF2G1o3OXBqpLH+cPda2/kz55yhHSJIJaiLCmIrBpRsfmjgtNww7sB7t0
UuLGtjz4DbYEJLp/15m/XmfwYzEuJabHfIR/MKP4+7PjyxTsKv80gfnzS3xfa+RP04IhGL7QJvEf
Duj39Ub+BGh6ws/AdvmPrPM92KX9ZFkmI2IsiJwTsRD9utxoP03MLgOfI8uDjTPpHzkdNXNaTv7g
dJwsmjqn0ImPav58cP790RG/j9B7bv4LV012CXc1J+7OUU0SNETxNCDdQ0FZqBnPaGFMk0McF+Mq
kdk6yJytmtdPVTVA4lQf9M6cQbug3gVkDGOKDXclBrDg8KLJde/D4G0rr5v7aO+YFPZpBBywrz4D
ruu1PVzVWDwHSXwNCqSHLqNXScm5eKeryr2z4Okbvf7RcGW1RuXmUqed0nQR2yPXfZBfdr7OVRrf
PfQdnbYAxiJwOrFYYCtpZzHFZLGj72nfw6RnPJpDdEroh50mPcshFZiiRImXpTsHI6acQqpz5jas
DYJmnUwOezMQnHgtMrDSPDh1/QxQ+imL4luVaPMOaFSd4rcZxVQIpC5EzqtoRbHpeqppoc13RbrS
3NcKA4ajC05mxtFJhAbVFDlEkr1XcxgDobr18vqRXxb8r5SiA33P3XMdu+oJj8p6MHOSsa6CRFLC
ZKFyUyXtFTlfdNYsK0g+ca0cNP+1oEHBcKuFleLgtrp9F8m96qI5cBQafHtZRq9uYa7McJy3/qvd
CjpqMw7Ljb9xAK+m9jVOipWqDyS6vHs9iQ/NUC2ifNi17ki3HFdmMGYW6pIr5A3XzJJZzppq2jsI
6ASDpzTbvRIPVOMCCA/sixIz6O4asoDUYFpo3a1cDEFFAd/VG0ratesDH8wbbNWFRh251rKA5pR+
AkwzhmYvcvNmozG4Fpd3O8I3VWDHtN4UQKhp39555KqgGMl1SCy7fsJwyzSrXluNB7yNDCxIB4if
4Lq94tBBfFPybhW16c1oa2QRbTXoUGhBc8ajR2ECjDI6WMrZqCiAelKTIlN+SlJxtqOBfkWkZUXV
4kXVKRqmCaByH6GPLZM6Jz8u4FMW6JyJc6SIquSIPkXFY82lw7OYdcprzSU/TMXayKJNEXxVVP1G
VFfahb3WkgAxpl/wxO1G4o+tjVTnd8nK5Ajcx59tqJ6CmOpkZBg1Nj9qKj2KsLwVHtcVz+hXhsCt
CxRh1QKcrV3uROyU06DPXIRBcZ9E8qjawUPst0cS5ytZwx1wgQID5svjMYPDyRMQUGCI1cnM/HPo
8rNKx/wsiu7aZANABeKJmJIWSedu/t1q/nqrwaAKq4TDHYZSi9Pif9tqZlPJUfqR/c8xSH882/75
dX7Zb0yQKThCaTOCK/aDA0j9CSQkowXYZWwdWH1+dQBhG8I3P339b1vRL+dbjeZgyaY4eeu5NrL5
/JPzLSfwHzecqd0PzURMFcUai9kftQqvC8MQ+x3jA915CDviZabZITaqWMVDPsJu663y3phlfZuv
9LBclTaiI1lhin8lWK20upSheGryYAeq/pgM3dIr6pey66BO6CdZcMUc023ACXUUOf9oY5ZM1fvW
O+66gu0wlpNMjD8RHiRMjAiEUWZlyxIhz/DHx54aWBl2H3JMLmNuXFEn14rZHKJO7nytWYc5T6au
eDHiZFQvvdHf4xAM16oRLBsje8kt9T2yOm8TKvXZHnNOtlnNRlb4x6HL5iojYKllkNEGHOfAHRAa
3QoZ3854b37K14+2HW5VmYK3UJ2nKtZf8DGgSWTOi4gpKCLd4x30Xk4Off8xL0BlucoA9K0wPwkK
MHcY/IPajBOeYwJxWM24rAMGnU158gM1XsOoAY2GyWFWt0zILWl4X66fUq5QpizN9OVhUBqTuWkn
EilIavgQMeuann+rFLs71lX7Kqa6E7v3q4VusntEeOKRfAvQ2WF58Gp8TtJIn5AMullYuv3OSAzc
ocJJtoRN1LmpeuPKjNRPV/ASiZK99VQs72wJqdhJZx7EtEopV8lA8ko43SYQBNdkYa20jEwaASS4
dn6/6Zx0EwmDPFA/bjwRX0Xm772RplUTuzN7UjlXUecot7BpzU2tnorgyWsqR5crPvjfrjEhXqoh
1xqXwuqgNZEkOu0uDspD5IIsN0r2PAMqRmCDnrLAft75DljiUtVvmsMM3VBI3npKUc0rVYfhknss
5KFMdzAEQwJRrv+to9dw5gfOc+PmOF1AocwqxyAc75VHv6/MlXRbYsCVvx0qKF4R/N4qzgZga84p
dlyFk1Sgb0aiETr1MgrS+WDy2+pU9eIZxc0TWk5hRvk+KAqE6aG/abiaqzR+isfiNOBZjR3l3eI+
Ocvy7hRH8T60TXzdAFuiiFlNYd3rAKbnRq2vvbJjRGRsxsgizkXunswLJ7iSJiuj059alTsV5mzP
xQyadSuDSGKd0rE3VTgEIUMTixOjUsA0i4hVtzttUOpFaMUHRTKKsvOt2RbGLPcYLpYZ07ZRV+Zh
Vt0Mp/zWqulFjz1YR4KqEncf9yp13cOyZPaWFERBRPLgKNoH2tWhFbTjxrQzu/lpTEN8akB7lMqV
87LtrmYRfRZwBBdD7u4YmHxi5Zu3iX+24dfVJfGLMFwMaX/rm3gnclqCujHbYno6x0q/todmW9v1
q1p1mGkoIszjfdTidoirZdpYn0NgL4IovoxJ+gVz/80MjBdfx3jktPrZ5rsq5Fhi7oheWpHt+oHH
Ty1eGo3PhD58DBktjHW3zw2VDjT3otbqc91HG0ZRz0XsHyTqKnUXu7bkguszanSsbqPlzYMm827R
JD1+GUwI9PCSIN72qbOoFa0i84N5OlW8U8DgJSyLi5FaD+xDW5b3Lz/I9orQdybt5HYT3ybfk8CB
THgVdHrTTM77fFtomOAFJsJeN2dln957jfmg9FYAcpbXspq9FnZrXdansY630/W1qHMxU2qQ1lUC
Ik6pN4UmL0WnYvR3bkUuLz0ZX2TGa+q7LwqTMN0PDiKBH+X1PsDcYpNSCCZksqFNyjTdB5GV7yEv
z+kdeSIMk2MzcmsHDQiRcecExsWB9TdUBuF3dxt43Bdq94o0syNH+tp2CjVmqXsBGfWpFehxwrpU
rfWcuzhRnGi4FAx1dJwpbqRtIkTMUh+2uhNtgbrcgd8M5oqefdMVfl1NAdi3+DYQITJqaFnOeECQ
2Lt+SY9lG7zEQXdfy3xZtOFXUNgPzO6HWR7ktzZs8aIP6CpNs/N9i/aCNvtMK2tYRrV89oJx35WY
Tk3R3HtR/+BQ0Kbn/crzExTPkLSSnZyKXD21egxjtjnkicIy12b72MovPbXyBFoHbvy4vnLzW67o
H9KPjp50H7MM+m0m34eUUTRlNe+jn5arwCRGO8rgxveBn7zMzpyBoZPV0ZsZm3dOmW/DrqmXcRbd
dR29VmqdvkUifxayn0AJFpybgd0prumIFT2NcE4cZnO7JRAQF6RJ+yJGJ1K3VZ58sQmQeqgdpg7e
Rxal+wisIL8CRuPJeJaYztdZpVH8FvITipKy3Hu5gkdGK1WYjY3b3orWSA9ZXcnnzGqJrpnBwgXK
UJhIz0ZY0KFT4wnulHlRFGQ9Gqz/peaxT4QVSWuteYg470PVzJQdpP4CMAMrdBpp2iYIZLlneqSx
NVDEZZskxtLqtZ3iJoHVUI+e6cm2AaJDybCSLV1Pme5lJSq9ahNW8wwKS7tsV1uVvvbTKFwUhBjc
ntP/FM0/+2nVUF2sQzR1g3ZHmQwVbQYrMC4r01vXuTwnpPdmI4XbW7cn+eA33bjzZO3Pi7Dyl6Nv
FYvUjI1FZXcA+pPmmYimSgh5SrWTH974LkhVtvUHXfOJ7uYZSFGlas6aSYNHA9WLLmNlArDFd6pv
2xumKI9+TKai75Mn0Tcp9QNtxAVdDkszVrYU2Y8U/ekJYKWk4oIf+nPXC6A7BZq6UCfnXCAic1tK
6o0d4dLBlkzXk6LBA5CSyuZDemAMPy76ODUY8PhUJhZQR53pBulH1ApqaXBny475KLnAD70fzBnb
TTP3CpwK9QCqNVAyvJNdHKxJeb50botRuUhhyyQUoq1r26EikANIgjAy46NtzaNsgCsjW1RIL61X
OefdeT6qVLYDv1+Yahgsa9HIVacn5U1Q47pLkrpkSQy5pfI2lmkPy7M3x5PKyjhK8eU7sTP3+tL6
/+yd13Yj2bVlf0Wj30Md3tzRfR/CwQME6PkSg2Qyw3sf/9Rf0T/WM1KqUlVKpdH1rsqsNEwCBIHA
OfvsvdZc+I4KnUBY7XugZ9JjW7eoNunVdHw69uRKVXxL4gVfyPxDLqGh5UoTcCdVfUzlWfIEmQKj
l8PK1RbOc4rZw5BJjdAVZuU1SQR442kQPMQaKVBSUveeNeDHyGr4oo3AjhXX6veoYn02wrbe6zVi
72hKDZdgXkQIYj8+KSHHtiVmUtc3+Z6cJ8mT5zDfkW6PGX5qGcWjpHUr9vkZ8+dxDElEXAbV2qAd
GX09blHDdZIR4gTJwn3ZSobbGSYubUSjaGkyka2RpI9c57KMaqXZLDKFOQwdaVtbQ2PXeSzzLrQE
iF6J5gvp8IWGFxP5qGZHqwbWhdK1fuPKoEQ0AlLAZvmOlELlNRKahteoiF7zulluxWQlBPBiTEXi
K7uyAK4nNePZq9VEfUnJjPRSI21oCzQMq2QGclTW86YzCEgk6SDemnpRbspiOXY54cRK3E8c5wWp
oe2UP8cWMFMGP4WDmzV0lbQzXtWZe4qXenQSLGpuOxGkajZoduQ51XJWsw4Jct+brjo0I5qCtPLb
ss0cNYWh2JR9Z2dShkCViDioQIHkZxoRWUvZwWm2m0aqF1cKSYSZ7TowlQX+glQF2yJM/hPn94fy
eIyNzMhlVVy9lP9Wprfp39vPn4/KhCz9dAe/tGbX9HpassxsmN/T++U8/EtrVvkxvOdD8iomWHOY
fmnNMtaXyU+wYBhA5NKQHPzam2UUZIqrWUYi90n5s8kKP77+73uzlCxrpuBqhFcZg61H6d+YZaKe
nmw4w1lqtdaJFvm9KbBeyvQVY0J5e8HPBHnbLCXhNyW9PN7VQ3hQ0vyzavLP8sfhlnZfofV2zf+9
WeZujqU5tMrTIlRQ9XR/UfUPdvyUU4X0pI6STy/qXMXS3ohj8uu0oyBp7kIg92yOrtYscJaGr2H5
VhDdFq8j9jH09HzcR4zalaY4IQ9XDsTLOVITuIlEs6jo/W6x7KG3Hvto2fcwN0ieg4IozbZQYlgf
yKvPIRGTUvONsDpPjJINwXvQhJkaq+J3AVySPO0bKbmIwDkhfew1AIUBj9RJSF0ohhE1XeYThbGf
2ZEI8YyUdqc2T6xQz+FcO5GobjW5eqWkvHWQYPpY5Mypxq8hcx9s4xzGp/65a1XUSeZOMFtfrEV6
umH1MWXpfd9SGdBzsK5ZmLBK63h1BkBTGjSPfKY9TRchUkjZKVGFu4PU7udco6lG7uAkHotuAolq
sqRFXiCSVJCU35YARqoZdLs2IhCrz4l6DvZW+q5Y8UsryseIBcvVzOpsyvEeiJmj1wGJo5G1X9rG
1Yt+T4kM4TxC7p2/MCIqja86XWonqyQcZauFoRacMbEeNIUoc7W3rbRyExiWaoTzpxiJYhXpmd6G
4Q39+B4D+ytYyrexr++0CSl0ZrpmE20NeGpqHzzkS8kOYV2w6T+tczJ5gkvZybdFY/Rvvc+QQEkk
HFcI+Tmh8ZLLz1Z6p0AAqyKDMSKfrWGA/LasniMqqQL1c2Y2KOT2HfFcpK0a3aZnK43UgV74dpkY
jh3K8ahBvi1hrEnqjWG7HSk1IDFyqJD+TfO2iRa0JkhNrAdhBs2t3lf5gvZx3zA4lLs7ZJVaEvtm
fiF4zJ5J1E2asyp0DsZ9ONu0P5RzylZuDa998piVvW3UkOvTg1bS6RUhHaGG0O5mIpEKvpegv+/U
S6qSZ4b/tDyUyWcrHjS4ZWu9xzCwCMHDkv1ax0j+sRGHVvbMmZwKULYVqmZJLK6qUe3GiKTcRSl9
M2y+4jHkTdI8tI3AjELiqDUSyj2crULnGtb9pB53varYIywvc+7OgW7s5kmH+9hJeyafnh7X8MGT
Q1YYHDu0m1HqZ7Xu3zthIukJiI817UZip0i6BYDKqQe9fmHND9MkPNVmjWpOUdxxNJwB/J6uxYeE
yepIRFhc1OFW7CNfDNOTMb6aYGoTEEGA8p7GcdwFCYQ16iRFweIwKF/WTEVvtbidSawBGNG9lEW0
i9Y8bVTw/2kZ/9EGaElM+f6W77PG0P+7lvFTnGXvQ/yV/NMm+E938ssmCEMSnBhwsx87IA3pX7ZA
SGNYDWW2XlBj4m/9ospfVUUD3oJ3jPQMFULKr1sgqYd0PPCQgk5RVkvpnwoX+ucAQ/ZTiC40XpDS
EdXxc7hQL/fTUiny4CbBSQ9GpieyN0uSJ9IGFuQLcwnb0uPJHeX0SST6PRHnHfmqqKem5q0pmn2Q
UZLp8vy6pLNPgqhT1Oa9bFYnDftmGeChr791KnHr+uJkNayhUsBCnW+loT/kcgMRUvMMnXlQOR8V
MXkuleISd9hmjIdM024lHv2YRkUVYCKNyG/I++2MFE1YMnQQ8bkiGZ1EulssdyfEHJewIU26IMs0
v7I0fgQm5nsK1BhrZy12sJQDumFA/Xq4xnWGZGMf6bAlM90RLRSysLHn5dSFEF2Y2jrNaFwHCWA4
kO+hAKqoP8lt/9CymrYpTnhd33TStJdCjGtJg1KctLieZ08w8Z0PeuNFwYbd4RDWByHgGN/SXpt8
EcBkWd5b0HUnS/zOgBgt+SM9of2oX8PiQQsmOx1ZhUd9F0XfGlIeCC10BkXcKxwc+/xYV6nX1ETt
hvCX4/ogCqxtAHFKvvty6rAbYIVFNKjRQNCVxg9r40mhZpZQ0SVQHSZE4AOsSqMydwWsF3FUP4om
2zVZRDDDtkBuTYvTqdoXPUWcDUtB0Jn9oS4/qBudgOKAeSrGuYgpcDB8EyF+Fto5MLqrUpqnwEyc
Js1p0iRitInD0J+zqnHSMDNgbDK1kwfjXIXZZpYhm6Va95QM0A5IShSIW7dnOXe0KXI1Cq7O7F/p
LmzMQPUorQ5cqoesqmlFjza+XaZvLbocxU9Fzrw5s15kMejMD2mRPpQZtPeCJTW1rqjzvhdmtxXE
h0EpPTVSbSFUT5i+7DDtvU5f9iOhJLzhrsYCis9cXXrifacD2sxNEZCluuv12UUB6LEN7ZNSv2vx
OUKqOIqJtCslaioRZmVLpn2Q3KJh2uqdeA2ptZZyuo8mc2uot5AQCbMx93kETSHGL9cBqVMbdIBD
fiRD0YEDsg5ioTbkOM4G3W0q85gg36vazLMa89Q0IBtGZdo1vXwNYeVkpOOm2vIslJd2EB7muLuF
83aOam+OQjh5KGUsyKUDDekVIEowJ+nF7EVCclKkp8Y0LhjX9mWC7LQNQrYh7TLP4laesg1dLaSP
Gltp1lwKkbRjOsyL6tczRgCnLnrk6JMbrq2CTmeGXmabLq7XGX68oamI5KZ6L00wTaFEozH2BqF6
C8vmbhTA6+ltbXN0TxnfdrfJ0rdVazzOZY1ZOsvdGmuYqwgYzE1ZAPtg7WEiMePA+FHLIOgU6Yie
eL8s1XJKK8NfKJMbZsnGMHm1iK2saoaHse/x1nTb2TIf83lwjRTrY6cXT1IXf4hiuUXajl8t0714
YSyObTEya0ql6jkR0X4pTX2pG+2YmqqvayvCJQk+4+w1wevrxFhCizZ7oxbkfZ0rdpqYG0SjxwCz
TmIVBHDVb3Xc7bK+4ayrvlXZsA8nGUMn0Gp70eUHZdCg7sbEyyh5gePBuNLi8vKK/nBXv4p9CQm9
rC/iTFRxrMwkoNHsqsqYyLHwOaEXVEjqN1o2h1bCoGIZtzCy3Cwz7wcz8jo4fLYlEAlQozaNwQnn
/UZqHkW6FxpUk8Yqt2oub4EZ2MIw2AruyEBu3EVIQTJxvYSFrZvVdbUS0Nvf0fy2OzXbzUief2yg
//Nz+q/wq7z7mxam/eGn+iyruYnDqPvpr/99qb6Kv9xl759f7f9ab/jrJ/7+Zv99Gb6arm++/nJ6
r9q/+D2msS4ui59v87u74Gv9/bG479377/6CYSDu5mv/1cy3r7bPul9cX+tn/v/+41++ftzLw1x9
/e//8f4tj4s/NqIjn2ewTDEAUFr8t7NpTtrz+8c7iVxff7n/v/+n7uN/Ib/8+e5+KTlU6gcqA+bf
zKL5lXPtL0UH/nIJ/T7Oco77qx7rt+dujXBFxtCSTvWhypzWf5VgQrYQscjxDwhFZe1PFR0EK64G
uN+JokSDWMVVBMrZH13/TwY5E1pP1Axk242Zi0MuLF0sTTii5hxnqyMBNfWAssk364g+iEj4zjXP
OMus2uWoI74xptZUN/ua7izypoqNIPhq5AgHy42fQb1rik2TE7oNfBnNCT+yFxans/aNsC9PPXXN
y2Ls5OAu6SkFbAKVM87/dEzfSe9Iwg1b44LZnEy9z3x01zMwzKEX4aBqdggYms6psbECH+F3X56t
8D0tD1ZynOqHynrUofgYCGoug3IMpD25X0jKnUpyJajFgh/XG+BnbCciBGrDZqKHguWTxisQalq+
oqtC87GcCU7byuR289kVUuYQLqcMBvpxBsDooFT7sL+o5nHGYTt645Xgh0awl8hNPjkf5MwN4Nww
ZyH+qcZ5bHPWGr6tYQ+Lb0LD0A6LuWlZYic3qJ2FMBCLiPUN/Bopp8mxwTWci7te2oT0a5msHZk9
SPfim/KiEG8lU4VtUo6FGc93nLvGZ/bQeiiF6u1yr92n33U67e/pIR/cqHMIMJ6c5hIRvPzYfQQP
gV+/oMek4yhdmwPNxzMtjuJB/96/57AAL6tZjBym0R0UZ7mPTuFFpyhLaXO7o+nH6i5KzmJ3HkL8
4EQzeKpoS19Laq/tBjZjXvfHiCzFgy7a6DhVXrTYb5GBYZQsvElkzmvXgzPfxy8pyxvs5/O8ie70
vZzZ8vfyST+n9/S4J/QHGA8B8XxXGpoZDGNt6Uk6GcAzQ8eYN9NXMW35Qso72Rbmi/jSnBk5Xir0
R17/XDzE+BRQzRZeSTBT7PIrxZRIyjexwFjNik1uOUa0IUWB51j/3j0o7nxuz91xOmpH+WvFqtC7
yRyr3VtAO7/1b1J3mKMt+7YaO+m8C2g7qTvB4PC6qUdbuxUUBYsjMQLBRJZu29YPBY+hbdJ6gAQ4
3IpwP22USMTg2dqlf6oI0OWu3pFZVARVXdAhch0I9+K5Qcv7KX0qn+AMRPjl9QYOWYgHLHB1w5sx
hVaeWTh56hUS4FQH4yFJwPWX+S17JmsHIZYhedF93iOu3gfjVZz3ROzUkBTNIy5FmgE++d6D8jhU
26jadcEDouNIfddlv6Ujom0kLnnuk71O4ZN5bW3y9/DmMYMlhy37tD5MzY0YxGPmLH32MoC6k+CI
1Y36P2s8ScVC4vbt3FEYIYoDZ8irKO/TwltkKLkA62Fk8Z6AE9nyukjbZYAgYJOv3jSbgg5A6XPS
ESSvxxAhMT/wsXRyi4UUDKy81q5fY+gc2fLU+J5w0XDy1OxAOaKWuHo3WbdLcwJEN/H0kIfkFd/p
2v2c7WRlH4Alzn1p8cXWV2KWBHeSnFrjNOBE+maufDF7Mp5546RgcC+N4fOzNpyQYeSjuQ/28Xaa
bbl3QLkOjU+/pfoYOhvmVy1sEX0QZVO8z6S2fZls+AfpXrnUFGqICZlx2Fy7deXmnwAt4R3gaAy+
xmt4629cCFyH2Hv1R+sB7tuSusHzMhExYmPMnemgYReVXeSoCV79N2ge4zdrDUd3OM/R86pwpZRE
yJFOareg6YwN48eZSKX74lA+Bnd16AgfcuoqfPXMEydH6OzumSLdspXreBe+AS8wvgcg1hbsM9Tr
DgKiVZYwugYIO9UdXytPOSUfWGAQVULoZNwqPBFPU5H01G3ItGkYwpJ/MtroGJuP5QrnfZg9maaX
4OfdvozQShB/uKHQUsSNqnpVeBqWLbMs8TI/GvqpavaIh1hhVfkEBL7klMsKodrt4AbSlpiCkhdZ
2km53ysnnF4VvOXlEHd+Ym6DdJfqUP0vbbgjaCk0GK4xkjpk+iXELqY/G+Zbnp3jaTcr99NzHL6o
iFzaPQFLTeuBtAtyKmm/6E697kShOwV0Hj2uWF24w0gJlWMsNsTDMsLjdPQqqviTHbnx5s6tym33
MSL8/W5YDmlKlkUz2Q8nW34nuUTqHfVrKNBdPFmEqVe2+sVKR6JMvkOGifaE1YTdQU8xczo6gl6Z
7J3NsDyDuqAjCxtwAZ9ho8cae86SjoB2ZyFJwp166KmnKn5sc294yR7U71KP59ar1mirHQRAed4v
xvpT0yioN3O0SzOPU2LIEhtBc9oP1b5Oz91yk3TCEPbysB1mOJ8uK4giojYCmmZD9UQjzYuqfagM
lbDCdlvkrSwIBtG+PL85zEQ3tPGxmulZrVjcq/chO4UEERFDgWVYOwUEWoSsfX6/bB6q9j4RbwRC
RUBHMnU3KexP+7k8LsP3FXBT0igItmRwSM19iCaKvncCAsczcvRsrtXZtEnYqJl9b+tT4i/bVTXr
ht4u9MIrwA57sWPvwSfN1qamOBUuV5QNytDhFvyeuem+3kgH5YC34NI/tif+tiUm4nE5LFsuus16
d5Eb+eWG/cX9CnZEAh4ELz8JZ3M3HBjf7tQ742zc9Lvm0GybreWsP+7usCc71bY6KGd1V201jzcY
P4qD4SArc8n3dDr7DjO6p7r4bt3ez+wNOmIbGQj/BoluYzh3mf31bB8zW7ePr2xB7nTqTuWl24h2
7srbfeeQILzJ3dKfTqWfeYl93zkcuR3CcNzCW38FA85Har/wNMf0H995v9q8QtxQdDVH5E+B/UhF
x00ae5/Ysv1OviQ6TVtxoKR4DMT5IXFrxaMr8ePPGLh//A60wwH/YqP3syePbAy33uUPxp7I9ydh
0+6Akrvqj9uYfsPnrl+L+eA22sq+5Oi+wiPsuN/SZ3HhUWX8qfTPueItjyx2bXQO9W0b4po+ZpPX
yXiCNlXlNJprMKGpfHlxZRbExkE+ziy6DY8ICEAu0jJPGO6/hHftXfyivxBYRDxZB1n+e3QO7gNf
+272DsI9oPx024v38LV8CJBgf+958oiiJnpqLTXIlRNOyASka/KuvrC+Tu/pXUwrpLHNC0xk6QTo
M3+wTub9+Dm/mC/a9/A1H2x4oht+G4FA0E+iCEDzvPigdqZrYjr5Q6q4ZeNBuFfys9nfLwsxVU4p
IwQ1Tk28zRdECBdslymZne2GnrakEEvphTnxAdfV4M5AvWqelhrco/o0ERXXNZ9Stl+ZUvVmiLYl
mKf8KEbnaOYNq+45DFfzq15uDfBGzaGUt1J3gbyJWaCb91Jxu/bBYVLPUvKZG/vBuJN7kvkuAOhK
tm2OsGhFUJywl5ableNebgSDj9vg/ZdlRyTsMrkR5V++j40baWqycWvRwdkKBtCdZvJvoB4pmbct
KLv+SHdGo7YkfZwZ3uT0vCDUMxw3Dsk1uabu9JX6A4p3rirWvLdiP5xqfxy4GvGzHwLP2nZ+7y0+
ZdGFmNmzcldsuMVGhmliq52dvMlb+aOkQrjygSllJG3Ph+Yx5zBrfjSbbF9cS7/m+gud94bHuZ/O
0ml+IMWFq5EiwCtO0deh3naf0kXcRJvAMV6rR/lQ+6YvPQnfid3zm/2waTaVMx+Sr/6ZyjXCp5rc
wSfiD8mXCT0ucOmJlc+w/m/KXf2MNlLO7eq0ja7No/BaIc9k3n6rD8aRZGHH2gq+6am3+hlIk2NJ
B208peKxJx0PUR+OCgY8g9Nw1h3tHpIl5agtoyCYn6vyAGY/UWgN+GKzM7jiOcsEXJwNJzU5gBQQ
PDIKkfK9DIF+oblp4vF/C56b+lauTHrpOeyuqfY0R16m7mkj1mCbk7smZJN4gBUrmXexvov7l74n
d4BwMW/scLN8Jvp5ldZkKSfG+AMSuN2ZB8l47s1TMl6k+N7BnZ0szEl91Mdd6POKZ6xgwyOvL/k3
pT8e44fxgRBEal59POo5BwpXounSOmG1l1iaZQfhIqooS7UNHKYgXAVbLN0FbquCUstZ4+q419QO
LBc8q47Ol2CwwZNPIzE7VD3IfGwAogUiWo5Ikj0QP9s6fCTgoOL3CEgE3hiHsCTogYxeWxHs7MV8
Q/PQkypMGW/6UL8COn/NLmp2PKAsPuuWK7zykqC0oFg07P90YP61OwCygKWLEnJ7pi5MUf7tqAcs
6Gf8z3Oen+/hH00XKNXkwtAnEfUVnf+blgudDgMUwd9j0n/TciGoFTQoRFD0DnRDuNWvLRcRZpIm
Mpf6oeT/cwQDZkT/1HHhW8eFxqPnu1fWx/dbqYPSa+MwxTQ05EXx0K6vxGTE9XGzNeSKA311HLPu
Kov5Tqno9in9uyH199Nc389C8inJMSA1kTVFGiVwzw0XrqAvvV2Kwg2P+MRBSmaqiia8gz2qSdG7
0rZPoThsEc1TYBjZubPy56ZqDhVbTJIwisb2P+njY9D2CNW1PT35TSytPlxRvS5EJkrBKvi3jogi
t2MV7jV5YmEXkRZH72INTAFp270QJ2+CkL5mRHpMBTosfV6rtQxvOy8V05nmUkf07zkQyHJ5E1TF
q4b4LEE4bhX9tSVGZC6XoxaZbDBB5nRAuYVsdOhZ38mMX1R0ZdWnTH3fIv2sOMmtwV5FbmxiXYH6
GelEfdCdWFr1mEE4EEgTr6rYz0vADm2UXNWlfq2XfJumzVXUeoSKKB4JclxQEZscD5Bvn6ScOi8I
QCauXG0QL/3A+IO+BzyGfRTMz11Kp6rV28ruw36bq5mnxYWvFoqjVmQTVs2HigeM3vpTMMXIiwcO
J52PlOYopblLm53k122KQTDWKAhizoxZ2xw6Uk9mwbpH8+lMNNr+s6r80apiruKmNXED5vw6rP1j
e+vf+rpf3Xv2M3KYxuvv7+SXhWX1DsHSxcxkrNqn1dDzy9KCioovKGqW9TelFFKpXw31NFixsFqi
gc8elRO+1F+XFgnLK3Z/uCiAmxBo/RnDkSz9i6VF0y2TZGf+M+SfszyaUR7q1CDHPiSSvi0rBknT
UGLl1q5VmDzLSQIRIzVuixjRxDEaKmTZT+uaHJxIuY1K4C+TcTDbHm1PMG3KMNlCDnZw9XLKS8wn
UYI2WrXTPfT+S6VWnlqqn+YkHJPqkQq0WptFsrVZss4vhekJCuZWo0HQxoDtg4zTD53UdE4/dPSv
tiTRtxM6w88b7KxQ2s66CDl+fq8Dzs3pOS2Gc9PrviRgqARHTNur3VV6/LBgCCmEhPjB5d2Mspdg
LmntDBtzQnIra1veqt6UGP4ka26FWiruZ3b2IX7UychiNu7pLAiLVflpa+zJZ35KsenvejHE9qBF
n0grB4rnxUFkeldIQoxv3/o+WvFukHITO4txmKLubcys05IjxUZVL7TydibFqsrpcqchrLWYId6U
Sd8rrXDTXqKwT7ZSoW6CSXLVuSRNqaN0GQiH7z1x5bw2MyPRPHpIzLvVwzi0sVeR4yQ2yRUcCk0i
Mu8Etx4OdHZyAWtXAq5liC4pZ6CaAa5EOEdJ0JcFK7/KjVNUiVuzUT21Zm1MpE0kFrqNHHj1ot0V
5bCbmNONinxvCpheYqOzyRuEIIfQiXgPVerJzjbPbVveGUVw6SK0pLWav05GhJq/rt9kxGYaOlvF
CM7KIGW01tEC9BYRXlPgD0jdW/2b1lAOF2ZDIQovgI6Q4BSV4SSajnTIzEiEng9Rkuxj61NqlnsJ
WwemjG3ePTeduJ2Unkn3ZDOI3Ux57qnLfBYq4mzjwakS8hiJrrLMVOGM8mgoiWDnUsizPoOt1QmN
BgvKkcAwDwKkaDuRjMcsVp9xm2/irLmZVedpKsEAZQyMB82gQO7Ayus0284Rm+IiVsK+lpdvTSXQ
vSeTRuPbCMLWT0QkX03//T9r9B+s0YhUGURBgUZVykL979bo+7Iqf16d/+nm/1idUf6YgJ4NyFDr
Cv6P1VklPVaiHDRwAQEhWFnxv67OfJBIkZU4KUlAT36rccW1qZrUhPjX1kDYP4muWgu7n0ZtKuiF
lYRFXcpi9vvCr2pGuCYaqtRZL+0ImZ44kcoak+JwUbq7AYQI43+JgCNZvSdSzpmshwodGmF7Tqdv
S5OU8lF2YrocEEBsrb1VyAUzUuKr8Sikx6I4S9VWQss9rL2MZNjEw6Wdjq24z00SqBEixqu1oyhp
M37rtf1AP6NEtJiQ0hGkd5n8vDpJZ4SN5apwnJjGFfuE07whcn+jeutBLGdoIgUjf6oIW8nHyi3l
8LEQkXfKpKZDX5Ioj6a+vovRWLZp91p1BNENb8VyCwTRKavJ09BlDjBmA3SaqP9QxWj2hH5TQMfZ
92kKgBmneq/UmFy/0xyJO/WwQNlsfqSjMng02tK3+OREGzfScm+wTq0whBBZPTHu30aIYADunEiQ
WqepBW8p64lvML0LS3Q25nSragnXJ/EkIWDNLqTjVDJ/U6M3A8vl3ggjcGHRo1b3nB2VTYbCQu5Q
ua+H3aR2S/Or77TznN5yCNCl+NQxkFcAwxjKiiPEPU5KsGDClDHpC+as24wyc0aEC67/ASa9Dkm4
oMGpJi1t78TRMHIp7dnap5Sy0ufSYqdSmPX0OJngaktijELVQna67UTDrsu7emZDFJ6aOvR7viUN
dqisTPZMbPbA5SBCFcB35JrEisjW6PQlokWJ9BhzqGAYfhZcIlZobev0VgahYXO9HoaS4/8QMB3r
N4S2nsQ4p1fengdruY7quA8TycV4yv0QjREK2aYFyCLo8WaQk03UdVdGMyVDTiTOyMwYxRX7EVA4
396zgShzgDOVV/NXz8mMdEqA0YKIlkhQ3/RJ3NekCIYJahq8sNvGjA9ztxM6GZNhQz8ULleUfUg1
SqgEcYo+3BkjU0tcWQuECSfqeMbVERvp6OehdC/Q/mjRS2z+sz7/y/UZGgtrKIg92VoJg6tg4I9r
aCd6b96zn07m/+Ie/rFEczQF6qdQh/2ACP5jiVaIn4JnqP+gUa2H4r8v0PpfFUs19FWA+beqm6L7
7+Wz9lcLMgyVtanDNlZV6U+Vz+oKBfjdAs0KL4LERdKp0AQAWvj7BVrshSiqBJWhCppgW17kU6MT
ARqskoT8se9MN6dqqMZqKwzGvTqYh1Hobon1BXqJEWDuakpwX3W8Z7tA3mqzsVvSdlsPxxbbBdYm
XF5t+ZBPm0bCU6DijkM3/hxa8tlq030zpc+mAJ0v0Df43GaHfDsmg2Z4S4YGkBNSCFLB4FgxPR3X
FL2xZNDUFdeqYvHKY78RgT8VUwFVn6jOULlr+IsNVh75POlHWo8bLaPik/IZ9nmKo7oC01qKbBvC
LmpL8OXlMe/RVTCxfU+tFoEH8ql2VAUS6rSXIOszJ5/EkDG0tMFuegF9/y3WpFsKaS5jKQ+RmsVZ
dS2ZUQK7csWMqNmMoNoeOZtwbcvam0p5VzJYhTQrQfwDBorsPkIC0exalVFYPSPVLvBg5Wp/Swfa
fuEEb0tCfmZaH2m3OCaSjcY4jGIFTQ+jAckApoooFAdUrSJEHNvsnMUfAzAaOU3dDhzVKAzMg6rP
kVNEEObII62GOFTxVpMi2iy4mMkyldtkU0k3wbjMxWezPibGkazFrUFKE7cPma9qaeKI2uSEiECL
cLAHQzov4q2LNRoQxl6IjxgXFBCwUwjuWb0WFjYQqd6WPeoX7meEsIWND440E3MhZI+NHCIrdgZw
WinIHkvG20V7FWgIJQgoZCKNZMwHUfLa4hcL0/RKrwYEwnTrh/xQqMxRpuBRnueNBVcMKbPTMlbE
P3tiX94hd9zUmW73YosToqUjb26tmE0xx84GmLCMkwPJpuC6WssprPjUSgIoBKOvHYKRTmGvsPko
uO/zcTsaReHyFnit0QvkqD1GJT60pE8wLtce0DNiMZgLy27zbFt1uqOMKZ1qammiFf2y5tOibzSr
3IphYNVp9livJ4+bXjDZzQT1GKYmuqHCOlaK9DHlSbeBo2061GtHoRIvxTieJLmU7Z6QVIugmwSG
PmCM3TRkDyadbjgWfohNrzJENIkEnqHQ63twGhLxbsJ1mkys+QuzBcbr+ZNspJs0Rh0Yu5AMmDZ+
TlLszhpJXgVbTvSccKV0SDmkIfTmtjnnknkjSgb6pqKSK1EoJxOrPFKEFfQmStdBpl4BqY95ppCd
VOruE1106okUjzok00EUvXJRLi0t7Tgwd1oa7Syp3s8ZIQH0B1AycZxan+o5/0ba3BnxqD8unxmd
6xa9pNjR6aIZJ1fML/NvBEJckkpwFnN5AF6A/DF9lcTquTI4MWmvbYA0oMb+oJguytH3aEGxLVnk
C6ReJqo7gDqbPm82HdJoCD9bUS93WYRA0kDp3H8GqEjjbHnPVHkvJ7rbCwX7fNcdlBH7uV7sQxxD
4ax6ptheslA+5FxTeWBQjJE2YB4Dxj6dWhHKtyLj8q2Fq71scpKbNWfuEVoNhbyftAI9b8h8vBEW
CizD2CysMzUNeb1VrmDQp7H2BCW+qLF2nCOUWbjoExkRSCA/FFH1VGR3Jc2GVHiw2v6jLUamc0hj
ZbniaWuf9LZBm5bmh2WBJ56j4vZAK9/1KaKyscXk1X0PtVUuPKDKLKpdRWwJquz/x955JDmOplt2
K896jjBoMegJCYKgptPpcgKjK2itsaMe9KiXUBvrg6gXqaLimeU8KzItsyzDPehOx/9/4t5z80er
EjeGOr50sX9XhWW5MMSI1rCWTrJ5CQeUaXl2H5EqPfj6yeqlVwxU+wFlUV9POKTKjalE2ML5Ogu8
zIT0WW7sG08x8XnQBjj1dH6sRI8NjqkcCCnehV1yP+THKiieFMRaGTSmTm7cQTxZkQlvJPZZp8fj
nWYICXJ5HRC2Jw52SH1LWdfdl5WMNmNC444H9jjSeCxGsE5Y7B1ofwvfIGMv9Zadml8GhEqMTu6y
UX9EG/qgIStQ2tBy1BwhD3wZ8rQ4rAz0KVP7og5IUkv9pvYfCP/DJfjRtZYaC1FJmHLwqsYmfFV9
hdJO4je2bAkNtiStzy5mQqACnv1ZMcZ7MzE+o6FwmwYOYl+9/FOZ/cfKDDgoewgMlzJ6UTpVpn+/
rszuwzSMbj87RH/6FL+XZuR0kjcsf49x+OPWhNGmJOkglzXqIpE04t9qM6h+bG8wx2BXYZFDz/2H
2gwrqiRRmuEhJXTi7zXPGHH+Upt9/+J1VkVgAmkSZi71H7cm/YRDPezBSUoT/LIeYdewH5IEpx/5
3/k8eW+vWZc+Nol+jOQOXlDt6FCca8lc5Xhh4nQC5bmvYPtX0rAuQmFjJDQjHfvlWKucLveXDS1G
KwHX1EizBY58iQFx+uxaI6MH2lDYAaqBGNZCXj9mnvqK33GXmYodNm+F1JMKE66qljj1AC6GsAGk
ljo6SwVb8Ztgqw8EnDHC2kI9nnff/hlz4rmp5Te+f3bYliuZ80TVrX3VdnvcFPWm1PvA7kfNrfI4
wLvWpxyv5UEVy50+BW4iRojppKXW+tu48NcF89swzs4YXq+Bjj2lQoOgoyQwOKO7SCUsGazrItOQ
0zU9cXQJIkbjw6jgMqlR+pE04nskxw9S0ANrKJy24LRSgcfUXxzjd9BElcazDUqXIEZ4YV7lDq85
LFnq3vFErCJmuHMglrDVhnXcR5CP0he/G0DQIRP2uCCGaK7nynjZSA1gRfNaNs1S1Yv7rvL2iUh+
QnWrhGKbT0BeguAhlqRN1Xdbil9HAizYtdwXDdq4Qn1S2ENZdU1OY7IaQ6ABQeu0kUphkP7jv/uF
/451rKQgWJ+DExVxPgN+fcAs8+Rf/++v6cI/f4Ifx4uOlxxrhmp8Pyb+eLwY30QZ1xuU+HnEhpD+
t+NF+gbnfp7NcdwxuMOb99vxIn2TNLbG/A/DuMyy52+h2ti3zL3dn4Zz80sHh2xw0GDEs/7S+xmx
NHZ973d2qDid9S4qd7G8NoQtoy9CCCG8VMt816LQXUolBtbHsH7vqgPF9qB+TeKxVO5q/WpOa108
pWT3ZjtL+YraLZrjWfd90dKHhOkO8cKksOpLmMemek1SR64dTT5H+kPQPrXIAX02F9pCcgDTgPRA
3iKuGUeNF+06nWXUJObFP5F8QZbxhVCuo4xqGualci/eNc/xo3Av3JeP5WP9/Zf2XN7ULxzUWmXj
J+SvwV/z5M4P72b+5bsFAZA0kje4R1Xj5hdHXXb78NI+hkf/2G8FV9kEB/QVwlU6p7tgP26BLh3p
SM/xpbrKaBkd+VF4Lq4orS/Guxi7h/nPbvmVXYsrtNNN9uElrl8tm2v2kr1M1+kaIRIOXqG7MXvS
b/6u2zQbDnOkcpuKf0WY66Srdl2v0egdCuhoh1mo1x4IRyF+eDLx2+791k7BQi8JkNVIEWHYhQ4S
7FwDfwrlMkFujkIGfLIC/BUaS5KtZrOI7qTo8NXViILKQIg6LeAXecLRMD4C7UEunHRY5Rqht93a
8t9i38nTbaGvEn9nKteRUFxZ3JB7e0iPfNcshrgv3b64Ul0PjLeEVVgTA78oH4GkcvsQDMJKAcM0
PZ5mLdjFNM/tuJLuG5wSkFHPZM/X2+AgfHCIkscVYWkmotiWlw4bDG/bXCUH5fVZvEWI0napS+uf
LsV3WKar0dFP0Yu/S0q75WtMzmq5Uyjgg2PZXZppJ+KCTDeTd9LFDSL0qd0Owa4SP61dDa11L093
8XgokGpViE+TTU7bl8sHvtRYOQQ9BBlkLwuD9M8y3VbBnp59kkFi4konH9qdMFEnq1p2lGmf96vK
csTA7WHORizbnzKmssKDpD3WeFMnujpcE/zpnb4ysJPfYYaKfNuXnV7aMQqJfSKDNyaa9MClhTOH
pRHzFj1UpIAGmxqYwOfULeUb0LANiJYlJS/aTqTNqwR1Z4SuE7XBbthhBDxF9+FrhAo1XFyv/I4F
JLrvH1Eu3iZbcfAmXrq9vFT4KS8Xp9MpnH/ntLhevM0nxggYW4iT+IzknSyYLi6u4aI45XckCSzS
1b8/1etp2HPD2ri/F8EHyr79ZE+2t83OoYv3bUM2nCuv5JXmQL2S9g6xgI68BAG1YKpkS464fO7s
Z21BRb+i9UMu7NQr69441StU5+PCPxqLwyHnswsLABCuwySUf+2u7REf6VLbS/b86dWlZGM0sbNz
sxlX5rbaRGdrwXydv4XTyD+fqc6X/VY5ma/99oA86jXah8lCOSU8xNrJv9UroqyX7WoW1EXXyck2
3LGOuiWBYGNi/mDNePTGRc+jXN4GW1zyqG+rvfIuE/4E25HU1KV1qlGPXJsAVpsdH6s9TAQG+uOq
2Mvb/JFD7m5+TfMvyeF1fnFezi/Wd6e9+MiiYxW6uACAY0GZS2100nr2EYuHUDgPMu+Bei0GaVEL
0dIxQCp6pwizCDuKrl2lruEykDiQUbNrNduEjIS34rVf9+t0K36KnwrMhEW8LdjYrhOnXbf8l8KJ
nsEIRM/jq+Fq/FJcOD9roLjLSyUfGePb/Trf9gecfIfkhLL4BMEvZHQfnXDf0QuyoNnVa8UtHEB9
kekMkDqCTzFAUjztlaBYVLcgkRe9z7zHdKPggIN21uR0X5nwNfUHffiykl0hIzS5Z9WOdhZgyOQ/
S1bBLoZYrEMdXOYYQVX5kCZX192YZwRZNDHmAmA0nr1DIt5ZxF/6HzGTRqQwlIGx5/a5g8Ni7UsE
9uy69kx4O0Q+w9p1AqCNncSaO3gITeiCJJtBhoJP9tj7t8o7C3f8sY3+HFdsoDf9cCerC61ccSBM
5RY5d+K95OlRSB7q7lJFFyW8iaFOeumTJdxAgg7iJWxOQldDuuc9q/lgmezSA1y/StgH4yWSHvLy
IRk/wjsruSsYK/bWPjfPvBP4VHueNt6I0PY/e3IkKzeX974P7dkdcOeQz1I7RryhLdXwQfktgJFz
VX6o7H5l9VI1b2a37rp9JNzn3TYznFZfqZ4zZlArlqPqlqpbUPyOhMTbeeGaOVR8QEY4sJZhu43D
m1weQh8IoT3v5fITkGwg0fML8eGNUCJvEt0RpLUYgNRzLXGTs+rqyKM80Uzo7W7iVEqPmM+jYYVK
cRiWHa6NlmHvnVU8pMW2b89S9Ai6JMkvqfQGuINsnWVqMnhiA+ghmk52qowa8yqwWc/ySz+QBrc3
/G2qHYie5AuoczqSk/eWc4x8l9I2xjMQviniOWWn8xzUtzZ8y6aHkf2MKZyE8tyjSzfeM1K52C1V
AzEr3PANkkhPOLXtc1F8zpNSIFcpZjF0XeG9USIy3urmR4sE2qOBL2Jc9H0J/OtDKs5efoLbGMl3
Q7Sp+11tHcbxaOXHVDx3+q4xj0G6Sep9pu8kHxvwC6mSPpHMFraLhyl2A2To40kmr5MIUC/plvPI
SGt1m4yaJUQckhbeMnHTmXjq6zsEXGnyoBuXSLx6jSviVbNc6FctPxbpbBwRMnuUHLlfhr4rGXes
oJhkDkhKrYOKP1l3o+nAiwvCg15vJJQcSJGFlWCd/Wgf5cSmPLTCTRfoNe6DxLWiTRNvAICL/tmQ
Nt54X4737Xgv6HtzxBXSwLtZMBWviyWDIPQVdbk0zDWZEIzbJDBcBhJp8Kd0NuzajpLH/bmqE7uE
1c2JrjklzAV8epJdNDbVnOTbDCxR8CEDLjto6UsDrC2mOnnVT7Y52axVcdQ1NK6WE6FhiZH+OrrE
Fb0iAa0yV0mxH1UaTBfvJRMxBLWAg/Ns03t49fBa0nOSqC0Ns3nO+ARSL0ors3UC0Arleqx3ubbW
6x268Mxc9dlzXLL03Mi7gKwg2YGbjqXPNJ2gX7GNRfiBdKMZqHsXGem2j2w6WSXrxsLSlgmAWYZ2
dIWEbfARsc2rQ+VBJMXQoztZ3SUUK+Xa4D370LqVLq2yGI8/ViaH3wnWjz9Ezt2oO6nZQQz2qbW1
grtIWQsm4XobtBneBOu0duudecl8t3wyXpCq68lzAU/eED8nGvqUaVc1ndUIq9tQ2KM4MZIs7+Le
OPwzavrPoybaQEgs9EIauTKSTjf0605wU2d5/ReVxs8f/3sjKDFEQptLLqhEJjef+oeGTv+GGk4S
mTX9N6Llt05QBtBiIZ0A2q2j4cD//IdO0NT4/zSCJJAi+pD/VmIoH/RTI8iXjgCQ1hK2OLvKPw+a
OobJREqawC2L57q1TkGVbwycuKQ4rWVW8ZpaExYKrH9swVnrg4+FSf1MuFvVzPVGU8ep1L8bJD90
TFz6HIOSrLupR10SRI6AHCIOtTePsXwTN7s0Ky+iP67DMjlWU/YEjABN3dovlNnuOtlajh4COj3C
o40UvHkBXrhR61+zYrqLIE8LEeEqk7KTU9xGDQPhwqCl85JVnJnkH0IKV4SEvROwKBJc8NqlsEDH
iqpNT5gZq4u4rPYUWVfGjuvQsj690lv2SsC5E8/4xL1BqjW7I3tqvrLC2lZKuCwUOG0W/dQgYMab
8Soc4kHisXf09yXwYnYPi5xLcNRpaPz6S0gbQkRn0KBOuVc9EFm1F2m1R5FzGWR1bA6uVpDwoDQL
qxBXQ4vUaugaDCiqYpeJSSsgHln2pdRimEZj4eCj+58NY3M9SCnQ90Q3GP7LFBUrogDOPlzQxGvt
iHzKQIsp7PAkGmW8HSqWhxm2xZHFQGFcAh90TrMq63GL7b/lMBPK0DHgsDWGsejqaZ1oxUbVzWWQ
m9ug4d2WKCZYqRp1s2KLjqqvXMK4dcoqWQ9ltvQ7Du10QuHXMgwgIkEX90xe153orTySuDqdKOX+
dRDRsfH9H3FL97l6V9b46+DOKB1RISU89rg5lCqlpsYIn0haPEsRWBCcSbLHbhTnpIyykQKzBEci
1R4LXIMerDqy3WZF2a08vltG5D3PcR9pyQInqJ+DTralzNgGknieCzVi0O/yZriEiW9HJWOJ7EGP
4N5lbs42V8JDOIYPxdTZkujbXXM1ssnViLNrsEWobGSpP5OOJq/jYObRECsuvUAjL+yxGj71AmMq
W0lJgdP2GmIbDhin1sZbNH5lpHAO5MDHyVGG76ulR6sqXREvEXLzpRd1duVLgGEDqHsWWMqDqXx4
Fm1GgYB1JKweReQoT8wRZuwlo8/iWeS6NVDVGHljhz56dZ/fRgvDxHDGorTxB+m8gEpVaENYQBrt
1TMPsX5vdpiHrfFQD/VyrMt9W2AyomrqS/F1QkgVTf29HOerhAWIMn2wvsGnzGIr110NekFe4jen
efRHEJ0Ngn49JJ9igGEU7qrpI7bEBQufnaXymIww7NpDx1qzHSqX78EJ5MkuzttNyDKsrMv1IEXE
tfqftdl+WgEshCDFjFuixEqDGvRNfxgnbEayP36Ukb8VM/Me8fvLyINVdAPIERyvaoTmC+t4GA2v
upnBaaCl6+SzEio7sZSeg4E9YzZnnVgW1qWeiBtrXGtiD1yu/ZS8jh/Motm3Yvw4KMnjYKBvDYtV
UEQ78mcu8EpfpRGuu2nQzJMOJzbpx9Tiq4sTCo8wX5Y1yABd2Rty4Io5PEWiT2xTC590oWEaUrHt
wv0MhJ/xS+h/RQkzhxw2d9xTZnOclEV9kq1h1UHiMfLg6skIxkbUBYb/PpnWs6xO5AXI7KNY0qbT
0SBbROPPBXVlz5YDv3orx3LrkY3TNClvGpS+khUrqqMgL/YTf24DzJD4upxisU0cpbhTNYJ0OnZf
4ORjCnOp4OnPh0VaXbVWxu+HZCqvt57wxjP3mCKEk+JPIU7cUa2YIAEXGOFNa1RiIFk3qlCwYqMR
ykS7p2/Re0ywNBJdM7zEmceGLH3rNJ55eBZzophPqk3A40iASeeVpGCNq7D1l2mq2Ib+YArXjict
FKKTkqxT8lsUjIA90EVyBKA3jYu0fw+/cravivjs62j8og70u4n8QNuIgrbiqp/XgSuvgS8ombcu
wFAMnkJB8SUGDBPU4Wqk2xrhQhOFu95g6hBbhzLuV1xQFI30oxSiUnpLQXChOSPCDFStiBOtm+1v
nbmOJHNZCnckgrBiZhUQe0wocFZzOttorG0J65UBekDvFPaXoWfHDLx6PwNgiVc+KWNMWDrP9qW0
8HVFRKjBuixE+BjBcCixctRt6Apmd2doHspF+V2Z8Iow2uOCwanF7x1eBIU4W45lwmb4eWuOYaa5
cS2syApeBvykCq1vSw3SSRVij9DvW/8mB8VW450TY2gKEvvLrjkXdXkKSHvTATfUY7ZXuRKJzVga
Lfq49BrAVJZkgPBY4SxCO4wSGY4CdXrSXYXBQsxEkEcwkp6bSFgG0nM85fs6QOetGZcSJtFQHX0Z
e/nc8ABKN2umK0QXmywvWk4s5gNtSEgVw5cUWdDk++4oM44yxhuH6JYnYW1QIIeZcOgkzzYD7LWK
thVDC7SU/C5nyVuSlWs5txZZCL8grxZRkD0VBRgX0XQnAtwGubxLBdORKzzWAYA4M+Nn2lyzY0Mq
RBvStWshm54a8EpGflPgGv9TSP/nQpoKGleILBFXy9rSRHL260J6+1m19S351//561rl50/yo5oG
ImTiTbMMQtJMNGssT35U0+o3VHNsbdEcY035XVAHulfTZCpw9rZz4UzB/ENQB61IF+V5aUuJrlsi
4uwfHKbzH+lRv9Ok/itr03MeZk39v/+XrPxUS/PCdV6ewVJZ4e95qfsHqq+FIjUNjGC0KwPidJNa
jMhlCtjOeAhnCndIMnkapYiCqreGZFcFvl0pMoyJJJAnqQxvevC9a052nN2LBjGzNdzzGbdbTxs9
iva9ApAw8R+8RtknUidxmsFBIQ1tqWj1OgSfLpYo6nTtpSAloOZD5hDxM0rWgx+p685ilhj2K0F/
aEB4JC2RYwioN80UrLKpP0XleDZxQE++t20N83606mM0ZahlT5nlAUeopVeEym7pR1AkyIdR1LXR
F5AVg09NDPDaQA4KrPug/4qs5hCo0n7isTaa4Z5YyZ1vzo119WHI4TqLsvtGfquspzLhgpAku8zE
dYYVPeUrKNuNLhRrkUM1Mtb4Vmy9FL98MnDlGcvLv8dasNGHltLnnITXQgvuZsWGNPCdYMJHANuU
CeTVAQlkHYH5hS5l4p81gxQSYZUXNZdto+EWTrRtpIX33qykI7bHyqJ9U6tvpozqsPCgipt4FJP3
tC5O5Bk7qZR9dNpjY3By9wDcpeatSR8tsbAtorUgnhu2oqdOkHHP6RTtJsMTdUL8DCdRUZ9zmZF7
LLvBBOgo2cBYxlM+rKKsvgeFuahqsr3ir8wbTpHKbsACa7maag93dHSh6GA0oaw8oV1KNSLoNJZX
qBHgsD7IvvAUxfoyaY1jsJMJpmj97HMSWRNE3UrhMpA7+LjMCf2Wr9/XD7JWLedwolrgW9b3xyGs
NxZ7Hbln8wFh0hoaO4kY8bG9x8j1UiAZNPz0igZy7wOkpNQ2qn6v9AITDCAQCXdeKzoRuMQao5Pa
HytjY2RM7MS1MuCOllBIla9KhNMRdWNNU1LEZLmXbgDBIDkN+UgxzTUbtd2r6SPJbtR1gI4QZR2Y
WlzRUsvcT2SlNbdgQbRFO78ptJg5tQmk3+iWTVE+1xWcbLFZhdxloHk8P1jJRuYQWAd+d0CEOnMo
U0pJtTl7Zrr555z/xTmPfwTRsCViFDaV/3lgsm2zf/3fn874nz7BjzOerF4iOxVN1SXch9/1Nz/O
eOWbKao4aXSR/2r+6ZBHv4z8hnPX0JipKJz/v5kOmZdgQTYtstwlVfpb8xLluyj6T4tzFEHzH4Fg
QJJUbrs/n/FtbnjaVOYdQpXiKZZSYgyKxdjW8F6ShyqCBjPhX5nlYGNBsniDHbjNhk0Uqidd6fdF
BhgqH49lCqQgieGBQgQJYYMTNK1TP4meW2Ug4QFJognMgpsGAD6MWyeiYOZQYttEwKDfEBmyS1UG
ypAgCNNEoL2JytMMLu2VcyMxhfQwFwJSiMB5ptFObQknmx7FGle/T+5uwokwhHY1o2/zU4jukmjM
jWRiSkYhOXnNkRZhWhjWVjDNfcK2twFClbbkQo3+VYNZVjV2Nnru1MDhqNJFpCivUQKNjYCfhESe
MUqe2kZ5k5rqoejPqgGEjDDcYU7FFckX0ovuKKNvgmd6J2B0DuccXZVAXer6YJGn/QfuNkLXyS8i
ercI5SeSuNiJsacgmjcxzH3bmU5LlJNsvuSgLn1GOYuJXkypvPU4pKe4Y8ZE5K+Zdkg9ERyP012Z
Rx+dhcJAgUJVERZcFdO5KEHcBP2pJGV+GfbXkW912r0YMt5pjBwEgSzzmPjGfm8SJy5NjKWJF5cZ
bqjEjRdz7ng3nIs5h1wlkFzPseURmGSTELaRiCyviS43iTBHV7npiDQf5wWXAom3FDZxiUKJNXtb
dcuSKHRRrPZZnxxz9M8lUenN+KWSx2kVl5QY9aghGU7WSAygiSkrO562ZpGsC4N3dU5hb4ljBxy+
ZcK5zlAlJcS1G3idiEJZBabHKjmkLqlN2KDpi6Ji5zT1/JmyyvESlpFdf0Ll/Zy3z5HF8iCkffCQ
i2VsSaGLeI160Oh3GtzpVkJUQWa6ZosqwMgXPlh+CzUIFwbpiNvEiAEhsa8IooM10/zntk9gkQTk
flORDGoSNFV5i4gQgIwwAJ1QAKII1hYhAalRfSSEBmhzekDFmM2f8wQampWW5abXDdsqMR4Ki38P
GidG81BBWVEJJpB3ukpCYHKQqhCUdLtVe8GO4PxF1FLt9CHn9adO0MHoMYsj+MCQVdsalH1mCNeS
YASLgASNoARflh6HOTkhi9U3gSgFkUgFP8kOqdXZsk4BV80GSk1qZznxSm2UZSNH70YXvbfENLQ8
hCZPbUl8gzZKrg4JrCPWQawKtyTmwU/Z9Ag4fwx9EeLw8cnKMUqjWert6IapSkhhO1/u8V7ALUde
yy0M0rsEtGqdBCiWg/AuhIKgNWyregnLUKwkizCqgNCBgcFCfJSkameVM59FsHhD0BUw0MhRkBs1
eUVG6wwBWgcJaxHerC8DmX2fSS9xI99l6bBRxYyfMCwPLSPGRaXor63Y75RsnlRyWjGIczsWsJmp
XcYZ8eMhFhx5GcUUH8VKpmCxhndDyA4RCLF/7tdf3K86VA6iUeb+BAw7SrBf91H723+db8nPlNaf
PsWPG1b9Ri60oUiaqCt4jTT6lB83LC2RhU8Vn8G/USL/7UrSvsGPJcza4gQ2FKIlaOx+cyVBaKUY
IEKUhg9Dk/Z3mihFnxcOf75g59eNsXXeSrAg4Sb/YxPlWZXSq+owkW2LowCKNsOCK0mM1HzEVyMV
arqeOw8qEci5hFw1oh583DzkxfX6uO3mGbVWMGfB1k3wtSgRx1jBb/d71pqqMVwUlpAA5fdeyhnX
FltzTFjb5VxbQId8CQ57yMrQAxlosmCOJZSjuI8EObV7wSdriMzsQneCrnRkAXsLz6o1Z55OwlIL
YTCVr7n5JvbEboJDrBJAItJny9557KNdzMYiC8lhkF9MtD6kpqC3BZlBICQ4SPaIZIdFJjig/sKF
seT7fWtk8VKn/VoufbsKpPeqAErLFiblTDPheJd9xmV1qli+yOT7Roq+qvxuLZpzuJT2SKzvJTMM
tzHKSx5JJy2zdtmIICCEQmaoq5b4RiIdxPGhYBjSG+8hS9Woha+JCtBs21Uf32RVcrTpJUGO5QW7
BD3fZObLPsJuDsyEmDhK6+hgdI+zYYWgV6cinBmjii1U+h3gmkWJ0R09ImZaPoxotFpltBqyCw22
SmjsghkjCc9MJuR1MOKtQUS4YblKl7sCflHJuNSjtdIZAuaUSYsseoiSlzBCi6OWDz3aNuuZ15PX
Z/LYFsbE8jqo7FJY61XqaINOw/Uc6DJ3FIxFzK2pUcLVwzYmfvXzcFm5D1UOUYvcDQw2GRwvlJh2
qG1zJl9V67tdne7oARcJPJksZ66vdk9J1q4H/xxlrtXpd2KhLYiPWxMzsI3LYjengJABZytWdjGs
VQzNNKlPMfawOgUdHOgvbAu/qqo7DSWsNwoRVJI9i6fBbVWQvxa64TlJlu3fyvSyvW/IoDT7fR1/
TAyD8zG7BG2+Ikht66cvWdFh/JeOMuQ0oicP45CR/Gfswmi8klnKDkf2b6rmH8BtYynzHD/1SKWF
/VhN/hqJ7Gvc1sswh5XWtLAHwRrnmtOECj+g8WYQJTzB5nsdEJ0ALpRhmlv0Em4bBucouhrMa5qe
IvHOFhjVmRsTlY4pNdCw92TTWekhZJISWRyT9lVAfyDK9yoZNdm8qRhKuwMiGQKkFGOSW9JjHuMq
VkEcki2SzHpNdkmRqG/0Sl9ZqgInWF/26J8HmsgBXmpK86cl6CgUysJARDTJj885JDLPVy27wRBT
E1WI4aZZSFO0LtsAAR/rLq3etv4EgEHJz4QPrDPcOFKEukjuN70Ge1mSLwW25IJDwRQmuwCIYaEM
8esSfqe56xJcPrJQ0UDjQR6qR9pRV6LM6Yv6RgNzICoTO/T0JDe8M4pHrANB7WSS6km+z4LeJUV5
4cP9GGSWC1lOLVCZCJLibT6H3yU5hvjsPYgUssdGgLdflVYdPbNYimO8mOZjjzVAlInwafkpl4ZD
ZuKjTkbUA9muYJRvNr1TCK+12NiTqYJKFVaAQeAvv1VBtDRD4oTQvQLxUc37FDia3BoHM/wUm9sc
HZTfOvxeGR19nU8s+VhDQr311bd/LvRfXOiMRSWaVBUrMH/9j1kv+8/Mb2/TrWw//6IzQEnwl8/y
405XvmkAxuh/Fcy1c2f840YH4kOrjKUFBMWfw160b4gSEBegMVC1uaWml/39UpdxGUOBEDUdEJgq
/Z1LXbJ+noxS9iv6DMDAbzw34X+61HN97GhI4bfizFrLAjC6tq5RrRgPaeehxBJWHmV1m8W20I0q
VlSpXMbFfJhI93S7CHqUlZwo6IFLUIF5w774RWYBlBnnuNoZJbm6CKTYQ8I9saOEOAYJcuBgItva
MHp96jCjYKCryWci0IVThXxW2uY+Dq4Vwhp/uqUt5NXmg1UCidcbLMh4QiDcjIHDzXtXYfXkBnOD
gNoXDCk4HpYUb5oIx8p/0ghyIX5rq7JcWEFIQxpIhxsO1p1ZJzuD47lDPTUM8brHnlpQvPtI0/2x
h7xbPTINzjgJ2dHU/lKcaJBAY4AJKxaFnrDFD57bqTwoQNJYn8ACjgmsCrPwpUdVt0gCtoiW+hD3
8k3sgOMYRmLjyKN36ZfddweQYmwtAM9jzFIv7QxHaPV1lvY7VYxcasSlPIKUnrpPq+UqQu8QGTvF
i1eFBfUUia7EXjtg6TSk1FT50sIDxKR1UiDjt1j9II771aPAetKH+lgyjmtRnzfyA8npBKUw7RiZ
etCgKvnOZNM4pq9Ek5AGcrXgkQ0N7217zTPY5/W5s/bh6G0DdZsom5ZdMaR+pBtpQ2Vhum05iyCH
4TZq/mdCPHioly+W53UErjNb76RHkaTfuO8uEpE+OzZ6RCZUa1F8MPFmg8qwu+BzKNRFZXX7wIcr
T7xbyWnKrvbIJuo8MZ8m0uXmxfpZUE1Iy8Ij+ezrZurxPQDnVdH/52O4NtsRgiM9eIxsy8SwRFQ9
uaJwplXvyTSn21jE67KKPzANnn1f5/tg3Yvi7PI2CkctUcKLAdflP2fpr85S2AcqlaMxq6BMDrtf
N0eH20cVfvx0jP71E/w4RtVvEtWdCKzw3wkWf5Br0TXJpgrOhsHnnxdMRElAzDGpxqxZPva7K5Dd
EwNLHUePBSWCZfDfWzCZ/+EY5YVLukzXQpuGyfBPx6g61UUhW+QnTOCogAVsQriyeUzIxHiIEVaG
Bceb364KnhSpNMjCeQ5KicEhE6k6RPbJcxxXEP6L9F1CLrVItGmrt1LyEIu4kotRTSmmGsnO1Oma
dCTu9clr5sF9Dzwxo7wqWTR7Crny/uRosnCXtpxV0TSftVV29ox9Hy71gMEP2XgRUqtYBSKRC/sw
/Syq4AWEA4es/zABPc/0lCJUZ6RZZNIhCCD5t0CIQ/DyZiwcRWRQvdFRJsERHEPxmJjKygKX3IjN
rO/CdvjacBLCdd2FHIQakgxf8o9ZK9u6lG38oD7LYXY2OY0TYSQ76jzhvc/DVwmhvMHT/d3AF68H
bx3UFykrWCQ9hbK4Y3PCNw+zhIgeYvgMa22T152jefsGuZHElyq9jvVL1ip7xd8OEIP0RGGf2MJH
++xNYDTN4HBPs+Mw3cwSaXm87VA22BG3hbDvQpIyUwQDTmiSMB19FaLvWKjFElxTrLAKH937Ucng
dydA74dTUWxyPduUwaNOETsxUBakWyJ9ZB7ke/MErTaOcGNH4oJPCD9BdHotc5DjU7XBDChcL91E
0aaY6FzAuPcBaYvyycy0DUFq4nhf02P18lYcznr4xLu/8NUnVd1bzWMXIdmut3G6GYaDqL+Qpg6i
5+n/s3deSY4rZpbeSm8AE/DmFQRAb5NkMusFwUoD7z12NWuYjc3H2y3TV62O0LtCUpQiq5LJBGF+
c853tOHdoDKXzGNo5fgiuGtmnFfdNjHXkuSN+UkIv8DGaeJz7j5i5RiOBF6gLl8OtWtQ135a36Lw
65XtSCxhvc3q0EuNXUbQgWa+6+1Wz56ttNc7UuJhGk3UopiPROWeaBhWld99tfch+xuo00zMG9Iu
RqJY+ISEUY5P3ceIPkkSTgbIHov7sUyEFWpwJgmV/K2K74lI7AR1dUcgVYNUyuiIGUHOL9SnTPuc
O+0TpypHP2g+EJE5TSNtYv9Ght2CUOmQwYA9TRGsg/p3KZi/lRAUUYgH3RKhGxu0m6PYL+Pcn22r
VRc+m9tEzV1EkS6KSjo3QFD+QpnOJXLoImZapmluKQ9urINuSoPcE0fzoMoTO8+u1IllNvGBTmy7
dOZ/xDaRmV5XsFQGIfMYPy6LNAAxgXH1WnYmSVkPdhpYeNrmNEjXtvzWo9H794PmnzxoiCTCeMkQ
Do4lpu7/9UHz/RXlzz8/aP7hBf7yoCFOEYUv07IXfwfDJw+Nv1XsrL94vEnkG6OjeBXzf6W36QYK
BoCdmqGxhPq7MZyKZBjH6Ct7yXptqP7VeEYGen8aw73eOht8GZuqghz5vz9qClUsw3AgxKCwJuIg
4LtEU7GsNe0gItlMTW751I2HngDdXqscWRhO/vxRy2C+fQHdULP1EwmwBAwepJ6a8j0GaCql0p04
38c29Loo8BJMColLteQhzxDAjY1ONtaNPRPpEYGaiCTm1KWlbMpgOEY+WT3BBL08HQYE8MzfcuCP
5F602bwuRsDVYX6b2+GTJdMusEKM0nW/rQr2Q6MGes4iA7Xc9zksooJhXaPuK5RCiyjytZ2W5/GK
+T49tCRufESJ9qxLhxZZAEFnh7ZBc8/EkvuMluVOamkfccCkiSOHwNaaL8IMakd7qW2NiMEO0BZh
fFOIWbXjJga4kbPLGrqNJDfHRhjXIF3eskJ18lL+9AmSMYPuVijTSkrEGzOq3zI5HvXsf9BTbWUJ
taSmhN9qGZyFyD/lSrfCYLxs2pKkWujHWuboQviIk0l+bctsKbNwM/Z2NCoHkRTdaBpvpsEKTx72
QyLvKbeXhszjvyYrBzw0QWvJvNS4X/aKvqIxxPrQtxTh1bVQ+qWWT24hidhC0geoHsdSahJigt0I
cijW8qdm4Fo1JjzAjXpR83TVduHWisKb2b+F5azgnwjurcZyvgfGMwXnSZFsQTHvqYqZw1BPEXI/
EW+9hWpZyFRPS3AKk2E7C/O+lWqvC4udb2B7lDVPiy34ftji2VwUpX43lQkWUfxbV+FONWTdmOPv
ER/ZJIIlVkePk2VZ5oIHLIEPqFq0ynTVSzyvku4NJKC0grwJB3S7Y8rQ70WgUoJFWL5J8bAIql9c
BMtwxJ6PMS5MQDGMxGIgnRAHxDeVdGnz3J3yr0CVLqyz7RkqT80cKqzWakSc3vwO+i+zx7Ha5PHs
zV2y6fTpnAtAcgz1Jk3NGqbyjh+2DdUPvWMc1k+EZoo3xUxvUiefhzY5WFKwS1/hRwbNs4l+sEAJ
IwTVuot8r6bAKdvSUcYksy0z2/Sqsmbh90MfvujyFyNrjr/nXDpnaWW50mtOnou9bc7DhQHbYy7I
H+my5p2Pip1aBNGvJjtxIRPnUuQCHB9w94yjsCtOOznGNjaYWNioNppqO/HW+Ciks+zX1xEN/VQg
+JFmlsOl0O+7low1s2+WjSUBPkCybc4orAOgibof3Ua1ROZufXYZTFY9UF6WQ1JhihgfTxvDpzG1
30Q9vdrYqWI+2+cDkO6++dFAQEK6+G7abovG1UuoAByjzt8CP3qPCybFgqbRZStEHFjWpfINO0vj
xWTOC5YcR60ZTqkSHJR0PtTmiL0LAEM9D+e0ZJkfsKDEoEUtMbaGm3SJU9DexWgvY9FyOykT7Aaq
rlLknjmbt3ZEBW39dLyEr3+Vuh0nBnSdHu4f5uZUcRTSrnWyvHQphqg6x25F8IalIkXKBafPNK+k
+51TYZmXv8hm/zJnFX15w/wdSdGSxQtCU2M56DmnT+nNNNzSRByWUl3qAV+aqrua3ECvGnC6z4uB
U9hoBk/BQKaBEapQYiu+sBrD2Un9cAW/7KQFNT+YAasaCQyFi4vS6Hc/kJ4AQByD8iho+OUpoZIQ
k5MmfdR17sJt28oC2jNfew3aV22h3UXmwY2Fd7QfnLYYqWgJjqiQu6O+yfNNDnaMY2sr+a1K+s9/
VyH/pAphQ8cEzqIAeW0DmZ3983b38Kyj//d//wEi+w+v8JcyBNWkrNFIYzdCJPkHjeIvZYj6f0wN
pg1aS34o4FoWdX8tQ9gainS8jBpBS+jq3+xJNMlMFDURag/rc6SY/xKjEN0Pxc6f6hBdwyKqQ2e0
SI8U/1SHVKwOQbVFBOAuraP8Izyme/OUf3qWBvfyUdybH4Lk1F8EgcQ3YkhIXSZntIL0ihsDMcsP
kNLgwgimJj8QMgW0uGf0U22lEwinqPb0W7VNAdy9YUic3yAwo52mec4/2Rrqv7ie8LX/JwtgmNAV
u8RmSbv+SvtTmQReuQjlyCKA+T27voQojrX8RsJgky9VrA2PBCU2gYybbnYh7+cwGAC1Ng4GInET
5a5Q2F60Qq1A4sYX+YX4VeA04JDexZHjiytIAZmL1/IteobXBvG45gIQrOs9HQUMRnmRY3DploQZ
7nCkw03ozthUPfUn7BfERj3kO8TA19QVa2F3aQHGkgn/Jd8hY2V4UhcQItJmJedLfEMpsDz2gfOC
h2JWfqetm9bESH611iuLwG7a30HJg8I/xOFyTD3sPYOxTTUg2IAiguGp0kZ1eQup9JbAIkpBnrlM
FE3lnJu/a+N3Fno1WZT1uiu2ZX1NiqWYrYrqkIhrUd8GwNt97LCiv0NnNGq7vH2Ewkaz9paxFmTU
I8WVcnNWeZ5MAk8PpD1UoMl6bla1teZ4EKabxftQ28Xz1uJt+dYBlzVywFBU3aj81vSvKVXJUSSe
U1vpFnIrPMzohWKMHKNTgD/JGIFw7Ez6Tu3eIWvR1LtZHmDqmlg12Hzx/Fun5TFgX1gZ2SKM2Ew+
cyK7rXWA818khZks22sb38QegCaTaozFUWfDOORUItOSz1iG1hFCPPspMwSY5C4zTd5b8WXUvhSk
m4FHxZEltPwIHjdSgj7rRCpmxA6IM2vyJjAGrDz7EJxcz5mPydngMdK6dfwLL4VlrsXqEOv3SjiM
wmZs1hHNN7ahOi3Aej4N4Mejv2eHGlaQ5T+S9K0I9rO5b6ytFt4qGIBj4gnargaKUaHdtY7m5KrB
3pQ3LAx9cc05yOMbXRZnAwijvoYJvBSaDSgP/pZ88nLY1pIzS3b7MLVNNO0znCAy3cG6Dp9+cUKU
+7oYGxd3MMRD0rvChfiDYXtez2vzmZWMsRbQTIzS0dDmp5tWeBrDGxdkdDCsWzc++cADiaiQZcuh
ivZdLrM+LfiGwkZU27drydhDZa/mMy4rTgKy84gmxxuDCc06ArtCsQUZRZ1cnr48ygdyt8uTPjNR
tssvg/FskKyb6oTlgLzMluV/4FTxGhGVwTSFDSPvFezzg9EPqUT6AtuwBYijWA/KioIn4lQCAsfs
BAFdtvPzjSqvzWTfaPumfpf1TdpfOTymtOGSNsKLELgJhSn+hfFdqR9pu6G+DXu3xIzNApJ4JXWp
qL+M+KzJR7zgabT2rzgVElvfGVQdu2/MUhNpyvccgdFCXdMeBQA3HRGTkGpD5lPgA5xUd/zKHf07
NW21X/sfSbAAZvMJfJFcdB0jz6KblpnsYYyjng9LB7rIWzTa7AahOCZO8Gt8J3IzS5xqORTkrC9q
6J38s4K4dkxB5MxlAZT/RYOLHt36nuCFg3wdL0zRH8naOOtcCD/TF5cvuoXkG7BFAAwT+w7jmqu0
iqAg4hQje3TBGw8/AWrCz4g/pJ38GgTZ+dEQbWpEUvoS1GiGGwULLkQkiz0LlhN/A2tF2w2X6ozd
4xcuSBGz/U4gKXp8M37VM+NDt5zWImUxgzm2tdmqVFYvI5i/kqt1nf8InADN+K6SnBQQyw63kIFX
up+j4/RBwi1bqnWxD/RFtMfPtsX/6gEtoFgMlrVu9/f80D5jekXWM4s8dUdiTO1phetRq2w9t5uO
Uan9EdLfoofIHOtHZ8xEtN1iXBqjnTz49dc3GTMRrdvVWAYEWVpc5azVFxY6Rht0KV9j2FcBzLHL
S046BWMmhClk+LqWxsFc0OZ0Coh0B1kGG9yXPu/SP4G9mQ5Ff34AyPtHshv5biK6xcmekH4+WEYQ
ytA56Z1Cla/TSGYqIY32ILIaWSB1ZFZLi2Qrtc138hbIn0Vvafzo5BZnDq4pu9rhsx26hXmUP//z
nWpsjoxtzm2kvavCBsYs4XIRvk7cfziLSSv8KD4E3daeEpTM83gY3qQbAaA36RYH9gGOo1vp7oJ/
DjdU0vHqUP2//otuff5RP+s7W0GycDVC9hA+8tDksNvKHmzjRTuM5/xufko/0dX8jJ+ECx6FX/yS
EtYh+7Vbo+lZDGA67+bqljntUtr3l3hFqK61rNbBV0ocT7iI2aiRY6/Z/HmGAsKgeSNt9GO/yFfG
orVrF/+V0zmv3D9IP27gGGuS1fhMJ09ZKudXRl6xVr1qbW34yHjNZXBiL3iMrrJHYNhd2hNZGjz0
LWoPe/41HMXrcP1AWxF8NVfJLRyF98c675z+Ss/thbODX1FI7Oqz35QulyaVBv7DasEvxHdxctXP
1jXOeL8SmDpMqzXgKouXsSIjagyxIDoh4ljtHpQMTuIT4aHglqpzt0/c+l06sK3y6md/6M/Dsb+Y
D+VCt8zejh8JvJRwx0167+8b3dsQzkmXayen6aGetN/aOw5dRJO/pUPnfIQXeafu6o28zTdMbU++
DUfwWt5r17q1m+HTpRVb6g8+zO7aEor+UpNcX3GQjSfs/Yfu+Xb0Ed99T3UEHMEuktyd/ElTZmyi
k/7wj8aPdY+5kph426t6H39zli0TJ1+mi3O6GFZk6NnSonX7BZAS1xaWsn17pUXiKFjk9gcgLE86
+N6negR5ttM21oYpLVhlAhoX3B7IbExX+eWZX4qr/tCPy8qRDuopsO1xJbhsdxcfu8mR7Z+3yAGl
a9/qjbIIV0gxs+uIZtXD1YGDdjNu/JW4hjSxEc7FqTnlHFLz2G6IP7mETnoMj/VK2YuP8imcJ+fD
XBXegkPh/YQbkiIP5tEND9OD8w4Ky0XlqPyRdXmGhHyJCXlUDtHeusCr4mSHtuaZ23gjnNTfb7dx
uUm+oq/uNL0ByDmLO/9hfuZP882/tu/Jd7Y01+17w8zBVo/l85DxCWUnV31gNl/j1NtIP9Kds4mL
hV42/uP/1PfxLBz6bfDLOhChfGCxy2mKtKq5mg+fE8H/LO/GvnHYw9+ts/TTrRHsnLWbmtuic0BY
s+Oz9XxvOR2tc3SVnqCCt8Gjv/P0jr6SLwn91jn9AY22IfdkxLmzbBz5DfrwUTkzpvC9k/z1bRzQ
pYZHFLa36kbU8kJcB2vuOl7vzj/Kj/xgeZPsRK9z8md79x8lR9HiemVyL1wYZMZv1d5azJvgJD+4
RX0IexbxtrWH4nUIf4tvhB8oZ5WfquznAyHR8Ia+kzM3fjc8lq5/NFeH6W1aP81PMpP38lG1GZDp
zYZose7B2OGUBR7AJ2BZ2cp86t8DLCtUZI6+VPkPAcq9Pe4U/jLYSiBX0DHvx92e55jE1xL4cBJb
mieNi84pTZ3Bjby3qVqo6OkFQnfMvPxUrwu7IksdnQTq5xnn+kJm1krSrpt/6dyInzzjN8dxS8rr
vgc08ILhvCKwpd4LgrewXobFuvi2fos3a5sAeUqP2lYK7d/x53CRn80BsQWZ2U3gNTPiR1u/J9ti
k5zHVbIk1uZ9tN/Du/AdQcGkadoVD+OWT2yHtiCAf6rHcCIM9sLQ6Lor79mOG2h46HZcGkDMRofH
jr8iPnw6iWsAytd6q58alQnOtkFWQELiy/MN7A4B3RLNgL8pP5ikUroS8zag4uxdhNBGewgSNzJ3
CYG5+Od6ZaWxxkH3oPR4u7hJLhILeoMN2C6biPvmdSyYZe1x+MW61J1uZunpxYL472gDj9608SC3
yaJgpaqxtVwUFdTPV7nxgmrhPxLZ8diUAaXHRKva9Kfh0FxiCjwdWuohS2aaTm4r5HI04b3veDLX
Bp/bLdJcgmAlUFd8BgkmAoT6A4SNASqOgGu/71kRfvggqLpXFg8EujdJf7ekhzicJh25zGJmciSn
V1Hj9ts8kfnlWNhn+KuRGa+ihgocjts44Pj76ad9nP/WJjI3mPIUKDklUAQd6q9C5AanYFPOZ1fw
J5h2GujSB30+fD4embLvTP56wHHWZBrSGI2JHbRVjieSk8Wk5eu8j9yQhHuNlGSAVVMHDKjh3IaN
HU+MmrQWTjYTulYCQdR7AKIdLfwRibuKcdb2LHKzSXbJ32TzsZikgdkn5H7CuQ2fwW8yMSySwFXo
FEXH4l2FzPH7NTyN/y2U+J8Bp2gOJJZ9CgoE+Mmmglv2n0+O3p75f9yjz++8/f4P5/s/FmH32dXR
f99n/Q8v+JdBkvIa/KimyE9BhwZL5u/3WSjMUIdLIFb/iKj86yDJAGv68uQiT8PVJUkGW6j/UqDp
/4cvMH1Cg6bz9//aOguH2J/GSK93zvhM0V+vhm4E/d3fq8pxcmRZnUkiNk2DLVJ50xRuG23Jmh6K
69IyCEHDke6gfMLTaR0Kq3KlqH2Ti+K71CYq0K5a1CzTRTXakQWLU9QSwGHN7KlHdauM4do0+5WM
LCkm1dwws5dVS/GsNtgPhe7kQuYIU0u0c5s7tVj/FoXkVpoG8lso5LHoWfL4jWsEqXq4aioLdAOD
IKMh1n1GlB5xk8lXbWh+ZSx39TZE2Duy8C65UxI75wy6sCwbbRlmjHM6GApStIpS/Sa1JpHLIsSN
SflqkX44bS7huNTPUcaIN22+p6R6r+Z5P4+dl5AlnGXtMaO1nHIQjQLl0CwrmyjRjiM1AGhYRwzR
zSH2SBT/Kg3FvjO1HeTm1zwAGqihALXs1G390j8UtZdg5tKNY/5SQHekVYtkUeszyNei5c/Yfamn
ilB26sZE+gvfEpi+paHu6MBiNtGveqDHUtNVpZu/Qiq9ZtbdGa5spIbPzBiXvcYIPxVoWbPokqbC
ThBfgzYynDNVW6bF8DQLAcGIbl2StIKsKdERR5IEgCUii1gNNxPlZZ1Xh7ERr8BO/Xm21cJkq1kT
+NzLxpFIOQrQqjkiAbYnpd29nIt2KadvLZOhMDXemln8rkcaIqXGpcvsPcOh2lvENJMkkgX7CMtY
KpJgDjcx7BWvUBgYsn6w7nnSrtSeQKisey9JjcBTNS3Ufj9q2j2vgYamyns8Sdfklco0zPkbxgU8
W2a6kLoJc+4cOnUpdV6r0HXG6F3ICCb9yC/VXQGexRbJ9cVpqBRa4vZZsiOvyUv1gMysedhGOv47
vHjFe1KuemQkWWnL6NELPXMgtDCFyhfkT9iQiGwJPQo0FD+8mEq/mCoGYHNyJNIwcWOh+/Z1LZ+P
ht9bvxKrmIRV2PYHITT7GtyZhCw/T5LNVAsOUYhMVkg60IptRjQ2oYAPPrGVSMaCCLJhnIaLAW/W
IH8FLkoeh06rwZZiITxVIO7wKijEFbeycCvDj7bPd7UUbDXIHGFj2T66Z4kc0g4zQKppJ02a1mF0
DdTKq2LmSoP1IAzWm1XRM2aYQtDLQ2HAsNTuxEhb61kUIs98VFNGuDr59obGTrP7kF9DCiI68mZ0
FWCJiMlBV6JVUvB9COLSRKtpkU2RqRONVkhg69NnDZONNNy1fEnzM5qtbaVilFLAtQJOlAJQLp2/
T4riHCqrSiiORSZtpPQ9Vc2l1lwaksezke7KL3N80fBiCwND4c1ICv7gjJVuxE+uQ9r1RvU3M1jJ
pgNaij/cYIGeTkADaAErjFty7k0c8UTvvWi6BcQtYN4TkHNaYbuq43CR9qVD+MkfCbSiwCyliTZx
hWW/WQy0wAJEwZfFOxlHSkiIQzA3CepwElNezVhIVH12WREzorGIZTFstREWJibYhsDMZtxksriU
U9Fuk+n3jNJVpPc0qLy0IVjrFpGPL1SCkeyigbkIjosXWSvwO5t4SzdlYTwryVugPJXqMMuY7Wvm
E6q2CkX9u0XJ1mCOUHRHixhTipuAW7Hvxys5CY6B1gMKCo5SfTep3KeLqrwS5kmuYYxkdJlXjaRg
Juz12WO8fJfHgriKsZ0cnYlKoatrRa2Y2qeeFW/SRj0RbLPWtbUGbKZQX9ArFGuDeBGmfTG2OEUv
lQnI1K8IgMMw03Hl9cm0GpvPAvOSMn0oOr5A2V9rPcdygCdTw+553Z6LwDOD7KyCb+hYnJJFmSHJ
YpltZ5z+EmViIiWLsVfxd7LtVzYyKESSlrj4vNjc4ZT25oHmUOVtp7dIpta1UCMU6odq1lCqDM5E
IspWysiMUD+18E1sqxlBpYjwM+EeMB/QJGJ+xWkRkMvct8qRRCinLckdJl/GIAo9kOj+m6ojGEde
aol5Vku+MZ6dJJDhcAGxZocfdiIUw8gN8nRBFohryusOGBS8tWXEphG3G/K2xk2Ne1FJ8P8/cIKR
9UKnj4ij71qnm0e366sj9xBgMFSUYr6Mk9rTrGHdT/Iyy8T3iQwejbF9nkC25T409/Iadn4k50cU
W5o/Hyyz2AQahsvi3QreEwavXNYV+x5kevX4qC244/HblDBkBXRmjaGj0z7MuI66zrRNcJRif8rj
EjNmhFvo5hvTUhgTQqc2WQBe8i3VdXdqs+XQWo+phjek4McR2Fvg6/ic+6uB+7sqzUPrq8yaU4UI
nhmkHR8/mCUha26FpD1iMXtWrZT14H+AbQJd1UV/neUHn+nrLJHnKsneyIuafuBF0KgM/zkOgqel
4CRhgYwsV6PBfItRjVfVW9W/7NmwMdjqot6WRQR6iNsikR4RA/FUF07fxLdBZnpWtS/RC7NbCpge
fYPkmfAzzMppa2Whg+DjPm6L2srU5I3OJE5v9TXRXYukB4KmP0Nm9mEDaQr6KfNfaeDIzg8rfM7Y
hmZp5RM8VPKJjfSsragsBj3xiixUuQj1aC3l8g831sU0FTvARWnzyxTF04v4pBWcqdKwx1w9hdwo
jJRxJ2MxjSawHM9W8SaOw1ouGZXS53ZwisVG/A7rcdP01hlK21MvyHXtraPK9KDAKsaNfONb/Psx
XtbJGQ3Jse+QX3K7nk5dNTuFQpkkeoU84qXNX8e65JRXTqjtaRuNZT70B18f3iryy0uYqHLjr2KM
05BL8RJNMuL97FaTrGWY4W1MinMNgJ2eaOUT4lqOvlM2wi+wTv+569eaW2h0TiWKAekZxCIFilfn
r9nmNF6FIj8MGeDcVv0p+gSJfNXs+j44TRxruxeVt6qMH/5LX5GKqaPFoM588/SK4BUmUbPrJrsh
SlxqFt26SfwH3sh9KPj3vAI59+/d+z/bvZPGR/4KWWForURUev+8gzo9P8N/3Lz/+fv/0jCR0aog
5ZMQFpovz87fNUws0UXE5DyM/twwaUREaBriPlOhW9IN7W+bd43XM1AJoImnaSJ+W/5XLDuq+o8C
QHbuBu4/yRBJRnwJFP++Y9LFXh+aEZiR7w8u4X8bk47FmoMVwM63lmw822w0nG7mUoo7p7PIvZsr
yBWs0doYsa8xryX2O8HrQVhIYWRXJMnoAsMVksKk6REq9Xs4jBuziTALQuVBWbOMcdhbGZgfvSRV
LGPdE+6s0lyHlv4mFsMKNYmJ4TdssUYGiyJ7HzVjJZQDUQD1PhciEMW9l8fVViila9m8gXvZmWp7
y4J0JdUghaV9VMGVaUV3EtiahD6gXx6ysRpymypg90KaS4gbCKAcqRoBBtHIXC05IRj+NI38Mb4i
qvysXWgDS/y5HpwaYZEpxR/DDPxNX1nFhwRmCeBh1zEGi9olILsnWk53rrRby7Yp5X9SkawnC71f
g7C7b06mROtIzoURrSpMUQIixiAfznGVP1SB516fHGKh3kdmuTKUgKOefUjlVxf/Vito+WbTMOGZ
vN5gD6gLK90UNko7bGQhP6TxxwSuU8H8k4T9Pii5jbBXHPpjDDouaJN9RMCgWaVf9G8AcmRtF4rF
fezN98GcL0TgkFUquOUA3b4QtxFrGNli84iHN5bZFINb67Bf+uRdZeKLGx2zZeg2PFFXciw7odq5
cdw8StV3LKlj8dPL1M6PcigOckGmHcbngZCfCpxlFYpLX34XECnq5OCio2PSABXjlrHJEPPY6UIB
ZXXwHoOOyHgTvsEwvE22HXoxFcpEzzOq6be1upHuBd1510KcRouoxfBTkJt2GuEWrcQqMaC4nvgg
K1Ybqe+kYeX4MKENP4IC2B6UAA0ogy8Dbd1chlsrVzZVnB/Hhs7IZBtvikepKld5WV9KNdypIXEL
c7NUA30ZhZIrgdHTSpAs+D6rTLgoJTxKakVTa1aRorkmA/EpSX+NWMHGoH4Koe8ihltMOdG2zbtF
gLev+6fO/E5jyzEg5o0hshZBr95T7Jjj2O/b/jtN3tuEUASNUBRdIK+WBSwNugKOe+6Ya0ivpIt5
Waa/+2zY+9EvQS1cUxLJVGdiwHOkzW+hGq7gDC+rLFlKZuea/b1BhVmQVxliEVXoKQzEhcg9USbi
zEV6X7+bKNiDpPW0iiKSiL6EilYZ8Dmb6yzIVhmZgvy0tEAAMr0R42bHbeOafGAx+0y1O4vDA1y/
Kh7MBFEd4D0j/YrHCLTKWWiZp0Y/L/uDn9y19I2v42kTmR6MriBerJC6JUEScDWAW/nd4DZ+vYpH
2fFhiOvkGUt6etbSyZ1GIJ5GtKj50BnxTmKCHEPbNco7LHhH7rdGHh3rNrikXKMyGh81GNzcR0Sp
JulvUM7HMprArCh0zATTSPJSlIbPrsnus4SVbCLYJlK9rLU2k38uUREKef5ZhRz/8CuJtdVEcmXB
Z26pX1p/rVMSNM15PaWSm7CG06gnRaQJE5tXuciu+SDaRaO9v0AqaZw6jaosxx59EImhdqJa2zms
FwGTJZibrgHVw5ctEqfkxNHH9K5UCGYDwlygc4aYNuJWXg56uR5JPhWqfilbXHlKi+wwQI6XlvFb
M8qeP2anwULFmGPlz1tICDAHJviK3TRs6kJYKmGEhjkgwBRKaD1f4lalt4leR4nGoYDiXB3HiG5K
6X7Fuu5FqojvI8B/WJ6Zl9kGWYMZjAO59E+xrLhzolL4jJx4DO6DeOL0sGyzLt3Ed01dIhgZmroS
rFLsSlJfXdMyuSrg4EcAoao0uqkKr0ytdqoItzYvl3K4qyNmdpq6kSEjB7Owk5r+kLUV3dLkyoaw
tdILHUny7wny/zxBNhHw6Som4Jc08DW//d/rn/zrTwPj/+H7/1b/YC3AmPyH+eH1wn/THWJxRlpo
6vjtoBn9dVqMxUHFscyEVsYcgXGCv/qvaTG2PXYGr9Euwy/jX/YrM7D+07z4jzeukPKnivwsfH3/
vfpRcz1UgqAYyEbGNSsEpNx6snLuUA2wLhZcxGE1pqCUe+E6Dw5Zv2NeBJgPsR1NY50thMfM0g5U
KkoKZSOUH0F/kQeHaeAQr0OD/t2rDlm9KFErQU2sAfA5FswRbmhngW8nCHVe+PfpV4eIB2cp7iUu
Qng8H9iewR6TJ9U9e9JW0t0sHgrdQ0tWf7DtsjS3iNDBLWrlRHDMxC0f3Zm58A2n1y9ztiCyvEHA
nqzBhfD78ENZqcnykrfeNR7hfErHtgdl2UqaTsqnhh4F5OyFSXNWuIy0SK4h3kFol9wtEHB1g4O0
jMnH/FmSrMFdjIkj811bZQgGK+Mlp0Q8R9gNKjSrXQJzpBiD7RIBsuB9mA7QCJGwJzZinVuh3qGK
eSH+Xs/4hYW+A6ZCtGrg8YLhZuNvcK+ymz33l+ZMAk36RU7Ib0l2Y3KCSINRj4P6Hg1EfeDes4X3
mZXSByPy8MjaG8N0bVtP89pvLe55IE50m/J2tlbEMLFL1QcHAadhLrN7yr4wXJg/Nejtb/wB+rQc
kcBc+6u2K1BLxB6SxfzIWc3+10T3CSOc8aZdCgti3Wdjw2SpOWs7y7OI48n2/bu2VV2cJrv6Lfey
W7TH7ahdyt8AGPXYVaC+D6uB5S9Fkb4oNgAjwy/o9rgD/bv5FJ/1V0xzCMIQaDK5tTbbN0AOMwsy
mNu8P6KkYnBRDjtSZFEaxS6yFN/BJUcHHPHgNVy07NRpmrCAligilkHJefWJVtWveDWzilhXHuBr
Po+MetR0agG2OaBuODYOysUS1TgP4weHlTf5Ojfx1I2Cg/4QOWWtsU5xUJEh1eIbrSdlffGI4Fg3
Kx5yU4wjYNuZxMZcm/RuaStM1R297JXrpC3tsHaBp/im2woLIldco92+TA05gHoe5cCqGaLAFGNB
43ECgwcyIk8qNzP/TMBGYwME4hyWS74Lbo1TfOvX5mHC3+5sjlIywMn4/+ydV5Lj5ralp6K47zgN
b2707QcShp5MpqvMF0S6gvces+kB9CjuxPpD5ZFUpQopWo8doUiV0hIEQfI3e6/1rXXZo7XnL+Fl
rHlZRPq6Q2XXuzxry4REEAi9zifhhUsmPulP8z5/RUCDsYnNOLcr7VRZIUwcW2g2XiV8aKErAtv+
QuOfS9wzEeo7OX7AaFmEqHpdwbIVg4u3LsjFwifh8/Y+luO7ph274UYnhZwQcpqw6E911grA4NfY
RXnO6DlHIDMVm/ezgVBrBoRkayzxeHYx/9bHQrgdUdRIEELXPP0F4TYP6avA4ZK9AZA1O0b9uRm3
/Jdq25iHMDhVSZlnB2cAYn/kP/SS42NxgYotwTJf9a+ZuogEqKpA8aOOHq5puXMxiRUe37MPlgja
Vd/mLO8/kmd2YSz2C6pveDaANZs85TZLJ14QXNXet9lrpYM7PKsJZJV7Kbsp+jNjG7Ra/xA/8nKl
L2Ru0RtdzYN0nZ7kJzQd5qV5rm7Gd8ydTcJpHMEr0P6qOhua0bLcedJIiHtt47Xmc8401exQYTdh
cy7QUiPaSwsjn0YIrbpNwB+gIpUcS3J0BTQgWtNVdGPteVeaK7DPYkL1ZC+lR3O4y5pn1TzAAtIE
FBPoHVcQEEjme65WRBVvfe9bhpfziraPeLS7u9RmHWWHbrCjUrWEsH0LUlsJ62w9rj6y9Uewut5R
vN0vOhXYD/vs2K540225QN8+VL7rnc4e7KenwV7EKuO6sRErXaO1tV7+ipAu0xbW4AZs315+GK0/
riBNbarZ7vJvG+z6/dbfch03ixYx2ho7BzLV6n5a5Ud5v249dVO5o9dtgdyesu2BzOpdskU+6mqO
74pbfdvu6RbZ/R7T7RYoI9/r25HvlhP+/HcXONvtvC+O2ZHypHflFqgf4QZtl2MAE/ICzzOceqNv
yR/aft7M5yCEsvPR89nf9vueAyfHdk8cN19RZF5xpJYfI0Pa14uS0plPF80hIJJ/l9r5/DLaLj8g
0xy5UsIZgX9cB7vl68Bbft64y+8lVGPLdzrXApvYt7uqN3xw5OXn9X45y+V8l+8+P//69ewF3Ad4
kNXgSsi0rGPDlYyQFEne8rEcHZkqErTP+/i83fI1tUwPed9yOZdvcfPxMNgcrr/d5WaKV5/3/us9
NlytX+//87p9Xo7lOixX3rQ/lqsW7IrjvJd4GMvngmu6PJTPk5a8ZFshVmv4Z+yqQ+8c6Bpxjqq9
+nxal4vAobjiGbds98sdLg+vOCi7+dvH8gJgTc8NlX8fZ/m8HKZxO3d5oJHHmbd7ntXlsgUe2Uvf
LttyYTSHrfDhCajwrjhEW4XX07z7vDK8Kr6d+hZhJ19k314my5kv9899c6UG9zBzC2nHtduFJ2VH
jNap4dSWk0u2CSeWf3vGPu9wufHnNSSEnpPkvjjJ5SqWm4u6Mu6jbcZJRNxQ8nhEXJ2Yg6KePxTb
jn/pyVle88szNe+WYyJLms6gDd3hPN0WVPtfY6fnbaJuMCx8+8z46PVeult+NnosUFafv6+P6W75
6efv5P20T3cxH+pG/3brz2PQKtqp++Xrz7ceDE7+4vMvl9tM+/I47UP+St4P4erlqezthBT72MWz
NUa7fvZqxW17uwhYpTlLdJuOc9SRyFxnx+bbED6jcsNPMvrMiaeYTlOR2ElNYE3LvJJZ2LEOtevx
qPH3iHBqzzQRlqIVDpFm0U+RjkVjU4DQGzrNrg/QM/YkFQvBudsvBbxkZVVEjnmTePH9F6vYF+qa
pBJqLBBhaP6btSclHuAJusZEUJTkIaMc/dAfy2dzIx/Kq9iv6McmX/pqJb4mDLUjngJHJAFt8oiL
k1gvPdc30pE4DoJvsjd00i1Vc4JPkEAlZ3LbMElsm9j1ZURLtrqHlMWxShRh40oXV82t/0qFhEwU
QbPJe4bEF06bKjyYGiVH2g4nymWKsIEfyn9K4faFqwzrtnBNywZXLuabSTln/h79gBKfRv9KmalU
7RLSLoM5j/NDeoFX4KPAqLAyu+K0r0IcIIRRODGVQ92JDbcmut5yGoGluWNqXj1sdH1njbtReVQ6
ZnmvREilehyXmgwm3Bj5Y+9S8ipwNA5relOsOlgXIVuPT7L2rBo3sfpothfJumaZF81bWGB1eYR8
NJg461bRbT9sFHlvEauobgauVewCS6iTPUlqrbApmv0YP6gl22hXHNzWoHaBMxIxumukqFOuBS7C
8FDVZ7/cJsjxdKeVtnm5r2AAsvTN1irrvdTjNRTxplHZtFwFNuQaAIl1YlxVi9blwe93bX3htkPo
yZmbtNssckRaXz1zsStHLiZZnm0sETN9KtHWfbqRDi9BclQteL7bcN4VlZewcl1ELfa0hxOnsnCB
Hveo3SPg4+XTE4oDWS5aI5gwXrR76Zi8s6mvCRed3FC4aKjJJlxeNm3U0lobL5S/yAFJLUxYa0Rr
4mzXLBpIgctQjNhksLn5De8K3lTJ4Pr5DSeRD046eaK4vKJK5l5zFYq7ejqWIbTgi5S/TtR0AcQP
6+oVlFHyqgF+YC29yd8MmlOlp2tEua6b1yw+G4ln5sckuEd2Qybv1O0I/wDPSPDdWtHsqianY9/z
HkArzA4B6hyafZk3/iYguy08Ad3FE8p70te8Hru9uSrglWfuJF3i8Ab0rRg5tyTYrDvENGjsQBit
sMxmXwktlLY3yrt6NU/NRthHD8JeP9HuHGQn3A2PAfWwgFfGGi4TAu5NsZdh+K6Sr9JWPW3SatU9
TnTs43W1Zy/whE00Osj5KSseWld/nqcLKBP1uXbnyrZFD0nULWtyMMyb2oV9KaM1tna46PDb8VP/
HiD1HJBz5ZWCaxmeQBE9XGfant9z3hXoklk6UNq3FKd9g09V3AksWyj8ELdzg4+vgQvWvqQWsJrH
vvoiHxpa8hope3PJ1kxH938jGkd9GYpQo/IJQjKxJB0z6LD9p8X1Jy0uU5SXRHFdVSmfLH2ev2px
4R74eO0+8p8aXT8d5ddCj/IvrKU4ScnrsH7iuauKSPXWNFTOQf3BYsqPcH4aEk0tqNLfKQMpAyHS
kpAEUggCkwHr/W+kdtA3+7nUY8miiDxQUYkAkf/Q6Ar1mggpWW+AHuGULCfePNaA2wzOg5H7Cyxu
TPyIobMRfv1/Pc5B7GWCbmrwLOStnIUtIZAsg/BydX775CcdLX3yIJTSg/3gNcCPJF/vaKGzPQVs
Gg8CZVC9ApuG4s2Q6ltO/Jr4M0mWmMLS4TkcmmOmZA+joJ2jGOnJXEEq18gLrrahUOxVHTNrntOK
ylJhW01ob2O0JrIImLQnuT3qP+Bj7ASFoM942bVW05PuI3qYS6TlYoeCK1BgZ1ePoy6cUt26JD75
tAhDpjVNrsMkUnmttWHXh9JLM/VP9ZyRDhiwLR1cIZpxsUWo+2V1YwjjQ4W1PhHIUW2n8G6eMOxH
Mm5SNrVjUdakbsoHCaJDG6SuD+HBpMcANYpUrMXYo18SSBA+RIgRMkQ/RTc1wh8tayk1QI4I0BKi
ujCj8J5mwi6wcNaW8lWeEG7EZuHkecqWnSw+mBQmbApfhlExpl9ymBVSOjo5DIsElkUG00Ja4BZ1
Ym5UaBc+1AveEFjKCFFTYOJxPVuWKPKxgZRhQMwIIWc07HlBe516tVuJmbWKmbjJNZTJsxMeLTO1
g17cJ3q+Dwfdg3yw8WF0KLA60kB49wtWd3ms7fvYfOqIJIQh/Bqa431Rj2hJ63saGvY8z28pNJBS
r2/FYdiGenVusVT6CzZE6OlqNsAQQqO/zbn+OSFissxJxaT35vp4zUXEgX2PVnNsSTaRw9xWRWLd
x5gVlu9Lp3ExjArzKZN5gqx4aVTi0ZNkAZFoLVKQWjAocO2PGlyUGt2NASfFgJeizsp5UrUnXWn3
Q2IuUabCPlfbt15L7pF626SDbNsKDn8FuQI6QS03iNzCzl/pdfPSxt25reFrLBiXSJielVm2oRTj
r0wHW9CJHxxhv/gwYGIcmLDNgQQaIwCQCMjCkBunrs12Ved/iVpmFi2/iYHMo0b3hrnkTcCzJwp7
H3mXP2G8iU3zaCV+hf9RuReLCXmVRD2ReFTExyw0rfQIcOcRxU6/UjTfgzMRbetOeUlmwYsCYnrz
tsPV7VPPMcpuM1b5o2JS2JHR0Zj1V92oZ1v0mXtL1puzkD21KbTUcelTq3S3xvBDCaeVZlX3UX07
UExRRcORSpLF8GPXfn8oUla+NDFzg07nFO2Uxc9kpU6GgXiydHC13VpljSRnnQcUwxa16Gj240nD
ol53GsodbBt4vUwUnIOY0/PpNqGvP0+FZJsJpbcoxjCWp55W1Yheo+BjKgEshsFLilF0iu4sI/6a
YhUdtXyTZGRESqCXsbWHYbedB1Yqs26nBBW2vP9oOnu+b6Batex/5tbPufV7uTzJrvBYZToHfz6f
3nRR/v7f/+eHyfT32/06gwJqhUYIlVAGS2h81yrR/mUC+pElVYHh8Pmr3xANi3TDQEjFKRjqogb5
vVciomiRCMRSmVn/buoVIr2f5k9dFEUYWfRmzGUV8GOrpG+jMBRLEMnZ3Jz8RnjvTTS1jUREa2QO
9UqwssAR4wEHzYhdL8+XbGm5eFAnsi+zJkY8kFHnldssQlE7PpD8plGeRYjZlMa9KlVLJklC5gdw
m6/tEBxLtWRnZolH1b8QuEi3wOBvSvgloxw7Iyg0WqoJQUwDNGiFAMeVOgvhqh1Qtk1FvGUIhsYi
iBSdmT9pWEyRM5v0EVKyF/qiAlSeT/oqQX1jV8aMlMxnnq7G8CQiZ0R1Ir4IFl1WqRx0B3s9xkRB
uExRHa6NPJ9d3ehu9TJN6Xy0T2GXEmw0Iv+QkFOnc3GrZtVd0DckOIwDKCPjNI7YjueJITEyGswv
AZFV3Rw8toGfb0vyWBAuitWrnJiPo2E9pFpTbWEu0YTSxMpR4dM1hLGtDOjjztxbrMu1RDpLIziA
nEXCWliOby0Ux8kUL6I62INo4sPJMKrDs5PR7ERLm6XFHaVLIF67wF9nokCrVixQ8HMF8q47tBWR
e3XVdqeyiLTrEDS3pTphUpT813w0MmeszcfJ8r8WFS2qaBJDt5yi1M7b4r1LlvZ95B9rM9B3Pdm8
F8VMLqOiJO5A7JNjsqIAPogCcJgT4VJpkr8KBPU5M6V3JQBGoc3ZcVYEuu6FatiD6u9VqYBQVJvv
igJioRjoMGg49sW2siegPJjIGtxfGikjsf+mjPo2ldDJGBpjZzYRzVUUrWG3cXjpGjQ9Q2qek1nd
Kf1wazQSTgEQFtEQX4TAXCKyxpKscstgvJYAIHTwBKqhbI9lWl3mwiKbEwlKpiCCnl+6FDxfMfn0
ZGLlMEl9sJ5GtJgmES+9toZU/gHxMile5Na6t5rsIojM2JHdJVBEEm3YW+XSaixDkWxxOGtqCtFh
jrmmVUyNCDVOQrTjShH4ETQiMgd8vCGBvu2lvN72zMkrKU3g1WuV4/PqTFA4RjXEAr/qA161BQxh
5qmyLh9Ei414XCoPSjPAUchf5CTD/N7ztKV+8W6OxkYSmge1idBMNUzetbQyRjBVhZJvpYEenCxg
aCyFHgzp0gPMUYyq1m1Szc8YK1pnGIV9OoTdKTPzmyRKD41I4auFVhI0PIZMYxGbZrLXJqDAxvkx
DhaiiJIc8jI8ISJ6kKJERCyJ49kyw7dWDT6EMX6EDOaySnpXyvAct1RUtKH8mMfmKufjUREFaDAJ
FmIFj7SFwAXcYmuKD2rX3w2jfNXD8Eujim85wkhQpveAmLDv06+y9OZ+jvxdMpPrYx2z8cGH4h+o
ZD5IVkYwGi8VL1Dng1qDqWjkBJ5ZP08uOvAjIyAYtpH9/SSNEI8ZY1QheCg65QK2tMdNgdM+h0w2
ox1ZL+oVBYpo39NFbBIppf6n0x8ItBJtFMgOI2Nh3gXggrOc8L5W3Oc1lZax8k0PBNhXswGikTfi
M+F9z6lGLDGhOWycR2p6VcvrNJforuqFshMrUbKT3Bh2LNQLh6b3Y5QDip3F7DbW6DCFQfeh1qPz
9yf5Y/RWF03xtf2f/+Nt/M+3omRID8L223bt9+/O/UfddvXHL8eXsvnF7fL3F3Jz8z/e5odDNP/r
269JZrQxh//wDSCUqJ1uuo96un6QZ/t5d//+y//XX/6CD46j3E3lx3/9x8t7Bh36zxUSTLKIDtg/
a5b2l0ktl5fm7eX7NQLbYqbhP9z+12mfje4y5ZMCj9DTQArxvUYCbaio68gTUJES1fKdSELFsblI
QHW21ToJZd9N/BKH4lca23zTkv5WEpos/gwj5swx7snwkuHIk/vyg0BUk9OwgdxO/dpsNg3Dnh7v
sq54bbEsUWeOFOQFmAhiba2Fy/j0oZWUdqznKSuZpDWvZE7XQ39L8lXop4RS6F4TqN4oGm8+e55c
I+i7nbeqol9jBA+YrexeZbgoTIIiSsPODVQCqtiwwE38I3mJ8FGtnZa8TDFdWyUFhtPGtmnSugUc
GBC8gs2YQmdSm+40SJ5VhPbUGBVa8PQmIUuyV0aIdyQ7azPzcULNOyyTLxImInaMMMunrgFhU8+r
3pgLCs/pfqhrViTVvQ+QrYgBE2O0WtWxvq8ILYzT+obyAQ2VajgbBD91qX4ejejYRtZdJoqeMS3I
+OE+9eVzPGR3ekzKZ5g5Kna2KSrtfACfNITvZIFtiHEg18XwVHV24W3EeA0nKosh9e5s6jaGiHoL
jUhgURaM2uwjYMAI2kdNeGxqjLw1jN5R2qSGcFKWiKsWIFWbYxGoeuquxI60krHy8xljsbFhxiJS
HRP90EAugHk5lOO1rXPcD9munimS4CRPCsr22EGPlVVvRvLw5kh5mDPdTtSaboX6RrDuV0VrDqFP
5HCcnSlAeQpWkFVcgR0eUsk25tLNJGLYY9hWgWGbrbmew4FNZIiygN34nPa7rMluBOk9MctTHVGn
NMt3MSBxJv0i4QdLKBqSbOrUgqc2IxFr2RY09ZYEKsgq7aOaKx9ksEB7Kt/niIbBrGLCKlvlTosW
93NtOTUaUUU/675/nCtkGBMR0YvsTteoObyNVnXbl4hT8uqZxdPOKPrnRHzqU9oMyGhLxG9jXDjC
6I1xdBvD2zMb8YsIhEXA6DblwUZP0uug6GBomPm16VGQ86NWB9ci1+HRsNMcoAT//ZH3XH7kv1zS
l7eP5o/j6A8j8f/nYy9AODxCDIMa2HXlL/m8FyaEtvjl9iUNXuo/jsE/Hef3MVglA4M1naLIoiIt
krPfdWrfcjPgAutszjSFuuG/N1/avxgXv1Uo0feLi1LttzF42coxdGNqVhCWfePI/53ipbb4ln9M
y0KaB5NeRfymyqR6/TgIp2pbG0PYi4Qx0N60wodOK+6puTgWK7WkZEzUZ7QR+lZuUzp3VDVlKioz
cbVtQ/lg2spD5+SV08sFY1MCPjVyI4vXvkS3rWk0hN0qZrhzED82lvU29Oot+XW8Y9SvQk9IcLhX
pvA+k42TlAeeYY7HtCkdGZ6HzGqllIONQk2zKSewYGi+tFZAcmJ5JltCqR+RfhkLwdfuJhNeJiux
FhjUXKXe1IsfBHNdVBMmA3piy0cQV2GkawVwbr1KJzhFLC1KlaNYZIPBvZIi+dD6o05vpiDYAhR4
ON0tmRoV+ci1ysBYdPI1iWuQ3u3dNJp2rEPLGrmTHiZuEnsCCXrruDAupAxaq8ryd+IUPs9yw9RV
nZR5POaj/ojrYNBoSy7pyobWOxBb2TVmmAHIqCiZABSzPoTGQquIdvnU3fQ+Ls2eqBIJJIWloIGn
edeqxlG0JrexqISFb/pYn8dWIjZLfs9QWWFjXwciI8woyutMmMjzqzgeUIm8opYWNgocpPBZh2Wv
CPIeDfN2qKprW9UU9kZWhhAhQhYHq3ggwinGozfW654uSTe1lx4jHrXPdZBR1uvGQ8XYWo6PVT8l
qzrTNiMUMJ3m0EQCZy12O7Fnl9Zm2zpJz2o+2rWCtG0Gi65Kl94nwjluKVGXByUhJijLnjSqdBri
qD5vvypp+tTo2UavsIjXinxuAJpaM2JESzj7ce0qDUpIVXSaMv3iS9GrXMmIzEhf9PFFm8SMGBKJ
XHMN0X50mYY9VU7uEH5TNX3SA3HTzg37odCJsvLaWPUNS+FDlhhv7JGYggFuWTCTIAsXq3keCAbN
nbjFHlaTMBbHxRMLm2Mwj64EnWJMpn1ttffNYLm15R8DKmHyRGlSSF/lUF8CWlqbXC5n1OJ1OLWn
hi5pVQRfyiUmU2CLJ/pQlcdi+Bpg3MMO9yh2Mikn8rDrusSFnAmJJLUzHFqDLNlDl5/kmPjrkZ2h
/1BIypulzKtaMh4WVLKqp5dI1ZCbIo7zS21bVUa0ymf5a+p/C8k27CgLEArh7DVM2csnEyZHcDcH
2YtiEfBdZeUExUQ9Dp3xSsG55I0TElcXl9dknF2rL7bJHOk25ZuN3MKCjIKbtoPxhikNpVtEPHlr
lo+JgBCSbPD7RMAPQRDlJVAAG8YDuqi6jOyxH7cSAP8ikn3Sqsw9Ff2DUcyPPC48rCr2kLgyDhUk
Wj9tBmBV0xtx3HejRBF9sJJwXcxRCTBT01a96n/0WuEpJj3GMhDQiiofcZk8sOh9GKzma6t3W4KJ
n7UeWU5mPdT0tuymly8DQHynVgH4Cplk4olTvCCNezsiDMHAw7AKwuJWShUniF6mzF9P/h0jPmpA
ba+Y4SbiECk4OE2mTQza0LTuWGO7dSJ4ow4akzqMa1CTamUROBxquIb+RpNFD+Ec7aVivACRxttc
P3WNsBXwW8sz7LYkhoaA2GTOd6Z8/mea/5MOpcX8/o2Uz4SpLzuaP6+oLhiT1UedI4f9oar6udP6
w2F+n+VlYrDYSkkGldY/7LRUtlnkR7MK+PcC4LcSqywz9lD7VCU4JQY7vwZCT/hf/7FY+zje0u8k
csuAwfJ3OpSyuVRQf5zkIerKvBqJY1KXiu+Pk7wV63XQRXqP6UM+Vrm89tOvxE1/pZ+E5qFCtYNw
FAO/pS+EDNTsq1qeDsPYXJZ+H+0oW5r0Rz9hJgGyk6S568eoEpFtd1F18IGZKDNaU7gE0xhv5cB4
GM3sQeH3IpnBjYocUj4O5A7PTeiGpkVXLT/NSfLF0EbXwEE+qwZV3Np3Y0nb1FMHS14FK6AAiljr
pVNpeP4FcXiK5cDLUtpWaSwRMmVd86A4kq3z1CMothhBV6LcImetEd9lCBMo7lK0EtxKVr1aSpf4
zy3+8MOSYJeXKLzLVD4lbW3DUAJmqJlO1rYbpc63jUqWFI7y2jTIWARdNFnP0ZTyKLqzVsgbsUlv
TMTwRLHsZGqviJRSV4iLbWPGlHjD+Fwa4U4cFv0v0dxdYFzLFIkLBdTJDM/ybFxGX4MmbzgiKVTZ
RxV26PRpyDFvVhrNFpQL7AA9X8R8LXSnKEDwZnRrwWKpo83+Vcizq1CDQczAacnzS67HB7ma7LHp
3GxOt0Dv90kJyK+F7lYqu0CEEDbUHRti4ZZa7T7JTU+oNTLDch8bTcOmKGefFxfPkdy7XVa7U7o3
lbc4nR1C1eG4YaOpwIRbloE/Rqa+bgobv6OyLtZfA1E+TWZ+6OrmjFVKSFlcDGj1q+48DvJzEFeb
oJDR1LR3QTreV9m0T5Liok8iz74e23ravCZ1YwsCQMjpOdTbTRFrbp+ihLM2mZG6RQdAqymeYqyA
ZjKdQvwAGjquGV20wqOnuqbuTFZfRB1MfeaRHYQ4Z6avN/pr2eR5eM7CAahqdjebbLXlwFELIAM1
ucYYHZIKEZF+LUBXKmzJwiJYm8N4CupgLbDuBdm+5vocUpIdwGHD2JFXrWY5RtMcGngqVlYe0gDS
RQe0B8RAMrxptIpbPyIH4UtXVOt8aG8Sy6RPTdkhHTcdwK2JpqEMLiKTBbtTiaAOrUPfSk4mhq+p
3yLCAuk1JPJblhleL2Os07XbJhJZbuh2rL1Z0EKyeCcJ8qUWhnWDX60Az6jyJmMZMR/MLmPRpD+J
UYmxPTr5quJIcnFtuCyVIa4bqT4rlBImrFJguQzwaDnhbwlBbb6QPPlR/NxMxa3Z4xwp4vClVkTY
HYPbl8FOk6NNy9tE9CNH6WMYveJ57KELQXAopQ9W/5t/Jqw/mbBoDdEMYEdqShJz119OWAW28Z+K
gj8d4PepijnKwCGlQNSi5/cH27hu6fycKWKZq37bkJJDRnmFCUnnfwhupO+LgopJCZHpbZmxSBX7
W7ZxSn8/zVXLqcNpR5mDomaRE31vG2/TORK6Fl/0JLRuGqr72YfeRDpj3OGgCqA9+zm9lxEpnY8D
SMV9vZJz4SQTJhgKyrMUjO9tpp0yXfeGqr1K5HgkgX6WO20fkUIhtu3F6MVdiAqk0BVY0Z1r+I0b
MNgLOSpIqTkWoFKGdNhZeAZjKeQdW2AjqU40RF0fQk0nlour3W4g2GZyclTy6SNiDDNkjCoBVolJ
BzOjyHKybn3TLlrhQdX7k4RDdEVgA1VDxR0K4UR7ZxuDv+xD7Y6SKzYm3KkyOU6ima8TfMXtfB3F
/Kpr/UkdBUeQuW0eezE4e18orrLRbBToOZVy21/m23BkOyoCv1Suk4kwvj2K811D60AA0DMCSAUW
Uq7bWbkG+F9jMRAPAZRflX37jY8LKUATWWKeMkLQkRjIsJDQOEH/qUEN99lxsOsHBJNIyP5YC/Sm
sm8BaYgLxL1MNMY5ZvuOXXpZ5CiJEQ1iON5MCW5Pv/nSJtdOJwDNny5DljfrvsTHVFrnitZqmr2V
y6rCB1xLpZapa81O+MXHcdrO5buaEJM495CD2oPUvwdK5vZtBXkr9wIQ31roXxOJrVG80yrKcQZ5
N4mpnjKsVCIr567aaIN2Y9DFVGvD9dmgFIp+03ep5+ujQMfQdMoOLnpasaWuN5IZnTtzfBaTG2Zi
Us6qo9SlX8YA6n7/wkbCS3MFzH1Ffi5GumZHBxN2SoqaiEmIVDoST+ZdGLKqIjUMSPWINc0gFfMS
FgqWs2aDDGc9VAeyTOYSYq5JpEjY3nYNcV2gNjsJdA+e12NAwqUvXgSF1G/xgJmfgnJjD1VzqsZp
m2Cr69BhFPRuSpF0YXFmw2puywG5aW12h3pAN5llAr0h09w1VrlF4eVWEuruSCM7AI5SBfqY+ABR
M2PQ/NCojJQVSOFYSHZVsXcCUC+B1ZIckziafx6q3pE7XhIVHLea8rcloQdO7YiGmW69iJpmJ7Nx
QxQFRYzJ1uTJGXX2Q7xA8kxl27TEfePZWiL5Ks6WbY5KdHM+9/sG/HnnRzcNWSll1m5StK5dipWk
jd6sBKxPXl9o9J1nK74H9/iUki/XlN0+L3hlkvTWZ+WdMo7nwDeuU90dw77cywLs8lEKbElKPYOe
gIYZT6E6rlElZ+WxjaiaJ1TPFaroOtX0lKmwobo+UGWXx3/qqn/a02JeQWgiY7Fl32X9ZU/rtitf
2v/+33+sqP50hO8mMA1yCQUs3Vgkl0Apf6+oKjBMJFPTecuoP1ZUJXoGzFJs4z6rpr/vtSwCSCx2
YRLZaOzVzL+z16J79dP8xX0DeiH/idQ3yr4/zl/WXFMKZZtkj4JBmgGsux4jH+O0OGN7oHlQitDN
ukcmLzo91FhQs1mAejPIJkNPfwQOSt58sSqDJkt6IBv0WFvSK0npiEGXrkQ8nQ3W6nFIfFhMnpER
h66psKwvvhoSyhV8p432BAl1Pyn17Tz6e7EkhQdve0dWporXvVk87+GhxwGPAOTQ4ogXGmSqzHYT
S/w4o8KEcz6Um7sMJz1G5k2Nsz4pxZ2ikBpGG583XcG2oMP2mI7suhZjvqCqjoJTv5OoGOPcR2Ky
snDyEz0GH0V872dtOdHnlCLk1BZnCwJAzPodSp2TQAZIIQSUkAJUiAEq5IAGgkAPSWCGKODDiuMd
DvlQfqmF9uxj/Lc607RDma1h2MIRNrBWD4pd9amXmsE9I9mpK6CDw9gbIwidVu/lM3LbSLkEuXUa
avBQefEaIWlsgCmM/auJMSMC7FbqjaMV5UnCluiDzSh5QGx3jpVR3VdzRX5x5gVNiMOEvQa2WT8R
oOXrbNcUtk04Sw2w3Gp6CXFWikZrV7A7Q1m79gGkWilFBIENRWmJWOqoBOqnAC2hqQ/eHNOfh3bX
VMG5SYU3tbcHQfo6Ls3QGCyu355DqolNgwOwpjwY3gz1sB+MGQuPwaaxtrtWJER0yZ4WTfCW4iHL
o40/KsdJb7bqgBg0nVcIBfYhSV5JLtnqsukRMPDFaGkVAYJG/MBc51UyCgLKaRa1AM38QuDb8Z+1
/J+t5UWR3F+DoRDw0pJP9BfFp675eSX/x5v/OhASzK4q9G2QsX/2938fCJV/MfyyiEZQxwAsS9AJ
fmstgdFd9HaMeOATYEH9VnWitcSRRAZJw5Bl6W8OhN+KSj8WncguFk1U+KbG/S0C/O8X8obSkIet
x4wDGK/Yn98WOmabSOQ13boMIiwFxAAEXzKMaxFJn9APDwJqoq4IPb18Lyc6MVkfb8Ug2wci8NNF
aIMXaZjVt8rPWRAGxBElxIeARJLoHKilj+ElPansmxtWn6WfvvWWeU2C8GaKx5uUNlDSTU9DaxE6
1m9mud4gc9pWAz76EDtvN3Ovlj2asXDO5OICRocAiaxywDx8yTt82EGRnAryH4ua9I/iLYqs4NwT
DjeW1WuhxC+TMOFUJBUeU4ve2jrSRXee8T1JNxWsUHMiTUnCEOS/qP+XvfPYbh3J0vW79LhZC4TH
oHsAD3orSppgyRLeEIbm6e8X51Sl7ay1cnwrKSklHZGEidix947foO4Cjnhex+prPTmSVM4I9448
1G5uYOyKznYB5vicWLuLhg5eWaJSKOMHc2PrXGr96xX67zilB3G3orG7BhUcbCm7zYu4CPJHGwyw
9MdkPYXBdilzpwJYNaYopaBymsqZj68fW3OV88jT5Thhz1r6iM/XSELqb0onXqnQVNHRvwnVXtlc
hoMArsvgM9UKTFYHEFHhKjSbZhIHnbTWyjN9cnagyLyTVEGfCOzyNf+4FYZXmhdHq6v3hiOpFDo0
6TWqigSIfBfpXR7oWAcKdzuFBpPYP8vhKSqt5GZW+aI3KBmMkAylbJ5AkZfHOEzbjzppt3kFTvLq
y7QswMPRHwKIOVk/ugovbyagAAMB6dn8HLGggX67q/2HH//3/5PNcMLJVKa4p5dtKTqF918HqsNX
lf2pPf6n5/8rUtHPZpdb1iURi8gLfw1UgovDXram0ehWf2+KDrBYp6UgSwCN4BX9EqZwnKOZDjJZ
4kDF/vjfajiwmf6nhA25F1lRaN+jU6f/2CH/eNul1bn7n/+a/nernsfLTUcW4QKnoVWsYf6Q4VBg
JCapTQtAqFgZ6Fg7SjutnJLvc1eSbur60gH+h+oxMRV4Neai0wf0o3rbYJ/ycdaxQalvI7JTyvZR
3uaKVPRQgK773miCRyFMva1NL+9SIbgbs/NzRisZdF2XpxAG6mxTGL2DJ2lQanQ67jkl3wgtE2rQ
ox93SQ8sFe/s+2dJ2xh4Zicln9AmPtPi9tE/ikNqyr4m3AvOqn+VZe+GBMS5PFmwHM4Kpk84Zk2/
M+uCDMtCrkGPohUqpNaGnp33Pu2Wj+pj0BCPEF4WkyIqqibSsSFv8myRWIgQX+RmkbLHaCFvdWvH
edzKESmp1xo445qWp9NSGfv8eJHaNXbqM6W6BPUQ0+yVSgSs8P0yk93QGIFFUAOcZCOc6+RYtN8r
OruPSeGq4xCase7njbVCKMrXWxSTpxU83OGBWT0Q4cxEhFSBsIpB+uGcGXvLjJ/v8meFYbwEyLeS
mkU2mXAjMEjgehmLoi82lVoiz4EGCLgcDyPVKVxAxJ/KeyjHUxoJd2N3Pusf2q0N0ZsiVPWBAp82
Y6tZmqBVVlquVFTRVfByGnRfs4SCOMYke4DWmZzB214T63AxnidpjvlpP6smF8RpaZlPIVEWzdS7
jBe0bPPQygz7P8HqL7IqADCaBkFBV1QANP8+WKXvbx/D/U8V5h9f4ddwpcqSDGfQgiRIwPpdixSi
BHBK9DNpi9Od/SWxQnPTxH3S4lgYW4IP+ZuIReibatSZFgELQMDfqjCF68IfdvPEucschQiQcBt/
n1hhRDtOqmJydc2iF0lCZJg6SmiXfZn2zOfMT2XJKTGredyNIHukQZ2gWFh17v3xOJAmINrbd06R
TpdU0EwSKos7BPyz4XdZGck5FKEzRnygJ9qzGpYNjo5p5w1Jcbo0KDoo6mcps+8NkDAFE1LdVV/t
YInD7kqvMcL00wZ3wuTNsNCTLcuoNNl7uKnCDbdArl/xshjJjLu8AxtDI3faeamlRyA4bG1CH0ez
0Cvq+g2ynmELkOgMi7u+qGAtcKDT4Sag39ghEwXG3BH1s0mHbSibbWvVJAS5L7ErMUgA27faHdCm
mj+eY5pjlVwcubGeJHf2VOlD+UGEmVTb0WpnHToBJWKDdx1RGSXJwqTT4Z+Y6O9Nb4F1xxawlu/P
DaWzNrxd75cXdmVWZ/ST8ivIeuSPs0F1Lao6/GxxCoRzLteoIuBDkyJAeGGnj4ZqeX2vq2OGrV89
pMeJhBjSNH67nu9v6oCJYpIaTqI9ckTvTOpmcNzuXe/3PVhRrzHZUGJrlyWqI0uqk6+kuNTeo2l2
N7NzswTjqjzxp2d52cRkyrCgB/8/keUvIws5h2UobM1De/m3ey+H+uMtLd/+HFn+8Aq/Rha2XCTo
zIJQ9ZOv/GvvimYRRro0oNQfuy+/iSw6LCuB4wYkjuKvTjX3C1BA0ThG0QkzTRpifw8oQDD6P0IL
QG1LIyNDJxjTlN/VbLdCvV9Bjd1cXcP3ccAkqU4eHxK1Q31BlUpSUQa4N+Ys06afqdps4j5GiG5O
0wT7cGw4IRQhKBDnAeOTfEYa3BS4XDbgkNS0z6NyCSY/9AvifamnfhknK6QeEdHVXVgyTiWZh8dV
jzIcexScHtVoQPd/qqJblyBThZUPEOxQuT7Leb9Vc5opurEc0GaNi4ub5+XmkWmRbKFQPpmMVjAC
8x3UAdUu6E5yuaxUZILO47IDHqiCa5jkmIxfMQm7tIjqP9Tolqgfkl546d2YqW33qWKdAOUV+UzU
766gkqXRnaQHZRDa3o1D+zMiSfXrG573mnDn4KXq+EmhQmEtsM/3DDKnIrOdenushhTlzLypWPWz
8Jr0ntyNYW6pUD6NefmQKZFhX0EqpsHppAhaTkdw0W0eWQIJkJvJajIkKMdnfj5B1C6hWfdAw09T
oNteUDxmp9jPO6w0pWw1kbqDrBAYNTCVjyLDdxBfdyXRlj0qaZURIu57hBW4N9hbK/sPOneRMtYe
QzaYDhe3Nc/7skPpxri/GjXiqYa1mkyKOTdzFU/1fTWYMwuvkLS9by4AIpoHclLWEDWDDiOXLmM2
HB9n1Kksxb5qcqCrt+XUvG7wCkHLGfcJpVVeHkDQUjQ+VK1DOhBOaiHHTpNcpk6pTBdoYdSdCQxi
SMCU36L2YrmqIKNeNZ0N8bvqFppxGAzU5ScS68id/QHU6hrnVpovU6t+l+li6mjT3WMZAbhSw5qW
lDHJTA+kLo4R1ZNuxafklq7yqz7r0VeuNIz+auUAhHULoZ+8jeYktN4oYUsflgpbG9XOEnMCypRp
JUGstdYKvw7IZXJX+Gqz75HgyBBV15uprTXIMGvuBAeYQda+gKENdxCu5eHSHpRRXj3G8sskIb4V
0KBTpptGZS/fwxGA9zUfj3eLWrof7S7Od4UEkCK+baWiORoF+oHQBqa4YzCZBm2ZpviVmbpvoTiQ
Xg2gB6qbxK8tUPQStpI2KCAGJS40srUTE/geej4gSqyrsbagzMNyrzHO0w2Y6KTWFdT6uE7ovUyR
0Qd9aqCSJg+BOuTHsh0WOYtrcz0Y6EpeVIRt6UnrV/SaIAgXt+qzNzFDAytc0S4ZwbGUKpCiBJuG
6+beJ8+PXgmKC7QpWOV95l2ADhfQ4R8IKzb4nzWegmJ/XRcYU1RLq8hd6MyOrje2jm3BuTpAWJxk
i7xCpxbQ46VaN/oxVqLzmU0ptRa2Ye5jeEYx3ymb1rlijEnJ08bgItHgosbqHziFoSVpTUghjOdH
sjfN3m/yAV+Oz8baj+wQPaa3fY00dGvcJMAx57mK90AnW1CmQRMzOvf/WVv/am2FPETazjaNAuno
3/ZCxdpafaTN/7E19McX+dfyStsTBXvaDLh0/RM2/6/lVfmHRasAZJ7yyxr6S0eUfRqACyaMZtnk
uTQqf1lekdeHN02zlGJApdv6dzJ3oIZ/Xl+FGIkOtp/qgabDH3qi17KXjVua3NwqUme30/j+CPE+
9+ov4eDMNLKzvepZ/voRpfN+0+3yEHX2qN1NF7TxZ92qj17pUayaQ/emfuc7t3uLUc7B4hG1a3xo
vstVcTjvXrMNS/Qn3Qf9u149a89sJ6cr4ElRvM0O6M9K3xKAtc/hbZra/WLENxYXoDdgububy+5U
8PAn6+Qgz+BiBrX9rAfCdzKL5ncHRJI/OFeHnfBgSVpst/bz8zN7BfyvtGnF2b1/D+6BEPiZ7uXg
PqsWavAcbxH1eE4OEi/5vJQc6pbo5vNlfvOLqOdN747kjO7oTv0qun8D3fCuHpPPAXptg/e2CeSe
PoP6u4gDTSbIBthvIGjtm8ZzttGTZXulJilfle4gpc+q7mOK04xBP8wSHTTSqr1sAB3ahY69iemo
9ddDebo0oyPgFx2W1BbSnWzL2ZXxIU2X9+tb9xSLKyURlIddnJ+k/GRoH2a8KfNQyxY1GpUtHOyS
fomGQRi9dgimKBYtdWtl0s02AHVd4URZNKZLt5Nn6sU3KH7YC1O+B2l5Py/7bGFVa4m1tXtW0l2D
mzNWJUjttmjkA3zOo7j0WF2Q9G7KAAkjizV/JWnsj9tT4pwF40n4bFN81NjDAvjvaWqANWSf27ka
noy9GXKJ1yetWMro9+XL4j0BEncFsODpKUbqoPPdix6AZFAyfJo8RNzBf0ygSeVuhhhs7YwnCknp
BQ5cAbkg1Fbxp3GCbY+gZqEFqobHZzjF8ohQjtTkHdktTl1opVpwvZGaRAJmbZ0wwMQAqjm9DC67
dG68lz9ABHCKAX13lFywDie632zEL0OMnrtFQ/85mHhYg5fHJlKj87EbvVrbFPrMVN0hQ3EX3rhT
QdRoA7iAltjkQ1vNH0gFMHOrsItCFTccm4Nxnd/MoIUc/12isdsG59xhZzJ9V6bAIdFAtUHp52hD
IY9RBHXuglOVpsjM26iTot+cOEBTsSmy4QigWZ9cA11s84WAUOjLax/n0wUVOQ1dsgBJvfs7XfMD
FO9X/AKkjks4bx6+EMpF7sxy7q+TDxkuM2o6dvY1BVT+jVVOX0BqDaDUTZD2Tx1sdTBje7n5N7/5
aK6sco5k4BRvPUmLITq/nF/oZl0/0b6jbza8kyVxdsnDn3bR9eZ2XwBlaWXClLmzpFrlsps86flT
mX0qcuzFFzRgC8PpvvpLYDw+ep3e1vUR6H2/NvVNLY4p/RK5QoNsdDJVnet1ifSrIfS67rMOYVq8
wNAdMdFWg/xXGpuspSBATgXRU0UNO2Uu7BF6v27mlbS6DDNc8fA94PLpaDXHEUxIsfEoZIf5yF/x
h8eyHXOEOno83Mc7ZGll8IUlfbcm6+uboDnVWaBoy/pylJPv6tI6B2g+xeSgx3a/A5J07lwYoMoM
S6PmrXrD94Z9XvRKxAcGxHfXq1bVqsFw+LKazKQFBs3IwjnqovssuLGzi11/lp/MP+s7/1xhDTsb
FqY9xX4ZkI5D7T3DnMRJoxOWwDapXsWG7qr3MpyycR/Hfs/58UX66L2bY+4vnpCiLBG3rCPT9spD
sssPEwyLm6d6sbCWk6WxNdeVzaR6u30/vvOD+nz7Vj/Uj/E7eUveFhilQ+u5uh6aq/WiXCAVijDg
bHQ+zlHOz7jSL5NVsoI5Hhn4gxuBFqCW62N7Jo7ozLYQSF3Mq+t/fhmeA8NBhrR1wQ/5OH1g9Xzz
rABfuB8/Iffn4ZLnoLvs2BjpOq0L64BfagEmRna3aDmOKRqbF8/wVBf9TK918ScPbo64skKD87xJ
VjhreVLUz8ZZuhC+2EKGVsjW3nhgruxc3VnqdD5ZHk893RxOT+VQxRtJHBM+TZ6KqzkWDR7rmoP3
rEOuypNVe9G6CHa+cgrPKrrQqg0ZBT/nODyNDmRKJDprpEFbDvRlwOKY3S3FqaOVxZ00Zj81QlvO
oF54pxrvtI9z4sFQRcHhl6+Qks7JGz8WiCWJCyMO6c6hAXflegDtEz7cKt5XTrDZnJEaTZEurREV
Leb39W372Kr7QF7fOOPl8nm5fH1/n4bTef266IJpWPlIIriZP7Wn4Wib7ocRwDBzMVRH8hfp3MBC
LBUOsQOw/X34QgLVBn62LJD/zfwEm28UwOf2GCZ+/FJ+JYgUJza5g416oaPkhzReD/UaNeqn++Ao
7Jo+E2NKUm6H8vMjs29B/vEZGtGnsenes+XZHd4nrgu4wy5m1Qy8mKPhQK77svumOKo/CazgRVzM
n5Kv0+B05tf/HD7IgNovRFjdLz/BE7yZcK685o4BXArZzlqgrVfhUno9L/plarEGmqU9u6XfrWnn
LgsLYi4vtYmQ0b6YsfWRPVBSomnplJI71dxur8+/r6fsaFlf6ZAI+16s16YbqIiDL+8eL1oSglAb
KxdtynHVrwCAoMKilg4L427lKG8zR0MaPOpQurW2WvA2RPdIt28zyZV9M2zBKEbVakVcgInT2G8S
fuO41Zcvigc+3W4XWXikWxmwSaNwG16Qk/oKUfCeSTZrut/tb0fge1hJ5CMgQHuyLXbdhom/Y+K/
XQ/akxg7aGTthdHcrPcmK2mD3ct2+opAjfQBG/y8WWS29QSAp3lr3oynBLWFVWVrTHDY3XMxw0z0
Re0O/8c3IfIM9TDCnd19eA/v7k4dMW68G67Qd1f1+Un8bvSurq0F+rr3Fkzx5+xNxC3vZVHZH5sA
8Wr7YR9QyLGn9oSHSC8NX/ZeIWHN2tV5jsQ4BC6SGnvpp6HsXXcUYT4KKU6GTnXJalw6uNaPqEzf
nIXHu8CUZIbcPPHOdURdHN1dK0CFywwfHlEv53F5IhZrAVci8PhTjhW1bVd2j5Jb/3hkSHeNQfwu
HqWLrlrFWDxmHrAllxtqGzO+XN0fX7oF6pz26fQx2hucEf55LCd9LQLqixE8vpkA9uJl1R3ui9Ws
O1x2cNFs3UfIxqs89KxL9+KUfjyfemcnC/OX/CV9KTcvk4m3kmUM6FcQRsQnaPnD+fP8qXzHH/3T
w/lXgL14wYK8wGKOTwiWiRthtcD/zt7hjJ43SEhbm9+P96N09FunRYMbfD4TvLc/PtBG/i6+rSNR
CygYqtGsJ16grtW1ttXXg7v4sboM7unK/TZtDOhx9SVCP7ypt3KwVfAKr/YRsff3eymEuBiUfu2D
reCixjZjV/EQ0/GwWg+nR4zGE3sWOr3jrBr75aQTZsWt06N4oTAgWQuIoER64nka4HD3lX9NzjYS
cHN8gc9eeYSp4wq1cBaE0Q5OgKW4Ki8rXA3si53Z+OoBsQjUh3u3vzHbcpFq4N3eGv6qslmECOz2
xy5IA5HItYaH6gyC0EiTB9queUeGxUOMHIA0f1bw+guP+7byegeCAovAW0xwdF5eFp692Gx2Nrec
Y7Nr58CGv0ZMQTefxKwPubYh6u2R+IS04MabZF8fH6fUw4g2SHxQ015ER5A3SolgpwVnoDhUEDZN
NLsPpl+zzINqu+6X5Xq2FwtPzCl4/BfYQWTvCGCp7kRpC+rVRmQ+4tNY6Rtrxa0NhP64uMFCAV3I
l6uR7t5q10Qg2VFfLnNOk04jn2UQ6RuD10K4PSStdbi8Zy/1sOpxDu++fEye70ts+cJmHbGtSovR
E5M1td/fOz7X/UZCgdlBrMpReaDiT7UkKjB1BjspUgMcjwADrinDrH35ZNiifDOpo14ntupNbXKm
6BBxmb6+PgJ70SHUTVUYKYFux3tja21bAoXki4HO1JZodvgXUoLg9CEWXJS7ncd2t4s4/8NadRR/
KXMMte3nu2pTbTQfPZhFu3qVvDQ0/OvuvXK77X0lHrcDqkmqk70kL1SvEwo62XnFtpSarrYpBrH6
yKlbl8tl91RW3hIPDhZwd1kTXwC5eVN/whAnIyLNs1NeC6bW4uf75HNSd4+VwNOAtPj49ICUBN29
FPe+vIaITfri21uYB/jVelHiM4YCuCzBw+afnIdN1eAWzNWC9Tn3WsJk40O9Nr/ofG3Gjb9ex7Pz
/LZ4XeecWDzTfMR3fAtxHmetuFMX3JDXUkwXn60teYDRFyVX+97aa+1UzqBbr/Ntsca1d4bK4Aax
/x0rOCOViSFmROJ+MWaFEYAYCz+O4RpcA8vPwzxkvPnyW/P5/liMEWKgc3xUVj5cpB9XkaJYdl+b
3rPsJffj+iY9tTY3ALGe+dTGa3Rb7bvj9NQuz3b7dai/6pbzjrgex2Q/2U12pUPbdj1ZmRtzY+8u
p8tJfcFsOjgvUSSNDCf2q3CcIaUf2B7h4qdOeh6xuohoAsABzfu7T6QiVzaCRbY6b7xKhOfA3gVi
pLBb7pHZu4yH+xIPWzG6fRrRIQLG9oEC5WEr77QelumsRapeKO8/7MepPtbH8hilBAplp6w+NqSu
rUsCKD6Ey0HrnprQchDFgGq3vSNXyLXD0RMf4RjpYJcihSCWA2lwIz6gf5PWiuXiwlq62NzI6Fkb
eSiOc2RBEIsCiQlBrJndXlXCArkEims8biwoSBhGIr8e/ECktOijE2cSDBzqbbvt1zRd7cpt1uW2
3HKv90xchp0wWIgJoGkQL3B9R5Y+DmGV+MXT/bl6QjnrGQn+bPWzvqA4D0wKY7G0kgPwFsZRg0vP
sHE+VPvjxrL384i9x5NZ26yGIi9+8GsRZktHx4rB8hJ3+t5+dce1GEJ5yBR0fiSdBJqEQRZ9oEL3
4z1YC7xyAdKYEuYB4s4uSRjl54ofXq5I/deLZOW9Tck4xCK9komVOA3x+CZS7rGIzd16XWzRc7XR
qZlJP4Tp7/NvK7rOi2U3t9zP2Ps0vbnpPX0+Xfw6hIIRfX5+0hd2IJkQf8Xlp+x3vcJmQBVPrOsL
+wS8+IcXgrA3SIPdvXLkzXkpIj0OHJbXvIMX20wQXbF7VuCzveMK/WhSbJhb7ngaT/2JKbWbiIWG
CynyFe8kllNcfGxyp99m9YW9EQYNIgiejODncivKj8nsvihJBXbpJtlZweLOQnxjJECD9KfeUfFY
aFl5xfqb++q7fJLepVOyZT/Ev8736TrZ5uvEo8YEt8xac3Xzg4FrEB/UNxQ3P2+diL+iECCvYpkS
Sy+NwCD9EQZETGOfeFbPDnit2GtxH1uRh/14WA6LjEgSedibU28vRmfTuUHnLgjdPalXVPNoI9lv
eP8uIt1i34XcoPQvgbj8DQzEU+NcfmQQ0yXreXhZkTK9IeRARk2BLC/kBRSTzF7V5MV3Fxltblrv
0Hfn5ovXaYJ7eA+r4GqH2Vf3nnxpL59DON9uu3m2zJbFkn6AT+3OE36+D/nziFI/MbrFEkFKbIOM
wzne94qnOW+YPLl3yvNk7lGyKF7ri0+RtvXOkUZeIIdyONunLjbsPudwnETiM0xd2jJ+5h1r12Fp
N+0X8lJxbQPVFX4UlC4t899wdBZlrjjFZOdSZ5GzQgl1uwUwcSrE1WolEllRGXf8GZEmGClmaQ4w
20Xy8BEEO3vHGiqcXcQEF7kxCHx/Os+3ynxYanOWj9f6VTsxJnnUJH+iozXaH4VNrTu4FLK864NZ
pf/z5JCMQNvPtMt9st03y3QfilHkpgQjTH/cN8ab8yb7dSQRaheeude2ylZey+sN57f50G1Ripn2
CioBCY3wmmCKyqdvnr4Mczdsgpx0kd6cw+gXeaKop19wQ+BUe06Utgkx/pRGydvNYQ7oxDqTWuO8
mTreQtT0w0JcHc+ieJqSXoIspzb/8ZLB/uyHOE5hHqXasHhTP5nla3neL9W5yAbHpT4X44WhB5It
rGYtxaVI7R7ULasXRPb9aiU+ZT6xCaJtARfWl/1hJOknFeeXAEcYe1bgJCyFL907bOlBCc+jf059
k9b03fSNiPAPyhQlvUmopusrbwE4I3nBlaLXNimH9SXVbvIVdqci2D5A374bdJxjp1huEY4JnSxw
r/YnNADAe1s5c6TGMyLztlBemkl4jR1IWNanulJ3yosWWYsJAGI7TF5xAZ9E5i45bo3IetFxL28h
DtuowBxuG2shdqu/ii/l8FibS2Nde+mTHFx8dTXZNE65H2/2vt0PexNo7jaZNcd0LebN5AU/hwwb
VBprbrfe96/Wl45lSLee9YFTzcbl+Mr0wceCncOcghBIM+hY6Hf27QsoW8fsnLgyPlk20hHs4s3O
H6iqraGOxe+XV/UkdCup+b0ZlcMHlbNKIpPa5Scom9tTFlZeMUM/8oWK/ewnHixEhqKYYkxjfgIB
/WNwpr48TxhVhBDGXDW7LCVbjLLGyTw1FHddlPliXZVsoDtM4Yy6RP7xO46bOazO0dT5+eq+eJ4Y
sT9fLxUNAnsv3kJ8+/OPMi/lxXKfmcGfi6/0Jre5e+YvxEGKp4DLtP91UOLAxPeZ9/O3Pw8v98Xv
xZuJ3/48sZ+Hob7/fAa/9TGiYviKf//xTi5Bjnf+DplQP58s/lScv5imibf/DhM7XYepLw5EXJ+K
oIfgMvZRr9Mlkj6u/nAn0Z5mrdzbzbL6+sZxzDGga/e29cIu7Tix5a1bn/b0Ffb9kbhch4OTTezB
Pi7bdxQQLFc/SqvzqQ4f+/4F0jrYTzY3QtQYbCQZibA0cOzeBQCVX5HGwdrWeTTLFlFV/x5vLKTF
3PTNiGfYZGBtl/oWR3m1xYXcN86+dPez/X7/vQ0/P93Wm4Pi8vDem91whkXO3q5h3kf6Dpnwbt7O
zVUu2Z/jLQA2Xs+qQ3JkIjPFlldKJ+xQvqlNLBIOp0CG119hxyK5PMPi1yQAKhrvEAvZG8Al1jE2
kC2xwUiKd33XncRzjAhR6Swwd1PDu43hhW9XAxLhUflZje8wbvWv9MGrswPg6KssQELWcOlshTc0
S8PJIRzZ5zYGm+Pk2m6ZxllwRSsUctT2c8vXT+VlCjZrN9irclM4W31nDcvYSapdxsxAPnSN04to
RPBBt4j97sTGxIWhIVbP0VeXn5/sFC3zNQEWcxoukbNt2d9YiiHF7J28TF6+GQ3Rnc2Uq01AoOpB
weKTN8fUd5kd23dUe+buPvZe7j6uHCZNZza+LVdze6qi2+azcet3RDbwnSGupHXIB9xkJznmqR97
w7sUnFfP2aI8mRRJLJh0LE7I39vTvRTA599pB413htUJtvh9pB/QvPbHkKOU3rGvnRxw4H24IZGw
fScsso5DY8DF54FSaWbrq/qUfEEnsuNd1RIKbkF3qMrZ2S+CPVoH0RBaUWiujM1A0Ip3VtS9X22I
V0GxPK8nG/Ed7Ax7G/Mn8c6NiZ36yiJUi1ucHaFwvgxzi2eTLwYzxVnRdUSwl57MxSbRcG9B7VZY
lpAzfI8BWxIU+be3xN5XDsdAyCbs893Zv4aWy1e7CqpgsmFiTUhBRVpyn4tJVjmMSUdza0+zr05p
Z1Fpfz4VqtuTPozbwnG/DU4mO0IF9kxvcD4LMpdiGa/MFYd/do0NM5VVwnLhz9kG9wcAiT3H6Zur
LAVgTp6HGQJ+Phr/Xux0ISNDDErxjBYw+MZy901wYR3es7M0l0QAzl7TdTpszsPqcXmFzo30Edf8
P5iCv8AUCOVUfQrPSYFrJLHl/te0heP7W/FnPMGfXuBXPIGiC6yeDjvAtAAs/NcvVFPlHxq6MkIt
ASIqIGHe9hdZH2R7BMMKBJ2EgI/xWyAwkg6A+wS0WMMqxPpbziO8KHC831OsxKHLwAJRB1BBFPDv
v6Eu1NrQw+ZvR7dU9Eh57G+l+t02NzcGVDs1hpmEI9X9wSRmv/ec39fFlFzWwgHukX+fZQVNgRut
AQD5txS6d4cPqlTwPe6WudQtDZI+fHi0pD7dr8xxaAJnPB1GZP/ThibgFBwb9HU4AvJbjqhOeb5h
BX3xZFwpm2v/WujypqxbdlVGIFkDyLPJdF2kE5A+VG49bPPqYazhF9E5zTGA1HkZXQnq8WsA8DW5
6F6dmB6OHU6t0ZrOlR4YrghOhhIMVewB1AbXlnoDmCDtudKShZbK7N4g4HIFUSxdZbBMrY9kRQuk
57JQsGvDD2siv3dQKSAzYG0BUhDarXp1oGq50jSxpxArZXbQM/XiFv2FbQX64kCYLugAaoYwOY3x
rM/PIKl4K4tkp7y4SFI4CeZmmB1MseyyUAfTcSw3CtObXvGAsz6lXoHVixnWMERWO+IHwpZSTkWY
0+riAjRnKF197NTF+fV2OchpvxvvJXtT59lVq5ZTvFdrGTI8kkVXOQ9UlkBD90f2rC84aEjA6mTz
HGbIv+A9s65rch9FObbSeYd8xsZMpG3ZS/YAbtPJoXqe79UUvefrsjZBKXca0TPvoiFVd4+hCO+X
y/JeXw/Yjmy6GDurJlvA1vKnQznPcpzwLlzR+HpDny/HteYOQFuZrG9Zubir5cFCOGOQSGDNdLK5
GlO3O59JVYpDXJ5XE/VZHS6zuuj394m+vo7ye9IWYaPS8oPI93TvdU9NDd+MCxTyRoavrgZMtqX8
0FxZyeZSe5knd3UzZtfAMNgFVh7Z2poWoVK1Ia47g52N/e5ijrNb3XtVQjde+b5or+3tlFSGbYnF
POWoO1oqF5O19f3y2CbXt3HcWpcOgOkGmX9HIKrl4fkytTyLneySkaMrx/GOrq1Z+eemdA0Ll5ve
hB6Uf5g3ZH/I+BG2YMGNa/0TjT9HNaFBX0kQQFcUaLmrWYvh1Xgs8O/IMgg4MbZtKr0UggzIA/w/
6Wk/9NEveZYdT4ptp2ibW3b/1GHx2lWMRdmQLkvNCCUm0b2ap3q8TM6spy1Iwfoa3R/D8T+ryF+t
IsDRQH+B2QImpv77VaT6+iPiG9TY75/96xKCipuCiQY+6LJYQ35dQtR/TIEIo4EN10Q1f29epSpw
0QAJyyxs8ON+y35j7TBl4ZdhAAk34RP/Df1XWHZ/WkIsTYVDB/wNdR/ZEOy43ywhlyqtH6V8ZQk5
PzyjTwMzO1weFdJXU7+hPoRh6zyup66MUeDGR+meSZSC4xjcFH1zN1Iv7tp10hWLPjtHmjLxH+kY
ynrjjDK7HgMQG3SKb7Lq9YN0qNSp02VxWCsFrFZ5r5PoW8m4SdKHrZXys5nKOEHHsHJbvy7MCwEL
MZmJBp5o6l8u+qZou+fW1Bb9mVxZTQMVT4oY48tEAqmRTTdSj/RngvriWBh+qpXene/zisorjTvi
n4S7kNk9dYkGOj2P0bLB+GNMZNQbqfvw+9O07gFQFigCthb5Jb64mkL/3BgAhQ/Orb4FpQL8pehe
Val56ibs5fc0oVX5sUrwqxgz47kvh7CWk2B6L7dn474jrK3Mx7a/gzlK6ZsWroLAY+EU5e3/sXcm
WZIj15LdSm0AeaAAFM3U+t687yY47hEe6AFV9MBSag9/FdxYXWORSTJJ/nM454RNZKRFuLsZ9Kk8
kSs0KYc7PbergkuiHVmXKBDEonPJtBlk27pheQVi1ZBoX1lDJyTU+indQi9Z2AAU0rndJ+64d3z2
ISmbnBpfWG7g8OpQo8uWyidLvsTCZq3UsffPScx0zZbuZiNpPywyu1R4LPsoOWnAlL2YeNK/Wx7r
9anczk62Cmf5Bg61XmCg/JoKUHU3wd1hxdC2SzOg7qf8wqW9zdSTGtT7mId3nh1t0t6+JDObGtLw
mwiDXVmTL0pQRYR+Mp3+aozhyjS2XjySDv4M4QMpJpWQ+G4brhu/puTZK5965zjg9AqyC1TBdQfz
wrTi05zXS12Lp3hwFiNNpPHSUfmq1mI91HRXZYDkqCY1PohhbbR0tkZxaw0HA+gBAKbC0zK/ukZh
6ouXU/w6TpgDZLENnfA+8caP2BMvjnYvpMDudBYa2znr+PtTcIiX/GhUxX3dGmBiysecpi+fquy4
x1U2mhjwmXUWkRLxcnbjB132zAdRuOYbcY9X+3PGK0dG6hor7nk6KHlqU3VsiDcvqx6nqbpaDobu
oXAWhgcOJDGNZGnHPiiGvkFsbaEhezJa9RMFEjdlILXu5iDZtlGwVwGtJslVRt6+Np1DCsowHqO3
qsMG0fTzSgv51Pn3tm0cWg9YflOtCWcti8lfpzmdj9V1qPkCU/toEHYXnbcK+nYHOm5V0IjmpOJx
Kh7njHVC8l7NXKs4RLH5vpQCldioV0GCnohTnSzV6r/nz785f8CQw/rkKUyix7P+1zzjn/4vzKN/
Dh398QX+egQ5v3FF4MnO/eV287hdVf7qinZ+u11vaC0E6kagUPL0/90VTayIoC4ViSbRIutvlxj5
myATCdIBOh0Jov8wf22ZN8/zP15i3NvfjoQxXwDctz94ooVQyiqdfF6NTJSTkFeT+4YhXowUG50b
8DyljhoAVJFTTT6Nh5YP8dQBLJfyWmZ6nzoYJdsAMuL8VhXyy0yBqOngZcJ0GeHubIkFjJN5bqJ6
RR0OMjlxEUHBsE2vbB+ZKzolNnaI8sA+rBH3DljOPE5XtNcXjGl6whY7g2KzKV0M/BOj6ntSCGy6
kgHw1lSMcZmGQgbBz0nDkKMc1+cspKBkE8nqFFKh6jjdRxv4G6GtXRUaPxIah4N4WsrZ/FHn0VYK
i71aZ24GqAxF9TlQEmB8eMm33XnnEBVqGB6ngPVJ9+L7uElpk6qLr6IKIQqFayN2lq1JZeHw0VQ0
BFcj6BYsafm0qXxW00F/jkSxsaeZAxC2XMGXD6jboj6jkfWlzn+ValwnKYd7+SOm9pcTYy2zS9l4
l1kU685yj0MNOiLujo6fvLkcS1Fm7LBOX1yG2CLpzoE9rKOamHVbf9ZteBZhx/UHsHLww0Sf68sf
QmNC0yOOzujQ99nzEK+t1Ngxj+063W+mXoHYrN+nQW7DYNo7Xb8uU+eSdfM16ouvxK5/zio+F5m+
pzypXGQhxrxBPg+9Xhkq2cn2l55fAlzWCakTwlMQ8mp8VaXc5mpE1Ju7jVOJvUqnS4Bji/IKry74
EZq3FgYIqgCFJLXKIbXYWD5m6Z/sfMrg0LFp7C2CNgXJbTpFqlIvJU/5ArEtNW1qCPW+QnedHLJq
8cHI63M++1cReZRgyGUD7xyE9WKuv2Puv8UtVZpDeZ6wW6KvdTjZp7jeTeW4ScxoZ03jPreNX/Mc
XRw3+m+K81+36twkIToVAgsBB5il4PH171WhG/L58fvrk9gw/2v1/X8W9NN+9rzyHx6y/+JV//qQ
JV/ikRf1/yIU/QPigoA64UxJatwTcC1/f8YGv/HsJQkibOeW4qR15/fkSXCr7kFB4mrr/yVo/h+M
+Y71x4fs//+b83IAN7lr3C4Ufz/m59KfAsN2w1U1C7rcDKCYYeQzU1vrxC+KZVDbVxF/TK6NJ0uH
P11rosxcJMe4y47aIP4Ar2+pZ+TdKll6qXXx3AyxI6XFtKBuzqXOzsj6uzosthA5udQW3rPhBKgX
zUU09SkcmUpyAtlNU240dHjV4ZuZK/iX+WcYYNf18ARAq426cDlg2E9KsckESrkUHySKVi0G2hhv
WGLQCgHmxrW+Kxq1Zj6zdtLSI1bI+5zBaMAwP3gfafqRxjR029bOuFVwV/GbIX/aOeF3qsiCYkUe
NbL9g0lTVx9Qad9GR+X1D6RinwN6FBLf3gsIYU0DdGykZqGGRFF8I8pwPfCWmrFKaiCYgX0QI3kF
xDEj4R+nGyN0qWjD0x44T6bAXZE+znzdbdSgNow/Ta8Ha0G3Rjbee7CdFRJcZE8rr0lXQUiQb8Ac
H4t7w60+yulQm/bRab9N9zXvFY/iGIMMt39Pzruu5m4jeRyrTWSYG2sSO3fsjz28kNofeSGXFC3k
SSO7Dha/aBB30brcwPPY1HTKuZHxEXrEbxv5kk3DhjNinl8HMBqGcYakRx9jtrLz9xYLv4ixdOfv
Mm0XmmWGm8wvPfur7FcNLKzt2AHU1IXuy94kh0HFUonwrsJTMq4Isi8952JjY3Xa1VD469GIN6lr
rATNtcorlrEvHv203MA/XquchAmyW61+dQE7UGUzYPfboGthv3IQ+uDVpOEvTRenarAvhmkx2afI
xgXo3iH/rLXcNW62JtvIIiaFCe5jE3mJxpog4bXO491Mx2tPesj+SBt/SQvRskycU+4AGh/MpSGj
tfLqZQjapKWANc+ybTswbhtsIAd2xCa9GKmX37vzNp4ewvribcjo1I9NMy+InfKVR9T0cPNKSlp9
jM1Us3SPPwOY086wpWRhrh3Nt/yhGCEnuyxWg2Br0LXgORQtJvPGZGeUAlBhwF/2pJfrMNq4itJ2
YS9zw7nz/XDrxljgaYcWUwNpz11mItlLZVFa5xAC6tjC8rNvG+wBVCzoGG1YgHbpub/d4IJg4Lps
vrRjtleW9RE0Yh/nES1K4iBdPIymPCsICdILGR7C8a62PXKTef+jcH6UziFu04NT4GfwYj6028IS
L3OKLBlFh4IqYGdft5tRspIELJXgdgcNHiLTTQdZ3kGwWk/2dxOy6ApeO5Ig5vTcmUffhMee7sz8
JYrexuzJd558YQSLStZHJ+nPkh+pOWAT9r4c20a5m5aT8dDP5ptTOA9uMG7bKgC/ENZ3tqwuVT/s
ZzH/bBL4LCoCaiHNK2ALVnVu6gC9buhJaU9FMj65sj2klbOMTWpsOo81WZSMQGwbf1Xq/Feh4keX
EieYfXT59nax7ZqQQkLjUJA+gIUed3WASMw7zfOPjgElC8L5m9PnayiCu86UL3UN79B2pp+db302
1HvAWKRhMoqStcCRQzcRdcCNfxJZhbFlRARMTfgTPtliEc1k7wJwPDbTxsmLC9J5NpMqXT0RdWFb
oRPMYiaLpG5aOMDe/SZ9oEDoAu/o6vY3N4Cjj7NIDw3P8UF023Bo98owUPHdo6vB4Fu0YNUz7OFa
1/uhSlly0em18urww3T1g5zja80ACAHpXGYIDwHk9VZOau1TJOiIsCcupG56pfFSz3Rtdt2b1TLY
BKP/w0rjYhXWQ37gc/tAgPh9UNHREsHrf6+J/+6a6DE0+rfWeoceqP91rHn//FGpP/3PH6VK6qj+
8RX+OsKgR3qwt29rLQnM+x+lSkRCh4QsTAzXZc32+wxDg7Dt3covmDlAg0sLXsZf0rO3qiqX+Cx/
Hnol0439n0iVnuSV/nhR5KWo0XJJ8dpS3P7530mVZuqkAFInVv9xcF8a1Sps/aNttPsiwCqreQYJ
2a6LxF9P9MeL0D2I4ZAO6VoUyd5L6O8p2T2RNWzm7GcVU3chXvtBEDrHTRhHa6gS1LGijUQN5NB6
PUfTiQbhixiSkyfvbIe8Xf5462cQ5M0ij8/Upq+53HCxKMY1CU6a4oRFgPGVQOBASpHQiZku9HTR
LnrRMpRQr1u14JZocaMMrMfafomaj7Dia7o18XIJHkZrWRaXkEuc33P77JKV4GkX09BgOf6m9d78
ISKUGJ9nWhb47wXAkIVpo+OBQgAVuSzr+57HfAdImko7llfTJmpZN7gmoU2kVJgSVCHQ8jdkRDAF
oGacRq2xEQYZSu9WVXiX568BjqE2ntaD5A+3Uv6NV8iqC19JWmzMoygxkQ3gUceWMP5d1qWn3sb1
ASLNgTZoB9nKo2E+kkdjnheGe2dX5rHx7wTn8shVK2q56I58b2lZ0HAXJmnuhUUrlPdY6fxs21+B
T1zAq9dT5iwF0uEY0AVBGEIz1+UnX7kkKpstkgeljtaWmrd1Hf5QXIMF0dC2H3hi42BJLznVsxDQ
ljJCkyY4MDQvit1SLZNzKdRZyXEGwZBdp6B8sYw5W1uDwE87tsyw/m1I6V+T0dyVJpFmMAyLwci2
2tGX0Z/RkjtGRNH7rx5zTVCynFRV/TRY3kZNtKsnzmc60iAExmiozAvD1q4q4mWQ6k0xFJu84kcw
dNn9gPsqUtSSlOXZ8+VT7lRXD/J4Ek2InI3zkGf9SbsAyKZuZSfFc4ViA7OyPrlT9ZoU4Uchgwfq
f+HvMs7G8ZZ7au04pFuLe1fwJjGG8RdtXHohQ/lDj29zKO4EfNmJBvu2me4aKnHz9tiocmOiBRcF
gG5y0m1+TcoTmubKrg7+vLPG8FIWeul1F8QA3d+aZJJjJ99uX4k5Xubpu3LWiTFthuG+tCqu9xwN
w71KscdZ7+zK4X+Hh1q59wM2v4Fp1pAHiFEbCdh2LPiMurzJZsJjCWSSVLxJRpyOTFLkQIT0Pifx
mXXAnUDeKeNIkQiRPfJuhb7EtENZ/XAyonHLUoXF68FG8QmpShvrs1vIdV11KxXhQE4+NYXJjSPX
lSofa/GLHzAICNwbY7mpkmFZKnvLaISgScOciY4N0UawMbU6rvgDe2t1lqg1htUdIriTgwQTWJBc
J/faifs6za4+e72yDI9hVa3TnvLM2oDBwcKCD6mMjZ3bIuU6PyIsTUgJE/VUDfEDKr9zhnMvU1sN
q8LtwMSxyHZoResJ2wK2uTXwhbm1rjxjL6l3s5seUCbOuHZag+ZcpaLbSE/j84mPYU9s3Nw69bPr
I6Mzkg3gNYfIWHZBfC6LYF2a0TFwmeOn+giIcMGWFpzzeFC2eRxG8DAi25spjT5UcZpefnTLV3/U
W/rClimpDb/S64i1itm6L07X7tgIbKC13eSvFXtvvlWXOojvW8rNQKZ8NBZMgPbJ4AFq82kSt1lV
tKdqHHIAqsWqTN/rtqLLhO9oLQ9WTp61t7dFgsQf6aVK7lIgXbNMtnr279u62ZbKX0BuOHjxZsbC
35Xrgd16LA8eZX0IL4fOGbgiPVoDoR6251Z/pN17kQ1ymbGRzUySxgABCtt7NJpzQ15dSsUjDzG/
Iu3uiqPVaZr+yJ8S6Ve6AD8yL0IZr/lZHqwG9w8UnLICUWCKnUX7Nan/StqfdLmuwiKnMp4AzBBe
TKvaegOlMD7vv87MtpQsge/C9O2x/OBJopZTHa8ZQvkpAz2gJimwont/aLa1ny4Lb+TdlJAydqft
2Fo8Mn9O6ho2wUW340EawVc0ppe2TX80hr2QbXAfmN2ziuwV3Y73cBDJ+2X5rhbsv2qmXXwSW1GY
+8BgUeMgn/Iex1qQT8mBXQt7LpgADRNlQ8lbmK7SxEKo8vDDYaIOq5MkNN3Wv2pzWidtyTzNldUn
fMBvqxU3wWBO+NISZ4nxYNfI6lCUamVAYdSjv0lrPAhhuwQHfp0pS6+z4oiFZOHY1WubXNs02NL4
xmE5LaM628QhmHFdU+2LIcOOXvIO8zX9e07trTGTXKb+7NvFOmg/Y8baRgCjjVK1aDnlLJoBA7CN
sxFcR9Nd1aa51DQI0qdLwxWdghbdgl6rf7l0DQpz2sZO+o4syrGhTopOwo5uwsQRdwy2Bxu3hkTL
K6v06hjUR7IxLNP24EI39nhLt5HYaLoP1a0EsQ+618Q4j3QjxsjXBSf47OFrm+s7LyTCL0HT0KnI
EbxvQwsThxOtzBESha7ZIVXVQ0YfI+0Fx4mw2WSE74mugHHCIS9vFY6+1oui5g3t8wSGR7dGRV3e
Fk6tM/9E7l94tEFGCW+GfuVTStw43jlBPlB1T9864ZJS3s0RKDmqf+9LCorCmxu/0KduyKifDN2d
N+DDFOPSsLt15GMvibyZq/yLlzmvqdefIaNe+lB940R4V/RcBrfCyx5AQ2rS3VHShelMXCWzcl21
yTkwX/pgfjYL/NFeFOzcadrZM+lVmjgEuCOfyzJGh0sV+RdDEGZzcpBIaqkV6o5Wepfk3rMCQpXi
QFX+r6EYSC4r5iA1njPABMCpNr1oNrEb7+Ku4JJkQ0X8nmuCX51/VAYfwyR7pHSNJ2l7peoPHv+w
skfGBALdQcXQxQmKmPTcO+mrafD4rvzqKipyi3ayw4lyV/X5y2w5hywp964I1aKnYwlC0e5GQNI5
9SN2xrU80duRBcoi7z+U7r5aqlsKCp9ko85x537Yaty7UfdWmua9pkAlKZ3r1Dt0SpJl7/svW0bU
RkafVcRHKE6nJ2XLo24BBDrmWUQE/4354oluEZnvk50ebqoQq+iHiQdgnf10hxPFwFg+QZ+GN1s8
W4PZRf4O8+Gtmvm2u9iDarxLYuKQqftr1XEIq77cp9CjJqsjWhmKV7+woDN07Ws0cOCkamub5dmy
SHSn6pphY06ractOGjWNKLaLxwl5j1bE14TB+b+Xu393uYPtx34ORwiMoOB/9aB8JOqT4b/+g0LN
9eyPr/HX6x0KNTW/tEnJG7f0xl762xaQk9k2gYm6Nx+Kxz/6fQsopM9fxed1sbggYv9+u3N+wxYp
gCbLm/US1Px/crkD3frPlzv+dLipLiBm55+2gNVg9lVVgy/BTBXuAgjl1tC+dPSBR1b3PeHH8lvz
QuPnSQy04/q/pJXep6I+dqZImKh77h3xs9E01zkMtqoutz5V7zcjSkdHT0ZXMXySFsd8bYaLZMKj
QgUMjQrbNlZLH1t0zodXgmKbXfegfOI8E+Y/NKUgy9deCoqmoOfbrB9G0OTA6JYlRm6bYWOG41n7
Cz+SOxsvlvHnWQSg8uzvetvcljw9cjodLPfTqspLMY47jboH0JnGuGzd5c2bD8mhSrO9UDyzBTwe
avqqDEB0coMlrzAVbVROnlemENwnKlu542AO0E5yZL848EvslU9zx4U2/Igpyuh4dExWfAepbKcs
RYWdSdbZNSmj9d8Y6/HcfKmEe2iAEhmZ25z5DSFvWpjusFa3wmdPxea6mvhMJyEJwqBeG1qcwzk7
C7ayeijRK9v5GY/p3tTE/qV3VL4+wNxj7Cp2gxcs3DR+b8YnP+XaZbybN4cIKwIk3LSjD4W1Yh8g
z0/tKoHGlrZU32l9GmW+BDH9nsO4XVbd/Ia8vCiole8rWl3VvpvtQ2jaNKGcjSx+HjPOsNwnapPp
twBvyuA6V3h8K6sEf+3dqwSQUjju3DjbCLoLNUb5scZEGFagthAM4pj5v7nMVf0wcLTkzXxvpjzV
S2utWjhBcSVAMKB0u7paO2OyY1g9lbaJ9QEJzyGkp21u1eG6tshAT8VXiS1vzGEMBdOjqoA3wt9G
Rt9iYOKHab7kRUNxARsOOgl6tih+az10U/5mw9y04El4cbhuQ/PSho8zEoDsylOu3UUadEs91Beb
mFGSf1RuB1Cb1TZ4RvpwnYR8Z5bsyqC7lQsiSIh1IvXOhVE1Q/FPDLdb9h7nnWct46i3VyM2S9k4
+34+NGX8XnbJ0qRyLU8VBZNFu5xAa8PLLnlv2j+Em911SchJrO03Geldn02biY4pnKk4LJEWCJdE
IYwXgx+x0PM61c62IhPEpNfhEjaHGkbfdKqax5Ta3iLVx57WNWboVazUueZdNOBqZLwQVrRs7Ljl
44S44Pvdjt3Zo3Ld/ewYR5NbZMdYEI/eojTI8IlimwhznceggpNpHSjuilnzKwjJtZmnhGICnV5L
lAzj9m+Zelve9rja/dlMOzp4M1YD/lqDaWd7MB2jOaI8xeL/gAGem+cix8ccviUmRXAh2N2oo7vr
qR6ueUtgR+V0Vca7ULFlkd3JxIo7Ft9Oc75pK3OKlGE/6vzZ8J5YUdJ2fes134xI02znRQBZBI2p
WkWarb57h6xDk+WGy/letogbJwj0fA/UQkb3WsfLtrmfZzJyhEis2GJCY82CVOM7z6ohxV2x22q2
RXSfttM5Gvdt6e5GKzkNmpCfsj5MZT/ERXKNyuaXknKrvHw/RIv/ntP/+pzmnGRjyznrBrd6E46y
f79b3pd/+p86+fnHY/qfX+Ivx7Tr/SZtyltgmktBH8vfuXVc9sXC5xdvjlAvoCDr93OagoVbhwGI
YDbNN+7g385p6zf79vvJKLCatlCN3f/koBamJ/54UtvW7YvH8PpnD+otFPH3MmwcO2GRzmlAFzBR
A6x981INGgrVpD6pLXWXQY990Qo2MdMLz0Rva6UACOscPKpH7oqCWGyNRjwgu/EfadS8dHQmbvJO
useKRTVT6PRTdzQT9n42P7gdaqY9dh80xD8bA9fRTg/VIXdNpAREpLnKMzwwGWuxbM6WU8tDLTfz
H4m43QuMs9PgKs2V9ci3vFtLt6FgJc1W3UQTiqAVmSPw08rbSx5Z09JNAlSl9hDRMVy7anJhoLf5
Mkwlm2q6ZRfa68ND6pYAi7Q6t1OcbGQAzsNy7vo8fbWrYT0ORrOpsfp4DZtnWVq7xquOpc3CZ/TK
+1CXjwZPrS5BLjRonVv0CYz23j7pQW/NBkElpn1Ls9esLK7Lnn0cBmfpeihGtr4nL/FUSIu1aQo7
MSYOHCdPdIgvezM+0o7GvMOyfAwhSpYE4MZxX+CpUrQs3EaDcLYO2oXcFoU0SLQ3CZhhFJwx/V/C
SIedhRatnfiUpBYtjxVtkolbcqEK9arOkU5rhMgKC4EK/Ke6b76LnNtZGq1Nba/70LivB7FHTjO3
7UwoQgE6XoohvGPXy+OciQaFp0Esg0wW6nWHxbCU4pL6XIETQQ2Mc45F9EN23OlSHDGlzwWdiWrC
22Wnw/vY+1+GKr6Q5VGeogOby5NpNhe2czvIrmhrlvnSJcU1GduDOSYrxxkOVeg9VVxuRALSSLu7
AtIrC9JVZg8fgnCLWc4pfGcsUDL7FbNUWI0uPaMt1tTWkc+OILlvme7Z9NnvRkZoHSPLo72hAzrY
Dxh4IwtLRSke8qG66nr8UIK8ZOXxqwLt3xxOTVMvu4GxtKL3srXR8zBdg5um56ymLbpPzQ8zN78L
kyYj42ftP3uT3M+NHrZ23zpL02l3TMcTO+LhJWKQ3zWGj6oP+HhRRtGDyd2RH95RZMACfEIsXg9Y
IqdOKKvTncgEwJqeaa23r92U3E2zw73NLyh+ztDayh5nslv4FxUg6qcyN+ikS370jnhq4Ppavv9k
16wfMqpJUDoohPMzFLIkmcC0Ddx0vSk8UNS6sGsum1kTUhxq9Ntcl6/Y2pAl5n0d4wloveK5jNM3
S2gYKmy+m3bKz1WsToaTXsZZXf22eOtMGxEp7AKUG/YBaRM7EGAqBr2V39cxUqUql33T2Ds7i3+1
mTmy6F65iS2+dRXdFw3Ev2D2nP0gjGZrVoV9MG+1e2Y1Pc3x7b03K73XaXqyU3VjPcaM/G0EFgN7
xCoLxdsc2d99fpMqWqsJv9I8pWUuSJzDUHUa80EJm9G3CYSoAZODld9NVcZ30U1ZobTojm0U7fMB
mnZ3cyPblrqmtX/CjBYz9RUfwhnAbk72NQp0+6srnGgd4Wb3y5CaU70bZ/vY1u4l64P7maPaHtIH
z29wV8iZ2YhKAIxo3kvSyO+qrApki6phZeGeM6mfspIISjB+Omr45l2d7CJaBdehZ/dfOjPhMjmt
hl5ZOHh8pnzVenW3CF0PvNUAuSxDaFUZ8nCRqs+6J1oeWF7yMRH/WY7meGf0pXuwOgtBXNyMFw3F
rhcsN3w8TVlRXo7kWw/dXR9hlxZ+JoCrmhb1oUPF/Os8V6bedU51X0tgo6xRNKzLlIBqFu7K1PZX
gdlWOyNlQVZNtqbPkGsV3sOrHU8FM6S38/3izUuDX4bEIdLbBvoZDHG7H3C8txPh9zR/ojWXAFr4
1o7yVVQt8YBMP9NL9JkhLC74hJG2bq3vNMfAE+noOMyoNw0OcBWkH5rOKR6TkMQZZaFIcIU8yRJT
km3V91Go8ZWkEZSk3L3Pqdg+KG3mG7PjHW5I+ZQ2vUTbyRSRaNcFqmJ4+Zar5UuW1VSlp0DkY2LI
dUYkWLTeV91Vj7ZSyKst2rvuqoCicUwcMnMevQRPd9fHezwk4cI1wuaQNfQ6hCHdvJOdHUMc3gtS
cPRj8Rmh8Z7SrOoVii0ozgFtah6Osje2VgdBzJqubisPdc5y38n996Tmk9Wlxn5KojcJ6Fr54Wuu
qmRfOJpEuQojHjzzlYVcvRpqbriN3SI9aigDaYfjPuU/l7b7GTlGuC767GEM8pvbHpqiaxUwW/pM
bAqqeoqQNnc+KNXBGcv+MjkthBPfULvS18QhCj8iFdeAl5p6rhXOZGxQ24DOcFxjUcrmY+uSRdFN
bO+7arQ3jtE9apz8d4Yzee+pmm4X2wDUFlcMOjbC0csRt7m8cs21m52ufZw16qa0Jqa6moUe7hNa
zEg5s1gj0+Icy9HtT04F81xijFlg3ekXdjN8zBnatzf7JOR711t4oam23dRZfFT612AkUTIUnr0J
tWnde/6f810jlhAzrUDw3/yphSvrc1qweY2rlICCl3qrtuLRF+ZhhOMims6TX3GMoJwvdaI/MyfQ
x0Zn89ofgPBKfCgr0fTuYpgDktxeEcMUaXNewK/VZZqrD7JfJ+Vy6XHLnL91r8QuNR26B/p2WSRe
+YxCG6wmv3ZIxk1gzHXuvGR2GV1TP6I+pKgf+VlTST3k5WqUmF8qO6yOwLCx05m6OIVKfaTzbC96
o533UWM5SyVDSh3y8mswa+cah3W3jSJE0K7kNExbvt1VQGqznJqbM6SSkBDx3i2s25K3r7BzMXzM
LJl6+4DFkH0uQxKabGIDSWBT3BdWu/TrjPSOn/IHudFPzZC8KH3cYNmMra3rRxgHGjueF7odSyZn
DNaDXadro9MRl+fmefI101sDx3citbVKEBEStHcnoWOwYpXpgVYaBC8ft0Pw3KkBiolxO+Gc/k4h
oj1LM+dJH2R3bLhY643R3vIoIq27oefdVOujF7sf0czZU7a0vNrlbG1TSf+mzHEeNW7jLPMarEbZ
kMHvEVbJs2gmlIIGbalsNHse6WzjJMNnysEcm8Ha7ui5iFOrX+WJLfdGlJQX3dnOOnJ846RVL1ZF
bYuNb6DPtLZhb2abJyf/GiLzwHqqMkaiRY3M927XNGzHpbuyGgL+opTJKqK9662xclbvI6tK0UUs
DrvsNQq5hWsrAs5QUgc4NQQRXYsdZ2h069ZUeq3b8DMYMfGN/E4skvuybeSb6p3yVHRh/2CUUbwM
gyRY8jvZuqRFXR/9FAJa2bB3d1QERKKYr3XPFiuN+o/Bro5Vlv4IfXYGjaUfmlh9j6m5L2bwWrqi
Bt2nR9DPwR+YIwq8agF0i3Ygvll7eqHkjQ8h1JtpqE8GEPBxVfbYd2a7jvFi86F/VEbxGTJ8LsJS
X+0Wpuskkwc993QdxWW9CZr6i65COCuV/KoSVrlO+JLr5JwL90eqwKanxSbgHrJsSZhlnrojVHMU
k13uhhIgTpW+6266iCS/aLbSRoSnniLLTVyDVU3HZzI7T1HrJrhZxyMLirei8aa15eQ/k5jjtg2a
gx/zHaqB9OpEPUg1T4tU+8+THX0rp+Ki0D75ffJu5cxk1KQdrWI6STrPZzt/zcLyV9/pkzdU7xG1
v5pwEPSI5BGzy17b074p4m8js3YMNq8sBh78bLojfzbji/DeBuHdCd1f9OD9zEoSW5XPftnzPuJm
PrCGuHeN5F46IQOos5dhfgwT566yYBlP3isXoX2SFuch9GDx/T/2ziO5ciRb01t5G0Aa4NDDvlpR
a05gVAHl0HAI31GvozfWH+JVdsnXZjWvaUUlySvgfs4vNSqOxKo+XS96gn0RbnGoYGDKrDuMrnGp
OUhXNPlesjZbFUn0Ns7l3Zg66Bnt23EK7+vRvGuFe2sY/YGaEmIelMclgSiFppC92UuEe/01j/ne
8dW5Kt2nGMvhyui9p7KVjxYeRJ7Adt8Kcc4TIlKnJlyxWB8Sj4NIVsHG7Bif2hDbsjilaXVOqeHA
iXl0IucpbZvbWcpTZcRLG3CzZuvgqSyJVS/00UkD6jyCl6GYfhUjoSp2rZ4Cfzw0CrPJ2A7XbZud
QmzIqEovKHdf1ZQfAmN6RUlwK7m7pn48e2EGNDV+UepxmmTFO4DLMi9Ps87fmoA2lrDKDtNs3WBY
IL0ldd781P2wVf7jyex2SomuE863JbttgGrAqOQ5ECWfzLh12/bdx73GhLfPY+dmQEst6hQFQZSd
pnK6l2W66dqM73p00I0BCowZQcTf3L+nhg68jd/k390w3sU9jhfOjJ3Bxb+hOOzadcLDaIWYJCwG
V7Laqf5gnqclmB9T6G0xmdseXi2w9JEyslXGFOyG7a9BNvepPRvIrbODhNXDNY2hLQvqY6aDXe7L
S9TQi2r0A7H8eAINtsrU4e5Ks0OV+NvEaPYMAMcgHXa03Gylj/SW4uwxt15yc6FAFehaQM48ol00
Tpl9SFoE4JSKwMQTR5MxhqHKFpkHd4nAo8glJkJ1HZS4NaYq/NRyuHGd6joP0hcVzSvade4pVw53
WVV/JpaoD4nT3FfWfKu9ciRJO3rmsEVIk1IEldqHIoyMg0S51HXxfHBdC3VuhdO1yBO+VMOjJbAp
1VV91c2oTM3GpYNI5Nxkafgaz+wfE7VKvxrkLmzfY3ky0ZueevRbR1bCbk1BZbcpOjSejWnfI8kK
T4MbZg8NFPKuEOC0bqvPecPIm6ftpW/NhwbOhxde+btKgRg6I/KqtgGJd1yAZlooKA6v/AnLDmYg
S+BtCYuUfgCvYtbVSzO1cUoseacnfZAWmqGRcVtbAzMDK4Cq2QdljvXKGnkkwxFzqE8aUQPcmrFD
B5AFrtqE0m1O0qg+xBC0G6+fvj0I/J3KLJDK2SqOTswYmbbRdGromSW9T74AGkEXZO2lHnEgZBqV
VBYCEZgtP0LXEI+GNQ8brhbS4KcZKYAl7dOUpV9ma3wghxj2Rm/wfYFw70fGYUFaRUPvpIC5xWq5
Ljz7lVuDmxwzA0/fNVP9tp5An0bCxKS1lxH2jLUu08FoqNdOBuigNNIFzZbxzX/Q0X+NjppCCIdT
KeCrBD4KfPg/o6P/q+x+2uKjVD/DP7XJ/tOP+ZPIdP+gkQVoFLIwsP5bjPonk+n9YfGrrd/o6N/Q
mA512HRRI8KxHAdy0fpbPz2Gf4xCgUvBi0l0SPDvwKPC/+dIluXvdphJIUcXgvTv0dEqbGaz8Aex
cebqqpPxL/pD1Vbij1tFut6YGUYCz5FnEcsrkyCKeGJR1Bq9QZGQ25uwNE3URqg0eCr0tA5LEiiU
3rGlBNhuwotfm2ehrXy5o4CS2EYts/s1dmjjae1aVRNJpBWBIUVo75qROFPuacVz3IeQgibWyims
vylgujPTA6Yf0ITB2yQpUiQrxzpXRy8egU+8xOsGOWzTD2e7M5+64iEcOD1SslHdSl0lQX+lapQe
nPr3DljAOKbvFePbJLzT7MQnvyQJA87mLrBriwB446lOyXrJfXT73XeWoF8IvSemnnVEEWOTj7dO
Uv8apf0VJCxKCfkmfbk1ayLpbULVLAstULmxUbiF/dMcq7OB01/i7sQSzvtirMcke4wG2N6MyosI
PK+V2771V4FP8q/jEJhmr7kitrlODo0wD57uDmFebVKwzBFkNrW6TUiVGlEOR1QlcDrpl10zQAq9
izgyeocVvSau0B+vWMoe8Qw8Q8nwOpZCK5GjoyPhxXPRcsb7COgvqaDX0t7dFUmHaAncJnJZy+aJ
Ahf7yecus/xh11btUZdq10nMQN1VMYc7oOy1ZCHQvtiWxBd6YnLXVFiSn+U7B5ZZMOiMv79gpiqJ
R/DsY0YPLlfS5AkqPyCUSoro4AClio9ZRD7gkkoyT19ZNNKbEpw8Ci+G+FIOzr7vKK6sK1YBMELj
M8G/MNe4DZDoeW9z2TurtH6aKhxenR8cotTdC7RZsdZHPBwzCln50Hnzj4CBDBV2CN0R7dNxs6BK
Zsjp3tuczLwpv48sKbdxEf4CDoI1hwc2rXlliGmBND7GKHzL5u7SKHWnUX6GUn+PmHVG37ttANHZ
KdaNSRLMmD/MrT40dLgRBY37vucC0st3IAqOyjUvIg3WaTm90m1OSkSBAEa95chcLOh+TUWBPcmL
Mbd3eTFSQKZ+TVl1bdrzjemOJOy0+yYbd6UudgzvOwsZQNhMjy01YLX/rSd8coIQ0Va+dqV8k4k5
wEfSnVSnCIrL7FGr9A2+4KxbVH0IUy+u2a+n8ovBY10kwboMoZTdb492TkeRulRPTGTjMWxrGP4K
wSzSA+RIfa1Oqe0d7Oy6q5py/Z+b6F/fRLbre0S6cFtYS6cmR/H/fBNt5X/d//RVW/7jPfTPP+RP
pi6kUszFCR9AKvzW1PxVUSP4J9tyPcxIlknl51/TwcQfDmqMgIvRCWgU+y10+YtfwvpjofXQ/YQE
mZmub/9bkhouPtwgf2+YWP52tD6BhZyI2sh/MH3WUvt1b9lkVeWCqXnhgOqKRA1MXZe6S0jUrDpO
CC/dtw5iGdPkMfdNMk9bWlxIT7J6mq0H19/gHQUxqeh3kR3quiHxgzW2Q0KnjJJv6fxdSnXiq3qR
6TRvbSF+lNW/OaG8NEn8PE/DVeYjQk8L5Bqd3RK3Ecufqp8/yUZ5TXN/M0aCSkYXp3gx3uV5upHW
lKM7e8xb8zMu+kPGDRCMytnmSIFgzNc6DQ8gEpseNwAdfdGdT7KJpG2pE8OrYcQ7P50OfZS4W3dy
OA7HkERvjzCbPuZGdDzgx6HJnrsp+zRGm2M8AxtIXIvsUgm3hCtqW/itiblppuyh4d8MiuF9GM0O
13gSBB9GQBNPMhwa16XBPbtNmo5SzCFb+25x7jlW8r4gNiMWyKfNd4dOlokX1s664Z32r6bSvC+g
ciSUKAXNB0+ZX2k+EdzO3TuG/rMbUR+u5D3N6qDuEkBsLrepr0+E3zwkocEeyS9Ts7tW0tsWUXpT
DtMmRc9TetOEPxDxUjq4L505vxWBUrz93sWPsL8M+uIUcpcH4+If2IU6uJdCn+Kmv62K4lpH1bvt
dpA9SARz2wD6mctH/OxqQ1Pe3vMLcvOH+cc19CK2dlAtxS+1bb8KFD2Vr9+mpPpw3O5KppoTE7xs
kyYoXr00rkA7RrUquAciq8SgknVUNHsFzpXIIhaldu+8DCC3qhEljsI9e5gJ8yy8Feio8PAMDDNR
n2ED9a8jVb76bXkeu/4x6ftffdyKvWMORH3n3VuwbBIEJfzICD0VTMnZi9qrPvbIRomaj6bqb4WQ
L4XDWANVcc1keF2E8SVpCTeZhvG9yvOnaB6/YKR3fPNe2jx79fuKLIaJXhzLPSVNtg3c6CaRILAN
GLQX+HeOWV7PjX2tMS7mXUYPF9XMWfsRxumV1SLgN2d73uKh3sKWXezB/Y79/MUIisdJD2o78PaQ
TxEMNGIFX+M8PGB/JiQ6J/NeOnsd2dhnAp/62vBjlj68r3g3lFmsup59px3zRzMQdNZE+SuHz5uf
1dzZVob+DbFLg18grNV75uSPFfpSkFr7wff7dwR+54mc0fEcmd1Z9C18e5t+Zo7ed72+MUvnsQDY
M6S4DKlxU4JTW1nz3hpcsdlIW1bQXmOM/vG9BtVK5j81FROUkbv3pLfRI+ajC6exM6HVeon6cdh9
pVOf00FALwzRg5r7Q1GCjemWdtHiPq2pwVbA4StjIBOvCU1CbnVNJYWf7jhe165dXJvWIgfrbtMW
RtLRjEi6YLpMDGdXNfWJzfO+ifovt8G2JbrYJcOItrHONX+qMeNNm86jSxFqZVVP0KUfgY/Ky1fD
vsFDvaqbKsBWHltr1xzv53qCzOlKJtoqOmHQ4enS+Sm0AaxnyTe4CmISpuyAJlZxGEzrnLW+vS4V
xGvc+h5hOdEFnTjYMT2rkPq/Bmu41wmB2raOV3pSn13rXyUUxwLOkhahf+ax/pHehHk5qMls9A0a
G/NT6+OtSlX+PDVXOfFO1Pbms/nSl+OxSgSmnu69b7E8QMTseyP+FstwwuVlEy7ifg5ottZB13/a
4/g0TXay6mLrUiMrwfaMOr1wpg9NXVwZBj8WLeZrwyM7NyiflZ3gFlfdldfGaNtFexkKCkrq2nsV
BQeLm5J0GoW5ybSc5NtE1D+56yBfjW4jO7omf/EpjKJ95M3YR6mHA24GWnJeSDzCsSUrbGjxW5i3
5Ch5xWUkTGuVjdMXMpS7xrYEFvnixeuTWwMAcgpRXifSReNuW1/QtxpuYUANgtCg8YN9MBo/3ay/
OIOuY6N7jzlnUEC79yoE5nSM/sWUs3mN+PBD6wT1AeG9w2S/5tIGBIszuR7t8bkzwIhldDas9qbD
HYZlr3yYDFuvZajPVRfeJNiZUm/x2U3zl4uuPrbau3IAEJ1LeejMiGhjhftYJsFVkhHGX4TTWlok
IEbENFmZszg7+N34xkn+hZWfyBkzPHGHo+1LT5KBMejofR7G7zlLTjIlOBdvYuCIn1hIDuL8l3L8
Rzvij1Oy5v3xSAcYbtB6IyQV2BeIuQwsIhEKjGxS/yR1y9RqnbKC6bx1eRrz2b1zK2vjAe5zBaIl
6LpXQ1mfLamaq6hXn0NVfHh9WtHNbMh3dHqUapSkvMRT/mG11nfvQiQC3vhbRJxXru6OdkFvfeWn
sHwhhAUO7000jLcyGii0LprvzCXtXved2oyK0i4pyXqsMOpfIMU0W4gl167L7RVDyOyHony3G5Ip
piF8mTndVjDB3JZt6mF0M84c1eLQj80lr93gaHfyKSZtM/Cq8sZOxXksOG3YsUHTZYnAAlLNC7S9
qXtYY78p1OLEQWI3mB9qQgeUzaSaJZCEeCbiKzgoxR5m3boq8om/9NENeYTTFB1rtuWRD4De530I
zcfJchEqCFIDYmQmKES03nWTh9cubn4NEbtZHGIBm/M+fM5Kn3ahbCpW8+Rke63dEjur6cKCJxRQ
zCxeHEI0qRWguaTm6NqfdmZXcvUaVrYx237c2jkapVbVFxrX75Nqynb1NH60PvS7kFi9nWHW60FA
mAVqhNKVuOyF99BKD5WnmL7cYmBR19M1Oqi70Ci/MjUnB1zmzsl042rjMlI0IYEIOqPkUOAbzfuS
JB1KnGNRjhvLjq4CndIINtLXiL4puHUXE4a2OOLQotDsWPjeGuXme+OIZ92Vx6IPYHUjOvcqk58Q
lxQ+FrpgHkVgGdE6vfZ90I5O69vOFfKweJBXxpzcVn3O/zwRj6RS6KNEWMbJI9A8nxtnEzQxna+B
+sbUnh66kRQRM50RA4BIHJyhfphSpMFMkmrrdZDkbuWMD2qcg5OlBuPYu8S3yeUhjKR9NYlp40aB
3nTE08IdpP66AF0UkZ/zpMzweJFMtoGRGGtMLwffHIttNDpXIkH7MLQEPlFOj6I8fEv7lBFnFHem
MaTroOhu6mQe9/BRdJDUpDOUCeR+Hma/xiyOkJ/p78oKDjKz9c7VltxYbjMdWttuV0xQV02yPDJt
iM8ryX9SQn+3duFxyMuhA0rq7t0oagCNeKlZG31PliQWt7U+CtHsgjYOr4JYzYxwRDZYDYDP6AzX
fEq4dIa2uCnjJXmvqfyNY5AoiCCagL/JPUcl2ae8c/dyGOp9HFi0bsFBr8upta58BxeQp178TtG6
4zPRjmlwhwwspwKQAk6joKIOeNZuZqAhl34CnzSqdT4GfEJOgo+1J6+vypim9OChxc9UcckxH53D
OLa3qlbfBokbpLTGVMCNHglbfvoVDfhDi6l3v0RAr4fh0lxISt6DkP5PbbnnJC/eY8/hjFZYqtxG
UqAXRTbpkx5SaQMJ7+zTHVj27BpROJDZGiA2HDOXKPAyJqQew/U2kqjNR9Ox9xM1cCHIOe+OfdfX
0Y2cZjojbVgNFFx0WSIxoEudD6ecMRGaVpRuhAnKXWknvE11ddbZ+GF3PPCpYioVLl0WiNyR/w4M
w7VBcbDvd4RexMh/vBShWYlrN8uRK/d1emc0TQojpDZZYQHIRyEWzUZuxtA4WQ6252Rq6Z/JK3qh
gK7pXh8spD5lingbt5BhA4eN7sZnARND66+dKVP7smC4wbLDGgKOZFgxGRDQ0UVQMiRl9WcR+1S0
CeiBQMt45+gyu5QhyJtTeXym2qRXNpI1D9rQcm8PDsP8aNgZ6qnyUzsI3g0lgxW2U5JpLUhpWWJB
Q5c5MPF5VwxL/EdeQebgWJ4H1BWM6MmrnSDQkPbLzMOIP12AIEnnJkf4/NDz2O+g7zldIs/eOLUi
fTPGluQRk5NbJuGDRvzOQ49ETwzIzcOivG1mba3ijhxIH+vjIUyQMooaoWUrxgKPenVuE8s5WHUR
4CZLHgM3Lc7WmDw2ksvSx4lyYySVj8UsNnFpl2x/vLn8QRVeBlPczFH7k/fJ24CVdY+an7z+oLvO
fOdLz8CNaoqboykdc1s6yHJkY9CjEFEX54HtjNpUuwlKessEhnc+U/LYNWB5pnCrW3OKAdWali/o
WKhV1YGVORKBm8kWsGS1rnNI1lWZC7W1SvC2JknvNa4WyKqE3ubgNSrqU1zzfZgnE2DZ7Nmf4m7a
Fbi5I6MYnlGkLFmVVGrOyYARVXrHXEvelslgkBzoH+WoOHT1cGpSo9rZfpFdlxg8jumcdEC6/c6J
aR8aJutXghZvq1rHR0qJvKRWYccfnuAy92Rabkqvdu+dPvnsTOWtIyeQR1UQiW304YsXzvbStz3f
GQO0VCeqhzKfqfbBF4dFpPYD0lVAH1CxNTsvGOhdbnFaS4vkGBXUDYCoccGbHxJZRAYbqsFqTUPx
tWVmx0yhG0rx44XxbWHOVCH41ZMq4XbrOs33lbK5W4hdsNJ+eEoG46mou6exIQ20iS3Su1H9bYPK
8q9tP9EnzxvUNasz/POoX0uZ16gBK/ukzZYui5wcwRL+y4sG2j1SRF1IdruSZ8qQHb4B2Iq1VRbH
KBIkBqi9q/0rUuOf7AQYA/3GqbTHU4mvuvdNaufAbvHpZXFhr0wVbQYh8/U0kARd62snKB8zqe7G
wbsv7foZpfin7aScvZ13jRh5j5QMmzP7EG7z6Bvt1jEpoq0JpSmKCMKvzX/clGKyWt8i3+Ok0WdS
OxEs2ul11PAiCCL7rtORjzS8Nx2MBcKGQXXGe6PhFRTd21QZmwyR6RQnj3Fl7OfGvR6b8irkk1zE
NG94MN8TL72Dwr8XQbcd3HGPwuPKZBYgv3w3k0cULKbUMKDeJCUBIKLVcKhSVdFjEUWa9EMnwjaM
KC+MM7FJ+/HIDojrhXCbOEo5KTuy4XU1riOvfbEK7wsY5KsbWR4ohM83nbWcAhGPVjJVX0ZACJI9
21edOVLYVricX00W0A/Usuxw/4XbQPV+uRo6rGCOlU7bMm/FJgwGanPRwqwaQfiPnnMD9Cjmah5N
SGGLb2ZbDWKfT55+8ZDncfBgaGkAor1qcA9QuVADVpg9z2ieNqYbFbsmJUcI7WBs7KOOs5jPFCFP
JOg1nu0PA+jnyCfBeEpo0wpZpVxXMaFSiZzc56kyvZ2Lehx8DNFAUfe0XcjaW7ucllvPlI9ahgAy
NXAzsvAOhyeByk57XXgRBqShfSA/gck51S+d1bxzSgG9hV9JW6OFKwyxI/P2EilW2d4tn4jcMA+t
z8rWUamyjWvmmbjU33WfMof5KQV7DVdlNnbz2rQ79k57nxlNu6nbrrlqR2c7ec4P0g3mrsyJHqXX
nzMDExgJR7z98VuVzyTGlgwqmWnepFq/Ccux15nvMQiW3rXw+2M/DOdKeIc0lp9qAEH0uu8q028E
7E0rtikASXMpfbd3faw2QT/fRaX7PArIZat2gZZkXextTdZy7dgnpUye1qz+1Xq4dqtK3ZQVuWIG
4xbA5UzjTAWHZFZfdsyg6NlEgdlkFaFDwaAzJWG0zWzvOhHRQ6vmaZ2ljrg0uKw5ipHPG/3cnrKm
vWjbVruwtW64d8J9FmI9DJMmPZtquC8YAmiDQV5uQUKt2pJJlYve244OhQll4MhdbY7pxh266lAM
vA7dVo+lzaYNd7mz8zR9GxPZrWOTqymeycRDEvhSNRRTtzLFGMzW55flc1vE1b5c1GA8fuQgpOZj
rylZJ5Lsq7RpydYRD1aUzMC3w3QmN2anZTAf0zqASarnPQLxGYl5ORGOo6MApZEKFgm9enOs6iMW
7uvY2RbEjVGsZ9VdlOXcdpN7Cf3kzCG0E0vuV+44LAPtHTrAPQvGPTnRZzbAjZzKe4c0DsSL52Qq
3FXU9Rdm9FvX8Y9BQ77FlIi7Cb3a2qqrK/L43ubCvkgccekU3fSFc9MNsbf2NcEkcV6sq9DfZmF9
7D1cUWGVXwIjfEhn8aw6RneXAYMw0fFohESmAH+fklpszLw7A0bfKjdHb4spYlXE9Z2yRpoWuHf9
YGCCD8CpCnyZPTk8bkZagFvcpkZ7n0yI2O3iALF3riCtvJZu1Dk5lXVxcDFipMG4MWOxxX55A7O5
6Qq9L0l5GaRxRDdx66bJOTEI5nPss4vvImzsm4LiBBTC57lXb8ARi2j6Opq9e269ozlbD7IHCx36
qyie+B39Tvbye1ATv4sQrpZtVZEDK6e3mTRcmGTaUf3oxgXsbQUJ59WylJXNfG954hhEeCYq51EO
6kakSAF771fWVqeEsAUbhDLroi8P8wlhklsz7i+lZ6erpJy/sCjcQMzdiiq9AzK79yb/roknKMJk
fArd5huwj0zFcMPETop0Rd5GeOL2PEzKvR9UdGZxJKg6cG5Nw3vlk74Go9o1PZtmmrbXohjOEXL9
VkbrtstBlCpnM2BNrQmpVLO4TAYYmTFenNS8WM2yO7TJW+DkpzmhUyqLnWOk+vtOJ4+WUSJs7I5x
TgQKtLYk3ZGDMbmy0vCpmbv3cqJ6qjRK7HQG66NGaZiNMQsHkBaiKtIcfNICGtA+q2RktVX/aheL
PZfHz23FktIxPaYVA3qFVXnVjPldqjEMezFeo4ywl3XZj+Z2RnRyNh2AMSOBEGd56qTaKeZnLDoJ
htjtrOmX1oY+JBqdo/SJ6CA/MKpvw8J8F1ENkZqGmnHMKHAkQ184ju1sUMZlZ3eiPZFREUCgMrvj
aIzv8TCxPOAU2f+HMvzXlKFFELbvuDB0Dlmt/3/xyhIbe6q6//O/iYyV/7VXJMZ+tD//ELf2zz/w
TxmL+Yf7//Qof3Hz/SljsWEC4Q1xABJiTVjrX41+EIsoa2A0HYqEkJgEpMn+hT4Uf5iWECZ1EySx
iZBam39HycLPgqT8e/rQCkJS4Hg3PJfotyX07W+Nfqq0nE4ied00NaWdRtYMl9ivqtt5BonW4jMd
oMwcmQKrDjgd6jj6JfwYxtDj641MHL2GRmEPAMvgb9kvqtLLbEY2x22NOedkRIW5aR3uwrhKTm0Z
/UqFSej9UkxQDcBBVUS2tlIl+Wakzx1QkszHoSaHXi6xnRBFpMaGst6IGpN57ebhnSH1tCwTrMNj
gTp7RHCC2ykgFx+RWD64BbGkmXcwgmnk0QdbwldJy/rURlwO9tjaq6SYER93vf2SKTA84Ab72JjV
7aQJP3QcOIbKC8iCUbFBKe0yfsVz660LwMh90WsUnSYYmmSW2Vlt5D7HemCIIwALJowttVtGPHTI
1pGx9AMGAudRAOAt5kbt2X2Mff17TtTLyDgtw2NdFs+DMpgnZzDqQ9R6yK3TEV0IQ6lplOaLPQux
H80ZU3IM+o8JAiG4gjfw/JTQnGWMrZfLrJ1HSuKXIZcQy37fNQaTr1qG4DEs5o96GYzn3zNyu4zL
grk5DhmgZdF+9ctI3dWmBRnKmN0uA7fH5G0ygUMCvETLSO4vs3nIkO414Z1axnbPn47ExwhwCEZ6
uQz3/u85X/2e+Ydl/Dc6jBNIydZBOBIC3x5jzG2ajcGEclBsEBCxW5uNIsQNrdgwwrB/IygWDDml
MxUq0OBt64vsMWU3sSqS9dhVfKc8SnYXYTpbvgIExLLV9PGwFWw5SuNi4KMgUGZm+CfuSrIRVZV1
67Ah8ZX8AZLv1prdyaqNrcUuBdH8Ey7LVT9TiJGxbw3sXTpeEFs2sYKNLO6c+5QNLc6ax5aNLRzK
O7WscIEKIWZZ6jI9v7ZYaRhxdr6CfmT7a8EjxbIOWq3/5LAfhrrfUz9C2EV55JhaMtZYJdtlqSTf
Bp+s3KrIu3gUh6xAAzeArwt5zzra2xP3Z13Xm5JdNVmWVndZX8WyyPrLShssy229rLnDsvBCXT71
TvJsLqtwxE48pr656usaFGN2wb+y9kkuK3TghmT+xSfSh86IjFnixHUU+Aj0l/VbLIu4wUauCkU4
epVT7ris6+6yuOtlhVeKb6chDQyGvzd8NoAabX314DtIL/0FCEClSQcg2IBSbQCSldNJ3WlvHSf5
Z7VACVz5Jb2SwAvVb6QhW0CHfoEf4gWI8BZIwg+rU2aQVB2QTeMbSYBzAwCjXqCMFkzDrVrAjQXm
qGX4ki3AB7g4VswFCllAEbnAIyozB0oCiQdu5YQgqyTRdoFTjApgJQRh8S331fwNuST9oTGMO3MB
Y4oFlkEvsngq4ci7udxU2AWJijSHdbgAOh5ENPLlfEazBNzTMS3jcxDyOC9g0LzAQnHpK0pTFqho
AY0s+3Yo4YrGWeysBVNSogJdWnAmVKxfdZAdgMGxPIJCjQseZfrZm0dkigKoynVXr2HcbvIFw7KU
V+zwj7E9eAvGNSfo2yaRPQZeW5wrgDBzQcRstCuHCJAMaVKxIfWe/1NDwt1A28mBph+2jQVfI1ej
vBUNBwLUObXAkKqIfSF0S2FtMiA69PINeDioXeQWYs230t+ZbMgPQerdxDMoH0AglA7AnwAAzOzs
dVwQwSarz/ylxrlZMoWmKbjyF/xwWjT4VkQQnATVvYoWnHFeEEdo6E/HmLGFL2ikWnBJgcQfiLKr
kbH9N3BJhdamQiNx8RdcM1gQTrlgnYhY7hzMYSt3wUEjAFE7QFWYNt4Goxg7ps2xjJwzJPYaDY2x
QKo12KpXlg/kY9DDMKfDQ12iTeOOMvnaU7FK/CZugeCcL8At+s9NtEC50QLqDiWL2Kh6agRcN11b
iSHPDcfYilgnCJcFHrYXnJiEO1hroOMZDDkBSy4XUNla4GWykrNNO4TQFgv4PCwwtN9AodQLNJ0v
IHUHWq062D0XRaMy3FMI7IjBJ/GvobcgYRa4O9ZJfIoWCLwYzcUCCrCYogpi8wMqHxfQvF3gc1xj
EWsUIRZjF6I5Nav3EEOKDereqEnCcowm75raRSJwvxRLGy5Q+VUtsH1p+c4aMpyY4bn9DhZwP1tg
fq6W4jKU6XjIJjLCXA4vegd7VOALRcCoQfYb/viVDhAJTjAJGns4+s36I1lIhgG2IcpslBsdBAR7
z4sHI1Es1IREGwBfDl3RoO3ZWTkFUMbCZTiJ757T3/xG0NwYC+Nh4ksGV25ouRMEhAwQIwaZz7Av
5B8vpEmOn+SK24fwmIY+C9e9zo1gH49htu4TpH29CZehkb3wGPliQx4fMvKFqbG5kJJEfSS+eTVj
yfP6yjviLZKbYmF5qpSOK9v6ZvWO0Lxnv3TlOqhf4IYi3HfrvuLWMzN1oxcGCZM1wR5gMHAAb15G
wJbvQPIuvFPReFeDEsU2GOIjxx3RjgtLxa2G3NiA/pRQWNMQsi6PBmIdYlXWvTPyl1pX+W/6eeHA
xBg/Qz/SPNf7walX+fSA3wzT3sKc9WiSV5XZslKDCuiFX0NMJVfhwrkBDnybSc7FtvBx3hzfSTMy
Tlyv2LIX1o7JEbRkym5j6Vy8siPOaXZRIi1Ldhk/ZbP9iwAyKFDUyiH/YjZopOvm2IfcZgZuHngj
MpRuBqs5cJp9mkO3D2cib4Z8jeTkUJbeeQqnm6ofNwNJsc7IKe1SUdg8p6grk9Y6WqI74tzfWFgb
7PCt8T5LzquoiW9xsANSRxt4LTItScPLEFwnb8bMDSN+hWG961LrZDrTV1znh4oa4QTSxqKnyY+n
lS5eozC8qbB+qQa/HtcY46OfIUYytoJnpslDgt4hmMkA/r/sncly5Ea6pd/lrhsyzMOiFzcCiEBM
HIIzNzCSmYl5ntyxu8/WL9YfqlWlqpRaZtprkzJTkkwyGHD/h3O+EzWSBAMiDS2SX6pDVMhAmjR5
/bXIXyNt2mkV1aTxogmdzYW56QSARmE+Tpq3GSa2hQgDuopPrUiulRvZPgmEvJGAPltoDxHkgw4j
sWpZNP+CFQdILCNiFm8cbOVQLE/A9JkbWduu67DY4RdO5b5xcu7D1340wgYNnlqedQ8nlICpmPU8
sK4/ztaFBcBTayDzBaJY5hSMFHjBYGVg+uNrUnDaDtx6dCqXqXcflRnjpOpy6auI6FKQo/rwlnTt
p9IquE7nx8Tlgi/SmyXl+wR+oPijdE5d6by2un1Nk+Y6OtV3hrDXLlZu9In5mJImzPjSu6GCtbEQ
lDkRq7XovYLfl4AW7DEHT0ibIBYGdpGehwuWJFNtmFDJHq6kvtyLYjondtXt8RgTtKhoBwIclkud
KgprabjwRmTAw4oFopUJ4hPJcWatUNDSaG9Qy4MxSpObHv8yserLRzHAemR1pwEm2OgTe5HUFTGp
WRj+IRK89F2i8sRpTJOF8UMf0IEoCe8AY1Zs9ks6egtNMBlQNH0nZP1gD8sD3NVeQcCkWsv0I2HO
tInMVDthbxueU5NU0pKx7B11wXyneeS/T0zoeWukkByLOA8kgTJHQ0aEERRkIBhZqe9cV2nDTBcL
cqW+uus8NB5Sr1foAQIAl9+OPWUESi91C7RlvEY9SpDB8+RpSWaom33xzU0cOAGr1DNWu+WZNW5z
tQfvkeuNBG1gTORWGPnrMq5m3aGe0Dy4cD0qEJFdouOshja1k6kqnqXhDnCmTeKBYshqtqtDoELI
GUkkcuX6ilemgoe04AKwvenLM0s9ZPiSkGlucxh1Rn8/CMzCRmu9pA2pnJYocebj4QmNupl3ucrg
KJXIrdT1RSpieVtTfWwHKb8NxQL1MZ9zf5jlbdSg3jAZCyNsIAwhWxFmloyoHrwB0LdmeRcE3D2Z
2oYOjg3tuVmpHcMpFAgI6JqgbD07zAY+JG6Tb+bSpjed3X02atNQnuOoVglcCWKPcg5rOBoAJRkP
fW7m2zxCe4GeCiaVBPNIiapO+9ozn9sJccSQ4l/NBQkrhW3GbGsNNYDDcScdl42xo+c3um1XAd8C
0+EskU8l6YuHRF+77x4fbOyVyk4tRP5gLwS9zaobE0tkjhulpZgt2bDhd9BXlED3WSm5cxx0rvo+
h6ulJDH6ujqGWDGygYY02b5mXXqJMvNVZ9+/Q9bG0t8ym1A4GayFuJq2ZcEqLVnr3EQm9l5XdazC
UdaGxeQi3RxPhqOepSovETceQcIdrFhQ4Rz9WEUqz+Zd1UIBRhlx9arMCayp644IPKd93qUMOaEM
PUF3c88VImtEWK33jTVy2NocwwpLnnfEYIiQ2b35bVZ96homVCSSsORkVH/mCZg6RVHba2677207
M6LVougs9fKja7yXvuwz4gSNm9nG5+BNdA/qkB9NZep9HCr6PqI2gDXsfMaNaW/72qWgoYo9Lh23
elS/sTIdLhq6kIvemah8Gh36OdmAWyMC0OlmJWHyqrHs5RB/k16OGNCJp6dZT7ydbtrV+9A2zEAx
U2yBzII5yNUF7ZYGbiFjlG0VhnOthdqeI7N8qQfmJPrUkw6/gAlBCQvdJemzXYEJcyu0ST/Zhul9
q4blRo7Vchmz9HGsrQnm2QCPml4SRgXYPC3jUHbjxdxaExnHSWVaYe6a6CIMw9oBqBAUW0UTjjlQ
3LGjhs8iYtA01kQh+qze14sFjltkOltrdSrX3UpRrj1AIQOS2zYblS8vNZUwITIIBclwpziTu0c4
ivJA8FiUeUpIMKXkBrZJEkAn1YNpiuszB3/mzz2c9sodQChX3a2WUhjqKay5yrBrX06xYLc0zrwH
C3npWHjvLSlN3BIMFkolpq3rLSyjJjAWayCKSKYOr6b5RG2Hbr2F3VjGvXZ0PDAx5eR+mYWwjyU0
ezoVKcF1M7JmsmP7KvX5D6lF8wcBTcldUjiHRkKjZmO2cO4Tgrokqf4wx9ET8gaTXR/O9GVe5n2T
pMme2j0PhrnwIHkAM0BT2oRohH+kFenNBfxg5KKTytRnsQ8u43B6JBo4BJcfGeK4jdrkXwBrlw1u
bp78Zcl21QwHKZkR1mpuz+a2RQfrJJRJRtxqG7vumMXFMF4sa71jOjDXFFThYoBVFwmNbDP4orNc
lH69ilNTI7WyjNVT1pTlTl9YaLYz4jUa0oOhx0+VmuztqVY2wlwbWBfgM7cb/DuaBF7FKUjmttum
CXMVLONQO8d58DsPbXPV8BtvIry7+aS90YHzLY02rnGEX2HpJs2psS00Pg7CFc8dcz/zesVHO4CZ
pnYq88Pr1NjvvSTa45FBCWeCgOTlA20YuTeFXqZQf9G2VSUXfDMC4piwKYAcIo60aXMu75QGzlw8
jAjJ0O9UMdF4NEB25n3N0UqwLGnKQsEZHcOWDq2SxagwaVG6bknOjje3W5V3Fv1DsuwJc+q2npmp
27mNbzG4fkINitfVZ0HgA1gzRxPpswfld23HVJ/GOjsZ6HVpRLNrrfCSOrXXsKdcxq02ebfZYBg+
ASsRvmxtXMMKuu+9Y+GBbZIDolvI9xGO/saSflzYaGdE97jgTz5NlfPWQoKu4rnbWU0nTw4D1K0p
+Z0nypRdSiVZM8V1kz5BRBSz3BkpQuajTRrNAYX0Ec2fDDIFUg5zwhBX2Hs1r4AvRXcCXUztUVmA
wTBwvV88hlSGUwxhVfdfnpzKDVNNfN0551Q6jA95MXf7RCcu1JqWLGCWVL3No7NjHIxdvnS/Iqk6
20w6T2ritDunmEi3ssQIrUbtj+iSyR50zU9h5jB1alBUiKDBm1sMY2sZPSMnbfY0B+IFowPiNpF+
yaya4J5WrKCcam8SIrUxEdr4WIRBMMuZWNIpeR8Grd3D/4l5YYw7fCvzZrY5m4Ui4wdb4fWLmFFT
JBdUHk1fQz4YjXbrZgQgidl9QuOR0z7arZ/k+BOSWp2QRTg2zw4C+2LkEMOKUm4jYzV2V/G3bFoB
IVTUfdUJwo+zG6NplNOcNEU4aMzADNfjOADicdMq0KNZ0MEgdUVNaOEwoSwoNN+wRgsHYB4qkHKg
KsvlzMZO3vRzjISnJqRHdsjaJz17UiqcdsPoCkhNICOkBOg6d/VByWgy4sQzAoOUWAQUNbTygZh6
kx0bP2nm9k9LxaBnk2YY1JEGkMpMQ3Wo5qbYR8hatg7qlViVwyUF3LclXx2aU2Z9r6rygbnOEky2
BnF/ZWOmgKOCXHWi699rpj9eM4GK01XDVV1E6pph/7lHOm1+Xir9/tP/uVSyftEcHdOXbXiareJA
+69/UZ6tXyyX2FaX/C4Plo/BP/or5dmAK8n/Ik1cJ3XHsv9tqWT8ghFt/RsNBxmFLx6yv5BD6Jir
5ew/w17xviFlA1Jp4d32ftopSc/upQNcwC8b6BRN9mWu4vbSdAJK3EMccThqg/tKF/bB9JNupbjJ
EYTR3m8trfZzfDlWHkwLyCTwvKbR7dWGsk7FFODW84MgqENCCYsspF/9j9x0IRTIvaIxqqTGi1pJ
KqgSjDPF1OwS41C4D0nicQc5195Kd/ponZbe+WYsVphF6ctopoG3Yh91lUxmpAxQ5/rbHEXAXnX7
N10M+8x1g3pddxhgfrq0DLsEoLGRWI96CQIoETq+pmI6xonzLroe3sVwMLv2Pfeqi5LJu6nNzyjD
94gcNincYkR/BRadapd7wByz4m2y4m/82ujuUxsRkXPu6v52amEMOWX/wo7uNiJXVLbohUae6l6U
B02tQ31IP0e7enZzHZUlHAWcv0+JHMNpHP26mx4b1URrOImAcppSDG3z5DLEpy1u2Hvro3GWXrw3
aWMxUctjTuaZy7YLDRAxbKy6RX4zKvNHlZR3sI4GigTLT1ziLQiOGKZ23ORag4gL1RHfamUSOMlF
7iX1lTfIvq0/GNUfGqZCWTs+Vq1C6uxDjEN+iQGiFUtI13dZ0nk/L9FxLgAcJsQfVoxQtIEw3nrw
VbpFvXjKu/krVdOjUT7kc7QfpLExNCRWenZnzeoOH+3OTPQXPFUXenC80PFJJK8tlQFPy6Mwlb3V
vJQqcbdjFOoVPeFCqeagagCYbEMOarTiaY7tEENV2CRw+wok1V55NyTMuMDTCa3jDWYeKt0MqxKl
cdQ8E76+6bg0K7V/aDQtwH/14epfNQtFZUhOOutLsDwZAqiUQKV4HJDq3aM/3sh+vlfEla3XBv7U
Hpo+9nCGiq48swnatWTKIeZigHyY1dZvrBPaoeuMbKpTfoCFRbdgEQCV4pYvP03B0AAchibdh4ze
xREJO45V+9yFlfrRzS7hgsBJYZKl6lodwyICxNHOhW8y8JbWuHeF2DlCezW7D5T3wTjEMDtJTEwS
Hz7XRsc471WrYTo7dDAJWDr6itc8Nlb3kFDiDDnxbxoZkKrjKzjQRq89IrbcDehERWUd1brlPd9v
uk6/ttCai0zc5vxac9h+baY+L4pygxJ129U5GlGJY8mj547gkVqCh3WurgrxSqIxt8b4vGggb+Bs
AiOVfXKmFvTr2AxwWGKNz3J0NvAN+5mXXOS3jTlhHKzuasBpo6IFi3I3zsfeYAdbFg8tkRo5SS25
QoAjA0xlsk5KGk6OAw8FWbDoUV7IYp9b+UPp6KGKik1TVzmj7hwrhKlO5+vr9NlJ9k3ebnNv3CtO
e6XHpKWaD1pBVeHivJxdv+9vCtJROmRQaLj7S+XKNxUgbDM/6lZODEq5WawaKcn8FXsucNl7jW28
ijxwri62NH8oicYY4QYQQ1ytxJVsW7erq57qxUSb4jKwpbY+FDop0OeOme1AguXED1e9QZsge7Da
mX65n5lyaeJJgWwZp9Z2wRYxJOM30l2DeF7e2sVkyjZuRee8pUZ7V2vxt9qW72kJXl0zA8XOnrKM
Y6wdSM5JXIKypujk5B0vEmtvtWcOX1PDq2IXjfmtqq/4ggEmg+y2Ult8O17uMCEzyjyVnDhTd3Iy
HmIymDCD3UXb+LHxmg0NGQ6v7nlldRoy+2wBj6+uLiZws+m96Lm543EL7Wq6TvkQaktybRrx5DB9
yMfXOoXKFdePWJqp2UaIO9WLtMon7GWrRmfSAPRKk7guOJhO9sNJiWVjcbRJu0fPyp+zWj2rcfQi
+3Et0v4RvUkalxdYbXccnO8oT6nW0kOl0ql6Ci7jqb/P8uK2jaJrNL4LIlS0kX3Z6L5FCO5jIqhj
VAq5NTxb48lrIO6jW0T6XAOHndj0qmpAiiqzGYYSESZOSH9ac0xbEtF6Uq+h2asl1P4YnSKRWZn2
zUStEbtvozB92ibAZazMlKfWNvZ19eXCadPlFaUlK2OCdrsbt17I6ES9v7i4+KDiteUDm08jZ80I
bDLXnhKbJzjyHjKkGgVwTMLIfa2QH7H8ppKGylwnwGBKI6cEhFP6o82omignBN8YyCxSeaCd0Pmo
HIHNkUucslQyJV8KSBvztJsRCc52B+aLj+EGq5IOHT1YkWxnzXKrg6Lvc/22dFRkFRlE6WXTq8mr
iI1XlDD7KHvJHfe51wjHzT5apQYgRVIXGXy1oh4gm25Vj5ngkhKD5G0dzd4qHePMSd21KjsLBe8V
DIwkZzU9XNy5DnM6Hp3shYRXwJH8fO10chEbejSiY22+zTwdi4UrFAfHNOmBZkcvVd78iCbo92J6
KpN2Ww/2NXJA29uf4B7vuth+mSuGY+Ip6tXdaFzQzl0yU9l1DmEHWAOTljTUUr3GdosrmliqRjJO
IK+U8aBjBlFbfoza9OhpTZjjT8DceW9zuBXLFMyARdhWd1sDPVuk15/juhQCRNj3ymvr6kdGDQdL
j44xv87CsfaJbfpazPMW2Tq7ryX2U8MZWDGlgR3ltymnCDtL4KgvCavPbc+hwFoz9AThU+7607fg
fTWXhSXueQPVCwinxJh9q1/pqj39SgFmbVsDBnOExd1jKe+K0b0vBsvUobJuW7JoWlaEcXq2eVEH
qDTzBBlzaA6Fqx+ElwUZq0ZP6bYOe48C6C3ILywAoGq1EUdkOzZ7gflf7R0W0SL04mrTuveNYI0o
8nOk9Rc3oqBx3RCpSObxZve861SQ4SXqZ1iyJ2/UX0xyHMjs2ZNj9Ina9zLBYnEmxdq01eovld05
jchY4ombiaZKafYYvVFwZY8xEblkgdzoM5Ox5AcrTRjHBWp8+AKde+CF3ujaJ/jLx4pjXcvwLlss
/Q0QNzN74bTgy7BatdePT1Iyc36Y791whDt5yeIbL/oy1dtE4spke4ReilJK3ZgDp5JSoVSFjWxL
WCNv2ehiZOdD+P3bzkVqVzt2ty027bZDZEVWBtf9bihYj3oi1PHA26iMu8K5p7K7uphh/u7d/rh3
Q3jnrZyOlYFv2n8uEbxLh4+CvcfPosDffYnf+jfP1qH0m56jrj0acP1/igLtXwxdg/qvOi69mO7+
1r9p0EYQ6MENATtF2Lz+myhwZYqwS6EAMTVifJy/FMHKk/1z+7b+8A5TGItm0AF68p+SQHxYBWVO
x65HJjdZhdjOjckktuYmnAfKkhxmbUIFgiVm2cYm5HxXyp0KwMOeZkq4JXrl6n7GUtxvQPewfGsn
+ADlc9Enpyn2GA6Pz1MmbW4IDpvCwWLh3c01w8p1VEhQKhB0jUdEJf8s2Ys5eyQQnqzh9uIp9lav
at+ulGNEumBpIj0nWERihypTwLLKXeSUWyb5kP0YikZjiDL/bOjOC0ytXduXQerN+yR9TpPhfug1
VMjRZ15Nn1ld7qw03aSa806TKOgcy6s1g9XzppfaqN4jC75BPNRAX72LN1PlTNzUXnNSXSR5FbvA
JEJAs2TaKU2HO6ElYaeN7w46cB0JBM6k29SYz7EKs8+eLvk6Hs4cwe3gYg/t+xe1V/Zl7oXM0/LN
IhzAB/QmQqHWNG773HmKum7frJzckVyGRbT0icYCnzNiIR4/lV0f6A0Rfu0QNmoOhsg5iAJjoc1g
bH5sE/bpjgPfPHmU9s085wHXI7bsGkvR9JSx4m2MxEeqeluKCPtXezcTS1u0w8GynH3TZo8kw1wy
bQq8vnlR4+qLKeqwTeP83hxR/zvV7ZQA413aCVNNjpuztT+c2rmpW/UdLYOfqhObreioUqGb0g6l
INdpau4YSnzJKGdXlFg/5tS7q4W2r/uFXm1hFpBRzjJnNqg4Zd/tISP6PWuZtlxx+MslY5imqR+l
863Ae7CU+AVcYghmc37ia4XWKtuYp8carwqj/GB2cRaU6anTn+3+DG4kmacLQpwfRQohbUIkkk2M
2LPjoNyB+bzowtyhaAkZ2u8GqhOgNj0juzzUKQIiy/MnjYW96AMJ0lFVonu3IOIXPUzlIEhgUB0b
7UFYzbfSHNkbaeNFRUNmGEuQZOQWspQuTO4Im/n/ahwmZ2cUa8UXryFzpl8UzaGOtMuEeYE38WZR
WDh4uk9i0Y3RDzdN0QQLLiaWC2gWULaVtQidSGx1nbzjvCQRL4JUaen+4II8lWOX05MtQY5F2Gzg
GbsijIFF8q73XVyojLPOSdI8GZMd2pHrL0At+Yl/CEj+FfavukVBCyOUIuCsQcRcyjXBSa5OpoAd
g18byezjnt2WjXeUww8zH3DNyVub/ois9t3kEeFnkHvZRtvE875zou2Rmj7yYJ0RP21WQwirUXIE
OGAYwrJ5ymWABMvEWQsDFBHzix0VgUenN6RU55BHD5WinTAB8IIUJNaJe7se370EIkSyfKC4PdT4
T9CQEWUiUQUszExrc9+2j0pVvKRzhrxzTbmrr9gRTqWlfxDX9Am6+UiOwa6K5r1srFDUS9jVqNnG
DuLa8DWSic2MvAyjZLl31HG7bnZWT4EHUdky3xoHRj8SipHDSYm/cP8vm8LTD0A/d9FQnUpVfSsG
8TxX6pOWIzXL45ueoUhTzqz9xPd6QSCWxNpWpYFP9fyWTjQwzehBl5bvtT8Mk/7JSwGAtgoPRJp8
dB1z7lRZdsz+j4qHXEdP+EXA4/cjaV6tXlf2mYyP8zKGSpFchxorg1LzrojT+tjqSoiFe8cJTiE+
fzqJ+jAsZCIUnOjjkuO3LNA+tvpuApadz8mhlvUxQrSR1/OV7eOjYzehWpoXmr5HZ7D8rKJfg3Vw
thb9jlRiHf1a/zzY4KepjlJCq/HSvoKPJUlk3FWp3W+lI18WcmUmCm9N+YeHqvws2+FOkxny1u6g
pmYgkzwsjeVEkBYGrPxOa/MdZtpbnNy3HYLCvyue/0/FA0SMsmMtWlzTVv80l/C/i/j7F8E+/c8l
z+++xm8lD9WMzeOpsqB27P8cWZvEFWKSdR3Kjn/81a8ja/0XZ/VorP4ET9fImacS+ZcPwiDkkJk1
zxnxTO5fskGw4/5dycN37rgYDAxPNaCp/WfJg10a7D2Rmr5nxJ+uA064tffgcbQNkg3ylx3fIzcM
QsZ5zZ8Z2vEwOfi8ImvjDkagdADc++iVALe9TMl0jloAXhnxAEkdzk3LqqYsTz173Y09Ly+zze5S
kgaeKTSBedPdGqWyx10R2M36ScoCUFs0u5y7X3gLd3D03Kuk33b1aw5Svdd7Y2+09nHo7e0IVYzw
Hl/r7SMawsCoIszIQ/rMqXVaY5QJmT0xRMPULS5l0b60AkV5NFO/9XXxaFjxJ87kQKbJxSJgm+Ey
WhkOIwuQB9rt7B3zKf+no40TUnmpHTb0Jfog1wU7OiDMjYuAZvXO4qMKa37uozTbpN6gcgWrdxoj
9jTz2CuX5D9HPYqQrhZHM2uBDsvuvSVJSuXELBJnN9k/jNF6gBIXuI3BhJ3la1H/KJ3mcRjwa5K9
i2J1mQlL+lhfjr4XJgZsxLF2dV5/Dgd17cZEKwXv5mzV8Y2m2CcECjVOBfNhXmI2l93dOA63Zt9y
neUnTdFYY8+serX0FQnNgzZk7KGRdGlJdbL7+s6eoXRF8JtIgzpmTkeMBqEp24i+VFNxNMxuvjNn
5Qa11pV848+Ycnp1+d/HtvKg1AZAtrm+orLfJ71yrgQpyLobxoI3lWQBjtub1fKJTPAVqKl/dAzX
cEJ/ZRVgI6HcNzoINLPBDwsx2WCp2BiVuRXRdJSwJ5AXDEAWFHIaPfPYlxkT4fkZzPyWrRGYJRm2
eX10ojQ0DfGwhnYQZVvvW4a6lINUAOND5+jPWeSWvl5SvKLVPbZu9IPZwS4jiMwn0WAryMPQ7exi
GdNeZSo71M9mbT0rIv9BtsdmIo7dZDCBZiajsDkyp/ZRisFEcsIWB7BcEEhW2n0z33aaE0g3umNR
tZNV9zRXwD/TJCz6CjKN3Kdjz6YXmbYBHWCOIObGvovcDKztueyyu1Grgg58s2rjE7KQdcp0lyX6
Eej5PqpJGfbKrabGxxZlsehQHjKcMuR84fXCOynDnjlDlLlhJxoGaNSS8NsGvTxT98EFwQNQfqGB
gDLb7iVmjnV/VNvD69jMq9PonMUUYQzHG3KjlLrxRSEPSSevHuuFnvd4Q3ZJDNR7bJD5dq6ypYrC
/985Idijd6fuT/pkv5S8a9Z2yrCBnk3oEfm1Ta79Xmrz48APk6MzRRj1tDpGyFo+tYSda/NwlxIt
Mw5EGzjxG2p4WiCABCJ7B7cbIPQ80wttRdwj4tZeLfi2o6mdsywNtap911NxrGfGSvWMFpH+jvmV
xqIbAyyOhy9JgJTlBYnNbzDmDFs09sxDqr+ZCX5taCozUnIcDRb/YHtVs/QeCduRKLc7ETOWnGsw
guaaXJIV6d5Oq3fu5StPDtNPIJTeMu1H8svYrJFQoaBuXiTYyUgN/r6q//iqVoFfuyhILQ3sqQFB
9M+Rp//nf5DRFx8/3dW//yK/3dUrKFtnAKC7BhtsLsPfxhMat6PKdMBgBEE04r/WyxbhhI4ODdzm
Pv518/zrXQ2Ym/wwaA/rjEJji/mX1sv6Ouj4ab28/vzUKI7l4oI017//+rimVdz/7//S/lceobPp
ye7y8a8tzBg1wBvTVu/tfQe+uMB9sqWFsZWZpsF+Q76ykcsFKvFGmT9TEMguKGRUUn7JWJjr/WzX
J4nOuoplQFDAFxGzeA/w5TkEM3GjjkBXUuhG8wpedm4mhCawBw5lwpBfokykCA8LU2d/aoYjKbsE
uhBKUwN1Vh384UCeO1Y8pRXtqmG8DMW90k8rvAHT0rRzV0Q0qOgKZHQk2bzYkAAKYNJjClU6Bi+N
yAzxU7wnaui+xD+XkgaQdJzP+UDLzuyw99hae6RyQ47emxkEZPo/ziO4yt1mIKMhd6EzQLVryJi1
R2Ofo1OtuuUtI/yItC6m48e01pFqop1Cl9cq6d4sAG8lpg+llQMlOgA0IBbgVquX3TyjIyIeLUGr
6ZC208/IxcmSQxSfMP/PQU0U3ynSP6eIiatR+1H12XQ2epJ0XVwRaZwaZKosV80b/HxcXgiy9QHp
IMbTIDhg/iIuis6fO//qYCWf0vzQAhyMl+H7ZGKd8WLvubAollznZDrNa8fGgoT2B23ByhalqLDp
o9gdnwaCvZY1K5qYNsUZg7JTGC/TYtutYHaCi0sfbwaU4Zt5tl4K1QjmyH1asjwgx+u0yBnFQBuk
gnMzYzOETlbBGWg6U4eiixBcwFcvyzycga2HHSTpbtYfo0aB3i3DzKo20aT4Dip4XSPwfpqB2NiM
ixNU/Krcg6p9gOx+XPSMrzxeS/ZRRNoeyUTZGDjVC/ZUvVG/p26EwDE7yko8Sg/dohG/tVrK9h0L
jBRMg5tHq/uWsaTtVSR2efVVV6Qr9Vrie7bg+iC7yU2oXZg31ZgsBOvqrYlVwhXJWWTMGKAECs/7
9NAUTJUZJiibdFO9OI2FpYhWk329sJbPjgG3XMnfYGbBbyBRYkr93QIO/vc5/sfnOENc7OeWbnm6
ZXGq/tk5/t/F8EFix8+n+O+/xG+n+HoS01OZLsevptPy/PMUt37ByempHqofW4MY/e/Oc42wd50Z
MuNn2zCATf96iDN+RirBCJoAd0Pl5P9LHRfKmZ8P8X985xpTcN5LHrXkT4e4Mk2d5ySMl1jamVNE
zhFc9EL/PrMLzu14pyilXyQJ0xaMBNRBmBI+56XGRI2OpjbabtMhVYu75cWJ1dAtb4q52Nst53vT
qhwk+dMsrKBPipcOizEfnHNNuA9d5fhjZu8qRMoee2pNiDM738Dg5BMgLZHPY1XPjyKn6mWROQOq
x08bRhFKh4rTOu6NoAXiChxyk4/OtlLL71wVW0EG1iZV2x/CEcdOYVpsd9ZHJ52DOl+zeYGB0sGq
U6aHBKLrMtgvDYECLXoPLY22hQ5QvnaOqaPBfGAe00TfGnO5S/rXWILLVLAjG1mx1+v+oJXs2hX4
Q+BYSIfu6zPd2TV1AXSWzqYBQZomaEXcKahK5ZyhVlbxSZNCPzwyduK/yn01jzu8xuheVO8hbtiu
VQK/N86tScYHxSxvM52QitmGDZ3gPM2b1vWbwVj9jyMGZTaDDTYO1XqWCLYqL36vFi3I0KXAeVzX
/NjxElxLzMNZCUYDsDCRBGLRffJqt+TxPvUKI00LblHfiUMkGkhlldmggm4RG2dx2IvpNtfZUqJp
sUxc2gvryMidboH73q6USibQLMejLd7grabBMo8IsxINlguzvcPs/RopdDReLgJQ7Www+lDM9tWL
5SGfh5PZjXs7xkla5pdhIUjbcm9tJbtUHMWqMmAtqq19l5IeY8MpWHO7iFyfMXMaWWvw+jIVHnP2
eW2gEw5kGYR/tdNtlH00BIM6pOk05ZfgJktV96Y27kS/EPybgQelPXAUggnuXcRSWZkGem5dhpLu
XmJSRQWnFuN5MJJQuGVorv2mXQMhrg6xjrSmWt6UaPBRwyP6eSlIKXLsB3Ayu7+P4D88gpFQWrw5
PP50HObjf1pK3xUfPy/5/uDz/3n+mr+woMJGTR1teCartN/OXwpiA10f5R91NMMt9n+/Trw09RcK
ep12HSzH+kn81a8HsAdJBNkmiQOGavKnbf4VkaZu/bzl+3/fOm4Rj7vBsCz+pX+vog0wwUaWVknQ
dQAx47ZHhNG/q1bTH3Thvth1ehGx1h9nBRmJluWPbd0+LzZWRY+kp2xWWWsXPOAmC3GGOjP0cKZM
ahkbvmNl7c4qzO6+64FRTBNnQ5sDirRxIXG4Nx/CLMK2SE4x9R75KU8uSY0+TwQjiGzy5yI+M6m7
BY+GisSR6V7XSRFu7TQ/2Ql07GXuvkcTD54Jw59Rmn6lZc0vi9Q+1IruGz8TBuyiZ3ynIbNx3HmL
53kN8tVeNYdSbtW6FzUyI2N6aVCgb3LRnFw0H1nfb0ExfQBR2ymm2HZ9/0nqOpykDBUVB7pFpG04
eCCpBoNAaxUqJ5FqfKau67dqP30HJ9+BrXbroNdR+rjqIgJ1mg5KD+uvWl+ZFne4F5XmQ59OL2Yc
J75CZ+CXlnlECiI55grsQYQanocqLsJMy3bk+2W+ItJ2byrWVcsRMBFfSRTlCiYShRVOlfGK6B0B
Sxp5cEebx77t8y3KhPjslkMf/F/2ziQ5cqPNtlspqzlUaB2OMnuT6FsG+yQ5gbFL9I2jB/bwlvJW
URt7B1nKX6mUfplprlnKUhkMkgj3r7n33ETiy2LQgZdUU/iCY32diNgBSSZPqSjiTYGnl4EUuF5u
4xBfgP2aDYO/0sv2zoVXzSAnfk2r7NHv5bOlvGDpypEX7z3jSlYqes9E3J1Aau7JTYfCaJnZCuL4
RzKmDrJzHVYfIbIEKhfExJDTNqfKon409gFhFU2qU5bjvpxKDVL70kS0mhdn160+B1LnS6tgcdvx
NGglC73Qj9aqSE3g5TbbWV3Vp2yIb2e/GUFx2ZGE5GaVBvndOLK8bk2MNC5DzyzPHsyWhG2/77tV
Hg9U2U1xscr+OkHj28XolaIxahbo9RkQCWJIy5FE3MS5dkeLKyKGt4jXENLotjFtnmk5nCyruUVf
G5CwRm2SpjPdxKmvC9390CO2eBOZlFQCpGI7VbGM+nTZ1U7BogxRZiFRfWZcoKge+3VkZ9Wp9Mcj
ext3bTnq1qxG0iGqAeuYQ/zg4LmMEwN480UWIVIrvnoW2b0kEeSbWPKm9DjNdhqbooWfCfYrszc5
Sbz7ytHDg9ErkujBvm8tD5e4kVsksRVyWk5FLdb4GrJ9UmT9UTfT/kNvrOmV6LctWW7JxlVhutck
7ih8el8HdlkkmEsPdBt/ytG7oqwUHn6rCkYvzs1b36c2yuchIqE5m5gs5oyEVHRdhtm6L0EwIXy2
bSIC/7m3oj+9t2gW8FnKWaBhC8c0/vLeWhZpkb1FP7cOf3yJH64uw8LwMqOhbIPAtB+vLvoGA+6U
LUwk3D9cXdYv0mZaNItUMBB8W7H8enNhL0BFgzCFWDYLpYrj/K2by5pbg9/bC7g8Tcu0HH3eHLH7
+d3NFY3KLGw4Civb6G8kY4BFn+gJxDXnAILBR9VqF6+idl6TgK7W4yxpPe+kqgYpNFqCJa5ZBwdv
Fp2V43XLyIuceyFbTFxGTG5OAFmAFJMG727AXh9EDdkh/Vecis/NRCdRlP57FRiMMCcUwE3K+rts
qxC55RTcjaCJsWx6LB4M+1HK/LMR4WHqGjTHJVMqq6Sb7nTt0leKKDGTXJvSQzpfmcYJ7kywLGDY
EiQ8dss8Y04U4BrftCHXZRoW2jFHKjhH5qGby8ZPYH+nNpzD30vrMQ3Mj6avrnrNuYMori8xhj+F
EZc16pRUHPOwRMAbaERLI96kEbFZVtVOtRSiwccKuu+lFUa8dYJ2DqRnfBX4wX2EyBYJKmxou8/w
Eub9k2HAuTc0H0YW0UOEgQ3GOk/9YmdH/ofy7XZZNoPLFgXHIrXMeG4tgUa9jZx9Z/m7jq31TiDF
J5Q4X7sY1a4I5t57HgaMekZuNWV2HIveWwb4qxhUgVEhYz24rsNGLe2py+/A6J1cA9V+3R4r/BN2
WT1EqTXijUICR1ATRnKTWzipjXQLSmNmUrFkIouX0oDAB4DpXLL0m1FmnvoKszSD8e7GR5iFBjcf
6UsqawtzPqJPEBZyw1mF31+bsfMw2BGATyOTcHv5E3zFD8Kuh6sglheenw5VKxIHYLE3RVv0a4QS
aNLtCnpxRnwJpIhm32qSDRwLRj9g1tRIcibsAShF9e3mhhdbemaxd5s2xm2fMj+vX6A5BDCm+35p
+GO47KLK4wItj9Behi2JZghr9fx1kio8ZQ5S3Lg3D13snXsZXYuxv69S5w03XAuPKqp2o1F9Tj3b
s67E3gCS4EhWD8sBA++6SrXnVh4im9WVXc6ag4j8TtGcUWZnKwZy+rKw0g8DNs0N7y5aCs3U7ruh
7BgAmsc8TY+1O/GRCcRzWPdLT6ViZ09ySaK33JXC4hdkoUdRvTz6pXoYzQqwSaiNtwNMFLe03lVh
7AeSaxD5N3ArZXIRA2StTg3rOMHzaPRLggNwqZkg631WRZHy7/BixPvSFbf61H+o3iFXzc67dVXL
65ho9oVZocUZImbBhRM8IJtB8B4jjgY9WS6dCJ2m7Agl18f08Z9W6s+vJKIe2J+zpmd9Lry/trut
0//5f39UD/zhBb5fSAysBEREPGokCjLS+u0+Er/opqCDYxthS/33GWzktTGqwgjHveRJ60e9pAdn
lgw23dAZkZHF9ncuJEP+3EoB4bYdg0aS0ZjD16PV+7GVcpqAaCoir1Z9hyJ8qE4FnxIli3PH2Vzg
qA10cauURHznnibPv4GeDREnvRoDmDbdqmmJr1X5lZtgCrd0FFcXZi13ZKPvo5ShfHTvV8jSsIQv
SlscNOcTpu6Dr48Lgiof3CBYa2N6kki8feusRrm24g4HWAiG97o3ul2CLUM54zo1rruOYG7PAk3S
HaqQUOd82FFE7iqCWIZtW91ByfBJ6vIxmuA9Bya4DxSf1Bz3jESvjHLBMdvVZCZ7Lw3ODpAVT1QU
8sa6tMp172IHQBMmKn8difEbtTkJk0NoYZvr3WSV695BpOaB1gfvOHku0PNkZd1HhJuT00tKj3r1
0woRkwGyC3BhFrPCjeAZoSocgm0nEpohdVXU0Ew8baVje2/DbzAOjTPHufhTwigsR1debLsu/gAh
sMcGvsXBBFspsBHIF1d+lG8dt92PvvbF76wP17c2uanviRGDkMOXHSIayMhLD6ppAYVV9H5Dg/Df
Xpl4tYhQ1+1402XNCbMUnGj9yUn8sx60TIOMldT0oxpia90Z5vKbOxy1/Kabyg0haDdgE04+e9u0
hCWes1ZqxMHL5cYLkxU7u3urfsyyk4FKIY0bRHOCII4S80a1wBO3blwECfjCGcKH6AvJL5mwYylP
LRUhDuVjhbaxQ+MIonado3mk00FhAEgGLWSHJrIRMItGVJJh6B9NhQDvlbHbVkdJWaKo7KV++Of8
+9Pzj7LLY4BkIB9iM0qV/O3n9D78d/BZrF6b1//4zJuoGa9es8//858L5Hiv+fvr22eVfcY/VeZ/
8krfD0LrF7ayyMIJXQb9+m1y/32ob1Nl83eMcwQ17Y9DffcX00EyzsyeaZfO8vY3GZX4xfVoH5jq
s0nl5P5bYZT/m3v8Y2XuspFFlkXPYKLMEvp8UP6wmZ0iX46djz6VrLsYlg0QBFgerqkOJbl64Y2v
uTdNYq9zknAaa7hvUnPrpZnBlJ09qyB1IqkPLHH3fp1eDQwAksk4+qwzhwxbQ0Tn6w39prI5Nmt/
4xrhsfY0LCusoozxdUjN61RB/ZGNcRsppOUdLBTKLpiJ7K70MVhT+rK0TfqFGzbHDpXRaBgP3gCZ
gJ1wIKEzFtBFFLyqZjhK2SB4L85pOYCvRws0YHyyGqplVAwnH+8fbiPYUE05HCveCyaVVWsGAqfK
+Mjm53OyMVoKZ9mk1Tru2hVE+Bd/cjfN5ACA7fe1HWqroJVsd4EskYcem/IWOsaTBeRqlcT1rWNU
Z7N37w3QLU6mFTeBwYwn1LEW4kx1eCXx2FXl29Q7WNua5trNDSJfyuBJht2qK1BneLoNnIMKtk7C
WyRkX5ypOASif2LCc+kNMutkqa9U4XwxGW9lRbgHjqiIGckvggbAUP05msXPjR3g8FI7iH0nn5RA
DH3BsdJ9CEYN/jFd+R/OKOAy6QZ65LHfQah+tpLgYgJJYBd/1BMTVxthNfDsVp3q3yCGYVwBqbCA
Oncm+g579fAQUTcvUqhSusPy1UpPYaxdHDGtWWKsWWvvrVZdwQFmh5le9/1458FxBBKWbV2nBHoE
Y3WiZYa4aR3lvGZOoz1GujsDFmBshhd/REbWipK7qdpj5T0IV110v30wdckRnq8bFe7aorqaWvvW
wyZckq2qvBZMZIDhK6u50iNGgAU5exgb9lICFSOpjQQBi2C4kKM+7L2nMTIvPSEr61KF2ynHYdbh
SnW08HGGSy0KLbrJ4pChX2SBDGlvwQtvXPx+GbiPOnc+Ybsc54jLsQrWk54eQpun5ugGZiWvorkO
vuPRf+SXe4kKg7samKFqAD/OGRvQcYm0wHgWgexZSNUgAKIttaKOeIwSu1M7xg9dMwXbqCK0OS5Y
2dArL/QiemPCKxfzj7uVk4WiL5gQPUzJukVHiLiuZnKTZcU6dRwHWChbbqbrd0ZWvBuFfg5pmH3k
inuWUj5dt/XS4hTejY4dXo8dROkOoIhe+PmBiSddWeaXNyU29VXL7vxQAw1GgwUYT6EoWkQ2956a
TIQf2bCy80CCvAv6F3LM10VQOIdSzDarYUTPNY1AHRm0Sa+O6RZn91QdPkSKAWyc63Jl+YFYY/Pk
fmTfp/lQA6eaVDblyXQdpY527YbsVQKA1jPDxlsHSSG+1B2xHSEj8rZSNWTl3Gr2iU65g7WZyEWt
p82NQn8O+a7yk2MXn2YsFB5EzsAj0TzQSRs+DL4dNl+UXZG4KUNsrU1F9phMW3fXh1pz23XJWQx4
PXCBnsF/RNt2tgK4xHi3yOqK9p7U23VjOJs47s8VRRILPOwf58j1kLCROQfI1xH/4OBX/2aWBkCD
ewvpEtsatMl/eXGfi/fip+sa09/P//77dS1gbkBMo3nRhc6kjpf+fl0LGO9M4FBFg+JAdE138n0H
9IsN5Y0SAsCUzW7GYz3/6yRNpw8iiNqb3VncsWzv/94Wfr75fz9K473ztREKWBQuvODvL+zWiwIR
pnq9AnGF6YRPbyjXjj/sbQ0SspOVG6OGc2l6i4ELJolI+1Xn1s2ue9+at8LFhWJ3qSNdXY1F/LUq
gwuUWviIoc7exy3GVcuzq4BELuoYXGnrgWHImB3sJmcCxlljUWBO7Y/bzMeoYDhxDumOeAUjQfEq
S87YsDOR4hqK7Pkm3JTTAEC4Y/JvZN+okngnJ2/mOE0Y0qpwp4G+4eJDszhQJUPIe5iU/+xJ8VEC
bsSOjZE+zOtXN8BYYbPgWvrzgUJEcL+t2vpV04dqX5jFNXrNT4rsdO/ZU38TpDWc1UGAeK4xf0aW
li9jVbQbZco3+kzimNAz40NnCmVzCe/iXDz3vHUoXVkN1yn9sJ3gntjBK+XFN0k/ATcGmhApImsS
q5hPrXyjB2Dt+ii3F6FRvXaG8emT9mEmuNSG6qGoTLDhqj/E8I95C0TVMkqn4dMHxlp0LXkwpyY3
zWuC82WI58gYRz9WrYUCtWYIAuNEIT6y6OHgi6Ig5feaOFaxrVuOHg/957JJRL8zpZ/vEBtpgDSs
l8qfNWVDkK263j/xENerGmkDCgBxS941CzBSIHdWPh2ZYOUno093Tly4D2XAXo3UizdIA+2iglKZ
64C5Wvsp8os7BPfFPibcsI5Eu+KilMcMTtoCaDCjrYJmrUmi9yHp93AxjUU+6Tvy5vbGpItlNwXX
lY+/WAEp2mSedgyntNkz4S2xItbmEkQ8nMXRHI7ZREiSirKXsrDe8kavN6OIrdVoZMaeiem970QE
UdcCZLmLqI1ZGRQov/1K6hugyMF71LvhqRq55/SWthgxr7EkmvXLkIhsEUrqHdevV0PXkKxb5Gzl
0Cws3AEEnZTtQ0AAMfsRxCFGc5KjH906SkeiiEYDoKEGwSNNdawFgE7Cxq+uLAmPtQtTlF2Sqi0e
CD/QENNv+5p8tqS+9nqeBQqqW2lhRkqhci5MD1tTzhZuwc/7kA9du+yZYyadfrZz/wTzSlGK6Q/K
jClIhovfJTAzonGly0ORhKtumO1UJycrLkGDU0sXpMXwNLmbnt8RD31Qf3aGXRFRNrHTLCMABiTI
Zwp2tbCvm1LdheWkbd2xRBSIDnRto/w9G11mIcLWonpRw4mk7NCXNoj8hS7qpyxXiLmbM0mVxmpq
2kvvlx9Yq94nP71YgbN3CA5mUEeGnvFSVd1IKFP93LgD17mn6Zu474KtGCxBont6UoH6wHGOR3qM
rlQlAKyg9ktU9UpcAWDB8WuAQcIjUkU1Cm7ePw3unza4TPWkzoAPlxB7Hsr4v2pwt1HwmjefP2mO
//gK329K5xfsPdw/JoO0XyVp329KB3ezw1DR9JxZQ2z9qFZzLPQTCNaQN2B8nTdFv96UJj0vWyiE
bCjcaJXF39Ic8+/+cFHiBkf5jD3JsoT+zUD0Q2cbST3wChttU2/6GwV6IEttBtT3JEJ8yY3HtBp2
g3gzJZ6MzD/nwW0h7nWz2lSYHQ2HiXXl3/ie8+YhUIKScLZia5tySgyucUe45Sdu5VtYVItE6e9j
Oy30prx2bTjeubtuMmIsONXKghKwJd2bMFd0mfNo0HMe0tTcc6qsS7vaiZIE2tQ/6RUyC/eeVKQb
gZzOth5qC0AVKik/1mhB9acAD0M4+c+hfJSRt5Wmtdc7sfet8MpBoSXJ6+s9EvK+pkmerIBzskJv
DpA/Vj353kpgNUm8O7sGFEFW6dFEze/Osv4QfX+Dzr+bBf8+yv8QBwAzK7SneAJcvAEWvClnNguQ
zkSM6WwgmP1DFM4HA2cBZ+ctC7nVMFsOoJPuHDwILV4EZrkxQTTz9+xTUxNnhmvBKKv3kiwnEOT4
GQrco71pbfoafo+F58HE+5Dggcg669QQfIYC6GnEI+GPHeQmG00VMt7JUeAt7cfAUTsZeHtaYxet
WdXj7pD0vHEJKUSQ03dv4PSeqgPm3OuhE5fQzIlPqXc1zsNgOmo6KyYMvYTdboO04cpivNqlYJfk
smm+2I3OhFMQZYyMFh2bGSA7b5L7yexeAwEINH7t2P8R17LSxpNEohjPVYX2EHrBhtjFZai95e11
Pz00XbBQurlM5Fflk6lNmmlFdDvfE+DGRQOjI+2e4uFWB2AWJYwrXA5tPRYrG85qXsG5ETUHcvxc
zwPXNkCCNjEQ6W7TSV4hGT1I5BnYSdYT7nYVlESz9ssh0VbpPNlNryyRz34YczFZ2NWN1l1Ixrtm
j5+/Hx+qmlyXsvkSFt4+G/JtY41MnAVSC4g2uvNWEyVCmEUHdtFjUgNOrCSirEsPbULUb+/vSkQn
Rp1cBy17IICu8ZiiZDbp36S48ysi2TTjDrL2OinMjYhnzNiT49oQwSbiwjyMpnblnKyhO4IGW9kd
Bnbef9G7F9nET5kb3OUzkCZB09l6V5PXPYXsQ5Xd7LWG6F1QaNvOCJOFrYIr15XXRoHFZ4xWeY74
nMgPTHykGVTi2RrqqwFWrzLz/TAZu94wqsXglquUKAjw4slunAMHMvu5oYnrMCfVrbjL8QTaVQg2
wH70TNjug0/V0g/nKRGX3EgePD4Wde5f+7wjitk1FExcTVAhhdoEboN8fCSwxusIpo6OPb+2Tn90
Q/M+dxlK6QBSJsYgCDejYVzmio66Cr1FVbKFcx5liNRz6Ngl5hrcsgo6Ao+0M22ljlEbM8MUuusE
ZhCMLR37v+ZX93F3PycWVq37GloCGY5D+53TIbQfAyEVDiTKOtQ2kWNsivmH74DkLo1VpbJNN5B3
2vPVwa3LNN87hdya1aHSkYPklGrDcl4FdnTQSZSvPYvFAi2vN93jfae6gJBdpouxqJZJBJ92fAcy
vMSevqLBJyW2OubWsMysYS3G6RjUYAAJug81TtHEORj8aPWB74gFuG9Wyxq/VcOoxpH541RTVhrQ
5UyfohSlzFTcNkJbDROLgwa1KLsBWnKcYPFaF8OpxYSW9+KxD0hkLkh4AQ6lTGgMOPKqcjzExWWK
zmSuklbMUMFhZoIZ/p8649/VGRiBmUkbfKhnEfpf1Rm74u0P3BW68d//8x+KDHaT84QaLqX3O0km
3EyLy90mGc40ueTRlPzLhIw1eBa+s520v603fygyqFYoMjxG544Utin+zh4RYeifFBlzjcPOkiKL
bcLvu3HfLpQRDqpdlYA0bHs6WXj7IpqXkXlvLgu6xfjZj8Qixgs4dN01uTHLGK3JnDEsx+ShltW+
nKwD+hE8+N7LSIbJSJRSZbKDDNAoOt0ik/JLJ5ujPxgvky13sfRImPIKPiT3YU10iJ+9k/VQ5tpz
2LVQ7qJVwyI+DdK9NRR3IFOuNPmKD3Vpq3GTG6fELBCgjNs0fR3x6Ew+B2B1MwAlcozsaJGTNpTT
RZk3U9xYbxNOnO0AoyVxi1uM3dQF+8y9s2TvcpvhYQzVnsCwfJnn0b5j+5dr7nZy1Wn+PmqW+Ijy
N7qXHRwDSop/ngNATJSVAoIfJhw4fx++kgQxXYl2XEt/JqplW5VPwG5BLwQ3FpbWwtGwETyH2Gdi
WIMdUSF1ZwE2obnT1COMZxDt/TJFYpI2ugkqqmfendhnaRlrKep11rwGILW7IDgNQ7prtWIHKSEn
GlKnt0wXTlWTOAaOvyIUKU/SW5X4j0NQPdELn0wYcYAXp22RDseochHzBw6sU3bZS0UOS+/1l6kY
IG+n+jqb0jV0Dbl0xuSqiO1HPyRToTCPDkAXkRDl6ZQICzueCnPOo4oARBU6+EKdtr5H8tkzH/Xb
dYs3WkzabTPYB2uw3jut/UzGO2TAm6HRSISALTca1lGk8Y20xqfS7W/iItiZA4m8MztNH1HrVmvi
g3vSuopFbvlMY6JjGX4JG3pO6gMES8uSemGcqTjUDxhTZqvcIaGuEFxUROIuphbFMXVHbqfP/CSP
GfVID5Znoj7JVbwO54KlLoJtaN2C8JyJYzWmeIfqJjcou6l2Srpa+TUSxpKM2IWdPWTtddq/BdRI
AbWSNz5oUNVqz97446mknmqpqwbqq6L8GKm2sK3fG3P15dANU42hSWStoy9rihZqNXSmG7dkwkQ6
KRBBLCbDwjW7dUHWU9BeDCo+byzY9YsL++RrEjlmAlCg3wVUicRnLT36Y0X1KKgiTevJpaa0m3IX
UWPmUGM0g6JTUX1C3P6nF/13M1u2iwxIkf8Jlpc2ipD/+o4s/sOy9fo1Zc36x2vi51f47ZpgwfpN
Em/OIIy54fyhF0XY6wodyfysfuTr/npNWL8wrUV3pEP0Ig7U/s05BcWCKwVh5AwUY9zKX31/q5BH
x6DI65/++z/yNrsuorzBz0rn+8dbQoDFMLkmTMSZ9vz3P7SirQhFkLgasB7lHB2j/2hVSs+Q568x
IY9T310cc9gOFa2OrOCcK0qriEUUGL8QoH50Yko301idx6ljKWlq1jYHT9z74sWV1W3b0eOp8tqu
yis9v2sIJned/iOJid91q/GurOVTL2Db6ImxiSdRLbI+/kQY8jUpwPK2WX92UtltHAOabRpD9+s1
JIhoTSJPUDp13rVXO9tIJw/PJfdlHE9BkZ4zOJwz/Qog46rU3X1qeYg88KdP0bZKvVXSeKc590mN
xcZ2PQ6EbFXiagqyGg5GdV0lxN3YIwGclQMktyGbOjOPnpuCee73qL4Z2tJqpgwWNTgGjnrWKvLQ
2h270tAjqUXJs5fUm8iIix3Am6vUvxizDfWOzogz1qby8zfVhDuhwwWqEJoubANqlZmNuHwn52wk
SEGGgH3hqe722CdsN9x58hbqjxCK+aKxY7y10giDdtBzwhs5l2AfCk79bDDwcfqbohyXcGD3JpBA
OmnmcojdSajQrWvLPRRlswnqcpHTIGQAyAw1nPQ4P8flHRFpi8awztDt11aSXcsSY5IFtoB4Ni3o
P0mRJKmJMbEVvnn+Fx8ElAv9UjraVu8p9Qk6N3TWlPcuOiNJA8bUcdGX70lK4Ww767Ib7gYdYwE/
4K7u1rbOzDYGj5l1rOLnWRx1OnBiS0PvP8CAZelNBdyr2wmrUtpPC5bkK7tMNn3RMT5W4JvjtdF1
62SEjD2570lNM1e42IhHVPg4+5Dgbg2AbG3qrTGdgw0nBiUB9lXLzZBAJstcIB8uaJVuMaN0+WUs
qsQ8prgAZJrBLMmDjWDVqjf5bTI693JWzYp4S5rEsmLdZuTZvjFctmnloSVIKTOC91JZYD3lOa/q
Tc5GFm7qukty3Nw6A2Uej9656bziBQn0RjO8ZQdbo7fr+zF475i59H52Di3wGqn7ok2g68z7pGMd
QcytJbttNrTHQmk3oRne9F67CUbvxoGInjR4vkl5QphD7l3Tot1XtOC9gGSXm1sgrwstbneFNfFk
UlZZGUlktOdViWzMp701TpFLQu2rD04lHwDFIvUfjHezqz+SQIKqK5sTuQTP9ZiFq4Q+vAyenZz/
D+gs4/An0ih2+YjngYJ90WT6SSbOXjVM9mn7uXh9k+mIe8lS80oLvKMSdJGkUC1IdCf3VCWXxGmv
upZ0vhhrCQJqSBTBLrKJH3DT2yxsdkOdYxwRG9+L0lWvzSvzuZXtpQY2uDMXZiBfojklSOXr0JYX
6c1rb8oSNzpBRX51nepZjc6ldxjQCNzgsy1wEm8DkMBWeFtPMFzIm+dI16/z1r7J84dKY10kk6OX
Rw+Cx9lstKXpkt3EQzUJn6NTV4s+Ro2X2XSrL7pWHFV75XH1t6FJnBDhGCipLO/Wyr1NZ+pLSHol
4Y6E6ubBJUluPdDjrd6/a1W1bFDwzh9OQudXTPvRtV6FVKx0OFeZiXZreNYsZ9khI9AJ6aWnvfFM
si1RTmiZfuVSvnVEX7RdvO4d574ti4PWBiuTXFrhnW0bjUS1T7S3uHsW/ZdgxruwjpihrF3YfXI4
0g8TxCurXRwyuH+ZwnbTB3h0olkfl29j5bwq9yu2sn1MNHDuHwvv3TQ/1SyZaXibPIEJUzOvoBlo
nyA7LtrSOIA/Q/kGWHHMDnhvCX/pARVnDDgl5ykRrGNcbbqU2L5quE8kP1ADPq4MXz2A4sDVvUdJ
uArpb8Om9tVH6nVAWBBTI45z3ACXfvDQqeguDsI9YVosRYzkeQjbA/X6Nq/ytyn3nwWb80VDcEY3
2Q8tih7XTk+JrO/YVT1UHYoRvzyPfZuRZJF8mYzGXsAt2mUqw430KpS5RJxxiiZvb4FDJOj2xc/K
62BOb6kjIqVwV0GnyyEMjRZE73hcwok6Vr194FmqFAag+uKk2uyiJ9tJrNI5+5LP6US1q/eYbSE8
z1Ffjo8qj8ADpZqlAogZpzy+Ab9jq0MSCN6QjAC7ZrcBX7/NcckReW079QWy2mkM1JkwkE3hBQ/k
ea0762tZuR+FFp51v18PQbIp7ehASuPRnIJjZMtz7PVkTRVQdN18NbD+KZM0Zv4ApTriqkbnT+Bp
itJIk0icY3O48130lJr3OqugNRfquNev3Zlb08hba2yPZYHdVjPemSBzp6fQ5hMQ1/5tZ7YnbWAo
ZN4MUf1QtGLlcHPXyoMWg5I9baH3YIiOrIsbD+s6udcNNBymi9QnupsSb8s4ag1r9daaV2gWj1sP
uMqfyCUaD81IXMIQn5oquJ8seNSZ2mTyZqavW224C1F16GnBg9yuRljHHj2NbpQ3bNVxM/QrFNtX
0eC/Cny2VbBrZPPJJMrYkj52+mcA86cDGHe2hs6rE8OevaZ/PYBZhlH2kyDiT/7999LaAm+rS0GK
ArwDGLfskL6X1uST4JVFFodW8Zu16F+lNSoKgciC8hlMHNObudr/dc0DLldHdY3RFkeQMc9h/k5t
/UclN2+dARF2bQg4RH59q71/qK0ROo2FYULOzvxmEwYkNSqyvrSOITXXc9B1R6TeK3vyN2NgrtE7
LmXkL4i3ZwM7PkVzPIfJZqKrWUr2W2vINqL5ahD6ITqG2dATVV/cFNJhcgDiSmq7pMaRiTtylWr9
gyREIidxT2NV0RLXNIXTZ26bG4AtCAm1AAGzRfh4Nb22rX/ltdpJzvPjJnrQRYw3L5qt/Psk58yf
w3tQHT/XUQxMVTMfMovtjhGee/bDWj29WGQiR1PzpUXDgHeC2oPbtdP9rzrKbgqUhav0s29V100D
grtMH4Ue3CUoMDwbmH9WJxgrw2w5gDFdJRZx2pk97RqzvALNuYeK8ji66kr28UaT9odHQtXCy6ed
7w7bvuOWoKqY0EWM8ci0INgTcYBLi+CWQDnpUjeT69KPvmKd/LSa7DXQ7DuYXluUgTBsiQIgC6Ly
x/04Fvumf4L4s8a5dZ4Ati6w4m6deLpIX3LhUUipektaxFXZOO+BQnGaHYhUTEYCq61p3xPRmuuo
NAIjvs6LuFppPRkAkcnRXBRfwdBzL+nbGPG8Wetrven7RZTLvdO+Z3G1I+MRzpA6TU5AM8PYRxFE
obmbMpSruEpJx7NpcGwwt4KIM9JotGFlOSWjBX9tAvRuYvM50Id1P9T3jZO1i5BBep2hlx/61Rj1
DFdSxuHNF8OuXoaWxCkwdGTu6li6MBPrKW0eRQac1xubKAc7dhZley8wBrA0IpAGGVzF2CdWdHlY
g/X8YrU3/5yKf3oqMo52cB3CBBc2gi35lyOH//m/CiPVT+fin7zC93Nxjm3CpYL4DAn1PFn47VzE
+8JG3OYI/JcZ89eRA4MFZNuovTmpwWriiPzXuWgyzrYwYjJDZi4Nz/vvCbvNefL8o7D7f986XwTS
5nx+/zSZdm2y7OjWKVDzZheSVWYMLuEwIJjpvgBnbhw/OCbGhX6LaKf0IFV+x9J1HeMxK4h4UP1N
MZWXxAfFK5L4YmbFtocHFcsKWKUFZTsbt1bs3s0hnXmnbbKwOw/xcIhr+6Ur6vsUQDGShGkhzFlV
xE4pNCdmDCT32t64IUYYiVHM9CLrXoxUvDeZdo7yARaWcTWmHxG6q7Y3s03iDnc1mRSGGC+Jhbys
kSYwXedt4Ow1xg8nnVCKs8le5OTl5kh0VEiTmqid6C0c2OZWZfq+pYXwdHz7hcLljeKnLJM97sKV
09oKbW8YL0IScEoq2qqSjCmZ5aIWtwkmnDLA/UR4C/mYDxOUXPsldZqDA10yVZBDxLpqv9jtTWPD
fVLTqlVIcbHPCbO8hATR1ESAMOYuYmsDcIwsH6roFtSYSna5Fz2F7eP/Z+9Mkhy3si69lX8DkKFv
hkWAfetOJ53kBOYt+r7HbmoBNSirJeTG6oMylZIipTTTXLIwSRYKkXQQeO++e8/5jsvsGZo1izYd
7BDFHgEkpOcVHgQH5rd5udXdkPZOv/R1aS7EgMK055oTo1cxQFQGJqkpRvIHDns2LqvOL6Gkr1y9
XmnNTu8+U3HVBwHpwf4+A+HVGNOLuLbS3wyX86FWbsySXNxCciB9OYC4HUUgL7oBWcVorlLMc5Em
S3R2s1onva/pnVxQbLGUn6ry2Gbxss2C5ShVz00F8wYJYR5UbInlOlQI02mUM4L1JwN2WlYmjjU8
xb336uHdK/Qe9QX0U56G11AOodd0G3FimzIWBnSPSYldVC4cnWmImOQU7ooTGM0ip0WNhs6ZcpGI
XFv2iI8TwVy02afOOixXJH31gWPQ2q0orxMLM25RJmDC0e0zx5TTC01r8r2yeQoJHbwh4LZxoavc
/F65EDpzFjTvXmayoZOr7nr7pOihNSS22dSszv5livpLsnpuNeErKpldrMSOVCLtzQ39oQkgtwrl
VMUFtMvmA7HzPNe1WYRsuxQGm2yKpeqWD3BITsJjoGH3EUhKLwi9kDO74YgSSXo1GwNOxsUawvW1
TgXUlO2AdNhVbEtqUVcs8VycoIaTLYEozlGNl6FB2adaqJ+Fd5nGui5b6wy/gw75JiF23qplKBXp
PlUjoGEuYcOhbWEM6DlHgg04N660kzu+RJUZRlWLRxklXCfwDEO0kJkN9NKGPLGVzzPDpGpW1cUl
EkmQ6skKS5ggkItsacu4BI8kWbssKHdFXTkMrZw25WzcKPNIfWD5dtJ42I5G8zLg9ZYJHSnFiExm
YkVj7XVkZarC4jKdSUwGL7H8rZFviWT90OBqq0LyYlpOUWk318nO0akfROEcuThzM9n2VbCBAbCP
PHvF0oOrdf73/vmn+yfUSA4UhkKVbdG2/vOW/eEf/5sJ2h/snz+8wq/7pwGvgBms/m/z0y/nCvZP
zjL8B/bD3wut5Z8QtJHMabLBKlinfrd/wui3GLjRSp7QldJfm+z+QaSGrjFvxncy6bk5yPy+Z+9H
rqynVdNOxqjXaBId48LIfOvcVzL7UTan67SvSuupY4SXWEg/lcQxB31POA26CN/pu4S8OpQWkrX2
C/9YtdldQ0aF6IUTQQIFphHkQ4nHpXOjy4iLAqEvOTYmiYJuP8wybCW1XLPk1ttC+PZ84a3ECZEa
2UMgEqjJlBfUpF8NniJQkUd5eGJQ98mn3ml6+VGluEc8RlgRzVsePRJnd4SPPo+0m9Op027YlhjA
HzHAcSrLUTYebVLdyBh1+r7bSxo9UJe0vGQo14zCFp6qOzRmnBJDilBmG/qei9QY5710Db30yoye
eacvPmtpfG7j9HmIhnXSogNpsqkdyUrZsmICnLyYRsVaTaYUK2rFyjqwwvqstIXw5vUmlp1yQW1l
+6zHQdOjPiZ1vErnMet10ezpQaxcupVDS0iDa250FKVKI+f0hJWd5tVPKpDdnHUfXc48U9JnUQrW
eiSSKgc3ArixGBJ6zWlwLN+CSHHQmwIARxRPWq7M2FCZWjxlPS980yZODR0W4FFvg+ODDlBGyO3G
VMaN6y+TuF8lo+DQA0KKjhu4Hl8HgiVTEiHrmvOJkOSHQZs2noNkEupBLuZAcWKNOExlB7h6aAta
MB/IiGS+3cJSQE3z5Y4TW0hGYgvqRlEZmiiUXW8FFDKFTS8jpdCqpRVkHxqqxyj09iXHV2tk7DJA
J/YSO8iSO4GM8ykPgX/Se9b2WaTamVtvShZmn8FDrsIpZ5MzpWhb64MzuMitaLK7YX9GKE8nsVAc
nSjxMdHmHkCYoquWZZSu8qZfy3q3nBq6LdSH2NiOLq+v+jZ97X6W0kPnXCo4VkY12MuImY17lhQ2
w/N5HskLn+6xNxg77E+bQNe2fWGdGuXSAG/6e5X+w1Wa440C9NegOMGeAnn2v63Se2xW9Vf1e5Hv
H7zCL6u0zFKMileFKAMACyjlr6ccGDHk0iLhFSVOND9Lc/51ytF/IkEWg4whItBR6OP/aoeh+0Mb
aRoAs+xP+bV/pfkD8u2HQ870ySeuDRlKuNckmePUbwervto0WWG0NCFqZWbE4sqnv6h47SEl+rCN
pP3QSqtCitCoGp9hoIR2EsfxDNsoyUCCji6x3WOsOFbFz3l5b1WJLFMs8l2VywSlJlPMMnUdOeZ9
AUQfsFLm+U/CpLcnOBsTyIdalQ94Yd2yMapDKbaXzpNu2agsa1KTtEZzRs3chZWoO+TQQt/VUXx6
L17S2JUSQpj3j62KAk4alzlYL4wqL1LWH7oiZj1MVrLifoFPWTbZSESfC0HYAtnIR9PDBJavr+7g
WoKtdbEDFurKk8S1EQqnvugcL0QcZ8EOqzHA+PJClty5BPMtUySgBvTCvWHvU1QaRLxSyW/kTrMj
khHCkHjUIrI1miPE+y6iSiGrEhcIES8ZsATNVcAZXDOLNNJBYlpqXRW/WjH4v9LmwonL9ZpAP7J2
zOJxz4zdsXJxqxK4U6nWqknqeehRdbIjein6YBemFxNwJ2RjgqcWAS2P5mqIWKnRGHOkbXlEV/Vo
BvWWm+qKWaGtZToUGvlBb/I5zI1lUye2HFqrYWD8gewjxICZ+bT/heSp1PRdaPXCXC0KB/fT0ssF
qkiNGL94G2fdFtQVA8qOBpAEFdM65YG5M13D8UaC6LXCGRRWWmp0n05WK1d2W8ZPXdt+CE3gAflK
10L5phkR54dLb5DXEtU2X/fJCstlx/pXCvEyc2M69Iwv1WGL4nRHIoSjBjV6l2wVe8K7Rbcn6Z88
76kI0DwtyipaumOwErT4YmTCRqvq1Vi6u2IghIKfT1JeIsvdWh3pcxVEaUm+kl20LSrjJEFQqdLu
eYg5uwI2jsyOnWqCZMLzSW+01ZZqIB3KsiZuagzmAUuyBH2mybT1yBy/rQn+6ntiehI2omBswZ6S
ypMItyANnnIKCZFcoThW7iGSmMxnnuufBI8zpTfAaBB5EB8iPjNXM85aQrbUpLfU+GpHNf+A+rIh
x31d5Rr6OLZ2gmqSVDp0pXBSeISKOiGCjN+UTQg2rVueiYLEtRR0+8olrCmA7+aSxhMTdaySgpPr
0aUkylYiHVrhYpjVU9xA7XQJ/DDAd3qwxqtRWstQliNkuUnivoRQ63rkyTEkCt1TN5yOe9V9QFSG
oMSsacph9DmCFf0rHMKNJMqX1PA2WGUWpAwC7mGyJDH16YINTLyZkSjzQafKYpKn1OCgRacmlFDH
alRo8rIhWaERXqQ03FkNYYvWKpWamWsgo7YWcXwwCKKHt7aMXXdLODRSORRRIv1UJVUOYpc4fhkj
AVDd574qD1rr4xkAXx6mmNNfDbQbePwQMU9K54/JLgYYywmDUxMmS4oyVyFkczo/AePxhadQ0+dy
W0Dum0oNf0V0Aa1eKpi8Jx6IlUJKX1w5XAtDTYp9u6g1fy7Kmcxkqdsb1XAUdXUnqBRGXRLWS7kw
vy0jj9CLwcT7e/P+w80bDo1Me246tKAe1/67Kur8lv7P7KtM38rP/5BG/cfL/LKD41oFOWepUHNo
OEKV/nUHN36iLBfRRE0sa+1n1dS/dnDpJ/S2CqBRdnbVhLzzWxIPLzRt3YQdAqIgMP6vbOESOqwf
9vCfL4EpGYqikoWoT2/12z0cvDpxsjrL4zCuc/lapsdUhe1M7IitNcsq3iTiqkpZzOcqHQ9vH2qf
bbOEztbpW0/E3b2W5Y1iXRqmIPUmfmnN6fdKLAyD7Tc2DrVz+xFyF5s29nhWdkXYS9XajDeduFJF
SmmbiTHUSFjPljtD6AKvYUiXTJZ1aSnFi7AEpwD4xclMhw7jiBh2WBQDZEYmLo5YLhKOQcoOkSxD
6YSTABrbac914htpKEm5SKEv2EPKq6xd4I/jwpcY6iAdciJrkVLnNw7BwKTQuF9SukP0O5EJOpqj
UChtFGBINwlyM7IFmS1ttyrznQu3J3cU4NLNOSo3ykX66El9NW2MCYSX48dEFETDSbNmwVv1rZ2D
K0Ch6trvuMZH/5hdlG2yqk/5HZDacGjeIjYeSiL+zmHtsz4Vz/EJnViIrRElywe65pV5St+RhXkb
ZWUt3M14o1sjarMRmQYRJ7wXpP4YX4GNBepG/hyrICIKOjojI6c5r8QbMKam8ioK4HkY622mUfym
Gs+S5/ZlOFQX6bVMZ/IX6A/EwJgBCpLkZ4yTq2fpJdg2h/A2UaffhI/4pbvWL/m9PBWH8gV+0HPx
hnk/f7FucLWflY/05n61d0wELKhM1Qd6i2Sb0zGF70riij9rP9xHyYRlU22UU34Z3s25vvfXyZb4
ZAUImjDrOGWKs/RLuBdb7Rgckqv61PGHieM9us/m3jiiEplUIKiNVWQwdmVNv8JgzuQGdfZwFT6K
q3Vsb91G3o8n+TAseYuX4CCccbDs5L27J33prXpTbpyH+1v7kXKzxjdhqz6VO/GtPaPOaPbe1v2W
r2h49vBJOF09iK7FSNyexCs/cvYGLA9yXkp2b8xRePqX9iO6etPv80stIUNh55jxp6/x6ZGfrFtx
1T6M8/BUTAKM2XiW9+0teiNyHRKKri3Yd8h9RkMXvSnHyZ8Me/BdfO6P8Q3an35pNthTKJcUmWY2
LgtbfpZOw3P3pNwrtD319Kt4V+79XTqbF4Qu063hzQPDSXGWU5pem414GO9GalsKo1hHQIRY2Q2K
OpDGrgMeklkrEQ5P473aEJhnPpRjvGtJMi6BwaEssWnwgr+jSoANy084Tjd38Bwdug3DNe2u4uh9
8XfRtaW/jC5olssz6lfvW3zwifnfum/lg2tVweNSbBythW+LD+LytM8e4bTAAXnGzJNkIf7FuCPb
0MlAHWb9Rw98lmCMGW4jfiXH9BKuq1X0yhd8lKyZIc2UM5csgxIMXW8m3FeIrujiBARE34WXbIsN
j6vffZOxzk/GM4TEw6SBisObeYgTXHvuARGdyMI6IQdUPhU0Fpiyoc5S5NoBzthZw3AhRxJP04PE
RYh7ThIsMMtiKA+fjBOok3t/7AkhvnXfJCx6fI0U1pxYunzuuU4fMrue5eF8VOZkZKW1w/NAYlK4
5hifAXvnqpAddkwIbrQNVqbKTh9VjaSSI8eMICy+RrVcTJpp367oqldESHPfz0R33pULrYbgOCtv
ZFsW0tzPoFLC0UEYNRc0m5wM9z1hLH7xzv7FtclsOhcv+SEkCeTaHYdzdeRqIYNsHAuyJRTojPYx
7Sun1hkFzNOImtVOJ9EcYZ7LvJurwULFBIAdPEMPDhKBFhLSK0qcua47P8du2DyCGvpF7A3T3+Mb
gvWIiRiWSxNJqB0/wNUnx+7YPvqL+D5+AXUfLVu7EgyXcocns/HRMqhG7SSi63PC5li8c4uyPGDs
VNuFSs/b3/TSwqvxlx395FnNz4aFyuvgt3eVEjquS/rYwyyxdj5Oc2Pehi8ZL+yjh5dG1I4bcp6A
FVmIfHQUpnYjzoXEJtAT8kIXr4FrxooD6EUql0J1DuIDiifgknq7UiRb4IEDC4naq3wlD8SqOK/O
8SUwdnY/qQur2Cah1ixW7WBre28GhjNaVU09Oc3stMGpCK2FB2N4ErSlByemNLAAcKv2zFe8FdCU
gdgrRHAf6HmFAaUQWtKNMmKTewXinw4rYm1HcY4LRaHlFzqtvlGlRWwyPJt193qw22FlWTbiWIs4
iM7WkA/nu969iw3htS8aHg1pIfcbkhE06x5kYI+2uBaKeumPK/YHd197eyu3m7umHvUW+ywzny3B
DB2jPwwmtlVvveGpqx69sekBW7LwXWh++T5OR9y03NBOiMaRSR7T9cyWuXvILuVz0Y1rp+uKy9df
uPfiq/myXrtH/4nuj80I6RNKiYIRZ2QzJJmmMyrCgFkoo6ZmIkOAOF+YDdxI97iSrMFOWODRc/jO
i2I2ZdsctHl8Bf9gaIjlnAAArQ+JiW99FrE3qXQQ7fgdxdWddqQrk7nFOIdFjUKetDGIHk44zmiG
8jumYg8APySUtBAHkagBtGNCZXNhELzg3s8+6neRnetk7esrqlrhkeESIvsMyzBpsU7qL3CP8OZT
jAYexiMjmtm4HE7JpX0PHvx0Po/mFMgwM3AfX5CMcAXHV+tV/lI5iFzLo/cIaWGT86wCiLCRfAlc
raC0yxZpsQ2LHHvyVb+G9/izgwAV2P1nt0+P3qZ8VdcxxhkylOOZ9Ty+Fg8uX+3PmgvuYMvg4Zyn
w66ttqq3MrMFdzMHMlMHcj8VZeoX879I49GYu73jGTiNGUGhiWZUPcNvKarTp/7nB4+ghnCK/Kzu
ysMj9YcLT+I1AszcpvnsvycAJlg5K9CsxMI5dbCg/zlA+wLm+wBXdBPelffiq3/XmQq/p69k49Gu
NwjzZXtDvEFblvPevXgmTAmehEISPYI+RpXVzHzrHtWDBvpOuBVvw9XYGq+Ev2uvw1d5li/Wgp38
g4pGHm16Qf1ne5Iv5BzfuMKX+EN6iU/WInuiDy4wQXUdVedndpoOi+1XBOzcj44GAvQ9t9bIQs7C
SuowzlVz+nR0t5NsQcCGDO1XnFU9USMz1hQuEAiOrMegRU4K3yKPjCZfBnoHTZ/Pkn5Z19JaEIJF
NOYMxvMFkv9ZPflilHQ1Nf0xbbbkN6bNTrY4r8vfTJM70B1j5mO+mQ+pXaQXUX6VkFx16XOT7kxp
JwGfcBnECXK0qHUUkHi2F/iRmxYFOP2og5/NyRrQIVwFQKFmkjrrv9pncoJ162hhlBjswMTxu3QZ
QXjPIlXUZ0FdAsAcyyw4yO8eEFlv3F1G/dJOxaUakttHK4IFehGKF7e4DW7NhrXX5StirSx0Wf63
Wb4xWhIMH9hTIxhyr/GN/c8PVppukzHm0QMrmFQj8Tmp+hsCHZFyWmAi4DCXHws7v1pPgo+FzR54
eGhUvI37+omDsLpNn7qjh5D7jWwFCisiySlSahtNVeivpYwDjcMHklfJsTFn3tngewpncPeiV2OH
GvI47rujdB2vypv11ZyGdWzZMkstTjhyfUXwkAsuR3yQvq0lAcZVtRq/ERooiIVxEFpLVZ7WCo9Z
FB0YKD3sy2+tSd7NCi1GJZN2vKyFeSmuB3/eIStnmWlsgMAj7a4GPsQSwD+rS0BBK8xB+qBVntjQ
Fe9qu7egmxX5jG/PQxyHlbwnbMvm/SS4nkjBqO75GpmBlU5GriFjFL56QsT4GVP6Kg5saZ8y1Zsl
OXoox0KuDx6ssLsXnStJSQdVZ2dSyJ2aY41cbmaxDdHoGG3vPpy5nOhWwoO4q4FGAypAq4yO5cai
ioVbeFJfww2nLBhc088vU/pueNlNe9C+9He+m+QtWylHipalsQ7O/qNYFSs05zvpqK2xTT4NS/fh
XdMblTRFQnpTH8JOOzHg4E8oZ4oo6UZRfhvP3ut4DvfeK0FDFHI37QPYzGI8onHLxJnxqZz0B0N4
zkMw6NwvdU8J+1q844Q5aPfuXUOeoXBcwIMyUZExpVEsjueCF3vlmIIimmLK/aJIrZjKiKTY2cZO
wYFGvDJFSaJ8N+Gl0z+CeOe1dlXSVZ4zUbHiWXSLPlACYAmAhVhuQs5eHGkxDDS2KWwsROukKPBU
E7iNsOCthh9wjT65BXKEbkSEA3NFURjQD6YctS2anYh2vtoHusLuk6tfYrp8ao75Zjjjk6M8fMtO
mBZBNxEpL4rT18v6pLbTkxzwU36RIsTh9Fxf3Fdtqk1mNfs/V6mZq5Vj8HbtcnA5cs49mIOzeEN9
Trw1NTGV4+d4T96lu/E5fnJujf15IFAgLA1517p7OUFes2rLdRwvpjY/ND6JXrStfTIzCzJQUHNh
nWRrhVZoTbnGiI0gcRtbJyvMqALsmDOFZZXL1BVxpiVdsGxBy9qi9cfGENoy/I146fkLjjlk7m1K
Cst2YWGQCeltz+p75c24XyBlmXfL+tZbY13LC4Us1Q7VKIvnCXXp3w2xqi6Dj5p20D8xq+tPrHMa
sjWoMjriHkOlGST+V83e4Sto/1Nx8OP//0snTP0JETPSOqQDUx+MV/5VcEAPDC0aE01rgrQCpflX
I0z5STZV3IGMY0WNP8Kn/TeuBmmhKjLfkBA/a38p2kfRJmrbD2o9Ewu7hK4B7QM66983wUylo2vd
THMTggzPaQlHuFNLYMsBnhavM/AfdPkrMH//wI/BUV213mQrSfYlTM9ZLzPZihpU/kk8qcJGkyVw
KKngqlRbVqE0H6A2LzBu8ky2svxCq9CbydZE5zeUCr9KTyWvPrQRmyG6HpoMgpyvLdf6hCBlOlXT
f9Vl/mHpiTCPOxGlcMIplPTHaGxiaDfCJo0kxk7GWtGtdRip4qKySnIiKRolS2Bjr/U3n27izA+Z
Mw0dfDetO6cKxQpTkJ2mNG91258KV2FQHeUvlRi+ahLFeSKAo60nEGMQM8FRMFivyzpEiRaPT3nY
94cITwjLKYFgY/EOlXadGu3ao64RR6LKkHWhbgp3FMctoSn41Z5G0XhuBfKL9RTjiFE8yexIQWiS
DowA3DPvfSEc0g51bpbjek+srpzLHkfjJqce7AaVTiDpinO/U/XVGCRcYA8QdAU9X86vblO+6yO7
a++7+KHGcRcJ0iNRcETrmnKQcT31MhpIs8uP0CmruV+Quql1nO21Uty22JuQVqpvGEhSuyrwTtYa
8y2ENIgxRBeUiTZ8SVJ4l4PwRRbb4d67vTFXR8LNQe2Bsqveuw4PpSkfPbnZAAWl0EFJgGg7BwCg
fndaaNiyKiM3TivOMCJAP9hIeOwTjzpIJzTT81+aikjKjLuvTHlTtOecSofaYM5IdY0Tkjlp432h
7XlWIr5l2Sr2eq5NuJVuFVnarmzyZR7RlSwT3je05JZygqQErZE+06hJ1oHZGp/1yG9Fsb7osAeR
ytHFxyAyRqwz0vgW9C1+MJ0JhFjGDZrw5N0vOnc90brBBE7W7Wn5J7lVoCxqu+pJL6m+JAFsUAWK
REWCl1TiAp4jaeAV9xC31rdKotO8zUC8VOpK0nxiHLpsFehwQyTtOZ9oBDo5sqWQzVsJI5AuIgtx
U2TdkcUVz5MVUDp8MvkhrkjU4fCcAkQGMQeXlXO7YtCDTdHZjn4MkLyfoOODLZk09lA1Um0F6Uvn
wZCbgv08o3s3YaNmbnBR2uqp7gqOsjrAJ1fHT19WJ6/Ccp4zr8NKAxuHdgFtlrGLtyIEJimYLloX
UkuZHU03RsxIe4DbzJumo7WoWs0qVYdhmVoq/ctB01buSGJRatYbuaQEjSHULurIejdKweMEw+kg
KdJ4KY6IJbPKfy4Ek86p1yj4MNVLqXJWjVTgvWrrS5xIJYpZ2eR1IM05hZrBrsJyGnX5s0ZPHwVq
nq6SUgyupJDvhNCn1IRWS2RgWp7AOITUHPTMjHjbh9ml1jAKxUnOALUwSC4Junw56t45EIsvo8dU
KVlT+HViG8XUa8J0a4lpsIwT88szBdrtOHqboJLnkei2x1IYccENJTBB1wXel8acQiZPMQ92bI+1
1NIbEqtZMbmQNdhdUj/g5GSgZbd4Sh0FGL+gVBch5RA+KikyJ0xtxMRMySsAgqtM/+ylvF8GWhXz
UjHnTKk5M6P9tiRjixWTFHTGw75Sp85YZAthyF4UvzSXrli9KGYZL2ILLg/E6YVmxa6Dnhr7hKY6
oZbBa+ypBWs0qBLI4SJ1UywgOMYitdnIxGDNulH4CDxXYx5PKmOu1IYtlMi9cn0/6K3mlKTB2YmK
p0wXWxofImeVv0uSPy1JkAJSOUyJrxoDr/8ig3wO2q8/cBGYP7zALzWJ9hNKfxkFC/pKvtvf4mbh
6ykkwRrKZGKQ9alk+FdRgigHAC0qSJUkDKQ51m+rEn2CHFgWPB3GseQR/pXpHEXQH9UlBID//ClF
mLi/r0sMna5A0lSNQ2AezWVNcGQ3WmkDcvlIxt2klcElAl8XGPGTVcjnbKDnXrvLiCy6MMYrj914
KwbFC9pERyMMr4T2uRhY5caG03FM9V/1p9F1z2Xo3y2xW+d5sRarfF2Fyh5EKoQR9cVPpEPrxugv
g2hRVZAiMzTO9E/cbnQ8qHNhyypZBiR19ppNgKHHo3MTXHFPPMRGa4p9GTYg1qKlJLvzUqhPVegu
qrzbBMEp9NxTqwUrM5fRrKdPloohkvJGmOT2pToXx/wtt95Ht775nriRR3pccGC3ZW48VI8Daya1
y3zot9ZoLYuotQlJCmd1Gy7rnK549CxH1ckVZUYtbPu5B62rqJgaGYSQjpwcIpoy9JV62Vw1OViz
Edt972+Hqlwb1kffjEsXyEobGk5ffwlxujCIcAzj+mDVzCMtf+P7ijNBEkxOQiJi0bSv1hpzKXda
htThW2VZGvDb4ykQ2cijZd6zI6TFxW/zDbmlSxRUR8srFrUYEiZSzTMcCyOn51rodlIvtQuXFPRw
QkXo8fjdqN5XmsPfEV2ixUM1mMeudhOS7iym1KJC0HxqiYIi9Lnr04NXpaemU5xUz5+zWn0kcCui
BOtFTZ0TNfrCC5qVYvhHq/EYpI5bNRX2UXHX0fpUinYw9IMiuZs2ey5lvH2ey2AFRl7wZJnMW+uD
RlBV7eEf1jlK097FozV31f6ppBQaxBrWq2UnSTczy4/Y/wj1aB2UOsVXNJemr0r0nDhOAZXlb77r
MjmrRexyzyhDv9MysaUI3VY1zPv4lJG2S4DAc+3FuCYQ45O9kYXWRo7kpd9V4F+bexj2dlEA8S3k
eNUzxcUOZ8vSXCsuWv8Gj9LpxBdJuFYoNrKJj+Pl9AE7Ah/rEE2IXleGLcb+Ksnc9d+L9R8u1oBe
JlUiUgeQYZz0/utifSbBPkubr/YHOcUfvMgvCzYZsRqyRmuSR0gGAR2/niLJiIUtpouiinAdtumv
p0hJAjXDDgJLxpicXxM6/F/HSOJjCe2biN7EfMAlU6W/smCrP67XfHIU6zqxZ+jkJcxpv1+vm0JV
I/Tb0Xz0am0uG92pNgcJeV7QHIquEa+6VaYFGR+1mTodWs2XQur9jTbWQesUSpsUmCvr/EnVBvFU
ZUOD6R2B57Nn6pJER8UAYshpR3XUxA32pRX7wqx2NXlleRH9I7cRxqthjSKtOVeJbSlG78YsXbro
ukAQmKB7mWfjdAy3lkkGstqKWUXHuGWYG2Zud8/HCr+ZVAbdqu9Ful8cBGNHw2j+9/PwJ88Dz8Dk
jabMgKA33RB/7uGYx/9zCv7xf//x/9LfN2Ug8v74Ir95HhDgTo0aFEj/rFJ+6arwPEABJrKedPop
BOxXCjA3Pf0U7k6YSIRiSr8RCPOfZPzkPEX8voI18K88Dgo4v9/3VfjkqkwFxdvwGSikfv88lKki
4E+XAmJILIaG6avadhvux4WftsxSI43d5TMsoYCYWksXwHffUpkxLXGCJBIm4aNUyi8AbXOAE/Mm
fyLQ6ywXn15otQ5QFxJSpnCnrHokoh6RrljupZ6Oaanke9PUqNyl1h769iBnGrlRkfsY2urqkh3O
4edtEPxnzSWVsrXuQhDjv/QZx4aTMF+I+1tAOv1oeEcRT1+tLlqL6ZIYvFM97AaFd4Mm/DEwxR/I
p8ms5gSKf1OpjAuHYmX0ycYaldqxcNClPsF/MSE2QrjxyMyIGfMSZal67UbThFspjXe9pCuthS8Y
wbZyU23CosAXmLxkHbB7CZx/QKpIy/ynqOJH4cPs8L+8sHlGHD5DNv4hDXU100WJieegdQtVhfff
Sb70Lrom0bSaA9CDEfRL0BkzWQxJ0KSTUlIflokvzyZmvVbQocKP0yysEASWOB5Gv/2U6vGtUgWS
dOpDLTLugvqj9oLTmlPeO7b34iQKZNtjZGP4kIfrqISXN8VrYqSuPzID8XIcfGGdXLh9fPQkFzis
sU+WmQXQTWBGHi90ujoN+DqWb1jRhOLK4yG0rL3IuQ633iteh2MW7NSpyyEJC49oajVQCSQytJwx
LGKrTk3zOYHFdNfUDHkvuJh8iNUVpNpV0SSKQy4mRaWOpM0EgjUo6cNKcVP1SJIYJ9cwfaD2rInF
AdFSuSst8CBB9yv05Au10I6lUb3WYfqRJtEhTEb0bXQ5lC+dErLSO4Sp2gPEx7aJAe0bKneHsRoQ
jcXR8OlmYGUH/WgI/lfb1G/++IJMeyl6/VkkRMFTSROmPg0Rn+ei5Eixew8aa1spT6kp0xti2Ngd
hJ62fkBvQ4+ZegMGUT1HwkGUZChWk1tkpQuV6VZQ9mdExwsty+ZFlZ0L8WgFPfe/sXcxATWS/6pk
mGHT/lpl3rawOKFKLxkFvqwOa7xSmCeDtcfobaAQZdFnTqjeBYN5MZ0GWlOW+ZGO6E9zdzyVQbpX
pq9ezvHo6Eq0iPWQryMNHSUj+qVCAhJ7Blecvr4spys9jy5+TCi16wOyFcJjDX0X+j1OUcnhROMY
KqEs5CvEnGtiFyOzny0N44gQ0s4qhGQVZOBAfArkasOidmxJ5NEHFz1+cVAaxGAU9XrQ2qXlMfzh
K9UYw9LZQVXuO5330Ht1GXRLSgiGYwup2MuQyUr5ip9oXhoLTWyXtX7Phb1ppaic+pnunvKwwYKz
oM/bwRLqv10ieKBQanQ86nWHar4T01WX3kytWXtWb0+7KU4beq4rdlInlwgxFVikXNR299BsHXqi
jDe+PWJwC2i5hrf+e1/9w3315wDJ6aBN4jIDB5WN5c/31Um4+788Oqb/+D8/7Kx/8DK/7Kz6T4Q2
a5hnJItGwO+Yhhhs6BlobLsG//y5nPx3a2CKcp6mEuzF6GlN9vtfKk2g/BJ5nPxl4OkB2fJXtlZm
HT9srXx0SlqRzRUbDyOLH1oDvVDJcpmSLCmw5UH87NVFSjruPnLbc2Ca/5+980rOHMma7IpQBi3m
8dOSMilfYCQzCR2ICGjs5l/LbGwOaqyqp7p62qzf+6nbrCwzyY8gIq5f9+MZgKmJ3niwVHL2X8q4
hBJodwQlQvTQPmeJnIdNtOGSiT3RMuofIbobyCar2o0l8bKA9o515Wt1V/IbOJgUc07C/FWYBFK8
LhrWVTs+JyPZgwpeXxUYwXZsnW+opsNGFDgAge/xeoKSNE/CIzCCD8qc4QiY2D8kO5F2CUkAsb/6
4fgZWfW9GcBrrUcsQx6/c0LtHVF+1iPN9G2LVbTp2w+f0iun4KwzqBxDPT+FlXey655vwR/vnaD8
ZebMfGUIu6oK5YmVi7F1FBzrSVzIy+Cx9RA/rFSe0np6dF1CO4XzHOgo4KqbbNO++o4TCk4amra2
YZ4eEGW+08l5SJoOKH6ZQ5YS+7npsdLNAN25XL3SVe/tJoF9SlXjNimja9b236aptlj6X725Ubus
QuiPjGHHO3pHGR1VMPav1FR07a1IiA41YG9T+z+CJDgXTkYMsf5s3IyDcbB/1D0MOl9I1kbkluYi
uXE7MWyqsL/parbEwt3ZarzGNPERGZq+zNHfOlkbYkmcIRV6EQvXBnuzARx4b/Ikb4aApXFi0iBq
d9YPPcjsUcmCCi2kk30RN9WmXoBj40iuomN8OkDBq5nhzY6tP1UvdT9hEe8wGFKZvdeNb63sER/A
lAX+PS9aziPYvve6m7ut5+XZURTmo1U4OeyDGqzAND17rT08SRKq26DlEqUHVm4G+ZhVHyLpB2E2
7CKNqGtoCrcRxr8NVx8dgTe1au6LpnF20jCHu7kzTim7gKK1bJIVGf01dkLrm2Xdj5xkK8SfaUPX
DamPlq8yaoFKWFOwfNr9i927wcqc4JhFiU2jk1fKrSwL9yUy50ft8m2kXcgl0Ik0gdfYurrRKHh2
8Wn5cQnbQnibvo+hs7O1d2z66fgFZAjzyNTbZndJdHaTCkmOxhGffjv558BpqV+OaYZb0zVg4sx2
j3GGO7Yk6zaqhAsU2Vh3UvFe2i22h6GlXspS4A4nZ7k60NnsJ8uXo2luEBNfndSoHkbUfka9+Z77
3KLr3j4UBnHpkrrw1Er4pw1oPuZb6nn2+b8Hzv/nwCGEj6qxiLEQ1qN/G/N87D7mvy3G//bn/zhp
qGshUE9C5Pcx0VqU5j9mOO+3CKoWVQw2A/6yNv9ThLZ+4xxBaOD0W6QQawFv/XnSBK5pL32ipPx8
/uR/FsUP/t7kwpfODAuxnYwI0+ZfhzhPV3OdkNPbTOnwKpm8utl9zBsLciMJr8pmx2GZrzowb5Nu
OCVWeZ5KfUs8eWULf1+PcmM7XbseUdaoT0dFpm6LXY8zVLid1cFaLIIsT1ZVPX9Z5bRRkpBWO+c3
RdQ+G0wHygMOFcaPqad+zp4+1LhrRVgRuNc/CwPeo5y3bh0/0P/wXJsZZK2QhPjcA9mOW4mpV2UU
gvhDsQ6c4csRCz8PiKihsOgBcz/FLS7QoqN+DatgKcxtWrpvwWx+loJzpxzbbRW7XDizqxXbZ8dT
u7K3HsmhrR1Xbj075hI8kDYVxM/dah9JoPEe9PBZBHtjIgHjz+egqU9OknwGFrRvwnR52H2iOlLu
MO6rruBvL3APFjd2AGi+ZFrrfLB9Mt57lHpoN3oEUKI2YWHrFXQfOB+tv5uQ4VswI4VM7JUADV5z
vW9jquLZERcRn593dWL3NLjhxV7yN0g+NIJUsXGwh5eFM6ths/ViZnOOn15VR+XXJ0/XLDurBdV1
MCqLIA4x8SVU6Ojw5IZkccN2R0HdpS1KbuQd+3TKojWOUNFf7CBeiQjkSPNVVhO+vXxj13LrLsvY
ElmqL43zGMrLNFgYfkgfaNKPhvLfo6K8z1rjfjBcskKTvQ8sQc5CYGXqrEMQOl8AyA9L7xc1ZksU
NjxwM9sV/fCcNvFPBTaYcvOTRdBB2Olr57pX1+zvRwaTnH+imPahyE5mah+nRN+X9KqJoDhoA6Cj
wL1V4uNs00scoSg3HAWioarCOph1+lw3xblxMWAPiXs7RcWeejXWmdad35Aptc2Nkxvrtm2W0p1+
p0P/qE3NesJnYsBPbABsC+IZ8e4+cCzGuSdSyBmGLxz/pgOgbOyvsbuYoTWLWX9PvdrJAY7p1vNt
FNUnm2fSrtubsFMn4tjAZmrfgdoTnsqs2qq4PBRgHkIq2nqW0SW1K17hXxK8tOVQsCn2zTPM5rzm
Y05woan0vrBd9v32XWYn0IvcY9g/Z1guZ5l9TmLGD5698lPZhjwHaJm71OnXpa75DbttrOJUJiPN
CoRpOmuDFj/EzTGO46uhwBo05o2NL1hlPxpjPtEwds5yqLtzuAkR2jMcdyaRqtB7b6LgWrIH9vFv
xiDbGNzFmo6h7azEThFi+u8p9a9PKXNpp4a2unReUpfxb+1b66760B/lX7XG8O9/wx/nFMQBB6Ak
R80iHP4lykjLNlCQgFMMBd1lA/rnOeX+xrFJuTVqDKzJper7z3PK/c2C0YbSyPEFkc3BbPZPWPd/
h3lH4f/niWiZu6KAGGeIaYzt61/PqTKfmnlyVLup7fCR4rzPBccclSHhg+agE/0zIevjo/HEBGYb
loJhth4CeSS2v+GOtwC3ARIH6InJxpMWnQrGrsWDgasGxYOU4nPkYHEV905zmjxMicNlpqEzGhaU
141MSSl1+GixwM42dUm40YsB9wMbMZk/u4l9rqZf6fTaEqtzF69D9lAN42YoqvfKMG9UbJ11iOFW
EvS9s/F+0TK6zh18P/xbwlfHYcZnRCxq5pLpKIhRcD2CJIRhvOwVq6WD8DJQVRj49n09NnwfvMSH
6hJw8Irol4G+1OXFsQ2CfYjLo85hN9XtJYKrnVGDlQYkxyIHn7RNgyexwu4s/C/+wpXbXoSaToH1
WEbnwATi670q/+qF806ZH7VPnhmD9gI3GcFd1jHGt778MZKlKUdErKHcIk1uY1C2ozZxd78EfbsN
8dOm2EadYSJk9OwRFeNqhM6FW39A0xv7Y0DAJ+GTajhwCOJv/eJ1yivctmxpIbxYyWOXEQRgi6kM
k5WzWqUxVc10HM8xPcTWdJv1N2HQQgdLydIwtyZPFm7etJHbAtNcjKElh3tuMBL2lCUHkVyN5Vs2
YK4DtdmkFktccjuug12a/z/Eq7iGMESHmKgeghFQmkMZVPgdl4QbjIhvHzim6I6exJAWVI+Gmb8H
krd90zNqtXJjgrux7UMgAKiXL5p86IyhO2p/LZNSYcpN3bMYD/sTsJmdGzAXdL98gbtpiPczB4lo
y9uW8yoKjFMl3JuGt23X/srZxeeeDcDePCrBlSpvTvOkzgAlVlbDVJja+9GvbufOvjYZcdl5POeT
hLBDCm45TaS1j/phC4x/14oOa5m7j4d30XqcX2NxwUj0Vavo1p1m7OSNfexcg+i/Q53Knm7Po/bb
7ZQR1+km8p0W9jasfElKLGmC8pCjTMTUYAXOPoKoJtpX0TkHP0Z1T+2Nx3iczsMPl9nPNZyDwg3N
hExEzn6iW3fNBW3XYmacU4MgVHayIU44tvie6TEjO70dGirL2JrHkyJ6lppHX3vvAuPb7HFyDlZZ
rmPHOxuxemn8ma5qe2+15g0SzW3lF5dOe9dRZ+9yppBGUYbQNXvlu3fKcO+gox5l0m0nz7/p0+JR
J9Xd6ExfJYQmE1Y6owLJlfxiyvA0TB9Kul91VX8asmHDh2m8hSMRJDe5gdAM1AgYNgSQ1Tz12LkF
9aZ4EcUYrBNPcI9SF3cu6Ah0YDK4Jw24ORvMfeJ393XZH0azONkjkZ0ZWXZgtc0Ej2Gs21cZDozY
IVbT9izxfMSXNNrEdbQX+C26nj5sA1CGyaRKyDlLuyNOj21PcKjJCkqDaWunPDcO8u85+8EmhXdW
9D4RSx4z7IVKU2GOIa3I8noToRDM9IW1ffTO9M/XJHZRwgNBGNJP1d7gFuOX+Pn68cbysmtP37DD
l+iN6bErUC4iuOagYMOIijZc81VenOrA3NOFtpclEce4v+i0p601ug5oGGOEs0Q/Wlb95KaQ99Jf
rhvxIx0tVImy/TCN6k3xkFmxXlxsGjZkqL8HYFQuGMnSKF5E3BzMGP26bjtGiKQk+lLH+6ZzPtA3
sqPr8Wulua1zor5gI7zC1CF2Zs7n1FIP1NixIBicp9GwqBwIw6vNOoY6wmQbGtE5sqb9OHN8cCU0
5mlveuLeZ9XCuuo1DotT0ng39DMaq147u7oQZynxR8RgYGSym2yXIAgUs8KghfFX1cRrgcUztnhC
Z3UWXCmNTDIJvNlJfzcAQskxFc+D5Jwhw1F4LHMj5yZTYu8bLHPYsJx00X+5gsAvebUIALwQp9o1
tqP/zXph56GoVP2waaPmauL08yL72ZvKgxF7d46RUJpon3uFPu9Zb43PcGEZdykowtAkDWoWGyOx
PtzGf06G+sHLjOtQ8UD7CTk5z7qjZOgQGfPGZbRQXEP9lCyCqPc9GPsExnPpk7dK+aH03RVVddsM
0XV21IM9BWTUiL3Pajf6XP1ktMcGvk5zrEoN4ehoXtJoWfazlu8mSHkFE21AbhtC+g+o05Zb3yA9
MkV7Y7EG2uN4ovAY+w8jigdCXzv0U5GDE+SbZ7qZ4mQ7OOWryJzjzJqkAOXR09gxk51LGU8aJ3jX
CZiXsDzUA1kWPyJVxi0CywOTrolTSWEPli/AjF5bHMDsJx9iW3KO2Go/mxxB0wBUEnNqeBeGtyP7
DYHAOrQVl2aDlcwvCWjSo2wkrEsSOHrH0UBbn/Vkp8RkWuJJ8cg5hku79p5lOe36gNNtoBSQtBs4
o1ntqZrpsIumjYHGGm6b5j5qbp30VWHLCfQ3yef2Ql56MQ8P3nDCM7DycnAF2ttRxUcZMZBXs7zg
v16HrChxzq5nA8tiGR9mHLXSJK/UdcdlCMknd5t4h5YJEJyDYelrESENT8ytY34mQEtXWLISlBa6
3CAanrzFmR6aNBr8LPonwQAyGdRoLjd8il6YaTZuD+bVQVelaUuf6yHfUIeCOLDkYzml65JM5g8j
0PdGdhpze62tfqUS5zQTcjLr7mL09cazsD8DqWtZ61npE37unXK4GECOYVQ+xQPmWOsOE+26KwCn
5vaj5Y4H6FJA1cpDRtOUqhimo2E38y5KjABvcXvf2CcMrQvdb6O5mFQ0wdTUui5wQdZ3u/+OJP96
JHEYAJZVCs4Yx2VC/f1z+hr/V/Kr/lvx1PVDZjqT//t//nlP8/e/5I+pxIKiwmwR/T89hH+oZ/Zv
8NhCNwiQB2z8OP+YShZ0vhcsfh+fBQp5kH84gpbyKYgruDst21lUtP+IkWbZAd/gX7Mlv3/tPpYK
m2cSD9JfxxKvHjE8AFnBhTzJR1+040chpP8N8DXYVJURnbIynM6lJWgiKkf/VPbhl09/KmAP0zrl
Tm9uvBLuowMmecdKYW9bytiVDYyM0iCGljpuvO7dVBzFwHk0BOV0HXxCq2pgH5Gzedl0GRU7LKwA
RaHJ3dVh+1Fz9rOuZl+bG7K+GLEDnr+SII6SlBqMIqt+mKMXbvVIhHCWTrhv8/4uMSdeXRmWAHaj
xteI5I46EWXvQkNud6WLa99hmRJLUvKGidBlzpVxyGKGjVZ30I9oKN4ZRiMPrSXGvR5jb2c2SXZI
hOsd3J6Y9TAErEmDBu0nxtd7DXN5nJWLRlZ7/b7Psx+qjaZr3c43majjnwNBlXMRWvM6T5t8l/ZE
GYc4lIeUMWcjWqAdXSFfkixWaFZ5+BDaGSextPRGF+Z8nAwuYIAeZ/IesrlhaBXvtDFHO+xS/RNj
DINdnv+MwnjeR3lVbvPG67hSIFkYNa8xS7sUVPFKvXqT1V79vnqbtEnAXganMIAnM2BbX/si/sST
pfe9tuz9UMEe9s0WcD2REHcaXTo7nJu2avKLYRkvUy0/KiuOL1IN6cnUxnvgJvohTyFDWFNcf0ZM
2gTvLF6mufisKiAUDD+Ej+iGffeTXK7SMjxIFf2szAXrFsRVSG1UHj3lOmt3cYFr1ipMfYpFjmWz
mR5YXJEnjbhM+AJZRhfErt1UA4JrgmiHg/2qO3NnmIIByH/wZq0OtiqNj2xK/T2UabHpPN9chR1R
9CHICYh6rjx0UIRfLMSDXd53FqLvEvCc1SurSPoea5I7eUmCQRcMdo2Nh00HLR+b0X5OyoA+Mslp
Eyt6IbMq7KgDyNLFttuv53IsHmHDMqJPLiKtQxCI6546OtKkcEX+fi8FZZ2RL7gZg1CtHcev4LA0
dRD6z6aVrgrfuIvtED8IOfI8oR6Jix9b5PsqHB7CoT0os7hlJ3MecO/RP/OmR9PFGhNGW6uCB2PP
V6pGT6n2tvQkP2Vuvg1M7hrG9D4Pw2Mz9gxabgO6wAC3E8bHgfaqsotx3XThh+vP75aZ7pwp22OZ
UTAG1O3kDg/4hqCEuOaqoJDZZeYlqHcdBAJr3UXcL9z+NHfFppHRixtMPneG+ItL2Vqb0UsRcBw3
lXVbuGgcdkY9VEK6voxZi40vfNE0LZLy7x7ajPWcQ9dcN5DPnftzRY86mXYs1HZK9tqhpnJGH0mV
fVNXwZNW/XbwSRXPqLkeOzpunNNV2sSxxwioX30NBTmHLGNccfDB4B8eVtOY78cx/K56QS3QdGwc
zRSQkYoJm/GZg/1V5TVFkI27Q4B9sA3JzdFYUjbRo+W5F23LNdVI/Mw0kkRd3UUA8ms3Pvmq5wvw
xT4SEaAi/2BmzOOVv84p+Grr6GwExjlX4O5nG9YvCnsW/+iD8hlm9bkJzdexZ9pzxlupQ1TY3Llt
23ibOliIZ+tQGWqTesUEWwISv2VHm9oIjnNvvdpm+5p3MbWnwVOVqoOhxKkisVo4lGwqx4O/V5RH
M4cH4rUjdV7pV937l1HPP4Hes0lU3L2b5CHwsrcoG4x1JatPwR2O5ujTbPEQjG4GUsUIb5Ttrgu4
ibJpb416eG0b79Y0+kutuusU+m/xAHKrScmVt8XREPUhsaPzoJzskPvpoTaDn2QUgIXYFV0b4WaY
Vblq7Y7UYrozq2ETN2mxNif7jSbypzkXtxlUSa/Apw/H8yUopgcW3RvtcPuf8ziHwOt+hlZJGr8i
XNYuoR3DW7An8ZMTzBushGdfD8c+i27bhhBCkZDmL7N7sjUZzrRm3faLwoN7SQJm7gvvMS8hZBbo
QgEokN6xbokd7WN/KjYycY8gKHEc1aBUQh9ypO/9MHR2V9jtOTe9M4LAJg2Ll2jEwT/KF7vrLkDe
znEf71MErFXgD0wg0j+LMohWllTQVTj94iDb+3m0VSpq2eH6S5f8KTYr9jGyZXKqf6al3KdFLXkZ
SWYKtQ1i9c6kfuvF5quqsf1NEUTAfKPM9NHO9H0SWVtSUXsXrJY9UEZg52+6CYg6prvZc74zt4B7
4r5VUf8W9N6nFc+nVnq3PkPXqnSTe0b+o91R904ZqjFDiBmzkLbxiNidG5/F1P7i5Q500yUs+mkw
5GjnXVdsxt3oaOrAXriWRPBdlgEOlqc5M4+JAmnkWHBa0NVpKx8fung618Cm56Lc2q2xGcq3BjDJ
lG+m0XhWQ3j2Fekzy5b3qRFdskFfPJHe22TE0tK4y+aM3VDyiOHvftbtnbCai+0Fe1phPiYpdkXE
fsSO0fpFv7drvshoHO6duf2sYRDbB9/4lTTGefKjU802D/hrDjcyJQvBOlxgfGbETHlZMRKv+gIl
VYY88pU4QvgEJuscVRxdZBvcxJ773qAr9BVtyklxSHhhskC8CZmg5tljYwJetANnIFJrn/SkG6Vo
XGwtKFlC00MWG/qZqUiuh1o8ZDkqimcYD50TSW4KxU6zqDrORc22K2rKbVBCR7O117ApS5g3mmWc
p4WOKl9OyDI6xKE7rnMr+8Jt1pKvjx4G0VJhCL01bKBue1lASUHbvA4mGPGh3ikRHsLcfVdTcRzT
aXz0U/GShrDDpok1irQtfyer9nEUJhVt9Pt400xKbpRPviYPn8zDe+eJ8eDwtsJb5xhoqgYtQdPj
mKufFN2fCPcdaDg7slnmIfDFJi26Q1ZWh9TXz447PhkhNjj6DaNI097h/lAO6krFSOolfPKl79+a
ZhKsMkWgs4cQ0pTdUdCj5hrw57waL8yUX5vW2wWNeapq66FOk5tpwsDuGpc6yl+Lvv7hUjtoJtWn
bNKn1mNwpnIuRPxx4vhUUTK4dGYe3KE7AT6GjUWRZhLZL+kI/zszk4els9kfExhl1bUIzHWEmGHM
AA9qWd/5dvnTDlO8pa4TcK7P3zh7LrkHOHDWgIHaRnHdareFFm9tDJl4yBc80krLtX4YhnOVf3fz
xHnK3zeb1i4gb5pyKRqLlFt2YXy5Ov7UHWnhgqYhiwgwp6YRDY9k19epgdI+Y0FyUlXf1LJz4f9Y
H0zX955h78sICnItX1x0J6RQtp0a+Z5a8BRlF5Fqr1V6Nwbj0SzRsoLGOQdCzKuYElP26flH05sP
qatJao4wy6ivg2XXR69yXFQNf4EmxdlzRaIYjcU7pkEGGknSEtJ3ep+QPAC2ZEE2B8laacNchzK6
yVxyQVD2Ndjw7oklMB8xBEPuXpRD8tbyawxeVB3t49S4TdP+KUBhgco2uuukHDm9CmaH2N43yxuL
6fhuMsNbW7WP5pxxm7Px5sTBbaGwF+sEaltcn9O0OgSTOIR6vhExhkqm/o2ZNdsuVqBL3P7VM8wP
XTu3zaTe+km8Jl118XM4RkV7IaA98v6dHhMn3JhyZDjBKob76V54YPT98NGJ0En9JHuqXEBkEbIx
5qej74ofWcUrxB8D2v1S9yZszX3aBhiGEmaCDEOVlyIOxEX6wmqfBPNkkwAD/zFwBWpHMUCV1O9t
XXuQ2dxzrYGryFl/xxMgnUERUQtHYMjp9NhV6BI5RBhWXMCNCvBdytVvlZd/irQ4VkZ9RQ3izBUg
qRiJYLhF4ARVZln0VqYbHedfcxfd1rJvlsAFQwmL+9Txh6Xw5Rlf1tVtXX7u3UNvQ1kq+/6YpnhL
41K9ZW3EtXzS16aWj8oIXtqxPCcRl9+wxPgee8Bfqm3eicfcZnqZa00Jd/jijoi0UbcXSzYqxDhR
YSwOuZwFQ7kXHpxBfxInM/SSTbSgcRtLgAIM59vJjnlfAkPimaFNy62f64QG8t6Qe12rT6u11/40
AfWgXHKl0+rbRWhiaSav+VS/+cq8V5rbYUosK6XkENgw5EPhnBl8D0Olb0bh7QqVXCUEUVdG29Lw
j/bAr8aYnNOQlzZ+f55+8xgl1k2Qo+Y7FunmfjeO2W6UIDcLE5Bbm+ScWnqH0QzNcHwY3DLcSpvH
N3OGD2z+8U7QPbmZfIMS1jm8LMHQlZSUozW++uUWXG8mjeGRgZhtYHpHwUAH4m3a9n3hXgLL/XKt
5tEe6ne7pgWlF+7aSvjJ4wSHbiLmX3YFq81MpofUSB8HUX2FiX2ouYCqodm1Fl0odWZ9zM07ge0r
/cxDikDGBSHnxGwjc9VHLzJEriObXlcayf5IJy8rGPR+st7l0oVKI3wAyJs7O6iy/m1ga2jV50Ti
rXAe24JVYX+f+R8dPaRLKU6Fqoi5/WGEqlipayfR3jmX+pGZLcGLExyj/rOAJWUmDr0yL01WHj2q
DJbrV+M9LcFGVvqb+XeuH5e+5rucJYAnkzUczhzW+lNXHYb6aGIXrRl/pvp9bl2WGPZ2iLtV1U64
bmyYqh8tGFcPc5/ZSZ5499zn/SoK71zL+ChR2o2eKAeLOsd4Gmd/PXgfdsf9h9VG1lU4zLkO2u9d
dycVS8MO6izdIEm7jRkhEUcxEbWWvER5uxXgBaMMgBplqZuAhYSiDVMliwoCqM1mayWPozHcKtzv
flY8eiyr7NJYI6ZC4cIIauDMs1FJ8V3BewjBfg3FR0c39UCsYuqiLZdKkJpmzgcAJUn65Y+pN188
u7r6g7qzYguiV4T4nX5Vk9pZaXjHpecyGeROdHtsguQjj+MHHEnoH92Hhre9MqNoVznum+nENza4
naBW2x6gKzkGbvGYYZGHNqU9vNEjJlYR89h6VvOJIoBd0lPFlHalZDvZ3TpV/Fa1rACG7gNLPR9L
TPPTNJHGJ7YMaKG+GukEhW+eXoYpPsoIWu6I/WvFLXAThCyTqY9kYCVJyS2OI7+J2ZWrXiHgRKRI
cgrN8q5dGN58Tm0z3oTS83aqCkIwoj6LTapU8mnEk9v53w5s9x7BiqACvRa5xR/TcUw4pAe9zVua
foFLY9vOWU/GXUuac+3oDJllGjYOMnMcwOOLongf2/NzX+krZHCkjQil2Bm/uTcdA8N8ifnVhmUw
fMNGOGPBXicqn0+iM76zghXGLMJHaQx0/LXlwa9mti/ZD98e4S4iW/KsAPU2Ao/UMJ0dPV3SIjVu
jFA/2qrbZpHcd6rlIjZ+5hoTcwS6MnXVLfbpH1yJ9jPXwKCeljamaO3M6hE/1FYk5lNeLUbW6Fc2
5TftlLxawrzkjrEdXMjkRULmWKpdXHV3jG2XvLbOXh1essSjBSw/JyWJiBgtO5jmbagY/IvRvfjC
uBk17VyxijdVU92ZVbDrrGbcZEVNfe1w7cb43MUt633+a1zaF9Oh6as1SBukhr3NZr5XK4PKovWE
bZwMChPX2ZE8gl0QIOF04PFAW/LojXQ0pm79EqmZb86juIEVL1DLvCN7FWGtMr21gKPay/ZHIJpN
mAevE2+vzEqek5KqSJIVzRQdZZE9DihgDmURqxGgoqV7lnZsuCppccuL7vA4vZrsnIPAfItbtm/z
sJZ2zFHk7NmUvaF1vdRJe54x0Q3FsC2Vyf+yhpv6mX57eVWNYSEdAJHk/P8Zp8O35/TUFYuF6ZjT
loWwNx8qKzAP/5Xx/7WMDw3KDh1/CVw4lH38Wxn/x4emzfGfjEV//wv+kPC93xb6ON6dyCTngMfo
HwZY/zeSDYuF1Sa2+/t/+TNpgYU6WGKKfDFo/NY//K82PiUcuviKsOriLEFx/w98RRAU/1nAtwgT
c+RCYQgDE1L6XwX8HJSIZw59x/Kt2DsIxtyNflLIvk9DCMpz8RAk3u1c8riNrDjJ89ITbWwkQ0jW
NTdBDMJ8hCbTEFmT+RoT/pbY0CozrPuo1LtuVB+Yqih5yJaoIu+zYi/YgsuZ95XNPKJRiyd/Xxgj
zMySbgmnvE5eeNvN/qGtimuGK9/TcAmH9uz187E0w4eGygrXDFepoIa15uWhS+dVOc2dYTViBTno
BAxjm3LNT8wFASU2FUBp7Zm3sTfeCp+zxBqpIWDeKdL60I79bd+mHB7U6mb4N9fRCAlc6/HYus4O
1ouNncl/ahAcW4piM0B2XUIegEieCS5Bu3AY4eHZFKUYlg+m1NpiZX+fwOVlRvAcFCQ0GoW2FHRA
Z519KVW4AUmEJSRDMS+bgT0gLVHiIa/6c9+K08AK24rkT9Hz5iiusZC3VfbLYoozOwQ51Cc3oz8p
+EoS1ASQioFuQX4eDIH75KfCDqmSB+KVHI/MTKQA3Z5MFpxyZR3d7K7poEr7xtZqY7xAJ2WUp0a9
Uvy+psBlY4HTTTMNBZMmPfNpMsF2OiHidrn7vYUJi8rQuadsOij/xQWBgFN5J229kRh0dCl3cSA5
iIgwgLX8CvjBWi7y16NKxDUfQDFz1cUIu45HfdCpPBZDtnej+T7P1b1HJYcR2sRP47PSwTbqfw1R
cSVxSvbMwXliJvtyTi6ix0cDIHHZXjv+pbdA7sKfTqv0VHn+46TpII/EcYK7SgC1JrUSF8EaDW+r
zPiJAAbRyXanRfAdNOmdX9jbUnr0Y3r+vkOOjQP/sW/Ds3Y+yO2sCRqSk+gPwgx3YQwReYDFxC/O
qa9+Cb/9SsJpRcvPU1RFKPnxSVbuoRNsqE2//OrC9my77bmlp6s0h4umyIWC4HpdB/4XatDGcmS6
ltwvEBOvoipvIqC0/QSG5/8GdncRj6TVy3NAaDITxWMhw3fdWj5CDRdC5TrtSWXVm7TJy/TcAOlj
+ahZK01z9pBZDj89/TDRBN1KBzo2lW2FuIBKWXUhFt+UhlYjpcGsoQ5BnRtv4ZVRCBa78igHdkfh
/2HvPJojR9Js+1fGZo8xBxxyMYth6AhqMqg2biSTCa0Bh/j17yBnuipL9bPa16K7zSqrIyki4J/f
795ztf/i1N5A0ii7az1swa2HGcqecWrx6HBWs99f+n6KDUocsQJnEahDR59dZvSqYysS0Ws2xItU
l8MQT5XLMt46uEpuUby/jcp47urhoOpyN5r1dUGLqV8wmP9zlP3VUeZgkzUlJwTICIvn/V9nBx+/
mv7r9x7Zpdj4ty/w61Fms4hmy22J39e1c5TR0h6Y/9u3uBxyvxxllBIzMREahBDg/jhb/y/K8aNw
MVjaPkgs4ZAN/tZRRv7wD0cZSAC25TbZEOKD/sKv+Kmtva9klyDD6DW63q5d6LuA/7gMpJa6knCp
tUcOIL+c8uAqGxeOKhN6bxDN4ObaqKcO1bNt+o8hDG7HCltfsogX2jjMRvJWFMrAapuBbJvBn3pA
36LFn1iaauvS0JRW2KACHtdjdT/rcTtCmsBRcmlM4JONJaOuoXX30aYLAfpg4COBXY8fESi2izTv
jmZSo1YD4XLsch1B308DSPPTqK4m0nWhJx9qOz5OYboVvt5AyLtq7PndEjihMJ6FWftUpWI7h/VV
2meXg9Xf6AAOEJW2gRVtSnz7Xo3pF68eD7I1MEUY0CXA73Hb8Nj3u2htLvlwXDEu/tSUkgpNsKBF
NV9E7Mhz1wMkRBeTUtnSaAaJ27htB/sYQIqXyUT7SbOefRRHakqaJNn2QAojj6mhLAgaD28J2YY6
oT2lnxbMM6i2N0uklyCe9jogxdIm6bM78+Ul6CqtHmlccc8ZQATfppyBPflcW+c+S/ee3VADLCn+
a4qPpph33dAeXYTRIM840tlYGrjVdHI/N+1pnJED2UYnW1H3XJxEdJI2t6COBWpie/tKgFyv4Ng3
L15VXM62/Vx2+VaK6JgkUgJG7M9i8Dju3e/gXj45luKLgbjMNJqneSyOfIvXbpM+ZlX/Kqr2s2mN
rWVTQRAamDbnbhspfG7ombLT3yhsuq2q7iqgdKZwnYdm/kwEqqEHUdcw6c6S7FXQgiRg/kjP98ai
bOXyksfm2vR411n4dPve/pImT/x+byfpY1p8CJ19CoOV63Td0QUVwsitmuqpG6qvABYt3CRwRODu
LeuWMWGdQ3FQxpJFHJ2jXzhPNjVdmUm1WGzwYRmT6slxoaAPsbE3Y4PvYMaWRw89XTDgK/iPuurN
7jSl5okJtkSTLeENlzRelL75RKvcCfFkL3sUHyNiKxRRJRGimIlCrC3SqlnbndwgOtmNR3gxYU3E
BlmjnqUCC7lOTi5ruTCq9tpKHlwHiK5A4g2M5LNR07NgKRNGdNWUDs2l6a6LWjZC7WXSFOLCqsW1
i/0FDLi8Af93qNoM3qgYnpTKP1ESLvWcsy6k+AUews6vmESIS8ZVuvUbuPvNRFcEC2LBrFBYbDrm
lUF/msJAyU+JyCxwmbUjquWLLp5kqzCJp1UsMWVmaQdMei622Civ0m7ciKZh81k+DOVVVPUwjVV6
CrGbzWGwMgq9D/riqQkgZ81g1jM8kMbUhjvHne+7Mrn2at47kVo7M42fkTpFFktYa0BkGNL73CP2
1VJnMtsHyWiuwvqz98bbwBLY6ag3jR/GkGhZRijftOKDX33jkbKa5LDv55mlHStsQQ1NKneAaREv
hnMECjmA91w3m7JxSarQR9EhNencOiKhQwmZqzl/U14BZdpo2FdRQDJkDySv9yG94baYdo5Kbp2q
OZGkw5P7YFADQf0ZusRVTfc4eW8mnO4i7J9ymslnGsrHKWEdRO2bxV2bBnO98Jjhg2XDg0O/eczS
LC+njaD3vOqDnezv6v6ZjfgGXOvBLo6p0x0N03zLwfk7/hNOgNVEk4mkVz0iCuuzwC/YlNYYZkNA
48VSxM40zJucbvaSjvZ5KWtXtLZHqMIdv4uKNvdMmLsY5ntCy/tkEI+jWDVfupmWGnj7RyH8hC3H
3ECJ+mjpi0+W4nhBg3xD8RLSBx9sii8An8pEH4eCXjkrOXq1vxP4/xrB2jv+kmX6z2WdAPufUJxx
vKFN+kSA4BRCtvq3E85CRzj2/Nf6K/uP1Vf73vz24v4nL/avaQevHHwEkqkmvMPf0rhw2LlSgDwQ
pvBsBptfxh1oXGJpjwbcAV9hyZX+kgiCPsQ/RL5e2thszyJq+jdu7mgIvxt3+NL57i0bgMNCcrCY
uX4edyKsX6MYBrXOujsEoW6Nb5qtjZBv5kAzqaMMxRa5W4B07FG75rmLvGujUvUxQxrljcqhapOw
G7CYyMo0kUGxf5EOpeGGqMGFjGHW9YF1F+Xtd8njVbDpI+nIefWasmUBaDgW71Mt3MOAW41rPDBk
PtGu0y5b4QElEkl1ncPzo3gpOps1NNIkwJvK9ewG470gyI+tKBQ8SoBAMaWUyPJJcGuovNparSp2
la7eUxovx9kbtiSbymNaZeuioh4pTkHutO1tZU3GNve5+zg+RYSAhfi4iuDbLGPuxr1A4h0qtbFH
MoxjBl42tTKYy5W3FkETrtOY25aXU9HWZxwLlQmOFpbatAo1nVR2+zCWnAzMxXAasnNeNt6qxz12
4UBQdhzCKxIMTDiW68qxmalyvTMqjGKxmGhAqu6Let4UzBybIGpv86YmMIqnpMLEEYZyO8XBVckF
f0rxVpfcTgsN8Xdy32VmH8Lbumk+dQReP5LlNy8IZ5qcSAYFD0lOfLSdaIItUqBOQbfNaq5TsXdJ
F0OMq7liG+eqahfOUbiN6Vp07a+B7x+hNCbZYyq58+nCdmsEUzW7W8PulpGNXDA5qbbzb6sunbaI
3Q92zUntjPQNlMltBJznYtQUQGLjH1iiee6LTY82d90v1dUXUmwm4bVX0uDX5XS1v8UzfwmSAFLD
4LtHl2qYRK0VbdlV3py6sj46RhjvKtfUGyvos/UY0zU0JWgHbsyeVHjQDLNYc4TFpDamct5px31T
I3spO2WzDzThsbcb+qoLaDxd8KV4G/YAdwQAhYsGGcT3hjtoIzhUI22eokpm26pVdKuE9Yh8RGWM
dvKRrgA3uKDgOLwI7RF/gw1IKhuxYuuBuBge14/R1/ElyBDacs2le7wvrwqXN1usZwLLILzjyDmO
3qzJy+L5KpLtCJnvYhzEbWS1yNxoTnMf3pazvmp0bR9zVe7xAd62EcumZpruTae80lMudr1r3Mde
ccpC+TGY9lPlhMYh7KeNOUSPXkASLq4P2Vx+U2ZBcqbLLxCNL4nk3PJ5H9aJsL6MsrhSISETulX7
re5orciMnCVG7VIH5JBk1nZobmGgwKdwkzt+kNER4sZElKGi+827d3zaG+o4xevYcHmJg2DcK351
rLwvTeURBuwp1kk504YGiPIsbnzKkwKPlVVatDFpHyw1Y3ON0exibPUOXNkzlK9Nhr/IYtOadf5n
32oyXfGd6MZTBa+PdxBNN/kh1Lzpw+GONyu/H3rjbdJdNE546bqz6rs0iNmTAIAwTLLdQWjsulq+
hK3aVjULNAP2eijsvZVxORPjnSKJWBZ6TSKPxxd17wUtFp0bX+MFxSApWM8SknOhUK9YoLBrxq5Z
xeYrkx1rKcBra7fGhTRV6UM1gnBxxkncDa02zoHZ45LhFtGaocUQXF7DcHzJElZpeV48MNoy5OiJ
JFFjEjEcSa4nk4sByiiONWwEfuXBRgd+/igDQ//jwv+LiQB6g/SoV3A5EeH0/dtg8FOcZe//scJ/
8btJ4I8v8usk4IOIoKkBaUSgvWNy/5cLfykqX1YGGCF+Ej18kJyWAzsJ6AWTQGD+6sD3/ou3EVIJ
RGaQgT98+39jCrCXhMFvDPjsLJFrAH/yokwVy9/08xSQ6ixTM1/NWuUdxTxjdg0F+DYvfUBH8mWx
SRuFdRCTWnfcHl0/2Ou4vSQvuhUFJJdixvAKmi7AIZJzc/c+o9mk/I57Pm3FbiV39ihuBR67xX1j
BfvWdjY9Lh8c4Zs56U+ljfMRpf4kBbVo1BfUKt9Skrw1uUP64HRHEz+UYFHf+IrNYXMdVZTLDF8Q
gdYRD+que6iCcDNbCC/e3m3gNrhvQ/3l5NgQuX0E2MmwCIl+29M3NhjfU/rVUqDrjlms3NZZ2eVH
2VsbUkALC2OVDPFiHT9E/R08jK4k7yQB3s1oO0zqw96e45MVI8DjgHOyYDOrN2ug5N3jakvKVfrF
rhysc9Lj3uJ2wGDCv+o9DiLm0fOsSVxbmvaikACVVqi4xIeCRm8LR20MTKXACl9Mv95aHT8Xz83P
ShKqzYedGYbsIMA/2IiqQaieaBGhMH1GXJl5YAqSms786U39e+1Sd2Mhc7B/hOecfWZJfmfi2hgU
0DicJJn7btb+vlPjl1bvM7MaFCWuYPlmSI61R8iWVqtgmF4GGpYM173F8rHFTQXVKtpZTnyDfxEP
b3Lbw4WDPIVWPn3avoSX5YMzpINZBFCN8/iYdLxmNX5K8gc9jeIMLTvXo4Aotd3j1HsP6eAdOe4o
yNL7RvUfsRDHqlmsjOFNYrj7irS6xRuOhftOW+OrO9UAkQMutY13QL1E4vdg/ln1UUtjXQD7spqv
dMbfMMpzxRrVktV1nEV3uiJZhv+4N1/ddOBGybkg7cveMzYJAKShiIhkLryLlr48grXK/AjRnK24
2KuEm7dRbJu8W7eFPgoclJNnXTukk5O22EG1vRBDd2PR8xHS5Ma2GeBIfA+UhEpJ+vw0cjf3yMHg
7c/aJKF8iuYDoIL6NOX9OerqFT7FVWIAb0zaE4itVReL/TzEjBX5OofuPM564/o3nsfL2d51O9yV
xVeR48tEmBzR/TI8HjYJ5cb4xHcKUm8pXvLh2VYKdzhcjqTejNH86tVExFqrUNt4yF/9nuoKn5py
N5k2eS+/iojCrDy9s9hlO3175Va0pvk8CUrVvbmzPDm1fSmreJ8VEbWS0P1py51JRAxZW2ERWNDn
dDv2vGmyHPLHUvbtgMpYRloWagqqSWe5b44Mjyl5fhtdx3aNq45v1dIp7QzQxXxCqHWKn53ODarN
Fw6Anzk7d/BXgp6tOUJMTMKropQ7CG5XkXMX4t8RWb/3MsbzrttUbrtZCIljF/K5ZnPB2EuA0abC
FYop+ml0T1f4wxwQezc6+xYFYosn5ls6DYTi8DNWQ0cy4VPCei+qaWtIrA22BV3G552nY/AtdAYi
J0Rq36LgDp55a+Jk4AHGqFGWa+b856ptTnXWLIN5tZsqgYdT8otBe+DvpGgq62PgPRJEOR9izZVG
j/NXz1s2gRYyUjLNjPs6DekhCQh4ePX9aF0nqbHrF7KbU20lt7XIMB8VFawyfxrKfmcV+Zpp5kRo
Y1sneiv7x6p7mlibdPowwtWaKBSeGaesQ0tAJ+QPehSKDEdlkjf8bBqiPoKYoHEEpnI1GNldbekP
ZzQhwiVMy2X9UjuJy3D9OkhKSAPnu03uwZrFCWmnWtXoT/gy3YfWCN9S371pcz5DSGBhST5aOXqP
deP5n9XMXwkXPvd1EB7iB+X73+LDz02fs6f73YxC2O93r/DTjLKMFY4jPJ+T4+cJxaTzyjeXpc6P
WodftQoB2MRiY7NML6YMlrnpX5QtIMrklvAnucJz+N+/RS+xvD+gw/nCTUcyKy2bJenyrf88pdg1
2XaTZqZ1o3Eq5UPY7bqWQExaUN7ntTCr/IBkdYIZ/X//IBuC7KE3680wv5K0W2kK15Y1JSfO6LMJ
PVONPrns63ku5y2XuGhk/R88jWFGX1q9Upa6Lgz8/EuMfDo3DOSB02z4Tj9LeF6g+Fkop1QJe4m/
K2v3MmvEnp2GoO2uj55sP7qJQuuOw/oZT/HKTm8Hd7rQ+pwTUyzKjotUGe/ygYuExHwWaZxq+fRi
xZqIQbiGpbdxTA7bvP2IvOpYlud8wivKMDKHycoLcnzm3pkP1Xky9E1AAezgbGo/OpmO+pzVhCMb
b6I2nxLSkCp/DQFYOBQJlykXOTMar2XiYOwN3XtX+6RCsndLjS8E304apRPNamVIdRMW8kHxWLbw
LAozu2zS78CPnpr8jLtk8RBfNrN1wx1rjfiApMx9L/leZdzpvc3EPGj48rsSLIWdq6G0bthOXCVj
+oTOO+LBTq3T3Md7u79thn5FRxBAATUyiOQNU2VeWZcwOz9rh2sveaMc130pgEG0zxLiX40yXMbf
SVdDGQTrJLK9kyR7ywnpmiC9p8+8kTBa5quZ9XhM6Z1dv3lBspKdBw0Fy+7MoclO3QJzIRSosxc/
p8CDwBJe2Ls5s2iX7naGOW1Duhbbc+sqvCEOvRASd8REhRJxMDdep6l/QQiTE3e+De1zP1/rWK47
9yVg4aWwl01o8zRlrALaihoqnx2D1kJCNXj+LoTw1pDlVlaIccBiaWKm+9L4XFSF2nI3DnnySjeA
2si7+G9xyfnFSkYH3iZMioOTU3ThpQdTl9dpSfCiUPvKrBHU4UjheZWRvY8Lf9csC/bsDJhgo6Gq
wF0AdEKND+Zrm06JvMAebFPY6Uk4lulyg/e2oRERBjI2fUCEnZ+PY0HeiS+8sMGkE2/98jF3yq1V
AaNxu7t5ABVANWHVyL2nxuvYrY5WeDNN87caemfut5xJ4jDTozLEZAxwl7vY//u02WD5OQvu1SHb
0ihUK5eCeu19Bq11XZsJiHINomJmLqj8/NWh2NoMrE9h60PT4troGc5eE68LGBtQmVZ2n9EQB6jJ
L/5xAPzFbRh93MIYxkM7cCnI+v/fhpeWij+eNL9/kZ9OGuniPZM+dYK/ZQdL7r3YDKFUwXuEUMdl
9P9sAIv4zUnDPwIrLKX/M9GRY0hItnLchx1fQB7+W7q486dnDWxIQZoIUJb8XSS9yhPqwXLqi4Om
OZo8gG0exGE4g0II1/Rb3dmzeOlMoPcmV1bOoo2iTydfnukZD/fGP9twhWV6K+kTtlL/OeQgkBwI
XfSUYux1fIrJ4uq2ipO7EulUQep3p6dudi7Cpn2N22ZXi03bDRuowKuwi7CbEVA37R987eFYYPzS
goILn7jV2KM7My56iNXsiblmksaS7t4rqPVhVg2TTenhtSvLW1+AkbDrAcDFRPxd6l2OQo4xblN5
1o1NXieNp8sOjQvt3LmP+OZ03q0wxq1SYW0T4xQ4EwbWrj6Nvvul+XDiZwseZgzoCZ9cIqJxD9EP
yAsBdJuI6+iXN0FjXhZlcRhT92gY5j6lB8dODDLR/S5QHL7M5Y093kbA3mvHGC56E3CVOOQSTZGI
4tQKmnViqv7EvGs9zBkYgESa73Ofjt8p+QLR8s0wP5KWibhzHiLBuL/09uFOL1DlO9SzTN9XWl0M
VFgaXCbC6gapfqUxLCTBq6ceFm+X0d7HPper6cNSN04aHRQiYGrNW01ppWs9U1C3zsj82lW46pl0
TYL/QboX87eWA3JsYGimd0OWQXk3dmnNNzWGx7L3V9qBkGY9Vka1ZhBZ+3CfBXfxXH42WKAHDNve
/NZJ76IJsH8znCfd0nnyFnJQ1/ZHEfD4jD40bN2EkEoCw91rCGN9D+tpU9kkbin/duhKoK4cik53
brBDZgDvu/jOb65Yn+MSTMHwP2YQtIL3WO/nZF94Dscbgju+uILgT2m81/NXwrwUEdnrYueim27S
1N5YsNsLfH8zNhMa8hoeuZ7fctzTnVhRG4/nnavpRU31tCTdUXDVtUCOWSK58usemWNC+/5eB4/C
VAcDOlqZCyL/YmUaPue3tx48uithKk/avOqAKTpjurGQVXJK3VveTnB0YhBJhZld2xbpamhnktp3
lU/rkbs7PXxApWlALnjqe+ZGJ2iwJLZCWghsiohVa2xa+tEt/V2W1GuJ8tDFfP44HQf+1g5SWjjG
VzVfBbHNjYsN3xgoU+Illv7PwiR+Qm2j7CfOb8ZCBdSlAt5P4KKLuUNjgrG13vitfXD8dFcmkBpn
BXB7uqC+kZ9PQwLC5XaO0m3JrTPZ380IC3nlWMl2+DHtLHkfjabl9Le0P+4TCyiYdwqSWyL5Tw4j
U9mIm4YRKuCSxUCFXI9b3NuU2UuVfPcZukI+NgFVNDXDWMlQJhnOpPNYM6oV4vvM4GYywPVFhqmc
gY7BDokR40q7Zaom1C9e4NK+OwyCmoHQWiZDwYhY/JgV2ToY/bBR4jVmlDQZKRcynBGKjWDUrBg5
wSj5DKCTjzmWgTSsnLPLgDouk+qE9TybXovy/M+l708vfT5VefjwWAb7nMbCZlX81368J0709+ir
ycv2d+fxn7zMv85jJGjaQyik4nJlL3zKX+9+9n8Jh3sXpy3z/GL0/uU8pnsYyzr/D1cAX7aEyxb9
F1uetJbZwbe4JuDKc7y/cx77yz7+Nwo1YwI3Pws3hMdfiVj+27tfntJI6mlEldYvXuHeNivDSKfn
OnKrXTGpp+W+vJ3GfiQGHodkzmjVTkvrw4xnOmVtUitOYfUrnXEempFXw7YNznnrePR5+kBarHgX
B1EMDHiI3rulgDW0qJrCTd4Qj+wfQObhpg5LY2GwQu4vsWllCzstIEik+upOzR6KT27XRzdnMi+y
qd1wlH0FrUOAL2OnrhRwysjGV66zw+RPgGu7ZZAOEwQ04KFcrvShyv0atEyeYDbEMy1zniX0GU8E
/axmW+vobSi8VxD+oAxmcRcI2FGuoOkbGfm736CO+f48Ed7qj0k5Z1+msSxz255cn482a7rRcJKd
wmvl6YcBuIEZIWXDD0JlRNEEcMLTGS2S1FH1UXX4xSrfPrll+giszVsnMxUmOqqPSJIPtPA9d7J/
aita7ChSXcNd49aYc4e21qTr6FnlR06O5z4JIqiHVXsbICpxSXlxq+7LTiCBZOKSDeEjJoSTzqt3
GzETCN6WBeQ+q6w38jAk4AzmnLDfTjOnoTE50CCdjY4df9+H6rGkuG/bWOqSBoSSZ3PDuabaVRCN
5nZ28RcPZYZejVU8bD6asTxmkYmBr7gcsCWs6EF+jRL0ucqXhzKLb3x/PDIyHIxkXqksh85Rky92
249gnE4tNzizNfd9Ghzags75WiTf6yk8mJ15SIATIrZ/h9iBoFiUC3dkOFXK5BJYXGfIYxehHK5N
0967kuU/yuwjR0930TTpKW7S2zRHN861+4g0A1LEvosUbBRXlCcmq1NWhg9NNW75fskHGdZtjKzG
V0NpMGjTZ5y8m8qBBweXg5xnM2Htd9LLnD6ZpPWvS+k/RBVSLZnpU61mYJDOyZEm11YiVrSHp6AX
03Phsqv04nsJ68UywutKRYeQayntTatShyMcUnFd+t6WLx7OCEyVoMkuu3m8zkmTN8wKPPjBM+W3
mTetpiIEYVbzMdL9vhPwtdMk5bY53HW2eE1rd9+bsI2m5hpRubmozWBDZ/Q3CX4xqMOtTX3FBQjD
G1H7m6ijQjgpdo2nnwFDP3IJ3I3sD1poOhetwbXTSfJn3yg/S5HdkGomlyGAVtDcierLm5oFe6/c
+8DW5zYYTmOJrtOHG+Tg6YJ+B8Se5uC68x5W9kNIlwRbZPeKHyjm1VDsa855nCiYQUx1g6P1sanS
y2RkgNfBvJVjd1/o6Cz4AsMZb8CYPjMjbmsXeKQkBJm5PWZRqpZrs9uWZMovHJw5q7xnrteyPpWT
e85Fd8zj+VFqtZ5jupz81Lju2uQUYalrMC30jv+ZmxIuqbHtpXtwyvQY1N1dNkbPnqOvSN2uRGId
xqa+q+n4KHgYKTJeQzXtwj44e3hCLJ08sjADVUEftSyO0unuPfbPs1aQSajpwswbsEsPc0HG2N/W
HcSStnhhI36SBn2USfLlpM0jfNJ7T8Sn2nN2YetfFQbB5cZFUqBiiLRDY/DpGLic4zAhqtlThdSo
PRHLjyA3vuHlRvbgA4y8RYZmCZ9kbVpfeKl1k/dhh+OOtUsaKHLjis+NUVD+RKvEhRNEz7Qog20s
wmPs2ul9NmYf+DFr3r7iRQ6JAzaBVyri5tOU1JzSERIAvYXgGfYKV44Z3pszuQgYRyS8O+oh6L+4
obbs2R0Mtenn4VgqaBuA/k8xHGBEmYZqbj4GRvwZGWDqU2fnGUQgBx5oOI1gBGK7vo6V6ezJt5Yr
OYGyxWvxkcqgfBroBlhPFnDEgPIXZPDqUZUmzclhvpcuYFxZ35YCKcqtwvp6FInLbidxD53f1AZF
hNY7Oy0gIM6WQpqNM/PUDo3HWGFDrzP95vrsaABrkJgAAOAwU9MDD5XYPJQ6ejdqAuAmacwQr5A/
LcAjYFtlX1jrOZ9u+S7YTXaMqGHUPAUGHKEUP4RXWPx8tAEUNGIT1Bn+qav8s0p5RBX5qcuSD3rm
sXbK9HloyfbHiEggsQLkaO9qWGi+KnbXGWVt+ReRR/Ln3pU7WzvtwRJpCcXE1HqogyUo0XY679DI
iSvoZcinsEo6WmjInfO+GqfptmFTgBWKEtS2u1Kqx5EGSjJ2Hb5wZV7NQX6TpFTDdTPuUmpO1Npo
fezaIX0t4CPWmWqaQ5woEiY6ugZ0OW3qSn5i0SkOfekEa88xXtyBWqu236HOXhFwzRh8ERaRkd+0
LvaFDE79ku4WWu79qHU/fc3zeYyoruvz66yeY7xu4WOVQxUYinQGY5cgjDrtOogmMClhtHFS9U5t
Homb8hvZA2Oljb5aN8PsrtKsNFfVIBmReffsx7ppr7Sl/csW6wpLu2FrTcPjZDUGdCicQmlDNbsb
dIG4zkVmrhExWt7z2LuNiWoTTeXJhVUDcVLcCcLiPsIQy7FIHRHnHJwOnyXZg214141ozxm02xb3
IrRsTDWKJ+4Kp82rzd3bmgmtJ5C3fnjSyPCv5845dkVwHwzkdFKa7T3XO6b0uBMyam7ivDwoM0EA
CK8ltFGnMXZ+bn7WdvatNr19bTfPUy6P4xKRIIV23/XuoW7T3eDJ25xG5syWD66Z3OROtk295iOq
e1bb3XEuuY/xVqkR/YY7YwGUzVDHJmzSrjV+OctVrpkiwt74BD28aGnKMs4hNhG5GxWA1NCx/Twp
7xUVdd+48ptVAlUIl74FpzgVhM6Yq+iV70kkTJOxjpyCp3n6uICOPVgiRqu3MP3v5yUxH/fZE2fQ
uan42DSyesZ4iMhADxJCRkiUY9xJNojrgQd4kF/rCrTJDCtkous5cP1PxyPXYeKa1x27tGji9ArC
uuKyGFFNmBL+siKdQh9iSEIUAqfbs0cObpJKoDdktth7vbH1XECe2OtIZwDHYTAmdGxw83eLG79R
ep1hKGdpr1+h9FY49sYdzfLfZlUcyjG1yTr2SyFDuBvV8p5tsAlE5cAESm9b67avWjbXTBY83mb8
ea6TkVssbWSL5lRW02WiWtjpOAWKjhRlJOB2EVnhMW0Hu2phm0yOs04DwGHe4N/xgcJn4fRXMemB
XSaDy9AmcqJQFSLTHzesLy1im8apzABHSXd+6WZ9RuiD7Z5CMQsToCJZoA6Jgi8c2Rka0lRU87NR
5LCTjWiOTioxaYr2Zou4TvtWJyQEJtMkr+ckhz534ss5E2dfBbd4K+9cM3uaZxcYlUUTpiQRv0qq
0sYGGF1OgFOhtZrXGbOxsobHsvWStajZmoxQmC4m/K+44aJLL5+PbkRKO0ftKcR9V7Qb+Dx7LtTk
IQ2IGnIgwpHJ9soZZ7kuI0ozonTGpxIBVNP2oXPDb0pWp6Tt1nGlN9lkbkpHXevEeGliZ1vmLUKb
Iy77VDyqgbWxB4O6ayNFgx4y4CTlLunrVTulH0YtbjPH/F41+YPO0qdGSUlIPsQMob4FU2hfWLLZ
2xz4ShSPTMOHwJpx++Dzk4tq0gX57ez5J6dDSeqjnAhNpGFgI5b07j6weGcDgVKvnZGHD9rl6Qiy
k8+9lzy5jh4hrJvgiIk4+bllrMWk070cwxqOCXsOJ4GcI4ziBqiIs/5HAvhTCYBKAnJpy9VcQl31
FgvXX0sA/5OF702DZel3m98/vsav9/+AgYcrINd5wb/28/WfmlvhYDe36MwwiYr/JMfT8oSrHfMa
FA06bH+5/qPUEwYHH+tS8/ejDePvXP/tYFnt8nEP0YS//fd/okv8+MoFBjpHIMajJvxm9eumIor8
DjtEwFN7JKecsgELJMAXBbWM5WZprSagbRlMkpAxawKIHpTc/+x9zmM25UNbWPyRunf7DweskxGc
5UKuab4lykZJOzmgTC+anrF/5AjJ6UsqcYyK4imtzY2Be0X18tJoHgTExtaYVnXykCa09OblmpLc
YPQ3tYcBDFx1PvUb14rhatHXsyANMcRb4xt9NDjJv0fOuSMIPdTvpa62AeV7qmQ1yT5SMJUKiMrF
gPAp4TryGbdUtp7ZbaE6JpneNcRWVPQwRRC1jJtMvgNpWTnmg0CR7DGItAq4fUFLULgLuLYOjiCC
NFyxJFt71rvowGjlg3cR9d86y9sbcCLcyVpr96bwqm1WVsDXy+u69V9DtgTS/YqJvwXUaHMA9OzJ
AfLhaXYv57jcZAGip7oNCgODtHxRk7mHQbDF3h57nGYAPhaumEU7Uj9daW4+XhXBsWaDqWGBgOSa
g7VDPWwHHgND+L6uZkzB/DlcctGL/eQB8nTdg00o3ozuZY4iXSgU+oBdR0cEDlKZY5+B1ANufR/D
t24yCS80uyxPONpIfvecGprfZeGnJ98hWRSUrCjYI1Inx6xUXCJo7Yx23oZEz1pKHfvKeGOXudJg
SbO8eK4BtkL2XKX/j73zyJIbSbP1VnoD4AFgkMN2h2sRHjqCE5yQ0FoadvOGPXijt4Tc2PvALqYg
s7JOzrNmxSSdTg+42S/u/W4UbshdZq8Ze5Pg9AYCuWxM+J8hZTuZiH2LXixM+ZPJndlxiamkRwS2
uYt1sVPwTWIQCM8l4+XJL29ZVs4VUKzutUjnURmuarc91GN+jLo6pf4K76rB2ch2OoLEW3PisitQ
KJ6lV8ca+UREHxC1ZAlvBGaYT9i0gRGNaKJaHOR5se6j0ZPxBUskOn1M+ewaqmajje/ECHKHMF/K
P7CfLUsIqkYx03lIdgkIPGo8mQ6Qz9qFqGO1XWTmjKaRBCflgbESCcvmKrsufR0pQqFAFzPRsfXw
KYNtqLVYU6eS9Kz0rZEWCyGeNSlxfkPtSXpWQslb0wev0gYWA4NhqMZ9iWC6mYabQmqnxNK3ig2s
xI54YNMI8XsdvMnJpVZOsbC5zgFT/TpV2rVZzZx8Q4AlZk3MRp3u1n41Se5QzY7AKogH2a5HYQVM
Yymphqa2+hpW/mokijGMbiM6Ny+0tZskD19FDlTRB64jnCvFQPUYCQbk2aaeDxgyItK89RQCP6I6
eukZO/bucCxFtTI0a5Z67lS4miLTb5iV0QwGtyN/pwvvVoG52bvZ0dSqK93fji2qzqx88EdzF4DZ
LLH7QT1iS7YVdnhF3QeHs8Fo5++bYraHDusyv+oQyE/TnPvE8qKzUZ9R/GIfLnhOTP2SmM3K7J/N
tFgL57PpUoY/VzXe4JQqB0XvUvMzUIqKF41vA4z2nOAsh5qRRvQ9oz2onWgTE3igNqeCJV9XnknI
WIYacAJkbuAF1gETGFc4LBNc/APiCsqz2LUtzCRK+4VC5lVg3rhVvYZRshbkdNrh5xhCWJ2gwYpN
phm7UWAatFE7dFQCUbXt2pwVHru2DFPbkN1J42udZscS0rVTbkBJe2F7H2bjpdLVUyftXTTKo6Uc
ZWFv6MMXMwIXMyMWY38nY/J72G4mRf7oALJpFIEG8cgnulWbdlE26k6iw9T9+3C8E81rxgQLH+JB
BehfAODzSyQVGI1KHv8eYFcDjitm+JmWwOi6a5QczkRMTrYNRp4mv6JoZcCWi01SmJsWY4AdxWhu
cDhB1h1mUPZkbDIHR7a6sm3ErGq6S1HctTqIr+bVJhrcuqdZR7/E5kbd0IvUMwEhe8mL235gIcYK
LY0tQOb6QvINiUvuKKvZSfXestFaEjZQ+ygknUsyMQ6GXBFpZLPp5L6J21Hptz7iVydgvEC8T63t
IqpGxTIXeL88lWSHiOkda0GjnbaqHDe6SDxJ+6k197Mahha90J7NqNyjbVmqdk0yxp0OX7FucV74
TxGpLk2ZL/8p4f68hHMc0AUukyMk/fB6/lJTMXsOly/yo+VH/0MV9/PLfK/i9C+mQRizppk/UoLA
JOD043+II76J+36t4uwvOHrnEg3aDVWemFcv/1riYDMwcUKAVmCXI/gtfwv0D0LhxyqOd27N1SKG
flLI5kjq3wv4/G7KpRIMmscA7CoKpseWwcZAgAcqc8MfVsU8eAyqaxXjzkTub6t9an11kn1357bO
MYzEdUteFapvBiNMuzRnFRdwZDvjKXMsoiwRLHu1iRuo/DQ0YCM58wy7PSAHujET9VRK7SOPn3Ix
HZro3Fb2k98kW19F59BBkKVnswJr7eJKVNs3wQZbyheRuWs1YvSPA76OrH3AdNK3xTFAyAXJAX55
te7Qeo3kIpZRv5kqbGPj6xQzqUEvnIfTZxsgOmN1oU/wsPvoMfNn/4SDft/2xhZ0BMd4Aq64IR+g
hKWnhYfGDe46qyJpgIKu7rxyYmoQUimwExrE1y756FLz4nMvGcmjo72YHewFV9xAvNymbr3yWwBy
ZXLFtMqz0ivThtImKbqq4NBI5HPMZ+aGnSEu9HFv0pN9rJ5q6xmu9iqPb20/QaySrUxJRK41rPSA
Y9i/CSx11Y7suyRZLVSmUfPVjLu14QJNIAZA4qm/KUO5THN0FgHBVd+oaMGBzweggboN0AdOOVn2
Dm906/YTQYvRIazRVzTIuhGC6CUjlAFQkWV+xCCWxsxZRXMJ1g2enl7qPtvGcFYzoAjsYb7K2eyH
D8t0qk0YPxPAwynNOD8CO6eBHE059D6ykUozJzoynspFHHErlsNa4S3KCIteny39TPcUdOaR8xqE
AIsLh7FPi3xBXwM32onwEbjO185In4Gof0jN3+txxnCCxqBv8MZV9UVOBcllKvbyLFrlzLS7qrky
kClBwWAy13X2Ux5jLOv8D3JW7nJDX1uazeSdRC4Rw/82e0SOfXKUlCChqpyk1a26Wn23g25hFTaE
zIb5yjDdsluhvCVvmtsjq7cwcJcB6p1MjAt8dY9h9jpjsqyu8UzMhcCAq3t8P0sdsV1dWx82phUH
Dm7rnAdSH0TAtCbqBlqaGtG6fmZ9d+xtPL9DcALaTCqTsiNJiHHZg4hZitRatlOdeGvhHcyNaP3P
VfDnV4HFHUAksaMZjoWUmTP3L7r5OgIyk//yf3+4B35+je/3gPgy793JTLaZoc8Dgz+088ioZ0ib
w3jL+l0775KXTP/vIr3jHRmMG369CFxM5w6QnXmLzlOr2+LvtPOuPvvJ/tjO80r8RbNmQMUP94Pf
TJRYr+ISr4463JfFTYWnJmZDEs2ZThq5SllxmE80O37umRSGA8Uosk6VGMXJPxXWOXHCsxLmngjV
lRUbm3JgxwIJXCVgWe+XSlpfJvHacQaL6tmI37LwuqEdJBh04xAbszTUG+IpF4NEweseVTxvCS1V
0xfLgKS2nFk5MVzehKXcV+9F62xrk+IyYC1SFsN7YhFoR0whcSeXIZ9efXpGx5Z7CB3f9D6yahda
53/2mbMr2gj0O6LAlo2RFjTkvjTyraHoa5mVV6pJmuC0a7L4lljpHV6U1dCq772JsJwkKEe/xm48
2aOnI2VVK22LZPegB8NWrZMHEpnWZolst1dmCPd92Lc7lIKLqm/RW2VenclbQRh13rEq7e5S7eyq
H6Cy78mNWWvci8kUEYsL4WWybuGZ4BROVmrWnBIlIWGh4jAjlMDEJB5CSMN822S3qTS3nU84vJkd
kpEWzNDvIc1vSKTKM/XADH6Zaa814O3BNth9alwSHEejOMkA7JEtV60qPNFD7It0eOvi0qItqgOI
NaP+GGASUewJFLM8gQpfTGO/GTQGrfzZrr+Y3U2d9dswg1wShdsY5E88qRuXHOfwGQ/LndlSUiBC
q+/6kOQ4lPmkHVh2w1p0HcTKOqFpKQsEcREIV2BpRmAe9MlYqvXW5yHIGDDMzpzRf3Kke2jGG2qE
lRPaD1qSrUbSKsMzzYmh47AaWTQqAmJ2ibQpPyTGiX5HceKVMSFIhtfkM7/uDfxtIb/xpPUJyrab
NLvHsL0oidJ28hAldfvahu8OkaUwm9fVwDM60HbsYyYEPZmkDNvNsN+4zbhx+qMVwKAK6E+H3mOh
c8ygemusWPMJyhAZcVHsrGvZb1jwXem5vfMndOz1jU+K3qje5Ny+pNUQpPiVlspLegPfoUt7AWAJ
hdrA/CjWoRTi/XFSXO0scIV9pcYM2cJX1/+Y4DvRqI2HJJ0WBmlFk3Nladd98DC6zxrJa+agoT6f
rrJUO1g6c6W8WmqJXNXDe8basawfu/pDZ2DjsOpI80+H8UFD24zXgzUt+97uLjGezYRMRB5qEgIW
FphlMNLQIhrPDl4z3n3DBVvHFXuu1AvIZDO0Hfu/eehGTAF3pbSJkVvTrTPw83e5BaXBnb6K4NSY
53a4V3MBq+LMV5dZ27mMdln/VDhXgjXMiA59srtNrZL2ka4gGa9gRWG15MeEX380Mf7Bx5chqoti
BHXVUNFR4RmIEAHFYqpggEXAKyrOyuTbWiPlbdq1C4urVz5yEXpJV8JTfyb6gD+NxS5mJxegeyBC
otS3Lb802Pp2Yp8oxyeBpo7RT+g8dwR0ynZYkAiSMn2y0LZrY7f2hbrIB+2lMQ1+V3UzhFAlotug
nUXLjwbJ5x2SSaYHU8NKckLcU39YgVxFY+e16bssmmPIDsunnxRmSLu3jgWCxWlatjyHfXqdUmML
BApdwexr+FBYMIfIfMPJWaX6TcQrK8zv1NBzKOlzrcP5X63q8rGmWc7ceKXhGKjci2EXgAzuRd14
QfucFK+h8xIbLelLrHvZRIdpttTsU95+VjV1Yw8tMEDVG8BWi25ZWi+zBJNvO5voZ0on4hZBFIjz
DCB847TFEuMjJjZ/mdiPgzvLuAJvZCfZjHfZDNJU611aEm0JraR2MMkydEkY7OXy05VPdXDopbYj
fWRlJASjGs8Rxw78heUgLpB+vRabppycRQMJqRgQQes2wOF5SLsl8XjBMB3c5Vvga4TcPhLzodBd
I8sendsiuEuHr9G85AuvyO1UM1aNfL7as07qQG9Fq6Z+0akrbbG0q7dpGPgxzFW7zXWGpHy6dtgf
qUi6R5NDqLVXlX6NtXyjD18lcAmV5y2LTuHIVeG0G8f5LAAf6szu8GCKNGCe24FLKFYmquGWbeRY
WuuIGbMI3UXyNAW3kp123hOWUeyz8Q79wZzCsmQRF8/mYiKCsEXlTKAypfd0+8LtuYjhyc0/+CZw
dzE5hlVjwnN7KMMXWRzl6K5ji5gOttpTGu5tTCud/lKjXkPk5iE6XETyjizmtWzXWIFezDDmGGRN
rhfLEB0Da7u5NWRp1q20omb9zMXJchqlOZnu95pGvqHDQn74cLsAQaq/CCzGnjpSY/8jGq+1tl8m
wl6TEbpgac4D03lDd6WX/JBI+cj5VtvdR0KKY+G7XhYwSo4vzSTf05D00KTbTK2+DMPzTHey4FQR
GhEgVMlqwKB1CNKZh9Z+cuUNcRKeoyFGs7p1WB7S4SNDBz8lT45x9IFGuXgqQ/XN9B8rZAnSerOh
tqrVe8X0OlP3bXTOQ3xO6oubV5fICrxSBdVuBMHJcrtiOUnlY0qdNSrDfA1+45y2ZAYV06F0tH1m
JAdtsHauyWoZd/BSuhIGVXdTpf5dHRuPs/FLDt1tN6e1qFV8Ie7o7BAcbWLIWQeW8VkS50DWENkt
6aoo8PZGWiQ4DzPoEsOSbaZnmHIxDEDL2mbbRtW6of+KFKBh+bBjYHAFZWfvEhuWz/KqiYPLJqFy
QBtYWywshq0rmI1Jl+nr16DDJoyrAPWFcWOl2LFixs6yulVi/4hQHwfZNPC4Z9dSKwiI9geU5H71
2gx8C2qL/6cZrzWXJhC30s2IrRzuCHxeEL6zGBL0deecSSBKo3XUP7oTJFkkjML82mLe8Hk8CWza
maq5yqu32e9ETbppu09VvbR+fRo69VBMT2njH7X6HjPGewxw3G6JW8GfPKK7MbyA7W0wUxpd7YgC
ZW7H1gbfs4rPKjZ2NVwekvU2fpwtR9RiSvc2KdW8x1ipFnnDqXKOYaD0dXtE3bp1p/JiyYPpr7Nm
ujF9+zPlq62TFO1jvVwWRosmvz+Fuskfd597h/AO7Gd988GZzzmHcpVTcoYcOhSQRXYSZrVCtXlw
mgbj2gCGkIqE4aeVmzsrJJNQzl1v9ZhGtZdACZBTh/cZYpkfeYNVeHZ0ndgsi6sOtNghhqsCAB/O
DaUIZsaO76wGnjm6FFxa8Vs36Gu7fVbbrWaqJLQ++1WyG0jtCYPTEAtibJkWYqrm36fzmcGSvEHu
swr9J/YVfmfC4Gk8xq7r2Ogo0tj+w4er3Bcl7daJ9WoPfE3b6FiUvJq5jGVzHB86LT4o2QsJo1ut
v9aH84Rqa8ph2kOzY/cxMiAw2a5JEv4Kf2L8Enocb6kivakrLiURCFGrnrIuuhFpxeh66NNlFxQR
9ehABA05HQODjr6ADtFOzN0jfNnauaWcb7C2meZ04VTh09XzfVuwM8vVtxI0U24nJwNbfhylnoNm
Q2Yw75wOVHxxYdGzban7S5VqMHEIpMzpwdsT7+21xbuhNfKdaDz2l5+F2r8aUKOEw9GZFrdT5YA2
4ovBxs14rOwe6RnIBokJgZWm7SYHcyzOrWsTfjHH+pWebIjFDu6jINjErb53BKso+jHyb65MyMm9
32NROVrzocST6E4ZrJrg5NfHSunuY73Y8K/zyHFfOlp+iYLy61S9+DMnOy1Wgsvvnyb/T5t8mnvN
mQeuJtGqaPf/ssln3vte5L/8nz/2+H/yEt97fPsLsHe6aKERNvFtmPwdJ2N/MWcFv8qIFfjFHwx0
X5AUzrBcTNS2jaWAEfR3s/YXpgGcKGg5dO3bwv3vtPhYE35o8b+9c0Ssro6eTcdT8MdZbzaxvDVS
kpzpQJGD9uN+0J8NC8WfrwSncWamDJ8ydt96BYRZEuxLju6AbzLC8+tZZJu5FAa1AlOzw+6pGaiO
gvUUtacYBhv39y7th0OeUQOyp691gsv1mrSQpr6Cr8qGzFlADU8RB6B1LAEvpbGho/aLzhmo1dbt
WOvQzuoN5T/tpEL+SlLt2/4i9YTJW7XKwNRasufOebH6AWS3fSASclcn9UiXIbZKk+wMVe6R6niR
KbZFQGlEY5MpOYQKy5vqdJ1CULP9/kPQXDdhtGrD6lKDwNOB0DCoXKUpiWnFcGzjYqPG1SZFAB7O
6eWDkMtCt987tSBfyELzm0cU/RwmaacftFCy31c2OEXWEahtDOKs+oK9a2uLOKFfB2U5puVOWI3Y
tFpGngzbzNRUFkr0npjKWxlQYIb0gFWzZme+kJT1dSIXaTEudSx/9hSQT6ud49Y9OV0BgV95b5OG
z0OkrMPnI2+4iuc9lYuvyYR44yv6TZMw+m6yw9QbKyVlmNpUjzLujoHan6RwkI6lpMcpd1izd2Xc
XExHvmT6Sy4rRutZeOTsOhIMiSWjKwnlzWfx86rWiStzrl18e/8MG/+Nlxej7UyhxGmLeAYV0V8N
G5fRL/+TvwQvfzyH7J9f4vs5JL5gqbNYa5m/Yiy/H0TGF3BSOJbYK5kwrAQDxe9OXg2TL/7reQ/2
zQPMBPD7QYTJVwWZqaqMHNlM/b106Xlo+cOokfNxZmuRYS1MS//hHOpk6VZDOEarKKpKmhVNpfW3
CtdPtpnVtQVdUBGwYEnC27ZwUJWodoADKB61q7BoUJ6CmBRwTTp5KVqfwOWWRGEAmb06oy6ZOAyG
br0WuTKyuUjbfK2i6mX10cf6XYZ5ktCgTvqnZELxY8QVwknLmDBIZuCjEoYv7cEVA6sZXMMdrOTM
gsHpGn75rGZKthnKtv1Ih8Z9CJBgIBBFzP3WC2SLGPXyGlic7byzQGFrMyTMnkRPFlJXK/ltPfbq
WbfK+Dz0xvieu6K0wSKhGhb8A1HDJ031gOM0bTbkG6snPpeyXeo4Zh71NHJOgSGHz38u/j+9+Ge1
GgtYdpysexn0/+UX7vbl9SV/aWDL/te88/3vPPj4Aab/Jy/3/cuHN49tMtemBkqWrxhfo9++fAbb
ZsArjPO5gX9n20OcJxj0kzjPCtaGOvqbbs/9wiaYIoAdwLw2+HvAlvlv/+G7h/gc8aDQDL7m/1sj
/I6lHykYmKRqBqtYM06tEuWrkYiJjpZGo7XB9awtitbW1qnpEzfZPIwj81mz6i2ILIA3C4Wcu5KP
izUGOpOi2nSCUGQCHxYxTV3uJ8dqqB4TW64L3X0cHIlaF/xiPXeOkWxf3UZlrDx3lfpUXOczvrqs
8sHrWh1xtlWyToXnMTSoU3zHvvK1cRfOTe7scA/U8thryUM4t8ZFRta8RbesNVhkVPvTmlvpHk4Z
u+AqPahjATefPtwpktjzw8TG7k7vHvlhQJjHNLf0VNzOiJ+lSZ+slt5VjXDL1hY3t+7uhF5r+HRC
567KgYDmZIQurL4+y1BBxhLalyJKXU+15aaYJD1wb9/bsQD4SaKXOepIkh25N4mvQhYznQbkJS1m
ng7ZSVsFVyIft1oHrKbAtt8hW3HItkOee3bL6UI07rHVsw0uIugz07GacdblGN3rxsCUSaU4Qlmj
TuUjn53NosQ6pZO2k0R1ZbB1AJ+qD4rQTw2zYeCgySYsBIkJTN6gjsGmYljWzYKhvmIMYdQ9e3tX
EJKA0ihH9AY51kZVLd79lMplmoMdAf/BIESxVlg3rYK/LVP0ax7zm6iUBcKrBidzdl2DA+Ezrx8Z
O7uL3u1vUMy9BIWzN7TcumnQc4Eno5Ot9fq6B2MGFGxm/w1tCkIW6/qE6Wrn4OrBOgnHITacbRqo
AyQbTBVBjXrQKepVCGoiQIgOYDwamIfa2H3i2kfaRJy6IoaLRpAZLSeGf8lCYKEU9dsQD5mHIPCx
ZZI1a+CdheUIdwWPfZwtg/omIHh1lVgpPWW4FyLV1prLmiKwMi4gTIpbUGF7aZFTy5/pd8lUuPsw
ic+iwuuSuQY9c2zG135P+ZQGnwXfEO6ZhnReBwcWl6qPfHMkl0DvPm2N/XYF9XHjQyOWPnCjQABL
TBS/9vraQkybuC9jFbBqp4Vd6kN4WwujR2A+vtkad9M4mU+Yg9v3FAgqTgFt8HpzfJiClK1K/hWf
t4LYAW+BWfgwev18QRLmqq5tezVh07yTItiyEJ/Akuk78j/Ib8thr/v1ZypUjJCKgmRy1GFrmMdJ
NNVnhuESPWy1Uy3hM3xhBVDaQ0SgQR5sZDewkmiVTaR018ngxnujA8AXxonYWQn/sF6kL+zkkKfj
w1sYflith8reCDZdwH33jkqczzL9UGT4YDKWaghWBjzEygsj/A6o3NrVQMIxXrsJMpi1oUQrmTv6
W6Xmx66NkkVqNw9uWhr7LPTvDbCvW8uumQeYR5+p0hs+Syg2rk8NDbVgPSCR8BvUe0NiINszBxQI
xVicBGDLJTTquQQnEMc26c2dcCg3/9y6/+bWFQLJjz4Lneh93b9UyN++ZGX3y/80P5a5P73E95vW
pD8GnGoJcw6ioeH+7aY1Abkjdcft/s2bbv1mkHe/MNLD/Q5nnnQaCK5Un/8qc10M9/OvzXowZFHc
xn+n3+Zt/nTXcqdDPbJ0WzMNNvx/7LfZuwUysotwZU/xupD2nZBMrArta8guTWO4bjnlNvXtbRAT
BtvrzM6hfhMwdaPn3VuvTbnn18ZVCc65xBftp85N3hbbImE7k5ezWLXa5BrS+tp39v7I6knLbGaQ
5qkbO9bA8ac9oLSKiBRnBTEmmyBmASJoW+0q3pbp9Zgzqmabb8Wsj0acqTL1ZFmi9e28jIAKvTom
OuZ8RDmDxdIpNm+gHu+Kpj93ZrPtgJNmJEC4xrAmKA3xO3fQWCPirnemfS3NyUthd3APcECioPed
qz7pr0K98PS6W2Um9r6W21bY2TK0ibgY8l3uVEdyoHkdzmVNEce2JPMHrdOIXbyJCfjB2ov4M0tQ
SgkidvYgPDxXa57CsbqJtXPOIhLlzDIt+lWG8Muad9ltgqDY3zD51AOm5K57n0zhJe79/eQaS7Nh
i9BO8VUbBetExvehuM+D68Hmdu5VGD3L6J2r3m2KLefzZprqZSK1B3OGWvrl1wGIJRlsiw5XklRd
HFTWlWGNh5YZcUc6iVKuLQikU63sjUqeLK1Zd1bwWqbaMhIPyGpXMgtXTe9steF17O07wjW2RRqu
lbhmjtitdOG8qFLn7HKv+npTmuXOcNQVXrLFkIE9LS9d0uzd+NQFr5PZHhMz/1ASn0T4BKp6ezUi
vx2cOyW71oMXO76SrrPqiXG1++aWZNK10Tk7JIDLpkJ7zUWvE8Im9Gg9TMXRTQeSUNhU6JBVCnJk
Bp1RgxIdsCpuNYVo2kk/4mIkjAWFBUNOc4BaG9+kymfOPTKS8t5HG8nPSO0AilOLlAzHA2BHfhGc
3EBi3JdfxUh9GcGb95mfc2xzR25MnopcpyXkWscqhWA2mfbhJIkwhfYwsRvVZbzPwQnV9bZnfSU7
w/N9vKwgWfwWdrfdthfDJ7uc/DIo86VSeGaNgq1HAhEjAaMtBADb3CbprWJuIuztFrjj0cXRQraH
gYzAD51lKdVPLucNJrzV0KSfMoWrI/W9nyrMtY3yMci1dT17sh12SzabB4uLRbRVudJkzT/LXGKK
PookOqX5q4x2OpefWatcOzypcQjQphFXsCcA7mUr2VP5Nk3yhGJzlVqO76mp/6Lm/HRc59GujZuk
jTd9Q1Zx025c9hS1HeziNiBmUX/QMnY8tIwqJNLCPrepwp6Rt1cOZL5Nb0Pu4nvGkkBq9jL15ZqZ
2wu6nSjSkU8Ph26sH8LWOHVpA3+CBbslS0bn6SOa5esEyMFikv1RKbV9GdencEppcfvzZLKBrFqE
4kHBSzdk7kXoOEaii3TU9aH4tHP/XikgNfZ7DTmDC/weMUkUeRnIgmEqnyWRqlVhf/xzzf6ba5ag
AwOwJxUrWmLxH67Z9IVkqZ+nST++xPdr1viCJA3YDBTyWZz2RyMaIywXLqk6U2h+T0qfuXDs7XSG
jTbjJFgpv16z/CcacJWoU5jrcz7r32ppNe0nLhz97Px6kFBtpHDuj/Fwft1OugpcJg6HVdOIdakq
TJLbcw2lvwz0Fxn27/GgnZ2YqXcZ9mtYpvk6G62v8dRtKTGAhnTnGljA1F/qpCdqvikWkxmfNGmh
D54lN7b90DSkqCnNeOtHYBw7hT4WJN2S6R7CsPJGryViHoMviF3aTyX2Z/ahcsnH96mPzQWVFvkc
djGukiFdJVIFtuicujqOkNakD4Mir0ctPEkXJU+SR+/m1O5VpThOuMFquBVuCpjGiinLc1WiNSu3
OZEFHowDIpz8XGdNKTzLwVLWw5QSeH42ltbiwyiz9CJqvbz0B2DNJOm9RDBRaUPuyUS2AEeWvK7r
xgTAobgZAIn5TrAxQHAY9TESGVeO9jg1qSd05aRgww1KZQ9geAbTs48MMewBKslTsHus6Amgw93M
iPwUaMG1O6ZXwyjXdhp9lLYA0/ymA3FpxnEV1ze9SHaZgiJwUqguUCBdzGJXu/+YGRDo/WmAkmUw
uHVBNboCueh/Ogby//r6kf/y//If6+2fXuS3gwDi0ywN/SY3NebZ8W+TLVwJqu7wNM+DrTkd6V9j
ZfeLgY1BVXXVZMeFIZXD6dd6m/0W0gS2W1gdZtHt36m3yYn6qd5mvAbdGB4XoZSa+KHe1snVjoWf
KR4CqGOndLvCRyAZZgclTfcqvsmKCcci08yr2DDPJCzcDLV7LWAYOt1wNpGxLYfCbjf9aK3UKN0K
Femkzfs+FmzyT2VrWRtGwGfFkhbIimjOgOmidUsHdNSlYXAMrCKRRoTyiMprSyQUvfnCkfBO/CTW
OzKDK6vZDkO2auLhKXArNtmDfwh87JF170KfHBHJYMkKD10YHOvRzzbYTnE9IhTI2vh2igu4vdgD
2gED/xQpcyBRR9wS1EAy0/xiutPS/tgyDm+GwsC4yGasRb8mMYQrbNdJv1lbQXc7+P2N5ha7PI2B
39r9ng3XfYIEc4qQtzjK0TWRIpTmTm/cmwrRfpJfm9gsUPJk8986Ot3ORlcgwJ4xgG/I79Pe7alb
ANRKhu4cMdKrxnNXqt5kql5HqVSOd4N/NrSbEGdXZTFGiab3HGkNs9S9XWjXCmcsrBGvc62Lbra7
SnwwLVtgNVxIFKQ+kEJEQSABdlG/D0aMp8NLX38VPobNBPEuByX94rIkrACKbwhnL3YZKT7Niot5
r1+NuPaQkY3aXafyU/N8StbSvAZoWRif6IxgU45e3nxW/VMk8iesk5iX23urp/jSiMmQjnnG7rmp
3OFd6vnOmjkQChgTBZlW0uCpBFnUEUGkj/Gdk7rHkJZgibVk2fvqksPWS755Rkw0n/4nXrJtpdpv
pvpUWflZrUYYKWCypyry+m3F+IFIL6xsyCDwrfI8W/u+7pYS4uGUZOcEELKVDnfQBBYyEJthQP/i
dyAk+9dO0960KJw3dHz0/irAb5pE9SV2Lv5kAMREsZiLc55+KkhrqfpgptEihkWIskqnL8Fc8eSU
9dEppKck2V1Qmneafe2a7doq6kuCd1UEVw69idG2n2IM7xw9/OhK+1ok9A7YZCtz2Ek32UVlzsNE
YnacVl7jdhtfv5XGXZe+FGmzjXHMsAh+smli+RQfiTVZG1N8dqMelFWLjwOxaZ+vJM7kyo6eKmY9
SFPibRTFXtOO+9Bvr5MsPQAvQ0kR1cA+YJ21CvmZNAE0ZW5bndJyWJXpuHPb9q6NhstQuAdtSnaF
AWtO2gXJkUqHNMjEJRnVvBstewg6XXjdEF8B03mMy/ANHAygBnMFvWPnB+VF5CqRV+IS1jrOEHa5
+sg/NDa0s4qPFktkIBYa7FacsfESL+Lhn9r231xqgurDNE1sEFjl7P+wuMnbF/Y1PxW3P73G9zsN
WwaVI/Xrb96L3+40ljWQFFVGNzNkgevm1zvN5hdQbbDJcSi855votzsNpQZlr21yCbFn/Vv+PI2S
+KdLbX7vDKtA+XOt/0jYl72fSJjbiqcxqKk6OtaY5z3guXd8uY/5HkRFuq3nL0Y9f0Mm9JpDsZKp
gpm8pWke+I6irq7dNUa/R4VbS1PaJ5HYF2Not236EjV3rn6bEGWD0N4LkRiG85e2qrNdVMgdxtTj
hM6UXrIh36NPEczWwK1EPNz1zcl1kEYnRej1kXXn0s02jka6SrYBooQsFOHlYL/Dv1mPlXKVE4pV
Q5Jy8DKPZvEcg1TPDMi+7Df0pHjLc05uW61X1qjMiW+7mvuIjBWwt06B9NENdvX/Z+/MkhvH0iy9
lbR6RzSAC1wAZVVl1pxJUSIlan6BacQ842LaTS+gV1Eb6w+emREZnhnWnf2cFi/hoXBKIoGLfzjn
O2Pw4eBJu2Z8fx8F5Hf2rX9i1H0Y8GhpVXmyYoiLBfpi0aCsJ58mDxU5sBKUoRYlkOMZlJkU+KZs
b2joHRZa5YEOgjfQrm9MLNuGQCRj59WNU6cGDF25Iz0b6D6+kdJkzm8i907K4oUp/k1Bnl4W9UdJ
SJkbPUbdawJrDNE6z4RBbnKR7vyR5ZcHYAFN0q4ncmCKeszOBmgolPVPMkk+Jq/C5XwqJdV3higm
0rOT1oNqzDGs4N3fVtr4MdWCbKLEP3AVkJKT1bBswOpHBqFJhHtfaR0K1lgfvwfwdZlWfUemUTPz
b1fkPmFeUPiJu1l0qpPdV+XXLJqhOHXqNNra46iadREZ7AOT4N32yi2zKl57JEImLR70CGmKivtr
M5HDrnbTcGnXwANdQlhUWd4EXfIwVoyB8lhdG1O77Pt4D5TuJrc/cjddx/IEyO8oPP9sxohuGtNf
Np21E6Qyaw7rGR2Omrq1HQZI1nc11BvbSC6JoQaki8DLRAOAeQybS4h5xgfmaODu0ywCm2KQ0042
vFURb2eYeOvBsx/cofzs7RFET/o15sneaQvWh2wegnqC/QSzIGhuKTvGujyHvrjGVdd79lY3czwY
oIfNqjo1kDWEDQFDDTsxBkjOfbCe5YfsxE3VOzc21fC8vXe2SRxrGHL8557dwiJr35Ial0dRUnPR
ry/dWtx4uSIPIYqLdRVSD41FkSyIsOoOlSl3sY78X5Y6zok5vzOsPpDlgNaCprZy2uQW8ozFVW4Q
1QzpnJrhvovUDUoqyq22ReIPYljyaFy2WX1fsdfYjQxd7Iwo4FQEHSYtQqC1RgebHKC4r0nutmbc
mftsNhJKc/Xp6v0WsuMOlNhOAbbOyaZEB7vwDfVsFK+p1q0NNEkNGncShDYOEOdJg2dGzqZuQ1fu
GnwHM0CDvNxIsnURh6p+yHT/4nbX1ugsnIK61y2PELqpZggsR3Acad+ecbYCbPXph8C9TwTFIi79
JRvshXIf+RA3UfkyC7SjeloQhrOvSEkIFWNfBQ/tWUEyyQkNxkM6VnAQw6POABvAKfJuRCDZU43+
Iok+HFSng7xV8EQ6AtC0elh74m2EESrdkRSnfRz516bJFpQITdnd9eyaLcH4Tj1ow4MdPaVlzWoO
biY06E7maMwQeY5qIzh07bGFUObjcJnWYXwbRxqgRbaTvcX00qA5Zo1kkLLodszP86UTtHuWXG6O
LbZO1o0zEM/9kZvd3g+N1ZTnWx8TAb5wIFiorqS76dxDiXmowURUuXIjMRUVs7kI4IY5mjsz747o
s1mPEn+Ru9dNdqS+26Z2iz61P/bhTkDPK7qDT+oiP5CLqamhUFLhp3DfvdnxZOD1y1FzD/b9UN8R
93SdVDcTJqk6vMqI5FaIZgvZL8lPXDszFO461NKrgflok+J8ApNrY7+K2ocgujHGi4kxKxHWo8Ko
1Q53Hrattnmh/qO/0ZYapq5m2gksXkUjriS5ax3NUYUFLEVqEGIJI9Y9ijHzim1I/kSPbazWLqEF
NLh98q36Pg1fhuKUYDNLSnowC2h9Tw+CDc2Qd113jmK1GrCo6VjVJPt3E+sa4RenECvbaD5hlGB0
Az0skuI8YHmruY4G+Lg2VjgZqZWDNS4ywiWKTljm1k7DVJcb73M3GI/j1VjfTz7TlU5/cENzb2C7
67DfDam1a+SdjylPrwLEvlzMqsa0Um5TzHuNqq4zzHwDusNBWRe3zr7wTC5RNF0lobmxM+ehTL/s
6mZU9zW0E0dTYH37S20DEHfZXmIjxK2IMeah9nouTuIGXMGmMooefV2hC68ADPLOYkuEiLLqDe7P
2wnL4pQRsTpbGB38/PR0TRReBmvYS+JM0VKsZ96FhwXSznNnWboIMRLMckUZbhgI7ku0FaNgfF5C
fJ/11zAwTEWW3NS/h557djW1TbFfYhr8bCRmlk4i6iTyT9MfBIz+DNumg62K+NFlI3ASzZsrLgLd
O1qQTUdYFrZ+1zgKAmVvbBMosb5xFvGH4z63DIdG8V7n5VkjccQtTwOW0gJraSVN4GYY2dJs1UTB
TS5vOhRT2FElttQAe6pD0pqMX7yR1B7MqwwE9yFm1o6tjSyaVVXcufFDgTcmZj1lB/1CdO6KYYEX
ngayAaX2oUMWcTDi+N06Vyfpn8ir25Q8QQQuxKnfFHF9y5wMvTyWNPeFCmolIR1l8R2QERYl0R0g
q4XNiGDepseQfmL3YNrNptXvKtYpTntrmV+de4UCbj3UbxFMOD/FVXIzhYeo4BF+C1FsCYJ77VrQ
3mjwcnY+YRRy+ZZLJ4Eny0HXmHcD9vk8PFRlfN3bbKGa5jPPvk2f8X9Ndowzf2/ClK4EspR83v9p
w5643Rh3rdWioJijkqdxIZOjo7/bc95gd+mbV2l9wqDVx7Ne7nybl0CTHoiaEzfGeeMwhTwhnj8S
JUG3dscUbx/YyWk0Nm0JxTY+FJ6GFw8gUzzsqzBnHeT6fPAogHozONPZPtqefrQTfhHkLnfEvb+6
ff+eNN4PatKrHaljnqS3eqOzBwptDuCqOraFfVJmzwQGHwbMU0uIU8GgQYruqsnkFtImpUK2JlJi
6414UKL0NR7a+QzjrEORvOpt7lGN/i7C1WEkh6JEiV+vQhCd9dR+uKkGKQvkYpQyGSBfvvM/c65Y
LSIKXqlNnQHrTsD7RVO3HXumHk3RniYLALpyUFY5/srq88egzx5cER3yzsHtwp2QGz51GjYQ5R8y
WwTLagDYgC9xBG8hw3Q7ITCx8Sef8upOD8e1QzabTLsNQblUL8ySKWq5oZdZ9RBIBBI1IUr+BapR
Fo3rObyJRKuwfSqMbyXQcrOo6wSpTfoun+79Ojp05h6G1175+SsU1I1RCyhbjKmECFbZ6OJGuiJ7
WLcFIOxVS2B0BSltLexnQ9t58dPg3Yv63CQfFm5Cb/rQA/Y49yl+u8je62pfjZ8u6XV+BBTto0wv
TnxfOTU+ynuTFd5k3hOO2SQPFRG52PbG6o3n17oDhE1KHesv3f90ocBZ12YGTyE64qe+kt2llS+D
d55xRaX2HDPVMcQy8pm2TEynjZU/Trc65TcdRROdSk/fOm6OuxMYcDsbVCJ4YvEiio5xhzWZmVjV
fygWBE77CDUX06zATInpaNhWzqEiJWy+pLoAkbhFpne+rPMv60K66fs7GYdLreivk5R1qWsStcAq
EYSVDd8hISqahD2A4AsGITYb+9ZMV154Hsb7mHi0tn+ZorRdkzOx9SdtqbvWXsyGFash5DHT2gvb
tKULYFzy2DMIwdRs9dZWw2tPwRvHSH/crjjGpn3LlPUplN0OyOtehezADSYmHJnsP4KxXrsBR3CA
3DtxBUXoIC+pUWHNirQ7m2352MY7qBi7GrM8sXPaYqyp5wHQySJ7b5QcFk4THwM6Ljifq6JonwwD
IXybbjWlQSTBjc073YbQAdrk0DPbcNudanoKnWpZ5Fh1ENpUibaGID4497jIN7rz3gAYBZHrITBz
W+MhbZHcGsO26SlJ/elTL4ERF2K8gYnLImDiMJY8M0lvcV6mMHkojOhBeNUp0aGNsq1ByEPcbIuh
0opR8zSu2a2EKt7wCNgzSYu8b7EE0IcyAsNUXA0jkTORc2APedMXdjULit/8oT5lVvf5r7nMH85l
8NEwyjYcqBcuMpo/xmWgomUus/jv/1W/v9Vvs672HCFV+XnzwHrg96/41ymN9YuNAwYwB9aVn2IQ
LQY4Lor0377y65BGSqw+81fwzxDZ/LdDGoQ5yJH4hzUJfZr5zyweLOMfCH3gXzomSKbZyOPxXvwt
RAlZhO+GiHrWtWF+1lzU0h+3CRe5w8XuctFrib6qoVpUHxU3RO/cVyzdC8bg3CwlN43DzdNxE+nG
zrJi0JPJAZXpijplkXDLTWF4NXELzm05GYVPMbdmT5hBTpBOo9H9V27xzqQAeeC4M10EruwGtyR6
7CZud8ltb2ThhXFQtrDI7XU1xtLBaK+RXxSLZD41FA4b4hY4R9gOsalgWJoOu7KST0I4t3paHcXg
8Nh2+hX132vdDG+2TMDIiq3DoQVgHwx9f+lVma2s+VzDhbU3O0ovDjygPu1a9S9ap61GmvLwrObD
MYPlE36VVDaKo7OFbi+z91hB3+RgJch6weRuP4XjtQvkvl1awU3wqJlfgkPZtVYOWhQbwo5UGYOv
A+6cbYeAbz7OOdZl+6igQNb9x7wbgavAOXckZRDuQ7QlqOet5wEhQIhWPDDa6DTCjTegN+jGLakq
q5wBNhLBkkeNSB8K7RliBhOc26F4jVxGZRPSDj/cKOHa9PvTOk7ytWqDVTE+k0y06qzy4tkHw9GW
MojJrfzM4nMIukSos04oYg02v2rexuGuKN5TtB7uQyvfUOp401yzzghocJ0PevNIGsEirwlPAUCg
QA8g9qBSm/HuMD7hoqTt9WgRUh09+Z55TKKzidVUVCApHS4l43aihGVHY2eIdTE0kFM548e9vQsx
1A2ZjPHUHB8cv+I6M6kDo6VeVtsRW6fmHYJerZEew3WsKRMpNsunBPHlWCXUnwwH6vfB8JZat00y
uvmYX61YGt3EJhp6fRasA/Ht2djIPYJMbLEs0/wxgxkqwq0vzb1Z3cc1K6IKQ5jnrhSPzqZ/MUgY
Y65IvzD22bJsTJrFewTdyz4poDhNG09dpRbwT/neFtdhNgu2bzwI+EZxQM2yIGeQVQeVdn2diScG
W2AC1rrqFnnFz2g9RiI4F9YFXNsmDuXrOBpvFr3QUsAIwXALNFpihDe7xwIhlMCcPkMh4/wCyuQK
ufzFMdqzLFxisgKkMojEnaNCV7B2PfpbYAL3KfImK2pO7By/J904FXH2GQ87zWSRVDUnR+1jhhkN
ZWAzaFeGx1BX56/X5apnFUjCc9bXS8dsVinivBRgveya1RCei2lYs4aIx6e2cak+p02TaZt4kDC2
nZUFJbetXwtGh5L4995KIXcWixB2bU8JzNnwrQdHKapDOpnfsSXqVQGPKvcrc5Xaw4klZb8r6uE6
yjCvNexLw0leV4YCS8WqFJ9ZZrdrEzMNrAKYIMO8YeQAkA5quShcC7d6lrCx7bhA3wSotkG4NMn3
uqgehzo8hGizDDM7VqK/4lslCzd1bkuXCkOkH9UQXGepfGrSuUzUio1B3EbWufsqafd9xtASOUFF
JvvY929T0t5wR6wBpXtwCco8eGwMFj1W4TABrStU1kyv4M/N3ZIv8MfF2PnRNUlxGaX+HrfRu+1q
O4RXDKwM/RAKl2ory3ywIpyLY5E8psBnDI+AICPC6KhF1bgQI4QILrJpaUtmiWA1rtzMZcgYHkoj
+jJkBCa2Bx2GtFRyIWensaPpSvUg5Qb4GkPdWmYOwrqU+aCyYwumK9OrOII8n1NJZw9TYp1Db3rW
ivxDYUtuJu35X7XJH9QmJrHHOmNR3eYJ/38z+8y1yfVb/XehzDjTfnqVv9Yj4hebxCsdipbOU/8H
seu3rdH8Hw1bN2cvr/U3ymPD+EVYbJI8gRXJlvz7r1sjJFHoJnRUyR46Cgurzz9TkEj43z+ZfDDY
YS1EqoEAmRLt9/WIZjO1o1UI15Gr0xJ22GnrJRM2kpksdeUmPPIXk2UMJeOthOW+GhUIJQUdf1kE
MUNeEfvVHcHxLIoV4bXfzKb1Cuo1Y4wm6tPboI+UvSINxcNqKqtELkavDV79Mi0FioQJM39kEYGD
AMz1l6kuT2Zv8vAhRoQFv63VoAwwt0/ZsjZJRYdlPz+yfe997NP4KbZCeDFWOZkLw23K72Qw7XIR
4a65NPoYPFZJYnC2MTVjo6N4Ggp9hPCv99lRMTFNWCHMdj7xw9qnx1r1Vs5+P8wsFrrE2QU4/TAE
5rM3MP9hE+xmx6Dpj7Akctj+Z8ZMBDD+MBd6s88wmx2Hhh4EOsdeCaYpVzJ/TUSFS/dfN+kf3KQI
BrlFbGSCxNnOZNI/biBei5z+AVNe/lX/3XL3717nr7cpVjxqxFkVKeZbcVYl/c1tSlPwWwNASf+X
voF7kfA8S+iY40zJwvW3voEvcdti/pr98/90gt6PHunn+9TDgmB4fBsOKsLYf9c3pKnL9KiwI5YU
9lUvrM8polDxPeZ7LSlV6P8t/yMgeseIvK80s++doDsWAb7xsOBGTJeSmEsDVFUUGN02zrsd4U0w
JWtC3Epi4qZwXZqAPT3qFh5p0p0o4KDKayNhU8FuKCF5jQsmeCzWBsbGniq3en/nU5RYw8hPhYeo
fRgia+0l1iu7rt1I5pvmfVjRdEmEDqa8uknoGhLL29euuebByuYv2xjiy+hurOIr0x5tCnzTqtY6
PI3Et1kqDDtGxJuepK8SxZHW5SunOVl1tjVA3DQd+xu3tnmOVzjZXHulld3GbwG+uD1l5YR5j0nJ
5EFpCwBmsmvQYLqYlrfzsm5rSaqaip2FuJgmY3eOAhQ4aMRzlEsZN7WavB3r6Xe/snn0woBWE5Tr
9mzEFlJOpJA4j4fiKw2tq2R81qk6C4KeRhCrZVU/Ol6zie0OhVn3lOb1Km5KmgX270m666zgyBBw
a8acKp12bXX6BqvBoZYpSNj+Uo4weQJiAW0Q3xZ6dvizUa3f6kB+RMGADn286y6t4TaW/XWVkS4P
+hb6EFFkJXOxftex50GfzqtWb4Y7PGCTAh1nP4Waeyxnij4u5wRjpmfXuzLsSVSFnW2nt1UCsWBe
sRew9Txv10fpBiLJrnGijergK8Hmn/dKqbrkkfbUsl9nPJfAmS4X09TCprGW8xjIHboNDLZlHx9r
qz3VmBCKgJ9cTA/a9IBtaolpksXApwXkZ/ZLJuGj7xyGek66Mm4gzt3XfXyY6u/AZySjoEWC5Uk1
onY1uTNMpAdohnLM1vEmnjxC/8Rz3VuPblCEABEsrG3pZgbQpfQdfTGx8i/XjYeLj4GxaRs7LZXn
IQ+fbLLO6JeSVWFNz36R7Qt6KaK1SMFq5H06WC+Zy3i6l1vWeWTH6Dd2wUpMmk9e0tyX8PtcBUOf
zMJJWOeKOWirCWg1+tmZruwy2fp1vmLGOerg2VkZKOumirArsD9K9LWACjR2xjFN5G3GYHpW4lnx
2YNNSMgQ3sSLObG4K9Eb6qZ38MH8eAN1Mw9ctpbVWnTxXmYMLudStc6OI4ttWvdG4jEvQvSCHVuf
PjxZBpPdYJjD/3ZhZOz8kP5Cc876uEvt8tsdsivLJT/J+sCSfA/EIcoGfhrFlTIy6GsmL9yg7duo
cQB3Je+J1WDjP6OaOnlkLrwkf2jZlJItw5VJ9LAX9QcZ6xtsP6m1Vd5jDOHKXk/tGZ8G+QT1ivkA
vynO0iy+8pKLFNGiFG+619AKbe2SfMKciQMrywUP2Z30A0DSO77bnrp91fRQkdIM4iTgC7y9KI1J
OqodfFIT74wzbUNSEexY0p+hZhjbJblWa9mUl0ry65nZZmA3M9XDIzCDexUPz0nOuaZ1cmUM5nVt
Vug+ESeYbPHE0SdBsOnEMsD6GKH7y+zXytrm6ZXZHhgatjRhTv/gw9rz2TFbhYGrNrwYYOw5tA+p
30KZMhY0HYjUwD1majkU3cWS8xtr9fcsa7D09lcp44q11FLCyBUNZoTHlJ/oGHMBaGTF1eHZyoFv
1gjv8nDn5/YiFPa6MiRuKH87EH9l9nhniAPxbn5wRExWht27vbQTAjEOWonBlw3IrmfNY3ZfrDbx
wrIFiDPyGq+DrHrsJ2Lk4KKBsm/I/+zKt657wsxBlygrFuyoZKmzykrfGaN5T+EmFoG3tek+i/bb
sEg5we8cRS9Z6m37VDI/D9bFxFa0mDD9jsgqCQAA5ljRoM6I065Orpue+POEw9Wuz71ytn5EH1od
EDOtzZL3I/AOUUrmlVSrWBBpgAnYdSG1tuoGDX9EFeZY5XZgcr0wCKpQzeeQNYgUm1XX1w9iqG9a
c5+qaM2wmsUvHEbDZcUb04e6u3/VY3+ux36avlJ8/HH9tXxLP9+av/8bv1VaM18BuALjwT87J3+t
tGxg9hhAueckAGOmt79WWvYviO6AG2DFhI3kMJP9tSGap7qmPddudFA/tOH/TEME3OSnjmgGPlkW
XAabdtBEX/b7SivqyQOxMk0nha0y4fnQwrvmvFEOquweSb3caXb3wa5h2GhRVK9TvOorkySaW8fJ
whN+PX/nRtZnPuTmXrlWtWmtjBT2DC123kf7NoMYGHJmrgutdlERkMI6ITnVOtLj9DmZPJEW4q2O
S7tXebBk1N3ycAnX1lCjxZGtcUC6ai+0EP+HSNxdEYppW1Xpd5pEpAaKqWZdgq4gKvQExTEWbOTS
9WCQdU7uEdl0E1PRYHoxJFqIkXjZuvc27VQ+J5qJiU0x44IS+Twk3bSqhfcim+EY5v6VUahXJzWu
w9a7Gh1SNu0SHcoQ40Zrdy5Q0cqsOYWRsyHNUPjuPBaYdnZM4uZVjXKj+8UjYIV1rlX8akYLDgkN
CPkjjM9UrNbBQCzeELvvo1eGP+QvyMwJXXafrClQBNhnm8rNWctNCGmsnvgZd+yoSCtvlYbiLdF7
Y5G6Dj8fQ+KpaluiK6uVXSJtCJMz1nrwwYSiDmN4tLr80yfvuO8lmW92upZtu3L00LxOchOmP45F
j/hEfPr9V9y6KTPuIDsbAlgVuAx0y02FNiAMrKUyinrJdbvP8YavKK2MxejX4wpuRLso9DE8k23/
aDjeYwX9D3PSmzGQBSRjWIpVP/Ew9CyibUt3UxbdzdA3+b63+2ckCbesse2d6+QHcjvDtZYEn4by
0HllmOjw6R9r3T01OmNf8n8JFkToIg2Ao7AI9kkKXI4LVoDlE89OgOiY8vY8pExxI71r0cFlLAlM
N/00RopTI/fvm9wptk3dXzvol2PHIUq0SG7qHDyyTTnUDXq77VHHHmVv7cw+2nVdCmsrrjeNheGo
HlzjISjq57IIQUT2vkv5SsJPUnvZ0smrfGsT0vKmmMyulQuVQSaT8+KUTX+F+UK79dVIZrMiZ28M
dG+pusEghM+TOFygk9qdn+4tyc6465JnORoZeOXM2OQ6fbZQbkJTwTzZznLJQNtN3iojo0qnSwLs
1zQkH8vpsWzEOiKrOh6z135EKYpzgscsEqymzlZDhEbBJww5hIrQFNZbmMrXBNzOoqiQEMY5g32s
2bdpi0hPT55q5rYLzyRasA5eey040gwRb+Zoh3yCvZoVxd0YcJlkrffKXXsLagh5GvAeswtXVtMx
ZC4ShPi2k6zCWdZKvpFOM7WygioCLchmpJCfduV8FbM5C6ghwnErIogoX0eAkBONCXtcAmYgStLi
0va/K7N5D7UYwvoEs5JbnE+4vaosbNTRkMFibzKInv2HAVWGPqeYYEuGzV1ovMzhjDlwl/fRfSAU
1wPB5i8zO9wXQZIvg6leQwlZOlGIamkN4YjuwmNKU5jiHAfIIEOKFWiMgRtcEeWhTxe/LBkR9Rpj
Up39SSAeOk3fkoxkrozmPc2dndG+a2ZxbTaHvLI+RNMEc+46gMdOgX70hUZ9Ibi32lxfJhjYl0lG
RSMTs8OUrh5Iig+JwmBGZNi3faRhcs50Vj8TBoaapQRpl7ChGvQ6ySFTPb+vrb2WnssuyAqesyA9
68p4iyqDS+2Gnfi5z6CKePgffB9sG9zMF90hVsGtzRt/bI2FM5bHzCJSo8f6bO3tijXbQJg6Yy7e
EVJ2J5bIIeMmK/OrTR3v1FQX28Idv8O0n5N6i2ZLEOe6Fmzdhj7a2J5/dKcE+RbkR1+Xhy4xd5mi
9/Or694nZDziBC1jhNxjk0PVibbUkW4TbmzAJPCABX6XKSdkMxtxsyjilJoU73c4YTAy9TI/mywT
KwG5PZny19aJFOwKIlIZO8LG9xCDG7lAgSx9DU11A2RYY2AXpC1O4piwFnrcyU+4/q3iU/gAWY38
ksx5t6p6LKmVdaKjRl0npnvuzfSxXqmhZVIdbhJ/vNFB8w5d/S1LarMhmx4LIz0HY/OBcTxepSmQ
EAcEy6KYincRuXdVVYhtUdOpaPj7hoGksTCDs+2qG94lynjGuCstaq8sHmVQ06unPIDXTNLyqjML
8u00hw/axZgos7UV9LxL0e04qKfRLDdAsmaLTuVwatE7BkPAAeSY0zFMtWvhI1gbMIziZSSSL8no
4uj0wOz69dWoo8AGYT9tC+A+q6zoOlyWJJbnhb+ONZqioqqeK8gGCyn1WWSnXierSPdS54dOKtjU
DqCDQTB00EhEzwweiMk5l6THJY5/PznRnSaQ9gxNL0kRTp8KN/z0PM1eOLX/bPBamzbHCAon5V2S
+6VM7SKkeVWOhAGbKFozrpSgVbd1pjb6ZO89oZ6FEWw7VPuHdD4HgzBnq9GVcySwtjJ1GC+KfJFl
j38NN1R6UzTVtK7cqcGVRdFua+WTAbtv09Y9RNhIxhcxccZbTYCoMwcma5WcVl3txBtNj56LzL4h
ZufoqXRT6elnmwuxqTrkTiJmt23lClF/qNUoexDUNnwbzakanGLN00iizQ4BNPnPdtouhWu+JIiF
F5bMCeVyaSgmAzLxMPrpzkyTnaGrGrcrHiSALPUmbvtx3/iMXe2SoUil0IjmcquqmKurtA2edjqP
kLqEs8pwYd8GiGGFyP3jKEA5xFX9Gtid2Mi8eLZpvhYNdd6y1Wv220ILR6hwDWm30fQaQIKZd5Uo
HQsaqipl593PGppw0dFCZQ1dOPPivokOCXL4TCLbs5X4CCXQn25odpOLqNLXkQOZHoGXhAezJS/S
euXwkFmYDjMsS5Cj2IzOXR5U5h4H2hOauP48td05DUjBjOPhqxxpaf3Kgyxu5o8cGW+Qm4GQx4W3
mBSpz564J1kn3yQB1YUeRWyxXfDeY3SOPedDq1Vxn7Xkx3bcamuE5tnCaCitRNxMa8HRtRxLMugG
A5lcmiaIw2zgFnlAJoJu7XvqxEXbZ+W7HCxEtBwkQaGI99FYaMmJTWijxfla1/O7KZ8e4kGdkfIg
fRtBKgVXyFojNpj9J4WE2jltfxFlo+MiETU4JqxS9XD22r7DraAslrEtb5EKwRxIktxqZ1ik8zq2
AIK/wR+9M4D+AJWnEdTMiILEg+jfm/6t19hcu377xNYM8Z934+vRfTyNW2eCJ285930+gpemhLcb
tYf1z4XKpbloY0DxZWve4dZmsNOzvU06Fqvgy05Wxjmgec4G1NOtG7AytarCvC5tWzt4Q/YcEZiw
8iOey2TKG4i5F6ni3RkGBPJNNL62MQzpumbjqQcGE6RoPIuyP3ZTFG6E5oJlUWa4S2bsPusINASp
r1aJwKeB5OPZxP1MuCK0BNuAmV2R0Mu4Cxohz1d/4onhBi2Ts5YlJo87rXmJnOo4mmBHnPCJawAm
14R22ZXGVTb6362OViHkyVRTS3a2w6DGdlmk2l+Bq/AbBMZ1yVMEyRXMaeS8V8pqihOfsUOWi+ev
nREIOnl8O4nTY63lEyxs9vbhNH33BguVSWvXcQofrC68lTvf2LBvPqOEgE8HjYEV9lzLrbdwYMd1
NRqV1DE+xh7Ous/9uhsln5nh5ZAeUtSKxsXC2+Nr1jaCMbtVhbZTIZETDmupMZ7uiC7WsSoZNrJ2
Y9eHHi+snGUzFyXYNowwOiniUzko81fPHcDSl1q3iYLB2hgNI8U4COQKVaWz5qnG9FiPvIUgY5Zo
kDubEIjcIDG6467M1FWjm8NKGuzgY+9QuekrozviE+pLl3XXRZPdlwnFsqG7S2VPVIHosVcyEKd8
aIlfjUP+sjl8l40r1hiw1lXtesuiKK9sMU4LzYy/h5S0DVTqBIOWKKQZl1h2dDemLtEwjMIQW6e4
kjoHESqZEWtPDlzeBU2XMbQnMyUqICOSgqIiAsNfux+GBQU7Nzx/pVCk7nWHeVU3+KC10OqsKodr
X8O4SQZpND3Brnf49IszD7y7WnX/nzSrS1t/fbXXb+V//I+P4d/xqIyEJIXtf/3H7/506r7qllAR
Nq5l86eNyj/f2qjIf/47v3uJ5r9+fDn4KlZv7dvv/kCeedSOt+qrHu++iNP887f7y//5//rFP339
eJX7sfz6z397+4SOQf/xjxz2bJNY4AKb0dn7sl9mzPDHM5P/+fH28d//++epyT94ib8OUcQvFoxV
6elCB+4646d+HaLMUEkAG4DtXBKfwED+OkQB6MoWFQM99A0LoZvFMvgvXkS8jRaLKs91ELnhWORL
Pz4M3p3zn6OfeGP5cH77859ylcEtzNvmP/+NHdjPQxTsiaQRmoxzWCq7P/OjPVsVAqh2s7JM8zoz
5SrO/G0f8Jgzthqz5LZDUaE125ZpvJqx+8NVH9irFAtSaF7mOYAc7HU3DrukNncNnqO2z5cJ4pr+
wyKAxXRv01nsgq4kor4x/MeJEb5PLzwG/XIyuy3GbnjpdCj1B7hKLAlgbNzx7LfWzlF8YydARVwf
Cr9lKWwQrBfUK6/vn1REh81SoaBULAJqhZAerWJk2pH193/YO48ly41sy/5KWc+9DMKhBt2Dq2WI
GzomsJDQgEOLv+lv6R/rhSRfkczHqjYO24wTVpbKjLwCfnyfvdeOOV84rJcUtjPCN1p2M9goAszA
MCrHhzzKPpULEWvI8gcKcNtFRdoibLjJ2OZVSjQTJ3A+SyYoCNTMEv01PQR2CdXICY4+tUEBz7JF
o6lzK7Vmr/UqYRsPdltPao1NA78qcu8U1/1pMnSHmVitvLjmkqu7e0/nBjYQpZvj/uFl9Eq5sU2H
KqzEuMSTfMqwN6jR+oir9qExzHhFu8DZpkSubgyXP4Kq4DSz2TI1wJt6/2FEpAoSbCkVXMYGB7gC
hsJWaZvRaFSM2NJzN3htI34G4tGTlR6r1r9uVHPolOB6Q4Qh849tR7+ME56VRmwJC1qKoY265sT+
DucyEgsrfUw2TY0cfBNFFDnlzm7kPvWFXy1EyfOJ0CjZSh9PUDvsWcSeVGrtcvCKRfVliuHKobZo
iKGMlfK2S523NA7Xc7Nzhv5DuCM6JWZwCEmjkbTh4sTqcP7ML2AiXtQYb9oQjmgmxH3Uhq/dmH0V
LQypoGZF4Gj2nTKomu3sB3CkFTsyQaNKuKscShfglS7CoL2Vekr2Pdn7HTOT5e5hLr3o1rmrtCeG
xdsS6qQk++ZRbeSQKfHjt7IyqG+1rtoWSTxoAVTpKDPlFHHxH5N3SV8Jgoe9aqLhtTEkFgxvx+L2
UUubTWx421KCSCoJNT14ZMmDSf9ge7DOAnldQJ2pY3ZmiWURMSUgZTHQqiDe9T4hhxorlzY4xx7J
zwnNC9kikgYQ1Uynes5DSnGYRi9G7FGirQf4rMxbtymLVVIjIQWmXPtV+40B8EkE+OoteC59Za06
5a9KQbea6R30Kr/2ahTLJtwFEi8fb2Dg4D/jys+H+8s0wxvDSI7DWJ9r+wuF88PqiqvUy3dqMLda
Tk1z7IrXUMArC5n9rMiDXkXfhC/fJMP/hMeTheg5EGo9UmDeVAyBudnTFU9lItvblRoRuOr2CRYB
sHeSS3Z/ag2NHokRVGSPoNmuqdA+5IUNck7g7aIync+lqqJdP5/1TbyfOzBobQgBMAigGNHasNwz
d7Et0soyo4G45CqWJPGtkTWbSBo737SX2FFxGXKnake51xUyhi5ObeAQTUqHk4+hxfbVY4gjM4sT
1tOD8RpFHpIiawnbfEjb8ooV171Z4b1jDxvDdss1aKpMb+ouIqMdNyaskQz6X/ZEsGVXUn/EZY0t
XTzeYLfZTIP8GvxxafTQzQb7SpglxW89qx3xZOR81tGSGzqodZmsM/yuc6an69OlcM2tCwSjql47
SJzcGinRS64K4yqB1+OYznOVAP4NTUm5igdG5Mo2h4fEU1gtAcuVlX09MJ/5UczErsprp3KvpRPe
uma/0px+EyuQR1FrMM6THmu8U6pX5BOM55lbNlB3DC9/76RMbVbTHYiOc72ZkquyoNZCWvdhU5/6
gDWho1G4alKjbOzdjpaShntQkjzl1etgiF3neNz+3S38IXCkz22inzr8kbqv3zdUewz8uvG1o9UG
W+48V4Hp3tso6aYMd0bY0Zo0HLlj0sCiNeuUrJAma6CI2tmf9I1RuAyC9oL71TYrE+zWhXUXwSSE
379xpX+m7IpPHV/KyQGLWF8HRbJK+8M41a+DrnZRzodqcja9CSlmHA5JS2mJF4IbNF2KZtMjl49V
BlMpYF+wiJL6PP+oWdtc0Tvwym++UmQScKHtOis9+XazqEabIhHefKvHVhjol5RIuRdMy4p7r2dl
V1NqrQmXbOKCudpSVyN5XcdEWud8nVxBN61PziVfBNNby2aSlsKNjuOANri1bX9mNMD4fDr9Qm1g
C26Row+dTK/1nh/BpRtexXuSeuR+/Ie67dYjGEWzZreoH+DKbpA0bttyWpl+ckypBePhdu617lnQ
xTIF6N5tsiOvRidLcR3EzpdHaqxMoTFiTheuRGsM0A+TsxE+RyMWZnGraoF1nKZdcnqsG3BWTruW
65KOcFnQFa6+I+2hSh3EhfacZwqOTLMslY+0bDyQACR3WJExrI8WkpHJx9kdwgN5u03FF6YzmXfL
pWGQpZI2XoZyW8QHh7w06xf2s4zqmFtYxK/jEv4k3N2Q6xpPDAqmesYb8Sj9ZN3b/Jrvh+Fgi0i+
nUIQU3XpS0DLG05TBvVHRssYN5ubImUn8TasCMHw6oEsXDQOAV3EVExsaEnJ0iATSDCZhwU1ieRn
GduWuR6wdE+RCpBvGrViGsIQn+F50CE4upgxIOzFz0XNGBM9hoO1oOhm2YuIdz1aF6x1cySdH8Pq
PFj/NvD9MgD+a1b/6d/+r2v1lf/jJn37+Kp/HtD/Px7qf7/GBJbFxG3gDPv3g/zyrcZ5Vn39+f/v
1+ndhtOuAwvRuB/YuDjnEf2/zGbmP3GEukz1ErLcL4P9r2Yz+58mm0/2nHPlAnzc2QL26/Q+NzWA
zAIyIpFuucP/JToWC6afp3cMpvxdNax2oLFohvhpBcp6plaTVa2sRv8oe5HdeLKqblAeLDYGNRHG
hSYC+8UeI7kZjSg+oQZKmk2L8lsE0aBTqKQxFRoDFpNINDSLsj3ZsAZ1z6ILTNYF/YQTS2fY3mUy
pCzcV83JScPmpOmQrPUA392Si/TwOumVBb8qZ17dhFNn3qWyaBdWFnUPQW12NRJ8zXdSNDK/GgVH
QpAnjb8dtU5coD6wgEJhqcdVMzUUjVYdU6yetR56QeoRSUOZBIpkDVLj/iyktyjqyb4fp6bA9xQO
RbvmSGsfZRLLNe55ruehwZ/hFNOVM0DIoitmUGslGlq38rgbyMdoFoGBzHae7SYsttk4OMvSHG7C
yH5I+YFwcwOO3eS2QO5tQrSepTUW1tnV50bqjvNqU5u96vYjn55wDa6zjV+a3EGQ0hTNOctR6kAF
Ittjdk90Y8dfJL0x6nz6kCY+ETMN/QKnfurto67Li0NcY1Sagrr+KixAKXNHZABDNVb6dRIYWAKt
JsW7Xie2/c5euSWfoiVRfTFk4zw3vcrv4JrLewBo3D6qiqckAqpe78i2NBGJl8j0adky1FNa1k/D
5AWHnD13swBHxhEnY6ebafil/ZaaboALydV3sTFoOT4OCmkWXT9Or6EUVLlLnzBBoDtE7LPqnNBA
CPuFpAVbaN3+FKXnvmQOwi5Af7pmoM3gBuxOeo5ykmgCPVsjmL0BYoCfTOJCuFOoTbdZyuthx/aw
7qzS2EyN1B4BiQXb2tPKJxZgDktzkWcPftCThc1GeVAFXYSaLKf7MJoty5MxCTgE3BUXVmo5K2fq
s3FRAbddT5NfngYIvTZCHDNjIBW0C73FhRyoicSnt6x9f6fl+kH3BDOfqRyWQoMGzoK7FnjJapOj
YDKFg4mlk61FNXP6BElOdPIJC+RNN/TbggLTdeGVc7SaZs8NWSt/q3Fd2nMLrS9UENnnOOi4L2c9
hX+8Pxu9N9HeLQAlV7TB6+8DPb7dOh4nRqqkGm8JkkD4iVmtPYdMoNvSjbh4UX98USRsuFg3DABh
mnM5CnXWKVNt4H/Mh3YdBi42wS4yx3MScAZ1GqiAcMRXtRgbdl4efselGTgEgku8ViTv2q0tM5av
ZoMopaX5oVWZSwtSaN544Whu4tFio+ICZPkKx8Q/9yUck5B9xEc9EZoCC837zCfRa41HIwqjpV4a
bF9drzQ3fW3QPicnC74E9Q2RFaxSqgILc46TZ9TfmSmLqKBmyNVUdQ40c9e12duYOfXR9kJqpOy4
fDfGnIZ6TRzqylGgoXk6LtwyVBYPGNkNywKTEu1resriqGodaa4TMh4smSYBn8KazJ4aCtqvsstQ
+cmlyAbzLoyN8RhVjbyuaM+o2WgD6Cw7vmFRHXA/bCgbZmazgmXravkxkJI0S9Bbj1Ym1WnSNXET
uqI8dmwb7pVB+2VldQ5reat8i8K424eUhZ/IqVVnFaQ9zzvp7NFVe5oIdVi+bm6S8RqFWiX0jHl8
wgJ7l7idAwLDB3gdGx3lj0qmeF1R/u+D1iwuZunCnii8dimxrLzpNvexsmWl1g0ld3PrIY4A8Q8+
fbz454KOZTAGxYm9tsJvDDB1dmdQeOGeSkcAn6hK3IaZfWLrLViKlXoT7VsnH6/KoWbrnmH6DtdB
qDCVGq0JWiin7oebEGJIWPThQbeb/J0dPus7w7Dmq1/JUNP4/OerarKt5xGy0WvQTPXXoDce0BZk
EoLhHg207RBjZYz7exW78pL2ms9PNfidt4JQ5RH/RgXo3AbesJHGE0A9cyqPGo2b35mjsdN0Kiec
qzVCulMRFxZNpEl4NlPuEpWYNo0pHhFdw9LI6TPoswnshYj8r6ZNh9tQtxg3w9C+xNyxJ6pNBedg
GjRfJR7saEeRWc3DfMT/Zk/4mvZ67bbNPkchedU57Qjs8f5nlGXsJs0oNu4UTUfZhddjbZFjqh7C
xL0pRXLTR6VLvLra4le4coLvQDnPk87fbNTr5NiX3bwKc/nY9qTwqaksF8GoXjwLo7VZod53oSde
WYT561RLEOC68m/Z99/Lvjr5FtuFs2QAoXNnC9u/nxbX6T8YGJuIJsbfD4yg5P777/Kb8suzBagP
Uq7+R76yJglIeCbeOIfiYrTdXwdHKr4s8k1cppkRpev8Zp0jm6QZGoOjB0RgRjb/JdWXeMPPc+OP
H9syceJh1fuBwft9uFlEhtllqTkTNcUmn4qN5WdXMorEAkvTtp+0fYD3LRPjkwH5ozMIqdb9GgvQ
tskuTE+3vvlqE3zDN7ryWPjNbKbIHfb1Dx+pf3H7AGvdLYUnW4HYEA63LZiLsv/CA/CUaoQhuolL
t1WxKwHmulZ1KZYcSBsCTu2ikxmoCo+xcERymQTlBOoUGfGe/pptOlZvOo9wGoT4H9KIZ3P8lOcx
ayRs9WSphmlX19Y60TCpY9xY8pS8YkD40rr+Vgj1kbU1parRc69pxjZNmG46HEbOdBnd2ejMpU/a
pwasHhnzc6Kn7401Hr3A3pdRcsxri5xjzWWapi9cY+511c3CUXaoG/1oITBYrvvYj1W8EhqItdBj
WJqwgcP4EvmpG82rSe9vfAK58aDvPYMyIEAcSYntRMl1L9m1a6yPzQd6YhbSQYrBa9HRY6TK7LuM
Uf3C5hgk3qcLLiH1/FtRMM/SNZtZ+XvtU9nYODisGhIg6Urz5bF2NSp4aF7LOsBA7SFAuBgS7T7V
IXEw2zk+zTCp8xqZ0T7Uwn0swtseDmYXuw9VAlCkH41lILxV1Bm4rMPkMxq1FxMJBYFojS9tWgQK
MQEF9zB50alvxXVYGyUWJn0jgn5nOPmrFdqw4e1NARGnnqjVgemHPbtj3IN/iuekJbYGuY2exilx
o1VqK/BRWbvvhnBLs8w6qXPSu8BiPabXUdwPXnGhUfXCnYVoe1F/V150qBp7F9Dwq0jMjiOeUMsK
DgnAOlFVtEi1PRBXM13lCpHDoMncSOmINuH4yQDkRT/ty756ZyTdOopRT3yN1E9XGQ7BADnM8/11
pDhsdTHh2vORCrBpWhGWSFMjrK1Y4z94qXYTTOMeh+NSjd7zHAkxZhp22PDRHNT4VFMTomXepvb1
NVhh2s7ZimSxs9UTJhDn00UvRTtlPKN2uZp2k24scl7JqKDsG2Mje92ksp5qxiI0UZ0Qf49fQIvf
eA0XVUZbOq982+14LWja7dltAguQDWXDxkKbvofgpc+o9bGhAmcu8eQnQ2s3UfKGor5Xubk12ebj
W0PLS9YhDgKVtCsX810DICbhh+2x3/gHnzDJ0Lm04Zobv2sJoSBUJsjLhA3c6MWgyd6dzAfUw5Gu
ps48D75YBQH2wg5sK24Gazhm1Zrmhdj6qtiR64mz7JAMx9Q+uu1nF+DUcr61slm60URTdERTSrlT
iX3C3skrMO3ivNmUcXN2pvxWJYHPnh5qH1BWlkL1vR5HT7qEMcj6pxTy0MAoSmsBHtg4tFlw7LJ4
pREWjsqezLW9TEo8v413Ceea9GhOYgEaSUW5mUZ6JajBBrWz9MKWynGWLJZYlX6wanTz0AUjjyTz
2grkTd8layrF1hW4pr91mz9fxnIwobdwYvJP+f9oPdi07Hi/ZvLIdfUn5/JPv89v57I0TIn8yh7g
1/P3N00HxZAL2Xwqz0f2v85lC2mFc1k6GNpt6fwm6Jj/nDODbGoh2Vo6trG/RB2xfqR4f1nb7j//
5//4ZZ7gT9dAaWCfcORPuPMiEUPqK3y+Eb4gO4aHOM+8jZ0fwelvp/gNGNXSa50Eb6p9ZajozlX9
bWVg1Oqc4SYI6AYJelYf4c4qo6Uwo2evJTxby23A9TwzsXjWTrHj/rNqpMWDfdr7PXuRFrGgStxX
E8yFRWtb0oH26s0YP7lrUdKLf7wyD32sttT9LLAlbvw5Qqd9wIrdSh5FSZluPClO2WQ8emR99aZf
23149nSxloAd69znOytuEZwGAm4dwDKtPSiG5mEQJOPaJxcftgBJ2PPow0JJA317xHlBrd17Mmsq
PsdBr5aZ1y+01HwiXLJ2XP8+4w+3h2FpwQiX3l1jfGnaRGlBtfACsY/hdeR5S/ZKpyRNruLyXAbZ
KgSvlMbFIgN0qKXZbYfnI+Kx58l8nzTGcqA3JjtSNmf1wOP8vRnQU5oemiBio+2udLTbZjqL1qNO
4qGq3Y+xYUCwgk3V5fs2AyQFai68FQnClbinJgrG4bFKHthHLXS/Rxy2l4qSNnXPTXuhN8A7gBIM
L3MRGrQCfLnRpiBh4FMMUziTePcsDo429oJVO1mfnWx3SQTtGzxdFLIRDhDm5peqOCqE49jLnzX/
lYqkvTRqPKnaSvCixkqcChuGcHQ9YDXB1isDWhKDxyHxyTPRyIM7Oczz5egSJHIGyGt3RUcEzgTk
pd8FNbAUj7qmothlGkFRkyCAhm3XWGQ6LR2NfVV1gOQstRtcDwwmevmY7jvAV2UCJKcEEGFtnJ6x
QAVHpxdbFyeXjR0KsOxa2iHuq7c4lSeTFGlseWdZ08Sn5G7K4j2Gsa0a2K2COdRfIPAuhT7SURed
AOisKNi4iHAAO19vNexNTJh7E4g6tpo9pOA1wsNxAAass6QzwvTOci9R8z71N4H7psoXg6L7LohO
XXLrNUdfuwGNKCoObA7R0dsVxp3U96qNYN1tw4le2/QkQIV29a0aqFK+ctz7xNfW/nRdELMV5DTs
6Oxg+21LPLkJWYnmGboHC9L7nKgGSFGjv+6ose/1c2odBeg1w5oI+u7Molgqd7jJo60SvEvLLFVQ
8sgK6G8OPX8akxZ7z9oDsgi3Me6bNW1lqwFKfZOxr9fOuHc+DVOxDNIvyvjw3asgf8K+8J34J3Tp
pdlwMfW+Z7xtmKk1zfRt8FqhrVZq3zh3TjKs8DytGLzYD332drGtBoPpRK2TMdmpCLJAPR4sMqEd
vNMMN2qThqu5kdCJz02cPRV82gKrQgOGmC67fQcqJiKYG0bDFeXggO+afR30NxiaV6npHTM7vKtZ
jIH+1+80ENduX58k3U/RiK9X9GfdhEKmBVttkGxS3AdfY8oFz8JG8TFWzVVcMzjE84a7o8eAHDWm
VDJKLk6PFBJKuPewARiSt1Nw6NvNsCr84aQ5b8IRWweMLpePHf2pjyV0zEESfqTkqyhpHNdOQd5f
jwbdB/SdeuhYQWVChe0OVlMT/ot5djEWZMXWDu3jvOAjd3LOimc/TvZ2RTs43tsy049B1PWr1Kcu
M4+XSvQLlSHqpON1Ngq5JEh+jkTywcrgoeMPHvELOom9rK1PVTwNAEf9kR1TWJ35m+H1Wg2tsRSV
SeYuwrAiX/oEWK9RD69dMZNyykUh9G3m+3d1V322QCDzLvQ3sdjrjYtC7d6g18AQYkLOXObgaIbz
hr4Al8Rbq6LhJa2sZWE1u8BO1gDV30kpri1q0TxyuhR1xMtBuvCw33zXjReiaciRwhJ0Ybmt3Fp7
rjzrpHyFT9dA5XIhC7HG6+iz8Kw1dcdVPSKDsSQP826ZZfZb2KjrDIKPqOhBF8/C1h9NK7zOLW2b
hrcAhWQb3VakbieHMPmIGz6Ggt5fumQ86D0xZxBD81Z0goyJMztutlUX7b24W09Yr5UisRo0V07R
rPMAi6v1hVvyYBREdOW07dLwmk4bXAC4wC1ruim4p44BHeuY9o2cdWsd+ZRroOTTj9lM06q29HWc
MdeG02moIUv3DZal4aOom3XVjet+bM9TQfsVsUg2J0CS0mVKeCW3nhJA6oma+Zb5sgWJNbrOQvmY
fs3bzDS3ls1+E8fv4Ik9SjtvLm1xxOMbwt8hi2RRvLnmeEw6+KqKwFlA4jS/TVvvhCeIdx5ixt+D
558PnrgA+eTqlnSw1YF/+U9y0LZ9y95+ao+ePYA//Qa/TZxzAyXTHFVN/80DSMMObBm4Lh7o4d/1
EeAOdGYcjUdWCgshKK9/bRHnfgNaA1CDXM+klwfozE+ev//kATQtPIh/QFbwo+Mn1Gi1NBhvKZL/
4xax1fPI8LqyWaEnPPWd1S/qQF97uOFgRB7bkqsnBeYuMN0Owpt+8s14boe9wWBzL7wAHVJsxkbb
EKJ+RazMQFcMJcI089zkdMYBQsTGU+2NrMEVcE1Vkk4Pllplog4ZPa9GaRLCyleGnFYIskTa6wOK
O6pSU6AChFdoFFvfRYUaamJaFPjh7cCPkc7GjLA/9N7EwORsRlJQIwaOCSNH1h8kIoxZlNc4dM4u
dg83z3Zo4GcTlQZIH22S1p2PO4oOamM7keLwQ2cjMJBQOH3WMZRwK7jG/MQ9HaeJj+XExHoisaA4
WFFATN0bWFNsLCot/o8Ry0qLdcXAwtLz6w5LSyieJQYXgpzbHsPLiPGlqF5d49Ef7ACrb7drTG8L
WX1dMpgM2GYi7DNJ4N5XzIDsf+ZCI9z6GG0wK8JxxnozYsFh7MVTrD1nWHNsLtkEIz5iNIpk9u7o
mHhccBbWbOrB3BM0xXWmE/OkTmBbYf8psAHVERCMsuseZARvAxvE7BfCZr80lfWcYiSSwTWz6FWG
vajHZlRXrx6moymD6E6Cx8SM5LvUfBPIJPa0amk1MDEtFUH0rPXjYyDLbY+pycTcNOLZ4Oj+imfT
E+Yne3ZBVdihOmxRIfaoKsvpjDZ37AnxWd4JTFRg5TQm0G2oXLoODxKrlTVhPcN6JbFgxZhdYixZ
+Q9vFiYtB7NWS83EhHmLCg9cXNi5LLbVsdHeUxy/9fyCsXw8JGTJs5JMeZtdOdmXx9hRUUE9JsYd
Eihw9iLFJuQsBRTbSJW40o+qnRjy/QvZX0BBfv5txd2XJnr6IR2e49j+AeDfyUqsMzPeBIHxKUnG
K9J37Vi9G61F26W2g4FELHhOMk7rgcUJAbTxhcaofZPPWSNDUgbngnQNpo3GvDVqGFgJspy5F9wa
rAvygpe95EDstOzJhm8/2tFBswTF2emzMLq7YAquGkeCkB3e7MagOROkH1HLdK1lxnnq6eBOjbux
abc0QjzW1MYuRPtatdZNM7tbag8k/5C5x27Ilp7Orht/wEcXF4yqziXkG8n6d9WEYN0rH65GEI6v
yrTOVR1cxl4dciZSAhhojdjks2HcxVYIK3fk5uFzmwhb68ycMCP2G1a+Y7zoFPOfa/vcALTG+jZY
47Oc34/m+GR3dKV2ZfrRuMY7d8Zvv0OP84z3kkdSbTa72vfWPDIXXNkRXJJdbspVSsaHJTtTmsFE
emN1/YPI6hPJ7yVTOHSXKrn4SeRcKiW096ou943FXU/iC8LhwE2m2oDIXGr00Tuegc1vJlgrWgGr
4p6t+3vDFbTzkqVUVcH4xg2zp91T6w8RFMV09gLycan1lI4I5yKT8ttko9WWxDET8VB66kOldEDx
Ota5vC9G2I9ulH7lLRlxrXHXVsxtZlQffKRv0pCKDMpezrohQm6G1V73pxu9TDZ+cI3VnPsURgJt
lDfKtY+2Q2jOTyGK0PEUxJCW2HP87Rhq8PL8EhH4VXmZwQQ44U1d18EK/Od90Okrfsv/NAfw8+/x
2wzgsiyyfzRH/7AS/eYkwhQ074NAuv0AWs3q0r+EJ9C5DBUcybqN++cPMwDcA4ACrmvizCfA8Jc2
Qr9sfH4SngxoVahZ8z9It/9xBvDrIfSVx0bI4ts65Jem5yQhgCNYJRj9pQqcpQZRXgRcj7RPvyP9
rbVptNBk8FAVFh01Mr2d9BZSJBcKiopLmghWmWddGhrZikE+GVSIoWDA8/Y9aFCItOms1nbItuWs
37oIuRWCboKwmyLwWlA/sXScDJuKZgRgDyFYRxAOAc9QD+e1nxNicQxKwEA8rhGRO/Wl6V95RRz7
WCIyu4jN0sywe4jVFF7Z0FKZlD2E6XZkxx69VByuGrI1tB5kHU4fQRhNc7DzwaVE5lbI3Rayd+S/
e8FprtSYe0lqGfNMpfaDG1iJZB4jnY/jm4mQHvhPGrK61UKWQWbvgxd9+o6ITDpI8Bk8KQeRokRV
iJDoPQoNRLMbmYiS8W1Axh+c6jQhZ1VMn4j8BmI/yQUcI8tqNDYmQgs0nB1+7YXFioBz7jyWXwaL
g5wFgkS1k/NGgY07Ej6gCBSjkZVDNO8ezHkLkbCOKFlLpKwnQtYUPuuKNHgoWF7ATgOCxTajZK2R
st4wUAbjed+hHG8dldwVa1YhEyuRQny5LEisJN1GSfvuCm1vsUABNYjezkqFiycPQXYs5rxtgSpI
y0hdAZWorzwVHcaCSQXP7ipkVYNotKtZ3UCb+MYaRgsMS52R5Q4X43urqJ8US5+g0G/sZHipQ8AD
uic3cWfeOhrTEmHhRaBDtOpbVvpVir5Vj29ykgeBYamqOGczR6w0Ir+RV5fIeuzhmonsSkN6Mtb2
cVqsipKYixg/00J+2pFaWk52mKiVjdMnPW9ZbIaKNLN90YLqocXZhluhPU5TdKGhFYdwUtHFV+6H
qr5DJdmzi0vxsqZilcX+sXcpdeDqu57yeEfe4pxGxtZK8eL6eNWoCOpK68mzkd8KfRPbtJKX4xmj
7bLgX0l7YcS50uJ4JZvXHhkSJgJ01HSDDssCpul3kqgjBlVqJjOiIHxF3oIMBSsqb7o45Gi4H8cK
i3d0l7btuo/iTRMEQKS+XDAHel/R7DXDhC3nGFbJE8PynVdUPcAq1n1VeK0UpTNltncL0P4uXUVF
f+2U+GCxmdNpJfZtrV8Vmnzh7CEhaz/liXWoA9o/etQ0v4YkQnXlIiRWlLT8PaVcyHloz1L8JeOE
oBdtqtQ9TviEhni6SihXcMNHvjrE7v2VY3vXHXJHaSbXhTAPQcTRjpXJmInFhv3IVhHgmNw1PdZ4
ghiK/saxrF/9hDJeWkFDu7wpa1hasVrb8iFyIUSYnb5LqHqgcAKBK6gJjVn7KUBkxM1oFOaxBjWD
lAV+RdAZj8rU5BhsjIo8/5hf24UzLsdabDTqGuvIPHhIK1ie6QtuRPEupvgkKyjWtoX9JNEuIh3P
qat29dAcQh12tnDsY6opsCitelL2NC5tlbzFWK1zOFGt6rBaw+OOyEtNdnDnmAzHaWHealO4z6r8
lOXy0ajlLMtvE6fNcLeYvBhOXK6TlNhrzSMtnTQG7J62BCZIQF/mbsiai60DoOk/+jD46m3x1nu7
uil2jVHsddi9jopPaU2nDBEsovJHMwvPeKFIcpdXWUc1iIXnOteg8DJrpHPvaDwDcxmDpmHflwZw
X25QE+EZ6eYfaRrfT9M8RLGpt73gyYJD4VneN5WapBlsrmzqJZuc25avaRiZW6AZS41irlAhDYXc
YkJOgcBRjHjuXYS7WuQ2DXK+fmjHryinXoIHUxy+Z4r9fTCA2rifcp3+uMfQp1fDvLM8KqgA/JHy
XpRG9DX0wyHr1KOncbDNUFSPt5fTgJsS7SnVnrU1LB3KxJxuX07txqMDxgnDXSQqPp7jwpdqP9Xv
vf9iDWwDaZBJgidkBITyVKcTj7epppwjsj7zoAC2PSwN+ZXhwpU+UlW470N7Po9AFaLzY54fBqQv
1qSJ/9qYhMwqytrAgAODCYeARmf8lPFx7N/GQG4a6yUVtDr3+oPJQqG3vr3qeoJ+U7LGlV2NJsgm
syVWp76aQduIQnGiwL9wxc2U2LtM3Fh9uk/KhDtQu51dp0Hd3WuYDnvBx0tDcKL9roTWlQU5YZqU
zx5nHLfdsiVwVUAS956kh7OwO1FxusC2NcDZqPleJfp+EPpSi8uVJA3BY2bhkiMSSYR+pq9BtcBs
Qa2KtVsJ4kUOny1jgC8EH5z+PHkfBaAUjDfLULw10U1l7XqbuDqQOc2mwid7SR3sYD6+5s+SmA0t
upZ+suy7SFd72ZvsTO77qF92WcZ2ST925meqPf89Av+5BmbYmuXCLXUtrO2a/h9rOW/wMDbFP7Zv
UfN//vdPfdPIXD//Rv81B+uzrGUxagHs0v6IbzX+iQDGoGvomKN+NwXDDcP3hEQFfVk3HNSw3ylh
pGNdLvD8l+xzdfmXpmBvnqf/qIT9+MGBivHT6Rr3vD9OwQGYDyN2h5z0YyHOMHIYQRv11OT+cEei
fZ/o9mupeTs+fZui6I5uUz83IQumpJrLZgeskF3e3DM3XeSsCiN1fJB8GpY4nXeOhVYwzdfsKhOL
cmZS4UOtl3lBMuT/sncey7Eb6dZ9lRv/HCcSNoHBnZQ3ZFWx6DlB0B0kvLdPfxfUrZBaUv8Rmmuk
VrRIFouFNPvbe+3JGJM18Ulu5XGT0RcUb9Dmeag07TpixVwFVXG1+LksXNWT7Hmm+pE1Ls/m0W5o
zhwtgxoaA46qp52yQZ5lrD8OTkSyrL/2VbJrObM2NGljKHzzcu/EOfxmivED29mpTvmZbv8SaegC
XoVtfWgxRCNpQngg3S5UvHUDiiCykq0ubLSDVmlHW/tWWG6C2ynrP/yhv4ODxLPvN1vdt9Z1zBIV
JimeYfOdoOI21+sbPIsXV5V3pR9SjxPuk8S7zLRbL4vuwrS5CTUqNYzizi4xNo9slkyHnwbokX5D
m8ar0QS8S8maA++CJNTRdKer1UIYAPy2z6tZSgnFPsycHmIBdAuLGVJMqn8VoOL0XQt0E9B+cq9w
RKVtu8zH5nuy/KPtBeaiKUgYQcdZxgxfzNZZapG5L6zwTppawI4kZ+rUwensD0Zgr73OuQco9mib
P5063NS15K6fvvqTXNu4dXuRbpXHFECZt7rinJoj3plUVTZMSyIFXAnel2Odu655qzTwvn7JeZql
O0iKrRLVVzd0j62saiyww8H2nYeiJBNYZj7WmJk2C1CpBiHKJA+CZuEckS4l6MucqY6jbSdLHs22
vVFe9ewOEp0pe669CkVUHt2iO2JoudTKfZAOteZCzV0cc9Cjg0oDmWIVlnIrhXn2JJtvkqGGcaJt
Y/u+SZId8DtcPFA/bVEvG5mzxSYMaFzeNmWkT33onUdnDgAbx8obSXf5j0kNIalsVEJHnHMj9QTL
XSQ/xsiPDqUpet6SlF9UXJ1EPBPi4C+l2U+alp+lmT1Oo/Hq1Ui+gvGkTizdzof3bqJmYoSGMdU5
+7gH56Pyv2JH7XrphztleEc/44TDFLyplVzxrjwOrkPLJBsPvE5VSnbR8aWsm3M0aOuKgx9fedKt
vF+POkNZlxeXQjg1qGJxw57RpB2+YuW/gmy4nUIEaT00vjLIqspSn57qdxOXGDjLKTUHgAlprleU
MpIcpB8rUeX8mh7D1ucI1L9Ak33BlL1HSF7RkzsuSe+Os+do1WnGLjDb17rx13pEEVrlwigR07nv
GMS344ub9cdWJk9U5j6GHQYk07qGtEdQnHRTU4Qd0zzh4Gqqg/hqJ86uqOXJdLKt42G2A1RzsEeL
AEN6YY/dw6vA0MHpTtjWDS/ovlRipWvFuBC5c1W1tSki0nEUpb3IenjS7HiWrWktL8txbzTFpR/c
n2EZbm2Xaxa6nbOMwvbOlZNOtVZ+mxND9zxuQRU3Gw8desyLdaAT0CzLjimB9ei1ggOdG0JUVkeS
5tV69D2smaXgkzccu975KAF5cVBM7tKxvdpjsMY0TvdsYgzPvqNhzwR6nLlYNzNsLOmcl5nTdcJ7
DgDREev4NCWhANd1nkfOSWXWHsCegqLOKrngjnZrOvELn9CjhghDEsNaD1bPEp6f64HPATAYjCDB
xnSmt07a73GLnczq5Z1bBxwENVirPm6HZiBb2ff34A3fHDGtRzx0JJQfw4qK8ZCeLm+4xft3jPyQ
kOJAe4Rvitfc6064/Tjspeea/vTE7a9GRQuhmI4Zs7/BJIjYmnIVOdolTumMia28uIxt4bMbAPKB
cfLrPzKqP8ezWUrTZtewWbdTnlI2VuPcWjhgctMLn7DKwxyqRPlh0e6yTrQBrhUO/7MjB3kIqxp+
uG6kh9QK36fILpF0uxcyKqjUw6EqI27IEww0p+2ms10SvAbQJDkIxnzgbT08GDFcMq3HhAm8mENq
yn/H2Cn5aVVDeimZ/3Os90HFZiln3NwQ7t5KMuw/hLa5izZyI6sBbSSiyvgSaPG4HlLqo2Oiy3TD
dxh4ulTcmGX8XqfM2+fWvvEIqRLtWbMTCHHcMZQ5JBuWLRfrBw2ttRiGTVNUwyZ20uqYKN14GGRL
DMZ32+BhqKMGfFI43laDnO55zPKt4Xs1MoqTPClQDwtV6W+1tIaV79jGogFCKcL8oVdJeEpLgH+5
QxzH89B4Q+gRtOBYpxokJzQMxhNMoB+KGqNtWOdM7InpFZMAZNZzgiBRgGXBuZ8aLAZdTBNqYTxm
1DuVbv+co4uVkXsbKoGRVC9eohELgN2Kjz4038bZpMGF4jxVLXt/hjOyiKdbtspXRlcbsl3Q5Vpm
V2rMb6kzOk86l6Mp9CT2KLXRE+vdTOz7qUDTcO0Bioa8JPgXnUx7HqklRq2ruKmFxhKJftd10Qdh
Q+6nmMySUR7JA5KI8+ttSQbNM8Uu9Ju3JOrPvXTJIYti6xS0BCd0TxgiW4Hrfmf9Qa9q3qzePmWK
Xpu8Z6YS9M9eUm+GPn8H5MWF0B/uQFvu2krDrzV+qIQZowtuQ+j9zDGtQRqCQtZnlH3Q4IqTeyML
7OWYum/Kby5tSoEiCgmbQ3gxx+RaSeeUYmkgUvwwCvWuBeNDpmf5yu71O2tM74IkW2tpcuk68Y5h
eqMjEywsjf5tAQK01OwvMylnbEnZ4FXPHmqdu45rYl1yrPwu7vw7M08++3AOvAttR1sXCSQNHa7W
BNaKmrrQLNCfnSmEA9hFu8gU16Qq6PLrpouKZiinLlEFlcnvJQqMSyoPjlGs2cseQC+jQR21QsMb
pBjNED9O3kKfK2cghpcpHDdNiynOV30BScOOiRo7z3k6tXu74kovKuDhaTB7PArurmZAEiah6lQ6
ECxL6e0yL/+ANpjTperkl9IyMZjDKjIaaaz6Tn42TgX9UiXJTWxlNChm49uYmN9dRqjU1qAchhmX
UKdoD7oRAnHvk/rUx9MpmxxMUpJ5XukSPSzcpjuatYdjutJOYPGfZI6643ZMZ4QmFUa89l7WFdQn
DoFRZlMg4fFHZz6yZ8UNl6mOe47Rx7Cwc/4aQvOZSBoFbx513EyzxrPP+R47i7tuOigsidDxt/Ob
L0rLQr7zocDVaXDbTDC8zKQg8YA7WdjqrsHJt4R8i0uRbaJU5VeU4vOqQvgUOLbrhTkQ25F6nHI4
NjkY9O3P1k9vWy18LsvpqY3w9EVO6azbpHvutXELU9DjvINQlTT+yAaPIa7BnDLF7XsLs8NgVGzT
t9mkUB/HKH7Rk1yshPAvTiqPtQCnr+eIKbWDEmABrMSCSbHr0BMTtyYoaLV9qWGioMiXR0cjRwE/
IGUv69yFRw5xRQSB8rUI0nqlfMoKFEiNQEZ40/Tgkir1AKv2jSjUKnGRAXl0CIi6iChobyW9X8YY
fvC40f1tQRnusu6dJ7zB9jwTTrMoItbQI5i33AZ0K3lTqWTsDnY9adpoBSy9QP4031sXUF9ONybF
5Z8NBMukhvHnm2BVDYIDRR0wIm70VShjY1O23hMNDpxQWHMWfi/0rWwgy2Aqw9BFpysDURumnZHa
S4HFpmo4/6VVC+ZS2BvNFl9ODJ0xyX3UHaqRIZAdpaN8MOnJZWjRHXE9DYtirPdl1nG8mRBA9Ijw
CxEJ3+vvC84VnU4IBU4oc/BTbsoPI9Y++1gxy3TJELTBfhT6BkAORqBRYjX6adnH7sFsmBcwESSf
UdCWE1XZq8zYUho0Zw0nUKfNVdy6wWix/0lsSC51V4EVbvKvrMgvLHZq4Wbwg5VYOlmKRTV61ZSx
ViK4BkPmMIYxnqsmebAlal8As98bfCg63Hcs3z8w06EAtrgFJnXJa/UYi/wjKN09XcAPeZm+OJ26
ncYOvLQ6JfgCMzkSlrA3VpHcWrl5taII5prKjlXS7umwMlaqrO9EFxM2cJxzI7kUJow3RyZKKLjW
Q5EVXxzlbny331ZKPCZ98RT2GemLdjeZOSA5hpSqTfcj7J9s3kWi8suT4z19QDsi80zsp7HF1pSx
64DhtCvF01JkjxYQDkafybgig3Kbp819bsDN/0fQ+WtBBzYAnnWGg4bpORiQfnmf/gWLWEFd+/cA
9PSewkj7t6Bzk9DG8wcqPFrIH7/Pr3qO8QNGmTv74oUpEW74Eb+56Z3ZyO5xgAP3/ntFBygagg1k
BdBn2JcMidJU522j/vf/GZDlgYl4NOigD/Gf/E1D/Z+8TQD8DNM0aefi2QCo9p+KjqXyuAxyLMJO
YPjrqS7vRIJdNNH6BwT7mzDLIPlaXdc/DJmeM3NShfmgV22Ur3zPZUnJKKOVQH/BBI6Ajx0zTdeu
N7LUehSyDHPNfdxAk3LKlzaYzURGQ9cL8V0769iytO7YKOLZOuHkvQ3109TRP71ktuuNYJB9jTu7
7e1NjK86hcUyjO/LxnwYtf5ciZt5/cbP49fVsgnilUYvT99ax8L0BVYSyuwGteuwuafaOuuOQe8s
3UBfDnT+AH1ZJzhq+pzJ43zAAISjufI8sISOPKIeufjIfIS2suibctvMBSjuResnBjj5MutesqFe
+hUsSzw4tf4UUeMsASppwdLFepFxA4oYluGFpN2S3nNlrvKQfHWHnwjPsDEtk+BTdzn8QvFt+08H
aSuA/BlDXGV7qsu5jOMtKb5yGDdNb+wr9RrDfAtxFsfkHuyjr9Ck4T8AsyIPkG40RV7R+2hHC4s0
aSgqhIK6WEYU/nisS5HzrsUvJjvhjNplI0Rbl4c0OvSp2lKDugV2sGjdbtdr1iK3Xys8HDYZxsx9
xFFdpNWKjzOGUeYfkMD6j5yFvBOcMGxIRsUVQNpt4b8Wof6uXKzbVV9vcu7eHh7M3s0/AbndC6+7
piG0NyObvqUMjKWNrMH7ZC/NPOLNU9Wbrdf3ZiU/QShZwNLHNfpAtxyy6GLH+GOmqrxYXo5RyCm/
dWAZdBMac+bLv5kc6pMB/fnoPjGYLrN/zw0+R31Qu2sZDldXJTsHSoGtxzd1N+eKC+A7OmSxoMsf
bZe7fk2Yz8vqfUff+uTmm2wO3kUs1hB32EwZiPg2/n9Bw3ITY6my33A2Ejos4r1tUWkUW3d6Um0p
gWeU0G1qzVr5GeMjelM2xLWvpgE+1vfPdYBcJBvv1faTM2TWa+8aO8PU6Nks1q5G6qJSxUYNxAO1
s9Ph3w7ca5NwtZ64szjGt+FCl86sUz8AVDbn62AQFRvYxk8VaQ6TLIheaR1Nse2xbTieSu7moNBb
DIXBTPg6iMC9UE+w9s3gNAoHENuwEql/Ncr80DbZh0+Fpho6boA+dZtd8ljgmXNH61aWMdi8aO/W
FkfS3t0C81wFTXMdbcw2Uf3aMsrNBxzRFLFyUqaUZ5xzrrZ1GpRcZlH/7KJcxDRIDv6w5j771vft
SZt7v8WoL6N5zyPxtxitAYgGXsaUaIRG5YtWp+feSN94h1d94JH+zhFkw28rU5vJNc5QER5YyzAA
BIcKRyajogFTkuVv5QisndsNH1RnJ2xnhodiEohwGdWF3FideZxaZ11TWooS3S3IBFPqpZKrXvvL
qk429hBdLUoq4yFft1VnYQ5PqHvx/W3dIdkkyrig29NuG+2CgnicUQ3fqROWe6rrPzC96Etdgury
WRt9YF98XTU1n0nRfZn0fwYh1hGm3DsR8bXh6N41Yfet651cddQYLmRnP/RmQeooJ7XqTHILKeHB
HGnzcmYf/vRKauu18IoNV/3NGDK6tZV7ipW7DtxVYIhiKY3gFPfk+CFf6xzcxTctUPgRYdBDfj6P
UfsOrfqQt+V9FFYAxyKs5Ug7wCU2fRFffKB35VDsaITYtj1W+MQJL3E03but4fMC00ObScC9Rokl
JJsoNI5w6WfZPGj3tl3rY9Af5Cfo27fBtk8SOKVb+OuqFJ+OW3MDyYtDVw/jMrQThMowv4vS5Dq0
WC6bYTx5gR4tHSmPWpdT/YwjvHRGOkTa5NiJTKy1DluqDbRnwDw+ailMBkOu6k666zjGT6k7abkP
UWBEZpy6WhebWKiD0WEjjXIDw6ZhJxvUR4dO1eE9tczvVnPCUxU4W4zLD6quiQLnBXxo0cYMmblF
VF5TrySRFRZoCxuMtp+E+ew2fHwiJ76T89JT92BBuyIw161tfJVy2Bne+EbS47VXobvpzLQ8jTbz
cK3nk1pFBlzFMvZBvxGm8X0x3GFEZWIYKJBipM86m86lyEDQplc1WXctzLPWgOCso4qtItVA7mWK
vsBJGCwhZqOXFqiwfTXEz8Ww1nuKi/UgHeBD4Pmx+/oCV+cti/O7JvaPrl1aS1KB4SqzOVxPmg7d
3pGPLo13dC1tPD82F4Yht1OeHANyuaFPCt7EqVylNagY75QBNoNksbTzvmC/tiJn30OhWGLGL0+Z
aMkUG/WFOdbPOsBsnOswjKLiwZ376/mDEcll10EW9vInK9A+hgg0oZnl/bLEIMkUWZ0AFoAbc6mu
1lqasDNpbsnoHfMy+AxrtTdKAkYhrU3StGBMiI4gfX+we81fg/+kCbA/O8Drl6BOWGli68yYaWRd
1zdtZ1Rkn6a1P1Iw2DXmu1PXBxL1kNGtRx7wfSvcavnPSfsvT9oMavD/u46kXpbBofH/pUls3//i
jP0X3+HXMzYDULyBTFTtf81Ffz1g2z90QZJVx7pP8lS3fyNJeD8MZqFEXMFF/PKV/F//PmB7Pzhe
QzWjs5YhrMcB/G+FB0zcif8xMv3X6+ZwDYIMUPH8In6PkqBbPgrTnvJmZqO3lR3uicryZDCkSrCg
6aN2P8SvYxyYx1hfj3aOGx6zAizvGqZ7xTHW4DgOrWer5emOjtd7wxr3duJu4smH0G6MC9vJZ6zB
+ByoFoqP+RYEeysY1qPaeZiVumrY9TUoIa289BLDjjYAQ0rBVaV3ofma5/3RFOW+bm2s6PomCZ0b
AEj0MJLStmzHneuPNtSPH9wpOLSm/yXx3bhl+qBj6kOshJxAIApMfRKM91ky7CLfXmUseiuWnZWl
5DdC3htpdZzKi4nubitrbiygE6KhLFo2JUw1BjsFADFs6ThpJmcTSrKK+Od7mizmQsemjJd6iF29
wu1B+5GVJQsaal3W2r6w1/aknmVls8x307Vn3DAW4bIjQjtqzN+qI3tYUSH2cSHHnsTdZjkF1poI
1aK266013nVWvRdayvEAdQUcTyIebYkoVAkChtoycK6xY2/NOeEvECmccO3lCuLRrh8K4hmvzbjP
s0NAq0taXcx4Ii16zBy57jBka9kFPNiumUd2+PPC9JxVDMsZ9BWQQJneJLuARsFKwg0r87tMv4DP
2xSqevaMud8j3UfpQ+AkDzXEyJZtaKifwyHnTYnkCuLcIzS7fWyfvCxbw/6HBwvutmFoC24Lkwsm
2Z96fu94GoSJ6bnRu3d2jDu9oaUBhu9thFrZdjdlURzzrnkHKbJNmNZ6rs6no9o7hEkQkrpVUYZv
gPa/ylZbgxiazytIvFNzjzEBe6QKLtTi5DeFOvtYDaOkYX6uHYuq+9LNXR0F1yTuD3Ftb9OuCeFP
32p1cxdCAfPscwcyhTNXAlijJBSN4h/b0IS82VjlDtqmNbu9wQRwrIy1pP2HE/phZmbmjbiyLd46
pX+MaTYqSmflGck287SfY7cReHDy7hKTDAAbcSokJn1CSstsPl16AeWolgP8LHzUkn7uy/iyRHQs
aZakJjK4GVyaDIMO96F8jlPvsXadz4ityG+zZ2otr3bmLQ2h45jrnmi/2OSJ2sLfPpUVL8Q09gYt
0CFvjQkEhV6oh1HZq8LSdkpMX+QPTzlFS639ImOOO4VYS5OtNE6YlkQv2Tg8JCmIOI6FVR0/uL31
0XZfGmFwWTSbqs6rFc7oTRy/IAqRzngkR3TDtYVsx3JUzcr1zUc9enRg8weAGfzAWxE7WXCAonLx
NcjeBkUJu5nv5SzV+cNw6LJ4PUw8AVryKrvyLYA8Le3g2Y+8hykOKHxzTiXsi7orv1Klfw1RSFGi
PFuNfxZ9fCjsCTdzy4hR4cuKy5XhRN9Vku0rP/gwYIuXY7+0OYB1mDwa2jhtPE2T1l8n+8PmQ+3o
93R0rgovfvtni/3LLXZOqQnKpdldCar9wmf478Cm6zff47v4IxXiz9/i1z3W/KGDeMBf5BiGwNjA
Bv7rNmv+ALUPIAo+Pj7935cdWj+AEwKs8PDBSNQq6A+/brPWDx0RywZi4dhUVWNs+jvbLBLwH7bZ
X377WcXix3HhF7y+32+zhlfLuI5woKscy547VXSrmLdK5ZuJ68iyaIDqMO6woddan6kCQGBzfQ3C
gEkcExUnBGCd6Pe6tFdRWm3M4o0A0efo6MxV9deqE0sI0S88iJS0k24nrSaMeMODepiCqzuVVyfM
7tMmuGEodZfHmJWZ+CemPNpRcd/kQHRVfRxt+1xXIbBv8noMhn01Xh0vXHMAXzaKYWBZPGFIfArc
eDd6yfuYfNu5e6sowx2G+BK1twGenErhZ2YQuELaB8qbv9fgxFOfajGfYYoAi6tWJYR+mJTQdT12
GqKBN14x3miuv+89A2UjjZaTjVnRaTaFJH+ee3tL0iSS9rc99UOpbC4wSJkVG8e2wFHgpqt4Djx6
0ngJFLx/oQDbQLDQpi0G2kXVG8t45LechmMcjGvRGrce9oBCgYevkZoshCQtPxpRfQjdfGfkQIJs
g9YezvzN9wxozFAzhlYdW/b2vEnOIiJljlGH29wybr9nM6NV2Azm20Oee5sYja6Z2rXbfHd6i87G
nYjW5Kw4mMbO1dqt0ecMWmhWqzBLyli91WZ8n0DOyhFIxmZcJ7G31BhNC+wZCnWhT9d5evWpHjc6
61YDZFlgdiBfstKYrTRKX/hjSaCCIZX/kvU0C3C5jhj3M11aamQ2BPXNKG5AVItlIh4C1yBXrXjP
mpuoO9n6iD8K9wodMgkeceUWjJnFQrbOhkobzNb3zNUXPkezkHuRjF+yhFuLWW8ASWKuJgA5dHud
A5lLJpSWmqVDzLmWj5FJJNTClcWQwumadQhCDGCnb/zkMVkXPQs7xc6UTGO7jx7YaxZ6EWxqavGK
wF8XjlxU4t0zxk3l3LrViyuQ29IbV7/HY3/IY6gPtPNVn2Z79EEvDrbYp62xD7jtl/zEwWqop65u
OGLyiGBMHyiYJt5fGWKVe98dDAHfiW8aDzjCQB7VFnd5Hq2MJLyxCnowc9rQS0jXFKRF84yTDo08
JP/aO+uoLvaFzWUMHztFlss0k1+Tc+n8U+1CnizFMdNwxojoLeuHlW3c2bxRvK1LrDjZ+N3X4lhG
T4bprAXV6pZJnISqigpoGI55rpTAArKT3/tLze8WDUUU/KwoPpQAk9i7q+mpAW1fgBm09bsm1xgH
Ud6QBxDe4eIXZOHovOjnNLos9hr2nKa+aPhrqMVZKHRps8i/8rzeqR4vnq+WNVhaq3fuXY1npwQd
RR4/DWgo5m83hTHVleGboOfMa+4UqrfwkrWHp7hKy1VEN5i0kl3csrFaw076073hxltRpVSi3UGG
2GgJQ1uk4gousJlEsMwehmhc63QfOZC2oylbUXt60+FbqgLzUOsdqH3IZdEhcKu7sXroiUrAMV2O
CRO0SC37GlmP6kFotLm5s+nftnO6toZgF0z4MTVAUozM6/DRqL498di5hP+RQmlZJM4kNkmNns2j
a+Jh0XJnm3jxOjCq25EIvx3eKK7znbm2SqyJlPmUKKqZ8pbdqO2EZq96ykw8s8FNkhE5TG6KcViH
MIytygb7A6h1ALRl9wcSAtieYGcsxy9T/qxCbHbdi1+fXfOuwJkW4i7pNEItnFIAoduhvZrca0U6
tZWbMhk3ffoc9vaypWukQCY1FTSWRH9sujnZqJoN3YIbh9Fe2fSrSnznLve1JiXngzQGQsPNLql7
8f3bsMXxIoAExUa51QzuEaYoroMbPGRCvFDk9xzhBvENilskOkdVU2nteEuMBIvJTXYaB8nGhDKH
YiE6MsUzP36uH8vzNRsZCYLoxfQZv07Brg4IeWnT2oUGF2ojykWzMYg0pNF0CHwMpmj0WwmmLimK
NdU1nOCnDLQX7LzSRb4UuK50HjOJxoSV78ZMzFUFowR4O70l7h6sQ1t+dwwaJ+9nIay1N4G6a/KN
SKe1IUqN4Ia3Jiq6JE5NyDxejY1c6w6teKrCT5oW5BLqqb/j41BzrB6OVjKdUnRmp+4vpq2d+wa/
Z1XbYELKcaUalhHGmTuXX5h600/CRqwzykQb7k8T9fFFjhxIRKqJjGOiN1d94FmuQ3nv+lzKQopk
w2XZ4Ult2CRnzafApZiFx5Cu3qEfcRZkNwRxGWBg9sk665gBHYIas5oYyq7RxynnLP03DizbwBq2
RjfZi5iKEDfN+J0kmwP65U2bsEO7sfmu6/HOqW/LnCZhAxtN5QmSpWy2fCLnB+ycRfpOeQAB3Gg1
1lwRk7ZYiiA4CpXt8QDvk6rbaayAOYkne4QX61Tnyrr1bRhzj3BPjpak1b17jQJsCMSl7Mei3cvg
JSvDdWEj8RI5GJU6A4R17Y+4fKTy7nbS+dJP7JfrVPuqE8wc/IkS8yEyKDaruGiekWnXKjogxy8M
Im5muaHLBCkb4B2P9Oy6HvoM3RFTlXJBDjN+4xIdiKcRUoeftau2fezCrxrmj9H1O0hVC2G2y9TM
drWi7tGKtlbhI55BJww7fy9mn+Xkn6skP7o6VyfBPX8eeFOux1LRc+5P+8+h/ppamiNQ7Nre2Shl
3zjei0ItoGJnmcb6qvKmazsmj26Zc2fVtvRQLtz5GICLWIO2bLj0EoIxTOpVNZcBle3CR5H0+OWM
vILLSe+omx4ME4a6H5Axw7Aii50oUA0oZIg4yE36KihwZPVqU/BBdsAvEp6jLpOaAfJagsx8Zh0V
5xHBOwf1eE+n39Ic2/tKwhJou1Pd0TtHoKUkghhDjO4M9JMR/VlRgAGOJ5cek0HxhkpzgSiN2qzu
Rzoc6bPdDwDL5n8fouBLWdJcZt6X1tsrx0QY1RmCiZzmnTDeB5q4iZtmTf/txsmj3UgELu7jD6GT
3cR8NkkbEuYbOu9bWVpbKj+e+1Ax3EkXmKwuThO8ewNoLzs5JAn3dB45f6eZeNTqKwzqN6twfwaE
RZaDbwB3tKrXqOlAcU9PTBuf/7mZ/ZebmQSBB5p2RpwIctS/vE//xWZw/579z6F9z8LmT5ezP32X
3y5nNld3itJsg6qyP1zO5rsXdgJgKf9SM38NT1s/mIyadFchzFKjRlD6d5czEwwrl7NZCuVm51p/
53LGPfBPl7P5pc/qLGltG5DLf17OzInDu3LMdjV6CEfR7AIS1tUZqU+Y83s+nsZgFJsulys+1FgE
KhTS6saRyZHuLOCYxk5m3cnVhms+AGoqsVYF42OqaU8uSz8e4lWd7tzMux8kfjAw51fbRFBlyyjZ
OiANHPR8PI1sKYp3iXCj8+mx2ViTvkuoOFt4VjfSU+UcAgXEYiS22rrRsvLlIve8a0/MMZIuTS+M
NZkCJc9ZX9y7tEKuCM1uqP471q327ccUo3T1TxlgRi1dRekW0Y9W3SrUXrOr3yb6i9YjltVA0/aO
aXGSr9sd+fWlSmn11Ppi4eZgTJjkEqeI58CmOoBm+0nAYWFaDKC12Lr33WmDBhwR/kobwCASuJiG
0XSicDWKT1qTPJZGeeuSlKhFsg7INXR+fNeOghENhsREMTDWG/J0Yi3kBNnNo84OxvfdZIZciWPi
YnocryRpCSW9D1OGx7kqQhjUcZOW8zt7R8nu/BOHbl5VQGr5zPsTyWopbqVBd1WS9bsqbWakIMPw
1Dsh9eJYBEc/xmIZtdalNDMO2rwFXs9ROcYOoTnGxnfrfZO7n4rMd5RgRfCp0dZ1+MNEI1qC6rPN
M+k3VNov8YncmF25DGg30/RpY0Gd0uF7ScVddcgA7T4HtIFN5dmUHYt4TM+Rw50JgrBW0W3T7YK2
u7SgVBaFU2+Vfdexg+JaxLjrUlgm/cM/691fr3f6DPtkZaFkBilG4Dn670rUYxV+fP8BNfHnr/9t
pYMLbtsE5EwBj8H6nZ3qlxgcAx2g5S4G3t9Ne+CGAwuXCNFCuOThxG8rnQE4HMQ5Nir8VK5pW/bf
WekIA/5xpfvlpSOS8bP4n+Yf7FQqC/q6jag0Df3pFCY4lYNpQDQVYhOMwxnu9yrPqVnNs+delavY
RAvGtqhFfY3SoB3HDERZmlcGMHAJXq2jRKlOxK0Xi3NpTWsMo2Idhd1pyrkNYL9dZXW+6fz21iOu
RvkMJ7u2p73CRmSfStp3KVPH8GI8G36D6CVZspqGO36+s131HhvNZqrkyvOovA3hFdZqevBFsiur
6AumBVff1L3tDbXuPeudnnrcK4W7p2ICdngBWyb6aeoq3kAM28hmpp/Xjy6L6oQyMswEGjMstxNo
GIqo7as0o4MxivoyYkEYZ2dYQqSWkDnX7ua1l4LnGHvS0IzucihnKEVTSu4sHq4MO35sjPZuGutt
VnYfpLf+j70zW27cSrf0q5zo60YG5uGiLw4JzqNIiZJ4g6BSSszTxoy36mfoF+sPWfYpD1UV4XtH
WnY601ZSIrCx9/rX+pbrxPqli02c1SUidhQO45Q5+FlI1c3rIhnnKc3IqNp5O4MIhRcdh+gK0z8k
JwkfdqHgFQ2aSWwYqq3tW5ixC0CpjaZGTMnI+EVDRe+215850ayYMQbbIuDMa9QOnrFMhsDlpz8K
PyWUDPTbbbPxWerao6Kke2ErhyQIbyywzqKUmwZtL8p2Fob8mRa191hFkhCkojyhHIQJTBOs1T0z
wxWFEXBoOdErRXQcog5SKQfTrMQvhFecMgXlJaG2bcYIn0slHEPXl1rUhJqoVFSo86wf2P46RjUP
RP2im+ObnjUOoT5pVytkM0LF7hdNXhP6an2qe7UOoqTBRGuqPBNjxfy8qc6mp3kknoK51x2HPryb
hreoxYif5KN1uDr94BAb7WpIVPpOSYMkqj8fu1GaLGOfGTQQL+fi8w3j0YPRnFsaTEiY0DPdTrZp
TXEXeTme/FH/YjUFWfj2KRoaiudBodGvTsAGx56uBDAbJA0DRCk9rG7YF5kvczYxloyvzl2R3ojA
vFPdeUo5IuJiH14qv1wDyPwQpfYVScVudOJumTcTzECividsyh9RqssurSY1nhy214XW3wh+mTzq
K8wathyvFH08DvTokU1DbqNKiAOBVN3UuG8h4crPod7sqOVw+K+H0E1BHfqZDPM6bzeCNzm37WOf
jy9hhOCVMIE+J0LZ601QbJKJDJbGUbIQgU5kXeEuTgt26oAqeDBqbLoNNX7vvGxYlQk6U6/j5k5U
YPrcPTkyo/wShGHvBlJHaWLqe48kdXhQK0G0ImdRvIZycFda+uKsuuneSb6kKzZk+W3wSxUcvIUN
M5EuTViu9VzdVhZ6SlzuY0w6o8O1lAhwyA6GlsgxSLoqVJoAMkvZtjBfBoKOHZDIu+JXb07ZAlXl
7HWOiE3cJZmip1x5k+PJQ2FJEcPP+h4BKSucjg6ikKBHVGBZKooEJkqA794JuHeF1W+dyPzet5K1
rNPsIvVY3BRmX7NQ758VC8lC9GLfm5WzjgeINX4FqlQfJ+6ktsk0lUT+mCFONBj4m4ROI3p5ZmNh
bj3O+/MMwtgCEfzaq7nhKjVT4lIz0uuYAvQ1VG6Yzm8+4Gd2Ev3yukZFoEFNAOd89jWydqxMgrEe
GyN9CP1FZSaXijtoQY3RdvT0Wy4AKPQDImFa548yrFlIa/I4DMH9pQThQ1eivZiQH5aEPs+rZa9q
F1ShwAtpHBgQUtp/QAzr0GLKawhmRAc3whA3cR0gJCAr2QGlMTXxHaHiArpmoz01rUE+VGVfOnpV
srXzoNnRnh6DcRAdZF8WxUQ48GVzX+wlmqw470cUXKompAieoeBQDMhbqgbPN10I/Pszn+Sg62t2
CBzVqRiCoN00HTwhv3T8ldMDcys8nUSwsD5hy8EcyoWyyEa0noKOsHmRVthHMQm+dTS9IBpEGWD4
9pLr3jUiQ7l0ZOB4KjXrKzv0vbth1qyJgSKQ7ntIo3GB5p3qAJCtEMQ+qR7KFgVCuAPxNGhJr/WS
QWuyOAbF+NlI8o3gSr+gwGrfNu2XlkmGAD6mc97OWekC1FI9ysZlmlYtTfcDZEKDpBa9Y9JMk8Y9
VFp9LnpU8Za1gpyMg0yB21M2qeYZWjhwFeu9ZWdfvqLfosAhau2QEFfizL/mDTiVKmkGHlaqcKUA
2T0fre8GlwP5k/w9FvUPkz44JHK4HINmV7NC7ZWV5jHuMWxayoZS1Z/Lkj/MGO3ggPBIRkN1iJr0
uT2vHWcfVCOuXd/5oJvggZqYPwbiwDyetG2O0rWMJR19QwAqTIMUkK+vjSsCf5RT9cQKjbFkNi3i
WzWYRBQBiqBAmfn05z6IXnXUrJfJuiiAB+upDcE2em97aeBhUl54XlSITmk1p7p04tNguaAoDq5N
jc4IXh0PrZnx/Krzp5HBMQyA97xUqXSnmcglInTTquKFq+2WtOSScsUsn8LIYRCdW8C0c95pqWEE
ofp3o6ySU9vJJyvtgrnWRQObFFVbQC0fDmZg6WtMYlRtKySRMi7sGarUR85IbxU6EcpjKBwOlOqj
NnrdrWuSKpbnyCefygOS1O2HAI7kRgWnudjH+6EJ5UzESSymSNQq1wmuJPX4XVDdNVNNRjumRF1W
0BY7JYYwHmbdUsl9cDIyoouj2OXKMgnalV1ziLpy3Ps6s3FTrU7dmN4s0pUCLh+O4eqqDFy7MSVq
Ll7Qwq3UKUyTeemTqYIYN0SHZujAX8patT4oiv4yRnqwlAK9Xpk95KdA0j8ihXukmZwPJlDBmaAC
eF/59gsgURboitqYKiDZmwrfXgIIVOAgp8+l0jyUqLfXtPb97VcjblqL8PufaXd4vzg0UGo5hTP+
s2Qza/xH8vDFI/v840lmspD9/tP8epIxvjmGrrGWI9eomMZ+naabNCawXUYsAW07IW//h3anf8PK
xq/C4TNRUnhpvxFsIPPxe5ZhGdQz6MpfM61ZfzStES3hdetUKpGLMWz1D5yP0QbnQ2+87BptdKRU
YBGb2TqwsNZ6MkGLfpcYPdItpHfmvhmqhtCSk9dR/5EhlHJEWEWJsWnoRpJNprcpz8jKGbbMDanp
pf+sbY7sQpcco9Z0Sq2dMF/UuXKgfKwoPmiGW7bVIySG4FNzEOjZQfXipdqkC7Xi8cx8mlPgW00I
TuCFS5t8lUEUZc6xlBxQN+zAKPhBA422gTW6oylWQ5zuQnWKPI6M8HrrmPRA17TB9aLyOVQYeMJt
txnOphOLxDvmNnNCQ10HJWanzlqSPZyX/aVXxQLGyEYk3q2nymW6wfpRBV7rLZ3gk0QL6we6shYu
Jbb94+T+CdWzVERLRaatmbW/L/yTrEF87ewZTttFlOcXCuMXHKfniBddMbUjP3d9dfNBklB+S0P1
Cg0dYeylH3ecWdgnwOumv94uj8IK3UH7jtm8Lyv4TC2VAbeMudfY0+s21FuLQGvPLlSGizT47RYX
OsXBYmcEO6sMzwUeOzyIlDWdG8Z+HUe5OIkgEEyW+ZKULXsYQpsxyDaDdEgd0XCvP5OG20jNrWRG
BRVwATSAWLAgte4xXvXrW8fW2gyddeJVPGSiZa+aJwLIl1EJXI2xYCeBmJfWegXoKI9IoDNCFdc6
fgnNnLqCKcZ5JOpAt9xGGW9ZYi1D+gUjB+6RlR9qTVnZPXzCflxEjv2UG8rMkIMjJ6GVNRKp0ZYA
29haVC++wUxF+k4YaF5HjPOd94awR8X0QMd/YOibCDapECo4sqknoJirPUFGnMs1s3lIX2etvqZ4
AIPqezPisRTTXAu7lhbRc60c2dExasIW0IlFT99cxBIv98/wPjgK5C9+tndKdqEKe0NbXuQyterO
sMRWfEY4mNnCP8cKHGAjf1bpwKS0+ubBI6BP3gTMnvPQ8MN223sYOEpHsteSWh0bvzxYbQ1JEqiw
nME0o4/HI55DF6HwnZsfA1nVbnKgPeoxec4j5+ioYqkywgpwoZtBeXbS6QQrlqZSXxmPrkOMIbKa
uvkgn/CXXgKVcSm3x5DFD/amc7NMDzVbxlgz1jl2j5To8iwT5z4y7knaUblUksv3Fsykj8ARHjjB
mHyp+SOrk/tovQ1C+1TGamF0mA1pucwc3Q1Mf5njlpRa+dgNFrNJgstqRsMGiD9qg906at12lPcY
eSZAWu9K4E8sIG8QRUqAdsoi8Ytl7YivynGYxI3IGsGTaUkz8vXKwHeauZDkEDWHHBG2JnCAp1Ay
36bdX5oRKlB9+wi2AzdPeQtzUESKSeZoNN+pKmvQxHm8GiuYo3Ccm3ERcMgJJuJcOWOnvq3G4pBF
RjcTBRAHQ3tJTV57UhVHYfDErmHwJRRQOoAwa0fdw7U4N511CG0LJySraVLY55a5SlQ4n4nfX3SS
1TJBWs/mNiVecmnDbVqBq1WkuW41wPTjMwGE1ahq81JwaKsXVeXDdNDdZoRnA+BnUeMZFAH2yXa6
CKd9Ujy38J3+rWH+mw0ACUxGIApoeksnc/mfNMwbD6lHG37/yr6Hf5ra/Onz/LoDwFLHZ/51MDM9
g3/dAyBYmqiUzGAYGSlMZ36zB2AgA7aZMY/CCINZz//sAbRvDlZ25kyA73VypcZfkjLRP/8oZWIG
JBU2BVQN9kDKtEf4/riEmV/9n/+l/O/CI/gufNaXJB6NcdWXSZpfh6x+rQsNk4KhvXOwTCCV0nVm
YZ8ru4xFAs/wvLQUjvNJuyI2o7g0cYaQN21m/NEUYeK697yUSXsRpvivKurV0A/AOuEcWoyl+VRi
2JhbDDcxPIB/QjUJp5EoUy5khFp7yjh+rrLKP9l5yfTcps+V24bRq+aaFBR74fgMZ4FKlOgZav/W
lMNlo4O7aUfb4hCYXXoHwu1Y7vosrua6E35ZZcTNFgJvtHvsUDTTL3l1VzUxykVEISvnGm7ELlyV
/kBgUJOpmm6yQxyl8qKo0w+LQXuV9YtAL1hpkognIa86gMRNdJBsEJ6BYDKIFRo+gKiyb+NkCvDL
bpjrrZBXwE35o31qHwc9Gxd1xr2bGljptVSCqWtAGy+0cVMBeaWFacJS9PICzmgBfkI/TCzBitqN
SNGWZWuvcg3aakOXb1yLdTgqz02XpKtWcarVECrNW2FidzJDWLpyUUau49efVpC84TWSWLr6mLAs
j5yiFJvW4lHROMuxyPmuWMGnD5kCfILs1sNYbhiWf4A9Jfff6lc9rTW8DT5Nih7QlKS1+01apCWT
9jqdF2QBXSvujmER74WpDFTy5Mos4hu/VOAWbfyqwZs8WimeprHft5IjmNmwiaolNXA7rtXVONjl
sjfk4pYnbb0qVNwV+ZjkB63sh1XQmqHtNiSZqfSlorCh47snAUSZLz8bybABtE3AJ3uD9dB9kfHg
a/a9ww5A96x1YdVIbyldXvkQXKiJVhd2xvOdG4PTFw0KGOkJxGomxSRF6GNbx3bG1vQYlf4zwCAB
MlLtF2ZJPiP+IVfauwIyahDlVmd/KkITjnveLzxBt3eNtGTQAy0Ge+VDtUzGfinL6aYq7XIhMPoV
LZzjQk+nNDV3AW9XTiih6cs9qJ07m98lwcy5JE0dMzQ06x47GPAktte5VE0zGRQDc7GJr2vrAHw5
hNvzv58D//o5oEBi1C3V4Aw4TddZb//9LOu/k89H9vjjMOtPn+DXB4D1DZwj4X7L4vI1f8cGsL5Z
wFHZc+BOxFytcAD7hXkuf3OIFLHM24bqcIBUZWZgv2SX5G+cAoGe44A2KMymdu8v0QF4ovxpcq/o
P+EA0+s06JL/A/ZcG0jFREjo7sCq7ipORPCaDqmY7rwsNK+cb7LZTZw23WFD2dW2vDf3D2Otv2ju
qTssqzsleRX9O7tybr0Sg+5WxhrY8a4iu3iq5tLto4Lcu/KxZRdzzzviRzSJx045AJZZMuSYKGF0
gQZZPuFO6QkQ4YOh70mlXnQRylR4LrFqpsk1Se6psqED03DeZV6NXrF5lDd6fmzI/kpKAKf7RWuv
Sf86aJSvhJ+OfhL4VWVW4rE6F+KDCdreHMWxIgTZrjyqmMYlZVjaj/RZgMY2lrSz1dHG9Lbct1Li
hoihFYC2WacvsoFpxQxyofU02tBWXf8ZOiQAlKkGfaHWLpZXwZcYutB+7PeE2rN78p3oJdZzSveu
1kd/HR4VcuyMzWn4pVoLwI1X/Zrt7M/+5y+WUHsK17K2RbEe8FKyoLxDqmKFxT7R+isTgy3z+GPv
bSRv5jG6YyJ17T8txhiAbC9YEhHeomwJ4w4YAeFw4jG8faRt2mg53JXnAfhLPYdYA0+G4KWeucCP
hmRlsHRiyWQiMTXIzcwv3q/2GnEehD1uzWDySgkyMYHp+ZjMI6I8zixTZ/5teMpOOfTlxq36Oc+u
yaAcEWliiECclW4ayLyzjlNgOZO7BX6ngUlguegmN/xM/eKXiWriQiveOWXV2ATol48X/AX7Mr1X
/ay+2g8+i58A1+XrZcHfwK8Utjbrerps6lmNKXZYZemznuxK+qPwG1Qu0IAh+8HppIo3snwgECBz
ABfrOrjI9K91W0EUR1oWDUbmfdCsREfrh8C/TnbvoBtPZbqTCRrVc9Ets+umup8lYA0XCjDwQlbD
Sp4S9tSAYKKaU3+adhszu6g4Dxs+5zJtDmGEI8uNM3Rc6lfHbS7duspYinBZj65WbAEl690iT1Y6
Ngx1AWvdf6k4lvNNwDzLdgtDGHXu+SpB2aXmo8b/7QKFhovejevpTKIwmdsqlI/Vw06ZQRhM5U0+
nmrjAqKvsC6Rs3bYnwW7Fv0GxRgQ+9kfNj5OZA8YxNaXT7W275iN1nutfuvjfeadsnhv5ztLOQOU
j5IXHut6AnVnISevNuNY7ZYYWCYX/gidfU5NQgcqKofQvuL5LjXw2LeF80KSIPI2fkIw6KMqdpLK
wIsL8CIHhzKje2ymzTwopaQxZhSJDJ1LXWEAAhm2RbpRihXXhzgBFBlJPpuIvUARYQesPBpO9M3g
rzMVf8fZpAy7IrU4L5s9trlmkZTPqbr1ok1mr131hyyvk/FqSGThVngOi+rAkCO23+z8R1nsoLHx
neCRzUAsnHIWizJ86os3vdzjHKZ7EAQj786gTxdcq2+62hXqC5K3Q6smDuJ5u8u758A4FEgM+UZi
cAmIrtzrJRT0uchm/IR7jIsbP4sXrnD/S8yj4ZgRAyiYojDzx0zjWgjWTyaIr4hE9qrG0Yjgr7vU
8UGll47SkRuqFivqCXJ/s4mDNWzJFDbB6FLaoLTLkRIntGbP5TsVcgcSyMfd9K7c4ZY/Z9ROHMYd
KbhLeJOu0VnZt1di4yS/IZv0o5uBVvlgyeAWN4GaPJp78slEkqgGvs/Sn1NQLpS5CjjEYy3ktp7j
rylk6n7mDQIJiIcGiOtcUL2XUTI8C4I5gcYe1ssdrAQ+Ub5sUgywO2HBm6/MHXufPSv3Jm5NfMMc
1GfBPdgSwtDsBX57OtAbFQvEDM4KRQV+x/szF4wVmVQRLyHyOc4Z7zF4wj2Ly6Cdpd4Mhji/H+L6
odWgx/0998/qGxIamtRVfdYOw0m56M/ySQvm+neNOC3POWA2TAEwtD8ghbfzKiXrSSBgzvwLQh1S
D3GW/L379N8AmDEUneQRloPVWITLoXxLymWB/BdsDCA1zlwflxLXIPhYNbpUGxN8lLwIm4XhLKh+
Nj0uoZ1RLp3xBdgvd7g4AJtp0kMWr4z2YJpbJFOln2GwwsTkuPk7mio4Qcu7hoycYnytc9ieTO95
IjUUoDJyhajmXDLrXc6WfnT06NkLVlmwUxm6MAFKTqDkoY3hhjaBDXzSIPWRPdUHYqIf9b09Jpfx
kV3aB6+dreX4qM7Q7EksyAi+7az8VA7+G6oW01WCMeWn9uiusUuWA6lGIf8/HwqXOsmQ4nIoBNn0
f2q3gHKTn99Gp3Mx2AqbxWMeBm5IcQblWN7CrrbaBHF0K+H29jx/7m+8n+OtfLZzoqB0mLJJmEGX
SWf6vjnzc53X0gIDcAE4xO+Ysb/ouIzVed3T2+sWXwUkfGSvecST5y7K2Q9aIiGrdJ9MspDqnB9z
jbY0Ff4u9kFYo+QRFzEdiBhHVKY2Lm84Vw/9vJWx4F/5dTpC0paj0RxqaMaeRgBeoH6cvMRMe1hf
BMZYlbilP7DjQuXBlxy+wW8wvojrUjzg3IyH/JxGs/EuP+PsYSIGufHSnRx9Zq9bZWGfGVujycnZ
XJqbz96aV7DPjtNQNp1Hj/QNzMgnOwgdSwQna2mLFG8Mc5WGFG9DMQozXqgTCV7IYAXPxE6XOcYB
w4W7gt5MwXHULxJOKebK6haQ7MiF9douSpg3u3RmIoPB6bAZgsbzgkICSoP72aJX1mXoKlRQoAYn
M++tfuJiKWclfAbGVwtJ3vnkm+lSh9cI1KJfgVjKEOKZqhaAKmY52jPdWIy6wxXnR4vVALEa6q+2
1gtSppTTrD69qYmBfcZq2NUNB3kXlETo76mFZNzf5BvkaS4oY6qHmeN4MlyaIoP2JNl7rdi3FIOM
+5bkVrhUpJn30J+079p35zS+RfsQymiGLraSymMFhckiBrJ2lBPMziglGu8WxLh8hv2QG3EErAaN
i3LO4RoX5vioe5wjc3z7kjzPx1c2LYeuWhMlt5ItA4Zt8kJVXcIm7INvifox7GzQVx/yR/KUB7Pk
bq0iLhsT2XLOG5IV2HvWiKgdDxZ5SZMInqXRJRDHuVBiL8sTb7rBxsWx/8L0Sfyf9407Sv0wXyc3
1tdI7Kxwx8aVywV/x9wy5hSvb+uYXNusvXefzcl7rb+ie/UKe8R+43aJ32EJNnuqkN+IrdRP7VP5
zut6NbbintP/yefFdFvPnHWwJ9LkIPZ/Ty/Gvv60b8MN3f7Nf4h9fMyP8g94A8r38Ob/MC86Lv7X
6sO7lK/VK9TN7KU+VNfxxfsoDs2H+BoP5VlcSFRf02t0149iKZbDVn8aT9Y+3XVPKKUKICoaM753
/KJ+F2+kzJQZrUnxA/ua91TdjFP/Xb4TlDI+0Qe4hHycPa7D+8SWgJsArTOd5R/YZE9MS87xe8+q
xogkgEg5Y22uX7pX7Szt+nf/1fjUj8WhP1BafzB3hMcOxgZG+8lCwf/qT9KzdC6XzUZehmcon8vk
ID2rl/5deg6v1bV/qditIgF/BXfx5fGi6Wp5tZfZUdoWF4wuW+mcr81V9tz8iG/6yjwMK2kfHaSN
OLCGv7JcEnWaTKguc/LsHtydd+uM+k2ZH18VtbHoZh8Bu1huKGXp094I9/YrPuGx2jjb4lg/FU/i
qX6pX4q7/VG/0Ksa3cmQ4kyhQGqavfO/kBN8HV+qE17pdQ7bZAYTEyw3T9C2nMEF9Tw36+cDVrjj
sCp4S4cH6U8IRB64xx8VAIXv7GCsvfberIdXcTDX9np4bp/6Y/pd443tX+igOiSHcqcflXO3pnJu
WVzEUeERIbb2WjkUl/S5/mFfkdvxHr6pV/uqvhnbblNsgVNf01Ny57rm3rWr6S+4DkCGvA+x5To5
58/FhU+3ra72B3dP+vNLE188lBDsX6/xNT6lP38kPKymj/w0fUw//vHP6e8p/5by79FT9lLumq12
Mk7O1TjZB2ldrdVd8VTyecKrdJ5+/OOfwZO6i3biGJ6lJx6XJ+cpOErGjFd84jXzqjF/rIKdtBVH
9nJ8xGcYxcf4PP0z5mfTv6XnYS+O8j7YTR+wv/fDRmynD3sttsUvP8oTjJ6fLzE9RU/xafqigqdw
+riGvKzpg0Tf+R8fwdP0g/vnqT0k62EfXcJz+hyf/1Zz/o2ao075A6STqU7WMNG8/72as0j+6/z1
//5v/sciW+VPn+Ofgo7Gp7Z1XdUYHvxurG99Q5fR8Fch9hi/C8kr30zZQGFH0MG3jJLNi/pFz1G+
UeaBjOPIJDX4PWSgv1Bky6Tzj5L+9NIZKuD31VGz1AkG+RtJvxFTwV+R9W6kmougic5yfe9bukJH
Sr6Lndd95i04Ef8Ylj86o1ulqULqaFx0w4+2qpdD/bCkHt2UbGaovSVqsNOIIMtBB9M4nhVNuxCt
gX25Xsmtt28tfzGwhfM4m6nEEtg/EMQeywPVryffnDKK7cHztWohmektMuif92Kxqr1orQ9w4xGK
yFAtBcnapBDQP7xgbeg5R2MOhfR0iKy8wRfWQg7eESM+rRXPAhaKndfnRJ9w82cbk1IuvyVmPY85
pbSj45Yy5k9RHfQKE1ZcOY+6/ZHr2YdSj+9lIG2kjjg8BjZK+B6V2e56ZdhEnK3tzDoqVrySInVP
QwLj9XJqTmdjZPr7gXIsu2WwkZINY5Zglc4R3Xve855yAAJoRwGUxH88xsSkA5k9og/2sSBny7MK
ykrvvDS98wwO0y3Dj5YDb5KJVYygZPvV0xiaeL3NOYmtVVNY1yj3PgMOXqNCQftIPr2r13aqL9OO
2ENffuQyiKChWTASP6tG8Boo0raNu4Oo2JwMuvMCjOM546hQTJs+uftu8SZM/MMIgSRiS5ujH6sc
F+u6OxdJsbEjY5mqQbYY43FZjCYHGFrPFGjC5Uhqg42ZLTic1a/FyEHPAkKnZKYb5eHCyuWjorFn
dOR1Y9foE+WyS4a7pybseDqNROuj8OhGLXRAxE28rBu+S7m0Cm1tMSjvQz4S+ad3r/AvMlpXkg+P
rD8E2D8VVRzt2p93nEiJkLudpPw97fw3dicWBhYay9Rs3dBU/T8mNlgXL3n1EOEfR51//iT/XBjR
qk3bQMz+aVxiift11okITpKIEMY/xpm/UbqVbxDDUManZZNFk+DHbxZGExcAvwVXSydrQhXTX1gY
dXmSsX/f7snXT0AEMxY6PFic3y+Mdpa0ShIOvdvlt6gV24bcANP7WUTRZYp6ag4n0tLbIaVJW8VZ
P3q4ASfET7G1Qh8nkcLQxaEGLR/5WWuhO/SexIEY+xH6b0VQyk4QKqtRdScLVce9Z6fFBhOC4AiE
1/hNj/Ex2/yZoh43noTqWjQHnibL2I4fssg3ZhrMbYDtLTReN2HT2JsSk7EaBUX0N2GhnRf9S4AL
Fi0RV1BChET+0vJinRiGixl7oTcnoObwwiJaGbnBdf8coET0o72nRhnJEw6sz77ZGjJUGdT6dqo7
ZndcZWth6Uu+Kz8y6K3k0+YJHc/GpYJnFKbZrlcVaFPBq4eMK6xx6xl7qnlPBikLwZ6zDylFl6Yw
ilZdZKN506ovoxzfo+ygg8qeDeJkWCbSabIqgu6rEflO5iDqSwm+oeJzpIfP0ONlU5Ru0CbPEa0s
kQ+/1Y9zItBgSanFxryPihYBxI/xczXWeErMdCVkeS+R/rYzcuZJsRjIzWrI8eWQn6UWm01BRR9B
emsOEWnlZOGmqkeN6ShHDC6TlTmUpF9DvOa2dSzTHP8Ww4nCTOYKEOFtZmuuo0MMzsYWCC2lHW4H
OBxNv3LtOnGrGp97wUDQQkwvBCet2srWIxDRvumWYWhsNE35oSvJgtaDd2y85QweeUXtknbu0OKw
2IFUo6K9qQ03xZHlUHzHWVVwOhcprdRg823Fe68Kca69/NM37QNJx50WiOvU/zBLjQz5VM845srb
0I/PFgV3ipRrS9PPOjeLh3mrltY2EkghedRP+HLJWI1+Ks17XLNg9cVWCYdL1PLiSSduFaLx0or2
ko9akGrRx1cQ6Bw+9rhu5cp7FaXHqzQI+kSHIbHOdSN/OZX8JqXkCfzCmCtDS8BwwA/gsYmAyrjJ
Sg15p4wPFZlH7OazXs5fR6/fyVgAlXRi9Fb5puuG70OEn6jGlp0LjF3yXs4r9hc4gWeJQ5inng6x
XCPSBHKIlw5oryTJdp2O0KmEOA7MizAxzw2YinwpXJp2d3CAGgd0IwG1R3mqGNropwGXXENttNYZ
676rPtQUucj3vL2FZBuaNrKmgR2daYoqr70s2JLbHhdy2b7i1joGyeTWQQrtHfr9iksyAA2ykHDh
VtTmzunxFSlzg69CNRaxCqOngUiSb+i9qAh7BPoZ1NiUKbgkduIOVGTTNDE3Bqpv2ieJ0pomRs6Q
ql3tRE9Y2dfFuC0tpgL5XtRvInvI6EqlfASFS4qjRkx96hWkE9NBgyGxj21aEeJgxyhvPOuVokLN
B1FS2q49MhvqxdqH7RYofN+DgXjKtk8QkoF3poh1CqKXp9RbPVVfCPXeLJt2X4C8mpW9DCMJn47l
JazLi+fUz2TbWEmqTSAT9tEUFCE4kRuHbEcZoBAJTz36GqAEq6I/oc4+gbsmMy1usTb5ruFzaDZb
g6U4mvpBsn3SlPe4Ll8w4J0Vpd5nINM5JXrnxItkwm/NAScm00lgwQi9mNYL1WBfGiByBqRHfIXV
W2NLFMR0sfgI+cZJi6Sb1g042sb4hF0lWhHwUZDbPvOuolnT+xKDt808iSmM76a01PuhWEejWDSe
te+7xk2orJGZ4rcEficDFlbZbY0VI1GSSxF12xbct4+kD6JjT0n98e+j2788uk1Dbw1amDo1fk8W
5/90dJtC9LOvKUP/X//98fj8/UT+X3ymX/cp+jdi9JyQaBRngv5z7P7rPsX4hhv65/FMZ4v082z3
y0TeATM6Ufz5bc0Abqr/k3Jmc4Bjxs/ZjrE8CXztr2xTCID/YZvCK/+5FzINGYeXavE9+O35bfQt
lee7AHAuSKPrbcrcXCJHyXllG5X1ta21E5hFbaGZKQhzRlt9oc/KXm9W7PjdosoFKhRNu9ZwB5TB
Kqk7KzsjGJoK0o9OCORSqnxMVVK7KQjHrIZe3Te2/qW1mis7JWzygo1+MlS7WNcppbOLp8q31n1R
ZnMPW2JmOWffNFlV0aHVPvrujdzvRfpQRu8isv6DZrjzQPQUH5PxoRo1lV7FToNTcKj0EJNXq0Pi
MixprfVtQEQtkRaS0wbM16ZnhEFTdz3adME5jjT3eiN1yxGXgBBM4aiWeQ7MiqblYow5ZMXNiVBd
ue3T5iRsZ6UbgHMqUxuXnRm8yabyaSFFGXWwVEWDQlsO9dzOk0n31YmMJeankkb1ppHg/bMvWgQi
fJWhwc3Tsn2zRPDhdyRLu1AF80WttjsYusST2/gykB/mFdDmRT0ajjsodP2ZenKicGrVZ+FaiuXt
yFQY/+bdaCH5WBlzkxazcYE7PC5NTD9+u/cUj4VIFIehQRJqzGs/AFuS1RtX5yYemCfASH7rO6Yp
3f9n7zyWI8fy7/wqs5QWaOHiwkYo/ovMRHpHT9YGQbJIeO/xNnoArbTVbl5MH2qmTVVPd6j3vZiI
6qliMpkEcH/mnO+YdXooLL1f0YsZxCMPUCGN4eCPRNtAWRREGpbHoSAuTRfkqUhnRnohwTYBpZZM
I8CNhZ+6DzyoioiOm9L2IfPsfElYzLRC2sUn7qmvAi3dsmnx/dWCzcggsQJmddhua+hSo2OPayuO
tDsJ3LWrcoJjgL8mUYEJLqJfo+UXZJol5UrRvFuCHb7akbLTPePed9iUmHrFfNiMs9VEZVyApXU6
zK8x1rq2SMVCNBxIGZhbc+bdxjXozgQErqidtcQGUJV46byZk5uF4VLKnNGxEVYPYmIJVM/cXUs/
leAlm6E8mcBl3azyXksIlZj7PnJ1uDUzLK9h3nXg8Ig6zEtPIIRmpd3IrxSW94U3kdhX44ltxuRT
dsgaWKXFK7tPDeBJ1S4RNL6DUpPrxfZaNhYCurzcFA2yASOKcR4E4Aw603/s8NC6ogY6RU1L4agD
9Gw8/8HKNDZPU/UURuFFdeI7Q4suDQg1tQw6FsT5xkCK5hLUjKMvyFjz5J+BopzNJB7W1VA/E7xW
riVs9lNgJMZ1KFBG8lsS/NbUdVGWEYY157ZSK/YolcJUle2il+0ImPS3hqfu8E7d9bWO+Nr226Uo
5omyE2jnvOGJIBzPAcOrmdtBKwT3mgPZe2Id3mKY3Skh/ByA5NOlq4pPOHVbI02oGdSeLVFrko4+
WcqZ1K5y5OEVcbO4Ttpa6B3EHoQtd5Jgo2v1kYsn2QcaB7YPCBOekwCoVDQ6rFUVcuoncSv98SZK
gnFdjhAftUwft3ipYkT5yQ1Y5zVxYMUy94dNURew2OwUAaDC8In0nGVtsPjsEn46ryxPmqO8EjSG
8NIv9q1iYCkhuQMU0LxZiDIUeI1eL40yWycxmbSa7pE4q3LYp+FJrfARm7V3U5YE1A+CTYYVQe8T
uvISO+nBitB/KER1hbj25+pfubUHeYJfzMSbB+RaJ00AVaD3pJj2c2xHLEvN5tbKvTfV7ONtiZpB
RlDqxpCFalYB4ZXq3C35OTWtll2bBqWEzzGw9lKaQ/JXGJ2kabXH1sb+vsi4KBdDUYxXJYKymnV/
j0f+aDyiS+R5Jr4RKSQOqz+rPTYtluvX/xD6jJTuhxf5ueywfjLgZVBcqD+6wZiOCGoNvjc5YkAq
GMz8RgcItGcej5imZaooFH8Zj6ADdPQ5JIjH2FwvIRH8C+MRW85z4e/HI/Nbp/yyoLczI/7BDhb7
BR5whdlkvQcP0L1XkhACKINLdMLZu49a5GVCrYIMCfmEQ+vEcMNVmj10QuX5S04g7ueYglZbe3Pu
zrwehvCDZxGKizdBDUSU5YLxhmXngLgjvLTfNOSlEOo8Qe5bsqBrAzb3LpEy8wBFJVBmpRApgtAp
BFO2DxtUVRAo18qlpZ2q1oi5EodFM869BSNPtmA8OZQd1gvSEAa0WXIRfiqcruWyOdpYcBhBwNIj
NXUB8tFMVzJwJ2eBK8V4JyMk//Q+jPuuQg+34Gea2r1u0wcuTMCTaGMo/ZHE8CxFhsExtrIjyiRi
G7dFAxMUIVvquA6+nGGHZIYbM4xRYy+dQ3njvcA3tHk/bxBgfXNJQDDOW+iNM025XUU1LLVFra3r
mMQgF9WQZW78cp0ZW2FsmCTPyJyOjw4F+Vo+WfYCeVL5Ec7qQLzQ64b/6l0UU023RjKIcE5Wm952
6Y1buW6nfSVuI6RM6GE4NYJNfMCOzEBEgxXJE6vFxb1EOiw1Po8VPuN8WsQMWdL1KHaxvcIHhMhf
Ufa1uiN3GBIcfXSJwIRTYgVO/Dgi/HaWGGqpkzxmxFQXowtIApEHVSuBsam/JhI8Qz0Rrr6JFmnm
lzzyzXiFUx25Y0emcE6rjQh+Qbghlj9GaSaBma+os5Q3JiJasFXjA6xKhbEcgNoao+8SVxXgtW8/
OkHW4J8GD2onvGwXtVFjbJDpWCgPBKoA0g5XfuzqnYtck9I60KkUQMa5HmtZNFPGqtHcEnQ3SsQ5
Z2mH9pBfyhCuS20dXTI0+D2Zn3iR1m2wbefopJUGDL9fq+ViIKuRmkcsrC3vF1YUzMGKCm+NLlFk
p3JCt7Yo7pw37Nijv9RZ9PPTxkt+eP7Mp4DQzSI5hSKjXTHVQKH5ga4wspltoEpf6vk6Bc+JDo4q
bRYe7oTmWnwKztpEsflI3lYPWLNbNslRo73nkkW4y7LfQHq/4p9o4E6MFZEqYbAV9lofNmQO8/KE
BFmud0wW2MZjkMP0/Ehl73Jl1nVx8YqJUemyH5ZKtSH/sMDDseTyq5CPIpbgxhqg8S5MZVtNuLIZ
hvIZk0CACg3RmcHV2O/SeNOPtC00zEvHW+K04jP99kvaZMg99G3Kj49XdE2UJYHTJWnEb8EbDo6s
RBT5pU8fVOe9Je/IpFRzvXDdO2utBHi6QHkGJpV8E39m9oHpm77MKqwUyh+xUSBtVmyLmAkU8Irv
WFCpBp+ZC0PUbxi17HM4OalLufzJn+KAxxL0VCCqgD6WNCEW6xGs74jDEA+FDEkXEwSZ564C5Lks
0+X8r/jz0mSvhdYNiRDrCfqME4K+BqulDe1r1X1aiBzfmRiX7xOLmxDV2oacGl4l+mzXzWsbuDbt
UE3gFqjNxbQPDZepIwBeil/osBBdgKjMyYdU/yi/uDFuis/8HuYwae6ihH0z694w3vraon9Pj90n
rCxGPUiVrE++KET39IjUCloXjQqDnaqnv1og+bmZrFUbrGYRMyRQwhQ0VnwrfBI5AFF9aQHp5Ofn
UUCQIzESZ+MRIZa6au+xNejVSiTze2VK5KCYhssKjvPWeCDTltbtFi+Nj3DrmTE0U2yiSe0DYxo5
56Yt7W6NVoGtnPPR8xhqXY/VDzIPniwwCjT0WvFLe0VPhvQBsWBWHH30APqWOAc7X/XbZNOiHkJZ
YK9R02CfAxmsFvvcPCFyQUuooUXUFynPUeXgJSe/giSEiotDwK0+7IbUnlX3BYGRgFakoyPD6kth
tTB4xHNUFfuyOfCvPWMzEw8oyHp3iDcFF++1BYqAnwcEa8UFg+aXUxGhE7yWGOnIrO3hLTfodEgE
0txsX9ygb5h1caus4DHMaYksJHxnrM5VG7nZvPLHQ9mSAgo7CLrkKjd26lukkUe2QvNB28of0EBx
sWdsHrNdw39+gCBiPMV9Wm3sJ3Qe+hOfBqok80185C/da/iVx9QNCjj/mRky6XtqtQpuO5Bp/Qpa
UolE1z/RxBEkgVIygcbLs5wFJyBY4na4OEmvIG8NBSWaqbPFUztyde+Qe0sMvyTN2Q+M9B/iYuW8
OF8xKvNzG8pCZWPLbCFbs2IYyODDacUs1Jx1Hykkt2CPwajnEUHIz1uGj3kW78zSwRMYGLanHSpT
lOWLgMUywFYivC4qYgxMMkjs0ERzxEKQfskJ+kATS1AzaWySWTmBfnxTPD/LXiy3PjIncwkiFjEZ
rxgWqwh5Hljjr9Qvc2jBal5kj8uex92ivyHjjXFnwd4aFxKqJIEwDk1w4Vb6ivE8FhtMCLgRnAio
8hEqxBTRxyzUwm2zHaxP2SON8t8wVZWr5l1wkhCNVS++lZX/419gyOu/CrD6W+H2njOTDv2g+eE/
/+tSfGT/uCav7x/1/5y/8Jd/+P2X/del+wBDWH384/Ra1P9Yt9lXFFR59uPXfPcSfK9/v5c5C/O7
/3CzJmzGm5bhJ0kCbdL8XF7O//L/9y//na55Pxaka75+TcPsj2AMLBbBMOhUx4g30FF8+5z+gJ95
fP3HMcGF8/X1+6kfw7wfX+Q35TfqCo1Jv5yVFr8xYlo/2SZ2SuprQ0j2lL+W36g2KLv5EtXGF/Ov
yvxX1QakTapvynXqZf2v7Sbn6eEPxbemMfo0waXZkDjNHyw4zdSWulkOWOZVG8EGKbUxkw4VjPMy
rJK1pr7Az+FCJVVI+dQRQPbzVZl2N+qYYLdQj0yqcoS/ZZlcLcpBWUZXiwO9CfsnGvePNkXI71tM
/qDBO9lw9Npu0+QBFy24JdSBCRE5mfcR2emBNiEHP2/xkLSiuzpMyPRIqCVkds3hTkF45ByK7XSp
6gPae625sC88FVSJTYzFcwppkSmzshCte6pHT5XweZZrzzE9rKkQypJ/dFW7zKrOJfmbPryOT6LS
Nyx2juQ73NmNeCqb6FmT2S7okUyJGt+6uVSwi4cqotzJwAkY6GRuWtoWKqS6CFKDoPDgxvM/QqO6
QjzAPEccZsbZqpX+11om+84q7yMtgQVmJNsGFyIyWLzhtam4ON4jlODZeg4U1vJ8N4p4MwDsEfVH
G/bXJgMy3HqRqxTmrc3wqra9gH1KtqvBGyTMFaeaojLOEGk6qyrEMRNy/MvkPeZsboV5b+mDm+fT
2TMUdLYF5dnEInK8UQlSbST0+1rfWFp+atXqLPV6nxOKYxjp3kAnaeevbYELsLJ2CtJ1X8MQ4Ikv
Wme/W3Zz0Sb/OWmGTUReX9kT/UbVWPf2PgN9pbDSsEOaNWHuYsYl4eBvJC2bGt00+tdwoB9yvIOP
OygA9wBwjpog3FrldIjEsIo187bXEcdb9m6Yxo2evFqat414wSJX7/x0Vjt7yRZOHxU6vWFofdhm
viso4iHrsCWyq3OngqtP7vqo28hYur3NRii33bFoLoOiXtsJqw4nbjA6ZwuFbdzfgQ9lMUXaqJMf
qrq8bXSCZ2xClwjECIvDKBXaAMv1I3GKM0jtir8hiWrXpMHtnDbLkpDFtX9V53X9gM2zd3YRuIOi
Gx96bg0tHjdJlgMNyA5pqVz90j5ptLJT+dq2WJViD4ZPrB/Qfm1Ach0CIbeDDI8adq4qffJZbKZk
ScM0RWek40Wr5VLqUJoBxCNU6VAIZT6XNvIcv5SrpBcrpcUYZ5WfQMdQw5ersnEuVtjuwIptDEr/
CuOH70vIPsk6nFNuvX7XTXHDHIxOISFbCl9YEn/IhoGWIvcqyKspE7dVdUxTbZ0TAhvhsOpysSMe
I2GRFoHCitgtt0N4LkIa4DjcjHRnfGArR8lXuJpBGWhLwQpcy5L9NN7qDVTegeXwUFwbxPChl17t
5iYH5utZ1bIV/Yk5xF3jGy6Asx1X9zG0m2cNOP/kUc0SPWpSqhiat+yz8L5iqQ55gyCr+lFThhMf
NaxCetLm1oR3r+fFDshCS3oYmio39cRZhGAhdMwLMGCkTnHfAhN3WnbvNCxieuV/e4dPDBXKYobu
tbWChp2oxKI92Er85BfKEX3ZbphzIKxhR6QAu8/+EAwEraBsIEhsVUr9ouJvKeglMx28Bfc9TxOP
CUWYtJsaAYXZVJeQ4K8SzFRijmzHPX+nDGJZ0rZ6EB7q0NiWzM9TCnD0NlRAD9gPAYaE7F0QLfsa
d8LHEBNnlbFLEbUrCGypJudo1jchNjYrASY+vASjiTK6I7GXh5KgRY46vCKB9+g101JUgMF9/6mc
jT1Ree2ICGkQa82KqkkDuTNQn/o8CUgjfQvmSFPNWlZ+dT+ZPHpjZ+2HhCkITOyJQjHOyhX9Poq8
2vzS5/pbXXtuOXTGMp0EVvT4mnnyNaRrBx4qVr3R3kZaKBEGpOcuTJ6FRWec+dpDJFLCZRAZ2z3c
ZAkB1DGKrRNXq7ga7zw9vQdtQPfNbmoFhoUuXjkC9HXDguquHLfOkL0Zns6TOS44s8ptyln3d8X0
H5eltoAPgTlYqJiHyR3/U9cyFdNDFv7z/2Q/Fky/e41fCybKJMsQaFkBTrAN/a2cC3yVDvx2Hpbq
vx1YUjHBpGBeqTFDRSer8lW/VEyGVCEckQelGSa12F8qmTTr9yXT/NapzFC6AsXSf8hc9BVF5xk0
9fTbDA5FLxkeNl/8tNt5NNWDrUNysm8dNdzUfY510wtw19jkO5PwncXW3lNJfCjSfc8o0cpSQJ44
cYIXnxsszuF7078wYQnQGXkUIaAqd/EUsNnJxcFUeEphXSlMjtMSOWPQuJQWG20y7k2933p0pwNV
y9Rmq144y7ZG1IpPL5K40FBq8qi0YVosJHM9Dx3NMhPjnUbIm84Ds8cLqZHF6nef4YRxr2TfRwSv
Eg4YuTL4222KP4dFRx3RV6f4eNoR/+SjQ3xDUehfVPLDzdjfdd20RvLAazB2KG/a4mwXFk6+4aVq
0pOMNGfZa/U2DwgXKGtkb7fEzW6kz/B3wgVJ7pPSGY+tH92p6l6tvAUbozuzxBkDRlQnOTDDsBdY
5p5t+aosxBai0WLIYA9n2cYxcqJuxGoaC1dR5nltEa5iy8eg1y4np3JRdrmdqrAR8ZDSdVgCfaIq
pq9TiOjOAwBqjDcV/ldZAuzIUIAEmb0fKvmUJPWh71lZxTYuFeMUgDtMGdeZzs4kknfdz2m8Rei5
IBbBjeP6qUEXBQI+J3jAIT579MIdC14u0pXtN3ulm+PN8+0YmCvaAwY9+nkaSdmKy02qJbs4O05V
A3ypeCLGi6KRsUED88pLqPD47LisyM47mC1a6ZADAdwXIrUkehb475zYgBTbM0mv95nwTqmd36eq
OKd+6ma+iX5EuD69NSErWFxIOimU4aVAviXxpdWj+hIROxTyIZd4dqRXu3o6Ps9HbAuVRJKl480G
mTn8PfJcVt9HO74NmODy0F5olr+OHe8olO4SYcvTBHVlEd4b/H5AgGyDILxYfrAf9eFojBaOEdWt
e9KXuu7LgEtK1OO+LqsLe1BtYHKKTNJg9DnkJ3AFK8O6FNF4buACS4gW7Rh/Da1iEZbZJUjw/hNK
Zc92Lpr5EhF1XDFGMYJ3GVasHWuqN8QySITUONsNI7JxYjtMqvCOJoGtJJNAZ++h0PIprk3Q1DK2
alyr2lFk07GfuY9tipZwp2dMHgoD/1ZWM91u3ERmb2mH86lJniXmIK0Jdqo2e54scru6SzfrvP1k
AFjWLf8+ef7g5JnBgTz4Eb1IMIJ/3qt/hN3v2/Qfv/7XU2eOtjBYlYE5pJ3/rk/nO9Ilf9uDzU38
L2syjZxBDhdWYbqY+R0cFb8cOjZRxLxNwB50+EwX/sqSjDfyuz5dcnpZfKPZX4FC6XtxTofgg0Q7
e1ipyV3cfeQo8lLEsqSg5qspABunwiBytHRjlrdpG+3syr73faJog5YpmzyXWOqpjMG7BZUbFf17
K6qQ5osLetTFdviWbdBlm46ZZKyC0as81tVT0yyzOnjTZc9cWqh8a3sfR+QKJvHeygDyWWX1MJUE
is4AcNbTELLvfdY1URis+7x5IqhzNXbqdTLkYc5H08fiIEi7stOvmV88d4Z9a9sBzrcyO7e66mZO
tYl0EA3YQB2cuwTeJfiVA4yUplfDVG0ACEiX9Txy1cnZREHAFipdBj3q/2xedNTqwqgxagMKPvRq
sAUe7ibauEt6b50x2+YAZCGEYCRgLMhIP+06NNZoepLs3HVk4hGGNDGfiPzgM8nrdQdmOBmJhiJJ
zydiysDCYdcqBTUVuhm9lqTF5YzkVL2DVI8vQU0g7LYmSV89z7Cw3HtKd9QDBayDja2BEXNb1i7P
m40eaJABqq0xfsj6PBRipZJOpnblSrRMnNNoa43pVTXGredgGs9QEjjpeBzR/FkGEiwQTgx3Gzu9
iZp7HecvFOs7GZsvRe+cQ3621jA/tSbcliI/RXH2KIA51NaTQ3ChRe59C3LDT9NDAhdPFjQwJXGs
xkeVzXA3BAGCGJRujHZxNyEsRxMWHIboxjS3BZ5t2V8M9QSgaSHH6d3XiEg31fs2rN9azz46XrNp
zNJZNpKQI4ZK1zTIThbTuikqb41pfFA1mhEAAK130AnCGlF9xhBrDXme2A3WPLqbceRUtMwXvWrk
Im9tHvothUS0RU3KbMHGjN15TGYpNIp1lq/LSNvIkZg+4OSEMYl49uVWJdx1RXnozdnIKG+KxnyY
BiJui+o2g3LR4RVWUp+QkhGvNy2c5k/XGGRhyZvLIHuEYXxV2iNq/V3ZkEAwotaM9HXSrY3R5f5D
n9YcDUS0PYMQGNMvoTXdepG2ysoRpoTC7o2GTcmQBWuduRVJuQk1ksGMdnoEm3XIJnOHAvs+0Ltn
syvuGgG9Iaxv0ln1PSCGWegYiw0nKfaCYg9Gf7wqEIvbvnmONRaJY1ZsccpsgLrOYSfoYAfT3/VI
zq1Zez7OKnSPXrdAlq4hTx+QqfvI1S1k6x7ydUxLxxg5O4/ASzSXnbPO3Z4V73FImDQS+N7HWGjN
ypTCQIiU3WtpxQg/wbSVb9Mh/ap4yWVCVN8grme4x2QXvAiie6+/YAnjdEaLjyRfqz8mBPoNQn1n
Vuz3SPdLJPzJLP1B0u8YxxKBv4PQv0Xw3yP8Lw2GMRgB/j4x//OJqdo2pwUjXlofzXb+VFxyZr7u
v4bpj6fm71/j51NT/4lEI1DDHD0oN1CS/NqrGT9xYoEUt8kBhXNI0v3P4hIifYlrQgar839LjV7v
l2NT/iRNwxKqiuCV6F7V+kvBvYjMfzw2v711bZb2MpPl8Pz+2Oy9Ki0qjfPGYQUdx/Z91QBu6Z61
MTz4kE2EOpB6qz9F0lybvbpORXLlwb8dMGAzoN1Y410Zx3vVn97b8SEGCEN40GpolJVWVtFSDQq3
S7x1N3n7rhpglcDhTKbtSBPna/nKye/m8ZPs+/s80Y9KVSI9fGXwvxmU5FZDJznVzVYfSARAnRZh
WK874uVaRAq+nbCJRfqnh8SBBOnVG6ZXgzbCYflpFLAOtIAlmK+P5AxmGA9ZhDfCeWhKexsY3a3V
8upmSJCsLgvW0821V4ovcUQUBwp0X01OVlO/auR6KjqdasgzQkKdqU0yTzveiG+Mq5B5UYE+DMKC
YazJMl2n6hty/EtZzMi6CrvFkGwGJDNda13I4j7lrFijHWasCyGuth19BDJ7RU17qtIURRpcl1ay
WiODkaCCNmf8mugXP5iecPtter//VPg9BXDpTNhFUViv7VTZJOCiFH+O0QxRfxQIJDrQet1qSLRz
axmfCjLJyqtreE9P8Yj6YJpmehNfMRTAHKyG9eKMJqhgtJhvbdvc+BlPOnXaSSP/0ljmXTSyk8Uv
sBiV5r0ucFd3SPFK9Thl+T6VTLsiJXlLbRJNItp8Ld3jHXUltnc6QhydanjRW/1NjQHdhur8m5y2
lcpQG/V+ZEXrriGZsTI2nZ++DEFwlxYev8Q2fWtBT8pB2SFgspx7KckbZf2fNy+6hHVi0/KpYbMR
CIULMlxru38xSZNqo/qild0+aJ1dbxhHsMB5BPR6yi6yCx4mbdoYUHES2T0ULdwuElkKhgV9RywQ
+8Uyv7PAuQ+59zp6w3up9QyvMzgenVioSrE3/QACQnU2EDegaT00PmgLID2R5Twh1VwYpLMmPnUn
CpO+KE/c6Ew4Iv8Jb+7O6ZGBWgY47iE7OJq50WruAFND1TFoj4HQkV2NZ2c0t5PBr1RJvwoDwBYX
a2o9pkN8Df1iJVtrYbGaR9SLBBHlUjGewpCgZ/amii4RkHz2KE5ST/mMnefJgI8YyXXtPPpcYVHi
74NR40pzFt6UUNBl2Cr8kwbWSEIiq/KtN5cHJnRqGwI/4w+ZMjcfWJCbxKKhkghUBVA3ipMgwmSD
Ry08iQYhthnvdcNwi4B6exgPJRicGPgyGa+3Q2t98fNhjZJtUaYIwVr/sybiOBwSVriW25j3vnDW
CUE6g2pe9DG7FWF10by3ICCrg/7fQvmcQL2G43+adwtNPT4alI8l+fbhGLyFyoGW6NF00J70105J
rp445BKYjzkrZWvAx6T7LHQtuzQaEZHSAXYHakt2zbagTNA81i1ChJe4ZXXtE0mEgqg9V05iL/oG
GZHhYUSE/zGONVkdYJ6IRsoh4Yn+UaHfiAD0+MPMxyDG15jWkIm9xuF3FbJqh/KBjFWJxotZ3yko
C5SJXCSk3xL4qOUQ8WIj6Aq4g6P6sxPpOuTmKU1r22fpKpBsmtTazbLsRS+pAvK30TsZIJ2CmV2T
xruiq3dZUa+j3DkkGkYbBMeY8HzEwrV3qit7MZbqNqCC043hjtUGY7GbskGuEb7KEtEBjHN+VitA
RYE8x8K+3BjRpgoGd/KVBwkNnay/Pa52dNAHZne36kjuHieC1iQ7D2428w/QzYTk6URFUKDVUGkq
/dI4NRqBlnFcrm8zkDUTUSYNGokmRiJjf7SzTw+RhxH2+0YnatdGUDSU6KIkTgRlI6feNXQMQnHE
2KFBD4LZWk/ItzvXjY2kBJ2d7RM9VT54YXIsE6RRBBK203uHfM6pHjUfwHVgLJ0R8Vv4wVh9rbPR
GVA1h03Hxa+C6EpYa5HWisMx7odnk1jPPDFWFjk+LEiabK9OEdD27s5p0Q0llyhUHkdTXWcDH1fa
uINXnSeLjecuQ+TkgCSqJqYoSMSYeUymyrb3Y8zODX8Ro2p0ZiE4HRSZqn2ucOMiB0cfEXWvjn+X
mTcDFm8Q6ccplKdUr27NyEK+Qe+QxLugvGUw7MpErMzBfFESPOxR5rtFn1w1xTy0Ks9FSNZLstyd
hlXEMKwx3/KzWCgJg1OB5xLkyOQOLdmrwNurtl8IP78Jge1zQYBeiw4NKUwRQe5x0rh6jClOts9O
hbaQPAVEjOlmrO46tdw1jPkkYRiKqm4Snehj0qUVieaeBiyNyo0dOewPhRskRGjl/RazxiaKAEzh
MM+T/M6Ir0PfY2lv3ckKEOkNm3HsXNJSuBmfLRrGiQsxD+SFCm7bcTXngnxFUF4eVt3YfgiRuUVT
sRUZK5HW2yZqfNaLp79r4f9cC5PCx/CEwtOaiRfziOeP+RynV/+f//ef//sf/+36Ov7zf2X//cf1
xe9e6ueSeLacM6USmqlp3xTXv5bE9k/MiKhrCTCcq1/5a0nMIAnPAh5x3ONSozr+pSJmscH7pcgm
45T3DrHjLw2Svgk6vldbz+8c/Lcq+U7ymxr7N5QOkahtb4tIXTmtKF1NZSxqGCDfSlvAJ4wfG40E
aIXIgK1liWEbZcm7Pvr+VZnAG/IE+0I89xXyf3Mc1OSlHhoUYpOtLz0sMgxczfw0oAPBIm2yOijy
biltlgHAOPiOBiHw6hhbj3AXOGUQmsQamoRULelxe+ZRY8IYpwTPvA/HSiwj5dWD8mBaLxE3Y3Gq
RdmsRtsxF7ZSirtcTav1pMp62xObhHcUPGXij0clhefhGzyxQlpx8Pr+QER1DjYstACWTuguNbs9
NVorFkT+6es6V99lm3y2nm+s/b7QXE8CHW2ZqCg6+06DSmLIHAZb0VEncvvsTbDaBnvYAlkGA9d9
FTEpx4OJ9tJLyUyNhhBJho6UVZmqTeA7n0FVf/H95BkzTwfHz+1KPq7MDtjRF82LIorXBroLsVc1
OdgjVjDdRMTC3NofqgNn+1viqDvc39Oi6kZqIwJMkjdmdAlcScvehkqKbSpmqjD4zB+UY0DMFXEE
KyV+TtggpVmN2nxQg3fVREtHKAa8Vp1xf2Ej4emDZGmRjbuO29yVAyljnSNcvcrdMkc5V4zEyhE/
t+kUzmTWMTbeKoJYEPx6rYcdXiNKSoc/bXTokIe0evUAhFWqqw3KVfBZM4wPeCpbfs1xWmNly61D
raAhQj2SmNqS1dbKTPm0VaYXC/zA9gq70b7Lkvs+aW9Lnnq+wTrGz9I9ozvS53jNlmQQ5pNrVAa3
RL3CVBmNXawVm0HYm0YH3WlGZ3MId4ZfnCMrOQ5BDlmkRDhcYy/wkg0yRMzrC1V2LyJpqBvxT40s
07XpQSK9J1iFokaubVAxSIQbxP5s3xeFqJ9K4psaNMeRLjeJln2pOl5xmtxclJw2JaHqUXzq26Up
AwB1JKM4vbrvG9yOI/Mgx6YaNgOAvT1cqrq/7+xq7XTZeqiNNytP34VifHWkf2RNemlz5h/OdA4y
zMaoC06jZFvhJO09hkmiLCpGYhOQVVMgJSjj6q20+luv1beN4dxVrQflVVyGmoMuVDeqyhJHgCJn
pqnz2Rmxs+EueHJMuWq9xyLxjn4LrTNkNCYHZnNxdypUpduO2lyudWzrFBVIs9NfWVQV4zEz8mVG
bdh0/s4Aqzy2F4acFdJkLAAs7zM3AlKR8Bn3T1N2TvWDI+7Ltv3iI5/V9bNv0nOJCygaZJ9MRh05
HvJwow77aKD1HJ9U+uKxCRFKbIQfRMjSkQ0q8tqI/J3oICQ+eXPD4250u6joKGGD9JiHaYKcGiaC
06lL8gXItZANCphRXgvatKmwzgW5yA7JlITYhf06Jjogcw5ebTRb2WnoqW3M+g01b/84cbuoSGIT
tXPr1EMZD2e5tNFflom5CQqYQUojGbM5nv21i3qERyi0k4oiy6+iflmTwjwqAImlEaEgdib9s+qd
m9SsyZauaETEgEIZosZj0DZQeyji4OtTkmveIZJofVq7/6p2zmfdr30moYd0UAngE8T9aF6EGLXs
BT29TugcmQqLoQweZJwlrmF5u7R3+jVgf2aNDvTmxOrATvf9okvCGFNK+mQUmDJ9PwKgmECW+Luw
+KPCgqLUmBlaOMgJA/7TwiKvS67RH2dsgiHZ9y/xc0FhM0gzVPKySAwRpKr/ZjNlk7Ju4dvWCNHS
TP7ulxmb9pOJ1ZyyQTVxllHu/FJQUGo4UlJUmAYrLcQUfynJ43eucRYWrOJ0XSUCWTPxhH0/YXM0
jgBafg1iZv1Yh57yWJhZCOQyyeQ2VeYDPQ/9HJBGpNcuZQ600EQrOY7UUaJ/V8cRkZOJ+4g5BY6v
cV5IqyGhPFXhfE4EPTyYqkACPqlNtWOEB+I3JYDLq6mVl6pCuKmhYFxAGAIW2+vCdtOOo3Ewkx6p
98hc6eobEqosTIs7baynR5yXHx1HkHQLnUcOmI5kbxFyh42TsBRaaSMp7jPCY6+B0l2DnrxZUBV9
RwedOtxGKlX4Rgm7rZrrufv3LfMHtwyVLLwm6l2gdPwG/+yWOYODApX3Ywn+u1f4+Y6xfmLUzVUv
uB4J9P7tVJq/mmPsUBWpKgKe+a/+bXkUcwCeNUuIVJLFhbS5i39Z5gJwmnfOoBZQGSET/ys1OBip
H6fSYn7rSMYJ27GFOa+xf0taiKVSN+WsrzEnVJDeuVW3RGXPCmFmyvG25tAi6gVDA8G8GL8gawbb
7P+xdx5Lrpvpln2VjjvqO4AC3gx6QhIAvUsy3QSRFt57vNEd9FP0i/XCUamkkkoVoblmFXV0mEwe
4v8/s/faEGjGryq5icPaSE6lSJTTEinNyUzWeN3YIeWv3LkK+xmEGzgIvpEayKBrg9Ce58PHoEMH
YffttX0MvDuPkgkLNneb27SSH5k46JgJ9eoxH9GS6F9KejcRwkYvXrgdmnxVUy6Vqx74tVOHhxpQ
UBHfQ/UCf50SkG0RkJzpQRJOiQ/u9zsZd6G5Km5TwftDSEEKdXRHkq2N592ha90Qnml3F+jrrZMl
rcbUDrwTgHfro+zvkmojncl8F8RfELzp4yItPtV6n6uOOkJ/oQZfytMGi+RrLp6s59YkH3apyasq
vqLwq78VJnbFY6V9+pndl2eDiIbEaTxiWAkDWA7SUYdUkOzicCvfjW6LCRFfZh5vw2njyy9ts5+G
HaqkN7il/RuXLUtvvV1NGxmZcLJD24syuV8E0O2uveLkLpe7mF8nGRnUIpcPSrcksqdqNoDcGa1W
yKFMxOZYgY74pm8iUqpLwVBwOeBgDRbTaWzvhOkgTWdcTNDdtBlwDzVwr+xInIP4JnVv1QhzHbMm
1Rc/G+6dczXsJ20LFZGUnbFwhnaHsdLTVghrQCJiBPULZ4zQyNx8YUN4wEW8E4eB4x6XEbtzRGBM
tduF/lg4BJ8hEyi0tfDenbJVezBQtr9rV5YAq/oDvKFouOpKv1ER6rfJX3xZx2ER3+M7g0W7d7wH
4yK53j57AvrBuE8/e+f0ztA8g0t/EMkyXVQv3S09Shg4gai3S3E5S2SP8tt0a87GbtqFd5wzS5AH
K0BgG5b2TvcYXZVv/7O8WVvLZUzrTq7iCgeD0hJdQMDAC2IQEeUL63XaZo/giexm6znVDjy+mzng
4JcgSgC0Zvtqb26rjeWU23zbPAQfxSl+ld6ld38bbjOnd81tetW/CVg+zr98cTIczTG/k3Nq14eY
wu0JuoYDFX6dnWdRxF5fTmu4tyuDdKSF9tps/UOz81bSrjhZ77NkTF6WWBG3qR2TPrkQH5ub4Ujr
wEkP+SG/WO+M2ca7xHz5tIhWMEi2wXqyleW4ylfiKryFN/1ZWdYb6+I9+GfDxXrwBlmqvFFJa98Q
uz/QILSgu1UIwTwUTvU2fYc3mvRvoiD2GFLTFX+qP+c/eOOoEkGdjwvMeIwUafillIiShX8uV0/G
xbqQNb2sHqOj+Ky48cZ8QBS3b3jAvyXXjh75kQX/NuNM8VjY02W6YphY4ChYZbtuW9nDUtx8zZ/2
wVrUi2AFhn2huene3yxR2Nl44lzt+kXU0s5a3uOVsnxRltISIJUN3sMWnXqP/fDmncJbvQcZd+y+
Afo68mk8LZqtfPuKXVIG+SlIzlblqltqdre4wvtfgqBzyRSxW0c4pJt9vUIDbteOy+ZuNWyFQ7yJ
jgSr8rIL/cO/eQ/qiXSNZ1d/MA7g+T8wRGZv4S16Q8LA/9570IQnFwz+2jwJB8nV95JLpqXrWkvA
7PvOhly2Dfk/1YVxSPeKO3wLB06tN0KMq2Txon6AQ4HfUTxK3/z7VI/8bhvJNi7VNy7JhMDv/Uft
ZE/xEhPwfuJlppFOfCE6BMDEm+Ybm6R0ZOhtBI5Ewx3bXrRq3um9YZvJm2pNrgEjV/M8rYlEcMMS
zAVfDeeLVpMm/Um75qhJFs1TfNA35q1cLTzH36NJsJbyuVpfP+SztdRXV6T/V8aLG8ykfKhu8I6N
geCGZ5Dz5WbbPWZvEjLpx2YxXcibWR7jG7acgu8ZdxISRxjvR2VZSRsaQVAbJcB8jAOgM6CbUSLV
6FQWSPcjRjDWIn5mFcC0lma3rmzvfcJne2ccztCcZJ1qdE2yR9nP4T8uHCs5lgzd8acHW2G4pXDk
iUIXSZhaTeRkz5bFpnBMQhBwTxYrUO1FzDR8dtpJuYOctDJtaNX8LGgo8fP0iJ9QNtbYRM1nRD/Y
boG1e8I2a/exOrtVi6uJZWJ+q/UD7xrGdfQqnLFAgh3lneLaTKF8Ua8Sutyt0heWEXK9EoDBmpD4
bByRee+25wx4LWnf0lrJ3bbbCrrDGgHcjxCveC/ESWj+Ri9tdCYI01m9kAsXzK6iVbAlRdvIcWBj
5JhtidMrxmGysw9Eo4E/wc5Z6m4trvhTk/wZHxPGasL4g49nOyp2iyERpSpB2+l25FFHRik6luJA
AKx0VsIOWxJNOsnNJlHcXlnV0kIVkMcSqGETwhoIx3YiOX0dPwPLbptF+66QgVQyhkE57Br1Yyfj
LLlNimuE66BgAVZhGdmW3S60tnKBXsippY+AgznYmsLNS9GwFDwLnw0sHhPXR54CksT5KrwIESBZ
4Vrrh2w8oDepgls47Sr/ZMC78x1eLHd072UoEA4TvtD54SLXX9VsY2lPTf9SqA/dcGusfW0ehuqc
aC9/191/UndDYNUM6F7woBUq4P9Ud5/f6uYPVfcf/v6vVTcGFsSOlM9z0T1Pt/uvuvk//yUYVN1w
P2SgqhKl/m/7VKpu1ACARhCpoNVApvLPqlv8iTmYhrjyFy7KX9OCyHMn+q+T7/mtqxZVvgqGde6j
f1t1i4ZQlIGGm1EVCEX1w9ch1R4ljWmOaHRkaSG8MAP/LrEjzKbClnxwPECiGCIrjhd4X92YmsvE
jK6FVp/GVF8xiHmjWSB3Pt81kC6s1tsw39w2CXgtED4xy9x2IMO6SYoC95N+jgVrXXWs131VfolL
ZT944os1hY/kA36LbUj+C9JLAQGazGPewFhTO9JO9AIhVb+fhOiQ9NpTTiYfXn4VUiFme3k+hJUC
/4uw04P+KAu9LUrxZejNNz/R2MO/DVp+as2WN0sqrpqyvvMt8Gy9sSqm6dpNu0wBMd/RKQ/SpQTI
xrj2EBcTiAA92UCHgY9VRmu/H7Gd82wz16wd3WrRl3Ej8l1bdMN7Ypa3nIzohA1nkFirzEx4Dc6A
qL0H/QAJLnTEKtwz+V5EUWsH48RpeauY+FmifFIxR/eDSGpt4TYR0wCD+zcOL4aYXguc+wwVoEen
3WMuWrY0TBd1lNbWKEdLwfLfmrI9mD27QlbOCOqaQ1/q35XJVGGQuUvbqkCY0NipWaz7Ct/5gFqg
1L8kQhrzAW4kDLUi8tx6mGeo/sYD/BmYrStOYKpmsWDN9i9SxGDJjB/Vp7EbzfqmekwvRfixLBj1
cxkr7wxxnmSIDqNl55lmM2nIlhLb2F5ChlNFZ0GQb7I0OdibXtg9s4fAGNu+ZeN44scSyQBtsi27
Y4oAwVG7+jFKN5HJxVD76rOYW591bjBrjSQuC8pDoX0JUCiUJeDeOEljjt6vCsI1D9vKHDM7FVT8
toR6DUm46izh6BkZSeSxuEG6PCdhCbB0UfGMQfzkEfWkc/oyMl6EKoKSGAdcJHCAq5p313wKX6EJ
HgRmjBAxIGgJ8q4t5WMVwo0Y2m2OemYKo1NVtTeh99FIyaeAMBklCXA4EP5phAEoh+ZJLBFkJolq
M7fvxc4B07bTJm/jBR+NlTLl5bpTfPKc0PFSRVdxsdS6eMfRwjuP0c1+CQM9HUSUEFN8x/hVJbtI
Sag6pJlvXm2CIrhlBtoIOT3I3MCiT7WRTZuugK9hwRAuwXQEKfpUHJe6kj+XhvmVE70pAS8pE8bk
NUnjfn2FHC8vh5bddo+gICW0bpRd0RTghXflKWOErU8kqPLpCwVdAUP1HOqZEnT7WCucuhHfhT7i
bksOUinki5oscD9vVhzMYEmaaw1Rnd9R3ETZPYQJJIM5tLyHqWnXFgOvlFmUOFA5dvJRjIhIYVWT
07nm+AUDsT7kWbCq+3Kj6cEVZxvF4bgj75mkNYEop37bow9OioBCERjgaNzUGCCIWucYGFlgLyo9
+wxKYlb6vD91QuywFcTcIn6MkOQbI3gFf+oM0ZDZ+H7Q+swymJSxMguRgXjzVsBPEcV0clZAqZCt
1dYjD0nPtxqfRZ1hURYFMskobYbRLqrh2vnSqQO5UZTjp5wZX4rwLQjVnb93lSbVLmuFLFu4i0W2
UXsVQ6nKeFDuVyUuq2bC5gN8QScnBX3eQQjMh6AEgELa28jaRi3iXYSESWOv1QOfUZgvYsqnFavD
aTlD5kMILOGAuvqHi1pwRB+dziRfLHn2gjQHuQXiw4MFqdsRMBUpvcL6I7KtULom4qls0ycBL5Ie
R47Bi3t8tf2o+5DLd928tv0ItgXkBY1zI3+M0/vsUtTDac0+ei/oDATG3C5yKtAmd8icZ/nWrROW
UhRMqzLoV2K6T+pPyH7HmAi/ALGhUpaQ/39Yfd8JYqUfGJw4ajKq5vxDAATSkt0mjC8F8rwQQ0sa
obgXJ+IhZXxByaJpqAuZhQYMNINraGS7Jhf3WiDu0XJ9pjEKjr4aPOix0VkvNVcayb9S0D1OY/Q9
hpVdJ8EqQqel9xS3EIwET2XCNKNu1FtKdqDck4IedN22TjJbHTlmlGvUi0TDvUVNQ2AekYGkw/vE
pgs15//ADLirlqkynMUOoY6u7bBrAjvp7K4Nv7pGvXShvgm8z2GS3yojX5dJWLhxN2bAkaiRZ0M0
++Bb1yN1kTB9MWO7GD73wtSJr/AC3K6nUg7U8ase5VfDDNaYALZmQGZUinQkZM5D02CGvZv3iJ9K
sMFcoXwNpE1IYAHdlb+rJwkzPKZRSSw/yqTdt5mxEnGUjTLRLHWKFMu0mZXBRRr2qUaHx+86JdDE
CgJnaMQi1n1GR6hK4v1N4/0zIh7zVs3EWaqz2fhRqf25UAOUSfjxVhV/WKj84TV+LVSB38oMnalJ
OWtn+fGvhaou/2Dpwtj4bTK69JNJ5srM8JdV7EGm9tvhMJU0ZR51JagO4gL+UowKLqY/lKnzG7cU
RNUSKxXld04fYQg0ZTCnYaXW4hd2EIF0VEHw15IVu4rgfzWF8YAh1A1xHIxEd7BVv4jMQoeudtH8
r8LhPSUFz1OJljKQthEA0phzJGzD4KdndulBwlJIMFW6Huw5eM+oeCxN9rtDi6XeEHuoBfo2Ntg3
s9Ik9S2F3NOuyqrBQKdc2wwg06CK96p+CjtFA1MjAYudc9Azmja/xLJRuAirt4OSXbHxOgnM6hp2
dQ/DWuIxSxlzjrCtOxjXylDCxqrWGezrGAZ2DjiihokdJuZXASPbVz4qtZcWYt1GaLYwDlrA3VS4
2jl87QjOdlsnawXudgB/O4TDnYBSXzQKVXE20L6LUyWs+jlHAaDGIZ1R3hlVVs7thoK52/tyck6a
8p625asBbscDYmDMWHAd18bCJ6xVhRjea+BO8Ep8ZsLwFvC1WtTQxcMx7BltUEQU02byKqb1LeR5
Cya5KtFDK9UtasprHkXLaYaXq0Z290ipxHG0UaGb+950FzihZCTdbUPEMfJWCwxDBhSdKj5hbBTA
Sscxshb9lrGtsYq5OwZgPw1s9ZjPRYa1XmeIqWGv6zDYLWB4k3lBVIKS2IJDdmRRDCDqTRGezHwf
QoEiEnaaxnUL392A897Be49qovS6iw4FXgZ4MkGF19QUiY52jfHghCpDEQR8zKgh5eOdSuDKC5pu
6wFCHRlUsqtF+xwC/QiJvuCWHSHTlxDq685YhhDrR8j1Utk9jTPKXoBpH8vi2iIIR4Z1H2GWhaOw
DGDgKzMMf+zr9yhGEWcUjo5txoSaHxOBKfuAo7qC4DrRNqDrB1D2LYksL8xLiz5Rr1kboCLPDsGY
7IrYv6s/OP2I87DK8QXiI5z0RVBSOieRGxreKfCiLc7RN0+LHCmZnoQaAbE/UIsp8aYj49igDSK1
gEBAC9KZrGOiQWsKncDoGydMre0IZkTTnuRSQXupL5IB7FOmbisp3HiSeiSLLWEYVB8bPbDTovsw
jPFYZnM17bcbHzzxWM4wtTxwkyQ/Brp0I4FomdLGzNELaV1d4qT7UBHZ1iEQQvTdNIRT8R4N/U2l
GiIC5ztgLCenKshKZjw5bDCrbhcpvxY+BEwEiBblj3gKr5k0vSamtmlV9Mijd6ZGtxVhnk/lOaY5
JP2R95F3iSMphNF5gbAq0Q7Egf8iQVnBkQ5ksXZLn+hctVAd3FCuRNBrUEvbTg9ZNdAsSv1GSS13
sMIHlqXfZt+9WPJB7urXEMjbYE3rePTsACZM0iHp0fSHUpluYjWBttj1FkpJnww58BEDmowKuSml
7tkcw2MQEendCraCsyBuqEJ1BJ5tfBRrsiS7imqfxmTS3waZsjfwN1Yj7MoGnEb+BFmYeFBGcVZ+
lxFnlHILLzghKijZC2N3lKUB7hv6FE1qPjI5tBOs+g1Jx60Q2kHRuXjXYGKnK7GlM+f+b0PBkWez
Wt+99Xr74kmkyUlAUuIq2Wgow7UcvtmQHKXqLVI6R4wRcEXd1qfz0GXBVeUZaIh5OguOkqC++kXr
yoVxkCumuqOgOH9Pt/79dEvU0VcqqBrnfa0u/Uchxj58f8t+P9764wv8UjVgdQLcbVrg1WdY1+xn
+qVq0Gb1pqSoAPQ1jSQi/ugfS2X+Eslrc90wM3OpaNhz/2OpTBqARpUBQEJizoUq9S8tlRV9ThH6
l/HWj7cu6iJmLE38GVvxG2FnX/mYFk1zWmXPqk/HhMTTFwrySQtQU+aia3u7YCcXEJPVwMUq6faW
uslkVaWRjraz44mydeHhYs+EH2YZH25LrOjXSDU2ivTmt9J5SE/jlGxMmC8mnlehqZgDGXbVlCAf
g2uKeyCBHGvo/skzSK0M8n1QEYZZR9QPThT24kKmAa0IPe0mtwk9soeJReuRPlqEDiW+iNmFwbGA
KCsgZzKoN35RPpM8s5TIGmrbfDfR6Sc5VD1sAKrx5MUxTBoUWcGFz4WrYSOp+T5FRNITNVu01bVK
TeiYvPiI0pNGZtEp6xHOkFKKtqeP+JjRpUjyB44KVmQPft98TJwbpkY1MsmQ0y9BAvsaVsWGT5/R
dH0aGmiX85AiffbiDDX8e2UZnx4fa0D/DPeStLiFSmCyFL1GKSknykOpc+LRSsgh8w3RgkxbQvUC
jjAkwGlPTXqVSuKY1IdyuHugbVvBXHtDAH+ygYEKgm0UFwbBUHoJIFfUt0G2hVq+9uP4KYOPLiZk
zfXIT9tbXjU3E23q3MFOgO49kDhq2+17eZcycxrYMNdpcVb9W8RN3TVfdR6esgrebB/cCxmJo8n1
MaVs+pXpKMXBizqke1Pb8uCBujg15Ys2Pg/JuVWaNZJ61+RySsPvvmL9NbM8ZcAYU7qsE7L9Eh8u
FpsWdsBtf/dhSxaI7o2OaamFIUSUuq1Sy5uMBroJoaHGwaZip5Eq3spQyNuBiojIk28rCOKIW7ih
2qJmfgyicmeG4jlo8Dw1up2QEVQPySbRS4aoIyLijsD64aAmA+p5YZ/TMzZ5uZY1za384JZ31n4c
yRaoBidhCcWZ4nqwq2QJWze8frKxM8xdAeb1+i2pmf0UKdHGU0ZVFq57qPah2r+Hqr6t8vJWZjOo
0qdXFAgIZK87XFpPKBZJo7vqHDgfRugAeS5GYmpTEukD1s41WTveW1rc+0hcZho7Yz1YZvP70A1X
6a9T3e3ogPepVa1DRCCoRpYekcxT+K03JO+qZzXW7Z5wBF+SnHwWESJwqIfwnubV1krS6+zUiJVy
lUZfGrijEnwkpLTSi8i1UhbwBF6hZ0BBxjZhVYt63GX4rTR8EBVFT+w9laV593O0XB6HiCqXGyCB
X22Es0e22g0FDFNZkf2iENhJdkq7eDvPaSzhsU3E5dDDsQ4PVd46swG5jXBOP8bW5EQiui8REUMs
tox6VXqCTOa7bS0y/5mpwHrqvGNo+vsqD0nnq9Z6y25X9S5YNPaGR1siIZ2sxxaSzp5cF0dk2BZ0
PdyA0UmoU4sa1YtgUtHUe5ypoJ3nAQBh4lUNGDagFmwHZQscZucbKLJ77aOuwp2XsXUOVLdlhViK
7ZuVJKQtH2VsfA2VJQ+zqT0WxQUvyZTFBKdlLETZrMPYtkbjoUOPYOk1wuJg9fft/W9vb5SMEl4D
PBCKgeNBRhb1522/G1Z/gEr9mxf45fZWfhKxXIC4nG/cWSr56+2tzHx8VcIcPMOcgOj/8/Y2fpIl
wgEt7nYTFie3/z9vb52BAFUGrwU9X6Kzsv6KJIz64Xe3989vHbiIqDBgwAHMn//m9o6NqqyAohL5
MPmbUeH249oQY1bG3bhUZZK6044kzu4lEVndhAZEvcT7ZEyLjwPhPAWlY6hEa6U7auKroUaHilAU
g5tcRcY+6tLJ09ASGe1bmHxL1P14oGCc6ylk+ezowfXVPA1hvTruTXqxRUEkHIF16dLQ3vsa+ocO
wrapWEWQU3Jt4+ZWG8IW7xePsSS8DhVj+OE5GBvmEqIbmb4TeoCEsuCgZaJrTjU/hhScTgWoIx/x
pXwK5jwYzOSHYpKOWi7AjoovajUs8YrA/AgeRwGWVIFvb/RdPxufynnEMKHOaKeHpqhultEuBZqV
NsguPphfCe6GYmWbCobugIfbJ9yiFB6q0tUYESbVvdB/GEfQPmHuHeQVYUe26KFJE5dG89JI0bFg
b9WVgqNFlYSJV1tWFpHOenhW23gtlwWZYsVLzsgw5Ta31LWpi+cwCfAQj5CnVZjq7XLupSq8gT94
2jUI53LZ96HNANPO9MrueuN9Bus3ga3n2a3K+6M4PYCv2npyxYuYdP/5Olf3sXVNqnNodis9gxgh
ZAdlFJ8CqCXJGKw8K/gKaIX7nvBWDHxDZSdIjSr1YrYihE+QlfoVSTE+S4IUxnE1RNohbbKccf+4
0XsBsNNAVVfYvtexC0Mw5ZlXcCMrj0Q8LerYU4KGr4dlJxgnrSEBZBCtI32bHVT6bhLTlWblz3Vv
PHYWQI7WOMaWjm3RXIhG/GhZzTFNWieEXlHIyW4ysDSyYckYFYeqZU+qvxeLgiomeFDG0ikF8ZQp
k5sD9ouhWLRojtKA67rwbOW944Afk8yBLrFqOgboWrwqfVBYCLDUyk4JPm+yhgrRcAZPXiLUXrTG
fSj671BXHQHEd/oSA6icGkTynXSpP9Xklk2vk8a11vhrOVQPFZ+i5Id2LH6hn3bFKV1HhvmUW/g2
wf6H4Uvc6bZI5kzEDkOrGicb2/kDXCls8FQcL0KF4Tusb32bYZX2Ogqa6TbF8pVMm6XRyStdTA91
Dey5FmxxVDdaf6JgWBr1vUafCGxu3ZWVqxXFuzhP1tEJIrfmOSepEYHOVFluNoYI/bxxZ+gE3CFH
vrUSMFID+U+foEBhEwkvv66HZ9a0sNSZTNXizQQaatRoEw3PXBeq4fgV68gu4uJMPrPGW2cMYFLr
LsKzr+IGng/dqqJ9QmhBvSXisW6x/fRCdW41nUwEKZiD7VZjK7l1+h5Z6Y9/MtL4Vo2frjP1U2SU
4FWvnfwldv4l91GNaB9yfffyc1dLy7pTz0KQcHIFfK7HGt5NYJpuIrXbUjuOc5lDchffWxYudiYx
2R9dqWAkVV89T7pxVh6V/GtkXwHOJZqmXVxeLZZFIRnKNPsh8C2peKqpY5IoQi1D/ENVG3DaxV0h
JJ+G1VzgGT0GCtogtITE7uzm0MycZI3Keh77B7SGKAL0PFhxWJ16YEJCWzELMRw5x+kbxQQIqGDh
6zWlJ4NVTOPltDKaFORn6+RkWUiUW2w+V0bBRjlHs1hW8ZnbhI9+3DZd8NKQ35TIwwbH7XvZMqlL
EookRQMo19fFiRy1hSTzM818AfqTJfSj1z97FLaJhlzKUx6jTHxg7AEkABxPR+YltU1eZy6xVEtZ
/g6j/IzMfunzQj3kQCN4rmNOcG1wpB8OdTKgW98OhfyZ3cqii1lgYbMZh2rLHKRCVjrG1ZLo1JgF
6zAeArbYQlWAcJ7sCJSe4htEhEA6VsTEictnnsNlWre7tHBlL3+s0ntl9IdcwYJORa/0/Mfjk1K9
pAZzzVJe1/1uzvL06tYuumaVQwC2Gs9u25amcURJlpK89BKmkd2EtFIaSKSgcGKUWEL4PRCQYgjK
ptGrY9G9D6LgBkZzSsHWq60CFlhFp+E/htG+KvoHDZEWe0QwPKxZw2oreo9iiiJLgzPf3fm6bOIa
4SNjpkzkWWD+OJTKzUolmwUXUq6j0PB+mXF7bb3HoYakGLYgXwiBWJWofdRrldgI3HyjTKzBABkE
IqR/41hEovxp6Zepa/eF9OL7PnkLxYyKXeR4z/TmtVAPvVCSf/UCfAS7Y7UzGLIZJjq4+Kyz2x2y
ZJ3r5SrzLkku4OZ+H/tu30aE18WcrBNSTU7VMXspRMvV0d5qyXOdJNthtBBp30M945/UPJCHem8k
j4ScfBcXqPmYoXelx/GlnxpZ3ipDcc3NFnzzLEKL8ouB5qXCFei1qISVMDonKXLX3Hw3gvpiTfqx
K6R7GtMueD2FgYKC3QpRjjEUJh4hdowwuk60BVJXYKwHhiHJqJgtbQmHzG4GusFwUu6KL62lqr4T
JXysenzVvoEXkG48Ee7JEEa04/FmmgxSYaRgJ1uM0PWyOXQ6wINAD4g6IWoClhS4x0R6NnSUuzJE
YhMnU0mMix4TJREXmO3bGDQLVUKjgdzWPjuhYnXqcXZnE+1e5MsrsezfRhaF6IHeori4SDVoAb99
K4LyVafHlJmbLGqM4gtBfsoNyw4UzvWoXkFKztxohGLCPELrim96pV2HaHOAF4j5BhaYzj8Tr5Wv
okZQUCgCLfaV5tIYg0gHGNyCWn32EuMQGQN5cZH3NGTUEKXnf1tSfbeC7jVEQcWH4QFS8rtumU3w
JfqKeamgfwHPtoVEdsyW2ByJNJNpuoclYnJMBo4vp+calkQPZezvruTfdiWmxPxOE0kCN+bWwfyP
TpVz3uT1//u/v3eq/OEVfmlLjJ8wgvAtIIyXgM9/aUvwkasyjQUGL0P5eUv5z3AutHJ4jlk54kbR
8arQsvxjqij+hClUUehW2IAzU1SNv9SYyMYf15GqSWeEv0yULdi6v1tHJqlXatFIGmFpqHAd/LzS
VFvQYfYv+7T0bUNHMa1VbmoaZ0X3bT2SIHeosFbNVZbK65xMxWrCdYXWai3OwbupxHQSQrmTeQAD
u9akuSkILBmk5K1VOEB7yzy2NWdELPIU93WG/t9Tb4lUuVbIPS9q5UWogufCkDlUpasxoMTWYeuL
02POAxdKygNIkfUYjTNcdVNO6imUW0b9zb0ahN3kxxuxzI9tgqihx5dhii4xZ9DSp3PQgqEVWqja
wsUnYGmYo38E7JHDtyFk10JqHc24Ii0BDhGzimNeXzUe/AZ0PWUybCSl/bCaSt7ORrQmkNdDq+7T
Rr41cCWQDcXbHjmP3k3PmdivB284jx3CL9I/I5AsENYCaPLBwE5rogwWQwYNjb+qpGEvNoGbN+le
53yIjFOll3tNKza0YVhflZU51HtqiUYwvzsZmm+Rik+hppLqJDJNglMlCu26hFxu0jNyECJrZPnR
CVuj7rdJEL20aceRzzioIIN0fMlaUMSTXUlsV4m7glkv6HBUEOlUWXMUxPdqfE35lWTMDhogDqUz
DhZ1TE4coipfchNRoCkQgArVVyVYTfyQ6vxHPzAyShmi1J2obUZfXCdUMVkXv4WtAKdGuFV14EbW
E5M7B/vfaoLxrWXkRQ3fHmDBNtY2KvM5RRw5oPu13xKYPLbLErW1MYofrIGo51EwoazvqYloSVfe
WLud2tqCmKxL5TMSsrWvlufCrzeeIDgVY++G/LUxrC5N2Nm6Xh4ZpruA1Q8idftEqaZHFy+fMS7Q
jCcWysxUTX6vIqaZCtt5yGkxw+2x7URuHE0l86nAIZ+AkNbYJnlkW1riS+a1KJNkqthpbQpM9ajX
xCz9LCNzqQ8+pv3gUFGN6pPyFCMMSqf4HpTJhivWlnJpOwwiRq/prHfeVRcwczURPkeS8rrEmtwi
7XhKR4NsR7/M7VQ0/Vcxka/kElhLpamI4ZKCdlWJ4imNsBRMAcZti5EsvJJJmMnJgMaGhLmob2zl
PHkn7fOVmuJmxuaxazVHnzTkkUmPbE/bT6SDAsn1aLcz1xS0Nz1Rb8TibirJ2KU96J3OaJ9gSOAz
ZkTZZ2AuhWZA/060Vz4R7VGq0JmJxP3bdfxnKhnoecQ/czdZKj3tf8SwX/P3r4rA6p9pJv/rf88Z
1luuqv/579/fVX940V/uKuglGHznJRaO39+KZnAhs3GzSJCRQejOuup/XFTyTzKKGP5oRo6Yoq7/
ek9JPzFNm6km/K1ZP2P9JRcyfJXfzc9M2C6myLsDHWiIP2/HfjM/UyL28b0ZEGcVWne2PeGxFXja
wirMdx2xF+RU433KJBw7MMejChO8nzSfEVpFsYkk4Gj9LkxEJvjiZQhmgUUuY1Mhtp3AAXwyBvo2
Q0qfdBkI+qjpwjIOx6PIBDoR2GMwWLvGERFlaTHeEj9bVRlZwT2yBFjaZyNu2UakcGVj64bH26lh
f0KdBlmnNrVu+0b3FDGc53h/aMvxWqSBtjfow5oURc7/Z++8lhy30i77Kh19Dw0OPP6Y/iOGJOhd
mkp3g0hX8Afevs08y7zYLKgllVSSekb3ulKUspLJIpPnfGbvvYaiuxaFdYip641uuOqZurbi4I4M
rnM+4l8xkglWhbl1ppKC0jK9zI3xviSu1zGcHnt92Ed55K6lcJ2Pauxumlx8+nNYgD/HBsg5QECf
owSKOoYPNscLhHPQAIBHQe5AO00fyRxEwIrxmFa6syjJKEinsVxNpBYUJooRfUBRCvQG/t+o3Exz
yIExxx1EAVa3BK1jPg8ssjkUofKtiqy9ATFd634ELdEJ0RyiMGi1tRm7+M1Gke8M2InyOXJBJ/dF
DMbGpwER2cBYBBQ3yAqANGZ5GFqdtC3Szp8c3q6wY4ukEQos35P2pptRXDbcrmJouQaozgksIZoN
iIv/2EfJpyb6F8dNjxlajZ5jNmkgZ/cdbfgQnpB0FsvBNp5bUYlla2C/nRJ06X0rjknQvYi2u+Zd
Tpfa3joxJneoQlXjPDURMBmplPeDA9aENxIBwSzhHx6dxngMEpdHNeUBITYwPiK9wEFnZ6YB17wP
rn3RKB4Nc968t+VtMtXbNJ/WxAWru1zHTTDmmIWlSsBrLSI8rpynjiAUuG5O3JbkIhKjqk8+Skzn
HoexoDufTIJwy9tRR8FeFfpedxy04KmzNmV9kkJeTPN1kBZDieI2Zaa87ibU9jKpjpqCJb5NXTLb
nRRra3DwY5a4JojhFcE6MCSTRW1hrI1HFMDEBcsMtZjCcEUogq9E7s1Awlep0LYo6a4U57JsKrYz
UMHrXt6gejrWPVvfSEQPQW/v5CQDKJvqVk8J2dKtkWwRCyssavx4VVlkxmVzsBkrtYxiiZVzPyTH
SSujZeLkWDB7BNC4GMKl3vvE5OvLBknSohmBMPRu83UK2DulPTML1SoNQj3Cx9yyDo4Pe6edVEoX
FK/8g0f5HqbJHFHm+Ps0N3SQeNJg/ZMVbAAzlxTmkCA+8m3tUxMq94oRj4uRXnTpqBReGQHHfFYJ
7dMSLCUiU4otNcx0S5Vm7bKKsUpVMNppQlN4gxlrz+bA+zjF7PMmgTUsTTogDtSlEE6qlRpExkWL
8vqVIKXqEltBwSkwGuyUqbRiQ1HnD4vBJ5ARWhHWZHV2CNTRnoGSJKzOPJQMVbno0basWtsaiRwU
2rIiqPithnP+dxT9n92+BhQSm7vGtWccyX+8fe9es1cZfQbfq01YO333GD9ftkCbCdSgueNHsGaa
g21/VpuAjUPYTMf/k5fq230rfuAeJSfMZQAyd6vzBu2XCANWX1zGrLhoNW3kpX9pXzVn3v9WbfLj
UzeoOzQeD+Hrb/dVWiIt7BNWT/xjtbdQ0zUoSjvH3rTZe5THl4msOxIQUGQSFFSDqxBOcWpztk0D
VJ9Q2xkOsnXNekFOcVShIQlCn5EPZG+VxOMf1sBh7Q9jQP4fV5vUjE8xkvPaymh8yNNxSa6eaeiq
1Ig0ZPSNUp/T6b5Pits6RNhixoBFDKaOBeuVcU381qqx4kNeJDdpmn46sbg4nXwz1HZlBaU3Vg5W
lTZkgQ3thApjNeDfF9LZkTWyEYKcINVdkQR7sYbh0khm592XTHspp+HeRuo6Dq1X6TSDcuo04EP+
WVeYbTnjLiTjshoF8eXm2iyjzTSaC2nXa2SKe6LKCRCv4OjZXkcSrU+KeZvumbQvOvS4usC+M0De
IrjKUdIDrPu7udUzVLHN29bTn+RwZwQO1/ybqTY7u3jqgaq66RMTZk9161WLqcEcrtRGuxxUqgDk
O9vbTFwkaoAODkOrTNSFwRtl9uIYtoAm7ZeUCWGSAEkesxdN+ar1wIJnBUr2HIMETEpS3DDuEHTF
kLtXLfyvsLtZ1uSglSycKCiM5dtM4ZrZSxMQJhsYU4f3tZ3pTFxACIcANiW9eufT3PmAnPhXrNzZ
M2E0BWvJKN/lQJ+0mf7Ug4GSCC6JiuPeM9vbwEGNH4OMykFHtTNCCpRUNTOlGuBSuSreDEt/Mczp
kvvxIZspVPHMowKH4GUAqkYLyX9QscC05ojcLYO2t9JRSDsfYm8EcSUg8RSkqFeoNToQWBUoLOrw
h6E2VhkYT/phIp8CbspTFGZe0aSLIOO5QdSKRtBa1vCsxz1BdTjUjZsa/pZGjVKrlafD5YIctHOi
T4uhY0SL31MldCO6DaSJ9MwaNySLzmUD60uB+VXhKrF1QNm9sjWtDn9SxKAYSpjdVJcGaliMG0gh
+isl3mvkc5QbV1gOq7oGDqEbFwf6ahRZ6wgWWQOTTBC8EDT9Lo3xssAsCwvlqKrRYyfqw8T2sq1Z
CsyMsxzgShpuKthnVoTmue83GSpwHTaaASNNbVLPhpnGzTRnmZ5d8uVJwEaHvDcsuTMhraEHi+Cu
SS7G1phOIzw2nRWljpxlgNNmAZMZ59GHM66k2ax1St2x6J96+G6EoO1aeG/M4+460Z8UOHAFpvLa
vBmd/Nqi3hLqtYcZp3PHkxl0mxnZXoUpN1AiqCoyNrgYKcw5CHGL0A02gjVsB5Oug6uaoPPJkHm3
6WMLua6bPwFtj5BcXyf9Ea/HLayXtT+Yezvjbyaf7kzBkySDQ8XrZzwekUe7kSZfgZs3b0Z0NoYW
Hh3kSxvseruxsy8xeSkIZyAy5l+Dzn6keV+FcPkK+HxNS0pprfoUiOJDyvzck6qRCfVRKshbMiv7
4k/Eh8SkKECfl625TPsRcVnAUKPWBs/Q2zNxdaCNNdgy5vxLxFaNDBbB54mUvGXjUv70CSY/S2n2
aYOdusROVg3WMWZU7prNQwFTYfA7WObJi5VRJlpsO5LgPZViw37A69WE6GCX5znqK5UlX2NYG7dG
wRWA/MtC984uHT6djNbN6uySMpf1Pow2Xu9GZ4ts05M8M0p4HRztXWi8ufp0abFP5knyXqX++2Ta
qAaTU9yZc+l1kDjJUPbfNYH9PBAUnE/BeyJutQGrlWztVSjZv/OwTki1LdQdjmJ2R+4qCIhA5nSR
Ql+7ioQZqu1M1I8koS+bAuMhxFLbr/ZZSK6j7ax9VNOBDBg/so2PU459ubL88lHIYZMP2W5I+YDO
x64vNrGpHxH+rbqExGWCaHz1DfIt/Iv4wcoEp0SBnkFf9HNQD42Ay3GJip0on+fQio5V6WyqKrGZ
pw3LeGDzEZH70mElLb8mSCQAQFRZdCwJB4jZBWTdHEk7LuFfMGHt4dF/lGWxNTtc/PUHQd/rPpOc
I8fk2dURJ3PUiJYPTvXhsjKMIsF4tF35vgLF21xGavxcEzKAOPKWo3Yn5yMciR64l5u+Ka9TkdxT
MiAtgx3Y5d2WNRreRffVsDGegQHNGvNRRe9XAb9wC/3NJ1HP0T+C/KU3wKlIFPRO9xpOJF6k0zFG
9iEGkCoAX7Q2ZY+m36kTYNju2nOtFIQ+lEm5tHISWwKNlAQDJb5frmNrujS+elsoMVzoAK9qscxD
5AtucIogovRslfq+vG3jVF+abnRAa4oVbTggxN+0tu+RDoxuUw33tu4vc02uRzel02TAFVTdPbIf
dYFHgcSElOu+3k/ZmyCXQtVWrj9hQCMPBr5UUaMd4XVW+RYj0veWw4bJJBdHT1pPuMU2nhvZqtbf
BtM+xKP+hhloZLLJUttSHzUt9bJW24acKk5rvDD5ODROvo6Hp45RXM06tQ+cF2qBfcqZDz7RG1QM
3qmz6ipMoIn/Am7nzDqOPRW3r1oReY2ptaaxCCwvif2rq/BbaDMt5ab8e5PzJ5scQ0dWNuujWbVb
FoXzn+vL7l8l673vh2O/e4Bv9fqczkeygq4ZGsyL33jKUH7/FDf249zsp+mY+IGVCkF8DK2IS0Am
/m06pv6AsgNJOFlklOvM25y/lH1A0/C7ch3ZOqW/TtyYZv5uPFZEoiL3vO1WaMQZxjriEjmm11Jw
ILe+15BSoCnecApfc8vwN22Fbody86MxqAoVcSzb4uDa8W2HnZQ9rZFtVSym/WyPxgopsZ5GLbJJ
rKjB9NxiHrHtcNnJ6r0uBxyrWFdRBeEiLd8mLK0TNb/Q1C+q352gF50H+6OujqUCKF6gVsUW2xOa
mWN1soZiDYeHkoQMf2h9tBRHG1vtQKk4TW81vhakMQVFUoeC2MrvfPs1xJarcGcoMAVs7LpVNBtF
ssdQufiYeTtaBTsF96BpsKGidYHp12/dlUiaU5igfcUUTELbQo3DzYRZuOytFcQ6LMjlznUzxkiz
r9jmwQeMxqnsgNuYK8NB5IQReZgUzPXGAlfqXYJR2eaymTAum4pGwFe4tDA0yx+dzVicFazOTRCs
Sh3JVa97o91dIl9/MpSvOgbpEqN0j9ioxzhdYqA2MFKbGKobjNWQoXe4zo7RbLiendcOFmyBFbuf
PdnW7M52ArGz9LWCaTufnNtp9KRtbYGofmRuQnyMtu0NJmhdwChSimbRQWg0lfzWb3J4JLGeLE1J
pm/TYrMOm7c26pZGoK671j+6ZLmr5kCePuzdFptZSnVJT8aahzYru0g3FIvemOCBpdm2mbjhnak9
dyZ0hkG/z21iptLq3dVeokkeqrz4rA2V9FbhsxvRwChaMXdZ0qxbhpglUTp9091LzGeDHG79SPMi
dId9Z24sjH8SkLbBIMmzFX8zGoj5sgSkM3dR7huPvYmtPFIf9JK05kl+ndcftvI1cPj9dEmrqsmc
twitH9G7Z0gYkXnvhK8dB674xnq2y3d+Y7d2SdeKg2vs3UMHd2UEjFZB8kb+juysPBYMlSOz/kzG
2hua2Wff2KeADYmB94B0/jIiM/prgGWoIbLZYbfpor4RcFasIDkG1HamHu3DQr3xHc777FRo1snK
pAeNvfh7QfLnIxq0vuh+qYPZorMz+A/nfTunslaf9e+OfPHdY3w78k2TZBKHA3XeZczCgG8jGo51
nUCb7xYiHPmzD4jtvENSDs/qm6BY/MDWYp7doEVmtqMSn/Pf//N9+K/gM8fhPAa5rL/78z9km13z
CEHSv/6p/UEuq6Hx7AjCBFqAguA7QbEIbaSlFZRaEZg7ffb3IwAcOArdyl3nyP8jCzehAY6U4WEv
iJEqEMnqBeouhr1RfhUjB0AQvVmGsgHXs81itsCpPLndfQVTwYzwf9xzuq8VJyV0CiitUrIi0ZbS
cc8liY7s849O5j8R/U4iobKA+LF3/X1oqPtg8p/67BCTvCpYy+Qwe8ak5wN500mYI+DdOYfYwqyF
ka47FNCp6l8VoyTmQ9tG5Mk7Zr6j0CLJojvXmnEwWuYwBJgz1Tz0Fst1xqdUXWKOf8lWtDyvHQU5
5oj0ychV+qQpWSHwxmUDm14rkHmq7KaJpBYOBB9jk7XO3pDFucxjLkOJ6KyrwXmkkGNeI5ueJai3
HSsRM9dhXbgRbj8gHormUkrKbKMm+Vob3XUVlyB1m6smx7VSoWg0c3kMUo6bEiopyiYIN4KWkhQN
zd8XM9RQyPKsTO6qjotHvM74CQCaDty3HS0buUM8Wqg7W2BLECLYBtnTNYbMbsb6tY4jch9ngQIQ
WXbSYUgv3DarHmWpNUx3mF/9hbBe4QeulSBBmvARufFNXUZ7RRWXvHJqNF7Bl8oEfBcOVxOHecFS
GDncolLyc2JMG9jjO6sjTnLMn2JpoH8rvQrXhNsg/cjDwyhvCPw5FQMhELNhSrXWhk6f1ubP2oR5
pK2uiixgbPkLRZEIGowNID7PhcxKvveipGyY5cOsstlxkHuD0dhM8htl6G9MQHML4bSozMghFYQY
1g7hS7blxfqj5LlPMQP+muq+aQTWT3kaVHLtEvsw5Ci9rOjSqxp3rrNHoXs26BIU5cwPbhYGvqoO
D1zL8CAtaaMQOaoCB3mTftZB9Sz78kUJMnftBsE2tsZ5w3+jQsvEmu4Bi2a4ZxyjlpvEvZL0chZp
ka5GBOCxIx/0Zjz59audNBfDCjeqr+Ndpu6CIYCo/rUR7Z3C3IaBylpToCMh2ag648Jn94uoEMka
4TYigcO1HmVBrKAkDNLJjKMKlnZ0SypYzrz/8QcHyXtejFUE5fLf58ovf/zvS/Ep/3FNX98/6x+/
8dtX5vPo258uHRvltvr8x+m1qP+Bu//jld5Xfv8988/+5Zv4WT89lxWsud/8wZMNBocbDuHx9rNu
0+bn427+m/+/X/zH54+Pcg9H8l//fP3ISLb947sBP+YcqQ2GjvxherX/qOr6X9Vbnn5+vH53N/zB
Y/x8NxC/jfYK1yfb6J/EWz/fDRqWUI2vsTL48YtU/T81BPYP+E8sm+/iUrENur1fxvf2D8ws0XLN
YWjw8gg7+iu3A/i77/oBnjrxw4YQs6SN2HG2F7+2m8SjqlK9tsxRy/xS5Eq7jCXRKG5Wv5ISxLkq
sfblvhfIcptMyhcFflZYdTAWxD4T+n0/7/REehdilR9bhiWz67ODXWGW4RsGe7Tu4SkKyuOUEkUR
If4HbW641nnM1esQVqeM/3ZlvXRTED1FtwgJZ8lzivreJMGH+PuU096pQS7jjA+lhLvjXxC9LRMr
hzhK2JQ6kAVRPtcA8LKOTLIJywZasp1fkmimrHLNXztIqkUanBgXfMaO+qwxutMQL6uxcS47PluS
eB3WvCV6GmHHxFgO0aYEXkBu/23mmApW0RBfjbxpQIUEmdx1BikNqbHWUDRXExv0qiw3Y2svJ7yn
Ki18HJMKXPrbEvucbTJ3LLHhImy2GywGeoXnUGKhcYsjcV0sB8N3u7PJUer4YGvkACQUvyHY3KYc
3xAebHHuMt6sg70GjFAP+0smmresHlYFvpAwYQcqcnM3WAqD95jBRrHpbPmIUsKremCzGbnKTk5Y
nbEsA0B1KinKdsStI/ATlkH7XobVXTxAXpE+cj1iDtAx0R92zgfs+oUfJ9dY9zNEP8ZKj8h7ZZqO
Vjy/b+Q8LDKHEx4hZCYTIZDhqhTlxm6VUxvHlxCRc29yRxm8xkVks6avmSXafX2wO+dAQsnjOGec
8E+q6/JE8hs642K6DUW1shJtbXf6ugvdTQ1FkUb0FBJUhz8SEwZREFTYDK9JxmpI7iXgNEa8l3Dc
58QHVyNmoumRbfpSnzQIC8gGZLgpOmsFVmEf+z1oiPE4TNGpI1sv0Eu6n5b1x3BMYaCarbw0lvIw
4I5OSUqhTMrO6OqvNXdDWwssrBF6YutB9WepkyQzqt7ijSIXVS1WVq5dO5ve8kcKcWs7oKi0C7zj
s25El8zloq+zC0PJN+B3LJ/sEYVFAKBdeE3rX+gmZog6Vsy+hJKiMY7sH8E8QnZkKrScaSNGhio7
5TKWUElMa1y5YdvifsHr5XevVkC3qPOypt2VlnlJNsKR+PpbWHwkiBaGF+btm1JptyBf7sMmPbWN
sysk/pam0O+VwX6ozQTSvH7IAHsw278fgXfxlD6lMm7SFriFpp/1nhmeQeNrQxBMjEzdo9MM8GxJ
nDkQs7JorZAyrBQM5rpIx5xSua9FYp1Y3DwTSVhh9LS1RWMEGCzNOz+vLjJksGdXzwwEHWbUlQxL
dnvGg+WO8Fvi17SpnKVREdsbKe+lGC+q4zNHTHoHb0weLEw7RQ6fvvnSQF5u3jaFeiao4RShZZjn
uKMr/tY//+lNKWzS9LmzEFjhovxPXdQifw9f08/vCbLzdfPdY3y7Kec4flbWtmqQOvhrY6bGfaiz
rNYdJna/4a5zU1qahrAMpbOYQ0V/dVHyd7nVSNbXuSvNvxTGxDTuD+5J9giI12wVIbhJmfDre9Ko
WM83CoIXvWoJv+nUVZaKjbSrfSPKMzwkcKzU4SyblWOM7GtgoSXIgNaMYhno/crwAQtpibjRcgZZ
3S3iOjTE2hnmp6c5GTxD+ZpY7c635ErrXh1nJDInxLhHpkKaLZ3OYFhX7GVyKFGhZfGMqVb1z0GQ
+W3nF5PrN+6LDaPvrxquZ3q2QzMgRJlItxmWokpABA6HSPZb1SfEGEJSV2c3nJleOBtIEnB7hDYG
iyQLjgE7BUgwTOXplCo1PrtaS72fIlPtdob1ZObzYm7Y9nm9M0CaC3x77D7hQIpV2OMhMj81PNRu
MEulUlDvUq79qttniXZQZHtQFZ6BGbz3oJ2ypEH4PC16TFqt25A9aKxcnWzluQOqIvZM7TawAqb/
xqqZYuxC6tHVyoM7sGbUwGoh11EL4QmT5CLhHmoM64Om3GjWyBT9zZVXu7Nw6JGzk4MV2dIRnOqQ
CENHJY+VUdZZBILACOsYFfX9oEMtS7+qGeVCB44yKG8KGd0YTufZUf9klcO67e8Buz4GZnKhdcer
OlM9px0TnGPcDuDPRmdZavEhRjDLDoTNQar354B5mcHqCs+Hv1BDNvBBt8uibaSznfTz5zqy11B3
F7pd7HUWRkEWPbSqNynkjhfaRW8NcjMUjbgsdTwKa8iPw2zfqf3uWeqZ16rKJc7ydzNNbY+N7rEw
9Z1rs1vEY7KSlAltWL2hPry0PaMxx8cxRT3Bon2LzPAtotBIKThiI4KNQMbFomPWqYXvwig3KqkG
4BLlYFxc8qDT4osmiF7AD9vE+iauaLs/kY7flAmzLBuwbPUaBtOq7mIvC1ZM4VdzeuLIurgr1Ovo
KEttzLd4lemw2nVFmkUpoaVGEG47whU63UtZP9NubqpUW5VDdrYCAudLTHRDVe8rgXKZubJSoXeK
GkIftR2+2A9LlWAtVPJiA90DrLZk//8qyOT7e2j2Z8c9AyO6ELYkHK+IkP7Tcb/8P//7nXQ2msx/
9127j3/90zR/zMf77UN8O+3Jz6G9xdSi/eS1/7kvmtHf81ZG44eigbW+sYwQPPH36Q5ctih8v2C5
8pOsaZZJqbOsaf4WVZAO8Vf6IlP73u0yR0PzLOYGy7TmFKHfnvcp/k7NqTgIw1C70+2BldvwqWSI
SGd6tB+HexKs1kHib00tPmXoPiuze5OmgWglxqwiy+lhyDBV98MXLfB3rWo+cVlxqLFAr2nHFmih
PY7pck3588FsjtiKMvbA5ECWQ0lPzbnAKnQsUEGgxN00kriz0Hyty35bSPp/quYXCMdPTQ25lYk4
L/c6qJtNUigv+OnspRqS8m/oX7RInGWZnFrN3OOffE0SrKAQB71Qo0ZTCCAjeCc2OfOSIiSspfJi
yNwO06Alhn/ctEGlreoIWSQIQCcqB4/JIXvqDOmiRGgcu7MboERWNAg20blqrOJEv3EJD7BNeR8g
8QWjRowxme+20u9cK0B9wrmRe1ExrQYkrAu0XBtDai8Y6ljPRA+yJZAsU766CXY/w/3wyVaZEXMK
FSmYpiV1xsPQm/diQgMAjGnnUvZLLb5nYnLr2v2bgzIknYvdnKrXiYajXiHJDDF3AmhFMsumGigV
BlgZkCunYAbC8XUvMhLNyPw+DUO+Zaq71HPSbvJybc9RbI3Dnldehf0Cg3CXG9WZHDe+bLoooPSb
lCAQa6qIZUHc5QcOYBxahF6nLgD9fbBK/S1Mw8esbbdhnoilztYoATtITjYmZ/9ZhtbdWKPg8RPI
jL7UAMyQEuaaXwd8G3b0XJmx5Rl5+YSujh3XIPaVhulVSW8IqTspZXiwSDAQcb1MMmQyGImyEO4G
aCF6uGWP1A5tdin2jd0s225X0mk11oPR3lt5T0oDYPdAOehgmIecdyN7UCaGw4q4r0ZOdpz3XZ3s
k0TZjBoYRVTJrgOrD7xvlpgrYVsn10KZ0wKTrwDMLVryctqBRid0CEiq3YB/i6Txq4J1IOkZXCyJ
i8jsd3WmbXD/pujQQpqtRMlfzJDs6Wy6pqyVZKQeY/xlMX08ksBoYYOxj8oYMRsZ50F+tRyTYCSx
VxV6n6Z8yOO3pOUtU6f7GnBP00isxyCdjeSBWMi1paOvx4iJ8p51Ys+NxY3SVeTQ2riuhtm3C1yB
Dw+5ilFtLZKK5tYp1kqZs4C7uBMGYMfOb8FxVvK2ck3PJ7cI9yuBFSqtvfvGa3Sdss/BplMqtYcB
ANIIAHFIBiam1rVUM9xlKaG1/OqWGSAbcD1JCPgR+9NEqoOiMvAIkS9UNMxPPZl+EWmdmgruQ0E/
FyGOIdxx6Hk98BUMibsIah27FgqXsDhl5rtUqjU1/H3PwlSYe2CnudwFlbmJW6xWhh4881lba5nB
aJvJS/NaSYRsLQrKISRZaVyhyTgGpDhqYoIwreybIVmbZr6wocW3Tf9hE7HXUZv4NUBOmK2TnLaF
FSCSLre2+awAVyqAVSt1flXM/CEWzaaZjQ5WvjJT4fHxWVol80slJ3yc34UKW7PQcKo21spG2hI7
ZMDH72lk7tmW6T19pFGzV7CPuZ2tKkIIWvTmLfvodiKvEXGoWz/44kPouRegoYvZzMXlK2M0tHNk
bqqMkZQnn4p38ostLLg5s2DlN9RChPhlxDC0wXiOk69JkfIZJgHVIfIDrU7QkPvVa9ihHOTU+dZs
EHPa16aNEU6z9bOtAxEhK1PFRg6UEnX5IQRMDmBHVK1npKBPeYXVGoqAm676UG7IDN24arHmBFwO
HXFlaXc7VsOmKQc2z+gnQbeKlvAuX7/GPuBJ9JSucfAB6DrqtBnTdpVUitco/YJN6SYa4QuFDJCM
0SsdZ62H0HsV5RSDy21iMjqdVZx9yAHH+TwgqW2xHqYKm30DXrNFBm+5T01Zn+ZQ8zCH7+GTaIpa
s5mlc2SnWGW3yJhUp/lwHQjlDn11Tajzc4S2Su2fbDa7gPzOWctRpYT2JnCtdWsr21bL1mHTXXSn
2eZNvO5Gcj7C4ZCqOBprEqGx411UXNAWY+7ZcxdBYeqJfs3Bi4phqeTqurCNA8uPgPNBTDUsXfBR
7m2LK6Swi5dQKbyo81eqam8diFckk2wrrbrJtB6hpjihhWePbO6imoi62fFBSurOrrVjXKi4vBNv
cORGCYulkxKh3WsP1RwLl0b3Lbtr1LUkRbF9aqONAbReh0Vq1f7WJXJCKO0BGu3VLJqdW9qAaOe1
sHIw0I6hP6qWf0/i/1CVw52tz7oZExG5alF6/b8Kzrz5Xb35u0f4Vm9ivWYCzxz++3qT6QI2MiQ4
LFwJdjR+PYfXmXZQ/sLDYG4xr1Z/KTdR0c8eM10XiL5tTf8r5SZjid+PF3TSnqAOYtdWf5xj/Hq8
MLJN68bGR0SB9UxP/AdFAy5kqwe9CY/8cu2kdm1Uon7RAeL9r9U7GcqTnaQ7etNtoBt3sxubwuaA
k2XjJ8w9/XGP+f8S5842nPk8AXe6MRFHgHh35KBJKO26at869b4A6lcFWEOgd4Z82bCfFLBGgRo8
5q2yYTL5rrkl21PjJJXiLYoignlK7RRFIDkqmrPIZVPARiBGaBubw8AcEkRGJq2jjeikbIhazLv3
Xqm/DLkFNeLaEgnR5T6ZyY2HJY3Pn36HTHqt5s5GK/OD2RpLlQtLKZS9Kqw71rUZsmk/Kb0kyPd5
Vj1o8bA1rGw7+fVN6Ydfw0Z7QNV/tiLgZ4rYYxtelml9GyCgL0IMylWTLhM13IXVR5y8N75cJT5o
pdS4GaPmteyEV2vxw2AVNypiZzIwBWE9iNt51cmr3GajclEa4SVtsWVtjecIv0MevsZQ2xdJCdjQ
7PEo6yccTKw1B2+UlYlmdjgFVcVbgAK3kEQVRrsyYWUK5FFLgk3DZUQ6PqlRvPkjCQ28dM52cNt9
ouZfpB5v3RIGneV81doPu0SvPdrrzmA9mYzHFgfSpBebnqyfqYf/lvM/QK0epCA/mbAb+JC1MO7x
490itr2rcjJhIhlerGaEKzVrZEOR7qJsTtFIFnkh4MLBQDWdS6p1GxXLw4I3Uy+7fTHC3KpKr7TT
Lxbzi7/PuH+fcb9uiJlq0lMa/7mR/qQ8/uNv+naUETtPGr4Q/86t57z6uXU2fmAI6syaEsNGhTjP
UH/WGKpz7zybhBG6Wth06ap/Ocv4AkoTntpMO7XsvzQqNeb+/DeOICayLC45bjEn2bMl6Lets5OT
9JimgMT1ipyYKeniY+fMyUa9UhhfS7NPr12X0zyY7DI2QCyyCLxQ3lL+90GrElVe156khXgmfzZI
+IRigjXTwt2yYMwPLSF0N03Gmh4LhM2YqKH3hM1oBYZN2FSlfx2UsPwSJSGhL3ZFYgIJ0nCGF3qm
TY8xIOx+GZlEPHVhNEDmLuqXdHD1Twwe4XtYOBm4TVN9jAst2EZsJI9RSAQqT76GtJqE8UPfWdOX
3A7SVesW7ZEc3rkxMIddWVvWE7F+4aMe5k6+1EWVHwyexpc+I/wX1l0C7Sf3yztSPtqVXRHt7qOj
3+MGCdAbGqy4YmfAD6orY3JU+WjvHB2SkNCB4uGqhuzpI0BDi9zDvXf9CrE+lBQkcGGWdLvJNfVr
4DaffRk2D2qooJ72FccluTZSn7Im54oI9Cm9BpYFDqgpPEY4xp07JhxGOACQ8WUyqMHiZP1DlFNX
qUULGWcYh23gC31plPm7m6WEf1iddkgzO468vLawTomkTg5W7pQKY+nQXemaJo9dEiLsV3Fje0he
OJqQcxfPvZ3RWnUWr2yQysRGtFG4XmUEmtelY8zKTGPqa9abAdlf5yvMBEO4M1U+wkxhkRQpdowT
liizqoObalr9piMUb6dGgfleMge4932SiIpWey0DE5OOr5w0pupWHBNbXhU3EbEh+5BfYjR4lnlO
fQ0kgI5oMsC90JMZ5mjluPVrcfXD1GDQOhCXYZ+hHYS3LmnwGl0p9hwd74M7nbUq8Mxev44yfmY+
PoeDFA9VGMx+F226J8OLHijAQANSLPEMe+puy2nSEIa6/ItaReJVMWSZHionczZho+pfdSODXiLz
QW7z0rTIlQvMp6RtOIrNVm/JZfS1m6Cv7PXYW1a21EF6fQnYnuzbGGuFHkzOzPexh2unS/8tlSzJ
E2lfojEYD0gaa2+M83Qt9e5OTSyfl1Zjp/Z/2TuTHdexLMt+EQPsLptJDSRRvUySmUnWTAjrHvvu
sufX5HfUNH+sFj0ywz08sgKInFUhB4EA3B3PzWUU77n77L123XUrLJdE3LNqnyGcKwH21qSyirsm
exeNmXW4GTUsG391YWdg2XknMQ55Uc5NZH2yCBxIt8Jt4hWV9amnD5hbEip6SSVpey5v05eA9o9Z
PgkpkR0stA+n0Al2lGX5USSNwuCRa9vYGa+83mBJOPTOaJT9TmrVenhUi6WvDSkxHpRyzeh6UMyh
uVA4T/kbmdwYGqwVYB1bSwxAAdlza/H0buYhxH3Z0scQsMABJcIl05RnX+OqJfNC56dwQSbZZfjt
EH3ip8YMcYtLLbrBqaQgBqJS5i57zm56GrnqSZnLZ+7JwaoBVO0FjB0cxGaSflW5En9JXQQt3Jhs
gKMSGzW25+zZd9ziEdJup3p4h9VdbbXpMLP8lkE18G320+ld0UyFW+1ENWSeNPPhPljJ2dc1+2ah
DqxsSzofjuXOINpIEN8LtXiTumn3IswivnQoe99hTCnTkGXDM5pZeaim+icPVfGuZEnMNiczubDY
dQVGrS6rSxE7n9BQxyUpDXPlExoWYl7optGovtrtRBgyjYNfSlfLnD1W8xoqiG1BkNGbJDsuV4Jf
WueLvVCMMybghRmMm8mM97EpdxQIrFA476zcr1N9IegJ5rMySfEb5dZWREu2T/2mmiDrV2EK3U26
6aTA/oZTZQwjLjALZ3PMLsAQl7CLPruhPhmTioiV6SalyebRGTLLQ+Y7ZjlLicEMQYrw1NgKimnV
ym9c9eNCGzFgRdQejJpmr21fPetl+qQI5aJSqZKalEcEMr5USvTqtlQRYNq8uTrCVZ9YuEC48VvW
STZ5sh90vWKh01QxrWWu0q8zcINrnzBXC0umJ6rele+gvobkoaPDo180pYlknA/IQkvNLaxdZxht
uxqiJNnoU2vv9K7qjqEgZ2YsKgi01Gtadknvd1WYFG/72hmzN0hjd4gnhunReveTdq4qzcQsLtc+
/2hSua8lBPVt1pX1I8+VZaCsuOJ9sjXn4Fo59h1H4OkIxoZfHpSOU2VrTUKo3pmubduIcWfSG7Ii
Ek/VQjuBTvNbeUg00zn2gT3zIchOUSpXOnCADIL1+lSKtykaFZK1+IpQgBRTODiBev+nHXOuFkK6
GIAsd7hoPjCZZW2P00ukj/ZrAZUCgTzt1cjDlNORpOUPN4rAIrVHfr9fEpGJ9rByiPph6dQCvl0a
xOxzYeM2aosMY4sySVoAOxrXXC36jCqdmvMWfEPeteM+tAdxgbsazmxuNO3JpY4ryHl/YRQKkJ7S
oz8FW064/hmCLVSfaGrOcVRXLOt0QX1459B/oykc+5zZ9drpp3qdOVb7Otl9uBUl5nul751zIqPk
qPRTenXbYox3Qclxs4AfBzTJKLJDWVvGmx9jftWaKrr/96bmp0b+/DSY7/7suPuj4e5//b/u0jNY
vnM9xx8wX5T/mTZwgZWesi//4xg9L6MwYv/9H/H7RC0ME5sdwGXBhGyw7PnPiVr/i4N0bXEpZ+P0
Vy7b30x6Jl8f7N10PjGMowD8PlDrGLqZf2dg2m96w78iDpAb+vNA/dtPbmFgR3HAHYEM8UdxwMjU
QJgsBnjTQsGqzF9JMgYLt6mXvU10VtFPMmt2Co0+E38NJsRhrNIHi+c2olG3LoO1r9hrrbU3WJIx
+FQHqXQ3Va2QuMp7GOHjdroTQAkP89aeTtE9IJknmaZUlbh7K1Qvs/8uIGRCIhO4uZHewKnemb63
dahx9IIHKw3ca/lEboddl2vtfMBe9EjhQGLcrfJ6P2pKvQmiySUxmuzTITjF1bQu67dI/1azkbaI
l7ogMh/iD8jS90o6Ld5lnW6gakVukIqk8jXRic5WvfE+uHzxQ2N8ViOF+Gd5kXV9QsfGhYgIX9HB
FtPoLadr08u1ZgXXhqpiyYJcaXswlC0oRmMVUh+5sPFr8NbjuB6cNS/+TWCMb0kUnafO3mB/A/FD
+6fEOqhRyBrTG90Vk5dRe2HjJ5wm1kmCypeS4zG2URBU8oUAAiZ6oEumVh9mW+bMZhGDw26Wqc1V
iAmvFHPBJW2AxDaH6W1QAs/vgBYPjIj6Q+FcCLljbnzpdTHPhCwYpwUsnaXsMAgylb47jDOlXlzF
lG4tw97UNJC2JsQ9wkps3jysdxdLz69CGb2iFw+FjU1wbgSl29oGt7es2OGZSbTRqKiOW+MrxMvJ
oB7zFuem4Q1BttMU7JaaRF2mevSc9+W69CEbBY4OmT/Yu3lyr+kwVZ3kHPOQmbbF0dndmqzZ+qLz
HABhXSvX83+3cA6+Opwc1oWBZYJeCr4ghG5ddgpciB6DDFuEiAbE3P5gRglPtyxvrVROXd/DjCsv
jSwPxgSkpbY0WqcSAAekqvWYpl7a44uAXYd/BRy+dN16E2vVkvio57v1oaQHNGKgqANOWKc3MIuV
6lNqJVwpo53ohg9qTdH222VBGKfEUtJNrEabYR1nLSu8Hglkot8zJaUV9tRfFSsXmoscomukky8d
/TX5NMwzFpMlqNAseDVdflkBBhiA606gLHQTEKJPEogT1gFCJ5y7niaQcvwHmzax3sWw6pMFbwB6
2vYeVyzaOy5RFmgCvqcCXlCOH+Xc6Km3ezi/Ow7quSRrPU7TZlYFcwdKMXoV1lesNChYEiUL4rM3
oGxJFK4Ypau0ixWJ68b6TlHBlIRXQcIGAMPGIiraRwO9jEzWXsz6GToaBMj7aCS/OqW9gmvY6t24
Lfrm7vTl3kWHwwVCq8drYjtPjImHmsiqiWqnod5NqHgRzRYNql6Iuheg8s0c6gbVr1DOPRpghxbY
ogmWaIMWGmGKVljPomE0y4cROiLK2N6aF7izwGgp8WOD4hjO0iMgnc8ILVJDkxQ9La2P/71z9f9/
7zvmBl2byWs4Jmxd5dz7v+eiliHPSvDv//anU/Uf/4jfT1UyThZHqkvmCu87x9bvp6pNvQMy1l/t
fH8gxdG0YBlY312HE3UGl/5u8aBpwdZ1zmFeSRyDAOb+lWOVoeHPx+pvPzrOQB3ju8aR/ffHatRA
XsmTclxVvv6c8pRnNkJANn0myKk+kC1QGWwSs3VfySV4Ca77xUMqMGwJudVYYeVds4vTeFUM3cEY
jQNhEDAYjNlwuaKelobQuJI4XDv5eOjL4AV+3BrAwourdm+GAQ/TH4yjCaB3hJ8Doat5wnm4bKdK
8oh3y4CaAy4a29rhXhUCcjGt+iHo/ZMfdrsUblbYp7znTbkYFMcrx+Sp8y1/T0D9FVdcvpwiAvWU
lpg537eaImudRO+iSzX8zz7EzYncuhTTckg4qZ3ssaa3jAiTuS4EXY6pBdMSvnmX7o357keHH0yT
7RjhJA+qG90vK3YB7A2rTyXOfrX4CpyYBjylvIRluowU9aDY1Q/2GU+MEVCLtLiRnP3RfSgLWq2t
TM187RMupua0VOC6ySneI2ztQ04wqteWk5mitw3Llk+xsyg4clzCTfgzyiF6VsJ4q+T4QKJwlao/
Q6y9q/Rbj4bgThFQm1zga8ni4pQ3yefkBr+o2/2RcQ3Z1CKfFZbul0alVKe4H4bUtrXJ/b6Nig2z
BElXkzam0N1pgCdwZ9BZ5y8pyPBGpLRE0CdB327VY8FBFH80KLFWzHRlGV9lSidCmi87mKZRBKS7
lrep0q69xkbaHR8rdrX61DzFI0uNftYwqnzfad2W60PttEd9FDYry2al8kFLvT/prtwzm7TLMB7v
8GDfsyD7RBED8D8scVzSaDWVC+nY29YGyRCD5SjqVTg3O49pwwkLPGAsmPxmnXA4l2q1D1x1VwXW
qyKRv8JYLOsgIxeGihqBSRvch2aUe6FDQpOp2DYOr2eXtcQCTu+B54c0FZ3HRfhdlPm2CglEpz7D
lf7aj9Oxw7bfJHTF804ObfczZ3cUlP596iqPh5LUD6wmfQXTelmxcWol2ycJhR1Ad9auXP52oXUx
SOB2k9YQkAgpj219NuuB2GD/0vdi00fhodMNj9aOp2BotyxIdpJa7Sgfn8Y4w/o9cqLGZMssdzeZ
LGXZocnQwolk31mxHW12F6xFmC3YZbDTMNlt8GvR5lVHxs4D5f3csgMp2YUwK3HPtsAIpzt/XpZU
BVu5iFBDPS9S+Ho8FWxWGjYsNZsWk43LJI8EiQ99zUyYQzYOFGyPXbHJoFCIpj/2bG4ULEukGI4l
bQXF/HqZ+DbaSgjI4tVo7knmLroq3RRC+yiVJ0oSMeyzmEnip15qqwx6iyLTqwAjJfudHLO1kiqP
Qa8/idxHEYuvbWZ6eRXsIjq4wrwhYV9s9KJZWx2tkKYOrSP2DFVSIh0QSQEWI7AHAR722CU6jNXG
g8CKog3DxSqMq+whI1GD1rXuRbTItYO5NX130xK5SuNdS8FZEDLo8cSgWhZ5iYKvNIcy+yns99jl
+el5qTmbIdV2Y4L1qinoRhlf2Kut4DtXYb3K/JNh+x+pSesokoM+6tcYpxc7Rh4ks1uOerjiKEmo
XAtpcY6pEwC3EhtEVwb6GcKB24AaVA95fVbTs1ZExwn/m17GBH+enQy4UVvvjVS5S98+hIG7G4Di
hK0BdZMSEbjIu6isHuJypLtVuQRqsbVzLByWH30ZpQRJyHULuWxrAq/B8n1U8jetLHjxN7W6mrR4
23dGxmNSXGX51mnKUiBr87WhgCBcSxpppMVHqRISH7ZJX6/z7JDg7nXy7MMoeemObbec5qrusoMX
XcBjoBsWEMyyxzaUKNNel9SWivACj/JoVdaxYJZVY0MsBgTxJNIu9P0FfOchrHE/AMHzPLbNvfGp
NOsr3LyZcqAMb12GzhVS6YPW2N96G71ONQJrml9S01j1dXjpCuazoYaXwj7AHhi4WW/krAXwp3TS
pfFav2E5+hgG51jmAw4Z4xDZ6ck0ORzL70C3di0OYjLAb+B8HAmsxX2vHJfBkCtfh2hi46EbQ7g0
A7AyzGkdbDK/oMS1FF5iqbdGb9ZZbqsYvPqfrj+XYDPbiae/0x4L6DGaUqyFNVA9LthU42PR63Nu
C96azOrYWDQdkwvNLp5DdxAJQRYPnOOR29NWVJwxnK/7+eYFyGwCT5Pq2VKJIi83I88eLGpucXlg
mlbLcMcX6CrltA+K6ZQP8aly1HUqaHVjehdx5aXOZ2YClTSnx5qWRROKi1VXZ4qnnks6K6zq047N
69DrGJLEmg7R7SR94rUqS125tUdOuHrwuQBD3IDcDaWsWQSa64FnPgR+8muqbbJzmpeCnvVYedAZ
YB7ytPCUmiqYUfBaj61djMVaTbG1K/G1FOKoTdXG4jcL24ILQvg0jAmtfBQl5thHcyu/xoBprJLd
M2sTgkHbzAX1RW2GVt4GxZ1NXsA1Yx0DI62oxGIrUg6AHL7/Z8L+676XIfLvHNDMv+ipBD3niApL
2386YRd595N/Rf9YZ/aPf8rvQzZsSLbKlI8xbavzEPufQ7bxlxkqiXYFWxslap6//0O6cv+is2/E
9IKWhrEbw8nftCvnLzie8cPgwuFJnmvR/5UhG8LCn4dsrhYYbgAlsq2muWgewv+AY56lM98NqJdM
+unDtfStoWe3PKFHpKnPkf6WDeFjDYSs63RvsNp11tVHqc+vGwIPbv5tasFSKZNjW6irsTKZQwrc
hryS6OjsXDxrDRIGSW+9e+QGyW0QLFS6rgTsfPNjMCece+pCldDvCaaNJPN8ySmNnTJUC84df+40
WToBr4bp1CXfURd4RXrJ5WOkMVkoEUVO+iLLvib6ngrtg5LRVVUgCeDQVeYiYfXTjwHFp9SfUqsi
sXQGZvoa5cUp0Qs6EBovqX4FGdnCDvCBdfOjkS6VH94NC+w0a2OqVjoQP4S8tW92T0qjsqOhjbFZ
NTrHW1uuor7aa9mXWT8MgDGlZchNj56uK8aGyxJrpoQIbFrKpc5+ZyrUU8ylPk+Ss+KA1+81E/0C
fldVwq3n36QkpQ8jtntp2+gL2iICgMsEFulYiCZxbytz6xLdyGt9XZu4m40KDD7rDxqJFvHAPZ7/
72xj3wcw/+z6wZ7ch87dWCyzVJGssYH/+NWNYhdSoOlcqeAvczYeXWRfSvY8Wm9TDtV/1WSistRa
pVND8MNt2DdH21zPf7Hoj1BNKFPN2woaS5V8CANhPnGDZ4OGIKrsXFrOTKjZ7Vl1x1NZdl9FHq2j
0LmPhbYG5ePZYezRPbVks8THjLnSmLxKs2iBRSkz7IdYasAB8RT59T7toUUIaaxQKVAhca72GZFR
Wa9tMkgUYJ7jwVrXdnOTivY5pfqxLLOCEfzuyPRUBvIgTEyTSmBs0Qifa8V5shF9WMKymXzJA4A7
MRmciAzYUB8iVb/XsX30U2S1evxMBZ2pktZosGTjU8DTuUiUAFdvLvdx0u8sAqVmlz910B6tBOss
aiuXMaCOGYxLsr63MZ4wi+IKsNuEA2KAch7fKrpVB7gFnSpWHIP9Ku7J11qdSpGeOHKBe5t3takZ
0k+gTB+5vOZd9YBv7Zn9IZef8kYfAJHWcqfb2NQlVQ0sAtFLFav66CjaDjvlw2WUkH5MLmEe73T5
ZfXYi8NWbpVWPWGsfzZq/zqAnmuc7rtrxG7kCamz9JqWfCMUhZ1xIZqb5XeHsZErqaCXFcMt8ct9
gec3xFTlSOtH65lR3bIjnRZpw8qehu2YTN5kZtc5dUxl+wbyEpvoKvRK16XHVznLCdJ61wefI4rc
Ihg53FNlPYQqKyccrnw3Fuh9T4nafPkdm6FK6V57nn1Z2tcBuXNhxOSElcRCGD7WPkupkrED64tn
tQW3vFtefqhOw13Zem3LZBe13w1EjFJJmSYgsaM7ywTrW17uwkn3SuduipkweleLX64ZXfCpXGUk
jm7h7CpyqqF1H5J2xUy7SrDi1lWzqc2Hgv+qss1WkfFAKBxHgeKF5NLaJllpLaVkTnWKHHlV9AQU
6LBVrWg3DVTRK/7eEa+N8WlIY6khSSSDXGmGts7VzEtFupqKie6SO26uo4xG/ICnuXa1zS+q+Wz1
xyHkr5Nsn+hA8cNLLPda/kbZ1BJD+MNIw94AyBZrIo8kFwMtJWNibm1XHqNE3zf+Oknw6Qhgf6Dh
+9FGH9dViqqCZTVGB5jkniWS6+znHZ3ghqlgMfrFIZ3or0xEWi2rPDsTKePO6uxHfiuzp+Qt9glq
dHqFmUN4uRp8NHa0NAdgUfonO3nHvgTRfkiJBob8YE1ietTVLKHiEGVQqStmBak15zx/dUeIldze
RwZ4nCv1wen8WwaqiSrave8Iint9lR+k2Hf+c08Ch12z3M1FjqandcMeANBjT/+z1vTnpjZvfT2+
uJ21yCo29lodX+UMBS7fY3qbHAIiuUWoIW+uo1afssE9URK7DRr3riHF++jnc/Q9TeKv7DdLtWMy
w2dbXqBbOkU+3XLcFI55asf4PWTqj5FR3BAzE9GkyC9INbbcXGp/VVUK24bk1LQ2SJCJuIK5bQ1e
ronpvItSx5ferEU7eE3I5tQ0aIRL5WOcOb9S28CGiA0k1pY0pVUOsQPTWQG5ouBvF2jVeqhpnnLi
da/ma3eCQ4uoIcoYxTpY2UyMiiI2AmxPGykrznjPxDQ0TcZHMAxeUchtYqTbbngVOpeUiQqUUrNa
XpAHw6YCOZz/h1s9TvK1wIwxcW0OB3PnI1nXU/AUR8HRND9iwQczBssyiK4hzNe6lLRbNdrCzh7K
un7vKPnOplDF4tO81rmzoZJ0XOQZoCMzgZhINtym246rwCaYok2aB2gXL3bq7xwIBkmaeZ3WIo30
q6Z4ccy5AZoIb9ajI7XWd8divtRwbUwWpAdxLY1xhaPkXKvg6Lpwl2gPuoUnJIRZ32U4weTdiVhY
EeucCqAuhoLKI9RlgDOJ3+QEswaQ71nJX0wEoTp015li8SzepE5YpinJZXaBWNKosFXBy3bdl2sU
S0hoW1vliBAKqTK41CoCUZEqnmZa75nKZQy6dZQFTy1saStUvEpqp0jRKf8DCzu9JlBorXxEJCCm
FRrbMC3XXNqhEVsHsPuJz+NSdMrWCGN3IS0KEmwH2n3jadZLL8FLZP26YsVmFcW6kcq+r62Dq8dv
rhTnJnSwxpp3xy+/RCSQFhNAf3Zf7Hoz3FtZRHIz40pWX4Wj3JymWA8A/on70rBZndIAghBPRKzG
R+4yLDUhMNTuru7AbRgdKCb/ucjAp1WJuRglp5btPKZU3TWiY0bIr1b7IHJ3rRX1xnCSJTaLtZ6M
dLPXvE+BVDXBxQQDIIoID52LiJh91NrX2NvXoq42BmjxhqxRCsS4J9tSmXhuSxpDbfMpU01St0TP
/GSt423EC/FT9PXGGe7pyOuRaE1v5p49yR0BE22FCwbOp/ETqHesUOeebZJWNcdBPgyJv7bTbDeW
aD0+R2xqrPLwXadht8rdBzXnPWAXP1PNFbSS1alpbnZsKeSZ9WUjMYK18pluvXuJ/tv38YMtsvfE
6nYCVJ9ob72dUxfQbMgyeDmAPZmOz1nTfQ2ozAWmoNxNTparPjiOvI8E2PDgH8ehypeDMV2MpHrv
Eufug5bSO54kXlBONvKJK7uypNe0iy9KoV1KWa6zVidehDYqfWQPdW40aClTGjv2xu3TUFu3MMn3
Uik/IPHCxGjeI2E1K7MVx3wyP8u62hL4kYtWo4mUIuIGekYbBavJvfcp4TUIDhVTyCDhsJT1Tsic
LN7F0MplA1TFH9VHgUgMvzbZhCEvNCjZHb/AwXkJGQUI+nG0p5u+7XdVofA1NRaTHi+xEu2EFe/z
Gh+gMkGqGZIPVKODoM1Ma755chqzXeiRtZ8U1Yup9E79bWCOaBr9qkB9iic2bmSO8oZqVT7QLikP
eZI/TTMcWdFiNlMAtKuU/JCMjRMhZJpjaRjGpbUuc2cfu7UX1IgGODtpcRzPllq/5ll/gVWNSpBf
yqjaArroFnHTLnthfwSFvOpAtsK8eoZhBZsHWkc8rCK6NkdLPIVO9WTkCv3A7tXVjA2CGRlsnnuM
fycarDq8266XRgzS/ogKGU7fozW9qE2xwZK0lL3GHlHV7mMyXjMN+2TWfQH3YAC3APdqHFw69Kmx
LUmYJYcy1LZh2V8Izxx1SLazCm1bGyf4wCdBQC2afmUUMrqDc4gMOJq4SsOpX/dPxgDONiuPg9o9
TK5c/I+Y8F+LCcAzBPgnSE3Yq6lu+Kdiwr//76/2vwjI/PlP+F1IMH5jTll/h6wFX8W238DDbBuQ
P2a04X9oCM5fMMwQgkE/wJFioBT8TUMAykE0W50VDywyM8fqX9EQNP5F/yAiEIbGvwMEhH5EzZj/
/h9EhDSA4mwEMKBDa/BsaIB9huSPy6Q0iVjgRaNiTtqrSUCKN9rZPYlX27SaudAtIgSCTyV2nqxa
XJPSfWHbtlNUgzY3DQW3X8smezNS9x0VZZlX7UFpphv95l5qfbumuW5pIleL8hBW3Ksdm45sbYQ0
BDhWhNBu9eA2as6+EdrRjByvdrtTkrgvBp4M9tRLi0VeQr+oXajbKYx2Sdh4/USwMMWUF78khUuz
u617U6uczYCq6Owx7kf804U3+OhxkOhH3kCd9hGMbJKM0QtK+W5SZgib4W3UdCJn1gOm+rWBXpC4
9lKUZ2GSf1SqnOBxrj33LXopG6pWLX+VykQjLlzC8oSZodDkOnUaHA8tYb0Evk+w1PW3mZaV4+Vp
utcJpmunEBf2fPNgYEaQBTlMh4pf9x6YDAnhmTNiXtVpDRL8SyIfpZmvnaanqhCSHyMuHsXFPJxa
zDutq7jbVGFrMDmfEqJQYuwyfUfF3CjF3o0wYEw/BVcXlxaBigt8xl4uqr6c96qOdxD1PDN4Ltiq
xdkSmht5oPoExcDLewCHBRIKGeLBx6HpfOUgDlnz3bjiEGktHzXChfomsZ6YmxYzuTXlo6hNdASj
eqcEgGtysKzZFDGibFTrxRJimWEXbqTuOXbEXwJdC49SnaiFkjhE2AHqJycKvKHc6zT68ubjphy/
TVzsJ0tZN00EYzzcUmCCxg4yvFoD5geTfAjjTWDbR4wUzzEVCajFRficDk+Tdk9yL4vqXa9uFWEu
Scoto37cJ+Wt76fjaHJcUh92p+laOvQOLCFcfuhjtRnEtqduMN0nBx1HloHepmjhsRXGJuIuU9KF
3qczAEn1Op2shBmfEzXAFUqIdPgcp5OE7DEoXy5kEOJVbnEUu0Id+Y2/RFlF1PURHRgRPti0w5FE
K5CNn1Sh/kCBQZK7yyJ7yfjkaSK59PlDZ6FTHcF6CvrGzI1e3ikyIJpxsKyrsEkmsaMMvvvidV4r
EXMPrA30Axas4nvqvSa7V+Mygcs5EaoUxiyFJQ+x57KBDphL1TbcOT33cvHR2+9ZoUEAY5DTkf0r
G3qvtjQFfM2lSiY5bG3yaJMXxQfFUFZZ+ylj+gMG+dnOcH7WOin8MydvniM4VW1YPKjhr1LTltbE
sBHc3PHgtI8So4u9tFiQ0Z7LBeai9496pq1b9i0WAFUn3JYRFtiWehTi6OFJzaxVVJKuz091+0HT
9QJuKobSgQcTZtIIRdNkF4p1GKLKgss2w/pObYsHvfpwcrnOTlOvnMbop1Q3AdWVdr/pM3fjWIuY
ldmiszY14TUzuSTOyP1HY+ZS1mLKgaWta3BomD3Ik0kUIfTUK+b49sV1Eq/mQK6HdaL8EtG5jj2F
m+Zu2vuWZ/eCFkhYozwQbFbUCcCf6nq9vLe4eGKXly6TUQL8Qr3L/IStx3T4Bqb7IPgFr5JPfVj0
o74ESkoQZ3/B7oaNG2pEmm5NFnjkbShqW9Ew4ryp9ouAmU1Px4JOBb2f2MShdMbb4kA5AddelsUY
5hho+DY5W9m91tUTG891w91reC54v2qwJOJFisgxsKVrcPHx6xcYmoz0Ouo1kf16Ubm/1ConOiDo
0+CaCgc8dUtWYdUyaWaoxR53QBfvQ53v7U5G1WaSTyT+En/RSFLvTIy4MZfqvk8UyuCyVS5X3bEo
qIswvjRyNgXc181YlSCQQAE+VMmLTfgAZG4vVgOkWkNpF7PRudXeY4ElCj95e0nENdiWxKmzU13d
e5OaM/fAF2I5C5ANt3hdBc2WExE8ZAGKhL5vMfo52bGp3q4J6/Cbbhyq7slS362UHmrnqKW8YtOv
zvjKMJH4fcp9Z0LkOjXK0bfZfK4b+6mtv7tJBxVwnfnpeXtRhLYML26BB0x9iMlokAkxKfY+1JKm
MeJO+YFGQUx0DRHMZfuVl/T1gPpIQHVU58Rz1FPnnl37xi08ZvCNIZpTjksuiFUvanwNBDEnGfFs
iHWq7/3AXEHnWGgZeI1sXSDxdlOxCncssZXwlrpnq/pRzSvvJsXJ0crDlfUkklMV8dKSv0prLz29
rLF1fusfk3ivwieog81TaN0o21loM6MuvSNjx6/aIBapysLtrVPzZVI8AZwqwKyG2WuQP07+CuIS
KaeVb/AyBfNUX5ux9ByAXvWIYjstpuyXXezt5Zg8hON95mDl1ibVP4N9nTRLY6v2O1apZkH8J1n0
nTdyN9Y38Oco0jHEVyAgT1ymlYQ5l3idQ4dKqqxI+kTjlq11Cju2Ra3LOrBHFH/gpuhE4zU9wJV7
Z+MVsWixcRezhR4z3zJ+ChwcCTc//uJ0yau3uC4WevbS3sbSpkw1wDexTep973+UhHCT6mQtXzQm
+LYiZYAGmS2y4ex7Nazk/iMtzyFxWGNNY44316mg4oJsX7g61j6ohZTbpSxQw+Y0xNgCM5OvfZcg
GNggyES1UtKW1wclsG74UJnhjm8Txb+04zGgrDID/c7n9LWmZzvnIy8zshFNeTSa9iR8vj74iRSu
Oklp7gW7jCTqOF57r4YaE8lHMfXbrqkXqcaZP8ewZs9kaZ9U/S0PBtxFOCsV9SzKYCe43aAMQA/B
wEF21rVO6cwRoMRJw4w1jI+2A4IKZpiafo9htJ6GYwXERyu1daHyNdFInBDtV/PPzpQ4pPgelv7Z
N5kmTYKvgzhIWCaxNLwqjbmFK6uyfw9a+ZXLuZKpXBg5+wtJ40ETkUGrC3wTdfQrC1xgDw6v94qw
WsXWo13n9a+aQ6Ww3tyOZrQOnUetfxqsPsmAtaeOxs2Qp16Uto+6rLYTBffa5D4WNpBjnB3sMdQj
iVywYQ2WXHOjOGuIrahBMYNe/xMp5zAquketfmgEiefBXSApLaf6uUkqPhmeM6p3S5M0sHkNtF/k
f2Tx7ZSq12bqI7GOblHzE/c6puUUeShG2dC1VU1ZTTU8CCG8iVKIKPwIWLtU7449L4w+mv/D3pkt
N25kXfdV/hdARyKRmG5JcBYpaihJpRuEpsI8z3j6b8F/2C7b7Y7wvS86OsLuZrEkMnFyn73Xxnvg
x/cCV8m0RLDoXW55XHHJnXF5xB9ovIjW4Nha5jhhnzia6vE+cuR2nhfsEfMQj/BhAYVnr7gonpXI
TwH5aDutd2HlbIu5u0Y+zpHUjG4yi3/Jl6K3g2e3e9NUcPDTbkXo6SzKEaWZY6excipVMMvYAQqa
TUNarUc3YdheAKggsUsCXsltnlX3IPPSerwUXbArODImZe7qtuCBbd1AGd9XNHgBsmYnlJzl0P8w
bPPiqM5L7figZPURxfWWthjsZUFL8nDT2d/cXNtiacPUGmxcurpsUNNWRTGPzzedX0gzH139saHE
Ze5+OPH3JF9MwXwq55ln3W3t/shT+yWmNSvpjE3JKF1WC/TWRU2dVyUmf9d8tAKkkcVKrTmPmt59
BkBmaUfyyplqB+kcyUyyoXymaPUc+uOeXjvYtOsI3hrPMszj7h4v3LYeiXkFHXJVD5LFOfdMSNES
1Msh7GD7UI25M+jSM3Q8anI+SYfHqWju68q/yxSv17YHM20OMTzusnnPLDjnFFZY09esQfLkYVEs
Hu842aXChnuETOoQcMdAQZ9077zVPvbtdAJZW+OZqKimqtDpW1CjzSqj5SJKDy2qtmofqxhYFvJh
BikuYnu1/OMRpFXPD7qezyJp9ppIPRmAHKjQTA0iO2xACQ2ufDmjtEY7mYlbgmHe3IxvWkBfLLWw
rA/h2lDrNZCcDKbyMkbNnVaTiWghNdrF0qTrGUaxLZxLEocY994zRFtqNlbk+pgNKs+nRL1gnHXs
5lgFLhRIzYuK8MHSFszt4odq82vj5M+61p+nugeMz7YX1ksNFy/K6qsy2I7NyPXAXYMn19Q2XG/B
t6T7GOzKYN/YrIAyzV2zKfRKAmRCvjUYSUka0wTv7+TIzY5ai2Z8GclKOyLeTqU6G0wMGfB+clrQ
YO11qWdrnGTPdk9f34ujt6T0OqKdYmvnEWvZtL+jGwDsXx6Bd2SpTSIESiTSusu3iJCkTvUvLCQ6
CVbpEHlZm9NiTrwJ9UmMzBa+IAI9344GWYSjT8Fa77BrzfCoVDWjkXMYy/4Q42eSwJ+5FXjwpV97
lqe+wfweZFj8it1EBXhe9MeYO6M+a+eMBVDZaDvEiIPKwLoOdDa3dxEQYfoRnbUfMDg61g5I57o1
kQ0Tp9zB3OJiq9Kd0ZqvukIQGDlj6FLAcb9EKmkaEACqy+nGrSH0WvZmGOyt7xd7UWfv4xjvcORd
sip+VPPwZGpLNGZmLDDENy0nBTYxKBPRpuiMsVBj1+6/Ld70XI+/9U3DfYTlJMAQMJbVVTTMtBQu
730WXaZvA36yeDzMzhHL1r5zo/to5IxQQ7Myc7anYzntS6GOox3sbCLpKeHgnP+uuvw8P2XC3Bs6
sT2b1GeVPSS5IqGh9OV7da5HlvDG8KE3VAKXoGwwNRb6Q+7HOwpCd22yPOJpR8ircvGTwcC/Hwv7
4iIE8HzmJ/pEKHxbzflNJcKtXsrv3aTYCpagFCVksplSMaHv+iTd67TedTw1oR4N1PtGiLQ4c79I
hdxK84fu2+t6tNdBPW+bOITfMd5JwEXD/cT3T5GE1JXY4zHdJk10AkOClU96o+uzh5jWqrlPw/fU
+WbC4k/Lfhs2rzYNkdqUeWYqVprJVOzfZ6N5KJ1xo9BfYKZuci27q/uHIvaX0szcP09ySRa5hDEf
UoIQ3QQ2mtBwVgWnhWWuu2A809sWqagqk1u3pR/ZrpaUyJ6i83uXPK+rvw3GEw1uGMCNa5t8jcYr
mR5yzN1Cb97OLbdRxpYlfSkM/8FUx8Kx2SzSjEf/sjTqTWvD5Q9sFG0+u6Ozt5OAdsFyzypq1QXV
a50PPxpiKCKO8FhSjxl6utnu0to5wkj29K7cDjHsKBxcbARvqANZV2jSjU6HYTSdJO0DUfImO2sr
/HdK1taVpbBqE8rvsL4J895tkn1T2S91dMmM+ZTFL8Wkf6lEnGWe3lvtifU2jR/6sJnMr8rsYRNi
5UTU79ayejH4FtEDyid3jNCSkMyCRvIsQkag4emcLxBV9gIRQ7q1Deer1N91WKt4jDA/zuxQT/+q
u3+j7mK4IkyosGYtxCFSgH8fxtjVFAmnRfv1J7vZQgb542v8ru/CL1pyE65k5/0LGuRXoxhFBJi0
6B2TkmZgAiE/ibyC9CM2IgePz9JW8LtRzP4PbjZbQRvBZAYmQv6jNIb8Baj5/+tsfmeFIm8jJxu8
CZKOf9R4I9B2Yb4MTbVzG2nw1v2ufJwkLuVcW1dZtot9cXINOgZjbVUiIJgpbSwNg3PFzFcMj5DD
1y5GoQi11ayXAyc/0wjpyYVAbDHxUMWhuMdAFvE0UZ1DN0YawA8ihk+rw1uCc5+Tj+8lj8KAThyf
rOASF5YOOa6B+nOn0m9F8DIY6tiSgfMb7aKVIacUrSdcHGMfEKidUHXctfdDGG0SOzhoDc/QirWV
qoYjdL9kkxUSYD7BwbrHpmDmb6MVXUwRPREoPqQGu0CN4hJZbuaKTZSK79tpeK/xuuB/ffD18EV0
99MSSQCkjXt3AMnLzJY0zjErOlxQmUemcR0muJJZZqajlw/1G0SDu0jHs+BSeznVZH1Qd2wf/1XC
SBWmrN2xHidXTLDtMwDAnDWk/lYX+yS6McxylZ1dmMma9r1azBpkYfL23erczWigFPmEw+RLFONL
Hb5nzkcX2MBJLkNz69JZoyZcFO1rknevFgYwYdXvUfnE0+gBpPIDuXk6yAWp+6YRezcfvxk5kuGA
QhDE85VCBIpzUuIhknKb1axjp4jKneGWNCPX2pYm14cxYT6jEv1Ej+NzN1QHoR7UCE1gMUg7RnWa
pROhdbYbB6Skb40EfpLD1BpHQT+YO9FZm+Ns8nNu1mPI84DXNZc0KBWjGoXVSVQ8CAnAo9W2Uzc/
9TkEglxOm1ZjBiMkv1OCw1rLe8RdeAIiOTR+eTGwxpSKtmk6sbM592K855jJWkMsT3nAFoQVylc3
8NGmnrn5cfiOXoE43Tjc2zJjW3XPMAW3RfnpAF4tw2sG6CUebXKF37OZIUKjchYvgNU9a6ww8Rss
gAtkCIFfgB+0hIHpYOXRDy41ZlXXkB+e96ncSRLv/x7S//2QtpXApsJ/DAtK3RJc+/tD+ubt/22a
8qt+y+c/Z9H/+jK/ntPGf5ZMHjR5sMMkZn/G4Bv/sVgbGSb/EJjLz8s4DmODnRsF9CY7OcC02IB/
ozvxKFli8zo7QxLw5j9axvGif97FLW99WQg6oKKwCCyg/J92cckUpXNUhQa2VaSqkQRHz3aj8V8q
YRzIoX5PKe1I6TIs8/maQ46s/H7V1XAtMgRxyJILsT2CNGnYFpHf7pxBoOSYyrjztid3aDzh9tvC
GsjpjEDi9M8ehuVYHxI8QsIML3NvvNSQLiXEy0F0cGKpP4aEWc4o+V1AZK73XEiZWcSXJrqBbL/H
NbbmrVxLfXhsRjZrLPQbvm3A1IGMo51gNhaAG02z2gbwOUc4nSXzJ5kPwKCUDBf6hkgUza5cBDPM
FP0pMuGXw3KzoH9Gg3NqmIs7qKDSvqa4nGdYoV3jrksiN1qDkaae1q1h8SCrV3RCYZD70dnzxe+D
7bwQSJW2myGS8gP3hF/uNUilifbCc3kVjBwtlbZPADeztQqhm5qKt5V+YRmUkE9h/24zadxwDG8b
yKiBwrgJKdUe27XNzVCbf5TCOvbxR899myrBdd3antn32Oz8u478DNAK9hg6zFI9X7cFFkeDR2gk
Vobb7WjDeQragoxI6AXoNVr+CkB0D83iOLFhKRxOHSiw9jAeLZwzXTJ/WlBiyW8TykjZyPnHTAhP
i7iBDM6NzcMlaSPPphoal5Y3Om8DP2EdFm3QGdsii9Ft2SopWkgpxZyQhU0iMdlGxcZjDRGqKz41
k54YaLch1NsB+q3GNKobGjf2fkVAbNUZ4dmAlhtj81YjWWz2mLB0HSylJbp3NnPVZY1JRzdL0wJR
NTtTSkk6OV3VIrtSGHCdYPXOhG8mPntZJZ/0RBBK/EqSEK2A7Lp/7kIxrjPHOPSBvWnye5Wau8x/
73gK9CnsRpegfzmxkZ1ZQGubybCuEg9Ncy1VsemHV6eSB+b5Q2uWz9wY2dcAGhqnEGYx10vdemAI
wibZ3JeK1Zw17NtMfyuMD9/Pd8vCmylvPdT5rurdG6klhL56b6hbSlo/alY/RvNiwn9ia5dHIMxE
c/UTGObGqozMVVRheMWM5GrZBjIa/hPXq1CrO2VcfTuiXK0rv+uGIEKa04I9b1unPGi6UaJu8OF0
q1ctSTau+9z0JLoHY6R3ul4NdNuVbYmPkRLoTn8bFwG0P4Z18dB01SmlHAq+70sUQC1wmlOWBPFa
qM+uN0lA4dQXwtqUmJpnC2vRRPkgrKJbEgcbMcpNmrbfmQhxMz5ptdrNuf4wRP7FKZtr4kpP2N25
Qpiz8vZB4mxR4BOqolj1Q3Pp8OX6IdYyQF29fJQ83msqDowCgaCs1qnk7fo5m3r6mJKCzHm7VfWj
cIejjdkpHRHFInJRpdx1zl7mvJfe2YJ24/0ZXm05z2iilCJC47DE98J5syK0vsq+Uhe6U4tWMCML
aX1BBZF51NOvKrZPkcrvHa7cZkidbux7ffVVF+FVmdp2tqeNY5U7DID7WdB8IRnxyrY/2Wi5waCx
tnRvtQ6quKuKXSuKA2w/LxFc4fP1lH6XurodBb0esbZWCWVMzEsBg1cUF6tYYpv2hxtaXvGNF0el
/BLqZf+U8wPxx/wkY9QqYZ0BADz1Lbdzw1gH8rO2w3M5oGKMMjuaeXSpUNZ6t/2o2viee8VeLx1P
EHQTZOqCzNqHtsN2b9pk5B9T+MlNyEYSE8Ac6dvWOi5qjUreSa9tdfchKjgWAEt3GYyCH2CvVzHF
8habF0xYO8iUzOWZV83prY3t0kr4lZuj52T9OZutS2DD2gkaWm5ZT7KxY3nTO/O6cJ8ix7qMBZzn
othZdkiV+q2PGWzKE66pX6mFO8OXeLkDGikNdoft1Qklr2uvZNgRB+A8VeNHxTSrEFNU626dCGb1
wKez616cOPo07Y73FnuWKzdDyejIfqR3IQhaRC+4uwSD/SxsjGVsEGg0S4kyjhRoZj3r8L76Xiwc
fyp537QcjwTslp5ulhzttChAC9OngY0ckPSz4c9nF3nE7qqbXJoPLts4nb3H5MynBBe0L/pN0lvY
66O10cPA4JuAK3nPovPaBuwx4v5oRz/GBKM8Zmxun4CRcjz8EgiGRARZVj3DUYM74fj1AXDpXit6
KrEsDBgT1vKl7lIcJxZXc4OJsDKfezyUAdaIfvZxUURnJyDawxY5EQP2gdcWbEaes3sqIFMl6LgQ
2FJqQzvuCD44C59AJ20HNcvXbED2TOuroCFk4FkYq3va/DY27gNFTo0MSQsAA1Dgdlw8uxBDfAxu
mvMeoJPZ5J7LxQNTfbTJU+kSaOPHNvPcMiVR5nTtYB9o6Pl00/FOlOR9lb8ZcAbqHUh9tOchZ+M9
TThCGL6j79R8HkZ3qZZ+aiL8ND0mEtCRZtIdG0WtjiYI0Jdeyg9VCxw2FMnGtCx8EMZ+jjDB0M2e
QqHy2+miZdNWy9FDFXdSrC4yqmBatG8tLsBSBWelYT6X/TpFKZwoCCb9a7MIBtxFKujRnxVPiX6X
l0jIsiV9IPay7VCnDbgE/WbOkIkUmV8WcMH4AWPl3CMqydrahPr8MuDmcaYcI18Uw8lojpB+8Cvx
vK3afTrvVMfyn968YcdRsS5LtV5yRTpPQEJWaxLVOFRabov8kGAGWilos+zGFtm6IMFmBrc6RDki
u6vlaAsczEYOfirN9oi7EGI1zxG6Jgjym5kdKSCuBMN56EUWKiXBCGtWtCVlZH+Q5sMWVtl4cPFZ
y7g5lDrUIgAIBqnjqHCeSnamliwunRs8zTW8vqn7UXNBKlnvQ8AruPxHkNXHWf8+GPQSVnDGVThv
s8K4Mfz60XL9m4oBzMK2I1vhpVwFdaPFAwJ4uI2/LyBNy/Lv+Zqwq8y3WVLx3C6cm9lyDkaQkOAk
diD06dTxygMcfAnRPGj72xbCeQvpXMVcqSGf/3uj+psbFXcaEopoSUJxq0Jh+p83KvpIp7/cpv7y
Er/fprioLL0waFUmdTN/iEdKmxscCUeouKjPv7NyyUDaAsYINykDspf9k+rl/AcmCc9Tgz5nbmLG
P6sVU0v+84+sXHt569yodMe2hFR/ikeG2gAnb5iUNzuJV5exB98I9XXaJuWDPz5B0iKkyJmDtmLz
CIWS+1hKCRKIi4FxytgMBuxrCf+xR4PTH6xNXBJz/E7vywW66noJjreTOPZ1egT8eTC6Zh3P+rr1
QVKzhWQRTrUCVsUu3ZsGs5eWPtWaAf8fBY2HYTrTHhLAYzJpbR9zYx8MxS5gmUzhmd9N4Ezw6cwV
66D0frLHp3zw1+mUH7qcLvgioMD4FNAfMY3WimrNung3pA444cNY2KeIFmybQGc9D223TXl+1uk7
aaX1oPerUrQH1kGHQpLMmPEVBaBB/eq5May9U/B8twtAIzgOorE6QuU7pGH8Ztb6t4QtwDovjYc8
9y99xDrOyKMafzYrRSdbhUH6WhjDVpRoTm59tluA1/lL7775iCcWGlw/fHY1w5LtzrQ1xOxjyBEA
V2J++ZoCtZ9L51y64vsYM9Y7wU5rcIoPEyBZelOD+hpoF+iMXjS/aO1dir0ggSmy1KqArjyWJncf
nsG+xIRuftVNfnKDyRtj/2qJZX/ik6+aDmncXW0FSs1hmRaxa7C1YxZFnxZXwKTGMkempByw7bBG
TZVcVQ70jsh5GUyJiWY8WS37maVyoukExAr9HNqvqs45xKDEJ/16yPttXw2nJhW72HR3xdDf/WLi
HpiCZ1sSk60ZoLm5z1ipeuqgo+cuyZ9iyQqoUM9iktcqDHa9OYG90rdTMd1Id3xBJr64MVvOItla
icY6kmK87pp2FvHFMniEznXikXav1fDH8wVR0D3FVnnOw/mJ4O57uCwfcOuZ9KU1bXk39wAUzOqm
dSuMovMXtdlrSy/3emax2CAjkPKoHMYPVwteIpXeAGh7auP+Pte10y9CGD7evm6e+yDbNC6LaNRO
syRqPMWbOS5Odge72XpoqYGwLX7t5tbIkp1qbKyG/iUav6eDuozskHJb7cI0xvM1rKKu+Ag6kox8
gLFHbrD0e1bzOlcB7Z63FROKbBLSWTgxmk9dtEfdb49NEG177TzmTOTLDh4MDiYfpEInxkbkmx5e
Ni+u/c+omtnVyXOG9Otr9TNG1pu5QxbU6hvZqwNyJN7VmOiYSyiSvs+JcvC5fNcGulfa7sBs8l53
byFjRtzmNyHhVWfI4WcQF23hMUfx+ERbO7U087fEaHaNpT+SyD1BK1rnRIYra6kORH6dwJT4ANRs
ha+ppI9UHgfH2rK9v835tTcMB5a8Zjk5Aj3hW2JuyKOvYKZm+ABA+0fpBoa9Z8vp2BbBk2Tpp3Tz
RpWwPW21DmJcf658bLmmwWNdu/2Nra4J27++dZmwW5hr2iVsYSkME1wWCTSt8DpQH4nxjX12G6o7
00zoA0p7r0eij5egKf15k/06+ijvfkzxK4pJ2++1GXtXHR2lTB+G3nrT+5CPfAW5yT9FhXljx9Ou
ipwdeSBPsf1WiqbBAkQ4UcM4Sa9ObT6a7bTnigXzbAFfuB8+re8S8Tru8WVMihb6ZqvVNfdkx2vK
R0MS+gWlWBbFofW/jXoAt8k6Dhz3aMYzqCIssL61anWXWl7/0eKEoeVva5nZeXIY+/EG8SNfO2G6
GSVSA28vwjmQrAts0m73MWEs0TG+yPBio/EmmIJ9I4Y3TqQDRJAzlR/L+tDF4B5whoObat0f7njI
eVJE1hyBOm1Yjsi72mfEx8Y68k7/HWL++xCz7N0MUhDUdrKMF/9bFgZl//nV/JfN3R9f4dcZhn4S
cgbwGgCiKfUnOqkrDMMkHUGtALnXn2cYIVGo3WXpB3sCxfonRZixxzFdkh78Yx3v2D+KZ6i/KMK/
/OWtJfDhQptQTHA/K8J+UZbItuRRy868MPBfoAIfoyY7ZJwSSaZflYsxvI3iTVM3J43yAg4JAqLq
QXLZdFjawPZlSTZBdtCTB6iP2zjn45ohXMDQPnZ2RBBzVKg+AMT4+OvXrkOvqEdz57MwwgyxJ3Od
Y6mKucZDgsqlfIicb03XvQvs8NEcf8gSO39xV7DPy3pzTcfgCu1jV3csDdEDu7zY1v5aYVEFgzpz
cTLxsydqn8Gy0oCwtd376Iu7eSyfh9x/7dpPDr5VwFmfZw5UCht2eudpOWZcl161OJgOhh4Aa6QO
2SVBqemoAi2XtDh7szLyH278LGZrPUVi5xf0wAbs7GR6MOpP3akPM/9rYBUR7jwzFsgt1VYfMY0Z
z4ibNy6RB8n9LIy45+d3yVVI49Zk+nPooG7RwjnfriW6u3SDWz8NuMxFxAFzqmLVdcTkWcbDS8Km
rBLuNrAPgUi5FKebifis3b+FWf/Fx2efWG9c729Gv9iZWHySeBGl8494UJtEMh+UFupiOr4N5vzR
xJV51h0swJBKx954DKX9JAcE5T4h30v4oONSLsFaUm3wzVkWbv+eNX9z1nCZMbgvGILElnK5Mvz9
hYne7qj56P58YcKK9KeX+P2wgcuoO3QaSeQVm1Pjd5cA1yGdq5pr/trP/BsJ2QBzTAkzRgCOKHc5
IX7bPgHssviw6GI5iVz9Hx011nId+qNJgDeOScEQks2UcP50XdIDUDFqHOjnMphvA7hmVGoeR2oF
oSTdxYpkmGwQjEi/+sSPUuPZVXe1FZxH+RkLdQ9Jfs1qn4pG/dZwk1ehceeY+m8cYYdYw4jmO9TV
TlTyABsgT2Os3Kp8aYb4ELkACjK1CunySbAfWkFvIq1PG9W7V8R+1Bfcm6Q+MadyV6MXaIjaY0hP
UGNi6iWSmw3hVQMAhulzl/KdHGG45o1zQAQ8ttpE3cJ7QG2iDq4CiyIm1zOmo2xVQIQtxWLNQZgC
FJvj6HYgxxoQZDVYVCNEWROyrE/MylDnxtDYCOPDhj9rwqGd4NEKuLQCPm0Jpzar3S3ezTWNcHd+
BdQDnm0QDVcbvu0E57ZVDTttyLctDc71zOmFpMpxsVpEqIL8eIsBl8bSg5nEN0EyPYhJgCwpe1ZI
rGAqaLsaMz7GzY1BiR/eqp0NlXeEzkt24lHULiJ0DLes8jIovi7TJ4MbkHfSNVmTPlTjfDUDABHw
LkUtKLxKtD3CEG++IUkAGKxpsdziWkSkIqsSUXSFcUErbtEVv4Q10qLtfk8xwiX28BnJbDf11icN
1JsqCDemHR3d+ltnhXfE2pkiS7zFOC4VJQO9YtSraSctgNGy37GohHHnjt2i+2Ia3MxpsKkTU22n
Onu2q3xPIHCxYU7Hsp4hFCxK7Sv11vvCLa//nm1/d7YJi8FE0ulqWkr/n2fbw1v6Nv+xLMlE4wGC
9cdX+P1oswUL9KXV91eU+69nm/EfwXaJ2Q0iFicrp95vRxuzEvwoIrCIPRbj109HG54oJiyLNBW+
JWxS/+RsU+KvIVfmRqY4DJXScg1e7g9jVN0m0NEzrNdRWbAcGa/IQJ4ZRB54nDdagkDAjnxfzRni
oE1/enVRINrXRmjuRhbTa7+1CL6703MUq51oaw9yHc/oVr9vOv8202EHaeHREPa0nUzzvSm192Sk
D1yxMhHJ7VhMlzBQt3qtOcw0A5MAcr5dyKs+Vh6UxmmlunafT4XXMNu1nfWkEa5tG/2bA7xBVeW1
EsWldDgOXFY2Yxo9KwgZXAd3ahhvTDyVGkr93ICEmaOzdOab3IGI3c1HHRM6/R47rTK9uOOIpmEC
y9oz4JYLyoKX5mfQ/l42sbjVINKzr8b+jDe7V7elFX4P5vm+KdJzM5cQOH02tWob1dA39dqTQEn7
kZEMw/hZQUGd59HLyvmZlr1Tn3Snkt4f6m3JAwGQ8Aq10DoGmEZJvRNZtMRddtbwVokXfdI+VJLx
KHBviuEtyiPms/JbW8ZrN6xOPcNTZvn5JnKKncY1f/CHexcqz8AI2vQtbIrUM5vs4jfVphypukw/
e7aT/N9bzpsK+2jF0AknH+QPEdpEekH+QfDF7dNVSl9PY1zHuNkaGBgi39mX4XlCYXGBE2vU3izW
aprz3lo/2IVxdnV1WksL5zZODH7p8aXOGkgPZfYsaoMSOerpQNXXw3hJjXHrsl/GI7wq+N1b7CMK
Ld87Vn+JHHgCuk/EWltZyWdY3Nb4/vmxe3SQUJpLYW1CMM+FDC80yjKHfRFSvLM46CJ6ClMUSBtr
HZ1AnxmB6iTgE+UU5wILXkBcT+BpDkg/GYtFL449iWUvVf0qolFrXKqksfTlEf3EM0dvk4BZAzlK
YsrlWReG4TrBEjj5RA2wCEKyAM+RP0Z8kFb9eGtgchrdnYnlyaoJW2KB0qlAdhzoOEzNGKRyRXcB
mp+LccpmnapnI+mJiI+Wts3n+9B5STBbLe1aFVE5LFiB9QFYbFt3z0T+tssWolCQeDCSGNi3+uQZ
swPO4lfy3myHJq/D6pX6y4PpRB2q12EEqzCEzTa+PwxiYwZBRyd0x03fXBxkKVaybvGUFZjLhsVl
NmM3c7Gd6djPYJM8ELQm2md7DGFoDdjRsKtJp9qWaf1C1Atbsr/hMNgqZZyoO8CSvVCUhqX0iEJm
+QyKxXMS87FyZ3QZ8kWUP/IHfVNUodoxRkBbHnXi5/nwipq4cRr6g3FABGEI0WHYC/urSmayWo8N
sVuJ7zy6E7p+yMHLhHD0FFufYDRoS303SaO41PzGLlw4Bwiu9qOzilUhuu3UvzjqdRLiqFeRF9if
lfVajezsZ3M/yXcKuzdN+5DKgIPGpH33ywXOb6flpXL8jeCK1gKaAzYHzivgqxxoG8tMt5DsPMnZ
M87RaZiw8tFZdNJgZ3aNtpQgblTp7DsIY/p4b4yC9lYarGxsTL2/czkD+1Z9lAClyo7hhc93Om0E
jiJVSa5Y9Y3VOwjk0IUm10PPP6TK2uOQeOlCmjUC84r0cvFrcigmNd8Rdd+KkDU1Spi86Ycll0wp
uEk5eEJJeNnod+bSGo7V/Zir+kLD7EHYr7mVgkXkG0hDndXWW3pJ+Opi86CMnDQCsWLoMxY15WBA
brKltzxdGswLqsxjwFro9LSbE2+P/r1aMSXW0UfLM/YPtE6UDAQWns3IKZiruMf8/dXq4a3+jPK3
vyI2/vIavw8ghC6gbdqm4g/4s5DjmkuVjGUjIQkX8/dvnI3Fa2hQewNrwxTssH6aQEBsONwAeT1Q
G0wi/2QCMRaH+Z9uVw55Pp0CGpZcTGD8ST8LOS0bkZr6IwjdOume2VW7CEZUPR77sv5IUU16i3hD
3+Kzw9cbSv8BqnwO55F7DKRpi4ZHfBv6sGulwHPC2t5rNEhQMoQ01FcL5TpMoktRkvJQczVuuW5+
OOjB3xs3TME7FMFG5BU0B0ddBiomUXqnxZ0MD8AHmJ0wdHh1Qa+HRTAFi/ubL0sSlOxtvTGltcyf
ItYilvWQGsGJLflen6A14ythnV7sepccU5NUHaGlGpLFwh43iCzk9oQDKrkl48CJA+kiNZZrV30o
W1ZuXWuTa8KbkCh4+UYXUaQxAwDydetcFRVHmf5CxsxgAze990YLhlN/GWS8s4vxMqJkW0ZMcKhV
t/yt3kMfcnfqP3WsvHvsB2oqt1xhHwMY5oXh3qVdfhMbkdcKgAxmWUIjswO688pvPtSdVV92XxTF
vrgZAosTnd04A4gZU3SHo2nYhmZPRngiKEXZHg+3Jr8b8NmlrTy3kvoamRcacpeT7hDs5r2csq9B
4b5qAo3eNDEE3lTUdAV2AidmVExrczB+hNlwbxgk6eNJP8kJoZ2pQYJ94KTqcCDlU3+hSlDHTTkS
uyNMU4fFHdyYGJITd6Z+tghvTU9pVoDtqqenqY7ukxIvgKYX9qqaDbmlu7NHx88/6WdxiOLmd3pq
8WIDexQ6lrZBN39qivC4ZVP1ORr1N8ficls7zXMsOrzbDfW1opn4I0HDcUG4nS3r6uiLrWKs23ML
c22g2pZHEia6pnhr6vi2dZynNJzOjp3jIUu+FX1yHTRgoMxnrHgoI4sMMJuVPGIVuoR+cgcB834G
GNjE2rOrN3vLLl568CX525zvxgpdKxmwCrq3doVvXElsNAGlcYF4hxPXr12fTY2vjP5QFs1DiR6Q
GhHxe5cnZv6AXUJb1Zp7F2MiUl0D0KIKxNFJZnmTRsBdRFVIPCrDu2ZncF+5RXiCAPjGSPps47iI
IINwKuwwPB3biY64UNk/cocHgwQjl2n2h6gHd5tk/NVchUGkssRGVQU1a4NmbeWY7vpYPPZNYoDi
RQLVYJQFM3HpFt47r2alGKYGFr2zbr66uCkwEibdquudzzZWF72wblUvnnxnYiMBFEHLFYAdLIiA
Rx/92rptFNtI3HI63chIjkVW3KSQW9PW1dd6WUHyrc3gWzHQPiD7kkKj0teOWslXjjddAn8LfxQQ
ssq6gE0jfYTZqYQwMjZeZ5rDyUmyS9KCmyADDn9gCPdZCi2fnEZ3MPzibHf1DjY41I1W3JRGj3cq
fcoSdNa+ItQ+OkH5YMXhp7F8GoeipDFhXlyTCuFVGCkxU44431bJJnfrcNsbg7vOdULZurHI2pRn
sO6CyP3ozOI+jdiik5ZNmVS6vTHHmFWs/lOHAYMTrHjUiOTVI8XLfgFupILiMJskZzXZ5AzSAR0V
Rv4UFHBSwQPdzS2/Bjtv6FzwH7IuvuuD5ntvu//H3nklR2612XYqin5HXQAHNqK7I256R2YymbQv
CFp4f2Dn1KPoid2FkimpSlJcvSv+p/pLTCZZyGP2t/faR4bAGr8YD4EH1C04kDScCgMMLngm2B7T
gD4rL7oz7LijEFmRO8/tWxIX2UaR8cnQU/oOe0LSqDXXvW8tc7JgXkbkIxQDvuwiXHbI1mHoRTt9
5MOv66jZVpBvW2Twf2WOvzhnwNemdUYIjP4uRpO/PWeESf7DsOiHr/92xsBrqAubQ4jKMWZytfwq
clBlZ2N1wdZCIuBnzNdvKoeYvDcMi1xXdQxYX787Y2Cg4ejhMiviDRtQxP/7P+kV9D/y08/KbP3d
n3/KmvTEUyLr//oPGnx+OGO4SAzIwbwBDjNfUV+/iw8YsWxbf+o6jxO1X1iVsSnS8FMNdc4GYt35
8T2rvzEr/eapA6LgUvYwdoh2QB3hYnDj5uOtj9qavUPMBEURXusdUooj7CZ4haBTUSfRZ0edcolO
IXfZzK2QyJKm6lsvwsVozgUT/MJ+drWPYWz3vl3jcwdX0jV0wNXnFr9IUW1ThYk5JRfCNTcWpRdV
o5wqaEX1VIZRmjdmN54kHnI5mEB6QT3LCkIRa1Ret4iCFGvYZr0KKNpwAgMiv7HQQCVQeE1da3MI
CVOPYsJnGMu6TG5o6FzkmnFLA+1tTaFHDfd5qvdg/04xhfTUfvR5gu2T7Dyfbq264GN/6SgJSVKi
2hbApEeHApF+ahIxmPO4aX0OOTHZ8MhTCuOZ62P9eUc3+/Sokx/riRmS3uEc2PWWtRlreuc7auoK
nTIbJPC2bTscNtlWKeSdhkhuTGI5onmAeO5KAmydfma7ridpPT6njKXUatkgu/eT/q4MxPbG8KZj
T3IQ6P2G62XHNbtAGmXT3ujVczcxehBOYwTUcFJSHSTVEWm1njRWl4MDB6eFgfjaTSosTt8P0/ev
A6dYxsi0shbLPIioME0xxBQHFeh4i6zbmS6QAmClaDHdu8wb2n1Dey/j+C6pYcHBJKc5pL72uuji
WvLcCOpuGvMcB4S3PXE3nVIVs3oWg/NqFf0tppYPzNyPMsqo5HmPczzqtn5toUx7uIkoJ4YvvrCw
+ygcdMEpdmSnY7pnOLlUVJgMiN+Rd/CzD0E2Q+2PNTRSKPKgHLjxNh+h9mbYzAun4lrgViTXFwpV
4W1HW0g7Yrt6TFS+h6peCtL9gyJ2aUrzXPxkevV8VHF00SbYBhcnAtMDdLEsL0rSzZL+LSF9oOtv
PTaIuEemiJ/b4jUGP98Ux5Doc0YNjSQm16e0EyHYxOBVey1ZV9S/WZRiQWANMoDGbfZkFFcxQIqg
Wg0RE76+Z4DxETnuwQu8ed9/xELs/MJdUGB+LKJTBAkqgGtGcrm3QcPQKmjdYlUAwwlaFZ3dE7iK
whLwvlTmGrmHeHTJrnPi7eLz2MtjU36FOczFgB1OuulbQLbcs98rPhzOQOazG/dKQjmLvQzUbllB
jfU0CqlsZeu31XKajzYK1/yQgOSto5T70s6ONm+GqRKeWIfdla5DnZtMiKIWe9jBhg9hG685tlQh
n73EelJ0+wFm6NqzsmamUnxuxo9tSyVYWRTrMvZvrbF/plY3xpPiHVVb+1f0/4tbN/ugTtvbZKsk
+jtJ7H9967585FP0+bt7+4+v8G0/dMFU2tyhNXCU2CS+7YfiC9+X/4tN2KVY1vh253a/aIblMiRg
ezZI1NnoBL8MNPGGMiDlC7gh28LV/5l5wjEmVf+PE02Vb4LkoGFBJfyt/vHO3YQxgBjgvgtOZDjk
DoYT34gBfEUdriNjRDT25g13siA65TXpHeWuDh+c4lMJHBDbzUaD3hbkNqtRwYJa9c0k4kPVL65q
F4tPeF05+SqI4lVXJfMBYXIit+dsot2UPRKU9fA0c/z24QRr0MXc/Aar7kbVjk0qIWoGmzD5wFuE
6IvzSFz0hOEdNOR0jE8lUlvAOb7go1dODJAG//UYbsi53PcTaaQPTmV9Z5TDQsdfRDibXa4C2GjM
ELApoMM/6OCFjKt3Q2UgWqDohWA7CnjnWs+vg0KtUNkjI17VADg6l7CbXSxKutvz5DEAHmFxeTXV
FMdYjmiP9dyEiwdELCciRLEHvRjkTIp0WeLu7+L07CrGdQuSSC2S56lOtQn0G2OqlA+75FpXxms5
tvfDJC1P5SkzhfkunJ5yJvzkYGjauW/7WyXvCC5q2ZE60pshkNdt3lxV8CCivrlNvXKW12TN3HQZ
iq1Rlptsaqsv6SryImerdpRaltF2bIyz1lV3oKjvFRyond09C7xdCqDV+ZgPV+ponLCO7TtpzFWv
O415dRLIC6CJinlAaAwqmXO2U4LMkJCags20DpdTgZs25QwC1t2iuupz9F7M/XafH/Ug2CVsyFIq
DyO1JFNo+6EnEK8hNCMZxDF245bY/HNHL4ddVIQWm5MuQCNeHIXjVATSKZMn8i3LhOCAPd2FmxWw
UM4M1EuQ98hmufQfzJrQWJwca5cwj2jXCmODJmg/KHzdVaMzZ1y64hY94/pJewkXS6fcBjLfeY11
CIBw5nn+5NC2FFINofvNytaq16p3zqmS35OHX+WlstMkW7+d3ijxS1qPrzoTY0MT7LpH+D7PhWnd
Cok9D1BJroUUEPLsRuNOMvxWappXDQy4rbYjzDqPLJozgoaCuHihkB2pKBgVrjJvxZ0P2pnfeE8T
Rj+RKK2lqJpFiX9pKuhz83YeBf3c6bCHGtLca152MON8xaX+PhbGRg3GYyaGWw8CKRe8cNaVnFmy
4awH9AN2fEKBz5dMsiOuXG6Z3BYF6vcgXnU3uvNdCiDGegNzBTNwcox8on44Jq0qXaeZQ+IzOuDk
2QxmSQzIXBY6FtGwQNZCtHYgKXn0swifUrYM5UnWpxrejRaxzhDfpUEnwoxaIIQRKVP0g/U1lRms
jbYHYn7Q67uyg2Nguse0eDUjBZoR9bYJHl6dDKAn36ywOeYBJevxJfEgA40aVJHsqFErYFTi1ijy
a0UyLWgg8kzFKIa/YZg6o7eKhYdZpjBVTA/em098iCvvVgWMUJrmUQ3EgfKXqW53bo/KqrBY2iyn
H2ZeSDLH5qlJx/3od08Cap/0zNsx6Fcc6oAI1PrJ1ogj+ip2hTGEVo4sgHPSo/e2d4OlF5Q3Pg04
MmlXWfukhI8F4nqRyWOMYqKkLyWPQpuci8E55u00CjCP4ZAey5AqwMg8qKU100311AMijceB5/B9
7O8Tl7BJli4r/6yPydnWjeUgYe0Roc094ltFGxx8eT9Ii9XH5rONKQJ2YOMV5K4SJi/JoZY8n4Yq
QQ4mrCzGxGKY5d64dZNLwqkZp99sKoKmzAOqjHa2ghoAhWCVQ4VtvBvPxblL4Y5uKUuBhlBV5lZ3
uwM1NcAe7hQNTiKlIFl/KgQzCWyfQfjmaBc1pverE2cHsj2N30tXo70wqRaJ5R+0GGRqMk6Io+Re
lMwqOqi/mletq4Ka5s4/5ZJPCli7ucXgc5TlLuFQaNAtoUUprUBnG/K3e0BpyXt7RnEBVri7lueN
kNqNVO3loPh7c6oEoRqkH9gGEsAdktKQiPKQ2luVxBaUrDykur5ptOQubEBxcAXjCsvzi85q9deI
moS2H8MKdeM0kEEtKS1J6uhgd4e4vjTO0UG5GuOrLO4XBWUnwqYjaDybWgqAIQPho60cKphUKlKq
Xp/X4jWuH3vqU3DX7kbqVEi0b0bc1gE1K2NcXJlAggqMxj41LGPqLTVqWQIBTC5dGAPGYOO6orpF
7UxKQan7Zg916/uCghfWpG1biYNSaDeOEZ4c44NqTL9pNqVzLzuNx3/CfiZLoypXEW0VJVUyBfUx
UfPeUjDD1z/WogYHgf3mYoHicmjacEdy5Xh9IHUehq9tNdTWDF/7azJQo56+sXr56OmgThyvfOs8
eev006bJPDChGnykFMcYzIWlRywdrvtSj2ziSuEe3dLZ2SVUMgGpsaEYD0QZw6r4pmRTVLJuo4q2
X5gNsnLfowvFo/hIKNHK6wDnPgBNinxarnUlNuuwavZ+X91VSE6zIgDsFqfRTQkWP/IEDvj2HWj9
QqcsiKnWxaM8CNTiZpic9Djz31zqhcqpZ8ihcMgHWdlQQORRRMTZiaaEqZvI0z0+b1q2LZiC6mZ6
h8sdnd6+2HgSbIUC+/6lb9xirkpGlH75NA7iUDP63GbUSKUSIEDFKLaPH2SbUfgb3VWE/BU73GdT
tZLldBeTrqWMeLIxqdaJ1/PkhuqSIh1i2MmtBdx3KhDR9IKGSiCYuQ/CpPK720wNAYHYtHbI4bVh
FD5jrHkYCvWe1qZ9FdMTnEjGmM6ZdEth3PZpv3TYwGhNvYyqtnFtcrduXexjNbrK8nsJ7nFOwdIh
q6gqHmlBweFfQhZp/ZLpHy6pLvTncQ1bjzaQBpwhjbDhKpXVbqTyKqy0OQ4Ynlh7HermoqYaK6Qi
K+Re6gwDn+aIEXNI8l1dlbp5nyHQ5lRsjVRthaI+jj3IbCq49KmLqwaBpbXUVVhG8GJLgrWOgxE3
yWFd2U78Obg+/SXVfWAXBm4ApjfUfgWVfCsm0AwRUzs0Tzn1YIbvkSIg66lh5nfLu9CqP2qej3BA
1dTXmWFfp0F1jXS0Ggt9p/D5CEnwlYKDyxCYRCSRBbJmF4Fl7oEyehBNRS7urY6eWJs9RDAfnkkq
z3Sqz7ypA82d2tDikhEJ9WiJwY/lkX5IKU4TSjobKFLTwAk6FgkbMXWsaZStsRat/SmPPKUlOz4Y
Zk0xE47YclcS3+iJjLYETjPjyUfpTlV52+GwFXyjUcfNOxW+EUBWmg9Olpw87koTIwMSb2192FNV
HEtSQHWcX0WPLddzi0S1SbVcSorFUl8Jq8wHiucKCuh06kcL7SUr3XmSvulSY70IFyQ+t5E4Z8kp
bBVOvO+G0V+N9vUItVTHoZGIbDFARfAA7A6AcHtK8VQ8DEmvzhIu/b7xUgrlpqRCDy/vPrcOQD57
TCFaEqztjBBXQ0KU+r2aUVpfUsdHLZ9HPR9e5znp2/cKymErWYPb+tBR52fXLGxGd+Xkw41PrL9z
4ei09SUP8DI5bbftcnvV+NVDaWrLyma/Uu9k39DpaS/otPs3j/AXV2qu0tylgcKoWNRU529DlZc8
+XjPv7tR//gC327UKlwaixGCzfY4EXC+CczMt02H7O/38jL8Ge7foMKEUE0Oer9dp60vrk01JOoy
sUp8dNY/kpfxyv1wnZ4gZZMr2rQA/xuTye538rKe6iTfJr5oHk6SklO8tO1E5wwYqyqDBs2FIdvQ
EKesouzcqj6FLpBJgp78cqdjM2oDmoMNPU6XdjwenHYEmqiZULxbW+cyXp6J5nOSd5pNFXIKM30q
DqPcXnZp3y05pN95KUTwsKJLAOrMFlaFuk0Ncj6OHntXtm2dEnMbKGIFKvPgiFibcjdJb1JFPOLS
rfOH2BLtUkFGkxluFT8T65JPGwtT6T1IOuEnXrS7cKw6fcoSkPgho52yfYP5ejIzbEY5SQpkR2Xn
l2zfUqlXTk2eyIQKzizi6KkjRYD1e1Hp/tpufXaHWCFsgcEOZH5LH714ZBM7uDV9SJqh0WFZzMOh
ugHcSE+8ZCps83wAQe1fKr1MFomXLfyG9sYBdyynbze78noFCTKWTxUXjatMa5DoxnLXGdq73rX0
YFLHNOdReQlLNiRoNDXmIVvfKtLdF1h2vVjb89aYZ3G19fLD6MdvVIM/cUKIiJUWJCnZR+gPHG45
GvX4krmbFsAt5pVvJgc8Qi4ew75di4HcfgQMdySA37XGoxlF6Q7L79tgeU8UAKHVO4LN2NnIzPkK
pfyMhuRhcphuSsWGVe2inw4aUVlSpKtIUnpAZ5Cxrd2a2HdrKtgsHbTqtnugsIx/Vi+fkvVgXPmZ
AECWRrbVuUGsSrEeBtxAVbuJOvAcvWbRTqyKcZZUDBiBGBxhEBy583HMhX8BUxLnWWXqy9rsS0oU
1Hwtxu7kac2TggUfgj1UHK/QNTaxUK5Dk62wo3Sh4hpNN/Zb6Ht3me8zHUxynE9l/xA38nMEb7cW
TfKslsO14dHUgU2spOiNqO/Afkih+rxPUWxCpznVyUiMP6qxJljjGgYddGs3zrcQJ8dZbRTKng3+
M5XxawJMXyu0ct4Lk/t2zPU+6vMpckYkJKjaZAHb4G5sO249FvMDwnUNjkJb20Di9HaVBtjPjvI5
d+Zqnjs17aEjUko3VuWMg9eu77RqZnGyXxO3D3dRVEKwzLh8VGXx2fjdY5qQhc51qr+icThhW51m
Ptp7MaTYR4eA47TX8DxkqrH+Kj/+nz+Zcb3lBd4EP5A/j7x+++N/H4uP7CeC6W8f9X9OX/jtb6ZR
2bc/HduPSjbVx09XL0X906rJ3l9kmGfff80fXoLv9ct7WeA1+sMfpgJrOdw0H9Vw/qibRP46iZv+
y//fv/zFAHUZio//+o+Xd9Aai7/YUyiQQvE0XZZ/tBT7b73ZV3ny4r+04Q/uqB9f5Nu+YmNzYkex
yboRx0cp/baxTHsYMTdkAZPk2jel1qJqCCWOED++JEqWJ3zAL0qt9WXKqWCqslUGnjaAy38yudR+
VGq/vnULHgAeqelX8Metxax0XQFrOyyMRB7IPc9GM17H0tzZLjMoz+/v+oajNTccMzbOZhLeS7/k
DEfUzRzVpVswoI9j/axB7yv9HdeIpTqQIjC7JzOCYx1pGwe7Q2APFPGBAtLt6zjH3pOQj83G7Fp3
km3YtSTYW/0jYDRYusWmrDiHSnkZ2OlEiDxiZfrOahMqNpyDqbP41vHB0sOlNWB5gpRx0MuGa6/P
jc+5kZHgkmuajJtIXKgDkyTXXetgo5uu3nOvf9djQJB2eYCaVs9DmlaZXYHMNEu2PdO4MzLQBU3k
7Q0snhYZsJVbum9mTffOaAXnVmmQSqdazK5/FBV8Xz28JV90Mh1eIGmipxKHVV6NnLfT/ORl3U2i
SlTuFpwmwFvmYpQ81YpK7iZSvQUlKKswB1geOGwXXLIctVnW6rjjTPA0UaNq7FX6dOFxJRU05P2y
aNxnbDezsYyvKsg+OJ2OQ8FS6dL77jgUpOgtaXBtp0XuRsp0Hhb2utHVs6XozwbTvnhMWJAIAA7G
ozDG57StjtKER8Aai7sZalZiGjECsrMcOq6lZjZXUjXiX0m5DiFc6ZQDzgL4QK5gzudp6VrWwztK
/KtrKMtRtPPMlw//rkl/ZaTQsBHoGBpcU6Xp/Ovv6eele1oEf1ncrl9SFrf7MEleflp8JD+d8/ql
Cn888n7/Wt+WJoIfLHlTyA2K4mTB/LY0YeQAWvtrNpdV6zdTBVYLYeHCYKZFao339lsoDvwGk2uW
rp89Gv8oOSLUHw+9xFa+ukZJkGAIZnn8w6HXR1ikvUBdlJGFfR/nWe6sTN2gEIX+KIrGoui1S9Vb
HMNX5HC5PecrrSQlSidZpsLFe0qTpcdUxlTPXbqp7b1KWGOQBzwcWLHVBQCFCP6Yd9eay/yc+Ity
nuIYCPQS+Lq3Uyx3HlVPgjYZj/iZld96sr8RRrpG6V6g27jDLR7WNdipJkpuRuecZc2VYn9y6/R7
kwZCBUYGbj91nkBId2ixOAfJvI/ltuomTD4f8rhZFbRhyTEDFDDCZf0MEFeD/NkwynXVyyvbwfzk
SrJ1LQWxfbJroBUFubLRRucqG5mk8ZM3jWQibO/9Gh6AaC5GXZ9ElKPcYgIpvIuTjXOYlLO2JpNc
7hXrzNXdX/g6FHcrHPemwvk7c/KFExzzTlx8lMFYUZaJf2bODkg/Iysw7CVyGfWnCybGId0GVW1T
PFbsypo0GUUxI8sjr7iDOIvhcKrhTm98P9jpyie8NECxK5GoFylv6YPJq8NYaPMeR5niAHtPIJlU
t404OS1HqXYXV/Ko0LhmK+HKSfN11X1KJ9upEW0/rUKnKnp9cOuzBDO3mVVDeUIz5Z8c6hI5GUGJ
A28QFAKoshN479hhfWJoJumKy0HStHTHUVVwiWqOyog81Dop1wktcyBsOZx2wNyuQ1LZM7PInwSt
dJ2RP7eA34xuvAlH89DA6rKsYlWbl5qURg8sLYLZ5EOLKJCfy/Kqabu9V7orfhOrVAjmLO0yCP3J
275Wh4XrT/zahq5gdevl5cxoxVLpH/3SfnWpZwiT6sbmodPabejESLHnLER7ypedcwmqc25PELyb
TIzYgS5+QiChz/dKnSF2My5TP52R16gIhTg3KfYJjxiGL3iwfJI5RnXwTX5LoTURQXdFi7Sqi26m
BtkpcPcSEL/Ldu8r7sqmjzQcd5yOqUXBqRRwLwoCeiZudXVvUJAUi7egcXDoGqcAgJzAnpnE4coG
/GH6IfYB9XbIEeeyBHko3OZOOA/D7Ky0L4zMlyLoxl1C9RxFp8PaqtD4O2dFl/Grrtf8ABEOici+
5I37jCVjFzmESBPNu1Y4J/O3Ladxwzn1ancISgmcuU7XlZmaM+7s7GN8TgGdBmZ931O541cNiLip
rSN5ocfmOk5oTU5c/snOWeGQLfIWMdC00VKP/+5af7prOZo5WeowPNisSmwCf7drHatQfrdT/cnX
/7pTWV8sE6MD/9M5MX/1NPy6U9lfAPgAfGC3/DX++MtOpX5hgyLGOokmOvBgY8JQ/bJXqV8MXYV2
pWIQBE9l2/+M867ZEw3i94aH6c1ztsRO6OgYK8R3x2gby3gv/UJybAzG+tn09Gxe9xgSfGkeXBVf
7aj4wbwb3Yce/xzjxLRmKcv0GRRYDlx18Sp785Nbd7lzfIoMOoLnWCS4+WUWl8QGQMdMyP6C0ZrR
hEeryMiEkX6Pks4Fd9CXtjE6SzsYrCV2HlAqVmEsMEswF7BIf8lc3gpP0llSB1u9YOLSeyztRZK8
6Z567CBWZSo5Q9QZ5t7S5wNHmUlfudSKKMFUYd8oNGsB2mPYG+Y3VeAjO9mk3UR9zS3XsutVaZtr
xQ5gI9iVsagY+2JDfBujaFw5vqZvUaNgU9EJQrCwZ+1o6qekii6ydi+GJEMUQV/125KRSSxfKCt2
J93/TuogL2QwABCv3aWphTjsc3HWTMVc2h7rtd2x3VG1ftKjlKHlEBIWA7hKzLFZjCWH4z7CCVI0
6T4pnG6LaHxNPV++1GP/U6vrWz1NemwFPs18ymPrV/qm8z0IPSXrujNSYlPZV8CgwTsbIZzK6JiE
JmlAh8UjGP0K7179EnU0WXmDFV+bfaWsA/ySmyjX2Bg91ixHKNpJ4v7aW2Hez0dDDd48gawAspJp
Q66ve+BmSjM0J8cvoRF64GGLIKbRx6l0MlzQ+6qSaaorimzTDNTHqE09LFTfmPrtVe+NxfbZcNqz
sCpfX9k8Nx2qSRtby7HM+6vejIyTtBp1bwbhsU4uzENBKKkkKpx0X4Y3rU1cEUB1PDF082ZYR65H
C6L15NX1Jzdn2rQSq5xrtbjNp/rLutrjtuRH7htkwyRI571HZ0BQle1GTynfDiqF0acXviXCoVLM
z+l6lKRVyqxPlmqsc5CJhnbjjWT/CZ60GLwDfpY8+nf1/XMdw9EsjeUH1o7O5IwmjL9bfU+IKzL/
6f/W//s/33mw/+Rlfl2EzS8sk2S4vhJ5fi+Qo1bYSBssfT9r5HRc/LYEIyygbmADI9dkWuA3frcE
c30ls+IyliO0NWnv/0TJQLL5YQlmAUZG4QqgEvgS390XZE8Pg2Jg8HE0mMytnX7GnqPPQtsKFyWE
dc+maTyP8US03lPTJCTNy3hAwYZOYfevY2dd0iZOrtKihw3RdsleB+9glpa9LlraFVsqbQAKJ/QU
0qSpROrGikky1SVgPqPUwMEiCSycoToBwCarkIAMNp5UEUxPfRlmmyK0w3ODAyHoO1w5vjXcRYX5
lBhFO7cHWp6CjpN2rwbpZsx0DjeV/5Fi2UOvNvRP24v3cUCGk70wmGEn/8TQIGaNT8Fl74efhBdu
zdzJj2PQeavWSCscutrFdyJkCAo45sJLYMGnxaWxZHSo/CA9hk2AlSgWxTwbcN5ZgTex5FR8c3Z+
7zruJdGjs15Uk8oxEzlz1arPafT0P4JM76obPXMZTNueYw0PquXd6QSIHUJn+Dp0fN4qRYild0wC
uHOBurZG78r12nUoJ4ipuMcSvYsT3l6bAPmJc+1NGjhooyZeeqjSnVlTlFGdg8j8FEa405T+M63l
Y9AUb2LUHvgobKquu89H81wxYc5G8Qj/cqNAZ1Q94xkx/T31whdbgBQZ60cLSkmUUeeWcBbk6uE/
F44PI6mBU43khqXIXA1hd5Wm9VOdNQvVbm4VCj/Cyd7hRdFNottXTRcAXkaXjputE5SHEoEs07hg
dnm3EnU8D22dabxO6VE4tS1lD4Lyl8gaIJuMy6TmbwtLekuwz7i/dQ6d0YCPpChuKje8lXGyzVgd
6SoMtkMfX4qoug1ZlAEqAQaglk7MZMFm4GcHye220/u9qtTPMAizWdPRQGxY47mMXTxg4rEyo2Ok
Dk+D+Qqy4DXpMjmL1BbQN0jdPAF3lEV7x28J+mc6h2Mn3Qyj+twMzmZsvO0AgZ+QL/HHAORxPRmS
mhCjmI0zLkMpp9hlYobvsqLbu7V9Antw05fZ0vflTWd5F9tPLyqXLVaHM6aIRycTNjcwecA++GqM
xcaODMjnlbNpJ1yudPATSBSy2K2Vmd9yVW5Qram3DRexn72Q2H4XKuKZX1PWGJfDW2jSyBUUN2CM
T4qXn7Kc84XEvFe66TVm13qRW+Gt5+fXKSCcplx1TBlmQuBZaDmuxF0E7UDijkjuLYBxRcmsNmyw
v/VTOXFUHLKY9j03rl5K6W3rJiLS3aHt+Ztg7Njx9HLtFWxd9tTjkltXNt4NAoI4P3xn7sbOroKG
SRB6nar8R3ZGOrTeeF7xYCrdXZHGNGEP9VXZMVCwVJMFIdvQ1GjNqt7buEZ5IyIEvUDHd9mYwZmc
JdUMUyN2aa/VpDk4sZxaXbCcajJZBiXjc+GSI8wq/SbEpD7kfBBxI/A7dtRNYGk6nHXzijHSe64H
y7HPVnk/sBCIPbm1TYhJnYMPjcYYSGa13j1KU2xyoT5lfZ+s2kxb9oKERWa3a48KRkbdK6vLXo0C
HEICzmveOtYhC/F7adpMVfBuBjq+hkjcVWp428T9naS+03Rw3NL8BWOywMdnKuIhxdLpxNnOsbz9
0Hj2DMvEdeopt5HfbwdD70Bxa86qcyiuaXBHRInJPCToQlAPHc7CdR5jfRcdw/sh06/I2qoLYdpn
L+m1g5WgT4aK/q76+FmH4sqKxYMR0NxcJH690oKo43ArNBMwd+N/uCNBNnCg4yIvgnXVVtd2qd7V
BUkC221QeridA4/mX10JWLQMt4qGu6Dyh0MRNzxAAKznRjiNnNBqISkZlL1W/r4lZlxWw00fv1s5
gkEVvtMULZeE3M+t209cEf1J1V/xBW5iHLx5lM3/vYb+xTV0Qtcwxbdoc+GS9LcmgV8OQvOX8O0H
s8B0FPruhX49CllfuOEJjjaOq1kqkexvyimHIb4xWGYCZlOZzTflVP3CRZWsu6oitlJIhrD7u8MQ
b5aXUqF/YdK3+Pp/dhiaDjt/vI9Ob56yGZuLKVOR7w5DuW63hls2NW7n7qIpQ4F7p7Qq2s4pO7GU
xLZAcTCHe2o6lQ9kXA8rUQHzSNnSzB03QiLcsxL2n+7yt+Ndnkez3OEQEQT4priBNsBMgSOmrBFO
2J+TGuiVXPlBtWw9pigwZGMVzEmjvvLN2ANek3bcNt4lxi+rGURtnIbxCsczI9xDm9jagjw0AXRQ
WlxXpq4BbAupXs9dhrhjMqlPdrOQfbTPaNkIBq5AcflY185N75ub0Aremlo+dPiTABGd4siEo1N3
G/ydyyZL1p2gH0SOVGWMIMoaUDk0y3hbs+RqzZi5sflpq+vUQhQilgVC7tQZn2YpzrbWrysG3RWH
mMJ0FhzveiVcUkY8jZfmoZ4cKm3AGHuIuSImw50b5YsYWbGR8I2taxndcjag1MWHbehzjzeOLXZ+
1XoKvQE7rAvkFZ3Zq690N9mNYbTw1E+v4T0Q7/WARzrSpBj2gezass8eLDwPqgNalrGvdKpFFmez
oXp28V+VXbJucmtqgSXrJVcys7CII6ORihJ2u5mYybl1a7bVWp/0ZqiSTULWC7dg4yF9C/OqlZuB
oFtJT2lX3oetCi6n4+xRLqP8MQ2pGLLPYZts8+bZ6B8K9X2IMJKzd7Xwn0luzuw0wGpO63BTbv2M
98oJ+YbgGcyedmESTEqD+2HyBRTKwTV2Q2IsLMQOvzkS4l5p3bPq3+pJuvGpKNGcnRJQGhG4yxxJ
lNbauUKbd+o5dNx4+zKiTBWZHW8lsSyOBS5HxFhdUX7B735gA76oSQBolp2mwmhNjsLx2CJrOXdy
vIgl5vhgRFQU+yC9ihIHGR0bZ9OvG/lMA/FGb4yXoNS3keyXunFj05zkQ1QJ1UundFvTJkQPCi6d
pm8OgjNqioe/sKLe1g1oo4nkYAFIoUUKnfcWA+qh4yRT8k5V0ZvwHChj7ca7iisI4s6s0o2FXlYb
l3qlXoYHiQOiMa98jVjYKHeiOgjlPvXPxGCXHBM5M9cgJCiQ9k8Nt4mYb6/23jauHrvGmqvUi9pO
tswwaY66ZKreE/3ODgJ8kQIYt/T8ZUOKIqFnE26d0kXzRrnzIbR0vXWki4qfKQBTeorqD1x1s44f
PhX+KrCahWv/P/bOI7uSI9uyU6lVfY/lbq4b1cinJfCgRccXAgiYa22uZlMDqFYNISdW24NJMkim
KP7mX2wmkQEGnzC3e+45+2hbb9x0Ik0XoR5tIp374IyqQaUwygDHnY4U8qglbGZsUq2fRtxuY+J4
EjNOy7M8FXwwewGwN0nGOl6McKzeAzQdp6VILlDP3DDf+lR/d+xkbfYwpAPtoaJ1GyXIQBHKsfVT
B3Ww8wGYRbrCwb61M3a/XFE90V6FZNDDzF53wn9ktc2VD3WpjM96x4mSJfcaDC1ndFftRP310B1S
y7xoQ72TZnmudS+iV5HbdEREL1ZXTgCMKoHDEFu0q+v4o1v6R9aa7E+WqVGZEZ3rkmBJUh+1luFQ
+moVzCLYZMqlwb02CkmTTDd0Zuy9zt02dcgiHMqDJoazl4EsRE2bAgzg41MZWZgPQZ/RSDNRMm/k
W6OxjoLicMEMIOhHmWqQqPOVxsCXxCzQ2pBUhVxkRFfyiW9DM+xM3P7uGF5ciCG1s+tZ7qD9PHmK
sy6hkILE6+Kvy8U/v1wgGXNRFpbA04fQ+283s/+4XGzVlP39f+e/dSLSWfr7X/Tz5cL+IjAnwEYG
ViPQdH6wImL+MDhYYBsjtOMl4Uf/UFqML+yLLY5Yrhz8xJiLRn/VusnA4xhBTeTSQvXDn7la8Df5
/dVi/qvrLKZ9w/Zd1B1+/qMZ0dGiJHTBS4SZHKf32lbUFcWNmML3FoB/cBm7hiSf3YqT59CM4xNG
BIYZ0JNXKwhgrSo2buWwxcNQBb1YM1dxa9Bpo7JxH1Fb6vtdds0QaL0USht3PQCLnV173LlbY8o3
QDlyohJjv9Td9GugSc7maBTnyLBC1Ogh3BilKtaOwsKelVf0gsp13WWS/4VNKqCSdYcnzKRCUth7
HVP/qh/tdDtEFt9csD1XemVU1/AI+H6KwaPMNLWXmu9CZPXpJQ7LKLxVuizvEVkLrL/xZxiZihka
Mk/uq1upxg9vjOnmo4/qqRRDQZhYPMQZXELhh49wpctt58C0DybbudUNYP154bHsM8H9o17gEDTK
dyrW4msrwKdh9zStedKvt0lCDzogvjfwgY/9nO/JNFp+7FkhEShQYaqsPU402hO6aoL22g8bjfAa
0Sn69rrGtj6SVBj3WSvEUvFSd+Z07jts563JthWTW7wamNkPoa/2Sd9T5Uwq/Yh56srTSGU69DgF
Y7vx8k4/Fl3lUn7HVSdzWAUPftIcC1/7Snbk3HXWRdcREBy35pEcFZhMkOHiaRpXdat/cHejUI7o
5HVRedqy55a5aPWQbILZvA6++mb2hriGg1/sG2t8Tmh3X9iDTt6z1701wD2MnJG1aRLjyvX92ZIW
DSJZVb2/62kHY5k87DNO29SEgOdObEE6kwKqKdLFlYzFWY4Oq0TPOvqF+ZVhi1nVcV+a0TO2iRVA
JMpS9KeQYni3dIC4BDfugDIubaQHVoQXKKzBGjYRl0D9O2myuBlrfIf4Taejb6dvXjByQTYU3WUG
e5/Ypya9xHOfFC4rbBWNVzbIhF2exBhpjepqjKS50Q3tqXPLU5cTZvP1PgNthNuxjp21oepwGXCd
XnZV9Q0F65vWlC5XUa3j0pmU6y6OHZKxWd35OyrPnphLAUJIDIOtahhL1biKQ53GoErxOpUSMmb8
ObF7WHkE4PS0upaxIReBXVzQm86ixk/aLXhwKeva9vZhSSiICI+pEas02mkvSOg2Q7PucMEbwXac
rFPfN3ftGGB9Hda+o+8NLlBjJ08u4mufawczF0ecxwe6W7k422pvByP4x56TgKrJlHtdrCo4xWId
l9p1DLCx8tKrJKM6oUnE0jBwcGkZl8og1F5Tuz4beYjNgGup03F1I8F1KcvGWVkFHoopal5qTW3a
xrUOQcna3q23k5+zgM6Ddcs1vC7SgxkLA7NGjnUAZg4F8QbJ3jzg7lAIMpX91jK4dpaNduSLeCNd
+xFokL4Fc/7Y8+y99oVLW2JzTAxCEP08svTMLsqUzqJoDPzVdXPT2uGl9ZzdAIaIupjmykqLp7Dg
7RFWBmQsCO5Lz72Hekz5LxpHPYsdwyx7JOgfKTpI1+VXKHLuwkUhafT0QIbgnDbOUzhLKICEgAda
dUKAtrpv0Vk6K7njy/4gZ/1lFmIqqidHI1tPk3fKZqnGnEUbG/WmaIOdZzEYoOqMs7wTVzCdZ8HH
yswXxXTXogSZPX05wywOhahEzoS/FdXIyvXTiIrUY8RrovBDoyGrpaoF8zHZt44BcpglKEdrlhma
1BRwQslZpgqJRQZFBONjlrAMtKy+HzCToG4VCNWKrIbvDkBOZwGstIqbCkXMHktnIcN8F9EmWs6i
WVqrc9prJvNs/6AmpFb0NbBXID66fYqsCUToup7FuLK09w7qnOqss4NaRy0ciT30OzkLeZEZbEuU
vcSSHzVKn4fiN+XQT6BPnKJZDKxmWdBvWLKiE/bohSN9RDH6YU0bHnFh5NRhBC5dbTLoIgDZrgoh
77CdNnMe5apBk3Rr7JSTX10s1Mo2qm9C1Ev4hu9aPZ8pnUfqsLY/krF8S5gTVEDjJwD7dJnOcmjn
kV9rgU+pWSpNLH/nzOKpiYpqo6YOFS0js7xaRdkz6arbxKYNPCvuO3TYQqtuenTZDH2Wz+wlQ6/F
EXGQWPszdNwR2NJCn6Xdlgs0jUscO7PsW00xxdCU9Wj+DqPOK2CQnTcLxU0yQfVEOy7RkIeWYydC
VU5mebnvK36e2x8V2nMiHfCd/kEGxm3AKnfF3oGLK3p1h27doF+DuzmVDTPd0BAYmCVup81Yi1J3
OaB+T220z2Y5HMvnHkEYL0l+E8+CuRL+qpwl9GIW05NZVo8LfZ2gs1vo7Woon9QswHuufoj5oUCZ
l2nXb+JxvC3R7JOmOIVo+D5avmpQmIV7zpL0JpzFfpcquAn1PyG1lbINAORy5j9qo+Y1gVDgdOfF
AUH/12ReJUTzUsGxR7aZzXPex9BRozdCyh8TW4iAbUQSW7s6NZ5N5bClsG/zTD3Wpc2WZ3qSbDOE
3T3rbDcsthx+IT4VWw/LqS6cViSr0nUzr0VwXrxPiSOX8bwyaUbzINih4HGHQTxsK8c7F5WxZYMD
eye47gyb+hi2MO68joH9t8Ge9fDXrf+f3/rZW4LyMEgesamEe/bvdqt3b/n/2FCO/U5DwR8dLr//
PT9f+pENcUBSFPSdbvXb7SobUv69guI/PJq/ufMLzDDfRUO0vnkz+8udn3EAzyR8KzaiTCmUl/xs
ov//wVt5v8db4W7BiEal3GxxwTkz//yHK79VxE2bOkFLJ7S1KinbGqeXTA0QrNUhx31miHdSkic7
c24YRPG46ac2hLHcffaUI6edfrZYFKnqLfCrZUSe25HDbV/gLNOfQQbQzgEoyy1v0AhxQ3MRhcxb
DPaN1n0rE53q45rWp9Hej4g4Bd4VaVYrC1i07fhbYst3sSMOof3QZymZQG3doFtG6Pgl11JyU9eA
SBcVHsmAbuO4rddu61EoSrSvIWHdWQ+wUlZZwuIC6x8LG6NYNrgiBXBrv80A6tj1S8pd0De7p3aa
434DG4ZwGHYFdgybgms9xsfpQDJq6be0kR6DLL0YXXooHFxneCF2WpcfmUqSZcDax8lKArgOkZtu
b9TdCesgMk1aLgdAxt91OPFuT/LDsGxeYsnKAqgx0mTc+Cu/JUGZDPHWrNK1wzfeSF80skxeQFcs
3OQ047KYDidugltpG1d+162mxqORcm5EiA+pGW7Nob42aEoVebars5a10nAZJ/Z7At46kqPOEopa
tlUpjY1jRtsCCXKcaBTNk0vEEUgtzp2q/ZNtpE+qBfYVsvMcKBpQ7n3npc9G7J7JZeaLTIp7UPNv
UFmfZVLWC48K9aWpd3RENxtbb26ygBM77q441Oin6Y8RSMuc93ABdeu2Tt0DQLZVGKLJwrl8bJS8
DAE2TA3UhWYMG9dIgHf2iIg9vpiAnRdpLr3RViFRejXY9076MlIS2GWPIg+PLkS1SFDiELuIVwo4
ha/1JyYXHmFNcDDYaPJR+4yMHtrLRHkaraEh77XD20r+9isvEh8sdEijYbrL7iQfJuxc60QNC5V5
VyTNrkXsnYoG0rq2GpT3AueSoZbP4iCfPA3MdNtl+z7Ozw4U6JgWwMw1rx2NC7yerwzzBbPXbcrN
sgr6fenZB5P8fgFE3Iol8o3PE1LUMFimy9zxQ4SfN/1NObBCezTBMHmbWp5MpvtcgnoAZbHGcwXJ
yV7p2s0MM++naaew4KRkpqx7v4sPbLUOYUeSGpU34SZpBPdRwe2qcnEhj8WdEiEFbhpZAK9dC3Hr
1yDAE/kCQ+Qho7WjZQsQMVjn/sCLhlVL26mo3GVmeBhQoiOG8qLtmNUhaGrgWI15TtiycEAiF1i8
UhPzVrIOZbYq4YWS0Nn0Mt/HabGRMFrqjOW7ZWzd8r5R1JsBLqibfh1m5tI2mZug4mm2PGpWfFY1
vCD+6BAIHLPjRahpw0cZdll71JVx3Wr5eUonujf6V1E4G1vz3mC1raYh2te6fG75ni3mgduNoQpN
qHoRoeJyTPdsc7YeRKEyf2dS3TpDttINSa96Qd1d0/rXea9fN11yKLUBAhhhOlO7dQu5TcFxK/Bg
Ro8sokfM66BViYFpBVE5318NnbuOGWDaXn+JNO0Q2BjjnIxjwsaMIJ2LofHy8VxaFBEVjTJZu1qx
MjviyTK5tjQ44HS0Op58jBS11j7oPv5AYzb7LKDHte62fdc+0v12BFZKH3R18L+ze+UplwrV3lm4
xl1GZwIwssFJ2Liy27HD6djIeGNZ2cGgtw1T8jeqXE49XXu9d9uW3EcD7/zXZeKny8SPwh/hPCxP
ZLb+DQvsb/Wbev8NCuzXP/WP64Ljf7FMloQOq8SZhvnjfUGA8uKZ78/wse8i4S8aIVZZ3RTUpiEE
YnvlqffLfcH5omOXgbUtsMmCHuZHf+LCIP5wYXDnvahOqRJ/NaTHGUL244WhE7ahjz2bsA71Ahsj
9QjGUaLcfVUd4uanmcdAc+WCG2+/H5VGGNb0RLGunLyXm8DPnBd7BEhP/Uelv1pkoz+1Qpe0F5a4
jnrbXGSz20XIEIiNUQ474fB8zKUDsAc29CddBfYHmol953glXZ6BRql24bYrTyuxCbDekY9yqsLH
Pm5wmqf5yAHutuNro6UDmJdiOnPlGeHO96l1wzwsnyrXp+4j9LNbnMUmdKOsOHgdOYXeV/Kk+8H4
2VLANGBpIJg6AUy4TQO73FRdqz4qUxpXaRq1Z1wHxDtNszlpcDI/C9vOaLkg57lkndBuqPip7gmi
21uuYdFWGvYugFKJCGgA+PJwta9y5docJrMmxxl8onxp2qR6dHbN8Z08EVWvnJ31pWwH+IjESnGC
qJgBYnTtelPEZeEu9EB88AG6l6aGZtf7+TaQiD8WfpeTmYoaU1vOiQ7H1GSNNNO4Eob8had6XG0W
eSIAvfbw1a3SEY5n5HeXMJE6cHPV6ctRr7ozyE5asQd/JG/htk8ib4YcmJmXA5Aik/PZNTkAsh7n
11pUifUxlWUVkuS2NdhVbSk2cRk0aqtwblx1QyVqDq9evOWTpu79EQsIKDnbB/uj5TFZO33ajxlX
Cl+l9AonfqyvUFHUg9P07VkUYbeXQ9IeJjMKr8dCWOeq6hS1291giBXevDX0Duva8JrxmGeDedfX
QXKLHb2c4Wo5TwE/Z4HPJcsp+01XBra59oz5LiOxdjksY4Z+WCbYX+1tFvOtZQmNv1DLwmM2jeml
nMbqq+2H2d1YJe0RdPubNpm7QEfHGWUDNz4dPyjKTTe5aQXLJIJwIgMSOl7MyskCUc+VduP7FRph
Ne/djIgOkcG2HjHD3dlR2J9qWgQhR0XtexHiFJIjuXx/8O1v0WgLpOBwNIGaheYlEK231fU0P0Ri
UmsbnQfLVtoRnfAypkSZg4rPa5aQdQEQU+PqqXT0k1i21NDgbj9L6SUuU/5ACa1Bm3Bk0MpFLTP5
H74Us3+4oEiepFF7O9ZNfpKm0W9NEUXPbs2Ki7enH28a3aBU0BmIxRBKNb5aoqquwgbLwqI2aUtP
TFFtItkNuyEfnXOjw371Jl3uoQQHW29Q8Sb3URkW+UDVSuS4Sy2QRy5qK6V11pPTJy5uZgl3zwuQ
z93e7LHiGHm9kfrg3GBW0y8RTShb3dempS5IDil17AHZ7GpDlej6IzJJYAfs0aVw6EEhs8TOOVrn
RpKPpLZtdzXR4cG1S9CXLoGGO7Q/VtM9m4NuSUIb3TEVxHqCPEOSw7YLikivniTTzXZsLf1xYi+w
iVI5rrOSU7JI3faGBY59J5qUz3YzCQ9GqgYfRc9HHE6iPUVWO/GxcIGnuzEvVd55LxW84o90vhTE
bldT2DX1NW+S4W5FhtFack3Y8b7qr643Eo2KBPtWruaesStzQ+7srnLeTP4oFOyRulcmoNJ98u1i
TOC5udqw/a896e/a+tu3lsz474Pi/33C5czNDMy+yZOQcLWYw9X/mgGKcNBGb/KfaAa/+xW/agYe
zmnsRt8tSD/eAeYnPaZgYjE+eRR4Jr/cAYwvAr8SwgDPTBfYicUo/8uekH8CHpS0uUn6HNLKnzJk
ozT8flH4/b8eqAT7SH7xjBv98RIgWRc1mWHipK0s/aHLzK3jW299qba+1q04CbEgYCxENY2C4JUB
YFjV+AdZxfj3NJVfRuO+xHJsq7knhhPGYhUzGeNVXDfbNuHY5WBbZX2/w0VNLsxaeww4oe3cKB3A
Ru3uEwUyBBRfNVFEA91T4bd1sJAEQImGrkW0zo5N7j3GA51RPP8QQVe+KIBK0f1n6zt3gDaUw88w
RsBRxioPLYKFjEn1eyX6dSPdXdTZ7wn2zzF8npz+gSIgmM7egt0ZVVfxycqaTVPmqH75sSmrnaex
i7ToTWWQM2Lrkgv7nkfU1yDABkLEbu3B5YhH8y3rouvKwJRlfZVls+6ZGfICaZcRwu69S8dMkTFb
eMwYrA1vI3MW+QeGy+RQMIvonXvN247aOo8paIA0/2TY0N99ppiCZ3vFVBPzXNOZcrx53NGYe9Q8
ADVMQvo8ETEZOUxIJpPSOLWvQEfJAOXnZpiuByYqqiyWJhOWb/aXkYkL++o+wydRhzgi2PbgL71u
/eLKIMHSMLH1vdolOWxU/w4U9FZDLw+Z7zqZU3iU7wlpbQy3vDMoPKJmfU3HwQUwykKvDXAxdruV
UOaEJemZeuwzYNjMtyPzZc6cKdpqpzty79UPBVNozDRaCjqQDKqgtO6hY1oNmFpNcevQ2dvNHn41
Riub6dap61fljRr1LepKinQTe9WbbfR7ip9Wvese83nGqjyyluOinOsjhlidbPstCPqXwExutcSl
h5ZGjT61r4gO00I71NuUDYfPA8cd33kHHnn2rCyKEzgAWAiIC81O9NhH2jfD83g/B5zAebLK3PCx
cuSRGuF1OJL6HMl8TRz8KaJ6ZOqYSlG87RZDsA4BvZ3aLbeLZZnIfUJOq4iDbQRjvcBVp5fqpA/m
t6oWjHGsSrxyRzp2rXwA1sLA9eNZ1YKD/zObWlA2zdHT8VqH+JEDX755o2B7krHF6YebXPfXUdY9
2nmE+sa2ztGzWz0Bdzh6J+AIs3t92w36zgSD4uniuqv1Y9vdYw7Ygvvi1aMer45YUNCJkfe8WjW5
B74nXnqWKTp+6CzzqdsmFMao4etYs+boTP0wZv028ttNF0ZiyadHW+hVvLN1Nna2w6e3nMwlTWHn
Euag1U03fp9eMjO71NWxoDmvhsWmTeSrpM5/v4UlN6uaN1qL/0oY/YuEEce4ybOESL7hiP8AtP5b
nX3Lo99MsTC0/vgbfn6W2V8cU1DEq88duN/7GH5hEZA7mpsvMZsQ55wttb88zKwvtkfiadbHsds6
BE9/eZhZXwCFMSAa/HMXhsqfmmet2T3zWzvt9785fl8b3y522vnnPwjgUdnHtDxSJeAqioe4WsLB
QGfaZxg1I2B1I67WAoa0LuVjH0TXbo2MEwcfA+f4kvQzJU/eqmKlmadiqyXRnnAEZLmMBhX90DT4
+wzAUCbs3YQe67bW18GoHSghxk0p0F6vrVJjIkyXspnoAaAYp2zBV2FK76vlJBssLGCXBvDJ8a01
q98S8ymDZp8AJDQuAA6HPkYlDVdYlDlG2BTyh+vcO4WOsx40seUuusIjuerDml+sljrnskSg0t/G
6NNLyr2RO8s409deUW9HG7ZhwTHTBkDDTHhg4cas3PfAja7t6FsXcKMOhj2R8DOvwFwMcwiN274z
dmlKbL/rb7pOAPft9xILpaF/yyJM/lNzas1LP4lHPQ9uphl8DVYSLWON641+cxDdqoHjgkkVG6Ix
DWeHdVjgSjLlw0IG8XaAJdmyMMtZxS8yk+hkKs8tyaZ6iteFTHdtEn4tM+8E8P4oM7qEofwqwu6x
xBlhIaq707XHO2RQOEU0xADKiyXEmgA30SgTdcmlGzF+KOMGTfy1lDzUHxSNNBm3EWuoL6ZGX7wT
bCzcwokMd9iO95Hs13ZQYFiV28x+D7ty09XAILLoMNHZ6DZbUFPkJ829aYJKi1eVfW2jhvqxtQyc
4Rx5J7ckRkMIBzLcVWbBjFRc8pON5h6SqsQLhUUbX2nC6r6Ayj06IRJwB2exh+B1FumTaQdXXX5f
pbcN+TfCaJC7GWEMB2mW+jJ5kcnXod0l5p1pVpiGp3UDRrEK7wfKGvruWSvKTcL8QuqMz8A+K85D
f2qDk1fdZdrZrF5b81AYyalXycbgs6viVarefAjkDJCrAtpVrDfnWm3S8NIpQi39V1C2U5hirSQB
TWwnIg079Y/+SPtx3Cxr53Hiwzpqr5l7JYd2b5fPrtedzTGDgnOlwStqGvpUqusw21fQI/KUMpH8
W6F/q6yP1L3SZEn2xVhTWbds21PAYkcALQ3vItCQoYTSQP8law1ybIukKxZ+8bWD7jlY9bLXnYWP
XTUMFClfF6cK8WbMnA3x47CZFpKGqEAdsMLyCPMPLZ9enNVDaeyGpOLlYWYjhRNV040eXbiFr6fy
lpN11U1QqfksCqpgqUJdaMOrCgyaWKdVN5ib1L1P3Hef9VnTZbt2Ml7Tvlj6GAz04lxR+eW1F2U8
6uNHCQnP7V8iyG5B+gxM7DTUxZkmjwZTU9tHC9sft3r+MiUYXYRcOj3bJauGo1Lye28Se4Qqx0s/
zEjsbhNEj3FBP1eYPdfwhSbvrqRfMmzekmFY2iFW4KlaD8O4zOKJJjX0YcnZV3TbkIo2VDX5zlP4
xBd7I8zpLQkB7zf9vQ1DLqnCYUGN3abBpwNOloo6WnGG0KF7C/yCK8pbONU4/DMSmON9pE/rLKz2
RmXf10ayxr2TdN3SasaraErmj+YuTMQxNzB+t+lHUerLOiHT4Jn2Jhvc9z7sF5CtT42tHR1W61Ez
4BEJz4qeFp0rcOtLSC0ZjnGUewvEciU3+HZXU/mYddOmb5/nnU83F4zYEK8BvpHps4ZvoUNwlOPM
GiTfmUc1PDqF/pChcWRBS5OotVMKvFxPUQ8NX8GwsiKd07+/dVHDegt5KCLyVIVLsk+nqVc0tRQ4
cMJTmG5SFd2ZVlv9Zcj9l5cSkBA6Qy1IUCbe/zBhp9/yP2AnkM9/9xt+vZQgis/3HeZ46ycK28/Y
Ce4rzPM2ubzfQkGtL3PghvGZlRDXGWce+f8xX1tfiE7Da/vuG/7pjvNnNHYqOf5wJxGzxP5daeeC
hJr/450ksHrq+DxUH115R4khNInhkqU5j82w2Rk1slESd2+pW2LTjPxTKSPmDM3YloUO+8vfyXK8
ziydzV/56IX6c+say053PjyY9IDpsPYAb25Mc/Xd2B5Bh+B5v05s41MT1ifh5mXfZKdcsajG3AD8
3jqPqPduOuw01sxI9KwHY8XiOct8ut7gOPvao9dRezu6l6zxngyF0z63iRBnyS1tFEdrPjB8fy9C
IMe4kBdJpMOKm4DMxR5FwSI+OnI6duO0s8uOYTOZblULu1yB5yx8SOP+U2NZ43K0vW3tWKzA6g+a
bQDwqkWikeuGhNNFBHFyB6WridtDWg9bdJarruzf2SbyGC+fBrNcE2N4iRj88WHuM1g6SxG9h7X1
IZ0Ard7oNn0YUUsdc66rp972Tm0T7wmzUCRp2s+Z5n/zvOgtaIKXWBSXwaQcCcDEq9XXt42BqBDV
4Zpc6dYp2w3RoY2jxufODXAfZeajMRXnpk+OEyZ/2x0uU5lsJe4gcJlXFFBcMgB4i86ubjnzNj2w
UHbwGuGT8dzPlwgcckOvNral9gKgTUX5tgzV2ao4jwJtP5aYGlhEIOwiRegBY3KbrRx92mhlimG4
3KiAMXqoN8hLT6ODOZdSscfI576Q4QTMy/A2z7yXxpkDCszF5rUe14c2cb4Je9rEtBOYjX9BaN5V
KaCgsHu3Uv+xn0rUR9ymhOQuMWT+sSWQ07KTWqZW8liW7kPgTay6S5+1dodZoitYcjTTPqync9Y/
F6QvpHwvVP2YciOSrQ8hXFuTrj9qSXVflw/cQ3IuZgmPOewA65ALW8nFzeQCN3t7h+roJmrlWnyU
WY2G51VSPrnRqTanbVPxtODTgYHU9bMXLyZx6tBIacjx3XW6K6/iL6V48pnN0anE13QqbvWG2mOw
iFKfXuhrTWcS4mVujc1zeZ+FI4htfWtppIziZi3Jh8XGjYpfLfVZ6eLQovnWFIg3YKC6xzaxLn0l
sNhNG+x7i9LAMNdT1MSaileYjAcB7sWk2lNhypNwaKkfaXbg2CS00nyELr7YFmltoNEKP0YNhuq/
ptv+t0eCIpvCxUND9wSbVHjL/061/Vv59//zhzH3D3/+1ycKAysuLpqNv7MyWAT//ERhBcsKybMJ
pkMEdX+NdpAHMR3WvNhwHR4ebG5/eaTYX3CXw9v7YaP7Zx4p3ylFv0mNfv8vt03+9SypjTmg+uMj
xQ07t9Ct3FxNKjyJtjngIUU7mpZ5XRy4Dl5iRobO+qphFlJkM7t62s/TrHB69nzQPws0ryrmglz5
rPeyEC+jEzyPRdfjDzV3QwFmLLbXeT0c+Uhvsqx7ppzvys2tFgTnHBx1ymVCvC2T12Of7JRkzM2i
4xSKu5xPODvanRk9RNDjTYJaTsIWjNbQoDr5VPU0zvRqpsECGt/YPAOZ2Qx9s3Yde+n2dBEQoao8
9VyZBUrhq2D2SvvwMHef5R5kwUnuJEkVR/8Gc4Ok1Af+6E1YVvTWpyfG86WdYO9Og1Vo9lt7eNLT
K5+RocIUotJko7v0+Dpi3xrdk4S9RCnx2sFm7GXOftJ4xKnw2Nj6tgwEOY7qzRXIps1jENdMp+Kt
ChAEKmOFW79e5yUp3bEorjHMLqvYYp7P7vQuZ9bTGLvBk2KiojohxJUN6C6IRzKNNQ3V+kRaITIo
YzEg8NUjsmMHrrg2t3QorZuxfG+0ksKOsluIMjg00XCuZuWhzvW72DKrreE2N/QbX7PdfAmN7jN0
i69uzeg9GUDUMJCgRhgcL6O06o2qcqqlSBCMrJqG7AiLeG0S0xkKdcVm/A3M08PktGdXxOjqNMB2
XfJqDtQFiOIzLFK55JtS0SSPFmFrOsbfqdjrmJ4UbGhKwfRdMQb7zggXIoaNx45PiXeYfQvaBtkf
YGDRhqOLv52C7oMW0K3jbClm5GPpLS0d6MWDP6VbDQNAMHzzCWmOOvSX4r4KzI2b9ReZG0szZQxv
zWXC3Wl0Aaaan25aQTB9ke2Tj/hKnmqb5M5FmfvCDl4S8USnwdJorwdjOimzXVv6hC/hUQL564pT
14FoFmqZD5jk/U+Dt8uFKO1GWBasnHxe+DTRMFOn3jt8S3KbrwJ4gSy+9b2Lnk6aES+Woe6DRl6r
pqPK5K1V40HHyv/Xcf6T4YbzkWs+DOn9x//6n7PqyBIO/JAn2MUZtv1v3bvnecx4a//+f//j7/jh
SOcw51r/Pe3PifnDgU6fl4c8+RNdlb/WP8J69hcb747FiY6giqRI++zPQwKHPQ0EAFRhFyCFCvZz
f+ZER+f8/ZBgQ0Oi9B5/MGb3Gcr344nutb05BKFLw1LDsVto52J0P1nPL1XFnNrKtQZvrI8AA8hy
a2raSRPxTdlVe1OWJwwOWFnb8NnOYc1k4roi3i2pn9Qd72LYj/3Mep/R8f03ISi1IUob5GsVpbuC
UVzF7Sn0ujX22VU4vgwY0HK4wrIlODddVwJWJK6ymbH5MhtOWzfn/5rcF3b4XODKKER9bgJ9F2jN
VcIaPiuTTa0JvljJS2IaD0No1WuT5tCJbvWBNY8/knvjidOE+rnBwCjzi7Ijc+kW4CNNSmab2NiH
Y7jWXedMR7dJoooe72ecCA8u2ChbAS3Qh/roZfEbU83esT+DIl73Aomi6B/bubte69/NGs6epG9B
f8GTtMYLufGKhLvaPVnO206Kq8gTKxs4vet/T9b7dQLA1KfcW20bvAyJPpOBxkNmdAs74ylKbUua
VhBF8JCMz41RHItWR00hOt5+lA2mXIfqRO2NmOEq9R5CHtB+Cq7JthcmzXG5/m4ysHhDi/eiSAEk
qCvcwQXGhGCL1yQB32/AdRHkJuMxePcdtc4tWp3S/jUhjqbhNZS9/6j+H3tn1tw8tXbbXyRKfXN5
LFnuY6dvblRJ3kTdUrPUS7/+G4bNhgNsqrjnhqKANzi2vJpnzjkm8zDPGr4FRCRrUDaxyB5stQ/i
fDymaXtb1ulLETkMSqPHVsabSDd+zJ2ycpT4XVEi3lPJXPpDlETSumY1Zxh+Buujs1PKXRr7xRUM
ZDzzUIy3vWQVz2S3BrjzqmnLfgCSIqqE+MPC5l9Kkuvek12Kl3rSX+LY2RlTdlZpB2/LfAsdtvDj
hu65pFXXWB62VMF+LIyr7To9A3hl5kcmPNeGi2nHN7g+Hr08OvPYv8w8Jb7K/hQN2Y2nKnsGQbcJ
fulEox4xr0mQdxnvTgsPSnjYQQvjhd7yoO0GAnJut6pVYIOasdVgkPqc4tcK3Yd8kutOLexVW2fU
RjjDR2Zrj6QkEc/iZzPDn1vMlbuK5IPRiovTVDeZXYTSxktcpfZeJFi1ymL5qkxqjce0eLel7XMs
fM/rkqgIeAbZTfcj5xwJf5hqoWNO41otoHCUnn3xBJgAQGY8lGlO1rHKbxrY3Joap4GWV8/wWDHH
o6bmvUWBvQqE0ON9dBPtzRkU7MT8SVAHR53gzCrhC46X7GRRskDU5JyN9VMC9px0Mam2tLsCgfG2
zf3HYM6haNUdV1cKOXvoW96zlbisNQ59u5hMJmYQk6gfWxCrFIlxcGv7o9aqvptrm8aRaH/TYzK0
GKuNE2/1t6PV/07C/noS5jga+horL7wX3WbS9He3lmtI5fTefP6pgv3PP+TXfc78iaYbri6WZdEV
wN/8ttNZPxmWZ2uexg3ld/kU9ycEOJtSWdem5IDh12/yHH2zHKK50+gG/QOWQy3BP9jmjD9ZTX7+
5a/7JsBtfpr9h4BKgV1aMWWqBH0z3oyyfpdJKsK5rg5AfUffkBB+e/dOiVWuFSoBLmJb7RIfR7za
o2c8KVMEsYG5mKKYzynOdjed05WOMl10autT4l77gP23mULRdi8wqONS6ZSXUmKdFNcYpH5XRs2R
EtDAJiSea+6Dp/L3pCXc4b1XrdDUPmiuuSldw1+4AiW9jiJeXhgY/ehlclvqaHGzbewcVvShZ0I1
tXQnJnXVrugGFPvEnI7VoF36Bn6XUYeNft2GALH0JIgrpstqM74MKW1pUzz5fUeKOcLf11Mw4CTt
M1ZNTC2N/SZqJ0xzOttaj4N6FhQuTVkkUTBDDvgnccUo5ZMW6asmyugTyCCFmbW59QZ367mar0z2
ikbQyaz3pfI8ms+iImkeO+6LU0XPblrvBe9rD1MVr8B1CDig/GNxFfGTNxmnrBs+WR3UocDLliHG
pBGLMoKAY8/nEYtm5mXR1XAo1lTU7Ga1PViUisVLzah8PMSatrVj7x606hme1p1H6sTsnK2cIIWI
BJI6qXDZj9XBmWycBtgkbM95icRHUiLRelQH5UCRZnLGLR9nTwRk5VZmYBTOZm5IvtbZTbJ02yHV
3ircF4PhHYSd3VAdd2f1DmB326b+xhwfHQuRc8ziu7q2OPFL89WkFsFMuW71igLbjtI3SivqGNp4
CXIpUbEQGQhHm7ksA7JUZD6jlVK6+/w6rjTG9dIh0TZGPgAbyNd699RUuGy6/syUwkSKbHxzyt6S
RD3i7b5N4pGT03iAynNYsmZbeRrPORAVi5IdW2zJsTwlCkz3pJz9pUgeSY9uZ0Ge13PJHDenwiIG
nyb00ZLE8BwsN5XzXjWPzhTvsSv7diPvW3Z9AyWQ5FZHqYdL6TJoo11qATmL6q1BUZOuVHs7iRFt
QCmyNyx9AWkmObWa5mdKfKzFcJZ5+j5E0Qlf6QUD967H9ojH5tKOZJst/aFhE+aepRBWzGRgpOiB
bleeXFsepkkLe8rsp+JjoLUn1emgA4aUebdFh2ylEw2e8H0jA8vmlDRu2Jpvkxq9uOWdx4TRoi+R
h91XjZTiVWcvvY4J6N6YwUEJBwB5ESjQc3qobXFRvScTalcLpb0BVYOeigQP6m8NnuKjtZXbSpcX
4Q1XOZDyOEtjJjfa8w6TGtwCC5kbEdPRUHvr5Tg4z5pZhIkT37SDgUsAVr/XwS5fvGNT6a9pDfFP
1ZpAS3e5I1bIbxhpo2hVMLHOlmQjq/olSg8MOC9dzCmtssa97cVYvBeaHWG5cyzlLo3i32xcJFpr
E/Psjd70WEfNw+TGCJXxthw8a6UXMxlm8F5a8TnWLuMIfLOjFZPAaZsesg3e+UThCDzXkFPxB74l
Y3ffTOLI/+is2NZu5LMpACb19aF1jTAvCKc6ybpWPD8auPjnxJdns8aAVs57PtKtRXxdj4uTDQKx
5ztpj+lLnRBFibrTZLr31mRDUSQqFHcnJlxnhW/kaEEHGRnF5iAKSrg/1CqvuXghQOZB3VyvxrMd
iGooScWl96JPINeDUVxh1NdRGwT/BXZ6mgHaLzsyT9XQn9gsyP2kFG1qt4qnyJUKvT/3UJ6dmdXe
KJ+qYnopa/XWKD6cvjr8e8n+X5dsD6MNfBn4M6hxBD7+t9P18tV8pc2fp6Z//Am/Hj04X7Cv09H0
s8hnXceWv16yrZ88AzvrtWsPjDBRmP9esjmvcBxy6BHlhGFa+If+e8k2f+LsoTFMtdVfpq3/yOhq
u39sKrmeuxD0TLxnBjVPfyIPC6W1eDShTrrMprLiYDXyNEzWUyMRrmZXfcn7KLQQemaDcoiGW/NV
ARqX7m4ivqex+Po5IlHkxni003eBeDQI9yVNGbwldr4zx+jYKONzj9xULfk7bqFwXChi61Lnh5Z+
NmND+RDFnXVUkJSYX7XYS6GkJaHaDxqAkCGoc9qU3XoTedlHzMaemuIhIajipdSTdNTlTgnuOzvo
6+kJqExglPQIO8ZNYxQKKyFYs7G6Z2YXLBXpOVV8yjw/KAj/iVs/pAlR2ZxO9eph7OZ1opfnhN0N
18LXNWKYld7GrCJ7v6j2qSPnqFQsXEYkXxRcXfTRW3SfSm+Dg3Zlj9YTLMAgGvIeZGZ8cYS7xj8K
+L54yqS4BT376Xjlp/Dyb4wXGALVHcCgnVnoiT9MdbkigHsqIo92paS/tUfNby2MEZqsd7SkP4mc
PteKgI0yx091M92QqWfsaaxphfssckSeNr5c+9WmGIExh7MXudyzDdhticJ+tEBtfzPs4o7G3+3k
piFtLWMZ3dRFesnpzKt19Xgl3Q2U6lrKRzFrvo6VaZEO9RvJOiNCqkrWc0tOa5UYayfzfeGyRbnv
XcaejlvSwz9jCjfo6B1fOFGaZRnmcBG9xAurucW9gbk1d569xX0oNB35MA8BG/oU/l0mrX8tWmtr
1OaxwomctCL0yvK4qD/7UvZuDTuijN5aaIowJjatCZ6ahpO+dVEYZ0qjwMvMR5NZQF+rofvzINpg
EzV2CefUVYYRRzGeItVA3NJ9h87KlaengTCI11hX9xs+4jlmlsQo12ATh8JQD3OoLvFNX5HldfD9
LvaphKs2jt6qjVNfvbZ4ubb+LBL3vcHvlY7GldHxrabT2prLS8buhDk13egYv0wLaGLcFve5afiK
Y4RExvA5z35eUF1pUpnT7hxnulNAebDNcKigTt2uSJHr+nOBPWOg7NqlylK684WS6XWjWz4Qqw/G
8ITCxh8TgBjUf5D3dNgOkR6UMSf/lAouEuiUjfEe9LmPPLvlxQ8rIF4B3sRrOe/a1NnWHUxKVtOd
ZrvaELPe15Z9tjEPAdU6emIJiUZdaDOuSL+pawovfafUttksz+pY3LZtFa+jbonXrYWRlRN0bsWn
NlXfpGpjFTPgGQo92WCKSlY4CpNNMZihkjKzHqVkxq+UrCVElUcTmbzyR8UByFMdneZ7yvNbt8mY
jXw59KoEgzA+jaT+rvPxwqA80KzJj1XzUemAOirtDyN3mE44ZwpEH3MqiAmgeHDssB3NlbLroHeD
4FhNY/pmQRDBZ3CnJ17pa1kLBqY9TUwS0ZR91crCHr+zB0HDozC5josPq+Djw00sQEgn0ysf0a0F
ZNPMJ2Cl9laDb12KfOtp4ix4FrTxHZfejVYOa+JWOLTMXQxDdIzFTnJeoNeBtUP74O7ALYZpf2ve
ET0DKZQwg0/XwvH25KbuJu3JrJBLrQfi5+lqmUTQUlDnZ5K+y4524SuXrxzu864DW7aQLxxAbQ5a
8ZgYzrlKFR8xBxi17fcj09QBbI4u95b7CBHnDpL5ufCmHfBMusvlGqfofiKH1izy9arBrczY3JbW
dIiqfkMYiAB5dZPW6S6NdBqYaMCzI43aZWtrW/W6iPGAIetnTDaROxjCmeV3p9O1oWqHtFDviyYN
jPy1AeRaWpzoRTAPG1vDWiHOtqvc1VaDwRIEoUrZG9mvpnpRysHXiwt7GN70G52+Sl1/86JPbcrW
EsOo07518yUt5crQkkMT6WtBWqtVcK5Wnm/HWB14WPXB2anWMVsuXnWfdUkADGk1Ki8zmB8HX57y
s6BSreoWmM4YXCelQ15s+VL4NPxFE8B5467X6I4oBdZY+ED1qV+AYhkYE/J+pWKAVeKPabJOQv6Y
vYiPhmsFf9w2KjBXmD6Qa3psFd4Z/Y9WVswPFVTz9K6SyGx6RE7xu1ROU3nXeEMwjnJFBRpuQHbE
FHjO+NGyKtRI+41+uJbjzk5xyBA6S5ESOEyChpLpeXni1kV1YR1WuMC8mA5CVsyRNICXv1eiCjoT
VkX5DKuLszusIBrTVe+g1F8OXtKF4mh8LMwm481IQ5XdO/6CRZ0HbSbKOrTAHE1f6cogr9gez5HH
4SE9GpjD6uzgKNA0Ze6LRD0zP/EdbAkJb0Bqxnuqmvj6zasmBjyDt6X9LqZ3pVR2rfECL/2QNBXi
Ka8cRWzSWUUJwJEvgCe1Kuk14PDQRdc6b24qzrNi66Fk2wZNlI82xV6wL7m40n++HtLpTEuiJ+8I
+u50ob2Dpq5dGNruwaHSTO8jFk6NkgKwBbTGUweyIpC/qkvHt9Jh7xIhzJL0o6uKLTOI97atQ6VQ
bnOIQ6RegnkWj4oqdoXE5BjF1y8jTn0gsVxr4v7LpTy+UWDdzjR1RcZtn0RrWtQ2Fd0H5TCvS3EN
WhhU5q6JmvqkNUhngDbInG1r0vrdP1fNnWY/GSZrMTzyJSoCOZzxkK2cFNag+bLQ0l3/KJeHhi2h
iuJQFOnGGI6qYu21jKLkGLirQgIYupMxdGAlatoWkvhRU50DkR2OpM+yp7csVmiwZVXOrxCTsqLf
R3mmviHkfd46hJsiPDVEuMIIj010NdsUer/WrvYbptXQkpWdcfXlWMMppWAHt9e5K3lt+HdauA0D
fp4JX08u4nC4Gn0GHD89zh9xtQA1eIG0nqSpke5nPEImXqF/bzB/eYPBSGdSUYLVgvkhCfm/lwnf
P9+bvy6C/eMP+fUSo/9kXXMNFHhr5OK4Lfx2idExEzK65DgNC5NTAP/qP0ohwE+0QM5QJq+LP/Q7
pdC+IgDI1dkkC39RGP/JCBXh8Q9K4fX3d3RqanU6sXgD/qAUGhTMGVKaHI/i7CJNnkZFvxMiu4wA
PgZ0PY0NbcBJFsnlNOP6KkeqAFsnnEE1rkq+hLUjX2mjwGawEM2Dr9Vpz90wPhAnpQg1fhRGsc29
ej+USZgZ3a7zSP8xF0uHKNCBHK/GcoQCmnAr0L+yRe4kqy/Yn8DAX0Bhxq1uAeLsXmXpkjqboevO
676OdqMwTpwBP03ifuk0r2WfHgcPLmWVxns7dh6iuH/UNLZpYb2N1wi7KvQag5XO6au8V6jJjsD/
z/10VsF3cW3Q12SwbnP6U20vCZU5OrtyuXFsStSXhSh0PoVFojBVUnZe697IzPjQhKvC9PV25QA+
iEIGYu/3GO62KEdQ28aHdjEZoNRuqJrGC8INNYgNw952rVCWbWkJuY6IY0rDaC+6xg04XYzz9O7g
lcDRb0/A48QhmhNz07cwFOnCxDBDr+5QrLWYEm0lemIfCqqOmghx1ajmvaI7jJ3Td2inB1znt4NX
fcZm+y0W40jIF24eCcC2h7VIORZcyTtXzSAQVO+i1MKYdkk86pKmg0X/13vw16LM1UqG64DJBMFa
It5/u6jc9mn5iWn0T9aDP/6IX5eUqwkZN7FNgx02B/JRvy0p17Im+AT4k51fMCD/XVIYpjATwZVA
oR6yzc9Os/84lDEfIO5c5yKgvjzCVv8oNYX+84cl5ZffnjkowxHLZV/8/80HOCftUskKI0Aqny1v
K6HwsjVbGIFiFBQJ547gxRZmKJBWm5gATARog7slKU/cdoLU4T6aLDhqq/yAVLPV9QKGgzzNLjnQ
ISLuX3BmatatMNaWfLbM9m1uSs+vDI5ecjeoJpyvJZzNIZRxF7SWyfyPwJE8pQjs7SAIf9hoyYtQ
Xi08WKn7JXrnaBT6LYjNdxjbmF0LlNg5eydJQnmdFoxuuxGOgTTgHCcd19m1J7sr9Be7EZ8ZpmJb
wY1lLjDslVurMx9yT3mdZwsEYv1iFEZINdO+7jgHVDB5cS1xsMgPhXQ5oVr71hyCqfpyRziLFgcO
0LrY2d6h1v/s+pJMcyCr+BIK5CCfPJq4c1SsdmC84fhC3k/ujLCq7kbcFJlhBjMCSTf30BPNXSme
FMM7LxMRa0VgPQJcxc2ChhjcW2LfEmsz0ewtNwpHFQuYh6YUvQ99veN+wxAjP7SpzRVi5KycpanP
ualvWAWr6RuW5HZp8FDrD8YidvMwc2RkmFE5vutSuDlVFyIc+ysQc9JBZ7K6RnN5U3nkyhZvvdgt
4aNshWJ+15DliuzU14UMlyoPJ4XhmGhBq3GkNo84QUYuU9RGBPmkrCS5TsO6ZELhjYCFDsO5t0iv
yW8sjkFjfQPc8xVZBp6V7p0Fhi6f1qJ+D0kTZpArY6ZLBhT82Yrxir/Ywj6UMRMx5WmoXk3oMgUd
s1IwurgZPGJGdbxZFMJYuRJqExynjo7BWWVt5nTeVEGk7/49fv318YuqEtxOBgXS5jXvyVryvwfI
/098vP8pXer8+Sf8ulAa0BWJitIDShMdEjd+q18HyMZPV+XasK9F2wSFfnf2sn6CdcjLYaxN4hOc
wm8DZFbXq9KsqmAZTTo/Ubb/gXyte9eF8Pe+219eOvlVbu/kGS0W8t+7tJTRjIVqF0tQ9+bJSzFN
ZZVLrk19J2V5gDnIeIia56ZY1616mEDSrAz1W51ILo7wX/hnnsIiBNdtUB2Iz5myLluKAhCfOu9q
2HF2FJU96EbPl2faJJ19rMr8Re2XDbAkvfWehRILsko1V/mBKSzrlD9EFAcwidHwnmTLWk/j0jfi
8lbLjPyoMAvj2POwgBvSzA5TSWV8WfmEN+WhtdqgtMr3Ol1Walk9OshiOJ5p0xw/4mm5Ifd31iJc
p0L3HlWracNEsS9JRqOJEp0TWx6Hpt70ubFym2UdI89GJTDDqywYcQ/PEf1AV+fAcNVil6Fz23Z/
b2aUuuC0r8WznTAamT6oaiLXmQdJVYFDp9qDBenKiuy1bUoQYeYb7MTU4kC/7qTfTTXBA4jAqhWM
2SWxCezF/UPeoD9C/hYAA1Za0t6kBuMd0oEVh9uSYR5YIYQrnfebau/GDRqtftbU5EahQ5suD3xu
XGKnEsKMBQ/zkcir54jNLIhvlN+WBiAve7v+PPh8VQRJkjznaFR+05GVTQi89YLg4XeCxi6htcUa
2wGxGIuxSK0k20ybgzT9qAgtZBj8Gl4ApXZgJz+E85YRSKjGliUPnGNvElGMQ+I4q2x5XLrvPAH9
m6h+3mHtduSNSNqVwPojrXLX6mw/GQAdjL5lthajtjWunHfoAdNssTO463mYwjLR73peVaRk68h2
t7Fh35Ib/swG8wozWGtO4avmJVLbx8m7N3pnV1savOR3uBA0hLIdUYJbO/RzxZdEfdedrwLyIoCq
rWl0K0mWXxu4FYjpfqn7cPZ030uh3lo7PfuKZmevkRaqmugGo1pAkInaVcKsuA376DojafaqYvuW
0+8aY95rdXvvRfmpNZVLnSEEaoguXjptSIquHVe+XGEUSuGdmxwoZ1bczZwv3CH6nmR0pF0WNx+R
3IKZFm7GbvjK0+HoJXJfjNmbZiuPXR0ROcahbXTO0zR7W+QBb9WgmxT6EkpTC1LJHlVlOznc4M7G
+UcMdwGZQN/jt2rcRsD3MTBDasQoSVUJ8Mky6CKiiskH30kG9WeHCEoZY1vHGZ0lGSWE5cvSQuyD
wUqtTJFtTawG6sLQMVoe07o8Q/t6ZmwiYfqInVFMO5yAWMafoi7/7vr2qzOeRUEDeebsKyf+jCMQ
z5NFFxKPo1anvlmmN/9uaL9saL8/tv9C7DP/dhO77z+br7/+Q7/uWyYzA+O6I3i/JA1/Fxe5bkFk
EwmFQABiT+Nf/WdmoKk/MRFgJuDBDGYLU3/Li7g/MVgmMkJsUL/us/9s38LI/Md9y75up4RlyKDg
aP5jBFFOTtuSjfKg8JChLiUzylybrmW+I6YTLrbUI9VwPO2Bx7JxZr/VuKMnTFNpTxzPNHZ6O4wV
LijP9Ilv9Nbsim9N9hzbDdCmUUQVpRrRL6QIDbpewnixsKnrLG1jnXlevlO7xt1F+E3wEsfivpwK
PTAbRfF7b2DKWbPOW8JUKTw4duOLmmVcMib8Iwu7mkh+GJO7mvFziEy9IED6ZS26o6yAuw12UFVK
swYW+yRzanpmW0vBBcTVc2VSPG1pJNzBinW3AITltje7p8kGwpKN3HOWuiV+bg4K02zHe6O4OgCA
Owttk5YxCQE8yG72pY4mCeIh2YyiAjkqQwZ7sqcMSEWo1fYKbB0rST7MjHFAA0rJryzvau0p9ql1
E2HUbNUXs0BIkOiAh9ZhyhlFDf4RNKm0ualsYOtlXY9sWybp8bpzSOXkd2nurs22uxhux69QpVAa
BmclYNetOyc7GUp9MCTrssxU1BO2xW0+WrjYPDMJZTW8xB2MGfgGD4Lut/VQEOfnWeQvehwzTwGP
3JvXijVwRg0ihzPfjgMPR2x5z005noGhNX48JSiYVnUyu/w9q2H+9RM3hZq/9GxDedtDVe2eTZc+
7e45ohecFdvaLBBaYQx1nGqyXgncnPtidDW4mA5FG81ssgXlSU/IIg70/txXR8oWkfG48HRx+13r
H543vVUyDsTQAEkg5fQ9lB12vYTW8Szq9FAvNMs35XdnkzYVC65cYoHxGF9ogV2n1kXr8kDjtBj2
Ix9x4on6y0wo60g5mLRWgvG9r0gymTs7cb/zSpO8Nv5DeK8DDOik5zRizIEzirtEykcnPxnZNl6a
bZmVLxazJ0Smc9NdPDf14zq3YAFN60jn+0JwFf6jbtK/HRPBARtBxxh6841u4njUozu1U/p9VXBJ
sad5PxuTjePpzqrLtaskWJLUl6IQaYjQl+GdpsKK/tA7ru47oNf7dkR8Vdk+2xRhUJvTN02JPmas
Yu4IzKDrsJvTXBJmymu5cDOtnDAeGExlllqj58QXjFbsZO38aGnRjuHczhTNuBrU4UcCrNPzsk8z
NT7j2hBryxID0E4eMVPLR75z/aZe3EcE7HSztNdTCOwT3xpixecOR0utTmJ4SRAwVJUbX8SRk7p5
Lthu55ZUi6c1HmyMXJlMnyASJLcUIJ8Nimlwz4+Y6WqFQ22Gd2+xGOtRhqOPXETj5z6uhZ8uymlR
qOatR97PqlKBkXc2FSwxzQcdwvuGd8+HX+Avkqe9v1Sa2CmzuCWLOgbdlMO5ctcEbLdzOU5re2Fa
QV0Imm4SlrXZX9JU9UKtBTpqwf/oGvsjttxbXU+3YpFhs8Dp0sej60jUKaoQEDdgPWG5IHOFVxEC
1RpT6Lzi/4D7LaKBY+koQ2ib4cay4qPSFjdAtZ4aN4HxJ+W+jUy4z11LkQHFJbgO8yCCBrrqVJOB
wyCOdirexzRS147OOcGwhh2zYCwTgkeKmhHF5KTvNJdmNFgyvWWvjwp0zOhac1BwyTUgo0xzxzjR
3Xdzs6zcnMYOuyPdzMqUrSy1+jEIVD2UDw931vzOao6Rw1AgSg7ioqKaucvg0y4Fa4tMr92mr3jc
htC1OgpDPPlWKzqH2gHjmJfB/hq7BO9n3F+GxbE/MklOq54qbaWb07yZtORBp8ptuuraTZ/tDD2X
pAHyexTo/bCMN73oXjwop42lOwFxlCfRyjBGL6cUpL/NIkjs6EKpk1TgOM1HrhI02DlLyRQl6XE3
UrbSOodJ8OQlRvrWVwaQNluGnWU9mY35mUb2w5Cxz2Sadq8qFR6VWbJw12ut4sCXYWLNF/V2SDMW
zPxtAEoLeITDtK1oPQZ5c2/ZVRSWHfH4Shm2kLqStZlWt8XSBPQebUYEanTkzWjYmym+eg4K2Cda
xBWnfeCJgebKwImUD1+sisPmdFiccleb6rM1NR9O2ml+pKdPSkUso/aYgGiF+NDVdiuU4WYhDkSj
IoWU+kDPHsQx5l3mIwW7MDvori1KsZUKCTmqDOv5OabFvMNJl02m9d7mhD3TyXxUq/QVUP7aq/jI
XfFhGtPWFtxPVehDzJ/3zP2ilW4IzdfaNqxtda80DLHq8aoAD1Wo53D3iHP2ipsT13FCYoIRTQNm
VRIzdXD1aqQ2TG1+TGdNCdWCjg47nzM2rDxeS3aLGZBomKQqXke80wFep7EDnpSWWokxqfFWHRrl
ykug4hRup+1qfomFCDaBb7aaSZr5TakD3A2NtirBZioXV6HHkkdKndbTUvGPOrq6RfQgk4TFtftS
J9yOYs42JgGbezoDKMzu23pbwkzfJZ0Jkti1tI1b5lHQ1qPcVBq/ES+uf6pRWNBQiTOadvYy0rvq
K2TgZ7Hom7hgG6d8iNgtPdzcokZQP7XnBnxPbh1J3qj13FAWZGHnsh1uZ6vDQDB2fuPCkenSOrtT
+64HLwIlrnTg1BUaC7rq3o7TIta5ZiQo9Apbh8x+uHajrfWoj1nYsBK3VY5Z2UtsHBJZuknUiNFX
ki3o0ZZ3yegA2k5X6FqEaI6XvMUk5ibeyp5r0ll2ld6lpoGxUg3jsK1u00S/aad0vcyG9zF4aRgJ
rJ5qgdqhLlT34H9OwasIiRvL0m/MhZWYAXATajO8Vs2tT+2A8J+MNbYqR+XSzVoITT/ZmMMwBa5s
A7SPYccU7wM+Pd/rFrH02LJk6MNwSyGKS96MkhpgfqYBZqaEZMFogP1K55tXxu3GHt+sQdA0xXsS
iXXhZF9CZdI7zJfS01GKZ/tw3XIbCR4W87LvjQNeL/Ds8JH3kPlwcc2EOZc83qcT4Xt6fbDipD+Y
pbCSBVCoYjqOyh+6QqNmbfdnzSs2JRV5uo0Fz7XNK9qAmQEeY5qScPcMHRJWo91EOUcQL5s3c1zZ
m6jNQrzSxcmQylp1o48om9Zl7tpntkBOO0ypr1VJa3NQL8lA+5ZqjzDvuomZ8/hpt/WrG4/BZDe3
VT3uFAwnm7Fy11ALTgTjjBC7BzOP/tWo5Z1RmQhQ+X2dUPTl1No5aXrceElf7Gjzg6Ppzue+gC0/
Z0cqSJ70Md1YONqH3Di1hX1oteW2ac0XaVL4R+boaNLRG8RZfnIqrBI8aOt2ac5Wc62byC8Sv1hY
tMNljlM9yEZ5Stg2gYxFF5nGj+TEOC2lLF3egFVf1Fn8Gle6cTTU6Firxk7O0aFJOUjnDgCMvM03
0mDiEpX122CjHuAYZHzBIItT+5luoXuk1q9oWV69eDDWnsTJoCKDUdCGwS/GH4gPxdq1mNZt7vM5
b+Ncw/aKu+QJbDEz/TkPJq/YevbM/cS90YZ2c701UFvWP6U5fk0rydOQsnE+yGqmc0MbphsdlxEH
F8en7PPZtEcZVGbOQdmIrKBT4G2LiJPi1TrRYzfTZH5qnP4gx9q5VHn7bXZcKYA4tUPD3WrqnVXf
Koyr5+cFdvUKcHq2I4axjfuSg0PZmKvBG0OBudzDRSCrKVSV/mg2KtDQQtoB/zNnq5PI9r36aapx
8KWQjUMHZ4ttN7gWq5vRji7TXCKZCA4pbx1n9SimuVnBqZcndsOiyWRBi+7y8mwrVKeUKtY1Tk8c
AjgqTuUFtnNgiHvVg0A5zN8N4Uqzo1FR0vncQ3WNGSQ+58Ozp8d4S7vkOKT1Acnj1Sm5gyU8r159
N2N2V+wI+nL3mKRNFKQL7zXEGAb6XfbR5tEjoIXb3F58afYM46iASCSlYcvQhBG/k6ayunE1ijdk
eD5dNw7lld5cDukXe0Pl26W3zys+rDiHIrYIuvpiIS8x3Yv9pFUrea2gFrDNDrHndSudAwFYvDH3
a6BTBsBQv+vBFhiNdcV1biIpre08Ne1hZnxGH80PW+4HxfIrSNAHSgHxyfUUL9dCR//Sxyfhiv4k
dXMDIzu9djLfZB3XV003tkqddfDauQzLkRyuNLiy0oDR2CNVwPRZufYwk2BJjY0jk8FPIkqSoUfj
Z9UT4iHL0e3wa+JqFevYo20mtsRW/z/2ziPJdTTNsnupOdKgf2BKANTCnXQ9gbl60FpjN72AXkVt
rA+iM0S+qIqymJalpVkM0iPodBL48Yl7z53L+1agBhQRTpv8BLp6AqjG3WHfpTWqVKGGF+Rz8nr0
++a1o8hamRoWi9ROs7U19PF1UrKricEUlvdqMh6kWF9NQzGu9HIKka5V+Y/RTJVvoxjYjY0Yrcgj
iQQ5oKLodTqhSQ1RmoFSrKks9zVraTHACISk9K2wtV9JvYCRFgb+rRy5nP3cNCByGydka0Qx3zm4
lbn/cgWsL5Et9mhd0GzSH/nRtNJHZgVFhkBPU8+TNMd3s0HRWsed0wdfy1kAawA2W59s+plgEtGh
KlPDHf5jL+8AxPi1PayCLOORE5+1QIJqN+3M6hWE2lGtxSG1Qwa3hFMX5JfKKsmTjQ9YKJvvpEy5
o2dJgMYuGSBCQj+qI2CK9exR6MwZ/v4Y7YSwu2iKH+3/XoD2shixGH4xZ0JcD4frr7ZCyEWj/r3+
40jNIC33T6/w63SNrRADNEvwP53ADPMP0zUGbzADQIcueBXVNH63FZj/oG5jsIZJnCEPjvrfXAXs
izRNFfwE3KhYFk1/ZymksH36ebrGtNeGCEN1Zi0sgGX69gfoqE2vERb8Phc/GGiV6pL0RHfawZuW
5G4dxff+XB6xLXtGT/ZT8042DpGHsJfi1CtJ2h3HZ/peyJ6k7IBFnssXxP7srekGo8cBnGeFM9Hm
jE8rmgKMCrSYxUg8lEaedNjg+AFgmX3N4B5JEdrEio3lb94OyXTRJ+Mg29OrlU1IeaSX2vR3agNn
pX6Y2ZaMdQs/K9ktaTu40Y9hCTeRqcBRN54rCmIFnqfSig85KzZA6fnNHA8lEmGjopuJnUjBIiwS
cl2Lg1SAZVSTlVrIt07XPFESgQddYdU00kqb7PVIayVNOiWoQluaIqgPLrTwh0ivMHdNa6VGXGrW
DtuiFz0u7xr8F+xvz72S9l5XlQ+KVrBqQpzd8GGu2oZ9/6Cth6ba+uSPmoa8k2dIZgn7FoGBrtfN
VdISXBZn7FcqDB2iwNdfbOLI2plEe3UzIyjmNvPQ7hTf5pwaj52iu2NWHwOjfBRdxwvB0WpL5nL8
16yClIl/kO4FSxR32A0u6aq1vidGA36rPUyidKQQw5w9OrM/byNVIIroQVwycqwr/TIoKb+2OcaY
V1adlX+gb1+bTeVhGSDn/Bi1xmGSS0AFwVugY0WQ0vTDTquTUhibWobXLKflhs3ktp5TKguIJjW7
jERuWLina8tMntBd7PQ4ZnhUxKu8i58nYRdIaBtUT4tElUBVqGyF1r0MinI1TaYuoQIrtW889Mjf
XDkA6npXXjb1vbIHb3XjsGXnCH/CJA1JB7ES+TzezL0QoVv2b4pFXBmE19KCBIpOguL1UKfZcczL
4wC1R/dTV9OaTVMXW4HzJi3krd5kHrK5I5UdmRfZs12lfC82ay4zvUbSeFEM0kYDNMEVAFU7L3ap
ULdZ6O/IVb3KI/+fGnSeHEdbAOfzShlrj93ZeaiZnia5TGVX81PdyaLwvpPTZ0lNrlWX7ROZFskC
a498VMDXLXvzCFOQNVrLNC40D6NUuXLUvOh5d5cPzV2K+txAMx6RhwnNKyXPLL6qtHt1GrhFQxqn
2biN1TnFlK5D/8uSdddAnlHxtVe+7poippz8EBUDFfGy3Ped/GGbI5tM2SsGxBKGurIaHDBhv8n8
mkkZSZKD5qSzvDZEv1rG7Eb8PdGHlioJWdEtT4ydZZRuPhfoqCtn7DpSRINTIBonsq1bjXBPCwwA
9bJO29fu0V9v0+gLD8PRBLA3x5HTG9DVzbCl3YAMBJx3pTH6VIz6Nuqg2oK12oyepU+kW6CXyz+N
tHobc1zVpVCOw1Sv+bJQ6Ni0wVFEWP3Y0IVKSnArptlRx/hAsKajq0D4wxTHKuWezNJaMA6Plpic
pVaBGL1iie0EpHJnxmbAxaEW+d4OyodqHkkAj+6C4X0mRVspQSC169qM9m2UbareFWZ0mKaaRLTm
GDbMdGGSpoTHkYjq+oAmGHy7NlaKqN9pheWGEBZWekX/OAxkSHPztXKx62yWt8atCm00kd1JV+un
BYclkdhmDDr6X9vpcrGLMBCZg79W2+w62yr6Z2jmQqfwt76CAoWPIkusdI9aEDySle01OUj6bjpG
WsQ9FyLJMbV9qrLo4IZqCFEM9j3oEWco9ZdkBG3U67ch6LeZPDxjEX4xS3GJCnHfximU5emNFAaw
DaSAjCQoa9Ix0ZZQ2+qIoMWR8AP3tbqv2x61lXVMxnNJRIHesuXXE68OZRYqsJMZxIGRRUK00pHd
dAGNGttG3262o1LdumhnBnRyA5Zag6F80IBkDs1HhhIrrOJepHIdkEAM7X6bqOXJ6j8TixVqk95M
hRO+EydFJWp3yPlaVRW3CQSZaJUb/n6UebOLz2qSYOoxpXeysE8dBRBKjeCeoy0iVzdpRyws6HYk
At0YWgSmgmn1nnwCL2MEm3Xp3TRemvi7jidPg+gxD8+99J0m3YGmatVln2GrUhDSKuZcun3tRqWx
ZmUOsR5SPSNs9Xm2rvLQrwKimUqp3Q5iWpNq6PT5PZImV6/YSPl3Scx7M5bncvPeBEzycoRDCc4E
7pYMSACZOY4EjhO8GA2Cq6Kq52Qdxxc1ukeMxR3/UGv+M/7BQxLdZJLks71k+BB0qEcDJOTtrrf3
NBiHfOJh2Svq1tdIdWwUzw+mC9HGu3Cu99AjXrD5sHsJ9nIueOL2CrsXY9u2yprhkSMZqmNNuIs7
7SqqD+QD29GOQXzlxT1OTNcoTS8o432e66fUlpzsygBtwCwd1tknCnw2xu8YHr0K+Sp/KindnCa9
l5k8iqbcadV3Zp8M/ean1JRWZSkd225k6Dk7PKK9cvwWnXG0lCXOwux2QTyQVEPgpcqUqINH0kp2
4Mhl8PjL1H0O72IJlWo6VS55PksmsaNnZOTJ40auo49O5c6Pp61d15ca22EGXURk32wlTlI1OOGy
ZEHZZsBGljpmDdKmK9OXAnxaNNwHeQsXVBxI5domFU+fefKa6iUfiy0jAsaUBR9Kvgq4aViReopu
vza4Pnj4PA/kiMxqjsYGoF03O0aA83xs6YORuOTobjPDS9HK9Ha2tseWfYuyG6wfatjcSTCrGzva
4AmFxDy4JdDIsTbXI6S5BktPJMYDw+WDbI17zA73aULej88zThKchv4hXmQogeUZI59gws4Q1zaW
+6cEG5CM16XwW3Yp9aI+WDGHasTnlDykOS55U3dKfgAwnC9Jhgkxo8REt+6mPCvqX8ZVpHEE8b0K
18LQHga0EwnJw3o6cFWAzdYgEYXiaZgsh4Sk46BXu3qUNnUbPBpVvW6twNHtAmt/02/ikP8YCqde
kmRYI8VL2Kqk0z1eXjgw9V41oUlja+rjhctsXJvKJt54Utw56LaqFB6GOt4LMHgS+mRcETdJ8Mga
w0cjYdZTq9MOFP1mkIKT35M/0/MXzONOwN4x9HFXK4rXk9ZUNCmHRbjpNGMj83jO7ISDHP0IO8RZ
WGwU3zqW1nZF+vLEXGQCJG8HrlZdjRjhTv3aYAYMB80r4DNlbXyeKsym6L1Ln9s0/BoL3G5JvI14
hkYYl8I2IIqeDerFF+mONhalDG7IHNS3rbtyZqz7lHwM23gdCh2hq7UarK9l85D0e5/sV8BPr4io
+MLLwqFigwDVUM/7OPoUNCy9U7M0ocO9+mHjDDPT8NgGXkduwKphvjlz2XaadWWCcFdY8T1TLqrw
4Rw1lNwdfqi5T2WeeIBIpPLZDsWRrFLPRPo/aOJgAAhDTlyC27Y9KRoOwp/2aQyDqUqZDWF8tvw9
gZNaYR98nDnd2H5H4bQtzAfJ5F4xFEjdoCxcRST7GBwXsdW/7Mrex3j+iKzZTVgJjT1cKt/Cnzlx
EdRveBQPMkJLXyQvVpzwYGre5Ri7nojXJRVRKccO7gg+xObAyt+ZYn/PPhtKQAaabIDOLTZaPO8j
ts5g+70kOsMKvtGPeCKzueusnT2TcAb7w8onzzf6Jyk5pWQOI6pTNN8dW5aE5WNsT1gNuXdo6dsB
VSrvcTCNlWQzq1XJSfvWxFtItoIYMSBBXZKj49zh1JGGndoOq5rchkm5BWQz5Hw+db9O/cMwPpXy
m1QX+CXvuyTdDESV0I0eiyTekCW4EiCbJp2PMfIS3dzLwY+ljhCGBYIpP7bCoLlJ11VF8G0juznL
vrCD0Z5figEwJzjaLHnRAbSVkeX2A5DFzNzUbFGKFntTgrEqORRNfRlFzm59KaDZsoSpW4wDSiUV
eFnBB8k0LbBXnUDoN2kEr9Ic8ofX4sGov8Doky+TbIx6PueFf+r9dN+qLyEUz872vaA+KLm07SmS
1Iy4BqRWQ0FxjqfNYhExFJhlow8QMGtapJrFdll9zFENYnRAnsHuIH1OGZmF6ms1zk+SwVo46nYR
Q56l0UM8hYIN3CfUGLiUDZPBnuKjoCeigqpA+Qc1J7thrKoiOPXKzU9Kz6+GC143PGjUuQxcG1lf
d/UIPiLamAvQw2+3GaNLie8+TPEmj/U+YMo+owVWwfXLLWVr9qOHzY+IAdvaq259UNNjgWx2Yf5u
SOUlrzUPAaLBljXP5GOnfmgB2Xm5dLbEW0OdVBNUJHRvsBZtMXs3/UWeP01ScotZc8f5I+j5lvmh
UbDEjjIybFQq7/Ft7BVymJCHIW00c1ZMlXGGYHscmwLMJZFAGQIRCwCmqR5sAj2Cma0yG12tMj9H
Vv1KG12TxnZsmVyN4JTOnzXxfhHrEMQTZ2l5HtKtG2x9db4lA1qmyKunloRbghxA5EQjSM7OuBYE
/sHCPhayuk7ldj9G+qcSJkcFxcuS4iysgZaDGUC0aEykVSyN11jOMOKzfgT5PXQEcBswPCemsI8J
fs5I+agjCPlwlkZE4gExzvniKh/CcwZSraSNbTicMMI3011f4j6Gb5JcdRIIdMKZQ9Skdo1XOii3
zbjtzRe1RSOb6tt+YCMLiK7Dd6pmyDMTt839rWmGjkp5MOM47cuZp1jgFM1IJotwRF+hv60o+4zr
PBleacW0NyHIG3zm7AIn4yNlEc9FvsqVgpiC0UP1GqCE8HXaznqatn1ZXwL1TQpeyYF0I3qA6r2X
3ylFnQo6ShtfQnXc0ZhLEMcj85vq32mZS2TtW2KfVG5XY/oY9Onk460qkANkcMVl4r3txb0UFfse
QYFGQmQkgwugE6IXJuQIVWV1MoyRgFNIsuGZTAjb+FLIB6mUU8G2hZCzieVUHKSIq2jkUMSIinCN
vQ46ZwxjF0rtquzKDcy6X/4N1f+ew4+xvMVFwJUCM3dMEIUoIYcHri9MqhDrgHp/hrpxLjI0RE2z
0RetaBluTKA4OW9Q66t1xp2Zp29NkxJDlm6b9LP0nwlZ82h3l+BRvs1upwtAeT7rCozbivldDg9S
e88lSVT3eZyTzSDIAUcIFLETT9phLf9oho+aY4/kRG9kxt3pMOC7cZdaloce3LPk+85gRBUFjsr6
BcEBz8eHFDhGZxzSkWF/xwzXmE4BLAGN/cjo3wi1btiTmORkP9v4fQVrPnKR2Zh265ZuIE9xWLGm
YUZA9inuX3/e6wS4t8F91SCW1dNHxmKbXPNJdRHzM1Bgr0c9rEfzbq64DOvqFV6WU9SpJ5l4i/Pa
C6vSsetli0ut25jHJMhJlKQhGOhUwIQ5oQ0VrLiLOwoiXVY+oN6eosSgUy4XjYSOegHeMPWIw64C
8se0swrWCDUSBlac2PohLYChbI35hDkGsMbk+D5KZmGvsjSkiNh0aFx0VgSMN51Ypg6wq2e9sumv
Ja9MpUMPdqeLQ2rhirk/u4gyeBnsFpkc0x8yZU0J/nHekX2evo9+zUeSYn+hIYj6i0ageyvp67Se
gLIlDqv3Vd9bK4k0GjQ86XxOoE4R8jsCFNLbcj3J9caYekhSM5OIwSGEe5WHu7LCmIwRtsOqAlPt
KI+3Ph/2sQSGMVOfzEysR1usywC88mQ4EXkvBlrkJiS/vlOYyaD60AYGR6xRRAVKtNm2Ze/4aH3E
AJxXyw5BiY5J6x6zgP1GlQdsF9ktB7ODTGcPRJ8NgrI2RnJ9M0LOQU4ypXVDNg7jgJFIMyWvlzG+
jPDfCwY0dCXJLNyoprrKeRHDdkhgLHAE1o7WAvosOdWxj7d+DhuJOFYmtER3HwIOFYsxk4kq0cdD
PFnnRQsUMvwgvgZ0BYcoESkECKwIkclZ82Ap52mRNMGW6tMzSFvUAwWpTPOUtuwUoVSiQ1wXdXP1
pbfOeIxMa51X16llXLG4dAT/ncJkBXamrryqnXRcnrV5pfPo+5aCax3/GOeS4cVdMn/m2meYlqxi
JidVlG1efVRkJZbIK+xwxhVkXqjmiW0ialm0h4rCSwqpcDlMBcF8meGzrhJu0SXHNm7pupSd3ZEc
PMzeSLQsNwPDYfbl60EeHb2vvgvlqkC0orJaq4JqxzYcjRUYH+XWbshqQFEpEctQ+486jxWgXQel
itF55weBY3WWbyotjo9wXmIHXYBobvPXwve53/LNVyNuXOBbjfZ2IjXdJ+MVJozX5T+QgzlDt4zO
Bhyu4kB8K4tm/9qjNoqKhl7b2iKLWNUGgw7u0KTapFVzSUFT10G0ARNCWk25QVqykVpSjYKFX6q/
sq87EPJYO0QCvwM4M6XhQe4ZIjEmGfjNzcQ5mk17xD3wzNBtkcvV8wBijfYkieYh1cS+Fs0RZeFH
1cdvWvFjnCY35gIsyJDuymddkDkfchKMtvVRZ6B2wwmzW57FT7Npb+W6up87bV3ShpS8mKxmV1Rf
m15M2zr4Fn7rGm19yqYv0y5fRWAQg5DknxK3gQZ4xURrgMd/+RW7pnjTan0fTSPlnITcAZcqOtLN
EKCzT1pOwHIP3fOAquHkN/hDZko7WzwItro1CwcrxS0M3vxddDpjS7GzwxqJ/OymkGetBqpZA+Cj
brcNIB/ZVM4BHpFa1tZxGbl1CaFVR2VVThtWx56htk+MOF3qEI/pPE2c5kVWsDWr/I4+Zj1LyiE2
ii/d/rTaeWekiJbCwVnSNMFIfM9ztm+0hPNghAbAGrIMlRd9VnicNF6hzXtbW+vWsM5z7jy/uPRz
syUrApYqMEQBiq3XV3E8PRjxckNZj3PAmFYrHmceel2M46/hF/39PeCl/M7/14cysMfTFHMRm+u4
03X9LzeBzvtH/f0zYOy/eIXfN4GqrEEXs5DHa/ySP2wCNfZ9i4OXS0vWDOVfNoGkIKoY8Nn5sQr8
hRjwTyOt+Q/0i5jJrIUmwD9wxv4Nf5hhodj/2R+m0ffJCuwzqM4LO+CPm0AYKjlnAtJJQlpB7Ujo
2ewNnMxBQpp5ycd1be8RTdbcxWxYpl2oHiNEE3AuRo8gHC0lH+5HqjlmtBujo1p4obmVMFKO16Da
SPl6UjyldeEkJmT1oPX2D6SYSdKGmQPzDlpMkx/NqCrWOSd4t7FY6ptGgRxk7yfPduDlitvkB6b4
VuYZi0Jsr0zPcDKQTmbEzxUkxqLBZf7janAVi4OsPWTllwpuPzoWg2v5R8ncFdAhc5SnBzokarmY
IVq7U9ONUu4op03hVhOVxIs/vmEdrdEBTqe2umf21o5r3EioUHhxZvSF9BxIN63bBOAW2VnaF6N5
MeWTgSBeFBdhPWrznTGuW5Jbo508vgl/byW31GaMcbHTdzl1deYW1WcMllKB14Q9Sx3S1ZDsEutQ
hadBfRURwhNXE1v+VCT8fXAu06PmP1rleQTu2uzU5FaR+du/qcpFyl8C806KH3T9uZZew+KlvLUT
ofLyZzsdtfghgFY5XwMaYJX8vhFouRXe0oaKpSZ12E31tfWlRgezvuj9YbTOjXi0ijdd+sxhmE5n
u3vMk5sizjZ8tx53G9of5ggruznRTwZsIlWPIxxdDHq8PjziaJrmfWc+g38xzFOWng0Z4ZLOH7aW
uvNsrYPkICd3KR/cLS23fvStmCcj3/Lvy8ywE9bFKzPYdxzryCNV0uY39oyEczXK6JlYUrj43Hgb
8kAnBKxxpUMsZ+gEzxNPAgYO82RG6D1HEHRMFVy0k7iZGKIT76bayNfOVkipZqbwip6mhWKbfqnE
a1Lie3rOA7IYqFUfFjakqnbsTe4j4AVAdMU1rNwq4itBuPeWQT2PIoqa6mzUJzKJyXVujDVXav+i
pp5p7I0XTBSG/DEe5OG+QRIX4n9CG8KHBpVsI+lwvtcWcYgF4yKHgZw+cPmuq9a1gGRT1aAmNAgE
ZUQE38WtYbXIpyF00YUjiK0N5CsOtNxS21KO+pEXRQf2gzONhHDl2hW+x+ss6FXLq2UXUx8foBru
R6ScuBIgJ1UoSMn32PCRYstM7JVsbTJrSxCSxTC0d83KjZmGmB5YIHAYBh7rfCMVd+DZwYbN8y6O
tyQrI5Yr2fGcgbXCj1LZRRubJNy3rP2CXclEu/QM4p15j1DZAOfJboQmzndJ/EtKjPIX27iwYtHD
24DVBltGO7mzFqD6Y4oafJgkSDKuSDBmJ+ZFG+/t+lGx7mjAUv/cxY/m+NyX38t+IVbfag1S/H3x
2s2HxPrksb6afMIo9R9J+Zrg5lT17x5Pm2a9hMk31Rd21u8x+FHMn0Yl0TJ8Wd2tC7nW6RuZaPus
zPHkr6bqFZv9M493bPrfHQEimfkdTBOD6cT5DIAHKHdhd4yIPM7fkuQ9DS5Ag8gdi6odzsNUEJeF
JupF6a9I9hkw7av8LeN+4e0yd49piLbIIeXpgEyXAhCP7E2uT22xoS3TNmW2hdJjL7XKUQwXtP1t
cAm106Q8g6hT/XUlHy3ueZmplnYY4vU4nJqYjMZDDWBaKWdmvXiRzkK/mdGayPNh+0ML2PR7MUlX
EjcXKi7E8Ls224+YCtMHM70P/Idi/G4mTKGMO9LqvSNudLwbx10ynBP5KLhBrVMt73kjBdw/Y5tO
J0VbMwvXIVFZ+4g+rb1NyatskbS50R5JMFRAtbeeNd1q+SKym14/DKwpck+MXGF4ZR1hngMWr63t
iQjH4WkwthQ/c7bNOFMNF2VUFhzreW+KvSUd5mFbh3uzPeR0NFuulceMxBvFTfK7oOOEOJrNWSIk
LONwXQfROlC9OdiDruVx9O9a6f9bD6kX/ph4sqB8NF3gaV9ESqBP/0o15eDDbt/z77j4H1/k13IJ
XpGK6Q/rH4XRf/xmpVf/gV/e0LDa/1Io/YEETz1kQysiIwUhE2qupXr7rVTiB+BRsODjIMQFrf+d
UknRFlHUv1jp+duFiingnxgjftMfSyX47ENWz2CM4qBjKWuqlC34ujKoNgmuhrhtrhG0m6YJ79hT
4gEjQDmsjGMIF2ee6s9sMDAQcYfm6XuggUqHo5PB0ynh6iTwdXQ4Oyq8naJnvWwrjATHscPTrDtT
9q2x1Q18Rvy+vKQgcca35rZZLOqW+lJP7A7UlDh5ooEmNmLozzYYr2IXK5dnsXvKS/9prONtZY3b
rrVfyn72GIW5g9w8qlrvFSnJWLFO/yvNm7ABIAZQOh96Qp6kp4q7tMhLN/QVYpPMMwQhlucJCplh
gxJ2SyoFTR2Giw7UUDyQ8tzsS6LWQwb/Qx58DnG0m+v4pk3tk1FOF2Uwsec1bjRVp1iz7tpSgfCd
JG9Gio9KzcRKpdgjV+M8IV4SGZESbbVrQcKhOUKl3mxrv9l06uhJMQzAXAEPWAqvh9WYzcanoZMJ
he0nTIetr8wRpgdUS+Dc/Co/2WrJY8De9KqyDazUkXODzjLPbpMtrjWKhJF6MGpvPkIlq21P/Rwf
01q5jLZ+ycQyG+R8bvn1/MYZdcv4GaHp70KyiC2AKlRW1wRpfk1JbJekThvFQ8wuoO/0f/Of/2vQ
0XLk0Atx2ACTEKQt/fWRU3++N//5f/984Pz0Er8fOBiahSKbvyOLfuV3cBZxbujAO8w/9WfEVPCC
Fj6KX7Fqvx06Brwk4icWgaeCmPpvnTmLCvVPZ462fAI6QRd8Bj+h0xQ2oMNUSaM7DdJeIcfF8XG5
9CZbtrLdJbC+yIZ50QZ7bS3D7MycHtDVIB1QtnIw3JKOUhFZgMgklMhoiOD7flhwxWb4YomWXgGa
eZFUortiu4cM8dwKzdURzU0I6vpp+KQTfWx5ujd+ciatZ2/2xac2yY/JlLzLQwNnRyPyNXwBxH8p
lMhJVOaHc05Y3bAE3ilXSZqQIzbMwHN5g6qenCG120qq/BmGIzIey43Fe9JTqVh4rCny6oOaDSeR
G89KnT9GonnUMxCmc5YjG0o+S4jSBSF4elx/2tpbpvLMl8RaLWoCqEqvHaA+yRmdbMU+05AMYvJQ
XaBYO2Z9skZlz0IDH3XP0q2aWSub9U6DKr0aBukuSaZ9qyR8TL656ZMxc/LMcEMSpxJLBt+ge2x0
D5181q3+i5yiUzQTG1qdyh7uaQRPpAFQ3BKUquz8nrBylg6AHvUHtKKsWBih0UVN7HFM1jZSx98g
AyYdddS32j4JtU06coIF0bPRWc95Nl21arhXY+stZrgEkv5VzSKUO8rw1gbZoTKI1arY4IlmChwL
LSXK9i2moVMDcEoZBrbY1gGFI3V3MVynVEYsiCGsgoTrs6bUYAhnc3zNkJjzVHGrpH4IO9sDj0cV
PZ/wSV7i7DFNcdkzTStp7INMPgWhSj25ZJxoZ75reSX71bmDS1z1iMhGTmvI1nm08kHb1boGLe4Y
mLhWp9R25ty8Dfil5F5/KGLlA/3FpqzDB0timj9PRfjvsuy/PSMpjSh2NFUFtKb9Za6o801Z9p//
509H5M+v8PsRiYzdFGIB8C/HISXh70ck0W8cnpqqqbr6C/3oN7ykpSyMIxlyMyeXtQyWfjsiKR11
rOyyoJZkMva3jsilwPv5iOSdo7xkMIag/WcU3ITFuoyifHblki7UuIIqdGIKpDGz101LDy8kcbUL
xE0jO8rSzh9EFj12QUUnVd4CgLYZmK+RZX0rKysB7EeKp1sR/uAIerTJc8TT+GHIX9lcXkz0mT69
a9TA6aqWvR7EA2Y4YerHDo6Bz1lTWUIqm17uzmPt72X8yytZa46y2T1gkXGagBUNYL37OO/BLVro
4uTprJXys25/R8OYOqZZnUijxt8RqvuKWTf4u33R5HeyNEJVk9BL+I+4OjWobsjpmaZfdL9+D1SW
RoW6ttL4XcmSI4fPIZRALKbZRslCFFi7wejdzkTdYqfM2RonlG8DI26dvC9EPI7RBusa33WNyLxT
v+upc4TOVpKQ0r02+HgASy8wpFsZaA8ScAgKXU9hsYQ17ihF9UbVEUq1He1sVV8GTIduEl+leVo3
VvESVD07TczMQcl/Oels6fX63A3zdkbXLubmJEnWpaqk7axY+5BcNFkvT2Uz4LjNHrC5gJY3qffa
B7O1b6ItQCSV+6HO3wiWxoE1fSRA2eMcub2Eok8TLYKtabXoMQwVQVLHIyFo56uG8WcoQWsL1euG
+KBb3ee/e8H/rhekBpJhOTI5lum+/rIw+65rYPB/OnR+foXfD53liOBwoKOjTFiG478fOktIGIHG
QgZCqS/mmn8eOuIfMuwZQot5R8tBxTv67cwRtgoEF/7krz/6G2NzdWG3/XzowKWhDbZ1RZUxEP1r
LxjJcTrEoTa5w3SJ0+JHaSfYGS5VUb9oVrqv8BM2bbjPB3lrZ2gpTBOtdLBGunkSybCrdYD++iUd
F3cZgjbzJqMpimgtinIvOkoTsFgGahvATa14DvWvJJ52bf9MCeiAgnJnqqvSuJNw1Rfyu+RXr2w6
12Uefkwhq33slVKenynWvBFuAVqU98kYkLzn0iuohlVqafiS8UvqffrWZcE6QASqT0R/6d9Jozs1
t02Nd8eAfkaXGCjgU2w0n0DP3ooJcr1kcSZVGC05VkRZITSJN/ko3FmPvSBeppFwyczYZe3hjEa2
GccGrkl1wTABKi1HDU0WohUy4p1UD8Q2inRqorTsYYEYpPJ0lyggN5Pqq8XOr0rFeoCj0vXKlTMO
6zh94nCJq+EboZXMadWurUhjRG54HcbzAZ1PHQ+Ifi0v0iUinyxwOChKjC7Z1xbdn/1m19UV67Cv
SYRaMP6COucbn/oCoBTpSbKVQ8VitzXNI8Cgt6qUHwV+atSJG5GP59lujhOC2UBVl0U4GNHAG8Dd
lobqall6pw2IObvopVT1L8WXz1UImUPnr8gkQirBc3VoUaakfgr96aFla1z1CKEwkSJen+/aJR6k
mqGG+Euah3mcmXY1Qrr45CSmoOjIIvESBAAqJAekbiQd6HucRMg24RzrZdsRiZBRnyueXh3SoVlX
xrQ1mVc35l0P45h0EBb/zdZMBMAh9jniZZKz+6CcAQZU0bZsEf2VVRy7sfnChXAcUKOMgCx0GTmU
gEURVcEn45htBh/eTvRns5dAXcTA3OaHuaQd1rLmlSTHlw6RWG4HVxxuTyGdeWlFOz3JPtNqWhta
dQn1yCuSRQyd3GemdY10nysk7U/+jDYsUPK7punu2oYKWukBt8uuLlpGtONd02l3SsaDK2jkbYlL
eRX/P/bObDdyK+vSr9Lo62aC0yEPL/omGMGYI6TQrBtCKWVynme+Vj9Cv1h/9F/2X2W7DfjeQBWQ
cDplZUSIZ5+11/pWVzwNEXYHY3isTRLWnYawDpofUJD1MpIrl01mg8/XwWsy5RqIvhNnISVyFZlw
11edfYlDNw+mY2CZ2xRbNVHqlqnaWddsBmRXPYcVWDmyRzS/ItHkBn4yPQ5fMKrRBe28kIylFHXY
WVg0dT4xQaw+CA1bAAJrAy4IjuS8CgsIswJYUDxcm4LSnh6Tjt28DMK8p0rquxHTQk7ILLV9LIog
ZuX4k+vIlmjGpevUjemU5EnCPR7s6xw3IdTVrHNjyI2VNeFv69hcYLdcTfhz/znd/vx0sxhomag1
TSXGqf41X/kPwDVmvT/++V/PtoW95nBK/aIPqL8cYL+ebVRLkfxkMDat5WRcZu1/nW3ON9U0TSZ8
Tdj/NVH/drhJIqUw3lE62WELvt2/txM2/8Brt0wOdWZ3DFn8534/UUdODlnD4AgzZXhHXmqA4qe+
+rjJV4VCSnmkoAYXyvQDWuEqt5jnCLdF+Gx1lM3E6I96CG4AnK4/8HzRoOvqNRUa5kFJTUzofnAb
iuZNAiiyJ+wvsKMuiZTXugSJkICxFrskxVfNToMASYdd13zicUMnIjxBDcuTOoqH1tdfpyohUQQO
zFFuVEKf9Vh7JIt7g610VbO7sZLXNgTYjsGRH4SJsES20Xkwd3gNFb+/1frwGGV4PYARlUlx07g7
S+ekjRNgFGSQmFYG5uGWehnCsfkPmTHHsg0hRIjvWaHPBN+oKapN5WC67mEiAmxbtYL8EiwqSbgh
qNu3NMAlDSOTNjt+1gEf014LvZ3jG1sTnSydrr23dUuvVHgpoE5TefiMSwH3kwxx7unLLMvWRriz
roPMSB700bbQZ4kORFZ2iicASl1VY4NPH+Mqf1S18lnrq4fQfnX8/BybnPtaxtZZlzsLIHM14QAC
RyPEWXOCBy2WuyJIfxalATUVl23aOk+EezylKF7asCA1V+KDZ4WIpDm200cBIidt5nVjR1eOmnVt
f4yB/5wJmDKBvRtNTO+BDx8Tm/CHrcc0wpAOlNx2sL0INPHKLo/jDIO7Ryj1lx3UoDVrp/tMKoe/
SvY2TJzFdnaeksrTYtJ2vJlW7MCtgx8Zy8ozFGpHGuqVDBNz1szqNGBjZ8z0mhB9zLoY0aetrmVX
HyZl2spq2mKOImOyZDcL1YKjQMsjhECZEniblGANA4RyM+fB6Y2d1qISI5UbxX4C41oN1S5my6yK
CHgfSkYijCdfJU6IVQiC4GZWWP/2P03qGQuz/DGbnyIYntkRUH6ZKC+aiO5Lo7vvrIC61MLTguDs
LNXoob5TVI+ftQet3ofKRyYQ72cfLRtnIh/XMlA+G1u/9CSJIHWzKdWRngvnkOnlO5DDXRuEXLxY
l+KJNlTogfgg+qzEKC2bs6AAegBmPhHQXGUTDaU1NTsNWcogIKW8ZKJn3782vuViolrTFL7Jl0W0
AhQGdJQTO7j/013Ez52foOfX1WcfLIkJ+RnbpJp1S3sbKY6ta91yTTtpV1IEWzTGQ1r6R6h52ywt
T0UQfGbOvNcryEx9dsibi1X0D0Ns7mWuP3ZyflVFsZ87VHgzCKh7taJTFmZcmlO2xXPTPyqyd7aR
UMDc9AHOg5DemRFnKu1OrqjCq1nVe+H3l7gy9+pUvARQXNGkOuYyVhFDQqqv6KfeHTM8+kLJvwJi
ECNiPVtPStIkU6rfafc+X7tKqBkPKzcBw6Au+wa6i6g0EMpKV7LYLWPHFbO4w3P6Y9bIi2flsxon
Xkt0zohLDwMQBhpg9KPnk1iPxbB10gEGDv17YbDtKPwOocklKgUWKehzH358yx26kjaR68KVeKet
T4i7BK1oc1qaXJugfPfpQrXpW6IwS1vXTG8ZLWrSyb4XgZYi49U0SgmkXMjxVd5tfUvbkZR6NbUR
h+5wnvGeKxg6s0qF6k5iqsazoyf7UPIcrs9lXZ4T0m1NX90Z/XQt6+9TEGz5xF6HoX4aNIW+rM7T
YTrmtbVb7vf2VD8EFh6huWLpU//Ay3Q1GDxj2tzTrD+YKM4ByHKFoS1N9BUkm5Vfj8gdUIhTk392
B95qZxchjOjgIjsB5bx56tQ5whzQYkWlR7lKbHYsBT0W9qEce5JtAA9TSZnq+DrZNtYCbRsPxp5v
Yl2SvmvIz3IyvVNAl2KzSabvZskoxNeDfYJHWukLngo9Gb9G2SvKg0DMlrSeywF4mFnfAYv/tAMD
Jl57TNLh+6xH7JmKZUjVnhG8m666jzU2RpIkwFo4bevKovDSpDqEsD/xDHjkJpZGpK8JKnVmqDid
GH2rxgLUGOFgT1uXolnizujhzH19osL4TSRHaIw0TlSAx1dKeqlP+0chquuY/hyB+a9NvViXM8xD
h5sUxkTtldLVN9vBMQvPCpeCxR9s/A9KUE+WeXGawvVT+tawDFYcu/AKeewmoFJCdoSSlruxB+9s
UZEqei5HepdRYBdpZ103xDmZ8qOphbsokfvGz3FOlbiJrR15/Q0Jhns/YhjnWWEl3+fZOY9G8NBn
xj6J9Y2f4ELHLJpE+iXN6rNTeviONmYgzpnt3OlOt0F54V44i52U5X1sYnkRaXecA7lSrbAmR1tB
TB70dSvNH+Oonyq1eKC/BBHIQTYWVnemPe7GxAvujbezy3uPz4UrCF5BF4eW+c+w++fDLtOqdAxg
wMy6DJNorP9/RD44Rtb69Z+YIH//NX4deI1v9JhKKoVsBtulyv2/xRxmYVViO3RQj230mt/kYzyV
NDxijaSlCP0Zkec3KUdFP9ZQX/AhoDCbf2vFZtiLVPMfa32+CvO4baEzoRz93gGZzKy407DAcpea
jqsbkVhzCHlRyLiCw3cr2+nLhIAO8e8I+fKaTxRSzMZrMcQHKgAVV4mbtUF+q6/5QZptiBwmFZ+E
vXIDuFKUOt3KKMK9pYQQyPJT1QReYVKQQbDMyft14ehfNRm0erY2pZo+NYi1zYyxptFOPnG2Hq1p
3YzhaUriq18nd3YYXCxScUOQbQ273wfU1E3+4o0e9mwyvWCSAI7QARqLUnSKjcB0H7XB3mo4GPtc
zVaTHV4CFn4Z+RaEjwgrG5TAkFic6HQeY/G4GlT7YqvoMgW8E7Iq+5a4Ya7iB7Xsd4cMeGVWW8oF
Tmgyd80sL1EakQOa3NxI3+qh/urJPwo1e7H9+DVJ9VONih1qdIHYUGIqu3qtZiIzAZrB2iGBGakW
rW9md8Z5DtOqUT6GLBduYJdPKQgqv6mNlSVRvabcOg5D4RMHZwjtydEpBK7yJDyqWA+47Nuf41DS
O2+ha4zwDQk7N/mqLOLnPMnPlN3hl3oGWj7TpTg9DFNjUHFiUlHy3Gnilag//kDCNIhjalqwt4Qy
136qYqS3tZHh1ZqCHt8h9nC9B7dlZjC6atH/7CLmhVqgNOmzuGDVOFhD5wofCElZTE9OkN7VS6tC
2sifBVGIUImfjXRpYPIHrBnDVi3wRgGGIoKBm5/eOQ7gsHkzp8Bb0AsiSSuCGf5LgTYe8OO8Atzm
aeTEqypfHI70cGtaDNsj+oyiibISW6ZE3blABALK3aymnmo85BqgEgyEfWytps4AlhZuivEQ6HdT
qUfuhAmwiPo7X+9PVLhTQfcGBLma3uyyP4bsD5QuIGSpPysqeExey5zvKqsp57p1ZuAO9WPKod/o
nHk41Q1tfjJM0AatXYO0nZf88qRS2ZBMPnsOyDeDOQfrZubxrY3ZW6hrr74mxRZtf3BnbkIU2/Kr
vh1+TAISNMtMcLkOEWkjXi4HDpyDlBsYMGjezwCMjrAZMjqtvbYcB+te5u+BaoSYlPuDw6QJrsg+
ahlZIEKEnSccevHsSDzLObiLYQ7WYeowiPrCy/rxjZQPhhYFGlDRkVfC1bPlrWbCn0lFjO9lGNSu
Iu1LZQywFDRSOUwj4xcLIwe3/lIRxtXDK2cSvUqlz9vRFyQIOxyjfTLpF1XwLYa0JZBRrOk27DLf
bRTRwZxt6VjUyQ2ZQ0a7gmMGR9vW6AfmtnNwktCnmDeuvBzXwIXl8XwQE+jibgTk1vgDjHKuT/fl
lPDZHLUxXCdtql65ez026EOXsrKijSnb5qHpZLftFAqRkAIingDczMIi3oSj2T3CxwRpnIyxv4We
mmwRTrtd4MvurRRUDWd0wF5aykBWBBR4j8rI8oSojwV8IC5p3YPFJXA1KnxSB2X097Ui650tunsx
abcuLd/iZnqht/fdb2tz3S5JOc33WpNBsAD/UJK1MzWwxQEx+rmgOLaY7deoa481UCUqSaMDctrF
rrDHynDryOpnYWS0ZTY8EfThkhsdW/iKGJGZzZBRim5dRg31yzx9IqODpoPqy/0jXactltl+YR9p
Q7mWCl5pO8sbLwtK3c0K8yvCpaoaZb/mc9qufZF5ohqTdRRbXmXRZtzrJPxb0/osQx5VOQlWZF+y
YBRWvMol6orjgE+sZnz1o32Ug8TqGN3maO49PQY/8s/Q8udDC+3rfCzZAmHIM62/VujcIv/8UX5G
//f/5H/YQf3+q/w6tujfMBypAoSbyqDBnP/fYwuGROHgKDQFxY7LrunfJhe2VppwbEOX2i/OoX+b
XHAZmVJVKVFQtb9rSDSMP1lC8a2zYqfA2kbJ/l0JWj2WdjkGM0so8n/GrGLAZ8NtzApJTVp1cfFl
Q3bl9TsOU7a1AtPtZPHU0aY7WmxDaZqNZfM4lMgKfYgf0YE5UZc9VAP5Ttz4vi7VW2v7LzmWlAxr
CgsvrN3iMGJZMbCuxMA2K7s/Vyj2Q1pvG5G5PlaXLrMfu5hnY0f6g2fSvscUYwbtYlOvsMoE6jnG
OCPD6Cww0vj+RWKrqbDXxNhsAuw2GYufbvHfUO2+DctCXcVYc3osOnNGx5tRtHueqoc8IY0AAXGn
YeuhiMejt+JkY/cxF98PfcXVqlm8QA2mIJ7McLPrs0++U0FplMZ7INrPuu3eJwXOBQSjpQw3qMlB
+ql21QCilrLf04e2mcf+U40gx8R1ddBZh7RW8yF4zmZleR8FznHGmz8irOnhuC5tAJ9kSyI8WKIe
9qRRpCEftM4nfaJc7Xo8+1yW/WbwxiX5DAIZgzV4SrMGmWqQW6VM8aEq0l3Y6NCl7XcOEUpvh91U
BrdsTLd5+A5ZHPQ93sbRyh7jcMEXtfOTrNS7iOeUrVZPOq7KlSiDH80w3cBrPedz/m6E3S5m1M2H
KYKoV+1quPqUPJMHRIwahee02hIOvY/kRzHQSqPJx2oorgPKDGwct9TGWwpqs2y/WzGRcSHR/ZQ9
Z5s3i/Bc9OM5aDhl6SN4BxNN5r9hCmCDaHYPFfvEarBW6ohvovgRdGzDNK6kkbIx2ELGZc4qjc1M
gKeVD/vbuCwsc/1d02d6mDpc4m16MbVsPSXDNaU+rotVLx6Kt1L9iMGhVOKOg2jFaLYOh5T56aVR
h71WfHX2C7tpt0bYmRjKiWqW5YEjkKmvZsH3ULGBzdjECvPasJfN9W6vsqfN2ddWrdj57G8L9rgt
+9ypdhDF00NkF6/wY508Phl1+tPMrzOblnBZuRTsXuplCZOwjYmWtUyeU/TGSHrt22Av2Nz47OUM
NjkpG52azU7Ehkck/spk44OtzSub4ntg6ve+3bw0bIaSItyUbHoiYtUphRxUxMxgV6CCRc0+TWFP
+eND1pBiKnuvY/c0stFV2EVN7KQMdlPFsqQCO0GVCXuraFlgOWyyDBS0mc1Wz4YrW1ZdITuvgt1X
xQ4sS+Ue/IeyctiOBXO61bHa2lrBalRHwkLhn7kiaM14A3S+oXz1bBvRZsqye9pTHnVt9Aq7u+hj
u4y6gshITCQAUpA57GknWZuhdYiiZF/0KjK0pOJPUPDSr4NUv88SC1kp2RnDsOmpiyp1ED5z/DLl
Rg0SWaFQOaoQ2Au4wvIotQTmOH0amh1/FZKNOQLNKlCchdik3MH2XvkGK0+QaGTU75JGOUmUF8Mc
nnrfwdemuMGQ3QlkxX8O4j8/iG1aPTXVJJeI45UT8y/VgyL/GeU/mt+dwn/8Er+ewsY3ApAq4UxY
yiy4/l08ML7hOoFeinTALs1ewpW/6Qemho7hcH7rqo7wytn4m36wnPea40h98fNDR/1b/jP0iD8K
CPz1dV4ATTdVzOP/6QWxRrPRpy6aAfpsiZy32un5FbhxTg8NvT/RGspcrN/Ns+dMLxQej5TiWhvY
yq3uwk4Lhk04nUomWUbneAtMhLrNABQH9lmWRSDhkn1do3t9RFj29YOBka0BbeH1AZDxNayXlF+D
5acRqNxygvUmLi1vwkCvw210CU5RkzL4LvYNf6KO3OWnn0CjnNxo4tjmoeGGA/31m25ite7Gckv0
SZ5hbwjArbE7x2sIozU3SwgQVCMHm9lGdd1p9U4d1qp69s/YPbt5X05e5TyM0VOTHFAR82YTzTsF
hNUEvW81XvNX9T0Cec2KrAAzsIouFJ7p2jn1n2blOlR3VuNx18CYL0fcKSvzg0jfXCIJb2JYQFDL
lDVNKtmOgyVx1jyewXs7EBx5GV3Hgrm/AcPcQVoJVyzaQ3rLKn7hwp5RR3Yiq7neJsMmV1w4EzG+
gKUnlXUXii5lpiy/3P5u5lidvBp7CW0SEJLmTTGvrOfhA1YQWdcIlQR1EvJcSJjO9ZfLKH9wNf3U
c8QbjxOpKDawPMNhO7Y71lqQV4zZq8MtX2puSRvuNEBamTt+IfcmI+XsmAA8KBN8Ez6rMNgoYr20
TI0rUnFh68bX4J7eUovuAeaip/KaGrwy5hN/SeD8QM/YUpZf3Ud4Is/GPX8Crtkjt6/EJwQtIHg/
6PwzWUG+l0/laTyBdQhfW+Chr+zxZpOrDiIFvQnoyGvMEh0vGSX3clW9G/Ai3qt7QMDX8do9xyUZ
jRXjCWct/0pCV1DgcrxHKV7IdeBs4ISqBa18K25vKop/5EZ8/KjhM4lJsrxdAxGgiwbKE6WOvE2k
8KuEcCDdKbAtVxodHrQpoTm8WM8GMwTji7ZafB/4OFj6Co/wroIpSCe8u5n0rRMQp4QRDCdkizcQ
mduyAJitQuC10G/f1Xf8VPNXTEJkWNHtTccjKTbeK58216XKadV+8VcIXx0IGmTeVvSF4+WI3OrG
B6uBuQhNnQ/xsI6yDfs+syYViKvJ06I1L3r+xsL7Z0ga57UGQrX8zmoJ8GDo5K0j/OLSuDdihKEo
iG+K3ijMTLyuo8sn0H8r8+XlRCww0KyAbvIRxHi/Cj9ZMA9P3GozXh7IjcDIuawWLkogX1gbPAWY
woBXdY0AAtdFEA9C/4igom7okeDdmBv0KQ8t02o9fk7IO9eUUgDs0Pm0ejOvd+xp81qxaUhe04YY
v0L+IfitSpfqXRhPGa/CsGH9ySjFuxJzn0g2swoVaIlsmtO2FHscAORyxSkmr8xibpVFoBJW+lOP
kgNzEt9VuBt95qpV/739DqG/4mPKUGRvyDRhfafECFQe/QD8DEC/J0MMINmMef/ctsD4tVJCr+s3
Inbx9fD55xcGXe/xZqL3aJU/Y7urEYHc4hZ/LSxXtvjN1h/vl3VCva2e9oJ/m+F7mSDclFcH35xc
G4QEKup+vMpgmrA3Q9Su1H7PEmdVKV8VH5vWuoehnMT0OcGUYb/rReNByXe18yhRKWJXfzRbSEsu
0A0uH7xUyk3QAJqxz0dXvSFE8qR9HNW9bA9p6y2udzioy390Y/IYN3HHr7LPeilhdMlL1Lc+3fXK
paJ5rMAmtyZVFBeblJXYExSfBt5bgq31IcnerZpr0yZTL6CyyurSzA+tcklz2LkPSnCfYzVq90Z5
lJl3mYNrxTA2exb6tdyr4mbYAKq2cb6lmxPPBf9jh0suswdcr9HvROv8Bd/hgmhrKKZaT9ZmCrds
KKGa6DyufvIhfKU025o8OR618EyzSateq/Iqlkabj65+jFmqdTcqcCoTGvfGUIGBcMN0TbDP9pF/
bobbjAV+vg6gLlM+2u397MQrXJDR5P2bd4Z0G2drhRsLWVRfZ+FHMz4k8VNeXMb8aOTHbngAtCyy
44SSPb5n7daZ1tQQNd2OmjaeI3QWQQwdXtGYM4f3lEi4eyNtTL1lyfyXHfNoryw2slNnUQW6oc7H
Qiac1oIUS+6ynuMby1MKNlYtfVh3YDamblc5hyo6FuPWoVVNxzXn1SMbz8NIEUN0MsKr0T+r0Wfq
PDb9GegzqDEuWeO0rsz14KwMk/icy441oKozWtks+xqb1e7HVJ75sYics2IeFVA80Qm+tEZkR7pD
6pmKh+0yzvaGc8yohYNwoh2D4pTb91LZUgxjRVuz29COhogFcKqjYy3F2LL8cR1lOljHcHB/JPwI
JoCwXUCK+lv4Mtw52+6ufNc4h5ffWuHPIT086Txols8FYDc0a5Fv1HYDhja/5QeM2AXq6prSVgnA
DOEx5ZboIR9HfCPdnl905MQjniYeCUS/hxVAVHxLX0wUbUkvoS6o7IspdaJyQu4MaEFyF9vHUt1P
xmkaj7LAiXDVrKP52SY7p3+aqvvWOopp08MEq/cNcCLGnMabKxfgNAtWluTp0Qb8vdKeuoeIJ1XM
QcCdwe17fkhWMz3q3LJj7uhAAdyh3DDI8LtQ2iw2H8XeCXa4cMQbrB6kCdXcZ+ZOjNDwD3HPO76G
KMjsNPRewBI63sbmg56+pubFNLd5dGTTAQmm4tfKDkCq6cMPdYNX6zuLlxFHAZxgCFp0V8CPsjc6
HlWq1cGXUtzKA59dhubm0zYO6OzdsLi3OVw5U3lUwT4Qh1jzpEVNyUr7bAQdeWuGt7pwqUJrHqwd
iL4ADdHfkPREdEDgEOHK/4G9kxrL6AUFhuc4cwqzYUOY+pP68/Gtf2VJzkcwJE26qnUvYQDzyldm
Q0npi9g6GHgHXnl8Gfup2NXMJXJjVds4QTbx7B7p1uVuNdzbOHriNbGJKL46mpcU+zH9HodfTvTZ
vbCiyuqHbJnx8gzxlznDvEj5mMpTpKxlsSOAbfrH1rgMS+fjAZ/n8rvKDSsmlTY2VBuJBryaf/Ck
AOXFE0dvNjyzkJItlduhCx5vTjbOF9MYIlb0gctGvzH4PiisAoBHjlSZYFh20Xmy5kjYG053JTmz
j6jXOpfdfkdOM4rY3DNEbPx5PfjrjojcJ6YDifrBd5G7WH4O2SffAz0n9p2KAxO0BCVbEIb4SbQ9
28J/e+2r3Vjt9GxXiUPgH0fzzuyfddNe5fV7Pr8mPA/kfT7eExlp6m1EcARUK7UwAFJgUUkHaeTW
NfDbbxGghPGgGet/rqB/fgUF+GeTD9fwmrAzFn8ZgFp1P/KPniTVx+8uoX/8Ir9eQs1vS9aTBieH
1LvE9f/fUrD4xt2TtbFDn7v1X10fv1k2TZN296VyXl20aolK/K9LqPMNzdohPIkiTP7UIt/wd/II
BjXz/7nE5orLlVa3wGzbNgr0f95BKwoAJ5npwaao7DeDjA+tBl9Vk96jKm8b/T5vYNDNKFNxviHa
zEWBdrUIJmtsnaoU95zCVSBqcSZzW0ItBkjarLNWoSvbomV8EFQlZPtGzNsIEhfxgH1qwcGIeMrO
8WPmWO/pUMZrKbUlZn5vxhf6EzcSBmBVnq1CvA8+zJOlMbRvr3Qqbe2oxosJyGt21jGPi0FdFutn
p7HB7tDrA4C3KyAVSg0ukSrYiFcMBkBbE4WjR3yOgaDaadpqZNDxJuFOD7Jzxa59zT/5Qcs2W2/6
GzLtPTYMEJB2/xqZBBV4S7jEKOoPsPdcEOv40+Eq2FmsmIPHbnJAqoIkh/lS5uQH7FtPxQENpMck
KcH3xi/CGF4i0MosNEFYL9DRtDjNRNRnu78G+YGmS3cooAtPltdSOxz6/T5JG2x4j4XcRvadhOmu
NbcmpjGLTjfUC6/jViI6B5Oc3Ca0BHKBavZ4k599iIJN79x0rhYTipujVeCEcPkb89bqnxXj0Ba8
lO13p2qJplYbkgsqB41ehrsuMzO8BeNF4bpcGu1NdZRdGrc7X+yi/sWiXZ1JG/+PCthpnE0KfytP
mbH3FjoFanG6GyRQyYsSWE90OtT0mJU7FVcga/ud5dvE3FpGLqv5zDExdOwLOPEAZFsVHiiG9UF5
15v8e29zSR5QuOkCFKuQEklMD7iCHJHtOhmBlhMMsapKe2LqrEVinUKjcdu0RKmYj5bWf9WqverH
5pCZ4snIw4scdQb2HkJqBJXTX3ja9ZEi371mO96SeHNmG5Nn/xLS0LFS8/RE+OSQzbpc6xZP4Xl+
GpPerehuHnOCs4X6MjTUk2rFMS7575oyI9PacstGplRxbsCjSu6GIeUeNf/SWDs8FPCqAhlAOpyu
EHKp5DKuQ70B5bo2mqsSc3OcU+k5Q/eSo7Ko48i8lza7rFyOK4czO2afmhgXGUSPRs3sqtiQeYz+
Npda8PLPIfDnh4CjQU3jMQg0jUf0Ev/6CxdTURcZ///dEfDHL/HrEaB/w8GEhwmZjwftL1nXX137
SJSGYNu3PO2XPSEWo990SANigeVgYPoXLOC3I8D6pkJxEypBNrwouBrE3zkCDNX4/RGwfOs21VLQ
JFEhF8Xz3/Eklqq23WygIozwvxUrmdcVZZxqBJTWSr3BKIe1NoiOsYNbVpE/4Fdgksq/U0tLWW91
l6HtD+H8Fhs1EHZiWz6BcX5c06b3cLl4VtgjLKpYjSiPsfoHK5XrRhP3bUOSMtEPnR2CRuZe5NQn
UrY3BxB/NLJVsObpZ7b0H2VUXPo6bSU52xq9IRk3P2XyLnGirwqCVIeXSlT47vvuJ9teOmJQTpzi
fdady5DU73O5GBUreVcH8340tT3ge/aNrafkxo00FHKjFLSRNycpdQ8K930awUcNcq9X230w2QhE
tHpKo3nuTYogVfO7RRNH1kTvdkwZsqK+JpiAgzh9z2SAZNPHiCTQk2gfcqOquQum9tEx+j0NAU+p
GZ0xFkHeH9InVakvtp5fa0E6wZq532UaWxWbZBQFh3b/kobNT7/Q30oHy6fwX8NW7qIB9nfDUEFs
CddAopzzTN+2dY2CFGkfSRVunN6hjaM7N5Mge48jSY+jdNX7qLK9hS9Bi+7pUmd3Mp9rAOpm0F/o
MePdnHbsj1Z6maPm2ZipjUr+TGHhB4VzChNyBWVhnOzcWrQ65TbSXWnwlqDqdVgxovBrGMAxceHy
GwRIGvNWRWu5KvEukMAArEQ/IZMajypAdMw84VGPVRzMxhNZ8LdARDlKVrcLU3C1AVVBahGfmRYq
FD/UxsyJzvooqTkxid2BU8um8VBlhCGqGsQ4ICdR7X1KEaxerAyl3walsiMETHkE6WHHdP3FY1Vi
Jx79p5pldt9nR1/2t6Ah1Bgn902Z8Ca+dZV6C3QZryLxVGsNWPr7HDCw6qdAw+hYlYhYJEwy1ppa
XEBoQQ420ZIxKOfgyrKKPDXBENncT9ycoRPgFz/M4mjM4iByVDf1VgfqJQt6+Mss6eC6AUF3WUe7
uk3yGONOD8d7Sp/6KeCo+YxHCBk30i5bK6Feqoh2dbvs8ChVoKEEq1V2GRnPhJ29C4hsJp3cGLUd
tycVOFliYtKiPajF96rb9k5UBeLB3vb1Oy3H3tsEjSd8yPq9vVNwYJMoRPOyK+u5zHl3JtDrij19
5KQU0mLaZ7Bte3/pS4yijZ8mRMjGOoEuHH/UqroNJxThOZz3KgKk8P0XxbZfM/bRWo15rBKzv+pt
erjiFGJczS8yJq2cBYQdNs8wcjQER1ouSgEonLhIeFcaxjENikMuZkwvqPYj8h3t8Zycx9AH9Gz1
EdnO1LP19Or09qEvzZ9dD6K4ieRGC/SzOXdv/xyMf3ow8igz2MUDz1kMuNC7/upgPH38D0I2UE7/
82T8k6/x68m4MEkt7jks4n5/MlrfLNZwWHn135Z3/zoZ8QRbmO0WcJeD8/aXhPe/LkfGtyXVzSTO
9k4z+c2/RYjgIvS7k5FvHcwEzl88Nyau4cUB/Plxiyhi/t//U/tfhdXElsneH0JEwIK9QuZE3iyZ
uutIbjVKbZWQOtkJM6Z0qu1sY5XlN4yQnUyyTMRByjqvtg5yCN9tqVynZC9jbc+9BSk7vFNVgTDU
b2RDzSeAzqyOrmlewO6q5N4ADkzu6KaU1sVImxejNW9ROND/RsNKo6s/QgDRXTavl748PTKAfBcn
sbQSDvIgHSz06hqDGT2+WEvSJcN0IjX2DAt+k7fcxVKK2uziHTg55RCkl2cy4JUalexTgM2k+psI
2PTVxlakgFIFQbUUf+0gV35hvjYdcVpUbxGbmxmbxWiRQmEX1rO80avXzr5Mxbm0a8b1g9TOMrK5
exCEMWoXEP2u75+0KKSv4cFelhQaFxwdImEF3sfyap/9VX6vKi8qRlLZkTKuaCP50o1gu3QBDCFR
KmndceB5tePQ3PYULseDqjKbz5493NGk4LW6tYsJDvWFtWlaUs7KexEG7xSi81ji0MYjOdNIkGTK
drT080RWICsxOEGZnfIP2aHpSGpCQEKXo85TCuigsgqqnwEGPbLNSUUJPUeJeBgTyhJTVFIwqUP8
nS7Zk4/SaNjNRocIJDLw+cQNdfpy7OCM0WptZdoxdx7mIHkIpjctyAlMVJvOfubOQdoKZn3yZak/
ZfJVjeZaKK8DRtIQfVFRoz2tt3uHsjETxXXsclbElCCmKcWWPPPUygKPTuNxoK4i/AkQ41ciotJn
A/xIbT6qiHtheFbpWWjN6N4JgnWoG08k/1ZWgU0Z1qEN8GTS37msIXQeHNMGo8o+kKex54THJi9p
L283RcOeTmEXkLV3hlYfsiZ5rrA2N5gnnLZ59JVwTXmvlzvRqwKSG3cGhWEjUjTkrNM4GFyhQ5gl
mD/VdVwACI2C6s0AMBdmiJRG99Z0luck0+eQi3GTDa9tOt2ShOKKJHvzLfaGAeYnclrV/2PvPJYj
Sa4o+0XR4yE8xCxmkVohkQkNbMJQKCC09NB/M8tZzFfwx+ZEsxWLTZr1eppmvaCoJAqZGf783XvP
bfeqUitIsXb2SCBmQ1nLuoJzFdBAakg4/aakJCu/iwO5KkK8HZVio4YD3M4ODnV4GJPXdv5oBvU2
dYpvRUSSvdW3mhInU08fuPZfTXztQ/Wti1mR15SjUbA96vUa05Lp5bspteABp8hXNmNEdB6CkSxn
wS6ZQkzoxpRppmiIdjaui8baBxJ1OhKgRE37K83ohqR4nPhc/OoPIcvB9CDpyKGzDlmoHFlnYvUS
49yNVZdcEt2BschZZS57TaN5cxHGRVJfy2A61mG4tD3Kx9ik0gP9pGzj1mCpKxLzVi9GmL/x1o1p
YnQtijW+etXRmuGuSX+v3DbZdyYHdIZYrPn+ugzNFyNmUVPVdGP7hDjxOyfjCpgKLavROnW0ExU+
L8wJ943Nr3UqSemM2S6S01qH10mrIMRM7Z2R6OB7A82F9skr+J4Xp5Ia1dqGvCqzL6efTqrCjya8
9GKUNBfXNbO1qrRTl0C8GYFGm2P6JprwsXXk4e+D/E8PckhwJucbFhsL8Ah3xv92kC9biCv/+HcU
3o+v8OsxzgUXNy1LKxd0nfFzEOYPF1zMNJJIu5hZTvP68bcLLghybrc4ULl1/4gqZ7s4b0SFlPrM
bPlLF1z9z+yuDBoWWXwOdIw7/3qMN61bGoGBz6Z1pvMEE9nLKGIITxE+QSnkK3mBNbUaqziPro0I
XwVKejx1+6yLEN51YhpGB9SuDVe+ae8lX5uqAlg7xWuzG2CDRPrZqMJtnr/EToMIGN+kBGsHbdo0
OhDyarwTebeOlIenjEowzXoKVcH9T65izz+WyeNo9aSEDPT84Kax2l3nBEdfpo8t67hKJdu2gp9B
O+vVjSsCQu1NpzzshmpjIkMrCr6Jm5wk7WB+PKyKqWCzlm87YnAlzTeJEhfNJcyYhjstf0yDbBOo
9ygv9xyPAZ6P7sOp82s/l8pnWHpIckfUaWp4Cgsz2ThzKUbknjLPuxShvirHYWMCMk+K/qgnhIdy
eVs03jkui21QUEbpDfSN9O6p14prHmrbvA7XU9chUoIZLonr9k51C00Dk01yU0SyQdgSRwV/OfKa
fmlm5qqhp8Uh423q3msjpkOCb8M1KF2N2zsa087SbT86GExMj6iYFblRzkcYTc0Ma7KhNqXYRd2e
rlxSMby0WDqadRnQYaRB4xelB8xmczUrz30veK47lzukBUhj2AfMAKaVscDATRPwrG2ewyreF/gx
SvfeQgFMtOhiM9m4QYhWZ7VLw1K4KrJsvsWtS4Uy5yXXeO4fbaOuoBKnOAx9sOtkxqZRXCr+Hm1/
bKS7qRMaUX1QLey6S867YDC3zJB0Qi5Jo9yX6HXxVNzXJLK9Qb+0CTB7b4DhHa0qnEkjuw6gDjsh
y50Tea9laX9nWbgGx7qgoZf9SUrIXuK2gobvahSD+fuC7pHcgY1ATw+dBljInuoG3oferjomFsnj
PmB67Ydg62vw39WApxaPj9bdGblHTsPaBU3zwo9FTyVSgFsQsI13CQkU4CEzkM/lP3zwx/y5isQu
13DJeON7UlivdTQ8YfSdm4J3dS0o+mRp6mGXCO3qXuMj1wkGBrQFlYbr+WYskg6GDpUgffbSVgE6
RL+UNB2xMr6tWSCUdbBQdvmaI4JGw4hKTlCW62djbBMJxN48U+ZFUcEyo33PrbeZ+HTJrFWW/Vy6
WDCcu8ClITNDdXYeuHZuJVYMS8tWfdJGGG9twk4D4qtFSahHZKOclqEaNm3wIB3uzVN0l1eI4cKh
YZUWhNam1GvKA4LngLoDqtfsfJ/DLTADey+oRqBrjrWGR8fI3kdRGNKUShh8U4HXzR8JSo7Ix+G8
8K5NOp0sOmKnlNxcKZlcs/3oaofRKj+sHqcfXnECYXxkpXPv5lif1BtF6n+LgH9OQXTR/ZC+OBvt
+To6HyD/ef+7qT9V/sP2909e4NfDETDLfDJa7FZn/W8+AX89HOVPrIUxphJtdb15/fvb4Sh/MsDK
6h4mVCIflulwXv9yx0U1nCVBsiACeRCv6l9LsZrz4ffHFCs/Omtk3QB65mFB1eft8B/uuE4Hmzol
/4FsonaxlzEX8zFPoid4ncfI4DDAnz8/mMZ83OgNa1xWWO6cfUyYXWlXpR7JfmZq/9LAdeQyu/aN
vQmzdt107U4v0Ezii4Lg5VgsyihuJdHWnYOYDU5UPSlfP47t+MD+dx2PMSRS/cGNtY0+XuIaNynm
dkIXi1hZC3gjLwlXjKkQa6OblcemPbS4TVthPFZUuJed8R4BNsjM4smT5bqU2Q1JuxtaG+GPFY+x
4QMqkGdjhLGtxca+p1jaKpgB+B9XUAajutjaE3bKDuNaZKAhnlWAldButbOh6M58sEa11vr4pjI6
4vYl9Q+NgQejQlWbHtF0l+lYbENhLhLrK1P3oXu2cYoDm97Waf29wjllD/3aLs/acGwy/czOb8vO
jxvhnHnp3+yCC5jVw4HifCc4WNINnWGjA7G6ccscNwUbVfmqeHCWhXEe/OBUArN3rGOdVyQtTP1c
dTfSFvjX0lOU9NcGp0XchvvJpx0gwenXZJdUu50I6DU8TlOX0LBbU1rr+4sczodRPbUpJenGQ9ND
ecMaErBddaHFat330QaNj2MtrFsA4T23wxkTMJ1rnMqlPy1pDqSn7dlwq1UIUVJg4DQq/U7Lwn1t
UBzAOdTZ8qFRNq0x+mKaSJ3UDmz9cKswSYY6H4QZJx5yerPNDqtm0U3jYnDNLSgum6GpYIjIcpq5
pSRUF601Okwjq8FoSUVM4G4dmR5V+WZ3+I0VTK7ZpYKu6buYsqr46DTNU15CLffQfPG6GLDeFHtb
Obx1hlwnrXmtCt5Zc9xOlF9Q/M0b57yWFp4ybLcluJ6CSMfCa6Zjx+/Fy6qT5gdbA29eSq2mKwZy
gFCHmvDocJwtcpzZctIWcvzWi+617pprQYCkGDnlmgo/KqA1M9+3/O2FH0Dxy4tNOcqjU39KbN55
ZxzjNFkxfFOj1tJHqlPwxhug16sUS3ic92fJAZeH9ooEMa5DeYbmtmyTHg+XwNrULyuhtlOVQ0ii
QcsWaxVmG4fehmmsaAChECJ2H2G/FEs9777L0tyIsdwNBYgRNext6ug0bKtW1mxCYwTMFG3dei4N
DBYGVgCHTBJR34aorql9zf1zQxSzly0XRe8/OfS4Jm8JIjtIvFXtwjt1om0jLjQvsvAKlxM+Mcs2
bwqWxUIwK7InGjq5MrqaDg9iQ1y82QXuIg/doHrP8lvQ8pD++HaQ2PTshN4QEjt+vlPyBulqUxmY
U2vY781cpKbPu6xLUXwIjY6XigWHDjAFO7qVF6vG61Yujyrbfa4N7TNptXXMSMn4LQKHPlaOZAMf
cFWGr3YL1Qj+e66x++Tk+B8fw/8MPovLP5+z6meDxkdRjnUUhM0P//Z//f9RleVhWyHeaHLjQ+4U
HHX/+YRd5x/RjycsFM4fX+DXE9b4yaNcgb0RzLVf9sG/nrDoq9wtfwlNmmDRfjthbXw0Nuxfj1cF
fTyHOX4/YT3bnKFoEnXVsPjnr1w/jdlC9C8n7D9/dEYAfkhsO/NZ/scT1k6MaEhVO6wMv91XPeiv
kYtFJgApkf5Yl0O0rSFgVhRcxyE1RTwFi6C6E1rKtcO7mhPHBgaD1RCou6ZUxOzLtUjpUu+bndcM
OOPcm7hOjk1pbcweR0kyRRt8At/SWn1m1C7Yo4mth85xX11TnLmpLk/ZWJAg4TNdFv6z6ZDECO/d
yd6XtFaJn9tbuGAMFqaMIjbXTU9S0ymi58apGMchvZSU9PbIiczqoI3aVy7YN9qsuHSsIetO//KR
YlwkmXyWZpBoolmrmRBtLMSbGs+diZiDL4J67ezgRcaxhAWE0UjD4lcgAaWzFuQiCsUUCWf6+NbP
ahHB9V0/60copv7CmDWlHHHJaVikj+5zkszbomEfzSqUQo6ykaWiWZ/SZqWKiHe07hGvckSs0Jy4
DfXrwB3fJ0Suala7XGSveta/QB+Uiw5JzEYaa5DIwhwGQ6eJS23uGfRvTKQ0uLVkMkbaBAuDSAxy
W4rsJmf9zUaISzmJIvsbHAgKP4CCtEUM/S44DdM7v7rzaGFbb1kuJ9OwyQrC4wPnI/WOZnKCoIFz
aURvd7BIQmIw47MYaRPOrZZQJoNHOWpPtcVjuBzqvVVFK5tQ3NC2QC2hWjjPjRT7uqjIlFxD0z8Z
acpJSN39TO6QOlnI/Fqk7kES/4kHthFSvzPG+jtNKrcZVKGMCYHkHpymLpQvNbhnUEv5jchAZTRq
fE/bkV2BW5wCheteevugGalyGndhIi5EZ8USJfC+ES1HeRqzcoyS+RBgsRLqbO6xKve8dV2acuGP
4PJXy7hJrwXKtiVwA7lJzhaR4GypcbPq+vLiQZ2S+phwe1I4Yon3Cl7NdLNnxPSD5hpnIwufzRas
hY71Nx22rnigmrjio+LhN7aLy0jilphSs2a+f3L47QbwSN3cXsUChzZGZIcKoanOKZilBVQBY0kB
NVlGfx0ZP2JJuChN72HZ3ATuCx/dN29exo5oqWO3YS+xLJvyixXNxqwSVrwqhDgw3pigLGh8mfBJ
d4lcW5NJb29Bry+j5rG32g398Pe0Qa5TBcGsbi9Z5Z7/Pmb+dM3JTQaCszFfaXC0wG3+b8fM6R//
p46+/2Dl/JNX+PWcwcopJB5RPJcO5hyXM+zXc2a2cnLQOOLnJef8hP9lyznf/hyulM7s82TROZtv
frnIWT+hUlLIiPLpuexInb9yynBp/OGUmX9w/sI2LCZBOaT345LTdBlZmoZ4TlWfQlIPbSfYllQo
XN6xHSJuHvkWgCWfaRr1cOD1CVESTgu3nTDedXRGky7KT1Pns/3hoy/aTYV8FLD4Fwq8DcE4QVcd
ndmTtPZhk2KWLhe++tCb+KbgEqMqQLd5Ez2prl2jmnKRQELBoJ9FxdXNXPQaKBfZSLejEa3ziIUr
U27L/Sh0Fj0TbkDYevQUFb7th0VArNC5qOmQQTMyQ5BwY9WeQxKOETANoUe3GQ1HdPUuJZpGW5DV
sJKNX5Fb85RCF/JWzaBiMorhgYT6U6GdNFw2pNoXrIm/4vpFVu26bl8qhmmDh2bV2nctM7vVPamS
fQuhssLrV9borhzzUrsZdEsUz0k8UEV/O02ksiz9OyO/hvTjOQdgh0bOvg/U5ZB9ySnauWlBP56/
azqoJwn0Hak/Fzi5Rxo0Ru4XRqGtcsJOHmDs3MpXs7tF6lc9TnikPPXN+5AKqgI+/BmOrRH7S4hp
a9hhnG6T1ZTWd1OD7bA5Du5zVwck9P39FI37BMaeH/crh8SmZWjLMDC2bWhsmhq/TnEbEer0ks+k
ah5G2JKysle2dT8Y+nNO069H5q6GIunS1O4nFBjbc/7kpW3Ghc8bEcbZu2lPx7igpCok/2CeOz26
SJmuYyZ5LcblL7KtpNjZarSFTTbR4wBoOJk5khbN6NJvSwc7plH8WdvOc95SCz1rKsmy2VeHDFBd
oFI6VKr7uPHjiIPT8c6DOzxmUq0003iSXXloKlCOwsLhU3ibdnquWaOsbNbxmlXuw/Jpcqv3FJuM
FnD6VMVeYL7ErDV5Yq+S9jDUZAPsrqbACjVz6nFIPRZxvyihoxZusASbvk6BWg8Fe0oSMYGAlRd9
eSwGowSf1sx2Ti/2+DKggcW3DACosofCTU6l4b+g0p01TW4cxb1Q2sC8+vAxJgFQF9Ft23xq6Lq9
YHOXXxrkwbbpF9z0zLY7GWZOaK8/OtxKHTq38hrrWPugSEFOqfdu4WDDqvScaz550IOdcYJXwJQ8
tdZHgnZDu5pku/WGcNdo7s4b6U9JHomghIm9abO7WNzqkE5rwkpeiu2XO6PO3jDJ8buxcU3Ney2G
ra6/mhGLbW5hVVfxd/8w6OLRUvm9mr4ZdN4E2UtKgXPfVEsnrm6T+fbt0LSVESdU/rUXCOs8TsYm
XDJCfrTuXdymC183PlzSvW05HOqCXm3gaK0J0k90C1mb3ErRHpV9o9fl3eCWzMsplVvFyVB7tleL
yLgIPVx5SbIxneeI4GTYOEsNamzTFscBJVaT7lIrqhcxVXssbVPBLBsjKcqQOsvaex0MDmxr+PKy
Zh/p3Mqpyq4+Bh5lfXQbK2dtp/279MnGWiLfgYk4x259rcJ8kwwDWWRidayGpOfzuAkvMU2MTR29
AjlbujZCDAvcVKiT2R8MFxskOckkJUGaUrbhE7ApDOehrcpV74ZnNK+9Q+A9pobZ4uPWdaj5ZvLS
18m2iPNlVze3ekQbJyC1Om82UiVEi1hRYRZTdIpo4WOY09PhumdDD3YyL46qwPDuF0+9PPD7B2dx
52LWtMmWe9Tf6inxa9M91oNc/j1c/OlwwdV1HirwAxGUsMFs/7fhYpMW83DxLX3PP34YMf7kdX4d
MUx6KOjEkLz9tj5zgH4fMWarsEV7BXWFvMAfAd/OT/MNF9fTryMGf+qXGcOZ5xJqwBxbOAifMyjx
L6RFoBD9MGQgI+tIspTmQFTwTIf/pz9eZUvVQmgrMRYN7vjV2MHRzpxzFp3n4vsacrMuq0UeqqUd
0M0adGsHrwXEwbXuqU0dZEuL65HHMyr12c/p/mGQr7asV3Zx7mv7vXT3Db6R0RD3oMlumwlvod49
uBOdpF1N40r35dZ89yr9rRLWztaq7ZiA+GURZ1XmQ0BEjdHjMXTj3ZjxlBIZLIBmvIOSSrrfYXFI
BzKoMLvlhIjIwPfETOppgM7CnluptyyYbuyeZIpwvquYJjTIICQiCbIqxpOuohV5GJ8LOH/JTFIx
/ISMMxtzo95KBoigaF9ypo1OoP527lpN6dtoJDddnZ8i9MWcYKLGM62xSMCMIHUB4WZXTSbXYsyb
Xchllsb7XVgTE4kU7ONRbXVy7XW3zwtSlqTUubY9UoRo8RzThuoQBHLrwIgwq2ZZM6tIFW181t0j
d9dB3/S9x86KtyPttoMx7ig43DJTPdRDcVNMwUeoDXeDvEjO6dFsr3V7Z7bHqMBTRLFEB6mB/6Lq
X3ux4dl/LIxga3VXmwbqXPDe1AJ3Km9yED36SUjLcLTzenPdO9+pYJu4tEaVfmNWiroEnmgVyVpb
i5b2TBXXxLLMCeHp/qtwxotr7fywxKnjIA6WrzpkCbNNdmxKL5VnHDVimOBtyP5XVLiR9hjAULrN
q80t00nuhwYi80RCNshxMhMjpwA4qx9JBPGe4suqoq3+ZTb10umyucyOaQbCfFhe/S7duGihqqwf
anp0Q/bYf6Nc/lxCg7pKWT1XD9ptqDD47wu+bfvevf97k9i/v8Tvz0Wbi53ACvpbu8GvVy/zJ7Zq
wGMQ0Syeir9fvYhJCLpY+RdrPhsVjRvTbxoazFo2fA7BC5q/eDT+pceiN2tkf9TQ/vmXn+01LjtI
ntD/+liM+Ob2RQZV1MA+ghAwuxLyrV15PJfYP3uM2y4943w24XyyhZKXTglAFcpaZ1q08wn1GzmZ
8yjy2fT0N5Ywv+xquksn/RCE+r3wzI/cTvbWNENBSOsGT377xOd+FcFMcCxACtpDN823o3xhs1PP
zLdau7UE7TjayD/2N4/eenNUdBJ+9aHN5qW8r+rsXKcpOQUJeqrND0FbH/viQYTWyijFtcteBbe9
qIsxOPoH7pOrcABUlUixS+FJuPUwz7TJIuZpoiVvNXTFygx3vTB3PCRWUU2Kt/fTw6TZqz4t3ohg
3NnYI1mT0LaTrzIgCALvm4WIPqAGiK479YqOm7wod6Fu7BN+J1PSfe+D+fFsnFSI65AwdCFZIZVr
eyD8Sxpvg6l/WFKpuDRDsBkVC33/ocdHGXqXcXgJa8zn+Soco1Wa+ivHuy2MnDguMyuhCLoCKOem
jSCwgdCX76FM0AEYpSaeqigsZrxqc9am5BVmNJWG1p+BykCGMPs703i2kW6y6Vuik2kr5aYdq5Ws
Qx6Y5jpowLBlHz5VAUOvjr32mcfP1C4g12DiiD/t7Nbv4otRhzsTa2GhXUP0PraouAjQKDosfw2V
5w6IiOCm8ohFG8ValQA32n5hIsfWKDABtL60sGD5u5DD+mPkvMb+KWy2ZvAgcoOcsb8ZOLF7cF9K
p4mmrxahj3SFLbIZFX+rZjfRXdeBl2lc2moSit2Yckd8lkOe7yC+rwoZXWLHORrsUO3QgkdRr/8e
Iv98iESoQAgxDAsCFeo9E9R/FkJO7/n3f/zvCTvev1rqf0Zc/+uL/OFJSa0ajzf0knkZxUPv1yel
9RNPUGHbtCrS0YFR/rctFT58npz6/Lxkc0YV5O9bKhuPAiljVAsQiLMX4S91YfOy//6ohNtN3yIP
XbpiDH6IP06Q9BJNvR30YmWWVxsMAZbmR9MJdlam9iLJTxbYt1h5TxRDbBq8rRaOtqQft0M0bJvk
MZvwqgbpVbF0UTGEKr4J2DoI59NTW3MHM95lR+U9JYi2ReEZ8drkQVTfu/JKTJW5BdSRD7gJRJMy
HS7+6MEZ0xZbJ2tQC8or1iYR4Nzxj13krYcs30qDL3jqXRWt26leHUPau1xKIOYGEKZWCB2AOuwB
EG7BDBYhHBtrPVSXzv0So753h4baxwIa17Cllmxd0teApRdgc7DX8cY24XQN/PGYed2uH6KjXUE3
znudThQeBNxYsRAN8F0q/pS7HfL4KsarxUJmmhCRNOD6DHmDX6ymKlzZElgeIXZIiQjufN9ZptUw
f0aDLmv1DJ//Nmuq9dBFD7nZ7FtPbUv2ZCqtDjXOCRmCBEUemUb2ER1JJWhQ04yz7I3j6L/33laF
IGYah3xAgtA97jSeFFXWEwjuSFU3J+VosFaqXQvwIHFTCjKsXYH05NuUiyRwFFimuYE6+7WCmQhU
poRTzmw5FO4qglgxYqFKmlffsfgUxMtq1LDYNSu76rasyXGzhcsabwT2auBFFu44bUtMcpt16SVo
QTOA3KjI8jmlesgz6zaiMqc3DSoN3kvvg7gfNRiPjnOXaV9TMq5LhvGi0beZw8GLRU3us/CTNMK9
RaNlLpOtRuJ6UZr+tqM/HFOGv3Ba8KWAkTt7eCf3j3bSHnL8amOJkiQyvOHyRXfSdaKZ2xK+oKv3
J6MLIUngUdPDO0lI0giIWJIcS3vnm0aTSKIdOz4olD4U3Sy/U5TBhooAwQKrCuyLy5A4lx4zwjKr
nzQM6LL/FEDCMmOXIr0leXpMffE+Dc7diL6eB9Wm8IMbI6HnskMdK6rolOTll+dhAzDciR5e7mdB
kOWIRYTVC7RuB+6MSDm/AsXBlm+JYBOzis5ePl6jilxjh6DjHePMXrtmtZ6M+jZPpmUuwLQxf6TO
3KYE6dpKdr3mbfzyS5j1qpvY5qGbBZA5Mgp1hoz2QTp4SvUaevyRABwG3ykilOhYgTg5EIyGiYOP
hRSY9W44xqK+bTq5t5nf9ZLa5cK+JH3nn81A+3INKDh1mlgLNy4PyFYrVbi3NmwZbWC95FpXcuEc
ov6irOuVRcJB6PUpzbHbsT49gJNc+pMkDF7LxSC9D1FBkxIxGNi5oXTixJ304FBrkThWHXPRTQZc
yhaKiOawLeE/JfKThCD+VP6gk1GfAonOMCBKNs5jBc090tEr3UnnImoqaPCNtM0BoKjGwicnlplR
g4FbIzdfWrpLwFVbteOup3rs3gtinKX7nI4ZlVTdpne+8FNSmoUaVs0WzgzQGB+3RrvSPNXkhzp7
trr7gB1Z9cYCS0ruZTszZGEtj4F6q1V6EzbPtGs0eXerWzOViO2eybWJQMvY7Im07/Lwxolhj7n9
ShkdsOmS4tTvvkKIhTQa6v7doBsHm28NZPHnMX2KibWPeGEjOhWVc8aVbExsAQgR1fHLfJsyCE7i
xcISmvOcFssIUlNVySdOKQyUWH6y0zB+eO59S8JKc14LnE0poBvDCbmyWwuqEJdWZKxCYvW6BZTV
3NQTA5uVrsqOEPzZ78UyszGrTNdBTVvN4yGvoJ329JvEF9u41B3e4NjawISSGQp0pq/9ThHx+Fa2
yTpBkTDMT7eFr8av12SfLgkMCSc5OIbN4l/qHCU+udTmIQzHXTM0n37PfFx4x7wAwuofPEKeXpjf
ZKRkul4c/IjtremtoV6WEOFLdsXOUfpg/vp8HUr3pFfqWdT+Kcehs/ChykY9eeShGM/CJ8/rxtdO
jljF/TtYEDzuWKxbJFgjj3bgSciFYaulkwqCYTS7eN9Jeu57E8VZcfwJHg4ZXp7R7Re6IV8N5a9c
k9gpjCH1Sb6Gc8A6WMp9rcniwEQG9GatUst86yIwrl724TkwUxXM95fUC2mo4Q32APQmQLBgdoDr
YS3DdxoEYKVzwKbn3NbJ9BKLxt4Xsc+BsW9Vd5VHzml0+YkwFXsQ85wRH+y7cNxlAyS2budwDnO0
BgDdBLTjhduA/UfMjoM2grWeT/u8zi95hNeIKLjXMaFq9F/xfKuMkSJItCh7YKmu5asiGe4ndGx7
tFicxkS99G1dakccP/QeVd5N10h63qaNzn5YJxvmm+ogPf3GT8drZ8R7r6Y1EbtU4hSEmIetozpC
fMNtPTnHv+fc/zDnWjhhwNqQCYGtM1+Z/8uc+/mt/sf/jd9/nHL/7SV+n3KJfRosPX9Oh/BB/n3K
NX/CLsumwPmXWhjnJ1aLaK2UtfyyQvhtGcCOlGQIKwL4DP/Ewf6VZYA9z8o/LAMsg3WrxzaCidp2
Z+rrHwy1RlBaFNOkOiRS+5upuscpt45Z9URHKWAcf5f0xXfUJMKPsAMtZ+P6cM0mhczEseQo8WCC
merArTZqeCnHcdnhRKGVFYMcGkRr3piZ90A71EyUygl9GfHG1KGfOtA3U0yT3AlTDBC6NhcQ1t8c
lojsmnfIeRtXgVnUWMHd6qO1p9Fw05DTd0R2Y85ItgE1JbfuylJ/0EqSgn1GIVTRPtQFWm+XvcUj
vXzcb4ux3ds1jMgkWiWcZWkHRDN6LY1mWXr9gabsZ4Elr8zlNhWfBq1x2lgczMi6kWC1TAPfIw/j
9CGZzSvmVTQT7V/Wk2O91LTl5cHF6SwMq5zJIGCc2mZpUJ/8husw8fumC1YZ3hOBIuS2+T4zg2rl
af3ZlsPz1AcH3wRKZwzhcSLGYcfGQyDcRaisc0cH9MJoAcUIj9VmCxZIHVQDvSUz72JUzrYz9hbd
aaQ2WDUq6trsb1OQ0pXj3/quOjselbFWdR+APCM3Cqi2f8pgDZVM3oPf3ztjcu+07HYHr0KCLzZt
b5ywp8Gwls/RQFFIaXxqOPfZ9J8kgZE2KkjcDbeOnACijtt8ag64F+/b0F81rr/243ob2jAsa8Ie
fn+km/A+CrvDEOMM0t2FXg1HwTKzEvLaenPyn2HSzx911Z+iMq6WvI2rpIOnSLxp4brECyfzEE7F
a84evWG2MQpYdJMvFgbvcdW6nyJK3ibH28lUXwuvyVfOIL91A9veILgQlVjpg41HDYooPq6VspyL
JuqDOXoMQLr1moXVO+nSz9IgLGUEz0GhHeXgnbVSrrhgsoJ17mL9LpSPhZd/103uHUz8LglEU/lP
MfDaCA2dVgFz6egwedt81bfRSWebXDr2U2a4pzK/2BP+Vbehqkb6r1yH3zXKOCm3axcWEDojN5eq
V6zVIqrQYHyyXzqKyfmcDGCAhtxZircISl858V5V7L0h5LlRex/70zWviwO4dai7OY2UZEzCgh38
90xAd3QuVvPZUTPHl5LSSN4CLowR1DeHCwn2hEzRiDMAJMi3DgRyGQwnAck203Y1EOfco7nSvfOL
5zj5QijeEmuB/fPgFw0WeszURvhSthNcoXijjBr04fCgpHOaLHEEu4+qfq5D/AuohXaebsb+XBb6
2khZeM+s+IFEGiTAQT7Yo31PdyMjzkMXtEerbTdleA9HZdsgS0a1+ziYYCSwNWU2lA5Gc4cEU2+T
3sVLDpQat6GBe7Zdeu2HXU67AVl+IAMUnGb/rDY8+OCrAgVKEZRxUz4GxbhucSN4BaZEn86b/KMX
N6OJ4mFEG1HfR1xdIhtbgeSXyjVuaqylmfqbyWVtZ33z/U9SThmKjDDvW+J1Tdos2hbKNbd723j0
G2CreczDCuGlvWczR3l4Z5zj4FllrxL+ch3eVvJrNKkJh2lYupuQEpjBBtiFElrk3y3/VfbvVUOU
CuOxRQudPy4KwjWBAxrGJqhr68Mppr4u57HTIBfrvvXmheCmw/SUqKNGOk/50Hq9as8TxJ5y6CLh
scx9gnIvWtoDnBlp4aPhKRIni89xzoWlpWAvqd6SSN5MkE/AYQAcfS1cHvYVOa+6oyjApx0mD9bM
52cnVoCVHyLgvJXEZsfzq6rCVwqFNmIQd0W9N/jltLnLvEf5Uqqt8wGiNHdcnPXLIZwbfrp3028h
KvdrR/9mD+U6y9pjULo3SVRsteQrbt2NSbHYZEK6hIjcBRmBbjC+Ec2zPFL80FjXFFXFeDR0gk/c
lOfiJZmlS2ecGu6ExVqUBn5riFMF93z5ZLUacWR9adSkAgkzmu7abfx10MLV7AhbqpZlB7gweaS5
DKoisqD3QgvwcwWCjWx40dMY6vQ3pnzwRfaURVvcskffInZgvhjAZJIuHBdG4GxztgxlJQDRlesg
QNTmr6XPtQjYzOckeLfWhjNevYMl4m2fjFyPqLZUNd+ruQghWgkN0X/q+X79P/bOZLlxLNuyv/Ks
5jBD3wxqgo5gT4pqKE1gatERPYjub9631I/VgmdFRryIzCzLeYY8PMJdEkWCAO655+y9NveY/trD
RRWwNpCt4MRpeZJBTA9a4pRiyQYYrAtdjL4yUcO3DjLTSxgqzxkdfItusDUgM3gmV539TGmLXLBV
gV2hrbibUzQTuoXo815yn7pnH/FtXredsY5j4SoQyoHzx6+ajNwJYO0V15Z8i12x690iK72s7V9S
+esGaH0idHhGiaGnawxzgYjbTkYcNE/aqmkxUbetO2o3hKXxOaNVTKITO61L0byyi/AQpnoSzMyq
6J1IMQJ5uD3rVne2yvSrMNnStsY+U1ggUkp2duu2WL2YCVxXsXyJjYOpggivH8CebbP2PDJSbNTv
1GgOVig9SuqDWDVek2CUSN9DVhNTyXD+H/W8dYC3xBkQ4zxciS03soSkTrT+tIyaXj0R5kmQ+lFq
n4r6syDsZe6js5F/W4CaEMoa5Vcb5UGBKKMlo4zz023yj/omruRUcCU6WGyia5S4zQlfC9MWkV6O
3OOPULSv/xTr/7hYXxxl0iIf0DVaw9q/LNb3/+e/b+/Rn2v1vz7Cb7U6iUc43JgIwlKhCF/azr91
pPmUoaGMZAyHeJEp3h860oap0HYGH0XRDjkTJcL/G95BhkHmiKAOXBl5Seq/5X+TDPnPwkk0DbjT
MQcsk0KGiMvn/1Cvm4Uhzp1JGBKyaf5t+bivCl8JHh9nu3T89dpHvWvjJbHvq/hzWA0rHX0Yzbgg
vkYUonuk3eK+8NEz+4XL8MZObP9xjVDMrlc3XwqUILL9xF4/8tt9P+wJkjPt5qhth311NO9uvsk3
2lYLtIAoYEd3tJ22U0C+2tlW2yEumg6KK3v0VVxQ9nz0TAmD5Q8yoC87C/r1h+FDqCQ2fIs7lq/7
6NcAJhmw2SP/M7v4u/gWEqdd0Xnbu/v9dc/vk5Pb1+u1tPmL/V4kEqF4LB4B8l5lZ/IALtuq0z6A
qp7t5mTlDnz4YyZyvWIU36WY3OBDhmt27PqzCPf+QX+uH2QvAeJitwdph6402kru8tMxqtpEoqHG
s0nJ4wnx2cNwwLS+y7bt2QiMYNhP+8zjoneUgAiBIPOAen7g0vVA7U9P5dL2hpqGHILfqwus7m/t
QwqSjQjlKbj5KEqP8ODxOtmPtUMPPLZB1GNwJ55tE23osMwByYOr1L/5VD9bJWC18v72noPN4Ggt
B072unW3Lk5vte2++Xt/v/epvOw3DluVO/pmb9l72ZEdn/v6ZtwBLCMxg2giD3oNf61vYhpONhHN
m2YdrhRf8c3Nm8Kbo/hvIDHt5bHDTbeGZcc3HZdjDPBtje98Czpjm/GxHJLCVdzH1j62zt9+NfyH
c6s+G5XrCx/T/r7SmMFycIhn9gqXWSovZea95m3nRKWWd9r9/Yl3gFOYOYFjHfJVRhyeazwwT+w+
DDK+VrELw43zNfISHqhdfayP/pF/aAHvPt6OH8fjY+UvH4W/XBI3/hvZx8fI5oC7NxceqP24nObl
W+1wfku2EhRu9uv56A57iX1/QgqcbYn4oDvD4VVc0sIC4Mmb+LU9ULG6kyf5ks/0xBEdrKHH+aqv
7h7NQe/qutfr/no17Ou+43/545Y/c552O4yAdu+iJPSK3ehnz53LaPZ59GmOrQjGsnP7DdwMXwR+
4bAc5O6xtnkX/Df/+La8vsTm1CIkYqUECS+eA/DGqeEuvy+X7/IvSZp8KDud39tz7HzUNr/eLM5g
a3lk31xh3GMcfuhdRrKc4f2uPCxni8kb3K+5DpbT3bd8cU+zkBNb405wfEw8yV7uBECc+Hjz3z54
TFqaPOb8sp7X1ra0k4dqlx2Eq/geAU1iWzMG5F7c7kEDZAUNDULAG/h6W68fkGfTj40XPL5PDMmi
w3K0D+2FLA0u0YEwBzpqSKZdPJrQgrqcgdXFVM7D6MLwGR7EFp1poN+CIjpkysZo10W/4nty0bNy
v8fJbzev48V64Uc0j+z5wOq0kPi5X352kLkXp+RK01aZTBG3m8xncsaFlvPO4G0gkVJdT0vHnogJ
jO7Nky5v4fCIQ0DQqJJf55DoGA8UAgbAhWORuR1yZfLT31reNH1vqeSoBWr5gJ8/VgkRR2zsNLRM
n2j6d4mvxa+m8KP3+/wNuSV9XZyHKYT0F/wqZuryBEDp8C0VFG5KyMDgjpzv82ylFWu1fC/0t/vw
mETsqoMZ6DfapCh97uuVdMdBhVTA7YGSU7cYmwbwgU2KxciWfPAZopdX5fzSMU80nZd+YzgP0ZlI
kkoNGJbdum00rLv5oWIGVTwA8WfWUqceEtM5RpPqdtoK6XI0rbSaZND9LfG97MxhaO+I7x3ueGHm
MX9kukbMRZZ5vBzcSffXwfB4eQRqONrE7peKj61MkIbbHN8oQUKg4MflHokqngeJZgRyK8CO/LEk
5AbVWWrHHyNYwM6liy0Q5Cc5WrmZhKASQPhsomzFYVZLv5GcEe/v4FkJNDJSu9mlIAZ2Ea1BRcGu
bLJTJbpkdBmqER9isAfQ3RLUMF98d8mlyfnhNPBfyC0xyqDl9BhQdEED9luTjT08NVtZ5SePKe4y
ybG154oGGYsDunIWXhAWLRnD/pR4suqUkStFfstNvnD5WjVGruyCuZBGd8K3O/shkH+d3Ym37GUE
r3yFdEawLRutV+2pe8iuCHMStj3fwMownwmls0S+GWi/UIEAO7WjL7Z3Mbe2vRki0XG154GfwFRT
cRGQ5PiIaS4/3IIyAYeClY5zAR80hlZbMF3M00jN1U/20Awtqo30bXHbsLzl182TZa8U8fe5CiHy
2joKQal5MWES5mkZKxKA0zlMxFXBrVEQA5djwcscpfKNbPkukBnS98RVzVsJ3BKj+83TW3e2nFvp
VRFcKGd4LL9G1IFY4pCst8TVQ4t3QByTd1CqTvQlGC45t2OOLNtWcpd5VJ77ks5Bx/duap6ELc4W
d4iBGP8mX9Fr9Mr7MgDDFgOFEBaSIcQrkLjyyhgRpQ7p9gZpHLTQlndkxl6geaG5vt83CeEf0WqY
/SW3RPPyeNXLK5LZx9a/FZ5urqzG7/qn4naRysM9fepvbOgPSbazFoUz4A5vRisqr8rcVwh5aNfW
j0CSQ0xsLChxl/QQ0VpF1hrhZ9gEwhuXn3iZPkVfvSbcuJjEal5scm0QdRWk8qqHRlMTsJAzNBv2
TfWeiw9Zt018bHtxtQOnDBfHTHySXWsT1SSmgCX1iLZAiiOFrXUMA8YGKUPtMXI82eo5d8nmIHPq
wCpTaWUAXuObWldMXCRWbPyhH/AWQOKqyWxR6AfiJ0AuymOz/QRHQogw5zA2RC4pJ6FQGN2Bnb3q
jO8RUTzMdUanqBxOh5pFvsPNFvCT6VbRCNTZadMP6TA028VTjsPj1y++qad9wI98hQpb4emhUSU6
RA9x41MJfbBDxijfPPXpgiuBkzw2nJwXAsWU7VTvLichdw0EnIpbUVgxmS2x5vuMOw22xJU9HrqH
4WJuhVdaRtmxpKLiciaYOrPDj1ykue0sFiI0sYC7Q5+XkODNRsrJhIaS5ObyimSaOikjUoTsrgVD
G52RvPx8SODL6d85PCm21MOvx9ZC0DBkweyiNACsNJCLYW0Kpsrproz2RrdikGR8xq9JblvU2sDp
10Rq5WBUaU9tJXKIuVH6lkZch8Mulun9vBtPjPlw9i0zybf+c/xsfiWgWeviXPvjgWk8B5JLnRxU
rgjtvQG0ugVVuuLj6fbWXpTn9rE51FuSyQxaRzS2NH+Zdd0wXrnkmankqQBx5e74RpswBIlI6YtZ
/m1q7OFMSwpHK2DTkgmpPdJ3ovakh5T5y2BvP78yxJuoYrn7EqjyhRm0hNsLQA4aMqTXI0xU6sv4
VG6FL/Mwk1NysNz4W2GB+eCFVSQTGTZWGqIwJ57Iz3yF+/dgPUon5TQ2AT+N5ycdySNR0GwsDxsx
/jad+DF6H4/5NnoJW/se+yiQSeioiUxB0WYrFO0E3FQOujiBSCQyrFKWhOVViNTZnbkuxXWob9Ns
R77bfOcMdovP7KN8kbANM73A6fxwu1afzY00Erv+CUmqe5au5aE9Wy/ZtqQUZIJBCbVUQcpD/Gh9
olLY39a9qz+Fb/XzG+fnpvSeG3c7rXhtm2ux047SGj3wVllz+nG5YjCN7UuzYrRiizaBT/alWAWJ
/3PebmnI2Fv3eRs6W5f8l1XkXkLnh5rjkq6+vqYVn6LQdDu3JOoEv5P7FSABtPlSPiL3J3IHO3Fx
aznEHm08Y7PzvOSk/HimvZncg+yqAc11/+ZtcvdSOYKre52PusnVnCfv9sxK5oruBpzTJnP5kaUH
6nq995+ft6nz/HMOLrHtOE8Hz0N14TiawxnkToHsIm8JEJx4KOFt1T+8lo/lSXOsDZk4LqoGvljj
g8fl6mSttCtng1XMnfiLV4cvMOx188CNB6NMTlocyntMPuSFccetjn11UNgqUc8h+aOiIIah9mi/
qd1aM90Ue4/TPAH5j0TAlg4Nc3QIWLm4YoazhazBRmiJvGKyX4Zr9sqbnK7iaAPBIp8fZPmJRl9r
+pnG+MkbDQYh/hLUQuRN5clFkCjBVASduDWGDSCw+8Aoyc/VVSKeEfhYoV+MPqmikfghDBuUJ8J0
kvpt32/v5iFrqQdPiw6I97/EvOcYMj2m6D/i7X8q3oZOoBrKL28rcupffbK/QSzc9+79v76xbeLf
fs+///f/OiYff27+LBmc//Pbf2v+KGAW+EclW0QnS1P6Q/OHDE5mtLhVAcwvZCT6Ln9HAyqKqjOR
ZYgLAt9cWjZ/b/5AKsIwixwRBLCs/ltkQFgOf5nV6qa58I0J9pSxyWDp+WPvR23zIi+iiTAJYCAz
0JQ2rl6s6VDPpKPJ9RYF414WQ9mVC3IUsxbyUcXFFhEMnBGKUVP93aNlzKDf2Ei1ayQonOT4L5B3
xIn6dguNI42vB9rClySS1nJ5KVvpWEACQsbDRHPIgIuX0mvYUOvM1fOtosCO5Xo9RBI7LI1MNHn4
EYfW60m5prN8KjJCgEUkRRBCi63RNlQhY/usyNWnVYgfptU29lg2TinQRio+c2tzq9XHVuhPUZ2+
yGi7MxUNo0xFAKWn6V8K0AX34eVO3VMmwByy+jRHTZAJz7pKGuZUUJINESgePSmPZiMYThgatjEv
KeE6C3i/TAtu2UrFL1rGsxPpcrC80a5WuFYjXjJyu6IJnG7aHVUKt4qolRzDq5Ix3WmMZl9k5rOg
cVxna4kzCd/EZV1p5QP20leR/MMy1fBtcIMiay3RwtWN5DWDhrkU61uwom49sAjlXeE1+RU60y6a
ngtZYRZZnNUBLgbYoSQuntVc/wR519h9agUMLGanQtsWRcdwat/SRtvoRvgTVYUzGZWXRc1BRJEd
slMzkuqA8muXA/vTp2JXTHfcfYtopfIK+TpKWFWiOLWjHi0ZWuvWyWPrIWskNEG8nbL1XjHs97X+
DmyHaQO1YCfE3yU3UoS3VzGbP+skX2PKSZMTIro7Enj0M16jHG7Cm9ZiD4wbkFgKRSJBKdEuux9I
c/npLLKgIOQIqCWNuDnLquC1qt93nVdYe0UCQzuJXpZeTVSzUXODy/C8zDTVGmtzCrdRjJbEPIKX
S1aCuSRPLPGLSfRDtlhx3P9UluCOQw+8eGDLSBE/GeNZVPJVQfOH7EwaccAMhUhCYQNCq7udtPAt
myYUkvLKML461XzoxPqp+pXEmbhYFp17DQKyI8RyJptTIoN1sK4RgLwifUpAPS5B35koc7rjkyrb
jTBNXk1RofUNCTVoDaphHQ7xCq7/auLCtPT7Ts+zz7mmuyIV351AhnoX/GcQ8M8GASqSGhPBjs49
/f+zEBTzP5oD/PkBflsKaPZzv4ZUJSq4GH/d73+fA/yF4PP3pUBjbKBYiO2QEymyyojg96VAxY+J
xl38tUbI/5aJR1H+okxfHI2ivGjTWai0X0lZf5gDSGEYIR2mLTZlIqHobLZCoXvJenTkHbRxFJfP
nf6gwalmd8ZdF5Kxp8mUrT2qvagCsxbFKMxQGtY4GpNed+8NZfddYp9cOLqgOTdErHZzry6iKL+K
NdfAyOhUwC5UGMrSdCD8OVXokJbtgQV5Fd3j04hxqOnky62kaAWtLI80Q/D0xsr9lBgzhnpRpCQa
ziPpotWQbAq6XGZTvrfkei6WnWoWH/IW53iTkNmhxO5swFzR4lWjC8dRoI0Wsl2OzJunmvQzUhno
qJzp1yTtt8mQX6zR2mo3ZVOX1TlSssM4azvjJl8MUTinKjtw9bnLsuMQdYcoFnCjC2vrbuZIfAsD
p2V/qaNhY1a1J0BUzdP8UWTnLqK9L9pwG2X6SmYOGpNfmkuhKyWWP1pAXivQcUVnbWinxRLzBAEs
dqE1xxmBd9aXdLpu/c6K3tTc2tfonA1E+qEwfeYluujK8MeWTPksDXMniUvQZiE9q3zeTQLDyjk7
meUAej3clROGnGR+tdBWduFMyqq81/L2mupP4yIrAuDXFAXCqlh8nOY7C3IZ5HfDi4fOy4puI9zG
i5EI+64lkF5m96t1TxrsiMFceG7JowydPAXshxJgPkXl+Kz2DXvX7kVUUDn0UP8JFZOs7L2+sYvn
J10HExEWWZ9iX+yVLPmURuOlUCo6Q/rZuiv0PAEOZ/pTOoOKz9Dn1+WNgT14XxoVrc4wAdqc2LWk
z+4M3nKVrhgxH/Q+2j3wRSfEwy9EPmCQjUlYcy+RjmZ1UBUu9yI7TvGCqgN5nyP1Rb5bzHfK9WpV
QunoVGVnJT9mDuAjfMzrDwNMkhHeUARVTi+cJU1AbABQylTWIh1qc1HKgxk06pAm4oLV6KB1UDCR
jjOReh0vtYIKrg2eZCixY9dS4HG5K/BwrVHYGemelnbN6/u1LcTtxBR7jNpiJ4VX8ooQxmJoauLp
HIdSUMf1ZS7qzX0sH/omXlLFw8u9I6VEhX5gJBfrThx3t0BxB0QNC6lp7uirg5L6EERUQRordy2X
cIMiI8Bidi0J3LFK+TUjgKc1yAQTh7c7wTx3AnpAgKxIMjFcneiemQifiCifwmJynhHugwL1ySTs
RxiRDKMi65cUoNCYEcliQFvygdBavIk1k/9xupowKQqChBJE9GIkf8ySwjLcPtdswspFmo2qaD0Z
iCCIJMrl6oxD3cfesIuXzKKU8KKQECOLMCO9IWSTcKMaRERXm6e+S2M7Ess3QTcOc5e/dRL1Bshg
hZgk/NJEjYZOIkgHM48QG5xMQpUquQ2MidQ7GZH1rX+7LelLeif9xGCioXGBSaLSNYp6JxHYJN+F
FxwKG60i/XJWzhrBTiNAUHOeH5OxXf9nEf7HizBbpUU7q7ALWobm/3I3dnq/5e/Nn4Wzf3mA3xZh
9mPsdCDI6gbMgF8esN8WYfZjIAcMUWNLRNSL9kdWHsQjGF5s31i4CZ78436M4T0GK/6Rkd3q4r8F
GNCsRRz7JyctAgRASdhzZV3/Ja79wyLcZrlSEE+Akzb0QF7MTIaxG6448aSRdp+rHE36YQke1Lfk
tjHn9UAPNcqZCEAASQirBpOy+NOtwWmgVNf7qUeehj/2DqNzPVsrK/oQmv1N92plJTO8MHGUzkHa
BiNGK+tpVH/m6jVN31sJIiicAsrtbV1tZePa9XYyPdXS3a50ZCfqM2R2ck8+e9ribfcwGh+RsiGX
EKrcCFhl28YbxlyWsDWMTTtvimhnCM4dd4XoF/fAVNkpwO2AqBbcmRJAHjP1AzfohACt2dbIr+j8
Un0UpkshHDPhos5eBSyQWeBTQcyM+TZnr1p3IdlphgEjuOK4JkIln/aGFpS39S0+tOImNfcm8Uk0
9ocDWLx0PGGlyev3DMI95k/kt99x+GjczsXtsaM+7zfcQARaxaaHkzbL3FTGUs/gawz6Esa4b6qX
uYfFQ47WAthbsie2XfpKAOeY+qIChMSzkN82gJ9C31T8JL3yTOLmaHa+ORDxuwvnVTvtrS7ow1XJ
LDpo86NVbDDysPujnlCZtLCbS+gqOvqXTrMrem2UgBySnjls55oDu6ugrz1t3M3d4V76kuVWhBOj
Kp7XWnEiotsIkdeuK+MsfYwSAzOvHz5vqs8AroCFpe9I/KASu9Pba3e9sJuLbSx4I9tgxrqNbR6M
0Q8RJ493OrTedD8NHSfJQzd4NL5nhRBr9275ufk99deEsfi8im9bC4eTsULgOak7QT3H9c99AuNK
NAxSRvpoS/xAMDBgNJsXJHnyfTvWBJw8C6bHxm4hhg+r7raqpsfeOD3RFU+bk4S78B5Ut9WctABd
6At3lzkPUGlCySGDWMlYzhz67sngG8/16yxvSeauRPTWHv5yPHCjg3EiBp2+RBKjDtc0uE6OVS7z
AOvHoH5o2reOcaPJ2DRgpIWvKVoCpsvKRXCWDz6oXyC5U02uvVMTkTJ4YbsllxjSA75lzMIl6pcX
1J9D69aPyhMtvh7eP7ANiK3OhIXxjGiRSYCONIO5ccOzhhzGkA6TFyubrdCJP6gf+Vc/kM/iKhh+
JADTkIM9fGni5MJujRAlLshDP3kXtuk5jnymLYwZZNI+GUszemNHnsDXs39BJtH8Ocbg8O3wGZnz
yaVbPGEslTJPfqGznw+rsArKEyumxNDbQcDH+87sp8uwf3o0rZWBOYIdXcllS5DwNL4hb2IEryDh
kQpiTbttMuG9JXkMNcmMStRFxV8ZW2ZjIcAdaSNGq4L2ueiGTGcujeDBX7TeUkTmrYevkwm5UQQW
hDasMZgQuRZoL9M1r51lfn73GT1DGJnLQ88dTfPrBjQKG4/uvQpPQ70eQVCJ5xY/HN15DYL8KtX8
lnQG0+bSZg5d780osDj5+dPHnYng4NLsvz8Qawcwie4RYO6vRaFj2DKzbIbMDCxR8BHuxml2JgKg
Ql5Atl/JqIaSwa6+BpWzzUacmn4KdwfsPrL62LY+bl90kJrXzESvDkgMxD2JM3iAGPva8hM6067C
++kwzpbfzclWf8R3vXMpiuMLKgYSXnGYSyIIZ9JyvBg94lZ7ET9554qAINnH8qE4psguieu46sNh
mL9vaD2jN0W+3sRNPzCXKx1ioeqBXhTTklJ7r/DWEykDevP2OCrbuttDlxqHfYgSGhmKTu/NN5hl
jNzIung9dRdVXatLYPs+lele75J5J5u2MZA/84IRUaOLQ/TkEDGJOkrxJ5lguF4R9YDNQ/88d8ce
RFR3kimmpQ9ZCcpyI+MTUFf/KYH+aQmkQ9EDMYSFBj7nr+P0TxrSp6T4jMvu+69F0J8e4vciCC6I
zKPSvqWBIFLp/F4EybKG3QBD0C9X0e9tiF8WeHJcAYaAWvyjHFHVkTcCEqZlAhfK/Lda0hiF/kEF
pMuyAnzYYtfx6/N/qICgh4/KPDYzS+9PkgZhRzsAmcAxpev3NHXvYvORRt7EHSl6EIqjxm1YfZDb
h5bMptTTwr3KrjIFh7cO8QvJWWCKa7Hf3W8ruhAgwzsN//E5u8FG32FINMrjKJ4E9UskuUsWXsry
Jzu0z8UjPodhhhPizPeNzBi9Ddr6K0NeQ0Uitp8Vi4bChR3dsLOTGFDWOBs+JkQD9fDQG7JdwEJS
d5J4KCNfah/xQaKVzL4RJCnySYsOKUTGctWROfAYlT9L+s2NriOufvUsReiR7594Paebh9y7lNaa
/tBUr4vbP6EYK502pnaye9le0mlwd1Dw3INcXuvcWyPzFLIy3bZRskF+VE6rrqRniPbANei+krRm
7QQEOtyPxkCW9zfxotR7DI6CsLJEfxB2UbyvyqNlrk1anbw+xCrKeqzd2xcKQ3hKw/fwbeq4Pj3U
U9PodJmDkCpxJISN9QoQHXqauLsQsX1Hn5gfpNtRs3wQgXp0DpM9IT7lCOLWy6dzaO7U9GRob6n5
OKr7ewGC8hoTqaO95ANpYE762m7umxa5153Iz60ubgB1oGZkh10iutQdy3LzYqcLq0EIxGcNGRrW
F3HdRCfzlPJc74FdZSyZr7PU0JzHHTYgO0BczjE0pzMgFzm59OVbXB8VfvUOwlOdBdYNH2XkDZpD
XQlrwVY9huuWxHb/BTXkor+DKGfXe+mFJwF6YEPel7vPGVIvis/YGVaFi0Fmm5/H9bBvV4+oLlF9
ZttFMXj/zrbIBbfTvn4zgvocX9oV3iLf+EAiiAwWZdqT6vlZgDoAEVrl1xsNSWj4PO4+oq3oDSsU
+YhlEei5svMYV+uyXhfFQZLOnXQu5iOkBQQWeevq3WYw4KsEd+lHa3YUgEO3t+IXfKL5iOXnUjZn
pURFU67Il81Q51UHdfKzm0/JqRdHhP0Hkt0BmKkt8gKYyNgXEFdxqXmKuFLahzRdx8UqN9eq/KP2
27oJ6naDUy0uNzONvGZLJO0cenEWROkTMnt2K6P8qgiAgZ4063DvNgnCUx0i8s4SoZg9mML6Hgaz
Sj5QwJSCquxm+Fm+m6QTSidBPiezz7yIZnm7PDCoIatYMdVt2yCbfKwWVA4UzmHhVIlfiQ8Tc9nU
wUZAixCjLk8/VtamsFLUfQuOH+VC5Culi9jL6H/aCPcEWokdnlgmRGxu6nAjqw9Wip7NE4W9MT5Z
BrbD/az7+X1jzEFD3SI/DuXrpOzMaTuYwV3I7HwiLnPJWEaCyt6oAauPUvFdIHFg3pvqgyBt2vQt
CgNFWd0afy5PArKg8IDjHV3j/ia8NNMxlTaog3DbqNNFHV9ShNd4Fy0vUQo/pf8kM8Gg5zMOr2n+
UTYXMNmhth+zg4kUN0PI8W5Guwagevg49SeW7TgKyvoyjd4MMKSi6RdAHXF046zf9p1+Shm/DDM1
kkQY03OhHTIYDkXx0TIAkaznKZNszfDaFxO30P0opgyhhO/SekzCVwv+KoV2iAnaUycyBfahFQhI
joxTJWIp8WfNLfTDUtmC0jVsNGOD9BJZm4bLYPwp6l+OCnDpNlMSVfycojcZXROzeXPyQobbaR9E
va8MF1pHiolKNhf3IDOML1q0XuLLkJjEF3GiLQjV7NJqGyPZivdvNT3XNKXDrVl55f0Q9acu3nAw
IFHS2iZzhWJHHZkAU7AXD7eM83CtpauUq61ddGh3fFp5EBJfed+W+trQXIVUMoQC0U7KiODaaNln
Jrhts2lwPxk+nTS4bILKkbFvls1+Gb1Io56U+D9U6382nmdaohrks+sKfgd6LP/CS326fzdd+V+n
96b5y5j+Lw/ze0VkaEzHdbALixNCZzbyW0UENYhhiEGxhBUD28Ufx/RLBC9Z9EszSbLU/9EW0iQy
FYipN5Zxii7+W7MZ5vF/KYrAWxJbSP0liZoo/clTnWZRWIUio5Q+J+VOubGwK2jzIgLXLBNZWSaI
ttQj4UTNJN9JRqcj6yzBu1pKNwIw0E4B/iGhKE2AgXS6bt9C/RwCCdGAhTRAQ27AQwwgIvVCE0kt
6XGYx/V0L44Csi4tFGnhiyphbbXfqcRgysb9e8g/JVbPxhj8sCgP2Zw99LfWz6VxqyUUQJRPA9iM
6Nb9KHeSReqMzqn1OEqIA4EvYEcGBTuv6xLSrhU+qBMrvGHCKSnQaJFNiH4T0arMnrQU4XdzoD+g
Os1sm4d9hNiLp+sVGfZkotFk8sVnrb1olW73po7qark8gWeU4uQJibrpi/y144knabQ2Mihuugkp
xrqt6ltxWAzQBCRuYIxRH6rbHh22oFo9hq4wsDJzN1sm5nEWIWs/WcUhH6d9P8HRT+++XEBjkLI9
9MVA0oaNZTCBpsvWWiaVRqX7Eq1vRVAChSZRN7N1M4pVozSrSWuDmQk02iIyAhL4aEhRq4oABwVR
fVHvQyXcKK3u3Umxxd+KnA3nialMpzrViJkofcFqVnKR+XcEnoocreWscBuW6MKUV4tVPGIsUpoa
tKbJtcLHeIJZRF5ACGvPjtiHV4NwrsKRTD3pNMtfVQlT5d4fkqJ7CyHlJAWoUGPeC+YjyeauoJfM
sMr1OD610kXIwPF197XE1j8TEUhGRDQlcMdnBXt/D7Nj6CnZ5uCenCRWvtwYPjTj0IfYHW7JuTK1
zcggXy5fy14jfalcDea4TUIihVEw5OXkG7ADEf3dqEkn1ov4ZY4KMC66G0sfTMHp5vT2JI/brJQ2
o0iXoIsPdOV3KTvvgs9VQ3HF27SZK5Y0LeMNL9aZqntj3G3FajwKc+2aFQ/daey9Z84MKloaMBWY
436MXLkh6kdvvO72PccsUWCUYnIS5ox+dHNkYHvpbscOxF1kydeqQoId+b1JrVj3pEaiiiS0yp7b
Br4QuwawIk4/FT8KmSHmBGJKJCc7my69rCgYddRNTl+qoqJWqWorLSNfCmM+voFmUB8mBmI4uQ+F
mQUVLx04wbOVD67S4DvR2j3eeDthy2TRE5uYvlawPYZq2SUgLeivNbg9uKzoprHN0ClStZcoofcb
5meI+QcDXmxqGkEaT4RtRetUoxMx5l4kidjARfLqMRSE4eUmNc9Je8xm84F7NXgV8dMKkW3ohT9g
5M9vSXMOZ5HAr8Tq2bdoPd0dnMxzmHhGg5QXFo7CbEpq8tV91shVNsAEYh5Z3M7ylxDrnOUPXUgF
93YnzrhbN6grJnBJPWHVPQUbTHl3WlTYU+mLRsiVTv8L+S2Bk15q6EcjPlZZDuWQFOzqmYiR1Dgl
Kn8h9PZoCCzBYL8LQr5CyUvmw2C9JEqC/D60doQzvcEai6PPoVuZ0tE0+l3brAtDhjDwLZv6USi/
236nhyhBosccAfqdkIsq7retRj1SXdX4SVI/UiCJnRK0/5e9M1mO3Uiz9KuU1R5pcMww6+pFzIyB
jOBMbmAcAcc8O4B3qqfoF6sPkjLzSreU1rnXLm9K4g1GIHz4zznfwWeYjQ+BxlkuUjB/CZU3t6FD
7feVkW41KBRjWayseZ5tfwxCPIy8GzVKLB72gpJOE/P4g8OjqiJ+YFgt09jZ2tpnRlRXH7VVXYbP
srqOq6MdfBqFwxCQ3AS2xZQJjEQLrY0aAhIBuIxMggQxhb9YNpepfAAYmZNnI78hL7WtcXJ+talW
xYBtiXNkMAxtL2EHKRFqfNuSL483tvnqKQbidrjq05ENpWRoNYDpqiB/46LPinXvBayLEgQlw8Q8
25rGg5PHy5yJKxwNYCA0LZCt1opTo0dcRO8pTUYbfTQZt6ewOix72mT2sGggg9PTvm67l9S7Q7vE
ls6FQcIU9c/sYKgdPtnAdK3VD/DbeC3fzVhtssRejXGy0SyyU6yBetOjMZz14ewy8qoLd9dgIJOm
vyXdvcnbC8qFGTwqpNhqTwh9LRnF1ubFoapNPUdiP2VnGdbvaqLIG6GQLdJyuU0OL1U04p2/c2y0
SdffasweVfWSwKHC6RzE3wOwM5Uu0uFDZUR5E5A8h0xelc0rgv4GrOl6TG95p9a6ZEDaves0sve0
msqSpgD1ify7Cn16FWxjjRR55bAZ2lCdEvHkVcMuCpn2Vr5+O2lnkX5EHl+EmGwDsIzevfQEKyXL
eDL6D1nTfEW+F2x0ssNqHLhqyKXWlhctf6Kme1lZ4tJoICn4xfnfn4DRNqES9003bQpyOG4Hv73E
8stuxkF23KiAfFOVLiogXosqxMw19HSoim3uNO/SNqklqLZDQQzpF5SfWOUR8wpfTy6B5r2GBq50
z3EXPOjHonGeyYAfJN/7AumHdvW9KkjgWD3rcrBXeXsYWw2NXC2HyrmFWnVxG65fhG0sM+lZk8zz
/MMM8gFeTxgSnQBWPA3uSAv8f+akb6LevHOta92fCac4ezuLsEiIxuyRqQflcSvYvmuNmJAAF6jL
Z5e1sei1m7HqVq0eLFXRY1jjsbbK96z+6GRzHcX6xtCw5LnJe0VZRN8AyIuDFvneEM/m8JI41VUz
Tdt6oolnjLtdWlNh18sXaVGXqw8hSA2MM5keHRLb+/SMbGWm1s5oKNpxmqvAFbdthRDWAW2wegyK
hOU7dcGqtNY57dkTRgRWvImnb/I+Au3oxzwjuolNvb7jlnQ0bMDT4sFH/C4zxu7gs4zhjAN/lFc+
042w/LKVfxQpLj39nraiZQwevyBqztIGjcLeVx2BGv/FEOQ5AZ7myQFRbGq3HAA2Y0tqqmNT1dyr
kOx8mSSLnKt3HTYfkrwc4ibExxs2xwRrg4dSWTmPIRqlH31mmNRbWj/SGiMNZB1G+pL0Oxp/GlI1
Ekxkh7qTp0MwV3QT0YNVYlrQZLIRCXOryHwfp8+uvW0EWCFCl/Ze0xuQc5B/o1VEH1cOKEIjf1HC
sNFLchgkBD3jLXEexxSbXvLopcyxOw4jst42hs3ffUlLG98l5LMWu6k0F9osEcDxxdyjPcWewXoW
rpWXEd7od2bmMm0cVk6Js6B9Y+M/eH29yT1/kSjkOpbDlL3eBW2p+wMZQY0zQk53NSXBYGw4h/O9
eRfxu5/3eETxS5g34YQJfGZ7IlU5ACD5+CAsrxXKkeDGXBSPUUFjWnaahLEVI8QAogkTH2x4yH2O
CnPhFn8UUbYETFYKxJABT0315g7ECeJrDyNWUGA5wq/ajk9GseMIOBToikp/iBomVECGLVdsZXZo
g89EexlMpk81uQyzXYo2W3rGfRJcPHFqum8FcCMzx1Vlpbseq6rNGW2K9YuKpk3nfTpSbTvHISOZ
43NxIczzm5CGstp9MN5V3RkUjm2fA47/sequ/PKTAoiLNyhqM91FLNttlpBgCnjZXn7vy3IzobNC
fzl1NWYq99o2/AejbGkpbjf5ZOzimTzYM4bxiu8CIOHUqS0GVHb8CPn1WPb3fykQf6JAWILrMjW8
c309rsD/jzv3k2TD+Wr+qEP89IP+eevGV+Hr3GkxXvyqN/z91m3SaWjZlm14v3glZzPib1KE9zdh
2ZCqfBqDoYuZNq/sN0ckRRD829y4/dnFaKNh/Dsks19Khv9gxoCc7jlY+wW2D8fEiPKjO761Yzup
e2GsptoJt+0YP4wlmeFcY/DWYcRelLQpYOZ2WTB1LkrR1L9pCYtqPFl8rTiJOJCjl1YanvNWbfpC
f29tXFudrFKQR9ZrIfotPJibOu6oZR+3YT8gq4YnW/f2ulE+TzQNYhMPV3haAnBj9cGpUQoh9zI+
L3UqWGNj1YAuWXqiQ7suB4zjooIVFXEtLhlfxzTWtnQQwEAFlUCrHp4zqXZKasdcl9GqIFhoDwNW
/prLiuG8VS1Ts9z4HqE6tkT1tJlb6KOTzn5Q1NEpS9cevaOwVI9AThCfg+7ew/S9yBqLvQmEEjhw
a2+Y0VUZkLJLRNhiyNDcB+kwwCv7k6MXm2gStCDqAe6KPjkaKpt2VcAMhJsx/r066QzcoxgQ0ZO7
cZ34pMFos9wGTXpNhSpktHmY6DbxMS+afhU0zXpU1obC3+5Bt9PNMA3frYuwnGrZhY+WJOx8deIw
WYbdqtDmAsUyee7bgZ2M4JxpkH0oVeku9TxlIRpqVGuLaELvfthUF1HvdWiC8rnCo+LrQ7QY6uop
9dNhYVLFxPxna5jjx2gnp6zPv9JefEAjutVChW47PgWOfdbb2XgeTrfuSDId9uwd18R64YfZSWOn
LGxuMsSFm6p90wqb+XUF8S7naoYfwc02cVkdhE140SMKUYyEBXLHeY6z/lJX9U2SJw8yq3dNnN0k
sqJYyyy/tBYUjaOVbwILhBHFVxnmdTM1sNI1PdnjLsR7UJFCbntG9y3JY8WoU9OCmIFC+e5afryi
yd1cBiGGfb8PqIJkk9F00EzcodHVaQuxRrU2ypo7BVQFmNXnIMEoJxVVwMMwK+p4H8JS+TNjigxX
1R6ykLOnjHhWAMQSg3MK8HbVhx4j449l+YiQTvZgZejhJTbbbFcB+1qNA5DigC1+7GVMa2j/GGo5
BcrjiEruebeybK8hjl+7hfoytemur9TDFHJlbfq7Xk43RU49t249hpK9zVZ5tvBGMGuBdJjbOHRI
T4+VW5zcjLoipxqfIqzKuJy1o5k5ny01oqOfnvI6o0JLcTkW+FqqGp2/zsGTmE5xg2WxYAQSRxj0
B8ERLWRrZiPdqJ5W46jBA2oaKfBZqV5VbwbfY9T4eEv42AeG6ptESedTK6SzbWMRXtqyRz1IHLO8
9lNOAmqkTmXSZyp0Yqtd33rM0PLSx0nVwBiNHBakMQ3g7ererdd1lyAb071VUlqH7xmfKLc/4EyZ
hwQIOrvvp6eE2R0jtBhriNaY8JETexMD4yMmE/jXxURVCUUvd40g4pkHMl4ymnsd2sHZZXOXFZA3
vBy1C88xtE9j7N+XWkxG3oJwpZnNzhP18KXa4csNNX9ZNfZ92WTcmHyPYUAUJutOMkUJuwDisNuT
e4mUPJhWXC39hIOL5RG3Hxsb8lbCsK3yonhvuGz8rZfyHjH54sodbpLYg2Hm4+zQApfBCAzh6DSY
IDTKOH/MdUznVAJimU5j6yJz3VtFFfHSqokeAtdBAhRjvA4q4HXMAOjv9KcdldZEbV1apEJJSarW
qdfQwdgZ5dmw4sG+HaepXI0VJZ0BSx56rRtsutQ29ilREbyxZXUJcK/jXQnyfafqLSmpZO9YZFt4
3eUOAuMrTwv+o7QKrkRQYVXST7bLd8D24bhS3EO7N97WjFu1Kbmt09PSMr+YwLXUmG2A9ZjUinGP
dLjuTYV8t5NwPusVWJ3q5PavE8+fnXgMpvicdTzuS8LEmPDnxNZbWeRfYV38dNb544/451lHn+FS
v55m3N/xWl3wo65NlsOAEvWDvuD+zeUMgxfDJF/oY1r94aBj6ICjiEmgLcxG1n/LdSqoS/lJX7Bm
VywJRbwctHzNOcEfTBd1b3uQowex6kJaipr22PferW8wSNWhG800UqikY+hs2nj67opH1JoFZ5IF
g0osCE5z6ixW4qZWOz12vuxIf6gnukVqBWEnnc6+rh2LYfIWToKDvE6vJ4cv68RWtQQQidsNfxVP
dra0HS5qRteYrKXmKTWdTVSIGjCg/i6wf1lW/RJp+UtfZ98MviFBa1vLM06VfaE/+J7J7UuBDSt3
Pvya/szAk3vhiS/peW+inU1WnL2wL1SSiji/ZLgur2zaipehlzy1QApL9HImkttC4JCY/JVLh2er
rmuG1najo1LgEgRDkoli29SHYLoflbMqi9e6ci7CHM5j01/HjXbS1HDMg/LkWPWmDJhvpIG45q2F
4Y/8nadnMhi4CaitdnHVUsW4y2PrVR+mGNye9dqm5jmMQxbZZGYwWNEH+VEGUuHNqPpdS69uVpYf
mdfe94XxVfvOWlobzfmuxve6iVeKjJ2eaixicFa6xyGHtUBnoO5mvEB7ozgB2J27bOsz/YEEKmKc
qQzpwveYk6PZfnS5OIUZPnk9OzLJieZRcPBh9m+jHa3hW24CWibDChA+TIOa47FoDGZ73dqxPnIg
4GNLtw4Dea11YG8DoUnFS9ilKyt8mwd8kURDhlpI9mBX17BlZMCJzCDLUGEN4GBrCDL+vBLvzs7v
/Opd1sXVjPjM0mGZWRpUTtKddHHBpuf3Cza9fd94D26VbGL+pJO/jim1co14LbMXOlI3rXOnKJSY
efYpzA5Pqy4iN0johMeM62XZfk31lwUsrEgZx5JWoAeNXpxkw6lpqY3M0712kTr9VqXGBuvcGABp
F3Kd9ojFzZdjVrxY8gJNtRtycQdssiB6IRP0rRZ/yoSBpQ0PSfRGpsXRz7r0kJDJpfIorxKjOdrU
VcRk+4YBIEIofUZsQuz6BEwTU4XJeYnImossX48Z5ASTmzcnQgSYrcCk50BwdxJ6qEEeFEjcrebg
NCi+ROxcQlHvcg5uMtPZ1i3MDMEHUauFFjr7UIQUxLl7Qf+DiuxHwwkuWuW8jvAptIoxnQEziUb3
pV1Wuzx19k2IuJPT8tNka90aDqHZXtEiRsXF7aDp1w1lTq31pitsk8Fnld+LpofVxFAdxY7ZsS2/
TQrqDO4Vld5uMHiEEBpiXMdVbwHxGfg232aQR8ncLAfINKZ60JjczdveCAK3qZPNMPORsKHUIWXy
fbykJG8ctHWYQdGS/KsJVZfePLfj4wI822k6GBLcI7T9mhXNwJIx+divpP2RgkVKqmeNH6ZMzoD0
kRB+qfDIKpVuA11y4oYNYhWUkX5y4VxaVreOwClFDlJL/2iY4PrZ/UGsLxNKhaXhMn7pz8bUMD8R
6xKe09B3R9MpucRwdrOJTrf8CFVwgqZXIb7T3Ovagg6DS7l4qB1oJbCtvjy+FeOAIMLL4WixpyKV
iDXfwBo+Ta8v7IGb0XhPmBvDJraH3Dg1JmrMOFUbZ+S4FLIwqeZo0XDRI23WsgFM4m2ow+XKQ98n
Xp48ijZjP8LlOY087QbuzqDK+E6RnOLtswYsX5m+G1lACJ4liKtYi2l2yLMbuxl2WcEqpt9a/vDY
YDyP+2rRlM3anwgVIXvE4lhXJchTfYs8DkgGxnAKg8dOrwSW5ShkCCt6HujOO7lNsKsB89p+tp5y
EPjGt4rNbWBOqzaV9xq21SDVH5Oecnj0rNHLtwku9gRWvUcfVqrEVaJZzkJy13CEjVyBVcsmd0w6
sDHqS4RolDgZKz8mq95fSY2Yrlu+9uThGv+WQfWCT2wVZcZWlk+Va4GK1RE9YYsXhNMVshKiM5RR
FySO0ExUgvamGcwdk4krWRbeMU8qFjr4cGGyodzhVoUeGCL4QUO71s12lXDeFdCiR3rIysYAqYWz
yCrvu0EcbYZm9RgeB7NGypzEyxgCGtcZJqY6M/7vhkWlGbtvs8qgJIWPo5ddpwyP48J7tNgJ4qpG
YoZQIqqrAM5zWA5XOkf+AbW21NKVO1nXI8Hr2KEgEumscZgc6/OTX8hjHMOG6u1TzXddB48UUhIf
eSYhLO7G5D4M3X6t/eC67L88nebK7Cj9buuF46GUGKhwEjZlupXKxB6YLlwEbT+G20EkwlNbPbsp
oFOBwEqNDuoKx2f89zZ4JF/GJ3+EEzNgGpRiegYyvnaJO1h5d4qGD6fiHulbd/38uod+bcEc6Ap1
XTk8kD3zeQYISvXbwJir5O9pR+YOhKg+Pk8IT2XK+ZrmjlBCM7LCU6S16w7TqCmrObsNYQiIutZv
Q8rDgkK/zmY5TpvBRekyGKmTSeF5gB4LI++csVIp6jhKnfucRYaSddwnLpOCn5wLyDz5OPrG0UEx
KuXLpCGojuNi4AbpJdU6qtCM/OHKBrbcQPeJ8unSwln2IY9FfNkc41rTWyLkCvt2ueuSx859rwx2
EtYcK8SD0b1rCUhlpLYxh4Lr002T4JoCo8NNl9vPIZc50bnbgUZpJIJln5XnXM2bA5eeSq6bAOUK
UkFHt0eeeusBDEAlGdcXzwUX4CGmsaZ4TXW1r4kI+KGxay15UhMLQGuSYGCOXWFEb5LT1LEGSIMs
OlzajNH86NKcrrjtYWrDjB+CCs4tBT+AwyM0atkbx4okUuDbVyMZzDGJt578TuJ+z9eE5Tg7q3DY
QXff1Fa8nJiR6Zp1pen9OsVJMHkTfSGojEVb7cIoDc21U+ngqyL3gRTkQtES3icFX2wDkQiLQz4c
asbHWigPTQ402M1vZW9tDL7G89fQpJRqoHfDkDSh1N5+mK1hzFqGut+53Pq6qlh5dX7toXLStrfK
tO5lDPhKZ9pJBxWvRR8VkoCvtEOVRytLp/anqjZpH6+t/MNxaCkW9SnrhhXzhLVouIpxelJFeu2T
s3Sj5NJ7+Vc9+euyLq+8Kt7k5cBvrHtkQsdNMT/VQm56/AaUFRBL9HkHy3NG6qJwFNBPRgZ2t9TY
G0sHqAT59a3d08fK9y91km3Of+SiR6c+ZTeleW/Y3HChj3VJiGvGQBDApRu7HK208aUset74U4OP
AprGs9O/igLVChuD746MNikwAYHlG9pmAGrojF+mURFDMx5ilV60MMRvpN97c6PVWG8LAxRRYx8r
39okU4pHdl70o9c8HO6IRzfTU90Oj4WVU0wAd6dPP2lc5RQ126bpWCAnlnPH7UIT76Vz0vzgxaEz
KwrPUdicuwaiV0THSjc8d0zuEsNdiGbYpnl8wRvuBZm7mJx+5SbEeKP0Rh8ZDGAYCHBueyLfTBTP
j5G1Ge12L8o3g6csk0iZVVjfSsVfPfg8i656iDLzc2qYr425tirtGrzODI5NJDOGbvyUXXnyBmub
BFiLkuHcMJjrlfaYBlS4DPW+j+RuqL2Lm42rvtNwKVvGJoQ5lEnNJ2yCr7ZPdhEOCbeoXuhc4kCi
xn1XWDdGzD1f+OMXDhECtOUNFVPrpkz2gwIzNUqoVj5DXNeKYHQUJ43zdzCXVRnkshl8rgOlnSwC
c0VgA/Jw9hVLgZRqzch97bKddp22a4BHaBFUuZRMoI4fPbNAmQcUhSfi7DVUj3vKWHsjMhT1V5Hq
j5Q2EUgfT7UKTl0c3EsQJCMZErQ+aISw5XXv2CE8M3bat/hD6Llch+500/n5fdQ2l6AjvSU1gtye
Lq5SOTwCmQc2xzycY9eu7uNbLyxPbWzdjHa37jCCN7Oej0bf0bglOrFHBWLmShqm1w96ru56Dg5l
dynmwgIFiKngMtjE2Jr7nnXZ/SpK7FNz1YFP50FN90Emge5W5VU34r8MhVz5tCR0ZfTq0ppgz/UJ
7Xju2oB1ynkcuMn2HDHbDpIsGamO9oVormGQHR6HyHtsCBT11oznr/Y5vQ2h/SDFrdO7t6j0IDft
VWq415g6DpDAoSSEKy81vxgFvznCejHmcog4oerBcs8mBNH5PFCWolvpTGx6Gdx0TJSdwX6f5sKJ
tiDYVmh407PXKte+sjRbOTmXJlF06wHrHxVsaz9iTpqyjtFp4fVk9WJaLmKQndFcexHF45HSpgcT
H4jBTZuv9EUnsmcb/aFmZqToz4Bvsnfb6m4cx4NVD3w0nMDdctvQu9HSvxHxtmf0cTTjsHWA9pX0
dLQ8xHyLlzr9HTGBNEmfRzSEZw6bT0R5ty19HwYrp0IccOYiEIdGEEUzCGVeq5SmkFh2jzHNIUrI
rWZWdw6NIgwCrw0aRjTKmY3aeW+r5hyBfAupszAC86rnBCox6OH6PNg0lug0l3B12omOIONcaRLS
baIxXLDpOsnLYi/oPvHnEhSTAIRNK4pHOwol9Ni9vOJqYkFMQbmVNQxNTHJ/Tcv+92kZwHNqjk2L
jM7cQ/QvE0p3b/l/bGX6h2HZzz/hh2GZMVcRkeU3DJLYP9hxCXALwxDCoQgeg8cM1PpHRgnz7kzN
0qn/9IhO/S6lTTIJpgv/HTIR1K1/RxhkyPbHcdn80m0Xa56JCknT0e/HZT3tb+WQ5tCbpbfP2vRe
GtZZTellSrt9MAMoqviQT/W6itVhzPCsaOJW2rQrZN10JOHDxHtVxu5BC3MKM/IHO6fUu5SEKJJN
BZ2xwRGxit3hlFs1k+C4o9CEAKVdgSWQZvFoDGqLRH/Jc+ZKKXk9DTevYDihXFyKc5ES5A1ot2l6
0EqWSu0q4g7rhiUJWobr4IZckw25ya7kyPnN7/bUDt33DkHQYUqXwkWyq8BStpO8FRVZBv2uJQvL
pXFpG/bG0XUgEvGwHEr8lEmHQOGxcOkW8VNvq7n3Sa+2kee/ZPld5TEQSPwn3hLqR2k52Bqdt8LN
t5zGLyQbLrVH29+6mBxCgsL4o5ZTy9/slC8tkO6GWhErH2/a0F7m05x9pnIF71ocWBt8vsfQLQmj
Rtj/mNrrLiGDdE3Vyl2gEq6OJbZ8fdYorV1JvDUkStYB4xWwnhiXI12kN00wHZAnM4xn3VYfuddG
9k4F03oykRyofm4GLq7Z9FJpAW3V7KYt/dG+nNYe2wB8LRjY3WoMq62S01nk36m+lv1LXlh3lj2c
aMc7BmFfrANJJmp0bnNtPKQCjzGphqrPdiGNRAyl4Y3CC564a2R+dcFYhv2jMm30sfBOUyBcEgy3
mTRvgrzZFHW8CRprZTMBEKl3M0OiYu11GMJPA6tg0Jf3+sBRJ1YRfSOIBzU+1g77Wsi+6+sx75L1
OLQUe+i0sDjyPS+QFeBhJl1w79TTY2NEl1Rk7MtiNWM05tKpcrD2KKfXJhaeAWaIwQ4K5wR0DtXN
xKoy+lj0ycOlrK2gh9DYlNXXo/Ge1+XZpfCi0oNtQno9KoN36VFeqg/5rimcV5hJ9FW2dxnunKkn
Opwn2wI71Xbw6rMGWPWvJfrPlmiq5yy8FQgPFq30/0rQmJfoffFWdf/vv/Of1uk//pi/r9PG3wgl
mBZrKxUSNpHRf8YmjL+xRnquQPQQv4EP/7FOs2PM+EL2ZsN1qb/4h67hgETU4VlBI8Rt8Yu34//+
n19Tr+dfKRnNH/78H3mXnQsc6c1//afwZ9nidzQNqi3IYRBPddgyeDW/X6fTETgNSh2lvozdhgo0
9hBRsYJoe0d84sHAUJfZ4X03E3NaYlQjCJ0SlE74C1JnvGhC4m21HGgBz34vSBmGnKFdcUir7tnO
X5JsOrSgekLOEywhIL3TXdBIovj2MkIikSTlR7NYg3hadaB/bBBAgcQgyQlOggbygnAvCDKK2r7K
GZAYNkYu+2LMQCHuz97sM3Hf2uC+UcljIL/LnswqBGt7RhKBJmoZR1SgihyQRRJEeg/CKLTuXIBG
iiAmORNc2uSSyLd15VcGXWMqmLJEw9Lu55wEnV0DJJsG4ZdgGW1IAQfG3AZ7ClQp6iN6+ChjdsAt
2XaCmE/63XAutV5x8XGfLPBMel6eEPQXA6f9AnxTPXOcBg6+GUMhNC/KprT1JEoi+OOnJjJGe7xf
0ueIC4gIRZoQRe3tClWvbTEeqNBdqWY4FbZ5EwG7qCqaHAaIIMJ6rLmIRqP7qBhNWgzK3ObRb4x9
gflvDo1RsbNJTEAoeU9yMV1kFcr8kOKoMAAagH2w9b1Dc2xL07xGgkSZ7Eem2Eeyu6c/cA2UZTMv
a2lDmwBNO2OlVlrsn8OMiEqAqg19pbIJ3VIAf7RjpmjSNTrOmOhNdbAxOnwy2J6FGXyVWrYraqbk
xXBdZ+N9mrrHUExb5L4VxaxY8jj9ph2T0vA+J3UQgyPQnA7bnHSPordWdAMzBjcJ/Y3PWt0+BDOM
sQGQUXgFbVrZx8A0L3DEpgi1czok4PiLlY6CgAiyijP7K/E4PE9VecyYbGaJdiqU/ECX6fjQ/6LE
4oNva/nRcuz8Ffx69flf/wmVx6dV85fVCVAqHsx/aYljPYUbu3ir399+yqH9/HN+XFAdHGy/acGz
7e3vjjgWVJ8gGgdPtF/0aV7cbwsqtjeThdYnmc8//wMu1rNcekJ1w0YHFa7r/lsHX/cnPJE/H74p
LBIsrLwJs478g06sLL/o6eim5iF7oQWyXhQkfPnLl7nzoAYaTJi1T1BFAk4u6eSdWvquBX6KGoBR
AJtd0IddMRFsfQ6bZKwy5t0+X9IoCa9F5CLg4dxX6XVd6g9ZHazGGud7abR3Oc3Hi5HavsSmsXPU
JtIEQDspc7+xO/ngxsMTht5X1xiPmrK3WkYYtMJN43QTbI6Wo1NYYMezKIshGWt2SFehdZWR3SOn
m99NujrYdvbYiGDZqWDl1OYpJ9lJnK2PCXFagXNvYCHXbUzJXvBk+NmxIIkxhOqmDhIQAsXeBjBt
RDXqWtId0jDbZLVLbXdE70X0ZGPAhldLEMRlklCdHQvEDOVmjY/Zp21ui7pkzlvAciXHZYK4j5iI
JJa3dctpG5rukyG8F6t9Da0cHI37LsavNFCbOG42JsgbyRjAn4HUBjuWN9DW4eY3DY0eOXy+FhlY
uy1RoaK+XheudqWJfmWW6VHqam3BTA+zj1hNdERy4huzTVd/pQ0HOT/7sMaGcBqOrTr0D00P1Kyl
aLFs4LcMk/EgUmqfaD4pJfVqI3Y4WWhPLUM1Dn/Tdw6+cjG78ODqcqKHxEjwWxwc5kglOKWqYDDv
dPddmZ0tET20aAWLpK0fLW5dlFsAVIrwLs1pDtFq9kJKlvnSG7fRpO1RsxkF5aW+8FV1H9dMyMGQ
hDqpyBLug3IIE3k8kIKSHWoTg0Q9jP00cADo3tsoxZDOx6ls4iSO+kCPePOTO6n7t8YABZACy8lt
9hG2BLcntObQFKmv49K9opoNU6dadVFx6Rmq5zFXl5zJaQjOgR+fKID37HBGdAhiZ13QOJOX9ZYJ
FOPpG2d6og+046PuaHUfOVjnvr4eQDVOQlt7kboe+vSKxONSr+PDUL+ZEXt0in0ual56IICVQjMT
6XM8Nscq1vctufMqQ5EPiDtQrJVFG9WY3DXYqinKvIus5JFVYY0sQ0AIbYzhI8NNuDxABGYABCwi
D/uoKkIeAkwaNmnxgkxI8TBJ4xTqSMjht64PRwcAvoDqmBcmxIXpIjOS49J9yObcoYUvwtRuZLYF
+EstLGqfBfcnbXvEWLZvL/aWNday1n/KiPsII/3rTP8nexBWIMfyBYRaxzR1g8nEn5uU7ro32f4U
gv7pB/x982G0YrhQXNjpnLk++ofNh1JpcqtMXhxgL571gx3bAXDOpjTviARwfZ06ur/bsR2KpcHB
/PiP/nB6/1eneVPMp/Xfneb53V2C1vPLwxzusQP+uPmYRkMxcU7vT0DEMYWg2ZsRDb/iVGQptUg2
woF8HIjUsuDX1zkhkDTW0VvKl8BzWE1BfsWatZ7bEyNpLSRrp8zda0O3Vs54HxXxquvac89KnVKk
ZBofESu/4T9PIt4oJHkWmlWfwxFJackINHPrEU9hfURP90+9tB/J6O460q+at6ld+lGseuVZ7aYt
kmAZobyJ0uQ6IFc2ASZoo8yYAVU+1+17ZwteVnbtledGlGhpX5NLwWm9dzV75XAgdXKfYshL419M
/yEcAa7J4UqM7cYGB1iV1XKAO9VFhF4Ry3zweioznCWFpA/h9CXkoz+RNg0RSMde+7Ia79Bl6qBU
iG06cd2lUfZ3smIxbEsHEK3Jptv6BCnrZKT3hSVPIc5zO7G/Nd/cueCm7aQ9TuCnUzDUGjjqwSEK
zAHU6Wt0A5rmJipxwVcrMNZkYkmxcswFbz0Z95pmY114NkBf5zMkGAxwPzOx+Sy49Uio5jVkveqB
YR/c+E8zF9sUpHarXmUfn2sIe3ExnSqUnrS7Ahtc3wlexIS52cHApv+K6u7RpMg7wvAOoC8UML3p
nd64OqXHMX4ymN8CckYCA9yugIGPmLOn7NFqYj6AaVV7Tx3kcAOCeDydOnji+rAR3GTyqLzUkbVM
lGIyhXBey++0u67Q8Ik62ZOxUpDKU4wUbomjCYY5VcELcpYBnW7OatQT6L3qQ/RwXZkVzgYvnkOs
BY26SUeAeF3zngUkdRLsb0Gi3UYAXw3DA/IKtQ6nIGal4xQxvS8RIpV9m8jXQaQPpjJvLfTeon9N
3OcSXTYJenp7x5VbjC9R/171h9jRDlY43gVepC8co3mLSuOW6RhlSMOdh09kj0fboD0pWftdh20F
qo7SzEWPYwStZT+/BO76vIF4dVRnRgvcG7f4auDIFHu9MdYte2X+P+ydR3bkSLp0t/I2gDzQYhpa
MqjVBIdkkhAOwB1a7OYN/3X0xv6L6pJZXf1OzWuarAoGyYAL+8yuAT0LM4e69f5WEF+ujccR0DGX
F4qA/NvWf9NM/5jSBKXZADgqgzNj+l4E1uxGagn29XIfo/gPZk8IXosWltmkHGk+NXeC3DhtQ4qQ
6U9e2KiOphnsMFAsRVy+F9j4E705iMg9hhD/WpwtkZ4y9CQ1PxGC5dh0MCJtjdhGA1G0421dCs3f
e6FLCc9tahPLF6CBpvAjJzBfkqnWyIXmerHT1bDiOrofx5zqjnLZWPyO/HzDzg07b/bgSphBIt10
lg8VqtobTfpUZ+W7Yp6nGeVOS657XCmivdZ6xegppSEBmCXZwn+0rf98F8MQa3psA9a8K/nuf0WC
3LXVW/Ov//3hNvfnV/hlI0TWQn4KPIQzl2mC8wc+GsWrAD9sl2sV9y2+9OstDGoZnRzw3RlB/AES
630zuboZfAkNiv8Kptnf2QitP93CeOsE3TxGJBYGYXceT/zuFiazzMx5ioEm6clFWclWTA64V5dW
N21ZVd6272hhBr9hzUV/ln2Vhf7BDtRzr4NvIDOvJ+Nu0CiTk0+V/CKqc0FUea3EM+4cRCVja9jU
b0vtvTTY9zQBIkl351oPtyM2TBwpBw06jZB8ONGWlbUe6LWwTXfnS3yOIxWKCQzOPrqK23gVc3uw
pdqroYcHbh7JBkKtIByaW/cNQSi/Mm8TgQ8zE9V1ntkfaspwMU4w5L2Tm7C8mHznPtxr3Rpkaww+
m6HIsWeGm02UhWlq6VGCFpXGdUs03C6DdxHOIRnzQdTJ0Z89g9BOFcFQI3d3KTOMoZ/D4pekndng
5trlp5Yy2rmMYyel75vcxdSMBUDL7hrze0gCnr0GmzCz+BqbR63Cmzgm10quqo5cyv76fYtsY9TA
QtwSR4J2Zu/ArYrBWTFZnwpuDPkAApTiwCGjqYmdACivP71oTEAn0WKkkjBR5VvqMS3q+hbegfHU
O9lVCnOzkThrRqqkk1bf53UI4Mm8agcHAJ69LrN3zKicGgooXrHAMWr4VPlVxnixEu3DqdxL3tBf
50bpG3aXvVHYj3XBhYyD5qkVm9qrXiRkNU1WlyB37pxMO8gIgl2ckfSpLeulFO65rIK3PrHACldp
RkkkmJY82UjHOTsNCFo3i9aZnesHzYvepYeduyUg4Q00YavxqpL6NpETRmx+J7H3XY3awaZZfarg
MGjJo/KCJ6cwXy3A/oYvjUVKl6OerE29IgOsHRjg7vvJPhsGcIg5SWtN2b3TCnZW40Ya1oqRP0Rb
dcQqPLsk2Q97OFgiXuWlv1SFekiz6DGM0tUQWJsA/G0eWjdhT68UFKjestddBn2WcEbfMy1z3I3T
tMvAUk9ZNCxkfK2F2qJ1v7M/LGv3wcSTFRc2xX7eVd/HKJj5S1U3YqeXTbPSy1yg8o7XWZ9+dab2
RVr/ZrLGpdeoK3pPIKJl133Wv/DfQXwVyXbCk95X2o09fppTg0ZLv3HGKcRy131hrUkFLTyN3i1X
noqMWLkZZTOpf1fP7XQOH8osTB4bJ9nLoNjENQAR05mlEteBs8BLZ+WD3nq7xIweOcs+4V8kIu4Z
+ByTa9kpSA8RZyAvbF64N67RX09ebN6rzMPt3cOVz24UpFbdt7gzFmBAnV3k1ZcsiJ9NO72K0UKc
SneXlEq88SG7saNw2SDxYp+9KasGIkHEeC10jOskx9ICQf5d2SVtPf0FZyCDeCZ0ZtNin+QQOyr3
+qdembD5TG251bV8m7RXeTESVkqI01nbPu/WUdqcU7t+t2P0s9r7xJ1wUIG3Ogazw6QqPgwvOZDU
eZRadlMDZ+kHc+G23wfX29pOuPL1cfnP1vuXW69HBhfbsh7ozJf+2xX0XhY/XkDZvH7433+376Jr
GlRi2d7Pm+sv6qf1Deaox93TokHk3yXqv+67zIoIrdDX4vv2PFD69QLqfWMWQ0CYr1vEhZEs/86+
a/50wfzDBZS3TmGXZcFOhQf/4zjJzFKN4CKdIg5bUVA7+OLEVse/R5AQkzqzlF4kFPqIO0Vzb9bd
NLR22/CdfRNonT3RqpjDZ7aLHPI44hda6s5BDAtK6zgQAFoUs05WaPAwJg0bMW5oZXAMdfX4OUwU
Hp0OtGCJ/lbKTePbD4aVAEaw7A2HGDZdI6SVMWCu2lzcXtwGTECyKaD11AecrAFpFkvNmhgZURE6
mpSX42IV7p3ZJbQmsuY3y6jYd4RvyvRaTuXFluFKKLIyw2cbhEvhBydH/4zckZpRSJ/DJitLjMVn
syteGu4DFc/qBLu+1r5GI8Mr7OLwJbLHXuKEGG9d6i2bEOzEJcO01qv3yXzJIOMEBqMa80MFtP4N
H2HGT2ze5xbf3Ed0Ku6r+Cdj8d4ASBC6V9JybscBTkWEYbEZ753G2rjTc4IK1/c6RnPyJQoUdIqR
OpZUPhRMWD6c9hMnKa43scTKwOnjYkNv7i2YrqeJf6wFyq1k3CSC/aC2bQfVGsXaIWecMkCELOHT
rK1z3fbMq0y6ay3/3lL51ZTec27qn54a7uzRf5/K9rUK8VGE1kMNXsFtndt+SggJ23xOLLElgraf
txcxhY+hM3y6wPcTMewg5Rw8lvo+gNgW+t9FE23JHAvsaxgmSZM8NiRxXLb2YIwO03SLl3WVu/wh
2vKrco2jrIKrUKeAjQ9FXHv3zGwvykzuKglJFapetLBJ43hQPqppLiwVII3ay2AOcDioKCkkXa1a
v2sS95iM6aqLLGLTzvDmCP0qLMbnUcqTXnYwJggvK21X0CZi2JK4B4PC2ALapCdPmQpuWOGfbBAe
rnJ4SbwNbtlsIhvUpoAt2z2VUXZKa/mhRL1Pagu8HN3GfudsB9s+hon8Gh1sXZwXN4XnXDhEbaU9
wcEct0Oa3dGnQzayIvYzc71yciL8/rh9TyJam2R9OexyCnbzG7o/boaAcENtY0Wb0KHzxj2OnUVu
ldp0U5yrKSONSxuz3m/zPj5oQHvtmsi5WW07qliMucxVhyZaAI7S+vFpEvG9nddn1qltbUlsC/gn
7bY/JJ32oNhrVWaco9jDWE7Yq5/uB96cBOYUj/a589K1Tyxp7rC5GVB+woCFwMqwZPAZHIb42g9m
zhijixZc8D/b03/enjyQQ6zNZF8tw/0/wBWP//p/0Nt+uBj++QV+2aCsbzCpA6ZovjWrnuYfY5xs
WbbvmjolIPCwf70Yut8cx0ZXZeqHC8OGgPPrBuVAufAsR9dt7BO67fvW39mgvJ+AFH/YoH5662yC
5C+JsfozW/t3F8OqSD3lFfjSkt6+rqPyLS8Jd0UTfFVibhPQVcFYw3LWeruCF4e+cSF3xu1K769a
a6hIHPnwXDyKEoJxOBhG+mqn5q1eVa9CxdfJINcxBVQWngxb3QZe8qRbEqsW5l0vZBBNRbMgTulh
AU1atqlRf5h8uYwrYhdaRUpgzGwKnuHCkUbSu1ub9qc2mRB9vgcW99e4TE9V6z3GbrqUY4BiqK90
7PbYoc51VJxFa1GGSHWe8xZXGA5ssXL8fmMQ1arxujc0VSWxOFpRfl1FlD3o2ZHr+EaCNqucy6iP
O9cFkgSfvqCnpKG9uXl342rvQKgLC31t4alSxI3M8qqTxoqDCI57ppkh10pEM8ktg4DfpwE1kHpJ
SqOYlAAnBAAC6lfEl8QGD97RRU9Hmd/e12Yp172Ov6CnLsP158BFL1cOBdMGu9RSa9ur2ILXqKiG
CIuvwXeRrYo77hTXrcRLkLMUKpjC2XQQxcznJaCpW3OJwihfIEHQzs4VJOtIVLkt1mLXh/mU3ZcY
mUEsYAsoxvOEN5cs7jqKgrfY+OjKAQSuuPUmrBfk/Uk+AKhtCNo3ILobcMuuAc5YHwjvEpmgoh1+
FpVu8qbyrNu2/D4Y8gB1c5UH8W3YvIccb2irWvk4uS1iWkI2K6IlUH/sra2bUN7cfUfLu4ydu9ki
U8KWZGF3gGLGOsxz21rlNbCSELMkqJHGpc7W1NdeuFfasDYMzO1cl8OpuqHtkLabcFXnJK2EdmiJ
gOJaPOlDt+uM5FZrg4WfXSf1cM94kkg+sYpR3wqSEjrOF7+guYNErG5AC81IUICAF8TWJDjq0KcK
1IMCYNgXfKXs+BmUpJZlmD+usuhygLVoR/u8cnexRnH9TzbMERT19egS0ySwdLTM5IpPV1b1pG9j
kADVtXLFflTNqunbbVdUh7jO7sgOA3EAhheSDaIZvmrjSz3i1SN08JpxOKuVi9ZZfRoRnSIZqmox
lC/5xIeHdOu2p8as1KaryqCj2ueY1600Ckv0AWT44ECYNDYBIBCRh2tThafOcU6j+9wb9ZGUzKNJ
H1xlIO24+YNRMlIoaIGR4/tglxCeAYUKdyOIIslwPHYJN0cPgyjVKA2RLgWQIva7W1CZSy81r2Qx
feiquRFRB6tyWA1hfusP6YOOKOJ3BaysGUOXb/DYXFuedgsy5BVRnau9SS1JDTKqkbchv4Gs4iPk
FPl9pJmbuge1nztvTfMVqO5GUwloLifcdSNRxNg/SBiSzqDtM5+N1zToc+OCH5AgSGZGCee62H6l
S/XkmO3Sx7FuS+3LCGF0sgwYtf3SuNqDm2PQlUTqKgNkDxJ7/qRjxtQ422EhP1jE7OhPC2D61O0a
SNsLBaoLp8xPjYr3IYBomdPmN1VbPaw/A69+UYI1acxvYzekOxAvmNahwckZoTqRCemKKxtubgc/
N+t6MkngTaDDXWzR70Vg3HtmCSA6979EKMKrUrrXyvIP2G/JStr7RK8ug4d8X1DEQUYH3SbFvWoa
pwF1fIDyKENvbZQET5rw2RBgXDBdEKTezvnUjlRwi+nCsOB2uZ+dRr+gLXbQldgKSEbMbb7IH2mI
Uc2sLrqpCE27a/pqj5nfLePy1S/GG3OOZYD0Ym6ybSIkcpIiLguknMMoWtWvNS2D0Enk1PAnc+EH
/Ohpob6KMoEkUEM0E+pQhNE5jyiZ95LtOHi3ItTf0iI7iql90XPUDGNn96TZOaaFD9189A+Ew5Ho
kusTYwxOSgTw4HXwps0NZgc47vtMO04yXjie/a5SWlCon2rozUkm7SaBTBb7LBFae5JAzHXwaaaX
rfPYeu5nLqbqQZbGvPX6QMEX/PvurSBRDghkP2nAnVJ+rVlDsUyJ6jgN6TYqce31POLxJwuKs88D
UKeR0LcBE7ouGdaZ9qV1t3XxQCXdKms/+uhNBga4gfk3Z166tLyHe0uNT76PyniD/nQ9YfEg2rkb
8MPWDtlgipg6ES+HNFw5ZbcVdrOilpc3Q99PTLi2eRl9xngxkHFJR7nrklg1lhXDC5PDvBfVVznF
fKNodzjKyMq0q5amcV0TfA5xT5OPrEGh91YFG42e+oYnqIOwPg27UqUr0eAHjuU6ynZl8y5781hw
axmoSULfhNLLfCaM10Y6rGYzpY7rhRTvqglq/NskqbvkPmvKtWXEF89XT/XIg0dnemVQVoD5HWIE
OffPUSHNEAgZQwmt1GfEWq0tDXjLRIhzvGmK+KYx3W3mqGVV9NsRLGuboCZOAyU5MiYfGkbHrpK4
FKMHFQ03PWJOT8UurYqnfqThsyV4xjKv28GLRppNMwnIzYBDutKb0V0yr9oJ+7lgRpnyeze1Zofb
/6jl1Ir2N4WBo1xlz02pbT3vwWaKKxsTRgRA6hJQXTOcO/Mzm+e0wxwcrC5GOu742C2mKqFcrd8i
uxP0TpYejqgY0kFBBmtRGoAlB3/NAel+CB0GVDlECSdlAWahDXm63KrZo2fUC82ywGV8ZlR1CH/C
TdrvpNJOwtXmXN+jopSpNt9iDx8HXfI5ZVPCqVZN/aYIiA8+55jiTdJJkpnpR2cbi4Smn1hb5oV9
1mQKFshd0zrLr0Te9AEEMboxd5bzHrXWrY4zJiTTVMItrRsDbD6ifmcQ/PcQ6ZS2H7x+5bbWc5ZQ
oFlqZAn7C8SptQb+gsj8rhomagfK4TgBicz2Ux/sFULtlJKHC/fcutPkbkzC4zympQh6a6gBKxeQ
GyAI/HgVSG/nOicCWXGprMh421NLgLT7noIpDDJjn1Iv0tU0RE9dd2qAo1rkFKZqWGZ5Dl6y4I/F
GgYZLG9DoN7l66hhrAyzQ1xpMc5TSpJ0a6dmhr+0YB+J10Sek4xLl1cND1oxbFJH30UDiPAGqWcy
Dq6KJLVnfBf72VBouXSIR8QXm+r4zx3tP9/RGK8B/rNo+cFL6FtIdn/tYlnGb9m//vdHU/qfX+GX
S5rzDZYgFhGDLnML9Q97+S8qooO/3EJg9Ij0MKmbHS4/q4jBN9fGih5YmEtYFmaizi82lgDvC/7x
36eR/sb07j+Y0nnrPiLnzBVEPZ0tPL+/pPVun0TKdpN1xNC4bONrcGLbxDFiuJ8YdRlXBVFEE3r1
7nr10U8vGZ7BnvyyYX9UeLP7pj5NU3ztkUn1qQLDjLepOfJBZ61H+04y5vfj6KA74QmCVYXHC+qd
n+xt9d325JZn6RyjTtg9TuCwiol5wy9LZimG7K2hwGULiym58NZpXG58EAx21VznQ/hABfKDsM2T
SIad9HFAxMnsl3uM5zK9Jl+PnFDsmiYdsyZvxNiqimDnhGo54hfDU81JLngvlJMtLHbMGihybKUn
xw2XGsAB7CnnSgL8cwWNMDVEGgglDbcUfTAIRL9m4Bc8VrUg0M6GCG6lNI8h9PsJsc1O8yVEOLKk
Dl2E5bHlJyDRST7Y3qZVcl2m1DxrANFr/z0gMVQjhJn6Yz5Zu5RjdtNb66yID4oxmhYkRwM0GJ/f
RQdmLHQ5ImkFFz0KH7m2ejpOjOmC3AeVjUkVHXIxhEaXVaaqQ+KiPWC7QydfqvEjrYnfWyiglrOx
hxdGXDRDhgQ2USiz+lxjwlccDIak+a7lb4aarpzOx9kP6UgRnwcQnpvdWgEjiDyy64AuPCTjIqsp
ZQsfDM6wqkBAlGI/hJ8eKX6Xs0CapDRwnlwu3lE491GZ/X0TNmTW+0PvxY9KpQdPBXS+YH5sTeaK
xr1tGU9VC9ZhwM0Uxh+eV0SIAeOpN/Vzbz7iZfiAYHAPemflWe3RUQ2YbS96ZDT6FeoIc3m0Zwus
uAbrX6Fy3yD6n2qvec3HjZtepKs+9AgffzWbT42XzmZb0npt/c8C+lcLKPITyRufMvk52fLfFlBo
2tShZHnSyPoHqQsP4Q8v89sqaug6lgX/zx1xrKK6YemoVr7/M7b111V01rICApgEfPBQmCywP7NZ
g29kJXEt2vOCT0bQCv6O1EUalFXyD1LX/NYJ9vj/Xuh/NAOagZzG1EiTdaMc2tHcgxErPmz0aBrq
oKVMTXRtOgk6ISIqHJu2fTZrEzUIapgVhi1XhWan53BH4jR+r1Ox6slbxKmP6Yj0ZOSJjfCfdIeS
DLPaRcJdtC3B+iDsXspYvbMs8bBpwbZCLJH4/ZrwNeS41GDbqwBrCHQUsnV3EcEf9ANdZrtaAw5r
UqYEeWRYSwJ1FTPhigB/ln2p71Xw2VFwBDH8pmO9q/RiS2UDVzocu6p7zjFjVYomFp6bZgioSKhv
yvGsUTOkGc2hrb7Dj8XtPByyolhNdJHmefs9cbWXzqRpLEpnkY02K2AUNAXnMFXHAJ1kkPfoH/du
wpuy2pNXAoeySvsqmL+tS0LdEcZb4TFMSRDku+6WyMomxrs+UCmRSvHoUGbfI8b3wBGNeebQAdso
rfRsAGjOGmwkhUMYhmtJjL2/IwCkSAukdnyTT1DYZR1++Za8TZv8XLkZxy+mM5OHatJjQ2QYkmYl
qSpFgTDcT9CaVzAQbjg3TnCFCEzFvl2j0vQv7mR/pVK/QyUEQDM4i9Yvl6mrP1s6wc2yYbDkPYr6
rc7xa89FUFF+BCq/6jvurQMXoIBqu49MUFmTeHDFX7Kuvc+cmjridmeZ2oC4EJ0HWbOUjdtRRjfC
7U6mKtXSrYZDGVCb2akvvRw5f3Kd6D3w2TBnmurEGWCVOdxS05H2zkJfjsXQLG3BviMGNgANnAQV
vx7GSprgk65bAl24ywBtR3ECT1+dlX07slAn3rHBgZ2r58QYN0GdLw2W7L77riG/QDzadMB5jKhd
4KDgJYuVanR45M80ffF5XLDENzUfYUBSnRkePNqb82Ivw/wY0x0d3U3m46jT3Gw+jcpfWNS5jLM9
3nurzIbeZg8CGnwRhJygWA0topphLdLmgx8d1trX2ORH4b6FzUD7CEf7SHtEddxgKnjzpM1VENqp
Ee2lEa90Ra9Ik2wj6MrLGj7V5Ft7mRXsoRnYLbG2kaim4oDVc6l38dHRMk405dbI8q1n1O+Zf4ul
rqg15L755njXqv6YqpzaWUoKgts49Detg0twCIAB4eKT46LjDk/A7U0MAAoO2N9PcWruk1Z7zo0e
ijieU5F5n0wvN5ZtnDUaE8ckezRr7SB6xpJJWfzjF/gryzq2cAo9CYlazEDmk/VfH/bPb+lb1L79
iAog5//DS/yyT9nfwANwaAdUThSf3ey30779DQ4A+VPH5Xvb/pwz/Xmf8r95tseshFkMfgHMdL/t
U/43/HRcHQIzYCIzv+bf2ads98+mdd46jkC0jQDvQPDjad8rdXZIKrpbn3Jxu7+xsYNvvEzccr3+
wiqdHdrJ6tAPPRp6sFkvM6t87ztawIt2D2g7tL2nMO6fJzd4UN0TOcPFpJWnwCpPcMHeWRfpuMqB
niSvGeuGcOa260C7twf3HDeQfuz8GJgfPuAwDG330cQ9fiKsLonCS1SIyFlbdraYIppSa/26Ef7e
TZu1kP3StNxbI8hvUgqwdfVBAdnG6Y4I6duOw7zNJb2AXmiHjKEHvEIWhVfdQQH57pPtnKgfna+y
fegKuso9xEx3/Ars97pLdrY69c1n2/hnazwIhR1qSDCAG8FdnX/prHy9lW371iMdif2wsiGYQaDT
74aso9iHfhnXuDaIPZWp/+jNHGgrejSoXSzyhB5A/87gYN7G+lVb4Zlr0M/71HtVlsGSmD14Xcls
QaMeUp5lTb7GL7T7gMSn7B6EgaYSkQ2okIgTVy6zwL+XI0I8/ZdtxLUGhcWXydqu+k3ALaGHJGCD
vS7bi6Oq224It0PWP4UY29wsPwhgYlxC+plNgFDtqBAon3uUhvYS+QVeYnlWUbUX8ralwqfTYK+Z
It7aWXqH9XNR1OaO2RREK7yOhs+pAfuBhZV5xux5FCgChSR6NJeyxAx2ZthTtOibcUvmGMMbOIS8
Mg8BQvDSs5GfSPZEnh+t6Nk4GHaDOYEskedaDKa8gfpbpzoLna4N38mhQ01rYd7H/nzRI7ADpfSS
D9lKTp0AFRh8hRR2IKXgyezXKYA/4ZebqTC5T6bBIdZzSnt7rI3lJpwkfW3evmVXLYN2GYcfUnFC
MWliSjuogcHorSpPHRsyRm3mLyq/2yrYe52ZrAetfYtDzV1mBuRtaqPwSfgrgpqPVv0mIfPV5KpE
TeWqgqHXjG8DTVP17B4Vaung0Y6UfJpqYxML72FgKod6iCpZJF8OflXHoXcOD2OLl5EyUa8jV52G
OzMfEQjpqg/D4hzIF7Mr7wxDPWppdu9P6T2xw1UyVi31kNnJaZh4GINH6V4l7kbTvDS0a6Rxx93Z
5CToU3tjUzRpBw92IHBcRld11ZzBdrzK3NmVDp88jU8VKnEjAWRO4lKyveZRQ5Nv+ZK1dkdwXKwd
yExEBxeiKy4q6DY92t84MZbEa3fdVQjxaIhCL59VUHyiETqrhhGvlXL8VNZKB7Tp4d8pM8pf89sy
mA5xnqwsjjmp39y2Jn8nGGsuqEnKUjiYBiiTcULhj3+hCskpikvoBreMKu47vHdaoN1CyiVjLE5D
rz8bg3OndIS2XN/HZURpa2w/tHPfqtvGS30aoGk7u0F8lKpapL5/adEG3BErB6CKSydrjLDRrRf2
cE26g1UhLEzM6VRI/R1HB7KhS8r2jqGRvKX4E0WT0tzjzPr1Qis64ooctCXoenpmWA+CVH8ejKbf
26F2GQB0cTHGN0lkcBnW9P3WlKtrJYcPhUygEfKjAIh89bLxaAAyBDnziJovJ7HOI/18pvSuOXou
o5bGKtMOtgl+JWypm9ED2inkXVb2r2JgBJYXG2iCW92pbtTIyFBrP61StfipqofRQWqwtq00t3HX
87ehCEhT1jrtDdaE6i7y3HVB415Zz381ZmALo6S1ri3Dy9TV16oI3vyJ2vhmPLa1d9bona7Mdq/D
NtUlEghNbquUESBOlKUGYyDIRx2YY/gSzv0FhF3c0TsBgn3K3NYmoGutUs7X7eBSoWXOv1GKgaPi
DmPlexhojH7t4SYqtE1e88SWAydrStgiA5dUUHaXUkPBTrT8xaXFgAF7tok64sBm7WgM0YpzP4Tg
VlGYmmrGtUcH08uplg6Dnabsc+OgKsyzF7tfls5b11S08/r0Pkjb4RoBlTP29GJhVDX0EfPeMCRt
AzOPJmeJjcrnfMDZGhnrmO4j32UAHWIS/kdK+CspgSZ4MOOejVvScf6rFvsTJaQFFbL6/J/FZ9Nm
yY/uThcN74+v9stJzSGmjgEGhwz59n+Lr7/psthgMGjqoD9+rl/9VVGwyVJgniE9YLoBB7zfKQoG
rzPHNAzD5rLh/q1UBRbO/6AocFQkYsg2aXtztOP3uixtVk7VJCbjrRoqj6DaiRD7mF9NwWeY1kfL
BXW7ktY9UWBounMzVRAcUB+WGSuWRq0xvniVXqfyKaYqvZsLpcVn0O684ZOTwgL3NZV/CQPDVywn
wAEb/Nvjk55UNLV0Gzei/LuWz4zQ3zF5X4lwuA09NvA+2kP/OEdRfxo7c8Vkcq0y65hIFu/aWJoy
P/aUZLpt+pH1JS1RGr0NJhUdKSy3HonZwUqODY2KipC9es4AktMWg7x2w/HDSjp6Kq5K0NhGEn0E
Cbzpnkla4x84h75FJT11g2bfKmTItsBqQjW0A8FV9w4tyI86xXsqqKnmaFjQTNuwG4MSpXtRXGUO
ELfQTJ+qjskNPsGAuyHEjrsOv5DjG1cpb9Wo/TOHpkuIF0QZ0YeWvZoyPY6EFwRDNbs/WsZ0iKiC
0VvaSYt+mYhq60TprulYbMdsm/pXfvppTN2eVgsY9CHNaKUpnlSbfGTUQSyC2j/VzHKx5+0ys96i
SuNrtEb6Jzvc8uqkUnGoZLxJdX8HXmDHtkRH7sjqWHInDmFLi0vl6ac4QwqoiyvQs8uisJaiGI+a
iy0zbFjqMdAH1aUNLVi5I4mzZlr1evhIC/hRNsYxxdtT8iP40RtBPcKE5KO78KLQjmo0JA8tSbXK
XjiNR+2j/Gq5L6z71mG1LTmLVOvUf7JNIvF0VxCs9hZRaW4FJyiKWd6EAsESIlRNvcuhxKSUrbX1
Y4vqFY3Fsp60s1AgAXW3X7RCHsIAC/6Qg/50DrFr7ZlCF4vcjy651bNzePV1lo7TitKiVxN/UmS6
G32Y+TZjcu0Pbbiymu/A9RCz+PsHAbDsqlo5ebUCmo951js1OUhgKtpdD7mohBBv+odaxDu3P1Tm
a6Q/BBSrLLAP7KtugqTQbgtbXE1xDkLcvU+B13cZHoLSpZ20GRf+hMXJzdojHrU5BIj44Obv4ejv
leM9KlnDzWcCSG3cOUz9LU0ktNOnr0kmTuinZzTEa7P9LLsOBedSwRVNxgEXTtJy+qACcDI3Tkmb
S2CJJx/No9a929h8jCeiwP/sKn+1qzDi8gJu5bglnfla/NeX/nlXuRTyq/r8kzz944v8tplYlm8C
kvppu0FS+G0roXWbI7uP0MBm4/Gln7cSQ5+bwyjLYJNDhvbN37hTTP+YRbIDeR7CtI6g8Hcu/e4c
RP9Bm6akm+meiasTTMoPNsxc9x2NaXa6xmRXf3jJiLMsjjV5zzCNA+TOmlJc79Ls+KyNSd3f8OrZ
ex0QStfaQT6GgVmWKysfw5PddhJ8ipP33CMROzAQ5xSApj5J2LEKtWVby+m9r1Py2e7oaODqMg+B
0mv8NyeMO7z5MRd/gtYL282MxyRDDNPzwb83aO3M8T4wA1g7wQS7L/ShdZj3NjlcCLqix3JTMTiH
vye7G5Vl0QOiLn1RhGeDS61pEkuJy4RLlWF65xidvC96JlyBrdGd6cAuIk9eNlzKrSJd9HG8y3I6
Q12bVTqyI+1qsKgYb8a51cf3WjCFMhTereE8xW0DtPSfJ++vnjzaQEA0UEyP3vbf5bb5ybv+/P6n
HhtOcT+8xi8Pnv0tYMZguP4cu50fld8/evw7xBx8zj+OhWwOVXNw1pzDse5vahtTIShxhHNmTh1P
rf63Gvvgivz5yeONIzbOpmrEwB/OcHqXJXVdUi0XmN2L6A1a6DOiARGJO1ugNLQWwVEaiZUhPgbP
ilc55erUzY2YPPIzobvbQRfnlglPSWLe6ddiANPlwNbu0l3fPctwVuWdG6nuekqNx6jZk8JAptPe
SPY9VM10NZQVWtRNzUkjDPyV2STHLmA+XjTvkZYe0Xj2QdC/NWV0SNnvu5ZS22GlZ3S8GfLVUh4e
p2ApDPnkqvIkOH44dIm7Rfw1mWQaXGdDInihqlGRbrH3dhFfZbYDrqU9FCUPsNF9VyAtW9iXiUUB
nHAJDQakcKnjThztCuobBA2GMkMQztAXk0jm/2fvPJIkt9KsuyK0QYthO4Tr8HAPnRNYZAjIB613
02v5N/YfsItF0VVlxjlHZSwmPV0AeJ+491xcT3DTCJqwWNYj9PtJZhj5oSlmxxoHDMpqFLDsYkYv
MduPuZ8K1yRSdJinnZI6QYZx0rSGxo1i84kokCg/TD01tD1TU1GLGILMlFU8ow4e2GtkPgWee2eo
ziLH2KlLGCeLNSHAr7N+P6SgpE2koI7Cyonleyu8qCPxWr8M8YK0p9934isZcw8b9maR4WoM7Z2y
5OSEduSOG/2xyVHdsSFXE4fd4ErHUI+1DhEor+6TRrlJgs8EMA8uJRA4YoSLsEFt3W+V5VvrZ9in
GKMtkhoLxYHuV437uq4eeieDKGE+VbF5TrvxO7S74+IgRE7rPagDz6KvxjxrMqqrHyVZ25Oq+sVa
9jgWKM3z8llLpycoPM9Tmb6p0bfdLCAT5o0u2cclHl+WEGjqtMRua1j3GZ5iw4bonqMv7vP2EQMP
K0c1c3WJ5Jjs2pBCRlbDgrQqPcYs+vqh+YQ56wkWgATHHywWgoKIYNaDIWvCaj6XYX2dajvAp85o
EV0aS0Ulfm3XZR/2l83Qiq2O7zkWPJe1kWQ6b4T7F/U41BjPLibk/xvHGTar02w9GeCYCBPaQI5Q
ZBEsKgIUkVyBerH951OPIP3FvdUyH7C6oFZD32LtN6H0cLKdolc7lBgXfh50yBki/3EVQsh7ZSqp
lOXxcVpCL4WB38fSPiyNLWtwTyP3bhygM+Stvvv7gPh3BwRPR6wq2CUtVif/UTvwkBQfX/lX+ueg
M7bvf3qNXw8I1AHIA0w2HqxWdDDJvz8gDLAF7GNWgwo9O0/n39p8/iO2I6pGFAunFsfKP4UDVFEo
s/45AFD/Sm1Gwfd/jwheDX0C9rdVfsW84/dtft5GNoZvhAPVCsvCaJ8wHuQs3ZRmfVFRdk/4QixE
P4v6UXeQcHq583R73q1QIJl8kER5nCZ0/AvAyx9hkwd5uJUKGMY/muluXLa1uJigyhcpkMPCBWpw
N08fufREckyvzDt47K6g+elHThdiOkWnHELDPjhlfByQHhSxuhkzmZ257GXFOycVHPqxwl3T7Qel
fh6t8bmDl8cfwhyisN4ExxdFj3KRvNXGeGTCTl43js4pf2z0+c4uBbid6DGxsn1RZQ+T2p0HaAoI
q/oo3EcjEVKVeB7aJPNinq+g7HwD16Hdp26UjtdFkNmz8l10ADcKhoGxJL4BCaWlfaeWdetz9SWt
TFdik4KrRs0YjpLLee9wv1NIUPiRVUWGZKjauD+1QE2/4xyDeAN1pY/RysIawpAdM6MuTADZUfw4
ofGNil51ewUwpg1utTQPVgMpEyncFhOsqxvlRO7mK1TRybNmLLSMW9Oe5ne1aHRTR3SWYzxZ+BpV
ksfAi24cwA2C9YHInmz9kjT2Ex9mK5IhKCs2IoV6EMpz09zhZHKhyPuFU57Doqg3chvvu978rlKk
9dmdJMRpwRiUpzTIE9mzqnwJbeuRRrJuPscEhDXUeShMwKulZb5Aid6OUgzfFcYots8OKNOgMxCd
WkKGUKRmIMAb9tjW2yCZT9o8+RVFNaBFtwK2GjmHsiV6dxk9MEoxSSxa9JTX8Xsx8tsX2nCMrBw4
wQqqtsiybwEdMkfloomt7yIvTu1i+g08PRtLjzo9ZmV1lOX3ttz2IUam4joC1APjgEkSAaL1WTek
Q8TvplZcHT0bNko7v2VG9tp28TnpBLDrzmtV+T7px8LXRUdGU7atwT+nMod7zq+JY1gl8QlSqmaR
4apigVCd8DKyT5qJ1mEofsiUyR+IPkWneWg/i/xTy/BWQiWXUpmkKzaZqlxuJPJhnNTyM7ASTQTD
z0H07ih+pDxIWFxHIIZT3qSeghB6lpufFvDaAYOybaa7WI13kaoD6+0BG7D+6t9It4HRs8AeEXed
wg+IOmKyyqAJx/1UlPchka+VM77JUes5lbkbWdSYKkHAotV+kAR9HkoJzb/zImn33aJt0NJtDbU9
KuN7nbSPeoK3JbfeHGc+SEb3gbfzSBd2XeP3hP0I7vfDbhlnqMupalas1Slq+lNEKotRvqj5ffYF
sEj/jh/S5uecgeabP1siFgwwvwpzC+2hsZKNZZ0EQKlefx+HG10SidHNM3mA6JncGqQm9V95Qo4Y
DOwvuvAifuram2ZdJXd+n5F2y1DIkug6Tm9kkh7rDj+WgGpFvtBMVSwTZKaWRCDGIWYL9dbFnPws
iaTyecElRaLHI4kQXh/Ckiov9HmROyTJh2ZMG+qk01L1PpYBLIIVsYC5V6lvKnJOtf9Zjc5pNXHz
b6BbVAwxb3Pd7ITNo471Qtuwm8IDIQflhKHcPgmSyWqlRKJYMCkDrNuTU3RUhM7btFxhcAN9R+F0
jUfc9vg1xIjKcGgfenPcJnHoozgUw3sorupoP+b2sVGHC3l+W/w1+9QovoiEOYnhp52eu6w9yCxl
xXBYcMPTVflEMe/7ZhuW99w6kUv/8j5hBIoyfABVwtot3DGXfpykn63t7BYR+/TUVK4vJVUnsKqf
CdWOhjgLw8vRgDjTS1XQiY/KQltikpunmBeTLXuHGa3BzqJjHkrD6kfHBjGdwWUtDY7DZmu35c5h
b4l1baKBl92x7xC6XyPtKZ3Tp7+rn39Z/dAW84s5BtMZh/9Zfbr/fjD133nVp+/NnwG+/+I1fq1+
0JwgcQHCCy7RJFCVBvW3yRT7FZy+WLN+P5bCU7w2v+ukTOY81NZ67B+lD0BGhC1rH0+ZYlnOX3IH
/yK+/MNYan3bJrsNSydWlhJtrYx+5w4WomJ/P/UDHhj9KTe6oxjw6KLkmLTKN2bzY1yqG8nwVPHi
XHeZT/KSr2FSq9sa6QrFPuBwPeOiTuctXtp47A+JObymQn9ll3xQI+fa2RkR7vaPJMb2GE1vpHez
uVOJQuDlQgffyfS1gHeTneoeD+guzyTapQEA0UTedYgOOgkP2mLTqo3PgwODQWiQoUoSldrR1SGM
0hNtI304MKUOGvNZJt1MFvQyukbJ1Q4AZIsHYU9Pk1HvdQ3um9TV+7Zjmc6ity3r13RKDpm04Dfq
koR4T7GDdveFLOdT7XnepjDdGGZs9cq41+G353pHT6L78qgEWmHsc8c8lCOxpdoXAwZfcoyPwT6o
ROQp8nxaAR1qSly4s5Pj6Vmt2p9AkzZNhYYlwy3a2vdqlDyQZ+a14bAxo2ajL9GN2I59HytSgKWh
AGuL2BGfkT+1sKNGkOgFZ1eljj/nHOFLmFyprVlskFmmOHwlclcdsiH8kQ/6W9pw9I881eo83SbC
8jtz2Ksyh3/dG9+2lW0cHKmVQAebxupOCZc7kbcnSxvvOzU9pGa6XWV4wyAe8UHCEEqumfw1xrln
QPbTZmmjjI07z5+ZMx6B6QZjbuyTBGOXCV0/vU5JHUD1QrP4qrXxIbQ+mD5clgplRypV7IZ04AnE
WcWFF/KArpT83sz0QEjdUest12irg8wZMkbjBwTaI9G9eyIwt1E07U34WqVCd9+a7Fn6s7NKJWvl
YCMGoBcdeHF5U7GfJ02NxNrabQklGcnMWzTnXurFYW4y/ErVpUVNQKyyz7aaQM1Z8qL83kDBUqSI
+luDYUjdv9Rhy/wzyb3OMr67Wr5TpJ4fvYNfDcEPelcjdJdeFVWBtE2SNjBgGgKP3y06ocSi+1YN
3rYyvkAYuzQ9cZKGBIm5l3IISpmAfxjnQZWF5zzP3zM8hdW870zlAqjJniH7yuY2VqKDFhqXpUTl
lJwNLua8Wlfqy6YxDN/uBXsnGKhTHF2nuPaJpsV//8C+7bEJ2b8tLzEiTym1+Dwqut9x3zbAFKfZ
PCsNQattFRSzeYK84S3zcOSRdlwAeW0qAhVnIzvpQ+y1bR7YCVu9vhKubHDt44KU2lueWbu5nB6Q
LG2NTr7m6Ug/H9/wf+xM2fZ1BJ5Y95FYAn9EmpVga1WKCGOH7HN7evGgEWdCBdaBHQmd6aGEUmMu
oR/K1jWiBm/NBR0307HM2SDJOkeajgGr8pf4ieTjnaiibymXritHlX2pmxbZoxblxzVBnri6jV1Z
KH20QFH767x+C/JILmazKzWV5958pChE+tESd9W/6ehdaEA94LLegNQKJwrRXIv39xH7b45YBJcc
cswA2NDDnv+PR6z4+Z5/iT/JCGz5/7zEbycsC3+4jAYY5H8MEX49YTl8bdiMHG7MGOAw/jZfWKfW
yho6YqyHM26C32QE+n9ZqMU4fzmyLaSfyl87ZeU/GxN467piyVi7UFSo/K1/PGVzLbHLhrwgjyZ7
a+pjkIWhW7NFkRYTu7Z2rJmcptCStFneqMX9NLRBnWETGKwD5G8vm22MlfGyMvbYmMwno09vhITg
Zyi3dkrTZUkXqZEPMRFBGuTbWns1StmvqIUtGa0VqGADVWCp3pZMeyjK8s4yybmblgNbYs+Oh5tR
o//sm70m5Ee4aG+R6AMYQzIIHUbjhrW1BbrJzCoJYiYUKdTwupad/Zx0rIkHLOJOMwR1VT2OI+Eb
ViNKwEHlNW36u7CBDJ8K1AaEHkKQL5/HSj6JOgZPLMtuYhafxiCxSo94aqkfnW1+6oNyq1H5dFhI
Nx0SJgxphJsubHnLCh4tOD99iQmJV4UNjooRid44iFhlDOgDE2/wEWdG5ORC0mGLzHRj7FXtRLi0
DLlOqcMHiWdYYmlXBxWUBvNOyQwCzqdrN0CuH0nKqCT1ve6HM8D6MxJS1ceh+jVNKoGTanwubWzD
JT12NLkrJCKpgNjBeheK48ryVe6uBniVIvt2xOLHS0xqlLyrkHKWlowY0vSm5Tz1H+tgRIONKZT7
To7eVWp4WAF+lTFiymQCYYstrPU+hTJF7TWMzLObGk+AGSipICn51js2LVkRWJPihzHxsmhPyEqF
S826v2IjgUArl5XJLdvpYwWNVCkJpV35qEr1W7P62AqnPdlxeM8B2vB1u+W4BI6mnnqG56lmvFV2
fY3JvY+JsnQa1Xf05TroL6R6eoneHczcLlzdNO6sOTlJFlAP+0eGk3z1KqCBtg6t0kmbKl4+YR14
PZGQTjs/Tm2JTpSpiwZUzEKlN2CqhZHBPMoYQFKYG7PWbxQLK5rC06JXs+79wXlZTOW7Q3u/ICsc
yZQutOcIRlM7se3nVGGo0LauU3dfCYFWaul4HdOrysboptD3G9Flrmjk8R6TWnBXMcy3Mbir+fuo
k7aIOtotu+YDegeU4NgtOZXRqAIAwfpgfpVJRBJD7BdzEWRrBxYzzsgTICgROsh+PlnD/Nywu7HS
6DmzUqAODmcaF0vo/JTgGSYgU2dD3zfYhiMZhn9MXrL5KmU4BTtmJOhlBsbrwyB5dM5DQnTLBNAC
iIpVYoCoY2ye1oecok3sl3OqTKTywudH0X6c7Z45pOUJ5h/pZJEgbewUg2xrGa0iKkqoDK3bd8lL
RWix6LGwGMXjvCYEad9dG29zzOwAktnxSHelNL4glN2aAmGqAMi9QEZYONIna58vPWkbyB+p/KeI
LUH194H4rx0Q65FgojqARQgYzPnPK9n/Lpby//1P9xX1yR/VEP/iVX49E43/op3Duqz/o7X89UBk
Fs8prKPgBoaFLo+z6B8D9/XUM9HcmQYTcs7EVe32j64TRwUe6V90G3SjfxFWzJnMefd7McT/vm1M
FTCxUOutlsA/dJ2weaNwAeFBRty5C5eLOlREWrUB+75xg8ORQJQKMVpPDN+gXnihw1hEO8vuzyWG
nzT9MZHbrBAEa8G2L8J+2y2vsio2pS02Gp7fcew2CeGCa7caMk2a2tzTy6+VGyVUgKK9igyB0hea
HZvcoBliN6k/l3aN1EX6ysA33qKguzNRHekJInpmMvICI3xuArUHVZSBI8puZDu7eg9knoh5tekQ
y7fHJur9ijK/QHld69O+BSHTDrwEq7KZe5pBHwWnvm1qHjnjsviG3PiUDu4kmYGGVl8mqzwhbbt1
sNrJhlfmGcZj4TESNOpqa2df4ijtJBrJ4j6S8CRY13C+xDYfw8GbpbwmQ3jq1jEao2+7+tYRjmd4
qe35fWTy2Zk3S28OqO4PQzJ68gwZlniyUn7XVSqEXpwUgicZF4BExDLHOlprEfECeic5gWcWNHf1
IpCWSNDsTMKR+zLQkxdznr2e5oiYGien22z7W5r1eOmIa5cEZBio/kQVFAn55ukTj1+ymCFNNmuC
eeZxDXstyvg+LLx+RrbdiH3YPc10Jb2tEr0eg6GsT0kVBg2jsYmYG+r8iMCBSu1JBKI9JyRcYiwo
AyDUujjgn49xaLHPFFw3FmwuQTIWfQyrlnQsDmVMaxE6d0MK1NgU+zmSA0Mf/Vh6kvWaL11HUae6
hv2ajsCJ+oZzVcRPZNzDpDJ3DYP2mBw03aQWaBocKaSBK8BaKtDvwky9cMSFSZzR0hYvue0cGuwK
IyuRSDpp7RUIAiDo72wNrswTNzZUGifZo+33s5zKgh9SJwVdXVgo0czr6VXKTlb3xvGykxfLjVnS
atoPpWkI1HbwbWK/E8dmEvdS2UEK/ZSwTijQxwyJ6myske6kG605FkK+G6oXKG1orFVP1x9IK8K6
WPianRKQQ/wc44FK5oiHEqBU/UW3vxecsHXY7dI5dxudeAsiK3LLeGCLESiSzlZHdjWE3ks3PY22
fY5adY8yM2g1jOQaRDGz9ZPY3hdsOBAaBGGUfIdFxKEaWfsaBWoUJS9ScazGIqCZ3mqq+NFW8iFf
NH/MKNFwy/9CC+4cP2Pxm5saKkwiHLK5hAPKYqFxiL2uH8o5ZSCF4LW2Gt9O2suaIt9iM0oKFkAh
nHJCt5PV8j+xDmfoxFoa1iLi2DVlFf0CfgDUxn43fw24aWanPJRMTEAX+WH0kat44ZUSNot1bJKX
RY8Ps4So14QhvpCsxGNHrd6VYbniRvhOTVZ5dXk/J/g6ndqrB9A7cMqPXWZ52Ak2+QyxqJm+Gz30
or7d8UOsz4mgLspjkpAIm8xAjo3HHAflAr+oLzrCDKTrMqyC0XtLYhag0y0YJptK6Wc3UWfK06Wv
7X29cAfO2ktOzvUo9felNAUV1qGFrWXXZsyO7Z929llKCln2zk1AlWrj53lojrUpnVOhBHZZUtJA
oBsh/VTJDz5vD6I9GR9qSjaanKe4J2Wjh3cAbMrOb8Zwk2rVLdadKcVcV4jTzJpkcRaY253Las0N
S7zGDpphKT/X+R0DiiM3zEauMZLZ80bpEMT05c/Foj2SAEqhZPEag61gB02n44uDTh0v1bF0hudC
fM0j0RPGcGi4auKCdbXIb5UY9rGCOqae3ySDqdUiI311GCagH460Ya+XVLX1NKEYYXwhRTZiBjSl
k2h9vW+A1mRvUtZ+qMri49E4ARKLXUVK762x/25K9k9KSnKEpIC3mubyJce8vJFEGEjleHJK8v8k
XZwzzbzkbAksYsMzzTmWqeH1vfXDSLKXeeZkmkyCUHCEQ3BrkZrwOmn6kZCIYTXmVz1hInG63TyK
x7gRwdCGBz1n/p9I2rnNpldnAYg6a+fekYNhxuuj6smn1Fnrw4g/DgmkmoiMnPmdVO1sd+K74x2m
TcHlo9d72WKmZOh4ljH5Ut3CudtmUREMprEVMwGUf084/s2EwwBao+uM+GXZYCn0Hyccjfj6s8AO
vsyfX+DXWo7KTEafinzUNGwVEdsfNghMFgB7IiDFZPGbtBVrBVpXoq8JwsBLZqm/7RDWmQj0jlV7
x+RfRv36V+QT/zu++FM5p6He0BCAMFChq/tjORfL1I4osBe6rVvYOmRYlszyqk06SewOI38iHXie
KYmgNnKwvhAf5PGo89o62uP0ZymJdF/9jnHqKbgfbRmpWAt3jNPd/rEQsWzTW5ZQLa212UzpOjHH
eaP+EtKLVhV5AfSm3YIFkDykodDeBu7ykB62opcdUvB3nXlx6HFLet0ixMWm9t2bRhdc0g3DhoLG
NX1ka5u8piqHXfNg0z/P9NGQaZhYhBhN2WGKMhCxdNP0m0z3bdKFL+jrLZQJQ58zpEQ6G2EhLFij
y27JMz5cam7E9Kmlt++jq0qnLxM8pzgfinO2mQKQjrCpmQqEg0I8ErCZikg5+Tvn/86Ma1YBHnPc
nslNynyhwCkSGpPbM3dgIUnllZ6lpX3BLEtHrNRne2JEE1fRGRvgbd2opHWOmkEjw1aD+abHZ0uy
v7KkQLmfoIa3NiY9ZFXPkO+mcG9oS+FpVUEsXVefet18s2fmU7Wuv05DGRSN8tgmUMtkje7TSBEg
0mXTVRo9IdXzuVWrS5gORy2d7zuyQJpyIUiQsLcINWCv+vg0Wb7oe0MY90YaR5yclHKOtlVV9v1h
vjVyFSPJsDPFzJfJtyLlgEAhecIcR+9G18oK/jDkwy3Xz8QH3oXK/Cxp1o2B1K5J0rORN3dhGN4q
ButTOj2aFBBlt5wW5stSToBIXEuuU6b7MZx2TalRocQUB7Z4xgD7QyUP20jO8tLcWBR2m14xtnpb
fNdh80Gs1VETQMQxDa+Cn8c2IgmvkjytwZFhpP6gG/fRoF9z1fY7WQnUSvUawNMOo26nKnwJz69C
fGMfSnuZQULGtl0W26astnMIWcmKL/Gi3E9Q6GIGIToGWyCtnmg+4z659asqu0KkV057Ix4+1fA5
XfhTfCUMLi78DHdzM/Hs7yjUHZdk9rDuyXYYyOCkXpv56J3FfMgKWsQi1G4s4KsNV9l+0tC51AaO
2OZe0uStTHDgOBv7UdLdqlN8tW6Dzkm34Zz6jfJWDeapgmtS2dWB3ZM/mQZsEPun2WXvY42owYRP
Xn7KbQK5E/uHEwbsmy4yqKXe1g51kp1G+WBNKt5x4PPhvK8yg0BMyorRpRF41WL47VN/hBu0jVuC
xKGf5niT+oLx+9zdxrWia9SgM8DaYtx1onOBHrWNZvxMEblNxwXgr2Q1bi7VuFYa4LMlX8wTtyKw
wJ9gNNw5tPbjfDQH7l+SWXBMHdoI/IS5jyNO8Li96pAcQ0oWlbtOmZ9U9WWuAYuYrIZK6IhNae5W
aayFTjiBMZzJsddRGSIR3ZBYsBvtzwVZDKCeoO67R7s3bhM0+aLqAMHUoC3usjq5FobynXf9Uyfn
jyMZVPWivMwUp0XRHbOxp3xXfOA1vtSpl4i5mZoV22pU3Qod56p9TZz+rJrdWcvTFeW5NVnNxaHm
CjQhifpQUYqJhncQhujG8v3UAkP5UGLtIqnPCPmPRAD4kfWRjfeCSazBdFolFd4Y6yAfjgrEvjl5
Lwu6mCTbt/CZ58YGOZO6SkwAV9i63bD4Ynyd8prh5OLKNSD9+Y2UFhjM4dGs80NYte7AWlTYt1HP
TooTev0SbaPlbob3JfU41yBezXN8GsP0Fk5QiOPlXA1YPcPZNbg3mwkgb5md1A7+aFdcrES+j4iT
7BPrmeiUdqNSW1VKGWgRiJOo8k16hV5zPAo3lB3xvk1i3iTXFJoh234o6pKQ19TPEIPNdv2e4+XS
q31d5W7NkemF0StL04B13S6usTUoUXNYEuMZ6ouX5/JTZzl3TprYvEF4PJaxrUuCCWr9FCLLysEo
4D/xesf6MavOViBxZki4aWdSVlcaNIAtO0/pH3NPYyjKjxbYPARCDqHE1M45+/BeSe4X7c5Za+ay
XrOUjlEq3tWaLSGSGgl4Dc91J7Pg7Ra7dYUwRbXLbed39fJi6PiOLc/EA5LW3eMkf8VjyLxeXNrm
QS20IIrU7TgzbyT/IIyRmI8EhE9s5MoQfUu0y+vXcRyOPYqevGFNv1hD0Em1K1djwCPMdfTUV+UP
pSFHTfphzs9ymu3/Lhj/TcEIRwudh+qoqgkai9LtP6hOuvePP+ltqfj+/N//Wi+COyT9mRfGBUuF
Z/+hXmTCx9+H2Nb+BY7yz/Gf9l+maeDfIAEes5TKVPuf4z9EJ/LKRiFczDKoU0kX+wu4w19cVX+a
/wF45J1RKWMNsRU++u/nf1Rwo81edyRPEFKzzv46Es6Vh8GjIB8dqB0C8xpp2izvUyF+WkRl2Wb3
bErSVhkIDdGAFAJDSbd9cwwz7EV0d0g8kog4IfDwUk0KGdwkWQFlLBpxUc05YB3W1i0T/2QFUHXt
Fi3fqXMkazNLI9r3LtxGVvpk6oafzMj9G+XH2KSfqVbfz431Fjc89xd9H4/LW01lU+njpySzNLDh
OvQOI6mnMkcZsoXDnJdBVDDcUt40gNdhlQDD3unhqYruQFTvLZZ8Eb7NjWDNVNQTd3nqSkDxDO02
1MggoLN21vdUnJlPugaVwzxexyj0E/Damln5kiE2yHbcenxUEqKiOJinqj8D8+vAN1X0+HcTChHd
LoMpBZplTnvwgkFo1TebTCsqU2R9PB+VLFjlfWkFvNY6TImA3SDLF766XeuIhwonbTS1oGOYSvYW
mol6t2TWccomJKXxNkV/aS6tb9fFQ8YYqRsPUn0dJMXXwVNETXWft9MqKLx0I2kvRuwOZrgxWufO
YhWm+wpJ32acnro08g2pId0MxSgMghAFrUB25JCxqkLCMsDftgPilnqtqeVkJOtbujM79ZmA4Z0M
KlKkE5sdBsW9fkuwjikUgIy3D2vdBEg/GJz6EGE6GekRhDyjaS68JLU9NsNPTdY+WniJayWDH8A5
2RHrGSV+0sHCijnYeypujluFNGateSdP9FXW5qBOYPqqANDwnCQg1JcUMjaCn4Zias5CLuT3NgX/
zFJ3cXqSXqZ9rbT4QvpAr3sUiiXLltRlkjWpLgP7DQE5EyRLPuJNSU76ivpyeh7KD5UJiddSg8me
TzPa47hs9lB8tx2mZgzhE15BNqDcQch2+31cGYGE2HbQbgp6aEurd033PEJqTtv0vVSoKeQWhQar
q4L1U1g9C6GABtd3oaLvRyCgrWpeKgXRi13eS5lzlufet/Uh0MJXEsk3qEJ8E94ZV9CuRoiaq1Ng
ZvetU57UHASZljEW07apPO0S6glk/b5D6k7fNNvOQpyq11sZSM7U8JYVJFUjpaFinBtR7ZfmYVmK
rWnJftgAUEm0/nWE6JHnna/Vys5o0208p8emUzyziwI1Kq+aiYKLwnzugWHmst9ZKKObtTNqbVcw
Vk74sSbas74+DimRLeqqIZfto9IX91kR+WkigIVP5puaK14s2X5S34Y821uF/AjoJEACfKP7PWvl
clqhNMK8htGD5rw3THNna0LvI53r+WkE8mlYAOn0bMNPtqmdc598Feyd9eKnkLll1vKAfwEkf9OE
e23ZzSGRxGjuy0nmUbcEWSI9K/kljgj3jYcHZUmPWnOIQPrpa4oMfAsp8/NxesWh7lFXMxrLN1kK
3hOPk0O9a0Qa6zpC3JKvcJ590ipRhltebKDVXdxh+dArRGp4/3udMX9SP1V67NV6FTAG5Ja+c/R8
19n9ThBfVWZQoZn26svoN9i0B4PMg4pYcFhDxqp5k6dDwyXIe/CG9gtiKx5pInLAJYop3TQKUVh9
tGXe3tFCXmzMOQ3e6VDn4d2xpRHzARzJUenyfTPKwTL3R1tO1ms/n/DRaym5wGInR9LTkM5+HJMd
xYW4mlYHBqFOf0celqfXMxkH71wQrobOyGJNGi4PyuR4pgp3uoE+JaI7ydlp6Hl1hMMZ8XlK2TCu
r7cLfPHK0u4Qp28SVIMmcqjpKEnSMYl/EP3BM30mlkHehEJjqc4QW5cCpIRwsjQ2SuOuiZv3Pl2p
5M0261B/adU+q5FtcC405gAB0NqGcomRnBn6TgN6o0Awqrlayxo37Mqg1hk8Kp+rioFlgSunzp6l
94tVJT4zUMa95Cp0Jhf4R95DbJA4p1JehcVOoVu+2ql3GfcY4YDu1I9ubNncH9W2zsUDclSoudOw
TcmRtn4x7FZY5TFx6BHJCNYDZNldOgkvychy6EiPbt5mephJtXdI1f20La6JbtBfVjzBSB9OO8YT
DJFnhFs2qU5kBcTvdp0kvtL3rlaoRyYdgidK/NzIkb/kiEG19Mpo6KDTX8xKcjCH+hzCTkyHiOsI
pdDGbJJDN8o/1Dl5UVkVwANbA0qA8/N8wndYmCScsLGKSY/UFv4qAcObrEZoXz07/uSpyuSHKhrP
ZsUaKCPGSouqK5ESx3oc7s3cCuRWoUsYJubrFQv0AcQCq3mAf6bvrK6WonEtS3rKFXNfF6xc9Ey8
iawDcSNfypDtiVYo9/NE6ybC4SZmiKBF0j6k0AbrGsD+WPlhRtxnH52j4tYnIlg5XbqM6AORxhDu
DJKgomm4g9MU9NwQ0PzhTuE5RJw3KcarRiwaOpbJa4Syq0kzWzLiu7Jqo8WL4S/DCMX5ZyGq4yoM
ifP5CQXUoY1btCb1FMgju1Dir2u2imZrPhA6dJvMZp+q1VGkxg/C4ICdQTKunKORiNcW2G4486Rq
k5OdxIGJk2cyh93ER4+bCTxvcZd0BRO19lJZ5hORLV7hJHdWz8JPqx5l8D79LPnx/2fvzHbcxros
/SqFuqf7cCYLXQW0RM1SSBHhUAw3REzm4TyPT98f8/9zsLOd6LxPJBIJpx1yDOI+Z++91rd0Mhlk
XjONVi854NMcKCZw9HAx9GSEq2xywhaTUEkB7udUO8DCOt5SvgAG2dpFpMKzAoMGy9jkmnLKkPtz
2nLI0Wh2NJU3Nu+RKbF5bMpV7ornoc3W9eRvpiB5JKZvAWlgKyrrMe2n2yBVIEjm+6rALckuduwB
ERXysyVeIzWrt6kuaN+V9OhCkszDV8GdwBw5LPMVoAiOzg7Rjv9tGNB6av2Etac7sDIlUftd692H
JHtU8swrXXlMpmhvFt2nYNEci4EhvL1tJvc2UeKrmzl7PBZUxXKRB9SoIf9otPgh1Ll5WOUjCppt
kMiDXzMSGPYRYGmTm58BKb82rH3NwwBZ2pmFFxuhZfuGxo2Tib0ykbmroGf1PDBh6KSP9sW8oh1S
INOysnQ53YWVQf5qbsxUW4bg5OrGh+EHwgoUUk7ugKqlJ4mxJAo+1LTeDMq4kOrn0PVIralmzYAU
ZAuAf0c27sZ05VZ1KCzhh83fOMlswRSAmu7uS20CzX91R90LanB9XKhJglLVD5cq3ef4LPxuOw3d
1S2BY5dNiGamuCpNSt51e7Cw9uaXlBBWtczumgyU4YD6xOnOcRTcu9VnQ4GMomiXkXfhW+GJTpxQ
i1tu3ATT6MTIm+vcMm6GydroSU4IfLYwUJQmjET7FnPWaGyaMNuPaGmaDnHQ0K1sAfBmBN/KNn7D
CJbDF8URP+Wprbmrj7ucWKvJt3Z6Rf4BnH8TYO/Uq/tE6c9iML5KRpEtCoHGH/5ZjvxM7eKYwDkw
GuhQL6nsf9XrLl/ZjvyCk/o/Rfj+mrz+qHn502v92vcaXyyEm47Awoq0DDno73sSVijQp8GAaNhN
vwsLNb5oM+PDdYBy6oKQgD8uSmBIuXwUlGoNCtTfo0npiFx/bHv5LlhQS11BbJ/1Q9tLNFCEV8nt
IQeUp1AmLGill7AuDUZ9kVPiBwiHy9bioOLUH+DtcmsLsulRj+W93Tez0NL5HIXySXv3lfCw+2yw
u00dNZe4raJlIbU3Jpq3uSmInmeLwSQ1J4zTmbwJroERcK0jKmyX5t23pOifZQlwzpRA6SxitMkQ
Y30JEEEizE8bZGZ0oiTrzLgkjuNyYu9cwAOIPjUsFQY6acwbizB1bpGBr/R8vNE5lCyayBAOgVI3
2949V0Ow1WCYFBEHWunewAbc2KSAIFOXVrFmio99j4Gt2uC4kDsjBno4tk8SzKY+0biTQdQ6xiLL
j26prbv+KZIE5Qz5oiQFKzK6bQGiLwTvg2nCdG1SGrWNaa9tI7wTYb4aHXOerR/chJFbAVUVOVuk
LyuoVmLYjCGTY2PvsEkm64D0LUoddDu9N88SrUOq12viYxbs7fjK+TcxMQjj/hLHDtXMJI69+2GB
YfIn1LwlFni4yr5JalxErqqF5o5howYsuHkJCQtLJrniRwicayEZuzlBuKavXPRDRqgCDRKMwiL9
9Jm2lTASrYZEAoeDFrBU1V0Y+np21W7zHncFwqAhAyQdN3eTi3mvHgGKQwYlINO3zUVZMFeGuo+2
VCX5xg1SxE2SjISRPdMZPDjUrafRIZdNqdaIWkX3YvQmA0R297bruU74QOQaLar0/KlY5qTVKEa+
DZrKq6C+Wnw5U/JOxtfR7PPntIfu2SifhY32uE3MjVvqz5oNCUZtggfO9UOthK5XEEvtF3I1OJTy
UjinvmBUC4jjYyiwd/isAQkuuklN6xbg8qkM9aWeDqsUMy+fbs8HW4Q7+eq6cppmk6j8EV29j3Tr
JTV9bh7C2IONutej5DUwh1PSowmqCD/XNP+QKRJ55aBs29CQm0EQVKf0qIaOeh9DpEi/kZbwUbsj
nt2cpknd/FK9/tf78F/BZ3751ya0/mUgBqQUsVEgmx9++T/ngop2SV7fP+v/PX/gb3/w+w/7n3P3
WTVt9fkfp9ei/o91m328NmGe/fgx370Ef9e/PxfvtXn97herrAmb8bb9rMa7zxof7q9ju/lP/v/+
5n98/vIqX8fi87//8/WDPG7v51XeJop5XgKzy/5rTeMyH1/DP2v8HfOHV/i9tpPZPDsI5p32v8jN
f5A0wvsj4HMepFqAmn5VNOpfIMxw7Li2xhrc5p8/jDRntz/6fhfnnUDt//cQAgav9GNth6yjc7jY
BnEHJuv/P440x4yBXBURghVgCYfUsimVYJP5GOqlseSOz33VXYzQ0iVx9JEqj+ADyBS5LbNH4cP1
1MybDv24TRpLNzeogk5VVcZliRqOZHUm9O4h5dqad/WOPHMYSXwQSUdWfjM01RvA0DzLnv2xWoV6
/jpkXMLZRI1QBXs1XUvxLcSeFHY8fJabriq2Vw4mm0AwhTG1lU1HI8W5Yc2rhaj92pD0dd8z9Acu
TmsHAnVOykdIpkslGB72VwYJq8gdtr0qQIJgD4Z+ayBD7BrKWOkC7HVlcxPoOK0cdQ5cHuJzq8NT
S3ieK/a14ObOdsx8oJfZip35ualRFDXRiEhctdkuJKDbDzijLkZ/MV0k0cK4RsqhTOK3ygo9dar2
piaueJE3hQwwrFVLpysYMQKlz7S11ryDUTxTvO56YZ2lC9bA8dkTPRBosJJDcqzKcd8E34qUqYSB
jtJo6D2R6cjevIvw/BaaeycwtOXgEXF2rHIr3otGW6TmsQ/5ImW0qhH7NQaq+66iI5V4/4ullnYr
wd6wJoS0UkHa9GicqnwbyVedmW9vylPCQhhz4KrR3UVDtHacBHsjQOvuXpVQB7FfIY94SnzlW6Az
vQm+QTZZA4DBEkzX0CEGGE8BKkDFdDnmB2+ihcdG7SVDfEnsawARutBSryGNuhPW0h+tbdCKmwQx
aeEY15CJo5+DhDUDZ9PGBblpgkMQuawGPHY0ESXa9viCv5AltJy+pRGhoonbV0RmaRdCE24qSn3X
DTdZ7b6Une81erxjObpuK5Kph/KRzdum9MHtloy6GrZfDEsEaTIjCnfJGyCczIOcPm3O3jy+SQ1i
1WgmWzIhyVxN37SaUQXkHavKr+B5VlXOK869bPfug/C9NIU2g/9JX56ea5tFMFqSRL6PGu8dRYGZ
U6FdzZed0hzd9pj1N0x7Js4+bZclMbl5SbR1gNdgrz3284iIRkz84kDvPQMRHAxoPhHmdXRLjn8a
pLMeM9iF6TcjSxe97lRPuj4unKZl0aweRpP8PyuwCxam2ALSXBD+OpHJ3q6QaS2qyJwd2m7Jk4hb
ste3PmM5IGr3kgOwDtgJ990ZVP6tFGKH7+CQJ/m+AHQD7YLUEKkd01g8xJ3kIRd75v/LYV4uGjbz
z25biowpuZs+JsCpEkxq7FawOETphlEzKphUbKcOioFkdVhaeHjbZKejYvYj7cNiWpG5OtvXzstl
cnDb8jyGYg1wCCFwfiwbtcNIy73FiBARp9zCEqaNqV+c/BI9cF9iDCAOpa/5SlIrfKqoMV3uL6ZC
xgurQzRNDiVKZ8nIN73WujhNkN4t2Z+BrB8DgSTSz3p0vMj43Gw/xK6H2NmJ0E4Ako81bmut9eSa
+bUFH29XY0J5hfzcvIUpaW+llbx3LgbdoiDTsLOC20kvLo1UbuIszgCSa/dpkt3Yc3CLaV41vlzN
GZ+qKb4S977neABMGotjW9QEB+vRykf1G89WkNluYhMx6pqoKuhWGy5NOmiDKi+Pgey/Gjr5HsgW
3NE9ZY6z6JLmqMjixiSpF0PNqbW127inaCF9pf6yunA5BarktmLgpxYUZtgciftUM3gLITSEDOIE
Azlp3+uM57R5Tter2cGaxyUM8EwGeXjCJVPg9D5gxJcAmOkZ+WUNcqt5zM4ocLKdFd9SXLf0qrBT
Y0aGIv+wGCCGyLkjBopZyf6WAePEoBFZ71Jl8JijnbQaVNrEPDGWLBhPFkOy0hhXZtVWtb4xJ0OV
6m50Qk1yRpt4a72SUWdaPucECTRMQEsmoT0P+T8Xp5+sgmdPpKA/1dDp4cn/q/aYH0heff6Q2sTH
/PgKv1+c0CzTDsM14j/fwZewQNLdAsa01V91hf/2guhfZs0g7gwEC87cA3OpqvO2kf/9n/oXzCFU
c8HzAc5Jdf+WOdKco85/uDlhAYFnMHfe7MOd+Wb1BwSBGypFXvUFpJgevY8tbksU2RWk/mIkcjwr
SXqu46sp8ieraT97nTRHmOph8a0w4k2k3mdUxSTq1i6Jn1nPJcvkUg+Y0hHxI8b3u57ZFlhYT0Tc
/Z3wYmrorvCKSPGetgUtZ71PoHSMZo1RWb3zcVJPWCrnbLq8boh8QjcehMs4zK8iLV/pYvcDl68i
6K6dWT1opD7krsXyARI09CBTKQ5jnpyGUgHPYqwbut9qJFM7TQ/ADvtlrRG8ykYKv1ji9fp0kE1y
tFJyJNqMBrHYTvCH+tQ/mVkBiIodYuqQDYeSDgDjhGWC3Y8RPWd0SESEspQgLLOwlHOdXDtJ7qiL
f3PYVT5nhDQ3JoebS/Hs0ohAqmw3gAKSIbNtBTWKBHTAgtUay21IHR9D5+rXbKAnBvp1PQvz9l0k
LomsL3i+lyqJcSa4JJHKS27ho8c+I/rkJgcsw1XIi9Hb1dG3FnpQEtQrkb8mU7ptAgFsDiNMSLxx
BBoLBn8p2JQZgX9OUKq7FkPvdng1GSlXSIbaJsCvgLScI3US0PhGfiQ9d4JpZibmLIFAxI8M7x3Z
b/Byn8wx+LCxuMqketdLgo5h6zWD2JcspWsX7B5hSwwIub56caVudFa17WgvM6mzpR6ZFht0sNE6
KBuPb8N+dOG/SChfcrIZlMI9xXBjR8C+qrcmC/dJVX9VneAtYg2UEARKPDcSVNVekU69VAvUTIqE
G9l4ip19M9lB5ERIhR3TjmG47bNmO4zOkZKLJxNkM/TwRKdb75AbMdq/SVKdBZ6jk+TiLHMlX7VV
fjK06aRayI/w/6DGU2r1lFoceb5KvrhYFtVwiLrxaBXT6yS03eSzr+jrcFVmxcW1z4GBSk1RszPn
wFpMcJ6i9hqMzUM3OuSgHdIx3mpcALKp2A3cazveMYRoELdkhEjX8fOGeu11jf8axNx8ZGMeUH2y
EQhyZTNUwXrE3RqF05sorGROxUWEZXKnnEfCtAI+B1csTW6ViQdx4hrk7INc4yEwUVMF6g4x9U6t
EjKaAcL2kWZ7okU5PPk6aYvyxgpMDj+yewNhe5GpHKREXZ+lJNI4TsiGdlKP+kgThRHzpe2JIrTw
SMS5wP2gK+aiL9i9E8cYCG76cgQrWfgJqbWtSZ6ZpRJPw9jfxymMuRZFQwNuqNRWRiK2XIqBqpMp
NmMNZeUS8WA/GwYKA7csDpHpMProwmMn2q9Sj5GTlksddrs7W8Y6C2U+txwmj+GCTI61HSVLHRVI
WPnfWAc8ZCHHeeVuk8Z8nWMdqWE7MWq72jKfY/Xdz8NbzX0QeYkNpOT7hRpMU5ZZ3HnuyE8neDWn
CE9SjPTQXk6DfJoqiHE0dIoSvo+G4kUGsn/kMBh+uJkuxqC+hK6z64nuykCIRk7dYIHC8xNw/9Nh
L+iRsS1t1syWdipiEHikfzD5RytHl+DFvrs2Ru3SS/WgZcmGdu+mU/cmxD9Pc85WXXPDaiTCZbo6
R10xpUX2mj8Ah/AyeJERmwgJxIEGYz0h9wlR5RqGRrfWndsCCwN3ibhkYz36O5HVRz1oPJoBPTzZ
qfoSl+ONVPw1iCdPq4dNlCRbzWbPauA80tXoqCA8xKWaLMdg2IgMQF4jtnYJpJ91TG/H5xL4i2Kx
vuvZQPPzN/zYSygJo7K2pQ96SSfrI3pLFYtmzvXvYJ0+y9DYtE22U7Rw3eSYpgS4T3XaGmOPvien
flvqW2gE52AK2f+6aN7Jp2nTZG+JZofLEckILzkht1C0lNvTePQ7XMlwPcqyeu8KCFomFjupGfdV
kb5krCOUVD1rTXWbVG/F2C75VDGD27zl4mytxBd39D31F0gJtJIKaokLvWSAYjLxvI46sS/03Kzp
PIV3TAD2Nod+4gRiYcw4lBguXgMfpaQGNn57KrF9Z/BTTDgqitKjE8o3xPvwBeuHQBvfa0q6BX/F
Zv7pwwOx4bLgdrq0ePs1zHo63BYHEkdaMUvthnwZRcoZ1TKXzH2SPhchsR/QX/roNoQFI2HCgLpi
gNGt42E8TONHQcGvCg76BoKgn/AT+ayt+LY0MQJ26deSL1pn92/yLVW08ZLApcFUexPOnJqUu8GQ
4UhGBlFAslFnpE0N20bOJjacWx1nezjDb+KZggMNZ4KKMzg2r8eG0dAR5wx+cFum06UJ27e8UCmT
PaYgGDshrJ1uhu6gCyWFZwbxdBB5dMg8Jc+jU5LAA7EHqdD9AMEnhORTQvSRkH1UCD8TpJ9/bsM/
uQ07DNBI3eDOqnPNZB/zc2HkquY99PpDNhzSyB9f4ffbsCNY96CL1HXCR+cAuN/HiIJ7LWsjzpvZ
TPNHZ7TGeA5UiGFamEW5Rv92Gza+CAaSJDc7uFwc3XL/lpeGT+JPt+H5UzcsSGSqLvgLv78N2z2R
Gb5TMdRBv+Sn1pLTwLaG+zK9RV6+tMMYAkO2Kgg3Ns3XyrhTMNUygs+0p1ha7PWHpYtCuE6fbBcl
CGrK1m3wD8fL3sZAEXyqzKEScthyJNuzPaYmHDHrunU0EG7h4AZbxEF4Y6XlHhznpQ/BUaqW8wBC
b2th78DiJ/Gs+IwzUkvjXomubx9orLGd6DlJspOf8Ft1aHkT1tgur1AoQQQhcNHZRwaTFVBaqtvh
4IHDqZN11FvFU18Ou2wiES2tho68qQjBn+PzUJdnLsncBPvi6pd8DTnOSCYM7RXz9Ae5mdC35kQv
dYMcxkOtgRp62CgtDGXEQYmdrhhCnLJ8P1mvJu5kvYu5dCRrraoRNinqRxvyrWqnzyKP9/APdvak
bErzkWq+LRCBlMBabQpM2pxDlFsTt6HGbt4UWoGu7TdspihC85bpw2XQqivGoU7ri4L1N8vsbWbc
d1G51Sbuu1Z2Z2CWbpCIGiESr8KAgY8V02fH1CouMUvJkfZo0zjscXANZWa/JgJwXzlo5mcRWaYn
204oGzPP9nJKj1Xc7Rp19BwVEsXc7btu/OG79sE27V0j0TDaRLgNyD6NRPNi1zwhfvwYpHozIaxl
ze6l7HsyM582bjRckWN5VtmxtmChNGbtpWlohXJis9AT4tg8+/bXwDXvg4mhyNyrKVywursCKZaJ
is1CMOe7OnkcpE515GtOdeyRVYsmstM/piFtl0rMvKyYbqeCSWcT6ww5cCdERcPbj3EUXAxfb26k
GL6WstxpzPCGodx0LO9mncJERGoYb4zGYl3vsurEc+MM8Zvj4q5mEeUzlsAEmyrwVZPNVBoLLR1R
tHCKSO1WwwKGEn4fFHiilGQZMixJlA12Go+cvqS9nVjxVYPNJUY+tqO/hnPxRFoqVOpuiyr4DGZD
z9xTED9mXctth3eqrR0G9f6fEv/TEs+qHnE0pRhl+V/ioDbta/pn7bvxw8f/ocBrKAAQ1eNHnDMH
vivwcxCATdyAPld4av9v6AuipLBYslwiP4RVEh/127iDrkun/Dtsn1jf/609EX7Q/0d9n7GNUKcI
QNDUH6Yddi4KUn554xk6XXIJcoH1331OGDwcQmQoar3R4fMwAKGlw8cxaqcwRV/GrW7N3t7TGeLi
HEnefTmxK0dHvHEcLOWVn2/LoH6KquhhnCl14/hSjpgwWX+9Or26deC4LMe6AzJskQBCI8C04mnw
p60D5xGMBcxVY8yXXFyWZWu3YHPJ2gWIu7VwzazZBrS7nsNC5dCwWuBoHCLF9OIHn0ZIvDLFmXE1
A1JkC2y/mvRpQNtkcRyJygQ89ZRzSPnubceUxXyl21tKI8Wkjx6LNKIqvVXU7t6qnhWOvG6wlyOD
HR4xTW3ZrrSeoV0NHsBWPUoex3wgQqtFBM9j2lbu2uax1SfzPG/q0/bWiS8232HBIz4G5y7j7+LB
DykAKSYlwk9uQwoDJQ/TEogfkWxaCofTvluUkZRyUvePHKJvJUWmmKtN7hu7ifIzUoaa5LOnKI0U
J50iVVGsQoqWQvFSKGIhxSymqJFKxD6EMifmeleiUcPrRbQQlTCkJOZzbVTmBoJiac9VU6F8EgG7
syin7S98y+5u3tHgfZAUXUnxVeyv5VyKZ4k3pbmlRE+U6r5EMGxTvA2KuD8X83neFJKH5wQ5Egui
i6cRtMaA5m0AR3hvWtmxMft9QWu7JIxwVdSKXKJFW6utuiwQe7pTs4kHKJgh3il0M+RzktaNmG3H
XTuGxKgdBwsGEMB33mlYDBsg4LIv1lzB62WJcLe2+/ccDR2uiKzjz2j5qYH+NUgkgpN1bBEoDH67
MkiyIUltKeLuNkabZbLGijQLTqhEd0F7l8eL0vxmMi6fhlk+HLzMbW1hp4y/Efvqh2riIh7iiyzq
UxyOy6n61ESzFHL0sjiBtV4fa0JeI1vxLL4qpgrk5QxHO9woY/VQMWNwI87XUKTfkHYLiOWdc1/G
r5a9UUd122AviaYUDbu1VM2G6UbOhQR3zU2jdeuRyMw68LDcLbm3LbDwLobiUsUaFoW3amT0Nqj4
JvGRxjgDFNp0w5O9sTGm2tOqAZcWXJYYrEoQbpGhEjEHZ8IvCL0k0bZvIc5Iad/ZebFrIAiT9l1s
fIQQukSt5roe4SGLsbQ3o6MtjeAAqmxtGjWhac2rE74iwz60I5G9XUvjWBzR2NajtlCnsxg/zHgP
Z9NzOpg53S4l3Soq351ueHIAfAN4uIki82jqM329JPIz1p6xpaPuS50HC9Edg+aT4uhkt72gAc9L
tkIu6PHW2BcN6pThtTZeXXwbM4YxZ/wz5rrHrIXYIDhsTX/wIcuNkgC4uc1yVbQuscNFU873Lv0t
wKFaAlWF4xNgdU68CGRyAESnNYprgiC9s+1Vr8GNacgINoks1oFeDT2B3QZEcaA//5zLPzuXTc5j
tgRoGUAZ0H38vPU6fSbBa/Vncd4PL/D7wczsn1WDbTnmvFWgvfq180KcZ+JK4+90foFSfXcwsxGh
UXNsjdUFARW/Hcx0XjRKM7GZoErsZO7fMqXpGkf8D3sItg9wkDnmIWSJHzsvPUCV3vYOeTZifB9T
0gHTztVWuDclAEZ5NyRZ7JnSHNdNZG5Quuo6oH4Fq4qJNeHaKDZ5Qs+4KCGUvCPL5tN+5s5NBqC9
MRDVJgEps/ZbyLuUCNaVoujE45mbgeTBStylLCRrol4z/zlgtakbx7HAPbo3k4cMgTBLPPafztPM
HNKd5t7K9ec6cpcAQ6rW9MZO53+/xXp+WyAHWdTMuLj7PwLETCACkCqgdKtMMP6XKrz2YFUMjI91
PXYoY1XuVbH6lvjg9ooI++hATpBZWW9KpVtkuA4PsTU+IwsjV6JhydJCMcZz0M75uMnOtKajqPwD
5/e2iMghK6GllhJAVFAy9ESkGNiUAzAxESW2IM04w86ykGb8javMTVNi7Gp19i/1eBmdk2jEna84
15LCbCqxzhCeUtiW8cHty8eQRx0dMLwCHVgzpfCc6Zg7cgxrY/eQk4DjjF/LhlFUMa2AaKqqRr24
qwZcus6hICzA6JjJ4RYXzKg1prpO1OxhkT1V/bAqymElXOarpOcwfcR6h9cQHI2vSheqLqBLy+y8
LLEuLNk3hfaK+nrnqPahz61jLZl9NhopOUyT8xwGJFcXS8qvWgj9ssyOswkDYs8N4v9N0B9jNfR8
hPtRtbG1kZ38rjTab5ozrGpCRUrI8pDJlpMyJItEbFypv5S41Bh5vpsqwAY5ts/CVk5kPH0EYfS1
tD5BJpwSdv414j1yMx8yxHyDAHnbGPgIXqT/GVvlGpjvsgieiP9ZuN3ZLGBLIA4scECbWuCp3HZi
3kCj+ekiJYx8hDwV1mUkhh3E3AHJYY/00FDgRSNFzIJm26QddKOL21vLCsGiiXCxJCELP9LSVT87
9EAh8sZ+zIEQKDD9w7U6iyiRQUJIk7wXJeLIqHlpY38PmXRHlBL6vGjJRH9l9E8lonV3FliySu/c
j5F1PeJLIY4qEaI2ksw4QYvJxc9CpNo6zVoFSly19nlEyokEnx98vbSReApw/gwp0aJs6uA9RQaK
f2apMRDEFKXPVzqT7xOiUQvxKOoKHxcbJoOlO/LtiLYkbiyVCFNbp68UND1Km+3s8MmM1XWeH9OM
jtNgyd7n54Dvv42IFRnuokPUStrSNuS8Y+C/CBC9jjOj2d2PSGGjzr7Jkcb6gIxLpLKI4yej3WLi
QdwA+xFBrd30Nw0CW4nQNkFwqyO8VRHgNtGnjRy3QJbLv6xieIxCFBcoYMAi9GBMZi2vZSBet42W
+wvvay6IS2k1zwkCYBAEO2OqWmQw+MFLy/D+OTN/cmbCveGsVGljYf+4fzmuPLXgwZM/dbN/eoVf
D00ojrbgHBa4sv8VQvnboWl+mQ9EppJs4w2OLTT1v3WzbNQRkqNaZ9pDQ8t5+u9ulpOWT3aeZPKP
bgjnb7WztM5/OjTnTx1cncGVwaLn/n5cSaOt561UEJpoyiam0nGQr+p+JK+1uu1L+4olZKGgP1Is
1YtZOCkCJZ2br4K5blsOmx64HOSNWAO0AR51qaucLfWqzBk4TcMqR2gC4RQvoQqa481+ICnXw3i0
6N2RjYR9j/GF2sAm1gFrk8Vrmd+6Ls7Ox5zYnaG+01nZIDf2kwSsWv3aCaRKhrZpWbKL+c7cm+9B
Gz0hmju0kbmPQGcuanzDMlVjFPhYRmx8anV9TFTUesgSpEOwkTtDcoeNahZozdW1aR5F1O/NCCO3
4pBuJ1lTGP5tWc8ghWpb5+ThOsFRdP5Nz2jQbp4cnuUhhnkoiaJxnG4TCwV2M909jk6yi65p/1Ai
W9Obbm064Wns960ilr5yNRVtm3Uxi4wbX5ErjKpYmCQxR10zB+Vxo0eOHST1zgqhjUhu3lXpPIj+
sS4mmjkcqNiNhX0o3QpQSLISEvF8X4ulCwB+rNpdqpF4Uj25CL67vn3uA4g5WbAYQTuRd3w7dLEO
hAheMtQUu2CJHjtvuUln0XW7TIX5bozsY+xt66jXwmbp3iTQlsiL4MfDanVn4WRTWpxBoX8Qdbvv
ZfNIyMDRyKLrBFQ3xBdE8XozdXnDmhsalLrR1M9MtY9CTk9J3H8r+v5oTMM+a9OXKP00SdlB4c2k
oTfaTZzCQjNLmzRfnW//uFWnYp+KlAa52WlOCqAvPCkdK83G3rtDhmSedQAiLAuWnqYmm0T0nPWz
2g9tAOTPqgqhLeFurlJyHKRpLcNK92IzfIirCvG6DX8UIeFkNvVpCKyH3MGHZo5IWErafC2w0ZwF
ClrP+BKwPPYNBhvEwS4NnaSF0AbPQ5SLk8WsuKn4GjhKVbcOiRHBQgIHGYIqkvoAs9QglVg1XrrW
eOrkVQBXBSU+rsZUnDq7vDQYN/0h3Uz2sBoHHjJFf2yqioDs4T1DHKrapReRolAogqywJngdRHDC
G4AGbdxHiumVjYP2tovfGqe7JTMpYMGcvIRZQlYWwdWOQ9agG/a3+cD1122flM4n4NH/iFxnq428
j4MKEGK9rSYyAINrmRM9CJUly6MLP+iF3TY7EFdACcU6yWYm4ddSRWGZdEyBDHy1ETIGtpq5SRMX
rkdVZaDw0ohukymP3Bz+OaJ+KswHLafCrkAkPwut/qqtw6WQvX68/klgBrLj+5f4/YwybSam5vzS
OocVZ8SvjZ31RRX8b6a8/wLU/d7Y6V/02XbFGcWBZDJ75XP69xmlfZlXbPyWhipfm2Vrf4c2wln0
pzMK/5bgcEKvJiwV2t13AjMGjwmCY633qoohUKuK/GBHJgnquksfE9n7KPK1paUal8hvUUy58qpb
Iywil14rDC5TgJgaupuxG9PxLpQzZE0o/hIuHK6Z2tFXoYkkUjhJQDyHaI6Zzrky6aEXsco+GwF3
THvINHqq5lvhVFtLCREL29a1bOliorpvPUXPCFkOB7YcUDmUtAHbXmpzmhr3Z7dvgUZGbr0ukr4Z
GaC4l1qYyaGpyXgvC401NFxJj1s690JpMPQN/MeaueBy1L+mCtdEPWsZdDGf2Rlm/R6Itlk69lOa
j/0Cykm3wHaBo1uq2AMyNVkzYoxWwRhUp7xTi22NY7LTmJFqQlGoTZ02C0ck6ic270pgnhJYnYqF
pQhh/SqoyxdzFo32OsUuFWIEOhm7e5vLKA4ztipZNC4qxGVGMB6ESrpQESGfgngOfTxwrkrWJdiV
pntrNr/Sf5er0YT8N2gdsMA4fsBzdO8aHHkde6alniCLUwzlCa+C7Rm1/9US+Uung+q1dAUaJiSP
vkZfIKY0wHbGwMoNqxXyhgCRlCwvWGgwrKcFrzdkWyRn9caKXWbjtGVcnfMyPoeBCSkEOmaBnRs3
+oHEhXs7l0+drYLi0JHgljnqhlCipK6Bohkh812/GTa+gsQNaRu4OI7IRCgfU+U3l05XlY1W27dh
WQVPUnAIlHav3QbFGCE5B7ks3Ppa10IjHqVsAUJkD/Ew9cthcp3laAFIVE1y2OIqPxqjAiWwJ6Kn
rbDAS2ucvCqXELGM4SbP5JujGS+Fq+8Crb9aZa95bu5zMYmgekXjaOMci26RMVtYxDGOKHR1jChQ
z0SYfzWFn7biyJ3lFhfV8olIDPdpbHxVZghAqoijPyF1aVScuBq0NokB26sUSLwpLCu7L0GZOiUo
G8Yp5TVVB+IsMq5ETTl7dlXtaXTAQbQVkTsFGQKm12eoCFO0zL6dkgPJ1L9Ewc1QswxWXSNBK88A
e782z6ZhA6/uxhvG+XgIi/oYol8ht0Z/7Ur10VGid5DQDAhNudXTWcJlV8pqMHW04RUxzAVjdza/
DLZpg6wOVFdbGTxLOvE0OZsJ7rYp9DnfWUYy7pf/9Ec/6Y+cmfPOxd+0DKxhf9kf/V/2zmNJcmPb
sr/yrOegQTnEoAcdgUCIDJVaTGApqgCH1uqPetyf8H6sF8r6UhQvbxvnnNFoZFZVVqT78X32Xvta
v3/96XX0p///XzcPrxkcGxiffzCpfpS7/Ovm4eGk8cL5fRT4N2uzwcXCb8ih+0z9PeYeBBZt5Q5W
bNdEAaSW7e/cPODx/3zz8Efn2iUMp/H8/ykUVipmGoYzG5xwgo3cvrZBsNLZ7VjuAzeIV+CHDOhz
qokdULOynfJmTz3Zhdl11QftDaSQnQoieV4cbYu1zY5RGOr02LMyp+MEs1Kf7XSNsk6H+uMs3Cap
elYAg8/Nyc0+OGe8GSedjqMuxlkXLG59nHYJjjtzwSR02qYvlNsRR56Gt7AHnTOnlJ/ykxbn9SOd
SdR5aJsYR5+2WPvE4vHLr9rSHVrTyYYDUMMJ2OMIZH7j+nR9XkhegGOQOAhAxMVEqMzmqcRVSHZ/
FysmMSyyl5bLVZAPIAZCdTP03TpiITniUBwRSbrymcSclyuKP+JjtFW2nYuv0XXhK8Qv4+CsFUq4
LPyPTvcOVNuLIdl3cO1GPG/cWrwgq61ePSl4KFPtM6mcV4dedDEOe8zmJKqcd5jhuxgklSnbxykF
aRgPIUhW7IOG9PtFNQni4LhshpzFzYmwuXV6ckV26iMJPjjYPo0wrFZlUN0MoGqJzr66PXwhi3Mm
TACXpQ24PeknAOm1ju1E3DzHY3CTOdU2XNJHWOMieuQE9QfVezPEaLrhAeUMxo3xGuaIyiO4eDlf
azl6o4lG5lg7VlmIYjzXBhWOQbrFHOUPFRwbQ/UcOcJot3eY/t4Dt9sSw95M1nwtoW8RMnlvnelj
ZC5XahCVKXgbXg3Qx8u1GbVbGdY+lDpvzpgy3Nbv4uhU5fG7EwgwiAU7wVpoW+HMx0zWp0pAxsn6
O51Nk6k+2QiSZvoRNum9BS9npMi04YDtIe2OLbwaJ9io6g1Ak8/RoMGctTLv3tQgpJ4dmEXWCZPW
4MC8iRbeP86dSTvFjba1yfv13UOuk2IvPmxe5iVe6Ck4aPhSQRg1DrEZ95N3K7+OuxZE0VKbPxl0
EX487pNBwHXzm1LdZdG0yTrzKS1PRWGuQ/ND64wNxYXriHizlEq8XdCz3BZnUyEzgxRqRZZf1E+d
jVW9KDrM2CmdOk5wAxbmNchJCSFeCkJ4clewg06d+FCU9kWPy3VonIOSxDf4qJwuMpXwfdOQWzDz
7bKCrZKnnBcly2A/qW2oyT0c1uXH0fAq+mgwHK5j+0UNK8hIHz0upqCCQVKDrqMxT5mhDFOkiuYX
9KSy546i+O904J667NV2wdTrpJ8dMnk1UQPYIXDq5sSPWZxmKLI9y/gxxluDwiEDohWqH1KloMFa
xZLua/ji4bt5sNne3AKLEwvzaYh8xsdNGsz09A3rNNMvVtAenNxZ1YoKQ2N+Lso+Xtvl90GN6Frr
2yM37blWx7veNmNvGurbThv2qtPsq2LCjkYBNrvbbgkDVqQCG+c5JD7E85O4FKLHNLzoLpwcsoQd
HUXWPPuijPcT3ln6ut46socGxx+H+zlW1Gtp1LTUqowzRj58r0uFw6Ia3marPMI6zPiAgxmtZjjn
5OOWnBNCtLTd5xofeRNWZ0xPNyYjcVsQ4UJIdbri0FowmCl/A3Mr12Mwfmp2+GEtQZGquC+sZt0M
/XNbJn7Rj5uugvPTPrqA4CadOuE+elTpBMBYfZ7HBzxyR5cAqlb1hyzs6LdvtrUzvGo4kNW4xVrQ
ssJNzNU/E8ZfTRiLokm5mmOiv+r/MT51RYH9DlbkU/73/8n/vLz86ev8ftKw0VPIjBPS+YmoqeIk
hbFuCPwlf3QVMUjoXP0ImbZmoJD++sY1fmHTyHgKV4ToFVZP8XcmDd7x/2bSUPGmLmgU0GbLmvT3
IaqkV9QkSozBK7kj7RS69cSx2+yzhL3S2N7Wtht7DT+PRh5djLQ/Fvg014b4bjbcotGkPTf8JPOO
phm7PYwx/QD6uE74iY/pOZ1U6Qd46MSIHMrJoMnJE61DwrajZTP2wjy6czlJyEKveFVAcOaEsUzg
IMA5wrfaTP1w+Gq45htOJcFPcdlD1Os+O7hOnFxq9F2B/6Zwni2okcwFKcc5l9jlmrcCYYvHjlMw
Vz40zkSleMU3vJ7SxJtakxASO8KBswXUFEZDv85jr0ye2oY0GOdtzbmrztKj3JTHqeu7nMuKfg74
0mHuXigGOhQY/gJO8dSxzbUOzHmVc8K3nPTEhXFhYH3XOcXIsj5WBLqkTWFImX0Z3BWYU3fRcnmk
U+UJbpOR71ZkfjBdrUvlyHv7qYvnDfyBnT37gMNXOdeSra5EhwzGBmt5iTH7JCun+UrwvBvZcclc
kIE4FMXJ4sYzio+M+88qmgdLuek1fVuK+dRyS8bclgTaNim3Z2i34LT3YPMIiAHH4o4dDJrGtM9Z
vVG5fwfu4bnBzc6FQ4buWFWwrIf83kg/er7lNLBo3OWSO73kbod5fmqJ1TCBbgW4Nj4VjAEl80DL
XKChnU/MCYJ5Ae0Yg367rZZBYmCiCDk3g2XCYNIYB+0jYvKgAXwF3PJa4WzVs4Eq1ORdMqk43USd
teYVAU9y6Pp5lm97JpthMQDrxQbT8E4DjdazsC0i7eqQ0zUHNuGBeBVpaJOmf6jsdtur1UsbIdrr
6RhCrRJeXIT3WMsfld5+4Y96ZIt2U3fhRZPiWTgUaY/JOddr7s38sXK/8+auu/hm1igOcCkmKRTF
mwsTPOr0HgRsCId3Y0mpadzQrLfdtD5SOLOdg6+AHNzsAKN1itug1m5YrF8Ix65SALWJC0KxG0gP
D4ekutWEua61x4hPtxPgt4r6i10IbgBsNeN0B9MN55hcuwGL/xFLC41FGiTFyV06qEzsUNfSttax
nvjjTKjKoP8xiNSFbDLyXVO2LaWHmAv9qHQgDNFbV0PuY6xu9YaiydtUWHvRk/BRWElSnhwELixx
qCok6Ydqn/aKj4iCBJI9gOJeZcNFjiEfbGrPtRfexD7ak9ckbxEQm3mSrBs6AlLm8zgofof/QGvm
LRcnG5VOXRn8TdEt58SJLxs0kUl7KnBl0UKIRRvgA1Wwqwbjgsg0r6luY6ek+qdf8FtHp6u8gR/w
Tufw0I7g0GlUSfbzdExME+3cAZPYrzTto3PfAxD3JbUNC5rH4Se+m437ohPL98WzzcfJoV5S3LKj
3cSl3NtRdYoacLDTeDMbFA5V4mnIBKBRApNBbhZeNrQqXG+SoUF0refyPqBkhWz/Wdei8+waN64I
Nn2Kbc7WKz/ouwpLeuYROtuW3WyuGoA2eNlgiJWCJ0ZTQmtjDsGPmeDLrPFn5nO+A8JneUlnFNsA
4R/3WvwZL6YGkAFesBg9IxyfSZazEoj2Rekg+M07sB20TVZPVUkJY9m0YtXKiQCXwslDUm7TV/XO
lc8VsTUrdHZVDdUtcu/Dkp9/m9oEnb+8ItRWmlKyvtKMk2lFh2xi38DbYzwI9VUKvX9t0eWHSf8a
YhirVvUNY/rrGEOKXyBSc3rXkR/VooHMPEQlu7jTGoqyrPs2HFhcaGJvOulnZlYchMOtHKD5k5R7
LK2aBstBbpqGcLmLSGlOVAtTt0E1QRcbCIHKKstmbg4lunWc9hR16boB84B/rr3qgB9cABBV8ZyB
gxBgIXTwEJ3Ib3jl6kAjQuARlHJXOALQc/4Zo/5qjDJUSxUGgQmU/MUA9dfmrztZfLAo+HdQ8p++
xr9GKPELJHI4Fsxprsay+A9rAv6VaTg6K2lh/+i3+VWssZewDnOXIKiO0/S3VbbxC831GhxTA4yP
66rsnv9FN/oDk+k3RtN/sQ28FhK49//8H/qPnPkfW2yY3+CyEaTnl9OXJcnvR6gKJIpG8GOiO8AM
X7rOvbUzFwfxotaym/0alB/UyfTUpTiSZpTMbZzz5Bgs3lQcAvQvYNeMkbxrGzQ5mcQXA5HY7cab
AtG4V7hGZWk/lsjJM8C1AXlZIDMbIm23s1PscrWlrYo0IV1UTXUdav7JQaiWi2KtDjWNKYuK7Y50
01R9dIr1qNtUaf1WqOHjNFokYBDBmTthJUK2WjuLQq6r9X3ZZI88/mnknbrAr8wISg1DKfFh9VBa
xNkpx/CcZj7ROctLOiZq1wTPToDJJxeRukuVeee2rGyrDxHrS4FLe5YG2NLUocPOdJ7HTlnuT51h
KffNxniNB+xeo3HtcovKmrM1DFsUjGlTu+F5sGhzsUYu4KGnoEy4fYaUjQtubLIZ1G31kgEc1Yti
FxTuRTbQ8ELIpIHU76KKbC/kUt7rd/ZSCQeWhAysO5K7LOWhGVNGnz58ZpmPvOSaDZXgI7nwtjZ8
FzmEoTXeiKzcjg0ApDSMdllgvqRN5xuF85iaaG0dVq9uxnlc1gO9PkHwRSFYD9HJpJhSjd7NAhsU
HTQffIo/+kDQVTio9wlXmQnRZnbMh7nZNWYBJFsk41lh5MbBGPJdrXpneZWmW2OU1TvUr3JnNAvY
oHuk0URZG+VQebYxU8YWmMwQLeJ02ic0yBIdJ7VC4JRydXYuYN6SyB2Bgghq6MT8qsykbfPIpsyw
52Am10O8HTc53yrGZHDy45j73SgJVNW8MiMlhDufUr8GaIc3QPpmBNl4w01vwguBO0g2xi9Nsl60
HsoNsiZfgX9wFF69pTqAj+pNMrLjcJ5hjRDtSp/rXHkbopRd/1S8cDi/SKWnBs7Rj6qg0rMaKIMr
QjQgk7pljb+myFb2iTv3+8nOqEMh/jBO7Zrv0sMyZgQitzZlwpgD/+GL1LrE7xEdRQjbocrEvE5m
XBl4Q+QGP9SmL5vP3EysVWc1+J1DKgPipILFjLdAFLui4gdlYBjYunbl8kIh8O9CuEfAwXAMpF5b
UYdZEgvLXvsKyIwdsempQm1Y98n0kOXwaqp4l3TKznVwBujsETaBlu+H0iRXG7dUX5qAq6QbUHXs
VPeG3l+x+S1Yu0/8AKU3zAkbhnI6ZV2G63v5QOAl+ii1WDvakA3yzIZa3qDDVq01e0lZmvtqiNWT
3ZExB+NMdi11NqkgoDE5Rk0GMHxuiwzKV0RAjyPlm1Po7slwUJ+IIWAGQVfobTTVRoF3WGRyU2sN
3Z1YLxm+jBX5XDRG6C8JP7ZpyBdaVk0zO6dhWT4pdCmekGNYSC2rqX9u1L+6USHLObqFV5KWtv+8
+rgrcuiA/Xuafvvz7v3nL/PbpQqWlLUK3jCb+9Ph0vptA2IL3bRwSJskmf+oS2DkIh+AKMHvbSm6
/50u4ZKe4gJk4WvT6aaZf+dS5Vf7sy6hYZDS2aog0RDo/eOlGkWxrOcK4rxlpZRIwQ0dlcMY1dfc
7j0NZrEIOessDoS46o6S3Ug1UtqRKKDOI6t6HXPbD7VpJ4f+5CjwS6tA+D284EoFjj1O1VrQ6E7F
u7vmwj25inEIUIPBXR8zu7lVI8q0aC2AxSkfos756nv9WHTdc2nNfi7tK231aJjVqyNf3F5l6Tq4
J33eD3HAIR5vyyA6mHZ7W1rOpuwoiwi1U9HIlyyet3Xk7gBGsLbtKXrvNvUMfjPN9qB6tvoQb80e
4TxD/LQMfykEcPR+Z1RIrfCW+UNSVmcS7jfXmk3I1MVoTcqkVXLfQibpRbeGiXBJzGdVJaGYmaj2
+Vq0yi5pwgcNtBTRZq+U83dyRuvRgf/fzBc7sm/cXL2kg+2Frf1Ym+XWJCZBEG9dEMeSYhdwfpUp
u5wgFs8O15RDPbIq3F1hFoulBwL1o8qrqoVBWDqnSqlf1eh+RlOIJ4U9SHoY6vYicAaZ+XiJ5L7N
TD+3q5vI7PxO1P4wZuyojVuCsXhUKUHNgxVLck814GCYybc8VXbS1L1Cg8ZH1iwoc8+xGf8xiQev
qqmfLOJfSW1tWQ6j9l4StX0yNblmgNnMiu6TN/IKWXtaWt5b5Qi31N6m0bQNxbApgZgEsr3SMHCU
Jpyfel/D+5hMqpbLdOOU0b6LPqTmHKOIPK9NmYB0TlFc35IGvkkSa51FvHVUdLREpTdB4ybCp2bJ
m8wtL5Ze7WLu4dS1afvsn1L4LRPFL3UYnPI0uG9tx48oniKDeBPBpBtk4s/BeDXTfo33Y+fmdL7A
dpUdxDDamIYfhNbphkLhlQAbqcmOx/tdxdoi4ZFulASsRszHuFYa0z5IGkjk5PhC1fBqf5hmBHeF
4A8RA/wi1LzVhIAoPHNz2nDlkbQygoW56bo3ACLbyv0qgQl1Pe9QPk4lRi93PhIeWOWEqdzBvpMt
aboE6KLMVzExLVN7wZWHQN5cgZLRkUibAc7M0JivomF+FdnX6ASILpO6w4jRrOzJvhuSYh0VRJJ6
ezN3xb2Y2eFbzoNqGVcOuR0xtK2qyoPbWng2FqGA8S4O+YjcakroF61+NNDmWq42Q7rbpmwex1YK
nN7zLhkyf6YdTfLNGIvuPq+ttSP7zUyCAafEkYbWU9Y7b3HcfxWZs0fg24Vm99DML60clpy1Z9rW
qRiaI/UaTakwgRq7pLKp+dU9S6ovAyj/Kuy/z6N73/fm1nKDw9yCm+gjvDdkL8I+vgaOzZpWORFT
2FHmwWCTdPfNVPlGaT7rVvitHg2kLLnrm6jcFCH9zDlGAjFiRajL9qoSoHeaaK9H28JKq5WsGegB
3m3jOoAyIzbYlKAhm0yWErahArqlbS5tS9/ldE4SQEm9Qsirbm81FTyPGZ8blZwWCvR5lMYTvxn4
+AXcZHlb6XxneNJ0NpiifrZ2dkPxG1Mny+KNCpSGFebeKHJftAWGp+SF2wEek3Ojx2+sV2/1Wm5T
PKwD0zXn6dZRCY91FO/mzus4GQTk5Xc37Xzqpa/IaVsL74fKMz2F89Jk8XMbO/eY5jeG6E91GB+5
JfyAgECr4Uky+3xLse+9GiKkBuXF0cRD2mkvpOgyL9Odp0mW9Fn0cF+Ufbek5vm/HUGheJMxfpub
KoHRTCADJc5Opp2aLwUu4qQq4qbVmrVgGbyccjMRffJmW1gTe5z7DGJ2eNRauIE9ZtcKdz4Pr61J
hs7g4FrL2PSVtts3Cp1nfLmZsU0Z2S9TPRhFRFGdlNYZ9wxn8GkytBcCkc+OalPG7Z44bHgKikNJ
qTGlEZ5NMSjVnExo87Tpkayp2hC+Ti591bp8JqQ6dCstwIoKc2uX2d95DW+avD5EsOlFZH7vaZIP
1HnThNY/Q9hfmh+punVVYmmcjBhQ/qOsUfSyfv/TWujnL/Db+IVsQYbJwOZIpG2p3/1t/ELJwLto
W4L9z48Z61d7vmHyCuf3BOADB76Kaf5Xez7XIPgRFc+kaS+Fun9v/OLX/znT9uO3zohIjMDQf0qb
z5meFaI2Jl4UJIBVOLz1Q8BGRWeZIwPndkShNGg/16z4Lde/pZIuaNBHpjrddHl3GUd7m6nlc0kP
jdsTEVJ0ysvr7KNQEaBNAuhNZlHlMouX3JnetJ5CrCYgI924uLTqbUTQx1FSKofCNcShb0qs3iVL
7eRgozMDstVpVO2r7wWdi0W+xIjIcHV3Rqz6lCOiTHNSguONoV+ol3nulmadda0SryX3vjIGkr9j
eeG5fh3rbJdr7YYNnb3qm8arR1HDorUJFKS7APNlZxd7DP/bMkkvLnsqW6cQbMb/OGrVftLRJgZ9
H2QcBiAhUMiOtEkt1jH30W3tLaLyjcK7MwT2KcroUjrss1yCAU641yvALDwCX7rRC2x04yHbibh+
DBVW/rB2Sxd6vqmAPoaqCYhzGM2PrPuYC5etAQ9wNf2GTWkHJj4PLH8MIi6AHsdidHAoAFnGzx4G
v2FBCsEYraCHkrKzdPO+6+H2jdlepRU0USlTSfITpRxqLt6UKdfWPSttgzFy1STdxQH0F1K5F9VA
/6Wtk4iYvcixkaqHy4yKvZ5MyC1EBnBB8Had+OJ5NHz+2O+JwBch4YNB3HUpcDAz2PZziKel3Fpa
x5g8HTDzeNS1301RtzetYT04zbYso61DsV7sJtdetx/ETKpZzZ5sPBdzNl1iqPAa4d96mK111Ab7
PEdeC8hBz8klNSnrCpTj1A8ePqJ39mLnmT+lmTagXftHO+uODYv8wAKfmLfIdoQI0h3SI1VnJI6t
s2szyFTdtWhzD+PMyiyNI2kJZA2O/UCieRc8lls6lWKfWeImkTgoI+PZnbonRySnZcoRXXJflOpt
o6KfwT327cwgvZ6R8ROKH/cDVhoYh5N+KQ0F2JTB3Rg915l1atLqlE3PSpP6WHExfwzruP9O7cyq
ICJtNB09Qz0h/nId4HjomvZd54OtJMNSZpZ+dmW/VJ5QXmWW5DshHocqWbH6lSx8tyJFepiVKCTV
Nt8GMr8Gof7QJ0tt0CiuNQ/8SNVPjZLMy1votpxNyoMkOwbZU8LA2wlwITVlPQn7li7XeHKe6xnH
vaqdc3XYSnf8yqLRWHU05sAZF4AOZvezCdyHzh7voZ7dS0ErjE3jfG6YX2qs0khaYeeyLaKWCtDG
lqjGchfSJYGxdAwA6WPSmiXFsm5EHQ8S6H2az4d+QkjUauVQ8oGLZHmNEKumYToFxgCbOSr32ih9
yUinUzlaMeI5GkV4jHwJqk7GCOjGzX3ESDgxGsaMiBaj4rDMjDXDo90EXPyZF6sVDjzkKIbMzr5V
JAoMnxKGu5XDKDozktLvsuUW2c2Mqg0jK3XR/E0U9yOjbMhI2zPaWoy43TLragy9wzL99ozBJh8U
RZ+vLuNxxpjM591j2XPtITExIUiG6Uzlyme4jhiyHYbtjKFbYZ+FoapgFM/5XreM5gDQN6X7FTGw
t92bMRmbiTEeHOMxZqw3GO+lVUHlYGPL5DAy/qOo+ab+gdNxXdWsjngk1Mt8zKNhSho+8+lKbeK9
xe5ZlndRQaErgSPJySgyldpMXIUt2DKeJBmpTcGeuzW6XajQw8TTpecJQwIY/oZ+E/K0AbftZzx1
FKGc6Ax/jOjC5RX5lPAkkjyNprrcpTyVphyOtRJenLHZ85Y4qm10UVBOwUp7iuhXFoft8nBvu49w
SLZlMV6XeOTY3pmdjoSseVN1mlNuHHJMXfNcgP2L2scSdLbJNz2hFHPOYcuzvCvjb3BM9/1yQgd0
ak0FFbcoqdgiHfapqzgPNll4F5YCaCLYpw4FLI52mNV4WZW3gCU/UsY+Gop98gpePal+qYMD4d3M
m/G+qvujJRrQUN39iDibGW+OS7kWnYT/qGJ/pYoRJMETQ3rR4Oz4j4bg+/f8v/5X3ha5/LMt+Oev
8ttUhiiGKq0SkPypBkj8AhQIJc7C98VkZgEB+HUqY1jTF4nKwFJssI36dSoDhqyDLUC/YiYTNore
35nKDPvfkAb4czOP8euTcFlocr/fNGUhB1KV1WyaAqpMUuXeymr2+Ro4rFh76uzJ1+3+7IAodMkS
DmPo84OP0a1/tXXnOBfzUwnGvJxx7lq9C1aVj3RrsV5i/L3VcBrITN7MiNmsccBxGW60cp3ZT8P8
W1IG9ZJpX8cafPcM30KX3paTspcKADLtHZsJMKx6O7r4+zLxJqzyxg0mgjBqfsAukipwbaeSMlmV
bqCOpoHEMj/IvoeblDeyVqmXjv4AF9KwlQwvdV75mCqeErD6RhkdjDJ+mTvlGDbOVjrliyKQ2AGv
q2n5bUAEzMR44T0FHBJ1wnVv1PqGqJtKkxi9pl5Q3yGgbVS5OJ+DGYUNFcgqtxy1lIYhfSn5voq/
LVxTlcOh4XcnOCxSg7xe+zjgke6b5xowp8rBMqnc75oXaobfiruliKjN52u0HEbuB67mjQyB/rQD
XIXCizlv1DK+JBxlLkdaYcsLxk8Pk6BXoRQp8+AF8EpSFKShVm9aWd7GpXVSllMXpalqgmM2fLjo
TyM6lFxmMnSpPN7HqFQd5ehZUl8r1KvQ6DeYVbcNqpaNulVG+X2O2gXCx1NRvxzqggRqWFLVT5Z1
gTDlNWCeiSavVUU9tcGrLt9d9DQXXa0uhnXRuT42HmiwBG6Tb4nANmI7uIVBZUPj2aCfMplqt/g+
IDtUPoKJb+clJDvTTxEHUPlM1L4e1c9oD3IRASfUwDm6L9EGC+fUoBTOKIZB/qSjHxZGvlEbOiLn
do1ItlF4gVeL4Jgt+zqxC8nI6uiRgvM1H4ptmIhHMVieqKZLDliYPeRFszqCqLwjiuE7jjdPDAFZ
KnTPMNgF6KDLZDKji8YmDkx56VBLLayugmmkYMjOoWnpqKod01hE/UqlFh7Qj7VduLcJJUptjvaH
KjtW0hOotFkptxTJ0KmQ7HMscLxBNhbUIsqqNs2i8qL2lqi+fQ6FeWlg1O2NYCxPu5DeDLkd6Mzs
6v2MdlxmCHaN9tzTjIQpf/EiXVuVYhHZPA9oz0h/XyVaNAYtT1vE6c6qbjPU6gCba9TphziITkHh
sFqNUvijGEwqLGWz0l4sw/TdRQKfjJYw0bhzQ8tP6+JVLR3qSKYMnyx0RImODoWZsGisX4TINvDr
7rPGOFfCukwBoFzJRJGZS0dGdahmrFk9Pp9yhEAQMjeE7Tl2HFSLcN6F7msz6nx0oEDp7fxqJjB6
bLG3jGI3te3J4NyqXCYD/SyDhD9cezMRfe2H5C6SpHV+lL0m1cfQWdfJlsD2ILZmZbjLaYt122Dt
ZMWnG3yFhrnVYiJkYb4CQ3kMw/akB/qdHk9XPvA+7JeXmYA1mVVACAMR4JTCNIdMchQySk/fpkwC
QPxIFs899R2xrbMTYz/vfhC10AwKDirGjs8wjbwhOKfCvtq1y2zUvmZdvM0SxQurbsuyGD61cqys
25SfEoGbnwj6ehhorUaS6oix2+C6Jnp5gTcczQZu4zRs/xkD/moMILGjqmSCNNg+9v93DDh28s+L
sZ+/xL9mgKXagHFNaJQxQXz9vdtE/IJBdhk/DBW00I+L/tcZwNAXpBC5oP9HIvrdDODqlrrkVRkc
XMKgf1OZWe74P7pN+DoGA4eGPGQb+k+G3dIo6sBRKO+xQ2wBgeKz4boPjehkuzuIzqyrJSAS9geO
+OgV6sxtFbw7bxq1R9G9i83oUMf1g5VwB0TG2Vnm94xWO/k8xNd+rqh8okWdizICoSXrfhs2jxPS
QoNyYxvu1mb9jbUVMBBUznjyNH2+ccPqBHx2r3Z7EvIPLKjOjdmDiRlfcvGZq/ZdCSusYUcHOaxt
D9r0NQYX3r78i6cwLY8GpLEe4hj+3xtqmZFW311oowVcMhN8PwrrzLXGwL+0YWGYsPaZdH4gcEQX
wIbQq72WuHfjAj7rEwwQIgQXaMpPFkS7DEZasyBV8IppsNMMGGohLDXq+rwKtppYoqAO9W4Ls4l8
bffZ8J7W1Ctbfpoc4K9AaWtSb4bZ1sFuC1XjzNIL5ASMHUpnoDrMgHUJaUYAFtj3W9O7XTw0LfKT
dbvAi8DfUsQw46zA0+ZwZ8CRM+DJYfTbJry3VBPdGt4c3Dtkr8nT8fPkNqratE5ld7Kg1DULnoH2
I2hDBS/AJeKkhG/qgrYDRECWF5leJCvgLJj9olWvgWNamp2mZqWm460Oy0aAzMNuRxaSdaV11Pir
Whl0ufR9SLhlhks9yCl4dIb5s4qKHZ4JuL9c7GyvYNSSjOFHkXnQTrmqjWOSAn1o+yDZa2Z3hjKy
zlRogYmT70an2y7BHxUooLYA0Cs7WuvgAouFG9iI4WACEkya+8VrzeMZEP9EDEo/Mc35FVe63RoZ
Xoph3mYhBKD4mtTGaUiL2xStK1BsZA1sEUGgrSFnB9gKxxdpGUdlSMi/aUQ9Uv6TBcEVtu8J6c44
48BXAJL38Cq1+hzMoOeUCXwDtWai0Mu1hh0o4ZNO6RoxzonHXw9QN1banakEN6l0djwPAN67MPva
nBDIZPq0j8DE+3JCBZN1wqLqLDNq1o0UrYTpTgJEn2fky/LQ48qQ2nRqyremH0l2iceGSI7mpmfD
Kb/IsPoz1UxK0HkOfQn4R58nm/KEsryGSrpJO3fbop65qGju0uw5uf6Su7Hr9rNKSt7cdnGI0N+q
HonWkAEh6Ka7hGh0ClpdPTWPBStoajrpsURMMD1RTDsaRA6hPZxYNWwCN/jEF4xWN62samB+ApkJ
majjkpda95iOVDi69tXsH2U4r9PQOrpLaKzGlDOEVx7hEUaWlWp+EHW+mWq+31Vjaas4gv6IRSlh
hbEy4STnkgfyaLAjzEzqCNjxzZpFdLz7QHfcuDJ8KYOOVg06P6CNfNAWfKykfnQivKx140UjH5JJ
Z5XiHMzSPovB9QN562ZEyhswgln5PYnBX+f6XrrAgAGfTUG1x6/wAdOk3ohUv9g1V++c2dBGCCmP
oycdxXfq9FDjK03r9DuVSxojoAL6VAlhuU/lodLQhGNKKGuu8nykHgEHjOhDv60FfQS2Jw0ISiYb
aiswLo3d+JYC1tBAwrba8Ruw6XLVppSNpf0+nsIjqhHOLmPYQUxeTTppwmbakApflZMgm86MMuhb
k8geDG4vc6uz5E26wYq7FfZwm/KOWpG5w3un1p/WqD0ro/oeOjR2hwSJClWhLADpiMfiig6tVZXq
lB6rvPDe7Lk+w1cl/R14wGEOFTs+q9a8DFUvs3MgVUhi/VuKO5gSecMPkMr6Xm02o13f1jbKHVG1
02QdAo2Ewag9hm704MriYI7OM0ZxfkLEJVeAC6Qzjn1+7BPoV0u/ntK7G71itrbFThbxjiWYktVr
Yhu7iRZXOOT3cuaAnuR+nDK4k/1eaYt94tTogORQhHKcpwb0VnSm8BowKhuAoPRYD3OIOR9qH8M9
aTc6cQ1AmJsAR5Wmlt8n076l/Lr1rCI7a6K8uDyf436gO5UAwkxPB7XAN2pmIOWhnYmSjOJoEr4X
n5AfXv8Z0f5yREP0cDTS0GSsLdZHf+0Ivu/e6//+3/P/Ze/Mttu22i37Khl1jxSwAWwANarOGIcN
2FOkGsvWDYYsS+j7Hu/0P8V5sZrIn8a24pxKXefOiS2SEqm9v2atud7tzrjKv3mEPyo0fl8tE9Si
CawKueQfuzMDAogFreNXedLsZvq9QhNgQh1VNVmbARBRqRp/3Z0xpYFpRYVmspHjYf8mif+XKcx3
FRq14KyGFgL6lvadeTtXbH+qQyxVIX1GlPmbXAMxJVAjnbO0vQPXNUcaqZvYaG5ETgvKsAPXRIuO
As6Fbma3GSNb2ZFyy8BVU5SlUhFx6SVYL3vVBrxWfAozJOvZ5Jwj9Px+VlwpSzcKKbQNabRI2b8E
pNMapNSG4TEN8E3P2bWBwhzW83f5HGsrKv+IXXkxjDgPjGE6TVr2XHfTXasa+2yOxu1y5wkj0F3Q
aiedlhNlcsIcAZ3LMA1uNgfsWjnrL/KkukE7Zaa8xiTxanMk70g2b0pGr6FxYMrGOyUd5Z+qdsGa
VNF6zJ1VTsIvuRkPpFoVq4G0grSTG8fEQK2k4VsC9VlDX1WL/hjm+UuItLXKptt8svdJOzwNWXJx
ZCER/CjrXKvWk/lk46B2EuNpcDJ3CrXVDKZI9GZFhB/SFDw50b4fGA5YzXEwpudSTzCuVMsEw87S
4GEaDgxm4eYO/8XVqrDy2grDiCLsmT/1Z2ll9TIt5cVXvU2Vz2ap6CnVHOgmNv1s0SQnkGafFC1a
tnO4QTLHHIQaV7JVeLM1VQHhrNpblVSEbo5HqMlJaNpiX6f+ORZmybaSMCJeTudWg2zgOka5i7Rt
285EbcBYqG8ZzMQE1lPGzKjilryqcdwCDvwoAs3etYZxGkB157OnpMFcYpBfjWGPM3go3Hb2n9gY
UbJCHDwYkGVinj19ckES3qW+fykxsKCiBeg1e1oCzC29pbGyUMSHLk4Pk9cdfGwwEjsM8L9dk4n1
2FzHUF1K44F4h5URyUWDlYbsx+WMWHTacekw4knrz6oGZZSegAmOjSlpHI92nO5STDrSO3ptteyw
7sQgciRWnhJ1BmM+19auBkYftZErY3b+9FiAMqxALMKWGdagMKcKwir0zzH9o2NakokMzJQD0dZN
9AQ/PqY/wB98Blj28l7l8P2D/HFSm4gSLU5DC0EpbIyvT2oG2MSlEN/3G5/w15NapwEHPkjAIPRe
R+D9+Oqk5plmOajkDMfdYf8tkSkuove9NA/IEGF2v9K88v1/PU/XQ5sQPqxgKxE3xyjGElTqx9oo
bJcYwWbtBEBxspZctsle1Z4JFamUm0qPzliF8dW1YIAQjxAIHm7NrCrXnBm7gAWVoSrnMbUecgcr
q2l96Ojv0IAsPUj6PbmzcTqxgBTMxVOSXDvq9Uxon2UHNZxZeNR3yiYQcAI0ZJmMpZgG+sFnvbDr
VcvksSRNJO4LIj4gwSrWW6gHH7MqfWnGCcK3AIqPRQ2kxKGR1bGbmAn20Fit0H/1Bg92vBSAPRWb
rb+9tPTqweuMO1OLLraaHodmXI5Oqi5Vy9+YSf8QDsZWn6OC7citjGyPDXRNgDeLuMzA9DrZLCDa
p2EK0HNaYFg78nIDlGsKL9IrjeEWoE9JxKoBArnUnplGWwTLM0Mo4+iqwCcH5nGSnfph6tp7JdOe
THN89AipCYVy09dtiFfYhwsUq4yx694H0tNtOrRcTmbhQuy2qgiwEYdXXSnvjHT4aFCmN0F63+YS
+4w/78k3MbYMC/mIiTW5BRqfxNGhD4wbR0HBJ1+U8hmiy9agG8k6wV0EARFuvJ22T73g1NKhu2c7
HVuHoRj0SglXo3cyBpAhiXGwJvM5nDgVKeMnAxqg9SIZgxJARcYUN0xaMy63zpM03cjwqT3ZSQT2
vaX63OvlOmmqk7C8K4DzZUEOluorn0pV3Y+z1oNcVuixlqD9KMVnMfY3nc2IOUQPxh5mE0VgUmjv
th0STr+UX7zcv4mVqCL/j3y3FGBivfGbe2gyEDCGdg3xfF/XwZ38qAXjDXFTO6sEMCXfvKnYAHI6
OHrxKICO2CQDKErghgxGEd/sZEsHU8f1wQdt3zf62iLtzkL7kaaQ6HPIxWHcdHsCtAvszoSk+XNc
njLRMxck6HUk6VGCwQWew/VMUvYSotopaQzznynoj9RpzBvZLbJVVE0TJ9tfnd3/mX15TtqX//rX
u7P73YP8dnbLGSAL9I4RKFTzX2RovynU5M+ojSyTmQ7l9HfgAkE8ECtUHckYtZ3KBvMPhZqkGeDw
/v/JQ/m3q+7bKnt+6bw6E3Ge0PAbfHN2D3nl52VrqauY7tQPw1NFFhUIkIFyWHNJJofpL7tT2dWs
Ysp1Ow73rZmvOQ8F4Z3Gqqn9Q+ygvofDKfRlbefgP+OLT6JxJD1SGbRlH+67qruFyxottVh5MUf5
MfWH2xihRd90eMTsC0r1gkREa9v11glD2aV1xNEzonWq57etzszHbNBbpNU5kxnbR1N/wJ66yiOs
ec1UnHCL7VWJF5vg69C+zBFUXFTRsiNAsINEhX1pZ0/yk5DWS5STdDVNxYcs91a6b59hxAx4chUG
Vbwy3NAdHFI/OvgooRQ4CPQoVIs3BESwIoquVT6t7Mg+FSxNLX5AKygx4TzVAvXUmBbqseCWHKnd
lL0pfvrEWPrRVNVZK35lyLUyq9dMjK6qvpYqs2HUHW7c5q6WF2+mHq77dkDmy6wnBcwEML2R5smb
xFNOV98wgdKu7QwoUI5GXi5847YCN9MmG4GWvSmOfZZj8jafSdV1Y7TF2DBXhE+ukdEvau6SgZ8R
1TGU3Gwp22hdDpJUrlWn20s05ssOcz0pexj+JQiaggV5vwhipEXUpnX+UsH8rdVrU75abbtK9OxD
o78w/0d5bX8uy/Q+93YOatuA8UuLLTzXga22nxMgUtros+fJZiYfnOz2qjvPfGdwbSVYRJvNpwL8
7Tae7vUMe0YFiIJ/KHsW60bB2mnY1mIdOXxf8KAIZaPHUZhDYxBdFNpTw+ytmaJNS5UtmtsxNdHn
gQjX4dH6D4KhDMaRZeX7axWLtzT9Jzu9a2J8Hk0HEpwwD8CuPbFuNSI65MyrMApWkTa5fUBGN+JL
Cx1XwDYz4ufE5JN0tCcxFCeNnk8ZrpHGSA2ohiKLrYIvm5N/kWsvOkGWZNkuushz+4LgYeNBaNdg
wLwerEvVwPqXbZPIRHB8EVgQwknepAHpH+y70uDWw+k9tWuljBZJB5mCT/bAHaCL+iG2Xk1tXM/z
K5sMxSznFxMorkpOjT2Qs5IV6BiV4EDkziLPamPVYTt0yuikGs01ixCmRfIiYS38U/D/oOAXukZR
rWuOrpMX+Jers0We/Ne/uvdBHe8e4o8rg2KfjA6Tg5lIDJOpzx9XBpIVpPVSlTzzt54yXoZNkDd3
CXYvhjBfXRkCD9qsxKELYGhD8sbfMGojx3lX7s8vnXqfudTM8JvlNV8FhmcV4xe7aEi1s1EAi7p3
B5yaWubd+wRB5BGHliXMre3AhODwUkztruzk2+yvKnV5jAP1rp1KkPnSAldJKpTa5F9gxB3ijJ0R
W6ZenU5qL88Ba+TABlxaBquwKA5JYt7bwJnJ4mZ7r8o7TWurhdF4q1pXL03AIkUwtS6Uh5YUqzxS
TprWualk5daTdmh3owt+kAi/bpOiClWJzVgkdXyoMGkvDAvWd2gAFzE6BGjss9OYyG/lk+NX+xEB
RG1ZS1Mr1kN4CIAHxtrEjuxLk5AgFEXXctyFcqCmLN1kQB5iGBtAVf7CBg7ujSzywDWMOHpLedsw
l/Vr55MgHlvo41bA+4rC+jYklRv/s7HLY/7Qtcq2hFIWJJyabSlWPZnQpTE+hJqPqmSiJh/QDKWE
k3gBk6KUafGECZah/YtRP2ajBdorCa+9HVyzur0rrOY1G9A8Q9Z8LZ32mfflHOXKOjAR1aX9ZYzM
p0pcRMgyp8+1jR3hFpq3lWV68rMBQG/wXA098ZYBcsThNhvVm3rC3KVMcGr83Yig1Blrd7B5/2eq
qw9yFNl1YCMKULzzYGb3UHOfiYVXonJd+s4HR/F5M/1jXDxqOSxyrV8hKr927EGnoT0bbUqUhImj
f7DLfe2wVAvkUnfiY4KIRUuiB48oWTCS2zxQlurY3E9FeBntihsDZApwOkXw3OA1lnncsxWouRda
2sRUeOeqKDZ5N65b1bzv0/xoVyMfT+PG59rLDLlm/kZlH+6mIvuQhlDVhDPSisxptoaMWWa24M1p
AcdpmQMeKMiixBd1icre7UwyTtrktjTME8PIfeHUOwJRtrkm8cxUXHq4jRXS2pJswP4FXyYTNgJW
siJzMtuZ1XJ9SBYp5jV3toU1Z3F8NNNtmYGi1/K16dD/GpfCIaIGc9ZT1IHf9ztnkSYhKxT9TED7
rqehWXjgp3zHOaJ07VxBl5Do3XPnGI+YkXOoamifkCnVfbecqm6t6iDM9WedeZracamTwi1q/2p2
1UOYhAfFsNeo2eNVNLCQaMQBf0C6KuQ8UHJgzNDsLJvQoUXkREBRCkwE2T9sJXUEXZkFm1gLmHCx
SVYfY0s7d2W0q81pVTjTKVX3epSx0AF6VVPNTNMlnKJTnwaHvgOfg0ornGbRsr03xaeyNg4l75PU
L6SSEWTfPYUqgcTNdIDbbpuYPtGJmPnHLn0dQvVlLmedij0yVJPS9u6mxtglkUIn3mxBIfIGmm4M
saGY8i+NlG9R/GbUs92iKVbNaB98GXzO0dErunHnlfgWEqG7JA+75ZCuBk3eaiLd9fmw5V0/xSjc
c9lvbVKV8e/RosvoCiVAheBSxNXGt6uj0/l7r8EV2UXiNh5MEuO7Owbh97y9m8yqdhw6H1PLv4lS
JiSNot3kYBUnu22xu9e4IArEYlI7dRATEDwTsqlvGF+TzZPuau1uGIMcR0L3Sa3xijnD1TS7N0cn
yqabnK3quQgUdyB1z3U6njqOwgp1X5xqt5miY9ZQdmbZcFxNR98x3HGioRcMYq1EuxSJjeRvQLcd
lfxWqvxI4hRr6DyrrtkxJS3gH2ISNC+BU80iMErvG7ntBIxMJIzaQjBXKA2HxlUQay5914wrRPfF
STr9Bk79Jqg6gBejCyZiVxsxYxR5F/Tlx2nWJ6pMcyJHEDjIAQ1EG0c+FpYswM7APNzWyuNkid3o
wIhGqDWUpNPE1kctmTt5PrxdsKtatWCFqq0Ar5Hs401Xyw5egjI9yBwrQbMUAZ/nEPdG5HP9KJaz
13rj1EgNQ7QR7v6pmH5QMdH9ot0BtKcKQZrDX7XZi/Y1e+5es6Z9bwV79zB/VE34v3gCpEaW+Ley
+LeqyfqZ0amgkpqXUgYk+q/XWUh/8ImpGs5K6+tgafA2rNxYZ2molOi1cYn9jaqJl/GuatIpmQQY
HdJiDJrub6smJvTIIPIGrG4cqfGugmrqJR4f6S5sPk9VdK/mWHEWVqyVVPVa3F0FYoVdJq3qVvEq
ZVkGDrypKtfTl37wFGUhx6p01bxGIiK9ObNUJBIxxhQG4V2mOM2j7Wu0rFk75lyjwrYrl/PAuWvy
NiJ8C/htu2hSQd0QdELZokoeOblGFPmB/dnx4Kpwj2vqM/EwZbQaslhhFmCbs/ehKqDM9UbvfWCy
gYBKmGPEoklk2bksM8a1aj9QBsIGT8tVTXqgQxRbVA2IeDPfDUda1J1RFCBOlMo2PhUdepC8tl4c
u0Vby9xPoFWttOTBcQLjudUcvkpvs9Tj/lbCD+jLfHNRxHnwlM1616FNY5/vZUDZO6sEUVfa15J7
iD2NkuH8bKQn1hbh1dksckrjTaZVEd9BP6bplXCqFPazZRhkDZdGv8feIT/yR/NkdI3+CGygvmY4
tJJTF8TKrc3mJEq8Hl00TFgZMF0o+xrprZ97LTedlcUvUolpnAsHDQsDcTTM47LClaNsyDuQrudA
Z1x2pK+yQfO8BOuJJCW1Lnri2Zj+VOgdYQER56wQbe0FCKmtzrOJuOqldU+BHd8JEeUoZIcE7q4n
0vhDpCdzeiycmjtrYEulYZk8RRRgA8mrOvhio2mI1B5qLdgPo1YzksdnxcSEt2vZ4dk5FQ3JIXrk
tLiUDS5blZ2YtfZiUEuLXmTazkrDDNF045TtFgrmrAdNRgy6gTZ6y9yPlcZtqM+1ZZPp8rYsCuPG
QPN7jtIaTF5SEZbQZ83w0s50ZTQpwSl3Sj5fTtkU/zZzvAz/689xUn/y2+aovAaWJngFVfHdWCts
ehP3XUHoZYWCVJLr64Zz/SZ031ylalhevjqgfsVZfY2v+tPnswyVbYq02KnMf/9VT9Qjd1RCGfN8
Q9u6oSG5xv3JXJcl0gjFIkX8r59vPi2+G9vNJtU5x9iUFjrLb58vqcKpackBWplaVd2wHNE3Qdun
9wookjXebeBzfjyHxlQ1McGtVi7/+vnfr3wMFAMG5hFauXlF/+3zO+3kAHkKdGRcZFY4fjDgR+Xi
zDqMrr881f/85r2sfzlbX/KCJY8fNN/953/cFK/ZTwSjvLzW/3v+wt//4bdf9h833WvFrfH60+m5
qH9yW+a1gJyy77/mm4fguX59Lavn5vmb/1hnDdkT1/a1Gm9f6zZpfrsB5n/5//qXP3GR8Sj3Y/H6
f/7H8xd+R1Y/GkVLRr1s5hgpIIz96zty+Ry+vH7BlvNuFP3uQX67Ic2fLcJeVIuHnteBc9/+2w1p
ztoNnlrHFw0FYgbS/C74MDQTXA2dOqNoZh58sn8fRQN/mwfRNkpUZLzG37Ll0G28+0wjFGacgHCY
W1czv/tMo5Wwet3u1VUHwjZCYxFk7qCSxx0Hr7IDIT+QMxIOD12V7VKT9OMEo29toNpsvefUDwhz
Jjl4itdaID6XOQrPlgQWqXQfYy9/GDTnIchNYirMXRgbuzgxVlma7DP27SUoBUNHwx4OozvfpHkz
rQehLUHU7PuxOlSOtzam8aSG6Z2ata7vHLL8sWhMXKHeHVquLfOaDYE2H+ELkLOU5a5olXOYRftw
N88fHImL0KmWsJ0uRW9u1MA6Wsh+/aRyQ6SsgC9csoIJLvQvICY+tNmILjFmuphdsko704hfpwqq
OnfwJN9aU3lIYYnmenwvQC1kYXoWPQ5EU1l5Nf6dDGNidY2iZB2HL3onBig74G2M5AG/6c6pMLZ0
1hvr18cscj79ggQdw1s9iI59nq3SsNzO6FO96A5e8FJxj9VW7Jrwa2ZMazfQkpaBWLaj2LB3XUDO
XZvdfYkSOfDOTjO6Pl5TzVS2Wk5Gqi6WDTeNGbFuO9RkKPhpfterV4c9YldcRdEAUXkqrQoTAsiZ
4M0rGPZm6JyFAUbXXHJen2Io8jkKH+kIFDvxh8KwAd7jt81MSA3oRgJ2fd0ijuObsX/UrXEbcCXH
vbLq4eU0OpUS4Ysp6Qa1cNUWHzvoId8aTopynANHLe+10vbZkFws/BE9EhgAFWPJuLx8IQDiWHGm
JkQbKMZ5iJtVCMhsMEtiazj5TP5csulj4TDaM9ATuz2OajG0uMqrRVOQwTK+xeQJjQJ/55RvOmJZ
zCHfMHHYGHJO2ww/mXkCFID3mhGI35d7EyGlUra7LBpWJqUZM5TGZCtiNjBhnFWEI6kIAfgiKk3i
EJkOXFiu2ChRV3XF+kXFUeHhGIkdgEml4prRUxSGB3AjKw20M3A97RMgn0dfaq9FUBziJCFCUJyR
JLksp5iXVN1zn5AroCovTqntI4S5uFarHVAQ+MAFjvXioR9IMIX0Idtnwdr2n7P/B/0Ro1R0eJyi
OnXL3D38WEKyfE7C72V+7778t1Nf/kwFZCHUM8mkxPDAqfrbqS/n+BbUW7MJAu6FypP+Lh4Bf4Hl
il0y42Sb8/j3U1//eTZtqA4vlDbGZpz8d/oi8KPvTv3ZhYoOhRaLWbP6XaVGSjKuJmLDidi4tfho
R9MXVBxLPVTdORelFc66wXkFG3IzmZpbY5lTk3GTWLOCGGufoeNNw1QuzE9ZZ2877Quml3Pc+5T3
ZrfzOg3QWHCoovxJDZDqZ9rjYMrn3otvJZvCpkB1VYEHF7PNGOkvqMw4yXa5WRx8szuIsrltBlDr
psdTjRgzslWRsnmyoCCglUjr9CMhZXdqx/k4oZkPskMwWhgBAUU1MRI2+1BV3kV1/H1v1OfWvjiD
BQRaPPqaQ7ymXAUhxs3UfGwFhDAVcmbedwdtCra1cplG9DN65MJDPve+edOEDCtUb+GnqG6z8izL
+oAQD/ke+9Bxw2G+tnt9nfXBUXj1B7Nu0C7HQIXUkBlI5xwHouILDVZFoS2dwttVUDmZwTOKEUcg
6xctDogMdBDHY96sUAc78q03xEMo/VWZGZcRNVsVdbc953dajqssK3B3k3OjmPYyLhhD+TZLzUK7
6Szkw1jc0yJYNchyxmA1xJ8VHeELl1hAxVi1ClrGjO9OBsdSsAlThuHJi8JjFsMyxWMWxpx5Mc4/
vdt6Q7ZJSK2cOmPTBE/YC3YKahoPOoDQie404EkKbzdiTPDJL15JS13HgnsnaqO9XT4ySN+38cDo
qbC5sqbm0uc+L7UKrlztr51l7ier2EsPM6EeY/+Pjg2o8NImEot5P9ErzcI3BeN6dav51VqPgSfk
6Rqu5YMSS2UxhuMrBcNsGL6JjOopbp3zmPcQt+3HpkzPqhGgRFfaI4XWmxjtZcBqLw+7RZgE22aG
2gpFPmZ6sEnbgZxy703zaVss62Ohcv9YxkViR9TU6MZqMSEUwljp6Bj5Ca5zQwJz87bxZLi9V35q
mmiDjmydGQqie0GBnh2bUOID8fYwPa4eftDwTmjOIWzI9grtT2Mk92NyNYotEA+CPnqmn7zb1rgT
LMkLM8JUdELadmQVctCCrS2rVZFo3KqnUWcAodXERypbnZWKaOnNhXkIqmIPuGon8EqiKKALZ4XZ
hj7Fjr0k9oBE8WoF5WlfyuENTTnzW7FXUrFCnQkcMz4WXr3yhNy3vbL0/HYRZP3WKLPTpOOFZSvd
DCawCVxHmHATUDl+F/KLku8C/KadbC8FWwuRFp98ddy0U7LMK34zcnnvOPVqqsa9ElauMVivYUcy
7JgetMiErsVYkhME0Vjlen1eLYuiuox+comUYVOE6s5KyCV1cqYQejUuBu9LXCSvU5Ifyljbhuq0
VBPlOXfG1VBY+xnKK4zC7dr+IsGJASNlxEIUNFniQ/BqoVBO++omIMUpQN3vVArx4RIHMhlz+b1v
hGdwwUxaGI9SjUTDXRQZrIaqg2qlB8P/3CIwLtPN4GEjMP3tMIabTJT8lO+IuCdgjRrZmvcPHDJH
lUDdHv/3mG3SzL+pYhfu7MKYrF0UsyPKnmNTXeXTCActWtHjr5sWQk6BBS5GrbdtbGfZddpyGm40
VkCAepd+f9MjKEt8jxm1K8arjoE0Rx8FEk9QkM2Ej1KJOEi0vVe/yqp20yDAusUWyWLlEk5rsx82
Epd8q76IInEDDBMwcA+DCrAtjv5RNf2olaSRkuosF7WRNv21InX5nH15RZP6vpV89yB/FBUsfzVm
oqoqHPEdS3w2FTAIoTUEX/pNUWEwmaWVNDF9sr7WcBz87h2Yl8moYPi/THElI9rfWu1fhy//ngj8
+fCHr/2TooJ5LwpYSbwpZoVvxxONYEHjNOW0CsfyhjCPtWgN3EGNoW4h/4VkO/gnHOKe1u18Dafx
0G16lO5azedUTQ6WNcLkDLd2ifCwabcyYNRloilt9Lkrks5DqjsoXAULwVRgrQKsQsK9UB4H5EJF
zTpcNu2D4nXTSrNdpd7HMWQ633hBEMYa8IPFkDK3uyO7hpWv9IdcC6Fitvzeyh0LimUZmht2eIKz
WfQnP7419edhxPMFiGoOLo4NwF6Wmi6dkE30ZLnkzawlvUARH+1ZAhQ7i6qrb4do2CoqLj0aP80b
juGARdAqVBobDyWjt6784Au5kMVVLRWEmV5mx/u6a3Z+91J54ZoCKSRntAy/kL69xSzhMutwByfB
5fosWZziPOx7STIJ9oD2rcrIbmK3qVbJph24X6xDj4RnhN6QcTBK/9aJWrdn19zvp+rS5OWWd28l
x9uufiU4Bjcc2Em8io2VLxLzo3SOpVrPiqkxfyAFoyJirvaADVDe0FQt6zZwhxaQbSOWavNU9wdN
u4XifADzTXg4iS8OSW+W2DvJ55SJrE6LNFofoyFkbsver9B6IN82SlQ7TKBp2LdkQeDpH5kMDwe1
O4Segm8suRNY7aDGbavBvjNqi/bSR7WjfnBs9n5ttnMI2rEr+8vYxq7WaLvGbxlw9lSU0q2tcNOo
JZFhuf+seLgPHO+jUhguMZoPTdjdZxMCq/Rc1Z/i3LgdhQnhjGw042ixR/Yd71KVIdvnh7a9T6jM
CBpa6TK4NFRsPpVb12Fgo5JTqei0EsUTFV5GpTdR8ZVz6QeRBP8y1WBEnlvcMghXEKlRLcJIG0Jy
a/QS2pzYMOY+4slYmI33uaPWbGP/bM5QKmrQWL0IKtLebhA/UKI21KoqNatP7eob5kpRnXVBTWtT
2zb2xffKs9oou5LKV8TWwaASrqmIfSpjklQPiUpYEBUzObA7KiTUvBgQ5IMSKIfe030+Sx1SqjAi
CWfySgQU2rOP+Hmhk3xhWqwUwGAOTOITMPdEAS+oh7ZA7WaP3j6U3mfyAwnmfgz5UXkAKGoIcPFs
XsU1ERcfKmLJsEKUDkq/x7Z4G9rmLvaPDZOg0G+vUdWv1QLDXz01e9V4M8rHf7raH3S1lJAOba1g
Uvzf6aTWyU8MNat3mKF3D/HHJQTaGoyA+R35Uf5Mm8sMHtYkkdvfrvts4qxnvoApNaRLkmb492Gm
ZHxvMudEc4UgVFp/5wbimd7dQPPrpp0HNmyh5PqOL6DLTNQiY0Cu9O12kAOuzHqPEHInG0CAEBaX
bbal2rMnz7V88HxoFtNA6zZqf8sEZ2F3J5l5J69BxW4tZULtBVDABizXkOcTcthp8jRW05qOYxVk
EWujgllntgwNz9Xlk59KWN83noJzqHhEX7Ltow8OXjObX6MyfymroyCVoUZKT4+P6f0tFKRi10bx
HHLUx2q8nvo90YiEaRIG1VUQduN1p741ZXKH3uteQdShUZRHmbkklGptK+2jMecIoFGMk2jvFbDt
YpM68b6FKTnZsH4ElDkDS3xZbCWzv9zipOhDBnXal65JmS2213isj4OHOKqPn6eeEDVtBKWD5qbS
OsZ3zpuiJTC/h/i2RjgwTfWTOWJZ7kVMq5baNwJn6zK12INCcbmRvtjxbtMGDJYP4gmICK2eVehn
KvvPgUBfpJJksAI79ZHcp+ckh+yrV8nScHJlOTT2YYo5+h3h8Y8RsxSsxXwyBOAY6/sEIKA+qK8+
kPHAjoHxTg9lx/asc65Jjt0kcMpNQkb3YoiD+1HJl53gju3rU66Lg8iKTa9+KVFyBLG/1kL/mpcT
VJihw6WgwZJOxaWoi7egg5yI/KKq6kvOHrhALiYYCXR4VkziewLwUr2Itj1aoj4oWMFIpNjqOYnF
pwC6IVN1ct+SYhOZ49kKizdpGmSDd/Te8z0Yt580Ob42xC6QkOsHx6k5jWZFvm0CTSA85RlgnzHG
Wh0sizzA7/vPgueHCx62JJxATNx0ynLJmfHjId+mfX7B0Puvd4O+7x/iq+MQbhREW0wD7Oa+HfQR
EsIyFBCu0NH6/7HewbRLncweh/8Pec1Qv3aJMTTkddo6wWjU+LiA/05Nbv7JoG9ePEmKe50+4PsV
qRFUTu/YIB2I/5huS+te05IvYXUbGBbhXQIPI4oBU0mWOjE0RrI3uYaDeXakh29QzRkdJJM7Eus2
zJYfRE+9crBR4BmFvZ501nce4X7RqgWF1gh3RMmUC7nrBoXin4m+k34OLXVnhPf46ShFq5tGdJ9i
GyF5fBg0qLmax9CjLew94iKa9+LOovZsO+OLbxnlqhlQlDlM6tmmn20SZDpD+5Kiveh6fZ/OOHWS
byhl5a4p2kU/RvtAQepeVUvR90+Q4NboF1D7ZfEmjrQb7gZQGdi+4hm90db5LmECIeLKX8S6IBHV
wOXQeNsco1hdxidpM6iE87pqlep+RmboFmdXrd9EDlI0I9kOuQfBwtwFoXEQub8KIMhVIKcyXhnB
06smQ6jOzya1kK9LuQ8kWYC874vQs9B+CVfpnavJih+tPGlhkznyg0Kfq3wI2/q1i6tVX9mnSOYn
tbnipnXTyqSC9HZJiWmKaVZktmttX6S7CIoEBBMAn8BYA4GKf6uCGAvcuso+k9i6SELgrDVSyHpZ
dmeztRERAhHBOlzi1C09GxlHfBks9aluAngO09ZDwqkJrkREhIN9tAJ5YO270cGsW/gMCpqLvOjh
qGBoS3PK3w40jfY5Q1BfIbVkFjJS4E9Dt26AxTmxh7J+gkvR3+CYdgUqWDItluy6j1Pbb6I2uHh1
TQ83rsit35YoV+MK3jn3kRNjI3QMABIO26NpyUl8UtXELavyoe8h72GO6fF1pyAtpwRkaKs+NgxR
QB7zho4sjJL01tbLfSuJ+jUw9RUhcdLmxOhIXzWRPLWC6EA/3ecR6h4ruDrFcBvqSInn8aGaPwW6
QfvAZyvv7XWehE9mrh1KUO05FOA0MwiJCO6y8qOcrR3qh358zVs2m5rm2vhCyP/MNcA+IwJaX7ix
VuGPQeXqnHh71xrxNKF2Tirq5Jkhi1chCHhLEBh7+DCqQNl01VnRxLlEumQW4z6pvIPFNNIWN3r5
/H/ZO5PkOJJs2W7lb8BLvDHvphHhHj0CCAABEBMTECC973vf1lvC29g/zv8rk5WsTJGc56ieyKsC
QRBhZlev6tHEIpZWPCaN/s8i6M+UGzYuRNFcHrVkifW/vCMO7xkWh1/viF++xO93BDmAZRukLaky
XsH/sQxaosss8/kPl7TxT8sgQJlIOuoi6eANWMw0v+k2FMchpaAB8drFdvW37giSyb+8mvnWl4c4
DFACcMYfdJuR5jdVDuO80eX4RarZHk4urSsOXYvV6zRNK80Vp1Cx/CQe0FZ5gWayXEkm0xk/gMpn
T4nkuu4VL48nP3ECGJt7rAbYviRxnTigt0bj/OWTMVg41Luvalh7Ss9KesbJm0TrbsCaXk3skeYA
H1myG5a2rtmNtkYzQy9WbzCONkGY3cPZ9MKmfFZU47HjYBp7Zlx6Tyy+zYxHceq6e+w7KySPdU1+
qGhrUEX5wQ67Y9xhqar1N0cWx9A1v6Tud0KEfty4C7pm01Iaa7fdPZHCo06VTZrmD+VAG32Rr422
PHZ9Q8qAxcGIDWCezzl0rUZXrnPS38/6h+bEF+BBa7NszhjdtlEMEcIydxVgB1FRMl7MV0Lha16J
B40OlQEtXZrNbuCJq5ObEmBbVtbY3kli0mkb8Oc6G6G27yhfa/7q28rlDSvGtYkLUanyg0WQmOj0
JsEBlNXGyQD8XFPZA91hb5jFwYrZxmVNv2GPcN+7/IkRHMEcfnfWXxq6HmZ2GKEz3mUd6FCpbvLR
8fpCEHjixgycj5rksZMrT6EFZCbRDxbVfF2mA7lMfbNScZm/FDWO9RAMTwNbk5OdZUq4S1swW7he
1lWew5VG70BYd6TwRre4ywh/WQmcUkmKJQlubRue6mjyINlwzlOfw/S5ackh6rwwMFKdNTOBF8oz
Q+PWgwYSl80ub9NX4sAbQZl7W5B2hsm+0gsaIxy5BpdxalRiZhEjS8Y9JdQ1OBCs2a1XBkiJmUat
8gh0LMYnXg7Z9xG/ZEYPsQ4ocgrli8nzJeWKoTpXwJHiH3BqVaznyildIEDIJnUD2SqHkG3T1hIB
B0v5UVWfrhldM5l6pRvtgo5pM5wA6I8PFizTvH1VtelrkugP9gw/Swvw2HwdQUkXTnkIonnTh4QS
ewvbCcNdWz7GIfxzvTopZXIIbZXFSLOODKr/1GEPAvCj7wgqSpIJfczXAVxJqqBoinuF0l6Nrtuy
G17GgNFjgrRe2qCIyjepGQ1OQcuvYmOlKq03sd4VLPmgi/ota9+J9a/tTH7Mey2aP5WAr9VcLbYC
aZavNLYEbjXhUUn9Xv2w2SG4+bBVg8mT7BbUsl/n7Bpsdg7KsnrQDhXcu6XuZgHhaoRKCtWL+wxU
0sOIGMcOg8rtjdJfsgw6qkba2rl07DuMzkUiQ0aNt3bpYztZSXYjCpvIAsSlSl1ckb9j6sXjb7Ms
I9fkejn7FWPZy8SvGlsXjbgCO5iMXQzGOfbIXhs9Fuxp0jrcclptB/Y3iKs925yh/6qx2xnY8ShM
+zM7H6sj+scKqMCpy0Yo0p5yfo1pYvfwBeMwLdcR+6OcPZLDPmkKv5lduSnZMi1NkzZbp6Eb7g22
UDrHzsRWKlBG6puU95h3UyTmncr2KmWLNcnPLCtYainKsxLhW63YdyXsvaqIzXBV3mdgcnHI1/y4
DFZk7MrY2l40Xq6UVJ9MdmlBjMuY3Zrk71uwaxsKnbAwIM963Brs4ip2crPd3BMe5eeR71m/+mVu
bWNBcIBdXsdOT3Aeqez4RFSekSzIi0DRYQdIUPhQsRMM2Q3O5siOEMoAjWM6u8OaHeLS81x2Dccn
HqUoew0AWMVWjz8s9uKUZ28ORMbpcVQNUGdV5mxtiQjn9HYP0b6RPFqz8EuqBV6ldPdhhv6h8sBP
KBxodiwmIWX5qKur3rCPoRLtuzbfc1isSrN8MpKIvFUenE3wD52WHLWST7Sa7Ap1+FCUYD3QHYb9
+07NzwN0Zh2NhyzFSIiBJmcquSp9ryjuh8oGTbH5nhNU0tZvKo4ZQnNxF3kqIU75KDqQZgZtoFNy
w0g0PQqh+UFdX2239+c+ewunzhPq12FuvwrjCy/Fh1J+t0tcmvxDdrHNifEuGsdrxmAX9yaw4XzY
6L1LUTRh19J6KhzHp88D1ZWXdqI/QWxb3ry6j5WiDzJPJa+TSyYN914jQFUPxmOLrhGzhA9hI4bG
0+DwD85xkeUP41jvIsqCc3x9BSwHteZkCSJ+Y9VVEPSrWtaHBnLapJo3XCq7PEh9gz3tbHd0xoOr
I4QEZGFvstVIYnHguDsrFv3nybCpYve0FA1JNTpb5nhqO2LH8bito5hu1EpQPsl/tresH47LEZkG
ylNmavQX0QZnD1scAU9d1G/quvpS0pYwjXQgoV8b+jeiAZzHdEMr9ZrGtK0oWO8Mp4WLLXjjptmH
kQKetOeDmuNqD0364LAo0Cal0UqiE36aMd5OAeYIGV+qOiA+bW8dwsKT1Nd6TCqe0q1yxAAfgtOv
kmeNGo1Gw8Tv2PgHLzbFe/MMFQT2tk4JhyJ2ZYEBQVSvObecZmNhEDM3zBMhtQH3m/aFM/TSWp8u
U5utMeFULHbV+pA7zBhWs+IA89uAvlzMctXY+bi/D4LLAg/Zpp7i66ySZgMpB3Iw3495RWbc8moT
d6Pch47GXBC9FDn9M3C3M6IxS6N9gJ+ub8XS43JXivpYCY1/aWpu+PbyAIwWPvzSGLxACW6BUnj/
6Oh/oqMjHC3SjcnelGZIns1/Lhzdovhb819Uo//83/80EYCWw93LGx+R/mcKnPUvk2c4cYMFTvGf
A4GzqEWL85eUskuF0k8DAWOLjdwNpOJHbOZvaUYasaA/2twFRuClYhP/mrGoUz/b6sPUsRMZcDUQ
Ln3Vk+8pGTVs/X4uFcqRZrKw1q4d9b01Gicph3sldC5xRZ9SqZ9iPVkv+C+X5kYEVRrdNQRuzfxm
5v3FxNKqahGBvfxezdVvIisB/M80AWi23yPmOpHp13hJ4txa5xwCpVod1Equh2z6dMinrbOuuNK7
vIZJcYmH5CipdLLqwouHb3Yy+GEQe8E8eFGDZM6yb3DKF6c2/TLBl2KT8DD61I+4Tesx9DFmnZu2
ZdTHPNw0lkuk/5JBpwhKGC/xSHTUEpugCJ+y0j4xysDj6dg7U4KxiR2O6q4vL1VDhRDJIhG6gHT4
+xvZxHU6rEMJdCZ3y3VrorARejZWmVrw+c+eNIqmFJVAYQqgfgBgqnsjl2pqNbuOt30q35ouey/y
bF2G4VOb9yAJqhmpoN+igMPiZN1Jklsr2SIQMiJot026fu20yqmchoeQffCUudil7lMw93kd7pX4
scAR0vH2prKPn1jru3p67J0HR77X6YNaGmvDKni0M4/JWz0o2xpbSgC3QcwgzJLBSyd3m/YReCL4
GsMKuMsume5r1Hj7R5Z7lVJvFHIUq5Aa6u4YJi9B9mTC/C/MDJ8qU6MRbJvhcw7o95VrAlNUO78E
+UMl6cPUFyf2zup1Yu3ONm/bTVA/quw5a4fOownPdb02efvaWL2c+uyYBxcf8DSdW/uuE6+dpCoz
Y4NsURVM2Y6IhWeAUiZ4uHEL8ZrTqjNWRG7M3hdpuWAltiKY1nRnfxlb7aAL3Isieqxd4zVLWOrI
JDjy6T2hMH2Dh/eZm7qvK+lrh+AZWoVPwAhWMS6zOWXfqgMGhlRt8FYfm2dtcSFjxzbL5PzP2fsn
Zy9lJAKji6DPREWW+Kuz9/T+f57z6H//J//j+fvL1/j9/OWrOkjw5CH+f/Lid3suZXnAgQwG1AXo
gBT0WyiDT+qi5EDtgRJkAXD7tyIj/iVs/tsYd9HZ4TSQsvgbqj370l9O4OVbX9zBOsAH/Y+hjLl2
7WYeC33DU+9ENpEGVPpic3cZKCm54J7Hg0jcmsLuUQfeW/X9sa3oFUVKZnlPsE7B2lbXR9PunyVN
eIae7BueUZPAIQhDrVXElq0UIyMfzsC1sEkQtB6K6LlM83d35JPB4xSEunLXA7cNVeswGpZnlQxS
Gb3ZuVmHKys0bhaslslRPFEkuISRjez5xQZ9Y2a46+lRbbP+TmAmEE7nJXO06evhXfTiPeSRxCgT
PSfDdO0KF4WzvilW7YUU5k7IvWYYgXhxHyH0bKskoqtpPMJzyS8qJlyrIX/MbjHv9ok8keVftbgt
alSlzGBIjRt/sNtzzCxYme3jwHTqwpLOhelZqUFo7phhl83cxpdgZkpz2tbOo1Zha+61l8HVTn1G
Nk4P7whinkI+2WPRnIfJT5NkowbNbZ7jQ27QHBySIsR6BbWXCjc3MSFHJwlwAxu/in6eqhjS+F2R
D1iHC+GbgqKmEPOygm7QbtwISnDYnsL6MydDYVLn5MIHkC7Zwjh6N+nXm5NPOyjverOlLtrYjK66
x03tl7b8qjJ0Eiv0kn58w3N16o1rZnBNdfItre+isVkaYDZuae2t6GFUeff334feweinMib1zc4m
rV5AEWI1ccuq7qxF4n3MrB086wf8PxnNWOZtApQPpx/MxNLt9c8O8k93kDoqHZtA2hegVYq/1Jc5
zm7RR1v8F2vgL1/l3wcaUTJOJQ4u1o2IiEuN0+8HGi9NjRgCJ9aiMfP/+v1AI5qNjmzaRN8W7M3P
B9oCJiNvIJCm0Wr/ljXQIJ7wxyfl8q0vyEzoa/xxf3xSBlEm3ZnmIbPHWGRIyK+PRnIzKNx1A8/B
r2sU9Q55B2dsuuV1s6sQngaEIkvbFykGc+Nhke5mwz1YxqGt29cM9GWIPKsWj25ILy324PIto9lt
IfRN+CDU/kM0jISUu004n2prl2bEUPuM12Jw5rGGkRv2pO4Bv5/Fh6Jd+URSxmbSvVfw6bS286zz
JDEfmrFZO12+sQIIYUXERl65rwvqwqd4M9CFOfbOTaVyrgBDUimvo6vswFhejVll+h08AxLXBC3S
sefTFGc8qT9rB+0nQ/TUXmU0XoxM8bsKjcYCmeEKynyDFeDxdZgaGwdzd4cMVg1Y7jB7L4WmcQk5
zJL0eRrJhsLpLcyZtQEpVwbKj/87wIFXVjFH0XRIHHfnJMZzUhk4TuS2HDS+eqSTvn4B47JX7Nlj
HQ06Y/BE2tKyGLxE0HKKTsPWKDZ2p2yl9ZhP3Y4yUM8OaIG0oMbj7UzQtW27oo9I+BzSa4F+orUp
/uYJe2JkUfUpzszYGy1YihclP7n5y+zWeyUNjkGseE6a3C2RsLLO3tzpEIbWCkWNQNYtMUcEaUrs
rA+JOc8yPKNI9t3wVVbaNs6qvQzpDhILiehicvAG7ksTDn7QUsSunaNpT7ky2wB1wdUfs5jV7Fz7
7RApq7m4T0i8yfkRB/Z+rD4byqbNgq4J7SbnbGeEL0n4KMhwdHZMFVajJu8VyJuEiEeM6rbUVyZg
f5YcWljeOmlvk3a4hnnw3JrDMmMQnueaSwzgnnbrFQ1fiWuwWvA5sMssrke4Ry811yV/J3/k+uSq
QO5Ub7YDWlmPcdU0XL8tlZVuaB7qSH2sqLBMTfp7SlYA7Zy8Zz2YuDiFtmbbERcs8+FKQUgQZc/x
j9+wwhLEs7sG1onFND/MDkBWfsFCfIys85c9/yIR9hVQssTnE8Xs8ql270Ix/dTKNkOYH3rbYoNr
hXjjy72hfDqE8Oh87dtoaybaUYH52abVax2jl4Q6VfOEJ/m8qUnwqCc0rfavU/4D8EmMH5zAmlyb
2T+MLfe7lewj417Ggw8ABkWo22l1QuKetVPLfY2W3c9fQqayefpSl+NHHMhNHp0CQNSUUxODKLZl
I3hgTCQjht2Y0XMCo0mk7qqSpz6/RsqlwQxKd1rKJFDJ82Bovl0NZy37npqmpxrv9SzPDh1aknMi
1yg3j9OdPeuMLP2y+ViLbjqamT+4E9KYzrKYGM4iaTX7afwcuswbCQ5mrGdM9ZvKyt9IqfuI6dPq
on3NmKkaYKT0qX7XSqCDOj88vLbQ42yCoGC4Y/iE1QdO4pNJJ17OuWWO/G6AjJ2QFxWoWf+MD382
PmB3+XElCgScv75vL1+x4v9qgPzjF/jpqmUGAABARG9xQSIL/XTVGlQpMlcApgFx8vPsYFkYEhcg
KS97NBX+V795IE3+mw7XLX8iLFTnbyFPmA9+uWotiCoU/i7fhrAFo9PP6g0RkkHVWkFDHu/+UN7s
osHFgR1lOmh28WZAuEDyvxNZ4EtOYaVu9wWnsqsB81pOaSSARLfOLqUSMEPhUXCcB6I4lpzvDee8
xXkfc+7T77qGk7Ix1HGlM8ynuv4J6NjHErVp2S84dXvI4a0McbFuqnI/F5ZH16wh3JdBMVY6kXHL
iPdlJ7fFOD0lXePpXXvKR40tCl0k2XjfVypysTyl6UOqur5lsaYir1ylnLwut6ATfAgxY7SfXGBC
xcEpv4qy2wtr8t3WG83n1g0fwhYqHVN5nfcEbUdPKcxHbI17frJUyXLqBKpvY0a3I+tLVzvbkhRv
JvWTQfEyHG1jcr6XRvfcUUM1UB01RnW1xdP4QckrPa2sHSmhCtkdKTGu8IKHA6eYDupFQ4aJsNvT
v6Q6wrOGYl+O9Rawmte76XYw1W1kqFCXgu0MQ0TG5SahiVVY/dXV2ZNpkvOnSdlZJDQMa/ab7K2b
BpAYH8kc76cwd1dhFt3JibaQYFyI3+NqUOJjqwQPcdoexlpH6cfvXdbGE7CIt4XGhIF359Ip3i2p
TIucsp5pj8sG3G3j65Bwjoe9doXiB+14eG3yxnezZifi2KNgEgm7Y5lmgdeMKnOvF+W6NMoVIgoA
ZzaulZMfO00Ht5JsIqw4Zd89C0Q1DSOra2WUCvTLrxHxtZJuAfdRMOONzHot3wuclMUvs1yvTQua
f062ahS9tz+u4IIIOP4ajONS5jsnetGAGNZc2675id18nwVPMVe6Md+PfYaCJtjUc+X3eQImVz3Z
erVmm8EBryDX1TwThv4F+WzFuqtlReXylIh4UuihutXDrzoPDciF2OpYm35mPEL+OYb/5BhGrtZs
Mp+YSpac9V+pOPfvaRb9ip765Sv8fg4z0iB3C1wyP6yXP5/D/y9DhetxsdsspszfItY2JyPJahhT
oDDVnzV0klCY1BmDsEsuyKi/I+Ggk/9yDAtXBaBvU8+CmP6D5/kTm6YzYsssIhdosTgOyXwsydgJ
ci7ZLK82tjhXBhkfcqIwak+TfYQr2GpfdbIyHRgEmX6lWB1GDyaF1i8HgjW4MY6qdlXN49y+hQXd
zWRwminyGzI5UUZulowOwP+Nq72OxXNrfyuXFI97CnMkTs4pEj6jQtLHSU6x882erjUJTnOud4Z+
Pw6HcbgvS1Z8zZUuNFi/6WokRYR6dtTdx5lsEQ/9lQH4VnTf3aTbjCSQCqoyqvYpmN4H0kn1GPsE
EOmpe7HUi8G36MTsf9NbVMYwIS5BTH05raoALpheWM5pkVdK9xBQH2bG7l1GRVtkxyfD/paoZ40F
gt5+jYmvzsQvU9zqVCR11Mo1cO+kLTcyYB+f23sqSFbFklpJOx9X92YGSpLGBdVODYeVvrY4iUfE
i4q2U6PvTzNEqHFStzae7Zh5VJsJ2NKimvFGo45tpxnEcwIaRks/ds1nrtlVTPE5DEOQm+z2Y24q
hwbOPubFidiszNmt0U1fc2gyIwVb01RSLZVeUTlDSwzaFewBnQ6V/JJbxIg0egNN88h5TctwuFa4
VSKNLW1QObdspmM3DL9koJPDcLhN3bPetCcbJ9EqI1pHJecjaVuib0HzilSzVVXOakWqRzhkV6Gr
pwlLCsiIi11OFzkHO3cq3ju99BuXR61bVI+a09RrGzIYBAkCeUO20aNuu8CnK9pvo8jxw7Q+L37F
vgp3SaWsTKYmoibE1aUvYxyveeFpRn1imvtu6uACNHlKVOupx3BkzFTPRvmuy8MH3WE4wTM5BTqf
gYbeZZsHRqhpSHRltGOCoSYufczwJrPOJ/fqduZzOTg7hatm1ENSAVp2c7Lcj7TazzUyHWbB0r5d
Vfa0Gfpp3jSq/FaM75JpbkDTd9vhUlbCl5rFqyJ+HmxQMmXzUYedl0WwAJxtNrQvTcqPXdG2rgSX
VuU4VOrxOCYmXC5qjwY+jOtu/uI0SUqons0xzqK4UjaGJJOFhQIe57UH2BpO7mamXm82b9YId5eC
5UZCJKDFdlUDrm40SdkFj/6yeVLhczZYo+u6h9dobGJSG5ZW3AXTKCC/lndtUO4oX1qnxCMiW9kb
vCVgm1G7Js5ChF6iQZfpGt/s8MZC+K1n1mBFf78QyjoHD62qbsLJ+C6m5Dq0rMvRoe5CwtSrin5n
5q3pwyyyzWzZK6HGG1prribwz5xhaWi01B/zuPXwlm3jtsONkMKOw8EHwKdaOUH+HhWZH47tDXPd
Jaon6F78lEV8Z+ivkrdAF3Dd69aV1gh+G9uL015Up3rQotdOSJUsB54+Ud2xnkpVDNupuk31nYvx
zFJxxWg8NyLqIwYgtywPl717xEwfznjEaF0y+k9kYYIoFslzYmIm7pOJLZMe7MVC66vsq4qO01cF
qebgWOEsjmhsdrvILxRjiaOuZ3yBlr0tFNcv7Nm3FV5bVfrpNvxkmsJLysQfDHdluKVvQ5bFXGDT
ZaLuA3o22X2u9cgGCjCiNtBukYJNV0aPShE885X9ac8qlqiqxT9kMsKlEO04tHBpRyqJmAiqO5CZ
MKyea1rCjbLatVQBVQbVxYsuIqz6yeol6RdazUcUDXuuPHVgSQWqtTTUu8KgwsSmPwnP9ywJtUAr
WNnka/CFc0TyaxIXXlAY3zrzvojlOhD3mjJsulxZSeg3nSCp08eeO2RYx7VtOk4Aj+tnBAJSqY8B
ZznwZE5mdxd3LZ6e1xxuusaTr4gjzF+nFuq0G1wGXklS/6a3Ax4sqLDiqBjk7rOrkWP8bm1+td50
41HGb1JPN+6MIQEnY5QBmAjbXSnYOYZfSoT1aBCXoTCfbDrQc3R5u9I8x+VXYcIlWZkHjcqWrnPW
bbk13XRnlW+EJI/2kJ8KDhNXdDeD4MAAGySLPoNAW2U67sMUfituPdrsV1gqVzwEAc3rVztWaH+M
+Ry/GyP+xYAI7gyIKT5Autpo+rALet0rEEvGLidVeZDy6vCTUakeyV160MprQp95CI6vDNt7NYz3
cx15MopWsvlq0R8+6OCcsTXNRUiR5VIKylLDJSYLyJSOq2GEu5Fw5AXOVpVXo76PGjacw4iHA885
zqnBfNEJHmjZEynPFd7GtQm0agzwOgUfKbd6bJNjWH6NtPbQlrDqMxyJkj+iF9R2j17q0tdcX5Ta
ZlB4i2KMTIvaqUxHCZ4qJQis88If1d7T6Kq1YUmK8EqXQqy/R/xMRAtVRb7W/FMMJbWr3BNRjp/1
Eb7amCXrxOw280L9UgoO4HQ9uOamsIEipLu5t/dG5D657qMZcgvTiKa5dJ7dg59YDxVWmCfVVTjD
grVN6+iQHtsg2WCxW88axq8ZeZPq3cygYCC7cDH6Q4jvV8Gi5US4PMcdTfB8s8GtpDidhQzZ900R
cUimbLHdE2zcKRyfQwwJ+Jef60BSSldgF4wKmJ7lc6CRJLbUF9vJORt5KnW0DUjjdTDdp7rvD9Jq
ey8eW/4p6PHq571ZOxtHy581XH/0PzwWGA01Kf3OoBQ8IqwwNMfZLU963E8rSjj6qiZoZnQbRQCu
Ai7fr/IEL15PX3zzZDg91Edmuz7YlhZjdDvwiy753SQGW11LSDZ6kr0U+h0KPJiuYfCzlMJ4FMED
duKY7h3zFRuJF9LD0wTErUdSOvgKv/TSUNfjZG2siKcdWtgDqp67tsrhJAf7zczSYyPU49DMtN90
G7U0OYPHfp/0aMSjcRBchvzlvUioN6tvl8KH7BWiwd1Qlzuc3Yc2GeJVbWHtLrSLorBri8HMTAtv
JgU8kwGgSQHR9ABpKsA0I4CaElBNtQytvfoc1t9FDcdGUMXDdaJXt57kDQ20D/RAeEN01hrswAxY
am1de/maj3c1n3h+xE8pAW2JzuDI17lh/VQQ4B61Pt3URLqnwPHLcjo1RL1VIt8j0W+bCLhDFHxw
ir1DNBxi3U0nKm4QGVd0SaBI3XUIoymR8pBo+T/D3J8Oc8QR2OIgqJE6+MuV/H39/vntvw1zf/gK
/x7mKOzRQWExmBmIVj/Sw7+LakTrwCoIx6BT7cdq67dhjhHLgZe1kBDZYi1S2G8RCcNETmPSI1W8
QDn+3v7qv1mi+FoYElyTDMePP+lnUQ33ewLGv8Z1bL4K69EZ9E2TiXVkvTtBvZvd56IiFjS+9/Ta
jtVr3BlrbTDPC8Q6E8R7+k73RUiztN5+qBMKNrw8fP9peu/geaREvBqppuprcC4ayBzrMuT6NaJn
ISxQ+w1lPxrE75TZq1uQBmN5ibTyQ3JF92q0lzVmYkvDLtmecdFvUndmZTWvwx4roxEqYq2omARa
BjJoOFAFxn3Bm0wO4atajvexPn2rsx5S4nxRbOPSjZQylgAk4NoLI/L1HgumExxSM3ldLrWOR7zR
OqvZVs9hOWDKb78xTiF+GbtmcvcBZWUpGPSUN2QhJLdw8YoVcZMWpl9NAYHcIbi2GS7LQT50BXuW
pJ2viW7eNQ664EgtmM5PIs51PxTKfRK6Gym0Pb3XF61xr/rgwn1UVgk4xB9O9z56kYX54BQfxsTc
UJcxToTgoBhUiafCftcmA+fZdC6CogPsgR432iTBgvqZkjRgV+VBIDbBfd7ILDuIwoIdD3WL0UB1
o+NgKdsOBGbSlvcmO6RVJRCJMPCz77pzhuYB4W7fEtYbC+OQxeKuZogaGKYMhqqR4SphyHKWaQvy
YL2WDGDtMon1jGSS0UxhRFMyFeZ8cpkZ3RCRT+Dnr4GiHqFOKdhSu23JsJcvU5/F+JczBuYJex9d
r09W+IxaeMtovZtn+ZoZwSVkjIx/zJN41CUDZtj1x5CBUzB4FgygM4NozTjB9pDZNGZIjfSCAmqa
OReDuM4Y6/TCr6vkpio9ZioGXSlb6pcaL8LcXjMIJwzENGmDOTSfnaTw6+CLKalp13owjsEq0lNf
Z6ymIZw3tThMjNv8ZbaC8btmDJ8YxxeCVc94LhnTQzd9ylNUQ8b3KEDx4B3V6N81pnuFKV9h2m9S
BlKmf1tvmIU++8740Tsl5buOUpBU57j5FqMe5KgIaWFT3e1u3do5JBorFdSGmUA2ouA6RIWIhwtF
hKs6vTUjvpEO/aW6qPVLx9CREQkoI2VXRp/LHBg6XGqRFwQfjtvtM2TrgyMW57UMleKB6emjQCBE
WlgRXiJOwLtAhflSwn4JtAHTW79rYMKUsGEwwa/ZkJ2iepdDzY4hyDiQZOwFKUO73nqhRtuwZlI6
DISBTeaqDWfZpMSm9lFjwTPBTQirxuKNlMOuCeaJAEG8yWHaWFbL3PoCKxle52dQ6zCkwHZChGlR
hyw2THG8ndR6m2WxH/CvHDRbNfk+ItwrfUUsQj/+cy/+2b0IOo7LhhQcIea/riW6RsV34uW/bJvE
H7/E7xcjFjVI+ayGXAqeQTT9tG2i5Iu7DX3z3/+v34wdusolCqvaZu2E8wLh9bdtEzsoDM2uhWyK
KPv37sWFK/VHq7DOOouNJXxj6FMorT/fi27XCLtXsYjifDkUrJTMkR4vTfq5Muw782GOWY7I0Gvq
+WwX5sm1GrzvLSIYbXVSrjXmxZmzfLJvhRls8D7g9rfOo9Z6lSbXDi9ip0huNG+sYG7vEje5KoHA
wKGQ7iPTU5WHNjLX8VBuW5JUUxI/auGdMm0bt1+FanWM0+exNrnbrGOcg1NL3XOb4eYoPpyCNHU+
r2d6XJoRRVAhxgy73mjNVet+Crj5GUDE1mT7IsaNOqAJ1VfDubdrc9W7+XrJnvRykRmIFYo3xN5t
YFEdVPXrgIYSN03h6tV7JxIfgUPfWBV/yMKlFYbqjZ5jCdmpxo81Vu41q6Nrp9vrwsQbluTPhhJ/
G1xxNXm2DjZhhLghwF4bT33k+lUaX1iobRJF2XRskRI1JANCfmBtFoZB7nrmR8sWRTMIVwVPTZ15
/P4cph7UlaQqxUnCLRSqtcDfVY/F0Rr7l17KQ1XgehCE8QuMYWLi6OuJm8z9B9EHr1Th7wUR1jRp
7WifvxsWloAq/Lmr7x1tOuKYOyuQiUt8xvzKInDDHikCsl12f3PT51giMWjxBkbfvcyS7/VUf9Ws
Ll3FdnKga/OtQ9MqZhsQnYb6EWwGA94oXYRsmb4XKLVhimSaz6SEeJog4dDesC7H8YBmPTvhWQ/j
jZZDxW1qou6NX2DQNo2UX5kLYodvzXxLJg7hXA++N7b+Mjr21ewl7Yu4ZySSm3vFFQdVL/ZF7SK5
d7y70Aumz6YSKzN4ohiBKdm6L+evFqUzfXiyO4dMGORS7UXVLW+qYbxwSc3ifSgHSqKNzeIRcbXJ
58aF54HWZITztrF4C2jTLVg6WyXZOBiWcEUnSb5LWRVz+RbWKS1CTL5pM/MZEGdbi4GDYb1k8M9x
iMgu9sPIRL03zl3hQB5L7greTaVMvyOPPhZhAq8G2D/rXNMTHTcq6O5rwq9bGnQfPSMTeJSl4d3C
CzI5kYGfEXtONZNOKVtt1ekZVH0n+xZO8Yk+tjvckccaeUUr1JNj8GOUyRsJ9ydmdMKjcE6yH1Sv
iGndbZ+isfvS8ZMcIssjKwYVpvHbWn9XmGFLBNVMq55mLqSovaOgw1nxwie/o/EDpIJnPwTV8zwZ
R8RygpzZCcj/pzHZR2rYD5BhGf7Fdk6miwonJwvSz8qN7q1uYMNNJMcx10teJjd5tv1f9s5kuXEr
zcKv0tF7ODBdXKAjakMSnCmREjVuEJoS8zzjbfo1etsv1h9cZZfT2XaE9/aiFpUppiSC9/7DOd+Z
akCqiDvz9EDgOw5cC7oD03iMtgAYVwoc5zY1j2yfE+pZVXHOSaD/3R/+kYceZQPXAH50WkQyEv5s
2XeXJ59vGeTSH27CH17k3zchOnBuOjiGrPBmMMpvbsL54qV/VP/pmvlO4sjyzZzFFWg2+Lb4o19v
QoN+k5uQJvKfNpy/svDDfv/DVUgNYM1GHKnzW5jFH7+9CltmF4xQPW3VhhAKvYoJldn2ay7ws2Mo
Z8/QbzFa75OghotU4CDJVwi9nhOlegVMQHGI6Verkpu2MJemDvYhqe4SjNRK0h6m/qnh09Q576Cj
6MBMBFRFc+u0F79ul7GPCbIvt5XNGc1B7aY2bvi6wAnbxLspkM9GFbzT2J/7mF1WMKqMz8utnQxg
XkxssOPXLOKwOnlEMLazJkCifci+qW9nHtGDF+nM/mHV1VPHrdqRMjcrx0YkZMgygoXfUvMiLlMQ
mSnK4C8SZGfMUFfWhGoPOZoUXGMCKZeBcI8k1HmXpaBW8AcGholnbwIU6MEsRTeMbIslCe+9zjkq
DmxMEDtGOx01YDM1DyGadgtOcIXGPZoMKE60ZqNsDkSsoQ6dBfEmyviBfEAvaIEt1fay1Agwnwq3
ED1zI0yVaJl9RdlNDJc8KR+rWexMl3UZUT/rqKD1sD+lSftYoI4mS+eI7tZtS3sbQ00dUHnEzrDC
KXjqyYnJQ/uSkDzKzGBRB08sxSpJ4ECbzyzq1UwBzqYeeIvHTgcBiZe5uENOCQjgoWYkRUsXlZ/s
O2jm0m9WI896h38orJHS3apqd1QZ1jaGvlLJfSlFvCr0/GMIzobVrjwVNU3OzjcxwPgQm0ciX/qt
b9v9WPMgKJO1qfPm2feNd0WbL43CJ6Q1v/BLuqvLehsxTe46SStBjjsGUbVPjvTsYIG6q0K70RZO
tEJ44gbE0GlZ8UB8zSXidrZzudYr61wbb7Ven0dC7CrC7Bokez3hduWcctc65lNM7B1WiY035+Ap
tnNM9X5HbFy9mIqObQzIE0YMIkTUaKj6kn3oXZaoGLLNs8m6x9EL1yLn0kzZyD5r0LByvDZSXPqM
rm7O62NF9uYR4Ef0ClJMtLlzsp9HxF83Z/0R+7brTenCD9vmhAEGcyigSTzPkN3R6LFVGhgwyHNO
iGBGmCA2+aXC5iCV7dKn6+rn1MG/m6I/aoqYlVlCR02BhHxG/v2xd/L+jZiZr88fIYTzvO271/j3
XaCpqmHLfyarzgCU39wFULhmlAsCNUaAJtaaX7si5pYI7Wbrz4wHnE/wX8eFDg0TeH2Nu0CVFsPN
v+DfwaHzw11gzoIXDj1DnS/F2d/zG/GHbKVW+cOgrsg1PEd2+eI7A0W+OADG3zRJ+GZBfGoG8yt0
/I1XASrS+zcnyK+Rmq5K+CNQmFnx9L4rSpb2gXJORILserCJwAAhYhJkOLTLgjQtX8Gmg+qj6c2b
TCTb0b/T53H9pIQkmdZu61VnofX7XgJIcbyNF1g7n4rWwsSGS54CMca2ly3zPlt0cbFJckAp/sDG
o0ZhwonRsdiQfZNQWqECkES72gGlE+gpXW4r074Z49JlReOqfGdFN7hNkV5y+7EOrh5TexBM2yIz
7nqHfTOm5LxWdqlDkmzUQDNR8LRcB93YGGq4AX6yqgvNlW21T03tLuwb5DIPI1v4uMK607HDYI9B
SDjuRO9GwKEy2nA5RvKJFOelGhEGJiCCBUzOlId5oNeTCAtcbLbfQB2rfWNRG9G26sIbFZ+q54fH
CeKoHUIlH4tDlFcbr6Gp8tJtzJqtVBymedeusDZjgIpBgRLS7qlnCRQhi7O+Oh5C5YxdBnIANjTU
q1gkS5cgcddErEfY6UvZDYhRxHg7MHf05TebM0zoNI/CP2XofmBQXRqc9wrepL72tlQXi0QpFqno
XhACL0lQOEZVvS0i3voAo6RlH1NE3C37MNWMAUU6EPhL46oG8IO1cdcO8aZVsyXCnQUfnMfUiJ6Y
Y+3wLWwSOknHV89q5KxqWX3qoLJkzb4uqdiQYAiwPoe23GJKW8iIAv4K9mTX0dPOwY+mpSwh2q0i
ZBmpHPaWU97EokuWJCC7/ogG0YaLUXAX557U3NwWjMVyppSM8kyj2BGMvg6bR+SXCz1hupfe5/Jl
grymhGAvcjeD/dII3TWsdWi8jhDCGovk8pw7Bsm0BcEuahl9d8tBefNJdM+5EBAnrApQkYp27gJr
pWKyj2mBMda6usGwnB+E/m6h9u3ail/UuD1GWX4C14VfDO8meC9HXbcD7hMnXkqeoUJDB6KLU2uS
4+UbD5bwnuyWvagynNDTMhHm/ck6/1MLDMATX1KSgdPspDlvceeROIyIXikXdZ+ipUBYPoh7raYF
8dGvIKpYmaVzUMvQNTUFC1sUXREQfaVYEwhUvu3ALvBU7yN4aT2ohD4TK0+ptnnb6wtNRm9kNLvE
76zUevp7XPeHbQpzbv1nXz7xW38uDb//AhKUvP3gK/39K/xyLxH2RQ/AOorELi6nuQf49xqLGR40
XiZ9+u99pfPLoQ2XrGh/v8biXuKiAhSJtYtxyl/ylTKR/OFeIpaP/5u+h0vJmrXrv72X2r63u1yZ
2B/ojes12kUHTOSEvev4TNaRfKyEyWdO6mQWzM1+TJhuLNee9IksAfoIz0f10HSnY/7Sk3lXCW1n
V/pdJrRl5zn+MufUN7TxGMjszumhT/g7VgG7MS5uLD/fgLFlahLeVQhHiBPuEMZ1uxAa9uRhXJHd
TYTiwQdBvaiJ52DlbR79DMaYB4JxSoLPaQDUUncg1+cKt9ao+ZMJ0WEGliuTw1uuYusuxUWXK5pJ
N/eLd5AjYF4pWL30NqTqD8fuZoLbB5z3MZiIUg5s43lE3lLC7Evr/NmerBc5kHuBJnKWTxQsizK8
LIpNipStRY9ywMZplG6Tiw8liY+djr+9pBLt9I9xyO8kp59VDFebk79EJuSY0b0NgKeLklMaR3cC
K03mZ3CUurWlM5QjjIe4Gf0+GmfJkzyGFu8DLpQhgGJk6SZT1PbAQHdZ1OZjID+q/gsP4PvgcXcp
NDP0HqTsgMVlwScZzUkCWix0HeX4glx+pvhMYsXa9U7NvEXUAdON+ufKSG+oUA5TVWB1+TRQhjbt
tC5EhfaG4yc3PiwN7magge4CIBX61kvUeJ9JXW1sO1mDkJIDGZsm56D/FpNFNaArmsimIvdtyW95
YTH8jOfwKhxb6CKVjwH3j+YMb5OJfikn76pmsGTX6UZjUBvMeVjkYvXkY+lzUJZJYlZMcpamvcwI
/MQJWYEhWO+qZoP/z41J3FJJ3nKQzKYkcRVM70omOjEJXQ1JXR5r1lagiytuLXK8KvgtftXuGm1c
kmy8b4fhUiJ4aPwUFsGL6UXxsqIbdgTMXh2loSw2E+94jM93Gr8FiA8Ttout020RwdNqBMvBJk1H
i5cpmcbwuFlmMQzGwhyRUpaE7coXNwKZGltN+ooRsPzHhEvZpp7iuUNUh3oGKpK3t70voccHWZxM
sHKzQUMjKU0nHq/RUdOSoJYwaO2aW/KVQNPPSXfqNvSesCPfhgl1CnIN3NQmmWw5YL6SjDZpp4/W
PP4ju61G8q+R5cYzs6zIdotRrem14drBNx3RPP3qRtivBiriyEMIPC794hKQFVc76tI4WoAOgnmL
Nxggk72lTr6cz1hXTBMDtdv5WLC6a4xSpCGTjsj5RWXWO/Jq11YRPqEUamz1Qm7TpmpS1+8MVD24
9LApKNN71DxKxd5YDWZDc7zPJGPcDnBnvIZ/uVJ1A+wNe9sKtdWbUh6g67E2nUN035DpEGi5zkce
+vYYKh/au61R5zxBiCMk72VgupA6K1ukj5kz3MZG4VaBdyoRX9bUcGqW72gkRa1tp1mJVbCxSLTg
HCvOXscXEMiLqhSbDt1yqtyFAoZe+w58c1mgDCvsyE1HDJBR4caApFTnMHnqJu/zfQrBDd/+sved
9TDEbhgNpCCoN2DnYCRi1p9AjXHUKf0x8xCUpeoR+nRKskR0qocR1/yExIhYLSbuhv8SziiTDOVw
kJ0D0+cYjai6y2PJwxdVieCQw+neI8Rs61vZqvedQJKjgjci0ttHk6gTXmjjlW8SvDS7Ig1XZdcz
nuEYoEePiK+pNmQHjpIZKZgpr/1C4cuHyu0UhsEC/i4pCWMIj7A+KjHIpZjPJLWIg5a3JOmpMV5j
q9gYSnk1jPWQMPUmZNaqHHeyDOwl5pINEVsaYORnHaK6RmEWwCAfmQWhfZVJgfjvo1TSjZeROhQ4
X/OIOtbP5nCDQJXSsAXXATcKvmqTPXTozB6mPF003VGnOXe0UwAxnTmPzyhEKxaIM5Ws2M2UxkHz
dwUEBQKtIP6+tnV30ZNmI4NbVqVuAy4pdqoV23e3QlphDcplcgAQgk9if+0aPWzfqjkLo7oZRc/9
JNbq9KigtojFW27fgCpfwgE5Crhb1T1NJ6LgGMnRtMiUrUkOkQ7DjHAgdhL+Xa9bt2rJyB5huQid
bc9ywfcf29ntKucUnjdpPREq5BZkpnstrKFsZ8QPddQfzKxf/NyrlEzSk2Dd+Wx1R0S6SbQgF3kN
DAbh4aVGTYffn3uIUXjApLw6DJTWg9/tbXQSPTiAOd+zHZu9wX4KphsZ7U8sdzYEGS7L4ctKP0sZ
Qje4ybWMTyMHtAZqpjyI/CFUsSWFG7NQuVHjbTfUj3lGWwRtMFzQiZOt5LkGhF3TDuHXUwYbBJQU
/i1THHfwp4OHJEMP9fMIkrdHNmM2iL6aelWwmSCmiEO81ZNlBVKyMYyzIKWpQEKYWuIA0R+lKTTh
GvncpKO/sX1MuMYWrtIiDKK7xrGuIq0v5cBj1aspMtHndCBzpZEbpQ6xJDWuXc0EOt1Z5YO673jC
u7ZFPEfHOnXvHQv1dDKvrZc9t2O98SAasTZrdo30V9FobHWn41LiIsbrheCZcNT8bCnJpSyR8TCs
Uwd5jHBUeU28GoZ21aXRnarjYeazXgRindc2YdzaKqyaU1FXp0TVOMYymP3le8qUNeNyCjMOVl2e
fO+9R5vdSeLuYoEDFMdsrx/VvJ2N83AwoFv65Woa461X740gdBmghupTZNw3irpQasSIs7oTGYPq
MWbTLiEWOtM76IIOqCOG02EFUmDaZZGWi9fZbcWmDynGV2J767zX1jNVyJTfBjt7HCa04+30YOus
1ZLmKRXplaSqXTvJkxxeTTVxmwFn2ckx77FJxOJz+DmKZt9F5G+F/rLpo88iGR6cJF2JWhBBHi+c
ON3HIUHYHh229LLHrnbuZWnzJCGW0eJ32/bQJYN9lRrKqO6FJxxL7LtiamDrunUVt0tnCq5EIe8n
fnXpmL7nWkmpqb9ZHatXDjjdg3P39+TuDyZ3usF/mFjnHYYw/lTmd81/HNr98OW/NEdo/Ig/x5Bl
Q51AnvCdlAHHLHCdWVv3fSamSUcFVIfmyIKebICO+HVoZ/4EhweiBd0UDH2QPH/JOMuW6ofmaP7W
VRPqDooL0MvfN0f2MPmyzFt9FSjpyQgDTqSYOq0yC1eJkv3k14+Dn6xQsTl+e8LyffTBwxjGChBF
FLJgoPs4+rbxNOCPNPJrE6obTwCB5RIrKVzz4lD6lGDSwikycaJObuh194QNc1d3JxVqTZsATYNi
U1MnpmjcIu+Yt7uIk3wMWIhAvukKxFtDle8LlTVvXN7meCw1ja0KS2vPQ6LbFYcxaSdcmfGxrrP1
KIDjz5bNAu9mrffE3KMb9HB1Nrg7adaeTTHzTLW7YbZ/Ava5UzR7YeALHSEH2Nb4Oqdx6Nh/s9DY
gtx1gyF6bUZxrTGXjrPLNNPnuVh46cfkIDQQA9hRvZETAHT/jeVRDzdBsosz4zTaOcsbkghmPFoT
Grd+F92bVnpqctC6+EnKUuAVqPeNUtN7ij0b9Yvoy3WcjLsRUbnfJgwIW86pz5yhzcxkdfA8jNkH
zCRMFu0R1hrKCr85qG340kFQI7cdGPBE4tjYd9QRyUtaJc8DFwJ6atL/PutBXXrlcMXVdRq8aJ1P
6dpyWsCNA17o7KnK/XXV1qegyS9qLh7bEjNID3Oh/SpK/ZQM87hrYk+ivlaTcSzAEORR2qwySEAL
dkGfwqzWmCVOttbdBozM4jF8Y+jzYHjmezI0Ly0vOqQc/rLGi6xsiJPZIMlElRDZG1+UBKKOR2pP
t/d68BbyOhrFfWaYc5s8UZprkKfVh05BnNr2VwIn3A7FTALyNoj8o0FmiZeQAZXC9GsCiHNRclNq
wdEAUtSo8r4AWmQzkfz7zPyjmRJjFWSMoMFsqaNT/rNtx7VN2v/979+PlH54gV9OTcg+LCXUOUQe
3tzv4PFE+LJbsYj1YDg0h/z+uuqY2QQsTyCnqijEvvO5IojGhMF/fLUh/uJIScynYp4g0812n//4
T5hD6vytq3AG5lNd1+dVyG9WHa2iKqwjNJx4xC6EpFEkCRR2YyJPrWFS3BHAk5B8U5PaEKfJagKJ
G9VUPLJ8NeZr2kRFFeI3Qo30VnCP60nxrnKvG024FyK61tz3sMLXvkBl1b23VANp98L3RGMzHZ25
WNDjd43awZ6LiGhU7m2qCvr0WQZEmUG9EVF3WNQfQ5itSuoRkaafxAcvK1yZjtw7jCNgXn56j555
L8pTO1z7GRHuv3VUOgUVT0blE1MBOVRCFRXRSGU0UiGZnMz0iyuQOkhW/U2ZfROUU6HVLQrxKiiY
o7BgPgBcluLLoAgT3qGcwLUGdyrCGZ8JzkjBFvnMm1SNYcP9GDz73QPOeFdn2EahR8W/smjHLArA
Ou3gN5NAJ8k6p0CsTDJXKRj95gMy1GkMFWpxlXMaY4V8Y3y8Tudqs6TsjCg/G8pQkwyXkrLUwkql
UaZyx92NlK0K5WtMGatRziqke5RDs5SUuSPlburgsqD8NTEFG5TDMWVxAd2moEz2Wt5ArCSbjgI6
o5BG87PTKKy1MXCnrFtOgb/xI32vEmkLyq4i+oQDaO5kKdEzSnW7fyZ49FDNFbxFKU+Neo0o7ZMe
PyalfkHJn5kMdWgBMjH75egJMpqDkiZBA7rd0jTUNA8dTUTT+iFOD96XiJzbvERIXWM2gtqtTsFa
KMW2UVn7B589QIkElBDiMBA2sxJZPjJ+2SXQ9qrhrminJeTwdZN6rsKYILMFqWE3DBOW0itXScrW
TOsICMyuJurAGOKnpYmbAV09qSBEPQ7xYbSqjWaPq7wL90ZVvbZRRrIV2cGWRXQkr59mm9IcdwL8
gd2Oz5THSy/L115DwJQVrUMzO/l1sI6QB/Q11a1cl8V7jlSxm04eK5PSinDH2VvdHmhL6ps4L7hz
kP5Ww77OQW/aISa4UeOWN3b8xU2RIOvz6EJrI0EC3rHIIrYQPB1V+mKou8MYzx/NYRF3BIN1OeK1
4Mbm3ZbYwLTB4jGmjuhqVw3akwxwtvmBug6sbqCrIGOy9E/qWLmSgRihKpgR9ZNmNpdiCk5VZyxM
IzXRXnus0oKDzAprbTOm1CYPqBXix7x0azrKqdAwRo6uXX4z9fphJNrMxASedhlSadhCYOBhYHg1
6mh4x2jAosnCtECkgH2bEmeN8WtbqeYyY2NGlEpaXhrzYeCI6SNvPfYNDxBLG+3DMy0+gAmMJh6K
zubhrFf+eJnJhcZQnBr7tQcKFRs2Vg59aRMmIRISbyA1ZR18/ChYRVPB3rVh9ZOTHKnz84tdD2OV
6LWlbd1ZhfdS55j0fd/tLA1hJawM/4HkRkYj6ARTxArBXaeR9yNZ2nUk+URvM8xwIifUTMRmZPoC
z/HDsx57gVbNLNjE1pRoDfbifFsRwBlNV51kaUxlopYkAoGssMQu6t66sL1I/mL2M4HI36TsWlP/
vTAaRC89A1oB/BQzf7qvyvRKnNM71Jt1kX9AUHy08YwF1pfNYIGhSC3eFR7XEED8WNJdpcVqNjhU
EAl7AnkiM172/JY4XCoekbKLUcvDLhQWc54SZ1m40sncBvjqcpuhsCx3ImZuJfS3HkV8Wxxnalva
JnjQb/z4XuQlz8CpU2hki0tbP5gkh4eoRKmiOH+8/N1BP9rb6jlCTxqiKy3wkmJNzsN+VZBjgYp6
dp3xTxactOhSbZz2Sleci9ZY55G4Gklxk45ia5I50AwxFHUFWjZKV00xdiZUSgJJUNOihS3r6L5H
GyvRyNZoZXtbPpZoZzE1rtmsnhg4k71TiD1Ro66vApZBdNuzs+fDcW6GyVg4RCYtY403qEGrG6HZ
rdDulkVw26LljWPtCgF+080iXw2ZlB/IO3RNX1H2kM1i4FZCQkYdPKISzggJsNWY4jbbe6iIHdTE
eaTdD51kCEsKF7XpMVAjwtfZLjuIWiXbZp+zcDa9xCyhWc+zk2AtbbCelqyphx5kJmvrSoA/Y41t
Z6ciUN1UsPoNl3B6gBNT2c+x2Txzk9zwrBSsxVWbQpo1uUe2VdczNWF9Luc1+iwnlSE6Mn53rNnj
MAHXEhsLPMwv6cSMfN7Ig4hbifHB17WDiXbK1rHhMFMfWOTLJEL9RpiU5t9OLPqHVlsIFv8RAoAB
IUCbPgTIAhLkAYpT7O1UdXnrV1XD6t0Xm965kr7OXqBBY5XP0yJwgYgO/PYuR4RgI0ZwECXE2n2G
QmEWKiBYAOy2NAKf1yeFBkFDiLDBQ+CQIHQwEDzkCB+sWQExzFqIDlFEgzgiRCTBoXtoEU1kiCf8
WUSBmCJDVCEQVxA2i3LD2iWILswOozgijAYxRoEoY0Scoc0qjRLaBqKNGvFGiFlawUka5GI5Rfoy
qM/Eo9/larHz5nUGTwMrsgpFFllXrKqKYMnWYKsb5jriyWR3wd+5TfwKyDKxHpm68YHfRxHpGYSX
jL22DJUSzJmiQcHBd9sYd0rrHPsSn4hijPddcG/UqGBF+dypCA+EeWsREaF0JJ1wpikmyR/d8FGq
0u1CPgm+/8Tmkpsj3g51fhCoq1QLxZ3016HeU5pYDJrxfFIz1E14CDBfdRw8GD/3k/qV8kTKvn8y
un0pu+0AC2/kYi5nVZc4ahP5DNprI4dVCMVUCV/tpsEWhVfH53OS2tsof2s6zsxPGeX7oU0R/TLH
zDd+6W1F2zNpjy6V1kJCyXBfd3Nwz9px8n2Sv2bAE/MxefDILAsbYoOVN+GZyzHY6tQ9NmFCkNmf
SgWRnU0D1m8kP0ZF9Dx+fLcTmesVkCySAxvGJRI9Jm3+ZSy/KoBZNRFxtuC7dL5l3V5jXjkGOz4b
ezusNklA8RINJB/pldsx09QQoGkGfonwhR4Z09u5ycaVCuyvwb/Kai841MVzwe+iUpyVZXi7ysR+
RfwbjZ/P1FrzWhTkxXCTmf7N3/OuP5h3MXUCdDpDUoWjG3+qVHtpGSb+vnX74et/ad2sn1j241tF
BMfLi7k/+7cagH/LJnQdScCsZmYW9a/WzfgJEYCOndWeG0kbncKvAy/jJ6TKdHU/t5mSf9b8Syo1
dSbBfd+6zbQ5QVi7ZvNd/kyS+03rFkQMKpwSrUnbASoO8BTUrFIcpMCmgo9S2u4Yv1tE7tSE+pEJ
mUrtICKcjAoGcVMvt8Fc8SbFs2SYj4nBeGSA4voGMbQRNyIfSBvL+VSg2RIUFBhZdmqtHyzM6Qom
db3tjny6yflhxGMVfYFDXa7kQPBQh8V9mr3uFYYBB/9s7PPNYIYfZMrKvwsOxIOwfNaGtdBtHIr+
rYGRvsRQX2GsT8dVrULFqTn5aRoc7Pc9NvyoHfahuPKxg5qAJUQwufIFR/rIsdvPTv6alC8N7TTG
2WMXtweCwpcd1n+R+BuT4UkqzPtChAsJIqCpOJQ9dSdjlFwxmOSZJVADFfAD/wHc/3NN/Zzo0doQ
+SoDQuATcaPU1YPmYBJJyVTw1K+waZ4tMPGWxU9iCgq4+kGCkadWIDZeg2Wf7DzBZoMtbDhj51nd
Afx+zsHRW2DpCVH5sjgwFXD1noXfk5X6c6z698yAbsZG2w8NTJRGwTqpem9crizNFHHbgVsdprcU
VBz0gtjVpP44Occ53yRg5jXRqvWQDxxn3XoWbzVcTi89aiHzJMXYdCl/ZACVdYYvdi/sCFh7VaV+
F1nFk19aN8iy7hpGj4pl7QJaBcLdw1t9KndqpG4KvXXV1HhuLYXtdbm21Wk3gvzxnFvbVxjNWfuc
1M94loREARcqDMaNMVgbVSs2CJ8gOzjhvY5XpOMPfkZ+tILNMoCOiVbcIGrYr5Rzl/v+olarc1xQ
PjbxAKUzifdOidcp3rPhLxeMlF0lUaLVoFU3vu7tdBPqNWYqp5OuNOHUGeOuDl7HztwA0+V6ZXYZ
Dds6Dp9Zhd90iUGlxQghCo/eMLwWOt3H38fwHxzDRCxIUss4+mY0/5+uHV4Bs74lvz+Hf3iBX85h
RmhyxvND3tY1VA7fncM4iwzTFmDh8K58pxae9VGcw/gadSnxSv56Dps/6WAIZtMlkE0DdudfOofF
/3MO863PgjQNqfB85n8/QkuMCuSbRhyT3uC414rlKFuXUAl6N4phc4dMeodKY6GLeJ1zGAG+AULK
bP0jHy3q9fpBF/jmbAOX2wfQ/Y3WRmiBNUBM3oW1hhvnHsJXbSOm8lQFL03ZnXUW3FUfuB4Lb5Ue
z5qCu5qSIlIDcDLVaoDtOHKaW8Gtxtq8bYZLYr/67C9KlupOGO5SluyIEXaGfwhsqtsCVcNmOucp
kKL0qJNoGAg2l6hTAbSET3Y9LvyJayXHC8Bqnx16HVxq2M+epXy1ZKpUyAAU8WEjCgimm2GWCLBe
ZYfv6rSSTXzOjauNnKAsDRpLgzbYcUvOhR7ZgWmQzlFea8qs2ngl6sUlkXfB7nQxIVmQyAeEdhwQ
MgxQRgqEDZFUqLJD8gA2Uh++Zj5DGG0RtOjVBs0MbW0WF8uY4xYNx6JEOVGB40ng/2AQ8DWmdfw4
RbTpUVtIA3UYsBi9am99Q6xtBTrqLM9wGNOF6DUsVvCovnehX5zLkS9G16H7L140uYYaECyIPAn1
h90lhIAz9UenfszRh3j9scd/77Cl9QmuaohJDAL9JkJVkowJq3VnbRQFO5Bh7Qcl0jx1ozmHBE0K
Zb+roxYv0ao0ls/mVAeG/R6hZEmUuwoHop1VG19edPFNHQiIn6JzYyvrzJyGRSLAnuPdRSSjUp8T
+gVoQTnVxBdU1nSrRgWimlXDnoeHabD65eg9STyQ74HyoSPHoYXK03atQI3uQc+xk0a445WHdngr
Kt7M8cQnAf1OvhI+1D3nSY7RiQnfvUAIpBTeJrMAcb/7LJMktj2lRTQEuCdBRERVdfHEqo6HB0Kb
PzWv4Ddvrb2phg8wbvV2J7z84oUO2g/gUrI51T62JyeC0KSt6N8WnnbXFR8TyHecLHr+XKqYl03v
2LJXiuHDIy4MNai2GSZNqNBa91GyGLF4V3SkXh7mzBnPGNAB3yWaWGYzhd4rn8NunyX2ns3YIqwv
xUysR49NPMSYQUVQ4q0B155Z6UKHcx93CKzh3k/aixk/Ful9azvLxkGYJ8VmAv0sQEBrjMZy/lny
fzYJqsBRvncOGRSJs4HS4g5DQuBpvdJnsrQBYlr1GDTUQKexZe4SINRTFpy1xloQf/GVki1MLITJ
ZHEaPgPCQMBYl0m/yzptm0tE+/7atHoMtvB7kJRhl0WCHm0n6dAtDrjTWtK//RvNeCvgEQ36ty4a
TwNA7XGO9GQa3vrQ1Y9hee6zu8I7CjDcMdPfESz3AMepBdPtpGKu9TZqAZgYjLc0DzFQ7xq4tzq+
hHzge+vFQ1bSAgC3AYELSjvmWNtyBoR7bFHDS9JEO43UOKu7pMl7MSgLkjcQyC+nbNsEzwZCTVSr
9xHGaQcYuQGUvGar2QIpj8piaQEtj9Jgw7QVtu3KVD7TKdupAM4jzMLIiJL94Mw7XpO8PAju7AmU
p7GL1tVsfSP6cNNqXbrWbWJVcMkNDNrlbJfD8baT+OdmOH6Hn65GSWiT8NdmzBb9ae9zUDH4ts6T
6b2NOPJ6nHlqAJ6hBBjRTCmNJXOoMCm2NeBIn57Pay9lcwvzkj+fTX++tN7raJ1FT9VYH2KcgSUO
QQOnoAdtJmDBeiPxEE4IEWM8hRrewkyB5gGQcgaPZHgPFTyIHl7EQjfPOb5pReHpI7+gCPTbSIPT
xtFbGOatrEYWmlCupLwy63SZGIHr827CwkqwZQFrjPtgEfTkg8uhInUrXXXa8xghLR2L8DyNzdVM
MJhX9jZVQask0QO4YXpo2gwyeivHe+jtcm80KcPYnBl14Sj2tveARSkBB06OP7InfMx11JnuzqKF
ynTTCfwxWrmRlX8GSMDHsz6n5kCOl2RUozKrRlxZWpjuAVPmD0qMe224hrQmvd8t0fbgBNNmpxk1
nnZDYA0DrXzR87FrYBUn8iOp1KXe3PeWcxaUh3ahLP+u5v7/as4kz9qafVaStSQY3J9/Tx/Df/lf
+eqtefuPr6wJm/HmLf36x3+ewuZ//+d3xdyPX/+vYs5y2IdaCOwFVRnzpZlI8UtTrf2kaRhBWIhK
g+557mf/1VRrP0lgvHjCqDHRmcw6+l+sX+pPs9KFppquW2WiQ1DKX+mqzZnk/n1XbaKv1wFV6XiB
NWrK76u5npWG41sKzIlWUseK6qaOlQZvijOHg1TFxkYpf451bevJp96CZqCNEnl8HdfH0cO8ahTV
pz0SRTL28qaeVNrSTqAumdGFcH8Pk++RJQcjIATGqg36m99ME8mf9mA/GAlLoy+aP5MxWt6gn520
o2KHxc7pUogGUA1paC39tmy5m6aeIZ0IWUA0Ov+TpAQTaKF+0it0Lh5L3FXd5O9mAzVHav60URLt
oRxBsA4VK1OgRtcBT+gN2X/kNlUqGQwlN47YJLIzVwDyIRQSkeJqRQzq246YllEz2OSXOBo/4qAj
Zcx1XGqd5dakazrqo87AVCf6NzSHHQzneJGU9VUduk0wxeH9IFIGjmGNHjUlJa5DKuaavQGYNc6e
/Mm+xqQX75uSWbockIJb+fhEyp+9G7vEu3gj1uQoUphGhwqs2LjO7TuD/hQfDkW3Z0efnWHf/x97
Z7LduLFu6Vfxqjlc6Ju1bt0Be1KURKqXJlhSSolAjwgg0L1TDeoZ7ovVRzfn2D6+rvL8DNPOpMQO
+GP/e3+7qgtkQNHZw0gIW03u5HJ3q95V1Wwjo792B2NNQcy92ZqPncwvQYbg3HvtS89EsjJ0e4jo
atYRhXJth3+4ZdXllNdTxJok73v+BnlXkU9np2FVDCuIVVJzMxCxjlyYnrMsr2stjnQ8sZTEvTHV
xZYb7U4X9O7KbptSEmrJ7pjGGBqpbkHTSsm3KRBM+VdjW2tO79vc76H6hmw36aj20hsjhnMsHZR9
1YDQvPyimQaZJ4orS+vnCkpUe1MHZHiNzwTHD8WJu0Hhdy8Ll/sJ6P7Jrm5yBToRmstI70abgTbB
Yt/pgr/pP/pTxN2dWsW0SF4y29n5tr4KlTqMdnd2CzCeXbKVuj62A6WEeL1YEESYqA0G2wsFqYGn
v7Bi8hj2/ADzKVx1Rvxh2YK7TcYKt0rzcWnM6TenlREhtOZxzOw3VqWYsWt1HgwwE3kqgRSrcASB
Zh2cKZ03U9FdduzFhJaSUuEzldVrkEWoSAjV1dYMJDwL7jCPWV5FO8vGqmQZiuF1rm4pO7vE3uSH
q4AXTo7v000fNasU+WLrE6xcKTIda+gXDyA0EnQxoolrW4VqndpTufWMdCiWTdikLlXvLYslUI1t
krGwjTIW4RRsofPgiLQKe9tPLUDLYHTGQ5WG2TEUyY0MvefUGeGIWsAUH0twIN1eN0mhHqhIpmvQ
uZUNSPCkJxHH9j02zkEgN4NfPlw6RuqB1iOrOoD3ReJX4bXX1ccy99dVGN6bjXyaAotRNXruMVIp
GwJo4716U7wqXWtbB9FHXWQYJviLjcRRAfyMPVFKr4BxrgsOdgXcKVz4t/xhYM9F+2Qyt8vI7yQM
cn1LUiAPdnY2ROB/XICbRg0JpJq/zMT6Enmmt0Enjb2wkgLjl1ltKV4MwJK4mkgnWM5aHOlkORSA
XaeG4SiPi36ZC+uBQjK27R75eaOYd3wwliDRtvFgb3LZ3NUjtbujSwAgmtM7uzOuG1hEQhe49N0r
jsDbfii5ULpny/bOiV3Oe1iktJY6La9mqhdWV34lNp+agHwGXFm7XvHdMw/Kq7L7duz0NnJ6CMCX
aPycXdhjNT65JEo3ecSHHuztZBtPeQFVQA3WoQnxfRnzrYjVdR6bamem6o4nRPbQFSwBBslKvVUv
fROTb4w9faXKod+WIk5OczELnGlDtatas2BTb1Ff2ZPEqMdqlybxIzyFnYlAuPK86WC3FBwQwkpF
tc+4dxh4b1QY8N6X3dlTZb0xLXlVZfKtDppTJNzTWNzA8hlX8eB+zw3zGwPuWwu/DxpzhVLYGvhJ
eCkW6cy6IpL4Ltpg2gtVP6fFuI0zFkJvccnyRLghcVMre2w770OMJgaNrM+uCGESqEgRcZ167s9d
b3obPcs7EfbfAq7VVFChEyBOg6Xvpu+ebL2DQyPGBuuxmR5aFOe1nZblv1W1/8aYhrBk4snCpUWQ
nszfX81h9M6dVFq+9/8K7vzXh/l1HAsZx0Btws8KbR8tjWno13HM/BEFnanLZyb7xbn2yzjm/2jb
1qUu00JjM7H9/nMcc9HqPIYwuurwlP3E9PwbSXxCl3+Yxi61dpGLOY4aZ/tf7Wl1VTQD1bcYz9rU
JDfS0ChTs/jzy8DdZmji6HJv8+gHBLlL5ivhtfQFUHM2+yghMmDPrfOcb0huQ7jowZfALxdr32g+
pUswuS1JhVTV9eRqrGq0JOg5ueyBKZ4yumNcOxHJM40rwygjeqNYNkAWf5l8/T7m7U1mgYqpy4sn
105f49IhGdAPq8QnbzlzGZtMB5Kac5bIOoxc92FCLFmhe5m9AuipqQKbWD2GINWzzqQVNE4+c5pU
UD4uAM8oEMtQ5QQyhvS7qkewR3GwnhLtr1zTmBesA7yVrPMPEZouYkN0j5kXwoufIH9ZbrkinwE/
xWtJ+0Sku9TYUspVPoEuI5gA9dFv2peczP1+mpC1ipx0ZjZhKRjD+FkkLgGQEfvCSPKpsHsUS8q6
FrOWj/jZeHCX0SuNOlCMPfIg4GnqY8o6+R6U8AyKWH2fncpaA1lPsNClHPwG/d2ewgAWTV0sRNi9
VVF1U+QXMSZ/zEYvX6us2TkKo4q22xySAmJk2uivaqpOceS+NVX2Muf9WcTlnYyGk40ESeKdeoja
ZszxpL8sx/rkQJhJSnJhntl/2DmpC8/C01XL7gGiCrWjTvKNGYA7RKbgKZdEuVM3ew+U91Sq9pFt
+rPfVjeuN32Fqe0vRp/tzFh92qp/9GW/y6MZm5gRg3XhArjEKdBtegVT1i477EKX8jw24OVm8uf6
UPWpSwNB/NlX7TfbqgHfDP5XUJj+cna6gNjM+NVVuI2TjPVFHvjxmimf12dKCFCVBoadojkNYUZ0
Mspf6Fo6C1zk69YSNORQTIapTm8TQ1gr0eA9csE2S0/fpXaz7zt7a03J1zDjkypNwl/uAJsHj16X
HwKw4cQf97WExFYlLrN1vfbmmMN4cNN3+i7Lua3moEpZqEz3kzUzafvUODXZsRyj3TQ35znIzu4l
32SF4wO+HWpK+mZck+el09uV+CZ9ee3M3GS9wbB3WHNOlgFzrzbareiGeCXz5hwll9W49BkLk1pC
NsCNoYTn0I2aDAeEi3U1hQ4tjd64aK0sf5iCaD8lrMzKrLzKgjpb0U/drE1TnK0CH42ohbv1vYzd
Pl+FdRmQFhvj8EC6dVjlIU1O8zReTZbez9ElcDnqBzJSsAcGhObs4pRMBn4HWeD/aVLnMmWKxTDb
n5FyD37is4/yqye7c2AGm7m7dyQvja56Khr77mj339D73q02Kx8Dj3kTM2988AYmizQ3eR/C6INP
i7uymTcWpuRtYOmFyljCi+DKcmtRmuHMgYdaC+NwsNrDGHtqN8qJA02ZMV4lZbJjEoPeb0S3iQa/
bo2DxTLLfHY94sxcoqsDLWbeJhm6zyqeph1XIqQANO1mgD0V0+Ck4obOFfqwEEuNcxsP7fBW501T
S1xpLfIThNz6BtJUcuJAQw9BBpzD9liklaC8b+3GQsKmO2VDqtDClohZDKkwbY+Ozc7CcKg2L33l
3iSDNW3TmSWcz2HsW3qhl6a2V6xECxCj8/R7nWBGFQFY8cCwjZeOPND95LG2mPD3VYthYo+XJgE5
s5AQG+lIAzNMl42rXkFFqdIgWZdlUKxMMBelbdwTHOOkOAd70Y96E/rPYSXsjyoTSGNmVuxn8nU3
bptiowtGPrtzR2bLxclRBpfnWQNdn066R7ZXyt26VXBO1EBovhO3cw4JOTV4DoQzaQjCNxkY6y7l
VSxHEdOUNlnXQ4O5eNF79MXrLohfm9gVN62syrPvX07eYxIYL3Pk5OCpOnWjdQnkYuqKaR1E0/SB
XRzGiuN1G7JdxcLM+DIpcmVn5UiHfCv+lwhP99eImXpftxyDJi/8KgK7u3XaCuZXPb3kkvwLPLLo
rOjAgWc2YfSshAmm3hRlsc3yflhbGntukMcVBzytTqS5Lp0RFezGXEIXVkpQvBGL/pxM+N9mhtyu
GOY7arlcNtzGw2DjgnNvCiftVkU/iZXpiL1pfCV19jT6FKLFNjdXO77jI5DtxCxzWjPs5mXOgEbR
GqZSVinKQbgAqDz1ytw6CC8PSZPggZrzp7EvymNrKBKHGNnvVCo0XxruHa5fuKz+I/qqZfbJ2te8
Lh1/phZbthu74Exe2upZBRn00spVt13Rp3SKBpeKsqZ3Fogheh2NE7lv2d3YAKkwqUEjs4f4MXWn
mv55joN9mz8p8qcfgxdNbIx6uAaViW3KkF3z3HVZ34XrYazhCLvT6FUrmrqB+QTRnWqH61EGW9OL
7/IZB1ZHmegSesNz79rHoMJt2RWuwV15eirERCeCjvjua+OlKAfam+0ZM9v0OQyU1Fjm8FQEsVrq
inigrnyqpofswdcYLoqoPCHFuVu7n765gXMfXsqOzKh/r2fGCdF684p83nfV5JTd6Y7Y6iSpm+lj
BhUM3ks23qQHVQ2UsRm3ViCKQ5kX30fbuiGr/yzAZ3Zj9mqws/EZsDa96T6YCWtNzMeag0pGR+sU
bNoJN4cZ6Zuswts0BuousP3ngpEpcrpuNaaRw8GwvctleeyLBJfWbHwIvtI71AXujqZ8SdruFVIn
lelD+TJY9m1vY7einvwxU+Xp8hpnmT9sAJNzpHWKm7J1P7LKOGnLOOHmfMxckAWysuyVHqnvcRKn
o4Nc2Bs773KMIS4ltb37Mmr3WSX1u5Nj228to6T1Sa2jcnwoM67fqXEv7HLckFS8c9uJGFXiH8nq
niFe3hkSA6TVlBuv9OYDhRFbsNuHJGyvShofFrDSr9EV4XAAeF/YZv+W0PWtIerhKOXuLQXfcj7z
D0IUK53Lt7YxbnRKfR+vVz5QINW5dAcpS9XrJhtOXH8s4HfZ60gIaiFJWS+MEWsgFIHvpY5fppR6
lyGdixVGmQc7Rs0vY+PFHhmB646fWrvup5lHz8K4uJW79nOyG+6stvVkWuyJKkOB2Bldd6UnXjtD
eCeLNFQqeeemYl+08pYek1fXZZAdjPQ2n9yakTvdywyUxBSfqlCmvKjFNRe159lg4SM9wycbWyVr
kvhcdNzoHEIBtOximw76JkjHO+lmW+5tzGatvZvrBqgiZYtTa34bRBOvvJp/N7DgstPgcXD0E1PQ
C+9ltclyTdqB/Qvr1UyvJwZMyqmqcl06NGQOBUtNE84FsemUNZHZ3XgCcPC/FwB/tgDgwIdAT2jJ
d23GBJwXf3XwPOkv1dU/LN+V+vqv//N7f92fPdKvZ8/gR9R3qJ4kP33U5PCftB3/cizl9IlrwwQH
x6HwHydPh1PgT13nvxQD/kKA835k8eNQBcKZ1PqpvPXvbAGgnPzLuZNjp+dhnMJBYtvOH8KkIGdV
YHuzWA02LeCS2HQLHCPJUWpBAds+4JE5/5ZrSyx87AoLQ3rVIa1cESyw8J0mmcmt7/rPYNIWEL1f
C9lwj2Glu8nCMtxjajEeGIKDd2I35o1XTpCUk14/B10EYAyt/ziFrAldKTAIUNyTHAcgKbixGoeG
mHG+4v2LdmaVOddckcrF5FXmS+pzae389HoeaPjKTe4wnd9oxvcc4/dz6AP4diszX1mmf0lGBhTj
xWRFIcARyBgGe5uJkTOADUN4YUeDeeQb3HzLg7BDLAKtOCgq0nyOQ+cyzsROaXrBFk0HbsVOHFy7
aZT7VFl4E7kJp+N8FfTzPQXTdNHFNA+gdYv8WqSmXPTOhU00sYZ0fSOBXkbeMa2DjkqojJNtRIMr
ppIQx0Bf98cqadK97dfrFlQek1JWb5EkQ+LrY7juiwBPY6tjuF1Fo8P7ITH1NjUIJdOjJMdj5FbT
Ox3cdFJQ8aYWFtBkoGKxQ/u0ybZ3mQdzfh68Hkd2O2OLGcuQySLmal8mTXUv2ZJtGumxXPWC7stJ
YnY6HJtxwdAMSXNN19vGVZw03SEGJo6vbt5QBUsPX4xhgcjua8YlH/ofFZIpUt2d2xvR5SljNkf7
WSQtUrTMJ7jZFemlqaQwFuuLuZsdWR2DktecycVbGUlJB0Ax0rMj4/iaSb/dRUMPZzpTgpN9fRG/
M5VvMPN017E7MPF1BlmK2C/kletn4drsJDxQnTtLbZbBJhn75FrLjhAB3cI8WAsx2yz9Y9CO6XXv
m9N1MYAbEAKFv61s7yOvavPgYdZ+LMPCoBzTzZ6KNJY39tzbKxnjKNeTOeFBqt7qlnNX2eH2q7za
3QXCltu8gqUYHSYnN0ioBOPW6PDF203gngo3/6hmIyle6po7lsQMkcjhTYbjucnJBzR5/FY0wS1H
jq8aY8TaEepURzOU9JwUoBDRSwm5Yt2KtFxVtfGgpjqia8uagIubl3qmCui66926eXbFd1Yuy7og
6SXChyLDZqqc/Cr083eAFsxJSmK1qZ3P3mYdo4vyJjdZj/sdRCllEXVuwNqtswY8k8YRBouQpgsq
kNZDTnMhB/hF3ikqKoZU5zQYjuDkEXYjXku3c7sl47vYia4yXy8OHc+qUuqQquxAyIavo6L/FgQq
g5NT4m6J8WKMk/o0BXx+wiyOFfXw2mV2rZAGbmTPsygN111LOQ4rhad0OZQtRLuCU0lTDoQFwjBd
hRHRpzIOis00dh+9031hJxrpQunkVgM/XjTsK5gT8o7z6/zWFGmzyx1FHob79pIiwmyN0VZd6Ui+
54JKRVi20FvQF1Zurm9nrc1dGdbymec2rv155kdWJLDGjtawLGC88VWyCxrn3q5dPrOS3Qt1GUDX
KzWedRoUa4qGV12Zc0hn1aUz/c0GYvNVAGTmw29CCR7K5poyPqgjQ0WYx/M2c9kHwI+wK4wXJE/W
Jd4Klkm8cn3BOV22wxJc1iVvH9LsOdoOSwb/sZy4nsd2mOHlSYdn7DUp52GOBzoiKNNEk17h1b/X
nLk58IPwyTvH+8ADt0lzVsBR44h1bYga/xdqyNSwUOICjIm4scdDaYBpwXfxNkbEC2wRfdMV8n7a
GU9NzKEysu21wsO1Sw2k8bKlGK9x2nZnmX2+DFN+MxBP1RbEebLMa6DB6VTIb1R9Ubjy73nmz+YZ
GobdgFEiBOrqcCy8CNZ/ybPF4nBXt+/Ff/3vP8ID//WBfrWp4kTgkS8R8uDi7f+9s8EMApiCWLkD
JqoL7/aXgYa5hf9ysamSDcc25/9WSsd8YbJT525s02iM7/RvSOmOe0ly/y4ucHG9EhPwWXQy3zn8
Er9NekPuiDHo+eVq4M6xnF1FKs7l2tM/Grb31KqB4s1yO+v0i+vIozOMLKMCJOvUofjNQpWq3kp6
HMx6vq+KlqL0MT+Kwn7oWEosioBlle/q99Rx5NKj27QPx+9O2ydEvgxSBH39UlXDSWbeuRfJS5QX
x3p283Ws6QsNJOyGmKNX/AwC+uBnuDRHGpRY9JcDFjJsB4QgyEiqjDwlUcE4IESVZR/CHw+2GnaW
8veaGyVMpYpzXZp6hJ8vnRPdbRPzjY6D7tyJiIBmSjlFfT3nMbYMj2RCneVvs67fU7DfRjkdJ4uI
rW7kmyITXwvsaMS846PPl9sBRaWtdDf24XH2klNWjtuoDF66PBFLHab3fATapRmjwjoTLYk0QCkH
kqE1v/cj/WEOJ3Y1y2ajUGFSy75STf1op5SoEhU6WHQKragawoEbX/kxvpJa2u3KTOxdy3W2uTjQ
LlW6TeOxEfVfLtbKqRGHcPR3rfT9VWY032Tg7OsyPQ42GUaPcgfSnvrD+0mdGH9SKvTPsoX/k4aR
aEBPwFmWLBXHTT+4BgwSj0L1SbanEYfKqk/S4qYxY3kcpqq6auZ+vprrIrjsytl5drl8z7zqUsUu
k/Glsbjj4Obb6LZlwgrHQ+0D8+WyWy0c3NH3anJIfenQWAbB/GxpQy5N1L51nnbcgJg86OQqIqJe
aF4vlTdEqxyrMF7VcHoSHi8zwDYf354JjKW1UQCjcQaTRnSRtawUj+Fc6V2no/MwZgPAMP5GXrCR
sXlhPIoKAXA1/j1JBDYRzgCvjwRuyMhbTj5ymKLxLRVfdQ5rRBbNVdOIz9SZSHF2kBwDGTxbRoQP
l+ZXZbK0HUXVrrlhriLFNEvyfuWbo7e2TI66VJKFzfxsdwAY0yo5Zk6SHXUd9ruiNjY1mbPhUjSp
BJ9fiz87O+HBQ5YzvZB95K5UPO+TVH9ATEZmsN8CbazNPHhzk+6cGQEMkrzp4RpPt4ExjJhD/Sej
nxF0G31qXdxHvNSk05tHt+lv61jte8P5dMe027aVvO1igI+5X+1Emd+kg3kye+8DVahfIBmu56J9
YMF/3VHLmST4fpe+iD5noZ4Y6nd0k5xkhXZWeOleCVZqDIZHPxq/uzHIwtyed11HHawkFGlUQPP9
6SMZ8s/O8kreKnfrFdOROx9h6rH5Htn4JPv5E02VM0eaP7OAOzR+umd78JSq5D5OOaH0FHMh4hCO
zpgesCsgMafscUxryXFwH+XKvU0b8WBM4TZnyeDmg6TXILnNnPDotXpvlkhVc+jejF7MFD5BSSR5
i6Pxwaj7712lTiKB5TWD0ecbssyUaXEI8RjGva3QM9H8GIbm6D7EBvi1ubqZJLadFMzwSiOjT1O4
9tKRhbmbr+I0/hyHwMb8FHYrg9e+5R9WevB2nGvcq7qF01wymwqZkz831rGAOjpSE9pEJ2Z+6n5H
pEb8LdeeGZ7tbLq7BAQB+AHxThFze6HHtZORCoi86ampk1NVSQjEWE0tlh2L0mrv/z0o/Dwo/Na4
iL3wwq/6q9ngplbd1w+fXz8Ave/eK0oy//QBfp0J7B8J/JncwEPL+oVm/+t6naDg5dZ/iQn+zNP6
x0wQ/WiTS7G5Q5NSMS9I6n+4HX3W66xtmDNwQYIEsf6e2dH9I/2FZCP4LeaSgFjLJeT4+5mgMvs+
jHz83H2EWc+OLwNro6W8IEZQi+NIlWrHof/Yd5PeT7QKvQgHMuLoWxjM/HHgCNTVb1IV5RrX73y0
lExubD9NWEZW9nOQCfates6ioweaFH9vuCqqcDSxzJjqfaZqPV1Ksu89ijLqyUdeV+bDyEoyWsRU
VnkL0RkW0shQ6tc8U9wrnUZsc4OkltsTA2mGHbVl9slKafBFLvZzgu1C0gjYN2699hkilg63ORpC
UpcbM+UZ5T6bE/MBMnvKnT6nFGvR+mZ/24S2gB4hzOo2pIIIGbcZTt7QxzU9H1UOmg5X8XJQbV4u
PVPkb7bf6hcxdeE5V5mF5moTFO5rvAoOOzshzGEDlks9YwFN9dIZIlBW1VysI+BZaJdiYINSaqiq
7HXO6RA3ryx3oacXEyIH3ZKwxnw3XnMHtxcp+8iQZQQQL8Uabsy5jjpmrF+VTwO11Fbx7iodrBsn
YgFnxuzj7KkD74pNtBsNDPByxhbUk1zxFHFJbu5cwJuxg9lB2n2BNhGsysZJEthnJbtEoeJshfng
M2hhWDlGxBtMCJVYDTfqLKBPq3QeM2nkRAS8TYZCEvfquiWFHYDzsIb54Ie8sIbZEF+JwqJqblTa
j1ye04iTs4fwvE4xq9NdPs4blnHPpTudh4KPC8aTXSumTdCQYonp1Nli5O/XdV6ON4ap9/ls49xS
zV6rKkd8wZCa4dBi3gARk3I5XrQURa9Ko9qM1uQcIzOmInSmcVq7TIDVSyLPrjBe+yw7+k4DbyXs
85PwfMQAx3gNRwuasUvvfM2WKuRG58f9wS2T7xbCQVHX0X0ZGGx1k3c7CJ477onXEwTqJ8cbfNZC
CVvwaIrueyvCMju20Ol1jSFiUO+ZoKAuT8P5tmqfe1rjNpGBSZNkaMWPrs5Z0qULHM540lLjRcxO
shopYz+nM2ikAUzUi5+CUDSArfSwTByjuZnFsG3dcTfARkrhTMoe/91oNYfJxyTJYhlMEsuQZaOm
8T4L6xtX+Q/p5B+asqW24qP1umZhCQomYhz0ldoRFVq4sjox+D/mwkWOz/qiWnVec9She21b1k0/
wfsoeEpzvuF0vPOnPjgoP5ivVR2Yuwofw2is+eJsYIqTKyPEet/Rvn5d9+KojeqaPfqm9qu7vgdy
WYlVDOgOaax5aS2f+JTdHNuML7VuxnSLv/DJCMr7Toh2YxrGRyHrHUNhd0oEDWieW54Ezhhn/irB
1SR5wVHcl5cuT4y9TMbl8GTgSVOw1/oRoHOPn2HGPNAsBirPHouOsMh6LK35RbdOtKKHRoC5kKJ7
8pOge7XiQO/RQpGZxGDDZ5kzn4HEtqTEgO37+srkbdgUc6ifHLqBcLIGVOA0Bk6fFhIGHlObNLa2
4uHgKzgljhPwLtWxvDflVL72GJlINYg2fgxmuAwV4dX3lnbBo6mVeJZlHbz0iTfuPRNYVBc1+jj4
ASMnY9xji3yQ6+ypN0ByYeyuKDeIayLMpmL7S2PTZrLxBKRNCFg19cQ3YrTOlyGb9i0Oo5YuAnp1
jCwfBlha9fw8NDZuRsMbTYxJMTLNAl9H8lrqwP5u+4lLtwUq4DUiNQwWelibNKg7OpUSN2MyMWiA
8Hzv3ai/uwVtRnkovWNRoZrTAeX4r/IyLlss+tBlS5vPfW/H/haD2fCOtVOhINVhtR6E73zPXLeK
FmiX2bEjRfmaXcIhoz3qWyMr4xfZ+s5riMPgahaj/i4aJ6a6IvQ5q5Xgp95mEVvDslW9e9TK55uk
uv69sGxWvMHlx9PDIDmzVqkiq+hQBWGYZbOuihH/cehpVxBMtKh4GeCgpKSEkF+iwHCvJLdTyF2x
hyJkt3zJYgBmYpm2OnorSj/aIypX6K3kf+6cJtN4amgtPiJ731XsSp1VE9WUZ6UW95MVq09j0Wap
OywcxlO215n+KtsQj1XijBRkZGmHC9vmO0J7dLTrq0K7sF07VrZFhna+wNOyk4bJVc5+0WOCQ5wt
9lolfnF2cyO+9msBFV2yHt3VQx7fumSqAaRLeW3ljX41O6vcVGYXPkYorltDiPyKnmD5aUZdtx+T
ztlkdZivSiaE2x7qeG3r4q6buECkrmd8OSJEeA+7pDg11IVdz0IkO99qg0/OHPFzmXZo40EpJyaF
GLJsU/TFq5xzfv+YuPc3329ZA2rcows/kH5Ovsf7+Ptz63X6TdVt/b37j/9JguVb3Uwqxdb8k5by
zz/dYpvstPr64fq9aX/Y6OrzvQPt88d/87uHaP/zp//9Syjmd39Y/xSQObMZm+6+Wl38/ON++Zv/
v//zl5jNw9QQs3n/LC+X8D+dWoFQ/KWidf2efL4XX9XvxCym3Z//3a/DqvMj5eikoiFbBBfH5W9a
mdwfL9sw/jNK2u83cpb1owPWAqsnMy5VMf+cVcMfL7WPLA8vNR0mzU1/R766PM7v1Cufp+jwY5iM
aYHyvD+ErGWpeyUrI+cy3i4n9OPYOwSwgn1jerc4t87uPgRa1JjOo5M8AS+wmQcNFTzg5GA/T90D
C/+qOSfxueNo7aNqWdHNlHEKBQFFaw7DyboJgs1vTgenn+W1HyqNAyGtuvZ//Y/Lr/Vb0e3ya18w
ITT9Bvzul7qS34pueFGYVtwJRyeEGhcvz0J+xun/44dYl0f5q59ykf5+QwJJu7zMqSMF3FUsAnvJ
EJESKPd34z6Ybt073Bf++q+fl/XHk8PliV3eV5RVjjDkr37/IyHS9a2RWvnaflPTBtuNSTAQ+3+w
aqo12dvq59X7z5myP3khCcX/4Uny4XL5bBIjci/UlZ9Wtr95kmExtTU3dmjcbnMImjqAolMAQqfd
hKNLVrqwdDCRXffCVVetnvtNX0xY7R0Lo5juvGlf++F8TutO50vBm3XtZkW0F6FH1DulDfErMJX/
RhUV4fSqb9o7yUiyK3IZvdRTyUHCEAZ3CTHV38PYtN/jMZs51kz9wEIgtm4ZTNzHwrOkib+/JDuB
PJHgq3V62R+dWQd75LF8OzgONBW7cYyrdJ7xj3Z2z3qKowDkcj5NY37j+n3z1mdGNUDMENdx3xJw
jYxhc9n6uOtCVIp2Fe6MBzFUNxZZlS5U/nZs26UesydvSpja9Phi1+01ahsRzxRiV6Dv4q66D1v8
jyZ82wVh3GVDWgJ4FzhOYzS3F/+q6czsiSa0USvPT04l9HqgZTWwRAprz6e+YjZudTV9mmX86Udq
0xats00zyGUYD1O8KvTgJtuqx+RDIpYZWhoJWdq6GT+rKu335ug0O+Z6A/ixfx6djJOBuzCc4c6o
i4OTTNuhid6cnm84SiHrks/cdby9AetjQ7gj3g/58DKTt2MLF6bffT2HtDr4hvkiK2YE1rcVq+Yo
mJA1ww+7beQpExIqPVDo8JAwT6SLGivc26T6L6OWDQaVaXywcEvx0Hn16bt1dmrk3D9bxN62Qjqe
iZM1Yl87+OF7ELGm0mYaPpqjn9/WObMtoNSZTul5NpBQbeutVpi8sO+ylhqcoKE3nsKPIfadfuVE
0/AwyFlBVqvGh8zprFXAvegehdd+CnMab5sZonEW2XCqJCOSMkT81Lsum97WZqWsnP6bZjsLRV+I
q1QjHHL3Z8lOay6DRzwBtwspJoilzLkiciGMegc5qsqwtoto2KmZjIgaoSVO2D1N+sEExxw7Dvyd
qEzDR8t0zPPQGZ24EOzIgP9f9s4sOXIkW7IrQorBAMPw67PTnfTgTMYPJMhgYB4MMIzb6iX0xvp4
VearzOx+T6Q+W6Q+q0QiOTlgdvWqHm1giHEz9/sY07C6uuxrD39y2E3FXrQRnMOGCHokLKL3liAB
rxzrrnZ6GKcwQ+6G0sTHYGDD7kb8scKG61ftTdmzxon7ncGOGgevarcBToe1O0KRJEdesoPLq3s5
W8PHnPvqtsh0sXaEHu5Sq+OvG7ojbs1+fC6rKThTdRwlGGRtrGhjL+5Nl8S3UZyEL26rrOc0WTgp
uKh8zqnyADyyv5Ob1E9S7woaRDGdumTkTamDSt4ME2VkMFtNS46m8cT4VIoomgiE2rC5mzIa6ht6
eQKKUW0vHZlZJ1bIITsGten9gobiuA6ce2LyBls/DvN5zYhK31GcabpedJrE50LnApZcz4Cwtmf2
nqupMvZb6LTOJi7tlEsoIfdVm3o8Jj0vESoTRFndLtpyb91kdu4S/uAz6UbcHAgNuMq4DvMu9vUR
BTa6GaUzH+zSrZhq6JwoZ7ui9Wi2z2gD/a8qXdzTpEuw3TMzyYqNeHNlEvarCUf0eydJRXXovxeG
IzY8rT1Ex4Ad7kpo9aJAiJBvVMv4ik+leQFRZENWxXGlyxByR6etD7yo85bVPzCHvLYuGO7D17yR
1IH0ESZlgnHvY7+Mb7kH6g/jffmYBsTMYbKCDkoS/RUV/LSF5SokzSqCjoDbfV0O87VEnOq+opwA
gniSwKppzmFtL3szwwFk3bDQzZPB9ysCkHF2CRsQztdeT3506ebIfaAeaTzhI7ZOXma2qsz5NPmt
c8rt/D1sw3ETtQGuTXtGNB4wIGIInd1t7IrPyih1JLPmEhnLenkeavFr7GaGeFs9jshJK+LL1QrF
DblMdtRBpvrdy2EKKusxj2VIx+oCzTFuTghS0Za2YVyxVABjrfPpw2bZdbU9B8cQy3ef1u+ORF6O
l0ts8vPYqWeWEuQ/HJOixbTYlTt74fWTooJRE5N+lRFxC74Cb0Tf5u0pxujAsiri6Xe7c5PZ7XbR
8RP4WSiMVjjfuVMZH50CFqvd0T3r1s1y6UMfRoAbb9M5vQ72PKwlZk7+WiXgk8Y9xUNibvSELb6M
RLNpmT52Uy5wMasGVW7K5SpxJdRAr6pelrpK3+Xocpb6ZnrDVUEEYv65tPBUvWGWAFAwHU36zmPD
86AoN8HQMr66WtPKkVCR0yhd89pMtmUBjQR7z3DiFU0krnLWnvRY5bU4V/cmT/ZLIU+Ysr4UNFZR
Mhv2Qxec65xaNN4Cj6nnn20MBmADdPCEwGO2jhd/EX7GisxaEvWVPimrSS/BnGQ3/xlG2vTT/FUB
J8Ifcv/879fr6//9v9qf9cffZpHf/9kfswi9EaEkIY6djyj+NRb2h27u/aZsV7H2cgjnXzEBf9LN
3euGW4CfYhLxlc8A87s90P+NzTtXRw/Z3KXdj5zbv7FLZ/L4v+6iqPakKPgWPKYo92+3XwFG3gQV
ftUyjLsHfwwxAyu2v81G6VmeEnW1henKySjzruOx22o1kxivHJmuTTSh+DBPUduQGfJGXVDEx3ma
R8iqfYqtNbFb/3MqW+stNdqDZIH6cQ1CDcmv0WMVtFpQVdiFZpEhBBfj599wGuhzKtBd4ezl4rVN
0dm2uezFL7ta5nbf+DHCh1NEFvfgVtDyk7ayTo8hXV4sy4eYr4PN2zyUjUyqjedZE6k5AIC3Ih1o
v5uqvO0ptlDTexD2NJD7TRruwcLH2bGWyJHbEBMR51vh4ihOut5YSN7kmEp697J1V9Z63Iy2ieQ2
Q7f46Ws866smLpthNdaSxHJfKp8kjx3HEamjoIzXgiL0ah0M1I6t6J21LZyKXQIbPWzMy9Anw0uP
LzsjHJG5ePFwbDIaTiagHlS2zqNXIvusPFKwzsbHW/gezoE3wSM08OmMPyQPPRYeXtjOgEZNbxfO
hbYLDBqnHxHtpwPivS+uHsW0cAOACd6U4mkc0dk3Kf7xjKkjD++pQKP5fJy192LqZvzuVCMEbg51
XFPCtJgwC9kixky5+dmqhmFptqd029omwVGlFyjME28/frYiPENAyHHwCwvWVZ/LcSEWVLmcy6Xb
fc3SJXVdzSWFfFUko+ImsxcbmoKPNWxPvSyOp97vRbEfOVXsG1fQPAgmOgSw51coxjutq/y1MzF8
CAzhxbStWbkeC9FSV2yLmMwAOFxyMRKHYFt28pr/CEOzJS1PEZNVxrVcp1HsjDcTFoGXJq50smvG
kBOih5Ck2MaO/nMs1EB5bBg0mhPEc2eUI9eKNv5SiV1APAB3iJWKq/PRysCcNTU7WUi9nkHbz9Jd
jBuWnNqAIxCMblZX7ubffxNfmq/q0bRfXwbF5+8yz1+Eov+fpSHIqP+z2Wn9o//8+6v4n//mj1cx
pagu60FlX1WMf75w/3gX+7+hFQnb87hkIRxdRZnffU3Obxi6eYODbUFWFQzu//UuFr+FKsBdLkgV
i1BdkX7/zsvYl1ciy5/VD8KtbFDZr7IVJUt3tVD9Wf1I8tqBYw39vVZxdrFSp9546dUkqFMr3NP6
EVMpERCgKVogU8M473k/B886sNzvE3HLQjXvaV70B+gswT4jQH8bM1dvPD+1b0JvgZDGr6D9ZQLa
vmvcH3dd4enTaKJ4J2RHHZAHsm0wgNsNYyFZwit6s7uGKmG2z0W2kVadnsXVzoL7unnPiiZ+nepS
rO2Y7U3GfWgI2otNGeihYvKi/dmrcJYPlLBRPdnybnRwT5uFmlZl184be5yFjSLoqjevlc3zGKXY
YPIicc9uWDaPchrdx3AcqcFxvXkllioiIuRxrxobdotlkXNcGYqbI8F4h2rUmnI9uWP87mNZvg8r
xXWuCYnmYHah5TR1gVppzNYfncjkGYZI8KWbkcRHDjobJyT1ORvmgPbEdrgYNsxN9QeYMC6EODPx
S441IwJnG9D6tiq/8nKA0mWsfP6etRCbqVuSjDSsSr4sDMaPV0v+bQTxdxc5Ez1NTp7fF8oaP63F
WWiQsMqctGuk4bFpa+zwTsX9lsWtQzGA8Bh1ufp1e4PvGVNLKJ/xo4UvQvRM6G3Ja21lxW5wtHKv
tNZZ6gVv4TiH/caVerpn82g9z748QaYmIZVP82GIioUwD2LX1Nc4LZgNQn8/tF7xM6KZIsIj9A0f
bzuuYYZBlye77LQMwy0r1xQM/YejqeCLpQ8DgjoLmHmZlucuzbGlFr0Qa19ENL9H6XhXTN7yFvlh
fs+MybTbDoHz5Es2uGzMmW7WenE569reZWnrDrbQaxCC1RfpnehCRBcAMLUhkwP/tNX6yWWjTENc
RHtBEwj6UWKXrs80uh/gfr+L0bYOYZUtrNYTEHpZ5+96cm0N60fYiCUWo/uwT9R20K5/mlUf3Rj6
aZMxTnep166dwrcxo/yAYZA8sZHO91lTUI7uRmlTrJSWFMBhTauvKhAHTG8FbN0MzpefUyInbEYk
qoghJVW0KZSu7hs/HB/Dpe7Oiw3KbFAG1E8E+rDzfH/vUiD+re8YX9O4DPeOtorzTDXMVlU2HQ/I
ZzCPAptPOyZfGarinKjU25oITkVWTdHOYwGw6bTpt25a0FnMR+8mVpzPVuX6N2nJumtJfJDIg3fg
G3BX7pgEr+yrr05wjtYWRfTq4qcxVmPSidiMn8XQj3fUUql1RCCMzIWstmgfwy5IMuo2/L5bdzHV
ExknMsT9YrzhyWXnPnb9ly0g9dH34e5HI7LbIlAzjyYvJM813n6Jwb8UpXbX0dVXToVsdkPH1vzs
tlc1O3euFaxtBLheGHXn9UHzs7dlcJc1rDFX5BCCa3NnHV+4G/BNhDDywNO5+UpFcbe3x4bwqgCv
Q7uo13O9bMZrbVjNzeOmHA0c844y22WM+485lmxltc9oFU/tdK7y1IaDqOd6axdBhsPLnfwPjwLV
HebYfhP2E4WzVdQiS4GVWS1ROVNxij4UY/jjtgjSpBR9vHZ6TzwuoQRsAtuTjloH+760Cn1OMtns
9BA6a4ABCwzEvOaXa40e+o5fvFCHmB/xC3gHV2XzY2nH6pb6A3VJbNkhIiXhL0sk03kY7QBEXL+4
e902+CShK8sInvCUhVdA1VJzU8qwk13JQxdhNaOic0ak6siV1/lZ0SBj07RTyJ+UPWA4S9Qc3iWl
jG4zKpMQm+bA2ubZkB/9JdKv/NIJcpQ+gNUxuVZoLBSMOLYOdmXc8o04ZUVTBmaY6VDglWOlS+RZ
LrChVUy7izSVuZBr17tBYjwVYaoebElbB55H+aDLzKWDLhxPnFDRN5E2FCqJCdipFDNBV58kxMZq
4nw7c799bUM2zuT2soZwuPbo1bbbS+zG9Y7zZd7kiTAHsVjnanYphk1K/2xqtzliZ5eroaS6h3CC
+tbN8QS7Zh43VTlnvxqjv489floZAX4cMRz+SLuKfaWVOSfUh7vEJ6M5E23ZtkO4jyUXY4JUO/Lq
H4URvzx72PIZvXdble19q/s0C0vR3q/mnfKTg56avaJNZ+84AEYDM/o3Ihxp4071ieab9B2Ni9NK
2v03rFHUfJbKEKpATakgDPSWUutGptDQJjl8mxsDRysyr1kewVyjkXlowrvUjM5ZVTAL3b5wf2Wx
GI9itJ5H+rGOacSrjwBauI246q+sPvoVNBE4yeKrTn2BOj+myDTOJkHAF7V1rqsAaSqY4wO8ou0c
yqdiEPsZ3gaP+tcMxDPjVrym+JgL+FWUz50+pNnC9QjiyqdkIXhcoVoe40436FkCq0nQY2AKDdf2
pkLv92nZFd0OKewWnSzca0tiZ81Ix2Ac41u8XnMSfXSrsgHHTR8yn1SE7iy8EOpkPVH60zrr5vnB
8npxN6AhGtkN1NMu+cnOZ+c2VRPs8jh8HcBBeVhs8B9TLJT7hHuifRmBLRjL9MYq1CmIGtJc6TYS
wTnPTLCpFhAICeDZbS6W5wWyWSAlbeu8OjtGPzpMs3Vik+/ykPzp+Lv+4Sg+Ifm7qnBBPfeCpqFu
IUKefsc2vU6DceOSw1gn3nX5Ht4jvf+MzAkkGMgUc6Oc/mwNqEIRDPWF1MdNlr6J1LsJs+I16wUs
emgv1DZb7tXSy155qKBhUIcRy67fck984q7aEdmbO0b33tqMpkqJanvNp4TO22eYzN0x+paP2fc8
yVl6wDdu7NuhbI4zGuCJGBnXk2F6YAg8mRxQW/nhhVyEej/Kn4TT4sVozgqUElhxTLqYy2o5UnIl
xAhMowi/Jixi+B9oMWe7o64OVTp3wCJbbCVkRi9aVvR3ha/YSzbbya0sHl9WkzE/Vwbdyo3GHW+1
dBNC5our+kCJxE6jgRu/fefTvVt86zz6wdUOsQOtrLfNrNs740y3+bKcrCaDkyFWUc42Ci+aSbp/
bEYHd3gOJNUmC7rHz8rO09vQHqrD6OtzrpwNCtrOtykrps/TXwvO3p0cXqKJVDti37b05gph827m
RsbSbG3ouqqrZjrMGMihz7rr2OvewwH+XxA069gp0SYUqzuPxvDsfa7cVy+eL3BDxM53ILpGg7WW
RVlv3Mzrj7YzPmuneRhnkAltGd7OjKk48xM2UxP18Yzn6zgP2dGAgxC1u0udRZySQf6gJBo59Mrv
ALd/H0NmichYW5HNHyS6GG/GKxVcSGsec93vnXYm9KPbit0HBIc4yfpNWmX+pwfkB8EaeSEMkvXS
4Z4OS0ikoHfvrSL8GSwUUVM6dKujxMVEPW88/BkU5kBRdrqHTJfqLm6ewMp+H3IaoGAXCzr6jnTx
bHMnHAH3gQLk1wHIFyuGwOXCucP1B1gYjyy24vDgDzWVLwOtZXXrcNeMQ7iOTZlkxA0KJjR6qkSD
M8objnln99TIwe+3buxx8B/axOJ2o7DJwIURMasTvzskBDVJTSz87xgy0iMog4mpKNLxxsCjWjh7
reMYjrh+CDVQWGBR6TXQ3x2uoZtlZk3NdPiZpOnHgIAvFMVdK5rYbTpiLKpD0zg4tBm3jLELglUU
xQLWOFxI6Ej2cXDq6JkwSra3HGs5qcH9j9hKkOavYqt9dRYz8v5Pauu+pyrsR/v1Z5H2X//u9xkf
KmvIJO56VJqQM0Ja/Zfeik/5qrb6wP1dDzGW6fv3GV8y/TsgwxAFGLrRPP8843uKwZr/KK5ibAK4
BP6tGf/6Vf4649sYPxBbbdSCq/Xgb3nsoWvLoCsKbMWcMg+l7gAm8aLOldjEMXEBXp1zucGCVX8v
QIV9iy2HNULaR/nZrcOQ0pHpNWsUnVqimM2nrtLpPktQIGM5tIBVVHq+Grh2dElCX7Cb7gRyvbsf
ePetQXVwiy3AIz/QGud9RAKNgiwSqFcBObkg04xzDSQji/Ed43eFzBbC6+4tc1om7dzptAwPU280
V1quV4JDewchyf+eKQAHxuzbgY5DGTx5bblOggZnl7OAfm5T7qd5dbcIgP5ela3xYsw7z3HUna2G
4CbTV0AT2sxm7q+nSGEFgE/ZVSfpwDNMbZ016jWImXVSsEQq0/cG9vwtT7T/tqBQB1jqKjIZAFu5
mcFdt735OHU+m152v5XZsRy2z3ERNMDKAiEJNNucpHpLY21z3xiLPpRlY5qa8qlCmPXYLVyzwiKb
n4XjknVlaUyGsb7WRu59W+bckVyJ8aBrgS+RwHDEZlloK09clb/GKbRRvEQUS1mG0cl+inJkUUKm
3r7P4U6nbttdElkMW8DsFLtEpboZmrbhLQw3ZJRHW0e/5ELD3uQBmLC4FUJsjc2t7UyUhChGiFhh
TAGDG940UbcBaog+qgWeaHekIKEcr61+TrdnM7iwdEuxjdNkmK+J73HeYeHY5sUyvNeJM2y1BpWl
XSiuYOHjO4QyJh0It3dInZrOVGHttOsse1EAJm1AduFzH5rdQDj1MEt6JkOMdBcqXeyNCjO5K8ey
uG+nOsDC6NYnO6oRultknSJhCIlgfe+J17NMbmPspwvm9sFM/Z4Ma/vEXnyvxXvg+cUBNFG9m2KX
rJrVQ5PlQ3k7TO4Jj6S/9nEcHPL4vQqzu4lA/ZuXBMPP0VCA2OOvPWB+xdToFu0e8U7vkHe5wpir
ZVkjfFvfdGtvdcKK2CJKtMobC17qzO2dTj1I99wsAe6X3iZY+mDP3VjsMgL1h6TX4iWFS/Lc14K6
zoCPee/Pw4aUDeQ9E+1sxIMbDYJgG7i9db028eFx8mRNaPxjqsPtfF38jUgnoV0fGu5Rxwgoq1wg
m0yLeqUxoPlqcustj2pzbOzldZ6WPTFNKgxA+U1qvFVzMK2QD7xL2Sn/y8x8cNLJyHMGJZDpikna
jWeM+V4VTQfIVfTwjRN8tILX0n0Qzu5Xqka1LbNq2UNMbn7JaugPva7cE24YeYG281V3aXJsM+ur
gVW0j8SU80uyw4NK3y2PTt3RhbWOg14eSTTY76b3itvZ+B0NsqM81JkL1d815Ys2wB487iDfoNnO
XPFHe8A6KfVrqrKRBQ7CRqZMcUPaKny0qR+7lHqAT+tp8M6yyeaLiZ1wB0oPXBghrYdO+tecwJzd
DeGiT3Uf6YNrggT/fm7CFw1Zg1w4cJZKsz0vfAJ3A/w2Q++OHKrPpfEhtQf8c9GakXq6RD7PTtxV
G8erpu2QsyQQOf6jQOi2R7+0031Dld8ursfsGCxpuae026L6cGL8ksG32s2Tw1iE8T2zvs1dqwq7
tY1nnig93a0KfugO7V9/wvxjX99BdBsaHSYk+z3nFaOD6jZXGh08jBhg0+zhFFjkh2ib+YJppz/l
oWjfQAFFfJ676HPkdnNLeaGmUrefXkMVJjuy8D3GhqIYUQCiKodui4CxqkiYQs8Z6YPwJxzItMiw
pQg9x8rzw2TK7mQGFf+ELJWz4wry6hiJGlyCAyGiCsRwMza0xmJqyY6+ooYvn2zvuNgV5ppgMTss
EBwn9qKnTdU11ov0cpdvOWYNJ1s8RqAHYh8lKiNQ2yyVs+pUhnpddeCuUtnkKFV9ddIzgByvhRYQ
8S5LgmfWcUTqiC/lewAplAQPRqxjP1fnZb72sPtd7a/ysOgu4zJ05xRZ4x0nc7OCGt7f5IHimbeg
5TmuZd/Ec9DehEteUKZcyydtEzgb6aFqyaWE7sGk3kNvZ+F7j26BwZ9uStrZeZ87vLcTAxtcWLw0
XRsDk639U865juU28n82gezu0NWSg7C1u1NmsT4bQPGHpfTB2DVNn9+rOKczMB/EnVUSelvV8Ww2
YV1Vj2wV21uXrChWzpCvuuY5rBjsB9rBYIuXX+Uo8kM40VIBYV0531XmyENLMcuMT0fOrwUlqJoX
oxP+sksvf/SLnDRNRDxg4/PaOwxTXJ0KnFF3HIrjZTQ0n26766d3Bn+crEQR2THmQVapqePpdrXU
1z7iPL/ywBG77qeos265YWgOJBV431y+wxciAfJIiXNyYDPtb9twZqNm2um1tr36FxaH5h26gvcy
i5gwjx3i5AEsmt6bWeEZjWtOyHoU8J/8Adm6XQZ5lPD6TnNqmwPpcvUYuTnWUraByP4pZcFJVLTA
PvL44o2Dc6lEmED8msI90aqOV2vLh3ONnd5GLDFNi70qxTQqFrTKlce1Y+dpnFKbKKMjtDFjuknL
zrvkie+cUCPzz86nqCSiVOyl72t5F7aNy/dA1YRCc9/DhYb9kBm+ZqiHmBsGvngqaQb/WKa9e+gE
vpqxb2fBcTGHr0xQwZF7i/zpVrn6oT2r9tcuaR5CW7R3Fy5tOGGCmITByvGKnVfq6MhyRJ06MelT
XhTIzRPq4aOH7nAX16H7kmOkvvTWPCekqzkz8jZNHzB9+OecvNhCU3FZv6eQIXYOgJojtA4+wszw
bk0EVlkHjJveUWbu8g2z5VoBwb3FHcwAqHp6fpPBe47sBnDbHDovvuh3pqyqdVWWRzpxoh9FFLD1
KEx6ZEAFRCbGctsE/EhULuFmykn4vrGnas9JPM4/AgsO7woxpitWQZzMh7iR1lFaUbDTrP4vcWNJ
4gCyuCPK5D1Wou1uuK73nxzSC4DvMSeHW8wX/P41lwCaeHhXnTF07qK0mg880dl9VZUtNKI83BlY
u+nKk6OgQHciizEm2WNdE69aIWFDWsTHs+msojtn2RhgKJ4weW6qmIAY1qj0KdQtR2cXiukhxmX2
GbF9+ollb3pN+y7+ZsUt116tCQbSZ5X2xVPGkZC+Zi7destoi2dI6qzXMyt7lfPwSofBUGPxmWhs
RQqivBdqfvK97O3lw+uc5X6y4+mJK/NnJjz/RaU4/3LtuHc8UNa8E/GMGXP2xDsJB9JVVtxzyZJJ
9uABwbz0UALXCZxXqjuF/ZwrmxJXRBffqb+x0HxWdQ2cYB7lJZz40yuOdJjxxay3lk/Ptpa98z4U
EEmCzMHZWUpsEiEQujVLeQyXoSan1qaB/W2ZlvYWGwizgKPmdXF9x08LgN8xtadL1DRY0jhUb9my
hxc2Z5iZsCQ/1H0zc5K3MKBYVyXrLI/Fvq3zYk1CgtZq3RWnIo4oY8HWsTedXXwbu442CaEQA+ya
D62srOaJPMdwK0EtHGRNIw5b+OXHlOjqLmlg2rOg8k965OUSeJ16IKU1//SnAYSbgc0JFJ9yJ7KY
K9eLnc2gueWkknZ3dNL2wUsK9YRIUwLkl85Db5x4P/T9+JpMXSj5vUATXjm2jfyi88DGjhhY5a3w
qwRZAefDNnU5dLZLKMiW1mifK+lX1xtflHxzVFQ8Ngv9uOhaDs9OHeBu6dslOhIP9enpZZABY9g1
8OPqoKTv20/INI2smyo3/XCXEWKE2+vnqre9T19F3WOdi3CrOmPeAAWFr2bkMA3IiX5Wlgy/Xa+6
qIR0Nv5gquopiiF3XST0Cyu2Hj+qGFjAMjTNYRi5ohdRQsiR2+hXxAUXMJbjbLouWl6o/gqpOOry
A2Sn8CdPH7FugKw7RWPQKsosPjqTFPv/2Bb+X4mWf+oTkhn/v3eR4X0s/uJb+Nc/+sO44P5G9h/x
QroM5PIf7oQ/jAveb4QJ8CwQTiFP/Q93wn8ZF5A4ArQLZH6eoVDhJvjdRGb/priuIbKT5fA9rizO
v6NpXCWQv2kahGJ8rBVkvANMbiGiy599CzQzF2lhOWZD0QUFMHVbXEMo2Xc79n61Rj4mVumthwSX
bOq+m0J5d8gW7Te7onurrJUhK+hlb2OOG5i93vih1RLvWxLGB67nxBV8z7majSoCwV31K+iktV/m
hDZiVvAvTUaIEAoIKTd6AVivp3NIbDMPmARLEd9Fi+2+sKusPkwwql3V54yjXgOuiUtpuLGCBr6b
i40VWjD6y11fROqjoV9ukzGTPHdK6btoBqJFGi064NqDeWJnVsDxY6KNzZYSu7pMAfYmpUOlR5Bv
k1kipLu16tcy4Sk1rUM5uwp6/PCJ82T0VB6q+lq2t2CgWJOlK7bRzLHlkJJ7FzpF9C/JRlJlm+Rb
L4dDwi3KPrJadi9B4RNfcHFkAGc1aKWR/UMAN9kaX1i3XDnogXMzvWNRQZ1F1fQb48jqhvoELrgY
3Pp1FZjH3Cx3NHp89q15SJqseCyW2joOykm+2DIAuEZgFktqTg42jk1TX7N7uUU613MtoKfavVVd
411gAnx0s7PcWV5xLZwrId+yXz2LIp7ZZyQ+RN/BQp6ZZuvVTUq2AvBSNmTPCYOif0+r2eUShFlr
BixKehfLlr/09qtQi9oWU4lf3BrFbSZn/xjntYuxbaRsRzb8nzFdGtvIRGZnpb6zFQ6++57l97oO
S7ODYGoelaZMQ7odZ0MDq7YiyngsJghxVp1D3ZMyO5QZsPsWBMgl0HXSrBKSOW+D13kHePlvZUpS
C5JFuXOBDF3mpviR2tfAaDZ3lw5thGp3rtmrNOFr4AanJiKs8YZRMLMh57qsi7ptj0GQm5XNRnzj
OnF9XbE3zW2d58VO+IhXiFnsl3rtEmTFp3IBge1uqaxp7oc5kHcGviLpg6o9I2nBE5HuSDUZP+ek
gXLnsQesZLQdeFxee8aLYe3ow2kxVegTPnQSOyo9FGiAUR8kiATQC9qOAYcyDoltoLOhGaJt9NX4
q26XdWZNwwFCNGYHyYlDaV92y4oW33Kb3I1Z2569xcG9fg2xqPQqHSV0gYOLyY4qsd+U43GGV/d4
k0f8gkm0w12wolSRsH1OOidkIN6Sb33k2vRj0OamS/I7R2u1a+zk1g8zmySSWnsRWeage7F07aGQ
uFvMTOl6mZtvurdIo0dqOTmOd+BwnvbTlO+UBzMN98eqx+yYCIPWo/J6aw1Mo3AoWCLM1/ycXPZT
DLE+C1j7KooWzNRAF4xoABAlKO/FQGxyZOZtjDe/5xazS/LUGmyOI1rX9Rm4gYN742Y8+42fPLSZ
m6xNJ+kFGlh4Ymf1t3jvwz19WqSC6lNvBnw2oke3c9HASoOwKGP31uLTT7VfQ2Bgcd4mCtdPw1gB
5enkTRjlb8FQ3YJG/kx7/WlqHCFBdWyCLmdH1J/YkrhbXwGj5WW6quJiZ4L6WNTdscjZkAch66ls
yj7DfItb/t6judEnWrC12gGxIHVPEY/wW+Dy81tqYBZeYDHO3P7YRGt8skwhkPx4XRjFXiW88UJQ
8iKfXh3+i7QeXiv09GUcgyMJqSNFWrgW2tQnPEJqqVzg9kmhj8ppTqM7s6VKsksFOWrNSuY+Fpoa
7gWFxcvBnGuI0bhNwA9mvqLPIo8ekLfzawUgLRFZKA+5n4cbVRVizblwmK91R4ma3iw1fxdBc1kU
DAOrBoA0eR4yrCM+uM84VFBwS4Q7j5ieZD6yTMMtN0jbtVTxDWSxfDNCfVpNSXhIdPBF2u1rwpS1
TnAP4FutXxMHq42JnJpirbQ9LKl4ZQZ9dy3G+6TN1SbXY4AwjVmA5O9paNP5jpPqaOd9vxK0YOxx
x4LccAoeCDnCBacLq25oB5iHMNo6ZXe3TGkJeBCppjDFU+uJn3htY27M7VM89t+BQTB8wT0k5YXV
SC6PasopvQAzwTAl4uKEmjauepAbtEgRLdBRG0GVT098sm+njpu7WiCILHJ+cmyaFjh0uwYhYvan
zZi8dHN6tmaSKlHenepC3nLXYHNPAyUO6uULR92y9oLCveepuDSkDVdqwOnTjfRbWCJYmVB8iHg6
NS0xoUrw7pe88QEMIZHdU0+y82yFwDofWgJgNCRiN2qO1/yTzRGz0yhKNm9w/gvvWtCKyn3ltZvr
g5eXHwQoYEJrRdirhszlFNfsOehvoctN01kQyfuRgLi9LuJ3x7/VYXUrYuBNMjthkAagreZvOB2o
yqR8rFqYFushP80D4Ng44DfQ+VT5Vp79VStrl1typ7rwYrngxHs/vQ8X+lF8eh82xf9h77ySo8eu
LT0VDaChgDePFzYdk0lvXhC08N5jNvfxjkMT6w+sqlaVbpduqB87FH+UisVfZJIJ4Jyz9/7WWjom
1o2OibqYkb5iVMOMW6zAJpnS1xXzTWcHzY2BPNhglgQDGxuBRgJ4HFreSDLE6zqSb6d5bPaGhU+8
UUWjqyV0XNDG0VAQqCDJUOF+FSUOCR0Ocdby2qwM2dfeelM6TT7MW+anMREDEamPhub3/UyVPY/v
RQ4Uk7RMjidL8puWM1El5jMerPE7rBPGBFbWO2THxCdOKNILSyfhr7m48lxmH7JKumfWkm0aF33L
I1YknpCUpsvm8hytLKi1EN2wbj4JGseUSpQjGys3ldI+sY4KG7M/lVPnhgvqL0xo7ymtcf0Y+V4N
TKMvDpURoLSX3BZ2KEB22QU1ozs71q34qKhm7i6a0O3DWKDFnQs3MXVYIGb0Xcw2D0oima46dcu/
RZvgWquhYyKSsW6sGmOwWkVtaEQPS47qzGrpLzUx8e+aLPPLMZAWM7zGywkUbpseMLr5GAt0h6qm
MCuLxkuLZ4Sd5yMpBlnxPWnid9yTDMUZEd2edF5QLDgjxj1OoRLtFiUTkezCcKVg4YsWaeW8MTT5
NctK70UrTSRd1J4QPo4uaXIwD0OknopiLQ6jKSV2hIMA5wFEnQ6v+BmOK1ZxI3jJqsXMqBmLjT+w
4/wDPoJsGSApm5YQ/+XdkqrRPsnbu4wutxeXSrajbx4ewzzP/abOdCcLF6jAWEicPBcwYUPKwfQi
90pp7HZGWppHQcwazyA39apLdN3vkyU8NqHATHvq6IH0Sc/MJ30pNfbGMaLXnkH5upCgJAYhQqSL
25JWUIO3hz2pBjklh5+jH7WnWJx3+oZ9MtV6i0BIn5ouZsfH8sQLV8r4LmI7LyeGeQuJxdKUIt6K
eAGqYztU4o98SBoOtCtdMr2sJLs0xIWomAl908BhtVfawAqn1zRqSnSUiCktWj6bNxnDKb1bdpWc
chIxhQGsX7R226Rvxs2Q/V+RryT2TXuqif0jwmc6ZkOzR4TISKmauO8Q80JxvmeqHN0Nco3hqsAG
Vk1sSW3afuODSc71VPv84qZHUuULnV8AzukHnlXXkXUQX4mLyi0PtDxzWUY0kUYIc7oC3qZm8hyW
EbsqHWgvMvVbKJurms7iOe/G6ZTDQ+Y2xkxfiIBjm7Z/waRGSI9Jgx01UwJElaW03lRj1ARhrSXO
AkQNrbrCnGZpdFWLSubKJcaR9iA1oBztYj1GG12dG8iEhVkgkK3H8CKRrOVC0+W5bQzVMRdNOQ5m
sziGVTVBrTRvicw5ZiXG6C7v6quSWKgybq4XwSi9ml8B6xtRCyypre/Wqb6VhY7DEBQwkegFXq/K
0pgv1gorI5qdhHRGggg31yKot6eoSCvxZMRk0JQW2tAuYpu22hZhBmOEu5HT+kEpjCrot4TMKDVv
O3yNLNBYyoZyeAacyfaRQbgEU3oOyzHBgCQfHMumVT5ziZSniTrwK5JmsqINveo83SiH+wY+ZZfG
Qhmwl0UXuc80X0qLFChUeEbDR5K7Gm77U1Zsp0wmdKzHriDIiBD7cbRejLX+LhG7YNHHDA2f7K5F
9zObX3WvYb47Yp9OFGHuh3MV0w8UWWQqKX3PNtC81Yt1lwrLeNXXC9sGFas4pxCdG5A+WSTKkP8S
CFuoj5KLjzL77k02xgwSl3J663Nh4OawTv/uuvyTrgtdiD/vukCTJOU/mOL+2njh636jSXCp09TN
z5bTgInfLo2P3xoviD9UCVkIQj2IShKh/g9Nov6VPswW8yvLWyiAYv1dvUcwsA6UQsSvSNNG2swm
/gX1nr6lF/wRJlFINYDjVDF5QIii/yNM0kOsaKIiOlRVc7sg8LaEDbzoEIXIWlogdcBSnhNhnL0J
Rmi6IrRE0FXS+CkTMcnuD8O9HmN5tI4zDLXDMsFBrklvTGJV2Rp1bfOjzpg+wnczv9yRmGcgSGBm
AbYcflZsRhoRrEUCosFw+mjMS4pFKngORb0pg6UZdCKxycliC44rrMj5ZWIrucLKduvNM4akbm3m
g0dQFtWbXim0MQk9ZQnT4vlOxHiLIRJ17BNqPgCQiFiMPXsLc5OqKD1O1xiSiOTduBMjs4tpLMix
8B7STlpf0/hWtXF9kdVRe8s6c+br0wEUg7Gnm9I4uoRpCopaIV1xkK+Pe1I9aEepXY5ZrjygmMvo
V72JKlRcpeoDiaRTdY6StTyu2sypFz+5jk3KoJ55aXR8Rzt3EZWGySLLfEkwQJJ+Y1qbJL5ZY4op
Yjf+oKhx97E09VpguDSbGKOzit0kWtPE1DDhCCRgjOzkZf6GgJerYMymciqEejzOgqTme0Zs5KbH
cvWJfey6Db7L7pAtomw4+L+3u7EStK8IMYC11xHaydSya+ng4ZF2mNrT2gJL7BPTjehSxE40hUDH
gIrFR9ZsVrl6YnAyySmP9wTEDa/wTMtVysiSWX/UnHqBUsNf8ZVydfAPrpk6D48p2pt3SlLlWqhC
6dghIiJBRQnD0ySsE6ksqgmYJ8cUgZrQ3k8AoZ6KUoeGy5oRz1QX2UgbJWHgO1ZY5JDHIhpnqHCi
1dpShMdYpulbICj4SUVr7621OpiulLX40JWFeGr7HCJB6sriSpKs7AvvNjT15hDThsc/dQDAUMhf
s9T1ajQWbffzSnHbaXcxfsYc4UNx9ZSyV308yMrQxr0EKcEYVyQnE93grC19yjCJmrPaLMJL2cuM
w5omjDCBiEuuJOragKvdYSsgVKQ4r7L0FmO2RWdAAGm20JneqjVDB85XZYvPcEFMna2qI+0QszR8
YZg6y5VqfmFuStBhbTKXQDe6KcX6RWlOoU4BMhumdorCYaTfKJMzZRV4NgW6XrU7eGPhgQlLeD9x
nnOVqWTXEtSo86NUXziR6crMhHcEp23F4icwoFl9XCBp1qC+3EFYD6dRnwGEZqKneU6pdeYsZzoU
Mw3e2P4I80I8rR+sTpHopeCEaddgYkAtOAO7I22iE8Rnk9loy9rUm6tB3xNMpzp1RdQbAcNU1Kib
YjARKyc/LIvNRXRU4K5TNw80LtMtY7qu8AiDQnqSEfMIZE+Hy2FQ0vpEuNfoKZjifTCPygeOAiQO
2Q3ii6dwyTVfDgHtKdiGg4FNyucwahoz6igJHdB08atlhVNtNLbtTp5G4d7IjOIoj2F/Zc5yQkZ4
JURXqUDmV2Mu8s2kK0BiRCxy78kN2SllDK+bCJqLVmez2muszBFr2CV7GI2eUOicCGr0/OWhKAYG
LLLcsv7RtY+ecd5Nn0OwBILnBNPYmXOXMWCKRDmoWkwKPILAYhcByXhDJZcemGVrAd0h5RLrk7Aw
nIqbXWx1BF9Ycfqpzlkk8O5Jw4M6jFbiJRHyoU6AzVJzdbiytKXe6c3Yfak9yYGoRHIMzsJ2VpjO
IdoQokR7jlhadgyShx2lpQh21c8Hkzn1kSKeorRnoUdIYGanzgzpPcMLB7NgZngMhNgTLDw5HO6i
K30RzKsZJiLZjHnyK3NI1qCOxOEOaYV+IAW58Ve10e47/IVIYLS6mvAGraLrJBjacyqlq+SNyGZw
PU1ZuO2G8o7ZpCAql4LVWKVTISoKrqzhI/Kvq6ZRHAXliEvVjubQGklizwsVogXCFLxlFIb0VG7M
y0qrjGr6B4UxrSyDK9wAmaJXgGXMjZvJN4ImKxeEKhtVY/3wNRtpk27MjaToDIA3DqegttukJLCL
V9lgXCYp6H/AneKH4fnBeVSlUoNqY3yijfaxRD3xmeESbTjCAkGkduw9GyCEjDm6wXwTrcXGD6Us
SW4m1UWAS1KKAzTGO/JGHWUya65jqiVeSBuVtHKPefMPqtSwqD+sLfxSuZFMPIfh1UbTaUK9PlKi
M6LdCCjcLA3cLKCiJnVNSKfeWKlVb5pjvfFTnRWRzLExVePCJKbbOCtSGTHi3tir/AfDwpSiuU43
Nqsko+NQb7wWve5pX28MVzOl00udoRuxm7GsLk1nxntCRIvHCCsdj/ATmQci7Oxu48MEJsEvHaPV
/bzRYxh+0uFLCEvrrR1DeMYqptYHTJS/1ZbgWSszvwZcGq/HjUwj227YEaxTUZUJm/CV2a7Ju/2V
bVRbRStv34yYjtt9NRLLk64pQZuSNJ2FWqN0tzhXHCSgd8tJZSMOwqGcX4jBzQJ040TZH/ThsUqr
V4tsNTu0joN6kxny1PpjncaukGced76E4s+RemN9sCbhZcFl684YFYK0DV7fDhHsMy0lTDZy5DQJ
KfqF9xBCZjXnO6VHQtmMjNJZ4O+REqU+Q2broRtNlhcF1TvJ8LEXr531iFA8BGTPwO91Pb1EIR6k
wwimXovMK/pKk29NfWq/cSCUUQWGPT3L1QpoKhQHBJbVpeXJs8U5Gm+KNhJtVSi3MJZVtfHUvlqU
1uuwOTOIze2Eie0qLm5o6fmLOTpSHXF+sfYaAk2RKgUVSrLP6nx9m7SyczndNb5lgP6G1sosodRf
slVQ6fR8Ff2tTp8WlyzeiSZ8a7ra8ku9z45zKai0fOD6VaFvDxylSfdZu8kTQ8QlOXwu0XsS6CcF
/cZuBqmeT85Kz94SUXEo/VQdOXNmRhuS5Saa12oexx7BpTzFljzCqU5yHrBccJxFY3kdlsWD3E97
GR/2dtMEFDTt8PoZ0QgMPWKrWYsfcZ6a/HbOtvTzvkb2ptdflrkCyAi0CNYowpCvCwNNZnqAk/0o
ogqkYY0cjny5jmD5fpmZa6C2Nd0xNaNgwQMyWDs6TFUt4v8qNN256BmPRGlZPy2DtvZ0CFV+RzlC
HWeYaUUGF4a6M27pGUSnrAj6S1eu1dNsDX6VTSbktVoS4kxhy55fs71uVupRyhCSaAe5mjuMMqfp
GTstDKHxV60y19DxpPCMtqS4ryIJB/oiRGyYW3X9IHd5Q8Q7NqlnQS4hh/TJuGpT2aR5wS2ICtBC
E4zFPhvCGF2TzTS+c6aWn9Y+7AJmNYT55GlIlrswCPt+leLnrlPKB90S2fEK5cYwhGo3KYl0F/Fo
7vW5jJ61qjHCq5x4Waw8m15wBMMwP1TwEM4iuRFRGiTFdR6OTYGytxGwn8YFlYYTHmOByMDw1I8i
GRIWV83Yh1Ev5c5sKKuPlDo5RIqy7ccsqTRuJ3RNbkFFdsRKABtl9KG3OnDT/4OF/P/vVpy/lsLU
u39eQl999f83boGv+Y1bkP4qGgbMwm/G8NTIv5XP+HAqCrYKGN1QVyubL86v3AJ/Q2lMjSyqW2K8
pP++fNapqil2t5pXJjzvXyqfNXkzt/mD3wIWjKJMRW7B1SuYz/yRWyDjd5yMyCpdka1ocgQ1Uw/I
hqibx5RTgW12HGgcY6jbJxO9ar3vlI4hlxTTK65M/TQpeT2eRhA5ELFww8XgvKLLvCFkKDrTz3jD
yjj/LbfxDFpIFMyc3BcbgFaGCnMssD0agBnGhiey3itX27C1StFAAeoNZlM2rC2ZVXFHrCqsmyY0
bNEbAFeXefFFurG6Q1aDf94GzAl0q67rDaIziZ5zAXpHcGexO5gbbKfqbX5GD4BVHIkn17KRW368
4XmmVi279BdmD4sG2ncbypdUS3vKN7wPfRuLJtaAWINRxHlJwZS4TdfR0bKc3WEjBCXAyDeY8MhL
l6l6sjaiUEMF9jD/UIZcVtuQ0tlmbqleDWWh3yomwNk4mBhVC6vsbqvUW49C0Ve0MXswAE/JLkZQ
3W54Y7agg/Pw3Ddoi4E/pui0dv0PEzkQARS37Jyl8Y4bBMmuXYOFTEdGTtJXt0nf6odeSNU7s5cZ
a/YbZ2loi8aIDPaSviipqULLUq6CJDM1iEvs7Or8Fifh2a1/AE5oce0tEcd0R6uV7mCb4OZtEm3+
oVtD9khZUTtDKKm7ZFjGgMHfcSJIJFgmc/jEynW7biXzaH2DScUmw5GM8xWVGZRpuPGmg7XIZ3w9
ysesqAnvaeFSTVzLjvHGquYdxjjCxq9qPyhrY1SVz/4J4LooC7ArIKf5rZJSNDpzqm31bpaSXopD
5dMAKGsp4LmcwT6MwhJfUaziXDDgNEa+eO5GK66WMzcX78Sq3tXTlOx7qWFCkleczmo9yzfLgPmy
VuPIX2/sLlpN87tbNqJ3ZhR8Q+B47s4/xO+4wb/WDwY8NvW3tqHBzQYJk+ZkeARBxju1yZR91I/t
47hhxRrwI4TxBhsbZpXe5BuAvPywyHk/MyWLNkSZk4AcUYL/kMsiR+Xxh2eWNrRZm43obCx1eYR5
LnbWhkAjrVXhVwrA6DAsw+96ph+FQBJwuvlhqHMy73f5BlabvzDWiUn9sIHXhiJXTv1DYxc/ZPaE
kwjtkU5pr0hTKO8YcvWcXdd85k0C7ZbmWmesC+69/JDf1QaB51ISfa4bGK5siLhUxv0Zp3AToBwv
ENBI44hACKrc2ABzHvP+U/2hzlutRp6PLKRF/Qz4sWgdueik69QHrYQ61joDGYROU/sHoREJjks5
7LTYkc8sIBnnYsb8qzggKiWLQp3m+WVOuvR7EkyF6V46PHYc1QcvqVhC/Eor9Pu6qVWYR1Zq/F6H
EcohYmTOaVMzcVNlFS8IIE6t87SCrLqrZBEkoYupcFvFehsGelKHvqCscnm2oLA81RqGLsBrc3yI
OWHbyToqdyINE8UX0H/OKNiS+ZVhlc6QQIpMrxSV7hSu7UnGZmtFxZVIOwnXidjGo5LAJTUezCsx
LTu/KRQRIkkw0DVjJOMyJJ4ltyjU+pvhCSaQckISgmYoPlpt/aVsefAQPgGL2LUctZdmFIvLKMUS
tg1ZhPJqnUN82i3h1WhrxFPTjE1o3X3IhdXYSUMeT6UB70QRqM1I8wyULjuyEJ7nlBlyr0/PcarA
5mbFLsnMy7gmKJP05YTFwnpESlL5JT6vuzqthcucGnj4Lur4KncmvTQ8b2DgIXYH7A+zjolTEpHJ
pTBM+qrFPsCe0JAQSsyo3K5TnAMYAc8Nc1/B6ORdSAPgderVY6+YfglLUgfbkkw3xKBr7RiKkWOg
tjCryiI0hO2h1zDkdxrsWd8bGs0clzKIWswRabvgoZv40CnlsatnFqlhsBggMt96WOokeidAw3oo
y7lmxDoneGsIDI45URsC51TuQFK34ry8nwDyLVvHAoR5p1IQTD9h3xpq41tGA1D0RIkvc9t4hDym
P9Beljip7gXMSAIFRG1lTBdu6SLNV83w9JZgpoKlnVhXtGyofpnAIEqLt/JDfyWMmhSHcSEvue+U
q7jv+amYYj9CeosHoRvMy2CtBUrzbNJviBkv7B6m9lbHltKb26g9RhnhHdaqJPuljcrHqCnw+JVL
htUpXqQ26Kx8TGRSyFRiyDRHSLvKH+ip7mgFAwwSwdmgtCBGrhB6MdAX3dzJo6ohaVbB3eI+u7Yw
EArwxoNxsUhC1CKR1CNoGKPEBqSiHZAjoI7TTSOJDg4UTp2RszR9dMF15qAvkksj5KAoVRqAB6ce
MSCnJqmbXZfWVYs6Ua3dxuzgl/XeqJwyZzS5yRRUb6oX5brti7xxS1W26IYspRBMTSneQFXSr0q0
DG/iaGlmO8PzbTP4KEZiVDbYDYrQ5BMAKQg3IY9xQGjU5xg3m105DUzYUX2QyUnbi2gnogvySy8R
DgaBNmI7p3Dc36/DZEVo50LTYP/O53pXV+TNURcuZTAuWYPqBcOK72bQQOlyWj83/bhw6NcKjekB
83gTeSvDx1NIPt+ZVt+ASpxI0d5j751wCchE0ZNaAV9jMTN7G5UI+p+ysHpkpIXOfc2APpdtpG+a
Zrd69UGwJS5VA+nCkpfj8HNo4mJ6tip1eBAXLAXaYcCldBRQciBc7zgBDjHVaZLksU2GpUmDqEkf
xITFnQoqkwongxndHl1LgbaPCTLDh3hZRxhOK3ti+RnJQagzWCEUv0bpD7GpF45eiUAHuJ3upbGJ
vDIDnnSzEFLFxf+pxv2n64ZTr+fWMwNk2qSC2d+UfT3dVsjn0OAZZUTGaa2Cq5Ut6gZdFG4X+oLU
UTUHS2Ir9P6eqtgMpJ5t3v73BPHPJ4jKP+W27Wp5+/jbf/53Ofr2ZX+vgBgQbjlXWIn+6vH59woI
ops6RscDFDPPbbb4awVk/FXUVPZVdhPAbVX/XQWkomFn17WQqBMTbtHs/1cGiJpEBfbHCkjUDcXU
CT3AyU6TjH+ogEBfhQXfnsHFb2h8boXeOgkkTT12RkSY4NIs60EMK+mYtdjxOkms3/ZNh0fwHCIz
XuQl/EqnAnCjX5D2BOQ00cd9Mjp/4ZEZ6KVkkDolMmB7bhj92Cb2toHclRhuS+zv34pIL5IAlpWm
z5LBGLWLC+ULKkrHMWjKEKM5TW4j61SlpoqyQdk1+oRIvMsMTk0WyEKsGVe4cVrEfnRr9zXnWgQ9
pWuEDtEwdZkKEXWjsVBzOi6wNY1Xs3xPqik+aIZBphTUizdwFu88qpcUFE7AA2wzmMLxOKyW5aw1
EuonOvPkbbHF6KeYjl9ibpaT+oBZt1WsDIKqKPYV6G4MY1bmgLsZ2OfR6ufwnCVf1aI9pBq+MaJY
eJiO0WUqZvOttgZHbUyMjipC/W5l1CL3lZp39phUIJR92MQukJ+pbJ4T+i7nHrKgmWrXwh9uc6go
qZbqCnQT8y9cUHJtvDVjrblKaLGcFmCUvVlpzVunjYZn1XjET3mT3+dC1R75BsKFEUxzYpb9GC1Y
ELijKZZHTc9JhkmxqyPDEewvpn8MMlGPew3cnOCjenwQ61p051hHWLIWSedXqbSPFQvKMm8bLK9r
3cAlrQC8utcTQX4zSktu7Z4P0ewC9QRZjwuHAuoIyVvXDYcudVU/xzEPafgBx9l4q2jfhjqquwHf
vLKyIwSVT5OsEic/5rDVGHBN3w3amrdYKSmSIVhrjnPEszEq2aK3uNufcPwUnDqPovOwVhUWN62M
47VQYpZI4BueY6lbxqFK+Bq8SDUb0iWcGWPudIETBL1P4uNIkQEiHOPGwjZk2BJemnZCft0q4geZ
ocWlFzmwObUwGW+JKhZnk9jpxaGsG4IYiPxrtjKs0xhxaobdMHemu6l0XgYtDIwkthhlp3l+W7Ea
3I39qB8bKdVCGw83ttRaNWAuEZ1hYGCWy4mmdc2RhgZdyW8augsc/jVYaMnsWqwe9HVoDssaUqhj
LgEVPxUIijuOyi/r5mxnlzOfpRdMJRfr6zV6JlTiGZ75Hmc7XBjqqCfWo5nqU56g782BRxk+Y1+N
Q4XOTEbpRVmy8XcArMckaFEoKYo5fo/qnjDJXsOXQavTzm2tkF496Xh3yzrH5zwl7W4ssvWuyToO
+Ab5dAVlK/nc6ORi18APV+zp99l6jj94p0kTo+n6QDXZXNUCDgmFYa4y5lwMeDi7lEsgJkl2EvQw
8WBpPQUeqtWb9U7UFn1vyPFlFkV71mbaKuIarcTNEiOl68ONIg73dSpm2zRUEwivlqzVKyjEiK1Q
hwIxp1xIX9mgawTHWWNsUAX1FLoV7FqMmXff75SG+i8qmvyZabBp4XH1lJiDeMFacrlaUk6jbdzi
HyzKa+whqoiOvQqVaiwTGhF8KcoPKxqjR4wymYgyRU8/wrhe132Xl7hhhPETviHNc6n06b2mo8Tl
OVeogBeh3SsE54VBlS7RSUjq4dXsqywwGN68W+HIsBJn4dyHJhYv1BOaiVSiGu/yTGDc0cr6KZOZ
t8njMna+RpnIWCmfsR2IiqLy0rEm4VxqhuJeFFYwTr3CNLMRJZC9FSEaYafpgOw6XOtDrlXGIYLi
2tKS0/qAFRg9DUlInnNNbHeSWseZm80JxvnxYNA8D0PRq5ocXygzJWhgMDMAQcrC5aSJAxqcsAir
O7EYasnth5FFTq1MeScY63Q2Bz08qPgCYK+Vx6KOLnxZZs7CanQZ5m6+w46a/NJ0KhG7UAw2nPmq
kVu1jYxnxVw5r+rAwXTx5Lm716YlfyAiGEM/ocG6nfLC4qzHIAVvx64UeVzMmtJI7wodIYiJa4RI
RyJYZBXfrjxVnR5LbzwsUkK9lmTiLVzw708ipJyaVn+Rg4CIZxgnT52sh0zugRXNDAKxFkz5ucT9
C8w3FcE+pC8tYp2ohELBWk3twYubiLpf731TnH3TTJHHg7XhtDYQ/sCNhwETXltF2gWz0Y5uMTTG
O7chsHpLngNMgK7umilE1C2167splPUDaSzCbNdGUpxULkqASlE+iWm/PtZYsZ2NkuKV4z1m1ezT
ozNoZUQGjtm5KfNuZNCwBY5klNmdiaMnKumCQcyEWmeK195juh1fEqw2vSXsyRsZV8PBKDkpXOab
0z2d+ZUpydjiy0j0pQyOWdhpMWSnFvzX5Jgc5k/KmOi7RMuX25WTyJNcpRs8VArjJdW3pBg5pt8U
l3J4kvNWue0JM3jqMgEryToWjQNuLNMn9mjatUBBHntox6yDinTlZp6LgU0BZVog9Cl5DJzNa6ce
UqDLjCs8IS67KxIpOk2oHa9gABEgdGCf01JZl7qNluPMTQqTGa3GgSV2vcpSPFM9XW9JalwE/ax1
AnrR0kTBEZeZ4qmFor8Ktd6/YhA+3tFBwJLFGqz6PaU36Wf9XJwrQ2rva70s0OcPbVBgVhZMpRn6
FivJPhUtGn+DkGNymUshoEwUxq5iIBqlaxTyYminLmY2y9+NSLoeKoSBxp/aH8ws73cUay4gCelo
pEA+pkM7PnZSa1nccoSiOq3VyavTG3H4LSwUS+OywBdnS3vX6lr5kSEY96BtAOVzfTacseWmaiqF
Zlou4e6XzYN2JzabJWecJOH1vFDm0sdEJJpo1peC5uVNATd7X5slQruKXg09GCcc7IvwrxPGUL3B
1bTG0aUXK+/fdcmf1yUap/g/H8v8R4tTWZ387b/yt6j6NeD3L/9RfrZ/+6/uf/3l0lZj8vlVfiRv
f1l+yf79i/PWv+XJHzPVfhkAba/0ayljSj/xaNS3v6YV8Fe/ljL8lQF1o22lBDEG8t9nORLu2eSt
EcEmaahQDZn4gd80qPJfVZyWwEYsjSrIEI1/pZLZUuL+UMjw4hQwOnWUIulEDW/xZb/L1OrwZV6H
Soz9R1Q+dmPf395eArKj7LvS2f3u7bz8Mh/6fRIaTtz/w4ttWObvXiwOF1MhJYoXw1fmNLuyI9mM
TWzM8u17H6beeV6c8efTq317uSelyWHHcT6eLl8wbvx5F73c7Rxi3226Z67Mf7FM8hEZjJ7gxC6d
lCMhel7qAh46Kf/fxol9xisugXBOuS/329fOrui8o+9x6TEFiRf7sdsek2B2Ro+5Pn9QO/G/od25
vPAH4w87c2DxHNUOsLnxdT/3Yq8MsOfzUesFy67mCwiFd1D1u61DTqcjOaKPCMKtgzLAC3+HUsXO
7G9CW53MTQ/h+bsNWKo9Zhvum+iKdukkbmyfILXtB86wjuXeTfZRs59nt7PvI/v9fuV9Gm2fZdj5
/P68+YSE4qf8ds4vL4ftxb/vHnal85nZ//zCbekd//QmYbL4++s24BKRDz3XrfGwWjhgVsj797p4
OGs6s32Bedzeo9K+XbmYQW4Ht6+N/T7aF37o58/QSx12bG4ugFPHsCv7+r2xO3t/e0l4Q09spXwD
9nr7rba/AJF2nHodBJX2GznHfMBJ08XJ1pl95JM2RKJ95E13JucNS2be4djL/Ngz/4e8OVL6aCX8
99/bVBlz0lCwRHO7n393v/atgKFvNcQ+7hcn4a48ta51F+/lgFYggpXRl4PG0+7SvXxYfbw2brQP
hcxsUrEGRy9cjj01pljZKQ9t1C4xYwWuvual/V7E5OK+KN38E7da84DH8EE/qIcwUA+Lpx/qPVaW
PI9XaPf41+Tl+/Yk+e2+3xMR4s4nOqDtvhn4nOy8viLhO+Gb7EQ7CgJP5KP+hMprTzPrGemUGbT7
7TB/sJ71xkl2zTl+6ffrKX0xD9t/wfU6dAtP1W38qfjJbnWRjC6Pya78lB36hW50jHbRMQyEj3av
HkinO4yndl/zMEnPMU5ej/Qohefyovma39mlK+26QH2gHJNOkjvusf/dbf8o/uqqznpCLDyeslvt
ee526jeWtiNel98d6Is/PbJ5EseFFc03bd92X+BP89nf88GZ1t6pvUekso927Sk6965m53vJN3HU
thV/dCFjvNWdXcl93/5FtqoTO7k7PRCZ4fOPOwWwk9ppOnOs2BEffJx7r76gESPsjW8kf/PTPKND
+5geuzfszYrzlbnYzVtxZu6Y34c3JVd6e6MlX7iOdrKnOopLTIBT++214a975dRfprPlw9dxsw/B
PW83q1Zj+/fX+/ttsbPeS5csSL/0EYTaxrHwSpdcKa4Cb/EOeMgLg37fnIGl+Vx7j7z3XnbSS3WO
P8tL+lJ/Koj0bud97OD6yXuBMvGWQz7NgsKR31RP5Rsq/EiYkl+te6R75/46fi524aP5yGwPc73s
2F+K3XCTHRmNHuf7mm/OSsjLj/vlsbntbMPHeby5bS/rfc2JhxTpEyXpK4EE9Uv/CZm0n/lV4xcu
DrZuMGxUQKyOlS0/tp/dbf6inRDmMYxvX0Ke+gf1YbiVPd3pztXtfILviWyRkGB73o/7Yjed9Ufl
VF/yCwXJemrOvzwPw9vCH07b3OKW/Tq7xaNxLR7wSndqF9X3gXhHv+R+JDbKkbn0YWA9j6cwiC9w
OtfZm3iYfdHhpmDBMLZl4/5TvZr5EsxSbrMd5cjhfzN3XsuNZEmafpW2uUcuEAgAgbWduTgiNAJa
8QYGElpr9fT7OVhT05m90zNrtWabZCWLhAjE8ePnd+1OpkHD0cJc8L+5pKOmGzjBBuaiIJxHnvZu
C/4TrhKGqnJOzvwTGCsYqlDTzeSYrRq5rzI3RclTcBV5wHseI9gM6vIhXnzoXKLFcJ8VfTdetpjK
58wOSCGPG5XxKkwuTW/pPFzCT8JJFQ5ROc7bbVg0ectcN3O21L8CmLLlIhIfCXmvpmKZvw1bnz9K
SSHcB9PpFxq2+nqonU936WQ3kWObgyRblUw2erJVoDIHWjDUiqz/AIYfhmZG/iGCbEhQmjtFy5gs
yASR6D+QwYFAcFn1A9vog/Jcfc/r1rEcqR28f+aOypyCe0B3lJA5mDCV3HmFdRQ4iRzXjmDMnl0F
czj/n53GdKux2ZDdB7/qu9CzogZ79eFYDqx5oA6I3KZJLjs/D8ndhvov84kXQH0uNGzEvctefMJ2
HDO2AuKwlvqRfXZATHmRaBV0puCwlYCeAooBJn5/4/Oml/n45Kt+VvWlQsnw65/R0p6DpRIy3HR5
Bn5Xn8Rm9c1RpHEvCTxVDK64HNdhujMzEfhVUZGeP5BDqKrtPWb2zGtuxx4Ywcel68Sx84QjxnFk
LVrQ4dh8RRTkc66qyfnjrIUCpSQ/pTNPkwLJcNPDtoovdfQbllBNeBX/p/rKlELSyCshE8/CY1Mu
I0Qug20bA6ItNcXQ0IxyNbvgs0gTBAC2luHnKFgU0NFATdUwvOGfHLtV8oV+DHCE7iV+E4It4IpX
FFEEA1MdQPEclLy9mePI5c5c7uALmh5jwVKWoS4gLNgmjAPz7rNRfIuqvvx71ir+FnAUUr9Q0t6A
qKv+NdsNC7CAqF+Mp4UVhSGJGHML8ohoCDnQRzb4o+TXHD34+Dzr+oeohj0amPLOefgpeDCAlwHU
DlxRf6mXEm4VLe9UX3zxgYnLilZGNMCdv7SOXVsuVFDP2o13+5XwVv+s1wE4Q4xezgV7FJTCfSyS
AXr7nwzD4i4Anpyqdzob0xIgh1nq/id8hnqTE5YTPQY5w/cCPixCEbhKNFLKMVEu5c6W7M1Rf3Kj
wtOfH8h0uhVCW/m/XKHOleSzcspHONwDXFpqY+qcQxXta616zfQ2eqfvahfIz3a4NCM90vSSRDTD
CLaQzJsebceU17iEZXP2SZ21jumOA04Sqi2ZlvqhPRWTE2XmJmea7TjFgaqplbCu+nLNRvXRc5kA
g5q71ugmqqK/SPm3oom56GY3e7E4tLgM7ePRQV1eMApdQ6tWOzIvYMMzVXs0hQB/pprHhaQYCjgI
6+/8c23fzE87B5gCHgLK7NGKKvdRh74ModAQZ2Vuqu+q6Zw9QmZncjgE8GBmAJgkE9QjApG8j4IK
dEhUFmAM9bgEMZOErnW2EpXMxa/wN3jSS5LeSicbvdGkZJiKGgWCzOUAjxN6+CRk6DpoLSKCUl2F
QNFeTYQLVQnxPlzpElSe+zlTgWRUktiLz4zCtw5/Vc0KDzN4WHv2zluZeyrw2uOJRXAyfGJA2au9
osmRyK/ANTZXllJh6ewbjC/n78jyhHU2Pi2uTIOWt9o2GvX64AJXXmO6UbLdS/NUOTNjqrIRrdsL
vGCvepNmu/uytFPRB6wG1smULzFm4Ds5zXCqsD7DVjld5aBS77EaSzd6f/W2W0pDud7Np7I0vRix
S0oR9ZqcGdFRZON8IAuEqe/VgLY/SFFBUGYOvM+0qFlkDAmm0CwP/UVQh+kDbJncgVhenVpFURrP
XshaRW7Kc3PFZCXklhhcVdt/YCTR7TYS3upPuWO/tVGNim4QUlf9RhQx6E7tu9vpyFThyp1qwB5C
q6+d+oJeVOp270zDlaIgtWJBO3VsXtoI1bdRyamrJ2ZCjS8LfJhNVIZ0sg2cNNf6fuTvdSQWZlXL
WcjpVgdZoD6RCnTtUVUeEWFHxrmOhD0xaKa3kCQR/YofNlupeCh3f0zL9f7dLyudZZRfKaJ8vfFx
2F2FYktSrvH+3qk0aj1UxVbsPGg1Wi0Wx75HU8QO+0at9Bswc+oQiR5LmzHwxi+EQLqRu9sospH5
rthLSI1D0NrWXiIpkdNzNb2pSEDUjWVxgu9Yx+iYnwVeoloYZyf75SFab0kraGFsdzooqMBiWdZn
cpzzfv+gUpsGjUbwtQUASHRT/bRf5t1cIarXP5HGFMBNhS2YVcep+fYY7CGmxialJkt3Hqpev6Vg
vsbGYevz2NhMAJ7IJwk3fnDc30YNAFoXbgNLucnPDznBM4w8eB182gAOjHtR1/4szoY7JTbx2yVR
hddRFQa1XoLc88Xuww4HHZs7XWlM5gaLYgU49sTaLqrZpFdsFBVPChNUTJOKSjvBQC6qQfMZ8nr+
lA/K+RWz7dOXUc0woh2F2c6u9cUodTDKb8E4bQStPdKRPRTVQrbkq9FAMTBX87Jpa2WigEPcSKu4
T26wzlpj2Y7UMI02fmvaGA5to0NA6/1uwFaYFM9GShorv01d88VMPDX9SlOYKLURH/bgTzodxC8t
N6PjWHeXnHj6VwNNYE1yVZMkSYpqMvFkxUlvcg73tmquiYDWojs3u2DDK4+J01rwG111gA6ahQdY
TnpTm5uloYqUZxAnhrxI9mtgejT3gi7VyT0UYXEP8QVH1+Se4GkNmPDNRXe6fQhWlmiFz1hKXnRV
czNJPO1Byx4bdLfAOrAnOoADal8Ix6RXOzBGL1RzUCv5H2aw0qbmj57jon+18x4DbscvtOeSWkST
JtMZ4oQL+ce43okaKsKEqiSnw8AfICw2vug7lG+Jnwd9d4mOI9KrI/LUnXG0R4tHC1YbfAj4fMBi
dXFJIH9Ru1DPinxQFVw7iuJpjuOCD2PuxeauU42oi5gLgrYSxPELOKW84IYI2apBRd3Q3J0YtOev
PKj7xMB4arC/1xNHQImLDOQ0yKOD928Pn2GeeAcwVQM6TzxjKhoC+h0sOs9Z9X29/Exw/ZJeUlGD
trChcO/VvrCYBc9FcsC/GKQLzcnF7IKmu/QZn4yDwDn5gNxs1kvkZGw6HzU/eoHjn58lnGpvfb8n
SC1n9sJ2h0gS00vMoAZNwGlevvL9l8/glkhMpY+1GiCYr2yFbBqG9Yl308aDK/Tu+mhZ7F0dwyMb
3oP9WDrrhCI9coZMaaFgsV5z0mwmZI8hA2AJaEXTTmS1oMaH+ID+oCVUle8Sf1PK/NbGVhF9AHhb
ArfA3rW7rbEuOJNTPxChGIYLnF6JqcE+tVrN+DXDS7kFXlfjMwfc/SDs4apiwfJ91c2rmrVj8eoB
I2FvUGPjB0mzzZA6hljzYQzsAbSqygzC0PBGxjbxSWgAb7l5V2bWBDy+j9MkXCu0C+52tlbN9qzN
bGfectWT5mynn4qhJCFz3kx70+XQmMmZe0pYwBWNQNReKhBD8d/gKBIgFajr8VUSSS10SXBvHbph
wi3QlVhW9bFEKL+ATDbsA3pwvTK7gzaE8ZaDQRYomDhhBuxIM1xZDi4NrxRjffh5w3AVkUK7E4Te
Z05xJr7FMron52FjVv7GX8brJsep3Wr1+0FjTpP3EC3ijL7bWX5s/BVaNuOv2r7PyRFvXr3eCVqA
1Ri0UuUGjzva+JFS6tJDkjS8Rqfjf/g+cxlMB1Pb7yB3Akv6Ba9fI1jR8utMbKAamGFD/UXLKkCv
1ZoGyJyrXwjKBjNR9FmnMe9SdUsXIwfZVlHLaa7lDbfdW5Kz5UaZZ5fT0yfJD2WGFPRzra2rVu23
5s3RF/u5zOGVpbamLbyrBU2irmV6nz7Ywlbx365PMHB1USo/pNyXzL1lkNMj1KnPsvZVZFV8UtlB
DW9I/geth3a6BHKgiM7DDT3K8ULImDuNAl4eusiQ7gUL7kKfODX/WFT9Mw2TsH2YokQZPGlttVJy
xcj11Orrnrm9+/hpPZTbiyFKZlc3W01RaczArz8QEPkdE5xUrvXqr3xOdN3RT/QEMZmYDo/CtGLz
jl2S7fZdtqh/W/qOayiq2wbrGpWRKOf7YK5aQRD00aIu4al/Sm7hNniEpPuQ7BzSaIfQIZ4nlytD
JTFz5qqxMHMYYmUK2ItY8W+JJ/ezjI+B+NaPwTHoRAF7d8a6wIhwojU0y+npewPvZjg8pjSQDe7+
Mirxf35+0BYweunh0G0zDUvnh/R4Vl5719v1NtmeZ7Z7HA1bvQ8+YVExPgEiU68TkkDO+uQvGc8/
+uNxnrQO7bVd+AgWiObB2b/6i4yBU17dU+lLfO/Ancn7x/RqSI/gNh9YMGUUiWFa0EMMGTtSju/4
l945vfTmjWXD48nKOnSumtZn+ygXiG7KriPFAxsflIXdA9ggs+hDStkhuVi8YpcxdrkzXLGAh0Uf
3CnaJmfnlLi3P+LF8VyPaQhkX5q5aP7VoGad1DW6RkV0yJvdqeFBzXU3LvvXNBcUZ8Kgjr+PVpmn
NlkpOKdvnt3x8NNco7wZfe2ja5r3yTXg9l52Ea54js++WOZiseoDC2FAJCrD3UCGh3761WYxfs0u
vVK8U9lL7prXcN1UoX/gFCTOITTysPD6L237suiXvkLAm0330TFy/F3GR/q5JjOcDWmoXPtmS/Eq
20ZCuGIMGdHi0VeW+uyfDcks9mTXbOoVYt4gxpEVV4Jcs8o3w5t7V/yY0TmliRJXZxiFJQZi7uki
zAUPrvyANKI5301B343jn6Py4JoW41H9CH3LuNmvwZ5+wtG2c4Say8b3flYDUreNLFHIMIQjoAgd
cySk0s6rbDwmWU7RRye4Wbn0SI1d/2ngiBJt9f1KLJ+ZsnxCMiclQSDOtl0ohwjPiW/yy8MNhvSR
2A4t2NAMKVBJtv58kO/kbqk7UtvGukGvfLaCCSL+/k1gq7UxzQTtR2k07TTDeOjGGtGxULEN+q2N
7GXR0sFdrexBx5T4m5NudydNhGczDLtxO2S+qyEJJIVb8mrtz/JqFb/KmiiSRJ7ggUUrF4y7bdRo
LsuF4yHsN86rWNZPUKnb5kohAmuhwiaXo2WJXsTtttZW4dzrr6N+ppFfvBGdGz7IyJZV7bjLRBAg
k3MTxzM+G/2YdwSg9U19BTB0Fss1u4iCN8mFPbJY5KhhySaMdTzOsvFOcXKI86koIEaEH1o3VKrj
LusMmwmSs921Wi4yLmiqctU3ebpt5L3WUClCi0YzHkOcpWmftOezp8hkFOIDgEgEbcH+VmPu4aED
ZUFtHhCfR3sVI/yhkes7qj2b8VlLE0KkNvclujXk1UTQHLltE4r+1WwuTRNDYRZ2uxC8Cy8YwlMs
jDxrInsXO0wtqIoVKtErwRjxlE4brUjxMAYqjJd2x9iE0EeYivDWm92EL0UKerD28G7gSEa66DGv
KWjQQF6YZSj7WTaEaDrWVhZjsQpsZjkuYpOwsekwS4EOpKmQm7IlZaEw5zfltW+TSX4iWn0mrPIs
fChI8P5VjjfQoeUkPf0h63qa8QuIdDDnAU+Aiajpy1Zhm/ExffrFGLQpxd5erSfPtOx7/iY8gGwx
d8W7h7nA9WVx3L9E876+Gn2+xFy9AhNHkLHKqXxYWsi9EUkcSWXFGkBhT1UDjh/gGwhAnEFswZg7
x69btAVb1ItQYIBtfWP7UA743SDA7dMw/wcQrQSrFqjbAqVaRTxfRXuPCrZLAzydi+8pqem6aJ9A
srjFHj0SYLgfRkuaVy/v51jHdk4dcNHMN/qe/6IfmftKn/fG7sMJX1OS9RPKrcN4rOmKE3rhSXPy
LNyDaybZ1c51QpAru7NlwsLUu31tfcpMsKdQyeMs5uDXkhohOt9wM2SIKj1LzMegliRtOY1yRMKE
sO2TkO+Fs7zFQGpzKDmk4Qz3sgoLjQmq6myje2vlYc5N0EV7yWQya88Nl5CzzjHCHcHFu7BZd5GU
NJzDX2wgxmMcx93xmMeEDzlgWLYblfaH2RBhPBz2r9iw0Bb/ygNe6cNkbIjV9s1ffzAEcMxTDWrg
DTHbYkCQTmtkYNFCmowPaD85P10+ivPZjQEeYdWy8B0e9ffxEMQdjqkYDGm+proF4A69i3/dblcW
SpMhSOxA17U/shJTp3ku8q2on9EiyfO7mzrpMzpOdi3htwrnzr8xvWNQnY0GxaOuxIvw1NpTZIGN
1KgUwuqUPJti98zGpbkZPYaZZK0oJXEQzQhk8P/7DEE1mDAbpuO4y7HrcpPsnB0fI0TDuNtNs67c
2Pc3qHOQ4DTknQmIonsZJ4WwImqoVQUox0CknIkiN1TSqzC3IbOUFjKarM1qcEDwPU0uOEfk6s62
k9sYoefpPWVGrq7OFhWCy8GxcRvvG/vGenjIRsmluW2fiNag5CZO8kyWBuR3DmZPqsbHPVzYef2O
G0BslBlTSuS2MM1ryAmzsafg6DN0yMz9ZGTN4Ij19bYhrlg41UhcCm1MBiJESbsdJrVBQi9pLITa
xWAiiY/gqTBxwOednomth91YG/RqyaA56SUIqJFuzrrjtviWxRuKI/XbHMYjkej4zUSZnoU4VoHr
K6aWmIQJHIydI4F88bWKGSS4i90IZ2M84pzBuUMXW2SeiCFB93bzbXY3k8Ek4XY4Gm0ehlM4R0g9
RmKaZbsacUuYc9g+3ADDj4Jz7HyQxXb5onfKjXxWS0ZFzcfh1ORjMdITvKMl83YXN3USYqySdAEZ
klC3x8i7NkID0b+xSIKnOaLN7EC2jRqWVbDWfWEjgAWl54g//BCi/IC57gA2yHboNSg6gu2CPuhe
i9Yie+jWOpB0kqX+uqkWTZBE764TQevPVSGkIw2GIfENMbmI5+LsiALI2L0EYzlfcOtQpIoc+yze
mh3+76QXNpuoKXwj05B9Om4jEeONFhyCdNnYpjburmUzhT26Y6B6aMcZCpHoCjOusVZ4xZuzHLIR
jcEDSVAZxFH/1OaqMM4xlKETwUQxhJmoI4yGIsFetGGibjcLxfyuDWpGJDZQFMewn4pL8bpjEWoz
QKwdwm1tNg+ZPI4zx7wZJG9EUA4Llp8eaNHANkESFXVG1285a+hKWPAhy2dpcQzq8QlIhBN6QnuC
jw+bGWB2DKAoeTSxw6JCnsBRpkNAMLNciBGbajgeZ+i+8j3knnClx8hyiAElRBK+dPrVaDUEBjnq
a1J9LnrFIVo0c1Fz1g7jZ8qSgNYxGBHiW+ShNqyMlgOsugrtGQjgeiwsTVGg+T9QAEWzGHzkTjAm
4jVH8qLRJEXteKccKfJswZW5vkdlv/3I4kuTDiVq78fwoKMeNYH4rhaRK/oesqTL9YQYgFbGvQDy
//E7e8/50JrkIBYpH4BK8U6ygTYIIcGtNovgJ8IG4vAqwfGYJ/fmrTKKpiz/EMRINu0Y5nnw570j
D8uNUpug7x0mFQf01vBXIc1CoVXReryaPv8g5o7fz+2dvQR7vzJmqlBIpmZyiFeWSc2wLhXZVnj2
FFCEWju3GdOaB81ouoZKSMSP857M2GtBZId7XcUoeyitsh45+zhq34bXy9I7hj/yIKNA35pDIQr7
JSvqfZRu0K7gRrn/rmiYFB7Utv61LdpFkVv1wmt0jm69SvBEMn3vCetmkQx4sny2cBO7IMifF3E1
Rj7CPqhVKOZ35J28klvw1xOMIT2fzBtFQIHp5b7QD92tqEv6xM4jxuAyMQJFWAhuPLFrRTBT2aFh
eXlQTEIWzBMcgG/9TjKiLIcB3kVujuWUwEoHtDKOzd1sO+936vFw0eIBEUJMp4zn+J35A6dCwO3y
6X4eO1qUKQxG3iafPNfM+UOHOWXYc61SvMkuY7mIXHDb8QbzyR2hJQLrMj6UFWrWUt0J2GVIN4Kd
NGJNt8Ntg17ajH/12PNWSd8yJz02nmkuPsVleKOAIoeOKWYIOoMcaVLlwA+2Fn39CWc57C0NruAa
zFmEfh7eOGmMg6JFOTig5MMFwipyuWpMAcVwFb51argH6omyR/EAd1qw5zoMxo5oSk/rsCEipKi7
IgIvgcdHIrnR+fm5sN2NvdU2zR38w5RhizaDV9vtH7okKg9Hbx6aA93OQNRFOQNesvQPsZu+es9o
PjjVNvEz2dbFKHzUrvV9nXHs+ZC7RMNgSWSurf05kCQaQzemP4AvjCm6HsVMPBY3m4MikUOE4Cro
ASa4Njm4YPtbtbD5MBcJWUQI8q5AkAC7APQWfqTT3juyAQbL6WD4ES/mpKPnoA22kxpaJpKSOADX
bcdZG90S63BGeHMWwjhohcKcF70DpWGPrD3r8YRNGzYF+8TAFZwSsbePaMgnWm7i9XcxTeBDL/Na
l4K/pPM5fW7RoBqVBnNWq0xKJTzML41ctAsYUhYu69x4KN+HQOI7xDNzZunfQ+ZNfk/I+Xr8z/kU
dWfDTOTd3yeZlqRq8PD9eDT5139hQAttc9xSieo8KrYLnnQR/fukvcJ6zchVik79q5YEvRz/X6XL
3qh2Q9pLKqWE5xm/Z/IxLSvSs2UWCP+u9uHPs/Os8IVH3X8GheGa4WTDsiXXbzs7z/JPVfza9y7U
fYwJVHyVLUHl6NxfdRdTb6tGrUUNr/HgjssZhzyxVf4Zyeajlw4/Sz4pTgRVF2QbFUnk+/BrRByq
9QKxOqLAwSvEu1clNsk9+gdyYxeNT7yvoqtJwEGcxi8j4eI16QRzAnJEolqtOnmCuPDxLSCTe+Cl
BDFw47U+P0nkbbX8us8VidZKriupPz0JRyeTZkLcXHz2d32CKExXJc8ITxGOYsIhSPArdsaKKIjk
IB6JtrzzaAnEX4l14PoVD+FUzF5GZ9hNpZnTRIbxUJOaS5hX0i5wPZIZUNFH88Rz4+L8KcR3n4Ik
XJY7XxKbJHvlRYz1gJsIjxJ26CU+YofgQAouyTxeNlGDcD3SLrtxip5kM5Zj0hWTdUhwlKyqTWNF
GuHEGx8/5h/z6aL+YJCYorkhzZWyZ+/UkfyseSi+1XW4Jn0xTz7Og8Sj5E7GyoP0x1Nnm+06+dl6
PG9JTqPEeMqB15QwyDp7Eay5mRdphZIilatvx/txEfJmpECir0l4PWc9s9Y3vYyupBTHt/jqYx75
ZcPNFPSNhut3/bxZZ7gLX9ipeShRiT3SmMT3BW6eesvOqF39YHJe6kbL7rpWHendi1TkUu0RF5qb
3pK8ytoNs72AAnXIzri5Tr3r4BVQ+aD33UJStTRjsG/zOx4Rmt7UJbVlU9/WRv4XFdt26dNdyxaD
g3WjSuvKRtDIISv1dq0jAe2K8QpmT6kCcQJgdLZPt2i3S5QvUWVv4S2h4cGt/4U7TKS9Y7BLQL9d
81K7tegwpasxI4WQbYLAlDbaQ7bE+UXCbuPWW2PBPHmYwQdnMy+q47BAGc/0jl+vXyCdaa5LY+YD
FGfb6I7/9oHTZ6HGi3hZ33XdFpVgx0+axfUxcRbxNal2tv2jDFnQpzIDhfXiY9M99h0GVDAhhoZi
fWqBeHjezhcYl2BPeIRwRQDNZAeD/yLT50Cj8xYTqF7BKhafHk0b/ots6YJTkerfXyBIRjrlSw4d
jYt5l+z9v4egU5GpewzeXPnFeu1TsvE4fLPnUy2zs8VxST70QBiaFkakSr7T5ObJrX7pkErIcX3a
LaJ7bjdexHRrJkoQSijMCkdz+JLxgRt9uavzRdGXcEGfjBx1JySLbAaVdk46l/u5UUyrryLRTWpm
abEbnbaSzJuVm6v0BpoQPZ0nFTh4qUlxXd+QkpjQcT52gmIDqpdrDkdhSxYUN5JtGnj/ISTHfgu+
EKMjxgkwLAgubbMTSZscE0KaxDeDF/l+R3KZCRvSNJMubbichiXjEVUukixIp1RO7y2tDHZemNeb
6GYO0bVXprc9h/UU7TrX3nJnHU8f0tfXilv1jziNBlR2aaJn4FBnVKu26f+5WqbnfGdeMa+vUv2G
htdzaTg42BC7eKpbgU7piuk1ty/X9b3aaTA6UG4GKhOc/oRwxcaK3HGmuZHWN6q5GDiXrxOfQj4p
uWlnVQqvtUt9TnCuRaprhw6mjq4MSoNyvBgulob2cjc0s4f5uI9PL7+6MIWFWUuVrO/ibvZ0Yd2l
I+G6dUmrX4eR2u/svhisrrY4z15oWwkZoA+kSHbsLVvbVhH1rsiKaDORlm50golpRgjD0ws22V0p
/rWrB4MrNA1eT5RaEconk2Vpj1VSIxedalswygVL6Vjn52sk33yczvoY7ApqVXeHy4AEkXNw/6Bn
1eS0Z73bF8VV2iV+AoSWvl57Br6Q0k2505Ys+/gaX1bqGXi1IjwwBhozRh+ecbfNbZ4cZHKiydpo
eFm+VazfUY4Hm3lQAuMzaQhIIidw1LlcmJigntXBZrjZpotl8GKo19Xsbg1igdOyEcg/DyiqILhX
DEb1JajccTYU4AUvKtNh25zdprnxIZmnryaOPjhkQVSBNJ2ABsuUuZMKSftFspLI10TPK6gn6ZQb
P7cnaFei/oMJFCHjUG+EtV7ImjMZaZd+tbWOS6TL3c9qhbZI424wiBo7pNjSfpIgD67bfXDjri6x
0yac4k9famtHPZFUTIwg29wLHmnVJ7GP5IAjCZ9I2zGSWT1CgLKyQr7lyH/jbZ9HNSf9ktECh3hB
Gs+GhCnqwy85s8sjIb0dL30pBrNsSdR5MPxWLT6r42LTLep02jkXff+DSv47Uvgcn4kKqmuOUC9x
YPiBiC+V3oE0T27x4VEp2bu0MLduw5kUa8tTlJJX9Fkk6FoYURqsSLJmfaFH3AOx3inTdUXBALcS
7TCT5Toiz5Uk1/OYqVujiimVWwyj3JC+fkgKF0sidzW5zvVnxZd000J4JVFrPWV4xsLP36N5szws
T25qsfBp1zhi7+lxoIvZK8BP+IWL2dDQLK+vIHC0G9n1XTl1p34eOrRYtlV7gnH0kXz+UrBY19nZ
G1YBU4BJGKOr8Y7TuD/A3MWwtNafThlVqQ4tFxCu4pfH1T74uHPoYaYIeR5oWUTDNVfRauxGcyiE
QUV701P9igO5pKtkXh3YU/fePw7OcM1W0RiJ4KU44sUIxK8buiEmcRFl2MEwWrUwz1COqZpHUxf5
kTk+DUcaBZy+O2zQp2KkFFl4vDR7MkPB0wScbkpKiW70mTEPvXdAWEKHc8sMFtygF6o81XRdO4UH
WtXZUZ326RPHbNbRsD8noGdLR6XNhBD+sX6miHSX0KbbXF/YmKcpdI2q5G9s68svjElMP7rO32mM
Q+q6S3zj2VlfmszFMi7xqXphWmT+6t3vbqm7v+BY9W7qHnXzQHnj0ds8upV8VNkFbi6+5MP5hMkv
i5rzSJ4bv4Cb7NadO70SnfTy5JtdkmpFBQROtw3c91/lyF0mo7J1Gg5OF5dMVcqJk3WTAXXHuV5/
UPWIHnatXWutr7NZR0vKssA81KOz/2gWgmp37hq3kbMEoZsFiVV76R3PMj2qexius+dVbza0kVeb
3o25KfW5A74ykEiVmkSIRc1y2u5b8+pjUD/sc+DVdz30mTVZb2W1nWwbDlQoh+J12WS3MW3UaQVL
14u8DBakBSrGMwu5k4hYVoet6KiGVurk9y2npNari6ULbR7PKbODS12PcUyN6yi6tFZhBY7u7CoJ
W80obEKy6eri0+BqTgtYAK232AdV0jqDDZO+xrvsQtIiGQjjfFq+EIAo4Sp76X3KquxrFZXiS+tA
ev9BUQFO3ismXIg5GlwyJjhulrVVq8KmYmyndzxOJ0xgL5vXV0169QWbcM38LUyBBuP5MGXF4SHs
i4+cIDMLSF1iL65Pa7N2HrfvlSyuZ7j16T10IFl5zvAzGtL5bnqp5ZhHj8PkeA4cml+vdXmRjpLb
hWbntjR+VDVTyw774EB4Y8HoL8K19+jV3ZGiHq+/7kWzJ/+LDDWyC3t3OpXMTfWj8nGYraOroYF+
kCMn+6FOMVFWn6jn3nRxhYKR5CSiZ042Yb7zbG8OuoxKXDvh7Mg10TWLR5w5Ys4/zSJ0/Gu0yzhi
xKPF5UEcn0xhcYuIW+KeHsa4FvbGC/e+GJWSEohLWJwGTHbAKU2Tny3KYd+hMxx5S/v4wc9PB2gN
HzQWvqvKcNdd+5zngynT6aRCFIg+TZa7ciFZYY0T8Wj3OWrH8X6VooqrStMXTYUGe5KySOW4+EXP
uLJRaOrBoi+pJRImET+LiyMA934snoOtnw+XuB+auLtCNiBv0BlSVv7I7hHhdbNqfUfJ77iG8M7g
YC6rrwf6/6qHsn3BaCepB3OE/B+8ui+cFzscK+IDGM3VOc+OqnV78bFsXyD+57a9a7qffCDh0UV8
qgGwBFlq+/oWtsCNijfA7RNH7QvzkA3YRrNSj4AeWsktgMUsLoA2/lYczzoPBoYS8RvHOCUTKXI8
UOcX9MdbeGeOvXu0SXPFP5p4kAG9aC4+Ft1zwrQvvQmYIn/BEXvVufbZFicO9nKWT3K8z2m9JmsE
ExUu/Xm9OCwt1G7wahSjdwnj//jJL3B+zwT52h+etHxbXH7589/qh+mufTlNp5fa+PC/5K1/vvTn
N/5b/TY9Xa6n6d944flvzKWfjOnvtvv1PT9dgk/7424MZcE//WF3jIF6Nq/T07M1ZazA5Z8/+33f
uDvkQo39cnfpUEH+yyX+Wy/69xkp/+cL/W36vmjneZj+67+MJ9slFQnny2n5daH+8/u5b49KpUzr
O4e+SUVqhasMqv278tE/L/1e3j+95AYiXq4TPqyQ/0GP2rJTcJil+/76l79t9rv5H0/nKu4Pr+K5
TLNz8+8vbojC7b+j739Gln++4n+n/jfX/HnrP5H3ny7hJ6pUCi7985mPySzgqlv5y1Qp/ZBS02qp
QpnpT9Qo/8gX8uVSHlPy/YW5+RtSA0u3UqZpl1dkknGR0u6fSu3fG/Z/wyPlH8xYrnheFbr+RA36
HFMrz0f8fkxRLpbyNAUrw7lwtltlktFfJUOOeUklpyC9AP79C9L+RJDij0qp4jjMK/p+xXfz6d/s
sNCrrUB/aoY4uczZLf7lw+L9oMsbPRKYG/39ReOCn6hSZva3W6lUaRb3/vr/RZWv/ZXxSgD/HAny
E65+H+NfsOgfj8gvF/gPFHV/CE8Uyv9wQpwf1Kp7BQZB/kma3w4vvHzZK9Afyinn4W76gf7Vg1L6
USyKuKj8AZJ5yPsTQzAMHpecRyX/N1W+Eeo3OyYVznmZbhwV2nvAuv9NFvlVeP8Hj5R/MPsDL6RE
QX6iBuTKuwhZ55vwvxMZQNECZ9sp0hMFxcOtOH+ZDLnCj2qVLiqu5/wBF79yh/ODpxHlJRqk/IaH
hRF60AJNw6Pl/l8/LMjQvFthPt+vqIkOArsUS/x4f31T/jfjDjrpuHRXdIAPJGzpL6sacAcIVHCL
hT+Y4x+wI/8jj16TrxBOfH9xmn5DJqFjUMWVMTCoX+XyNyP/l+LlP8cO9wcKLu3u/iTLP2pixVKx
WkHl+6bK7wcl0vPVK1VKLoHgEm3X6Sj7V+UM2hahZYcA8x/Mgor3C7IWXK9UpPvs9wt+PzkDwMLu
QB3YSvsnJOL/iyPEqFUXfYwpI99fv5AFgC0jcRwQ7P31Ox4hzA14xIOhK0ALo5j/KrNUflSxisTM
/YNZ0EJ/YhYHm485KoDYn1T77YClItCI9HTKjB8ts8F/lSolZG0FTexXPClh2ZW96p9Oge8P+p2E
TwksQRLTKQo2kSk8+b9MDPGFlDGZ87+yRumHW/LgG0y/99dvae462Bmoq8jhQgnd6i9TQxS1ApCN
Bf3H16+KGqOAAZk8rS6/X/D/y677VW7+7BpCsyrgAGDaEizyv5m7uyxHcl1Z0CM6sUL/0vwndj5z
ksoSPbRf6A/wvr27161clRUMEjAYDIYLlOVVL6Ti+48IwYHs/C2O3FIO/0pv/VRqolgA/GEPTERZ
+Jvly6Kiu15uYOxgEWc0q/q5P7EN4zaVfEKePsIo14RkZJOrrd2V/7v8wCZq6sv8dKBYS7ll4Ed7
OvWOQ3zNBfk9wZW8/0WX5RQsvsrpNrM84OLt26Xg1yMl8rXfoooBJVIioF6MxaA9sc6rAUX5fxZN
bsDf+y58ABOFIN0SaNJPpR5c21CsksfBSJKJe61YXQizyNa7x2GrXgeprx1vIv3wS8XH98vUQnsl
jOJcLo+zZU2/udR+xet0gZByv4SRGT91nF0/rgsQ8+D3asdgu04V8w90n+ucbHFFfVyXr8vTI3qd
FAudYv6DiMXanF4Xtef21QwtD8THGcjXUwFVlk9F784PzGx/nMpMPYZXUBxfR+yp+YTutui9nqqd
jQBZTkP/x7bZnhhbbd6hZfeEfjX5ToJL++odi+xs442GA0qI9zT/6WUI9/qxTwRtP9JQKoiPwMII
+6xVcL/05lbJwAI/vB58vNFut7N7vZ6d5fjH2b6i/s1PSG14eSJvUDjbVy87B8mlSLv7zb4utzyk
1VO5/9wt2rCMfpzKfFf0yekT/JHOQdW8K1f8vWBrQZUG2HpudioJ2+fHIN5weR8vSGl4h6PdzRZX
ap7KGZAD0UlCxMd11P/4gYAQkudxWfanoleI/+zUZyUAl6cTa39EiPb1SWGynH3uPxexAss04qwQ
NV0Sq2AFk99+SSqWhs/fh/rVNb5BKjinI4qgp6oQu9lT7kxIgr1kJroGNeNr+MH7CTH0m6q+gcuF
6sclSZzGHPTj2F8Sf+HDHsbSufhqcbpeqUwAOaxfEjqkaCm2Hsn0ZK43vLhX2vJRvT5Pul+qwNdZ
Nx05iEJc7vMAHg9LFn+HiOJ3/2SoleDccYcqotiwKVfKE23B+8Xvbzm8SrFCUsJSfzne4nRXlMa3
/FWF74oKH4l82rpfOt3LpwK6nwjiHhN4vb/stnmi+U4NEVZLvThlDR4EwS/6cZ1Tuv/AwPQ3skj7
9ndD2L1Q+LWyodxxYH4e2fqIFzuAM3n84EO0KrTOvh2H/s81ILA9lZpw9SoP/gLxV+TjAWpGqRet
qwwep7JPvcSkGkB+B9tXkUmCWs9nIioiYG1cS61WCz59Yth3axW1uzBFkoe4+3tOki9LUocyobAg
Yft9aqDf7usB5fET1Kfi662+XQq+/9jn5cVigLev5gu6+c3RH9JGyMXrySatvssd8zjotX3BFzpF
GOvHVhGYhIRF39/8HNgTt3r1BW3yzwdBywAmf8QVdIlVch2YVIwr4BppLyFNBEu0iQfElXCskUe3
sLJr8kC52sb/8FzJu6Kl6bcKscGxwMPyqaRRasiETnZwJhOIDZ7DS6qF6mbmJ9XWgwhSJ11D6gC8
km2L1/OTIns6jQhVcOFvCrbiy0GoYbjQSOlAiY/tv3GBIoDeFHfP538lWlOhQ39Kuf3qGblmUYxd
E1RuV6zpUwNvNcreNDGwl57hdEfgE7gOp9mlBxUzsUEMvyxvXmF/Ilpazjk302pS+/OtyplpenMr
Go642c4RlIyujyutFcGq3Hi9mkJYvSMPp4Js6JBM+tnfFZpT1+XelaAl44mQZ3zLJQHMc2tWT0XH
Bh6L+qZB1V+880c8oY8FY42d9u5GxXjyEEJUbkrC+w1GWccnd/pY6DjLfds33xVaau0/RXTvFVdk
62Xh9DDwXkggmr8D7gq8Rio31Gu7uod8WFgBEzuqqxhXELJIgzsuVsvbr3D5VDLHJScDg19eENSG
CCdj6K2fknGFXkm+CJ4yhUX+txpXHnqepBQEuP0uzDno9hOmorYyRwmYN0QPmck0cXD1VIzEUuBS
8Q9yHvL5iLZekF59qM92bBVfUFgmvW7CX79dzgTLp+KH1ii+hMlr3/5U/F1UhmqL7auI4pxKtL30
BECGZLR8KjIzPEui8P0F3c93DZQO9LM4vtzkimhrMAEfqXFMJX7EXbmdFJZnutj2zZlZtAVoIP7S
LdJfUiUdh/OdPB45tB5XKFlMOwzKPrjwI664TAJ8xIV144q7QmUWBg5v4LosvyA6yJNQdc75fpzG
5cf14EwwXlbJeHKngbbwPuIHXct7Q5hLzEEUn5GgtCuQePFxKkAvVntTvW1Pq2I8oT0xMU+l+aJf
hUPbb27hVHBu8KqmzsO/6uM4bj/gi979kA6XbA5uUeQ3k1j+QzePgbXRlVd+6DOk2u/IH8Ss0ArK
GjnbvpqFD4SvOLudWPmQ4S8HEg0fpICpw/5D74pkjItLZKqqh9dGVhRrJOtp8N+4Ja4o0NZbGyD+
JfTrY25pEERqFvi7esHT0lut05BsyEVCLFMOuy7LgeT6o266aR5NYSScfWbuNB7LRtX4wCTz8i96
+P9Z50/YOdBrRe84nYY784qYwWvZvvY0a12NyKbVe36XxCdkKAegMz+0smC8hx3zSHyg5v7nnFOT
IaBAQf1ojYZ3XOdjQVJX5HUZRV84hzkBa9ZDPhXhWUj75zZM8iROPGAKnSHMyXShflF7Gbscw/aC
s5m+dGfXKsKzWF65Jg5HbBVKlkn7s0tCvnEdeXWHRzKXTXYghrdjq4jSDOhrZiAJDejLNBlSW0Np
Z9p6Uxb0CV/uCt2OOH5GUTccV/MFoXSMRkoGZq5x96unYqpNVXAzGTXA6xRQRByxC//bn1jN5JPB
A3ocdFguzfILkluUdTLa97uiNYDbHKx9xbgScs0ihwdSgE8LffPqXRE2oveE6L/clSjfgCGGANtf
VQ2hJBWrwtCi+MYjplOo642EPvcsPYWLYdFhZFgSmXDGTSvuoQ6O3uKAJ+PfhkKMPPoDkRg952NA
wdbTUc0AEpbHYKi4inRdD6vGL146ocqD6TREljCYskx7QxUDhzIvksQbGg0TeMAgviSD+vD2Bnc4
K2JpK840s95Ty80VT4XFh9sd64l0LNDyq+H0dNLNE0vB9emSnFmhyGLyct1LQhRMUKUvF5HDA4I9
4DjMyG2ed/vjgMwwRT3vVARm6e8lzGEVWQUTDqweR2QBAWZDArurf8m3Tikp74N2LJpzczmAbmny
ABU5hKGExGWPY5m5kvwB7spbXyePp+RduVMjaVEYgSSIkXBW78qLsEao0Ljppc18Kld2BAYSePS2
P1CRgFb/Rit9MTwMmYDfq6eSHxrYQ7y3KLrr3TDiet5x1GZYtq/kqdBJCwTkmNSH/mcZp51/OL2r
/sNFfeC0xBNlNvauHVdNDA8ixLOPFQGz+vVZHaw78aIb0mv+HVUSmUUspSqrKIzomAx94HNcERl0
ORWTGXEWJg0cDNKM13Ap+qwa8aUxvWxsmSprLDIytu2r8cSAEnEJ0dp3HVLsczlB9D9Qs4UTHewN
FDd9cQyBhN0mXxzT9bsXFNbA1NQbzJbMyGYvtpyc4cjzAb0cd+UlzIKDPffMdWDE93SfsTHevopV
MYlzkiN8f88s8KnxGAu6AeoACRdF920GUEvYMKYGYycba9aBmRc1qUMk4w0dEW05vMXw4JvGxDwG
2Y2Z0ZGkaiJ9/QsI1M9ykTCXcUooWDdFCG8PZNfaMe1mlAy26/+8xfdanKMcSa5rQoK1Kanzundf
ICupa3i79sGsE4rzWHXOR+CpmIPUynJQLDDTyjzATCqun07Epp6vp5JRuJQX7Q9UvCvoJcWgHiB9
akD4Mop70Njz+g7x9kb0010h09Iy0VLavoo8dXIQIZ+xfL/hOFysojiJ9yrJRG/8vgsfp3LVBjT5
phJt/7xkDtLV0fHSzzCCJCssN0efJiQ3574RbWcGwQhlvP2oft6nVlA3TfmNJtQdJYAQelfvysUY
F6AsSk1R1oA6oRw79/G0SmZkvT+2y6be5KBD5jA0ixwsDXD79phWBKaHGjilYjyRe9h8iIpo91P6
gat3xFWglY54o5+KePERT4BeAx9EYj1ll2SZmrWUERvZ2MEsvxxRFn+gpBoPZH9XnkYSzDN3pF8z
I4t5MjKKiNeRX+D6XfHv487Ekbp9zvnjrqCjsOVcUEYpUDOuYIaA0JDswuABpwL5gPFv9DafCk7/
CaJIy+2JVWQmBYD4ozoO44BHzI16QTFbFW57XJlzkKYqbjhbbuqeSlqmmB+1cvzGGQmtviCbiayA
o8b2b/p4OVBbZnbfWLYoy2SMUfpBp2iwr/cIhQs5TFtgEAMzT+vlYOfAtt4jbG+1Vo2cNcQvUwDR
tMJu69Mp6BLvgj/TqAbllo+7YtNIBr94LreX07JdrVOJwxTmmgmm5Th+y8sZ2fB9PHlBkek04rtl
NpC8oW4caWJQMSSXnSnhMmpLAyP96OSV7du/HOaGr1CfLVNXxLJyDh7SvgxKxW3odTW6XrftxP8a
HH+oy1XFcR6uCddiAwVzXrHV0MTyJdG5IAd+N83/Mj8x474ZFbVLVDPpxH+RlxLuJGZ+B8A149XE
bQN37JaqXCGXSJQ7K1ErrvL38P8QzphxE1mPQK+QqcnqQYzseGrHIYLTnHbCqSafhGwnvTDFiFc6
YPjvaUHkSQ4bkP2156kRsv7OoQptj7XaXdnEwkz1TqScB+zVxBXEWFjjr2cdj/EDmehpsD1Lrfmu
D8uxbNk2elWZmHuLe8t6X/1pMINXFfPV9kPvPOu4KWkw68x2iqVmmJUU0dQkgEas9a1WczEF8bZe
Zki6/vANgg43AWnl5HMiDEgQuOPUgc/VUyHH0Q5AoIy7MmN7f8A8FXavg/+KbJuafYOWRkg0N/Bg
q6eSUUgvMmZe7dtj/Lgwm1ateRysqL1vYQUhyMxv/TjUk0T279bw3MxoFSIDtMqz1qYCiY1I/h7x
e1o/FVOB0WtlQ3T75pLHpFcmQlL0bF+7ltVSslYGniCDgabD1+1OMCSb68HQ9+1MYJAFrpLU04nq
imQBkierhXWqsMsHARV7O3lIjjA7vyCDt0oKSLGfSsWUrNiJ/xU3MnRPRiZX44ryOA6SqfjaN58K
ba0OaYib9s9rRlvNUY+ISP7iN7gu1CG+gONjttPjygxq3RUONMZuO6itWQApjzV7+ZGAKTobq3eF
RU6E7OzNBn8/QX30vfpnW7KxnVvFFxQcu0EV+Qe3cgSozZCu6fQxszLnIOGYzp3Uo8eVki8IJcgJ
S65EIFAqLlOzTz80cvb0nE8DNeuFqhc7CVnyNDTUCYAFvY1PX6fvMyEpZn9vHYsn5Axxaq4cZY2W
mFBAq5gKM3G8Gk+YYPo3Es59kxk4FRCa4WZN2CZ8IO6DUTCq68qc7ZJoKWZP5/Z5hBOTwoJUEDEx
s301YZuCjQJCZ9Ti4WNU54bKKLnGgP4cUFTHDMwzZ9VOpV3LahA/biiGwcj0kLTrna+IKgRqybbf
FWF0uiuZ72G91Y+t5guy0MF+QOP61COHrE1E4zOKf9+VmTOgW3JVcFD9iTXupthdMSpIWRWFHqgF
wK2G2VfW0qoFB9W4a27E4DAxfcSdko0wxWrcUAQXjY7bbwPcC3MbVt8Bbf5tg19yztMLAvHTcC/8
gqyzwoFFtIkA4YO5TDMhVMgWtk5ji6aKhulU1Mibe847R5Vj8+llKQwyaq49KF8un0qWh8Rz5g1U
5nLQSgnkHI3UQDLbm60VVzhgMACSJ7Mn75i5jfhI2hjxXXUeEWmGfNtdqpmDZGP1m1uPqkXpr0bb
aGdj1zTUjrvZQYOofIv8iU4dlMxBWZVHF41c1Zg4IK7Edlqc0gX8glfi2UXoFk5r+2reFYYDijhq
cHqMAzJzVqMrH+T7fioz4sfObabpg2aqSKiYZomSGLxl7B7csvqC8CWsHpFrQ+s2U5KZqISNHF07
top4hU5AOc+CbhuphDNWT+UMumok2VgyZWS5B3oLUdlOo+gd0ek2tO7V+LUe0eKINJnWZZBue5wS
FzAaoX6JalaFpEuiLElJdsKtO3Q9TFLCPA76S5SlxQi+K+3+T8UUy2gRgBJAr/CIeEIGhND/X7mH
ZseIQss9RXU7IiKEydrDlT5iUwSmN+7L305FGCZxENF7cipJ1JJfnCMV99sD39aRvhbHVV5BOc5h
Vs8UPUtK1hmXimFWSyokky478Swn6eWODxZfM4CK7o1mp+QTOamWz3mA2YqpmPGfVPBifEruFpfZ
1VScgY3olO2aewOQjyI5W+OYIQpf7Z9XfDrYAuwS/wUuWvaEnpYLH773xHNx1ujfXCRHiW0OLOtn
tq8mxLellYeZ326i7BHjLJl/j4fv11OJ0EFh0YFKRVI/5plp+2LfLPUlt1l9QZucmn+Rydq/XxCP
800UNzrNje4rRqggIvnh8Hw4oVOQB6unYgNNqGutwvHNrL43JrIwbOq6hIrcAaliCA5NdmOf+XlW
j+VkYl3YPkV7P4VZagQDiiZut68ixs/ME/6EkYehe4uJl5+OOlAdxRtxroolnYxCUO630ygJUDR7
MzqZkWFBcd07RvOPjEN0GllnTjpQrIFNJEqPvxVfDPxEamQEyY6RKIoOqHignd+Tp9GTjjf48XLO
P9byyMWvHmpq3hWic3OlSkGI4Xe9DiQ3AGS3nZrthYA8H6eiqUr0xf6qd3wq3pWw+PpgkaATMh5w
V+zG0/tDfo9O8hxlN3umDBj1nFMRtvHoil4vTv1oFILr1ZxD6Ubz+HjOh4FhIV4yrd2r5orInsIN
yHYcYdS59S2HE+/Cy7FepYuTdiOUdDoyD5PBfocqojV6Yn5ZPKjIL4z7rF8Rwyz246Ut3YOsh/ER
TrQ0oqXjlFI5IZtTukR3bkuPJ7QMTzyQSJRoxNoPvRvxEW94dBJ8dLKt4l2JQVcm1FVmEvIBch09
P2yMOu8bYxAJBmpPl3mLXLUKHfjEHI6Bgezn8cyXo2umMrCx6fK0bw6zRtnpJWGYyux9HHTw0wyp
UGRy6GrOsXJTbIJ5Btk2BxQL5olSs3S7nVrJ5ANSiiXPaKwzOHjAXRGyVXjvlZtz3fPLwhiANmpZ
8OmAaE7hDp5Yax6J+OolET5/pdn33sTdaPZFAM5k9rCbrXlJMrqH/3E2mMcjoL3yjuvmTm1uHQlx
of/70SeseEdOWqOSDN9kLYwDss2JSSaFjznaHl73hc42JSgJd+hS8VS4Edv3d81IHIp6vTmaoTen
y8v8y6nE1E6+sSGo4HGgQ2NYvZ2IqLoO1KjNdeOTbr4Q079mK18RRlUkB8RV9RlWxzwCouMI0Ym5
VF5bmLr2zW/m8qONdI/NYjuvmqdCTABixo3BHOO6mC3Cx3S6/gc5kIYPQFJZfK84zeAKQwaJ4BAP
HfOohscGDtvVwyfdC3+XLnK7KyVrHDY/kAT8anHbEZUfbUkGyIwVT3Uwq4sY+j3HZHrNl8PQnOkp
u/dIhtZN/WB1IAzr/42ChdMMyWyJegs4DSjXKvycRWxdYGuNLpmxFacLontconM2bjyXNqLrPfpB
r2r7KrZyqCsyJUE+FZOFY8Qm/oXGuacHs9FpcdMorbzRg7TDiSg+pdd68zPKm9D8v9Ek5ZsTcIhq
xo+hvbevYlBV7MVAADOwOZes65FMy9JEB7i2H3pHp11+YOOIuHqqaSxErTCSh5Pcy9Z905u0ULcQ
RtyVTIzplnfsOve3KIT9dVZIDW62IqLPXm7N61gJaemsj1xv/JHn82bVhOsPQjqTki9N4kx556uY
iIFWomk7dwWXh1fU/hvX7oqOHuHRZb4kwuzzyrdoCBwrBhS8l0RDfKPaUZ2sU6+aErF+o3Fqd2DH
H6mCoTUcfX9aVQOKasyIZB75AXLyOFtchQzm37s3wxk0lXfh48hYADVFsKQJrwOoErt6xWyFwWj4
zTokqgqVMBFHP5WicI3RFK0MBoMTcOYmTCquRRJjUZ7jeDrzXUlrK/tLxorjkvF1+xFiI8SVWs9p
ORfHpy3jC9c9pOcCR3YztsHVDK9JNbyiSeHxgvflOwKO0aML193rZYdiszkQa6UZ2OJvSXo+CnKT
f3y1zRXTTx3wcrbVgQZdesCYomyc7p9EFaV3RIiIWT2VIdqHUcXlu2JXOvtlCez0BzKBmFMLteOq
GF43mSf2iL5RcD1gbW1knjKOaN2RyRxeCRwlOkNBvSlc8elk0uAG0/sZ0Ei42NWnc3VHotV7+7PN
qZhSWhtHBO4vq3UYqxWAuSV+DD9F3N2Xkw68Ru0Fw8Z9dapxBJmYt/XSsGIvB61GxSf/yj1+tetS
JGRjBKQMpvrTmRklva9QBDi2dktaRK91SaRf8yNZoJh1m6Raq09HJWMjiSpySJHmp6MWiuQmVML2
1Sx16MfsJ3hqTtHDHMKzmW1h6Jzy/+PpqIdjUvQ0fbl9FQFbzLHSkkJ3OROK+tVLIpJ4g1JKXuHH
cXhUcFokfKVvBy8CsxEgSeZ+j2BLeHY5kN2YudtBVvL7jGtOvorZV9Gq2uAN8AjZCGQfcDvomdSP
1zmiQqwxOOSx1Y6jIkQLlwamZX4zg6HrMhuPxXASgEZ+3r7pzbgkORR/oJ1KxQpYuNfGz/gJBMG3
74A8kzVDJBnfzGKx1dnO6H/qnsrG0WdMPjYNiXtHPB0YOG4D7aee4+tGvyb11nw6WVnBcz9epe7I
ESWwik71smt95hygY0G3PamSb+aXYbihWF0c/YMDnG8IoonETWUPQgDYmLJvuKMIbNvtqYjNONHJ
Mk/uUdvY1vo0G92ICVsWoPNbsTgxowRv6VrJ5GtAyLJVPWFycbuDliPIk0KNU6PxveluwO1qhWx4
ay+mZgDhIxFtFADJdG09975+DF4j5MfI3u/Mt14pThi/vG0ca8J33UmzSe44l41bX92xwMnbyeQH
ds7DusVd+IgjqfHO8tmgR2rGEf4ZsgwBcxblrvc8uTjqbG7+ln/jNMZj5LVh09o/r3gqVBQuyj0G
nUaUDtiz+jKEo1IiRGgpZaelYFCRRcaqn8pxxaizdp9KLNuo14Vqr8iidQ7zb5pejnao1vkwaq8Z
ZTX244lNihkv8SPq318KI6zRTCyCaeZKDSMPxLIB5FoUWqylgUyVDXSVfZGrIP6ZzVMUElmh077d
JcErbhVfe1M1iUWDa7SF4Il+1tCzLyQdaOzlgui590AyJx1SWP6FNm/0QFIxFYv+aj1VB4AShmC5
wrGMV1uZuGgGJhl+FLAGy9qtm6u9nDx55QgzES3PdYebiLEw2Qq+/nBmSI9AMqRl1q+zrRVTsIux
bWeAOzXmDpgnuNDtRX+WfSnbtz8Vdbcu67U0VUISFP9RCu/s61gudMJBezux8f47ykaTpQ9vz0H7
5xXvCumrkPKQO5kPHBFlDQlnhGUUebwIp9xDQU/rRJjeVUglcw/1rjY+F0sX5ghzXDAkE1ujvek+
TKfCRIrBgU56P5WKsE2rj3qXSBqzdgoiX8UpmzY82vxvDVCCYBDXwEsnpksSKH5xwBSeDQukldv+
GxdwCspAhFJYjrCyJ1J0Aq1MY5W7fSXjCoUJpl4ZwjVCGGz/jUunYpTyn4jP4q7pBWn8xeUz5NP2
VYwrGSrPKk3FKkn97dFkDkunwuEhHt7fkb67FJvVDmhqCiuU79auQrVcSA7weDGvxNUmfMB0Ry5k
1KZjOXy3O1IxyqYavBtBe+EE9fvXoyyyjUNZlmq0cPHH4BJbt4hvKrfM8cnsIixocNUR6kegtxgB
QbUCxQeDwmWNLSQ5cL8k7a+qVfhIxTrEl5T4iNIDuEdPBjxx5cYlmU+Fdjw9NWffblHF4tjTMQmq
at1WCyteVwFKjJTpAdU+LV7sko7KiGUKgqnflZKnwi6AhwneQF17TIcn6MRjHNMVe+rgFDzkjpZk
27b0m0RjFIXsZPWSRF4hr2NR+iXxU38ElHRN47I27LhrZh0DmnhSY20uyQGDoS9RVJ0g7/SsM+O1
aO6tCMzWqvYVvCveDX2WUItPDzO4jGLVgW4KfD+aGfNdEYfpkNkPFeaXCE1YBqiQKXZ1rI4Qwoqg
utDDXG63+dx2phdJClRX965kfJhU6EwjjP5gcLwaV16apJjevYgNrxRPKgNuBZ+MEgcy0d7JIBo9
X0sBCyVOesUh7YYrx45Q8qaEXxxwH3urmHQkh6xTu52fdLrZzbF6OeQUu8FdjyHpm/Ea+w5/E4FS
n8soeSqMNhi70OCxWTMne0B4hdqJFMah7La48UTd0Bycu301T0WOYEJyi2XwEfrPDA/DasZwevSc
8drm78FFq/IWt22k2m9NF0KCPGC6zanEX8jG4w7bwLIJtiFqslywv6CS5COvcCOh2HttCPOLB0Rb
h2vqZNhG/0EWEEj5u+4VWUcjOhAnK06TbbDneg7ONAE7ZrOD0+XAJLkYqfvam6qJ6bPOAbSipArm
XJZZwPTUndmz0r856eDr2frzwOmBpuKpOAmHEuPrEyHrAd1RfBHDQ4X1twFzDvYMeNnO9khTMpBg
iNkyJJLgHA9wH0ed8AlF2Y1TES8+wqsRSc/nErvz9lUEs35rbDfimKDjfwDN5lTSeib5/PKCxBUP
yJhyr/8qviDuYjKN8IcxSJ90OelkF6Z+IsFtvwpztOVswRQobjvt2CrmngcXD0IaISWGLweouLK0
QFtEMdnvyv4FxWXVr2FQLDVfECsPNuoCoEy6vlboYYILbx8vt/b90R3NekHC+3aZSr4g85B+swhZ
Lv7ZRbVaDoaDvOmSb3t8P8LshmBi5NjfVvuranUzUCe4QtCBqRMGcv2SvKi0aCrvDz/tx2lQHOD0
zHT1CrEig6LS2STlSBRCXgPiq5fj8tNGK98MytwWRSZEBChftydV8Y7k1xZ31oiLCB/XT8XDsH/m
l+F9//ZVsSwncvVDKem7RruV2RIr2p1ICNLVuwLMsjNHto6csr8r0nAiV48njeasFU+UgVYt+TFQ
94dM36MYUfYW1g6uAOT5iCsXl8nMLi/4dpkqngrOBKd0tpaBhX+kNKt3RUs4R5ydEe2bXxCpn2Mh
R+3HVhO2NZs+mNZ/LL3f6qnwu7HMDwTpWHU3r6Jn7C9yMQtDfC8IvWyAlnyVVcFzOQdFTa7szhrz
/u1eEAISmh2DGhUz8zbbxG0DsZQZm3WHLVM8+LssTu/fTKiYDoxmOZ7U21eRr1YOEgLop2fxAMh1
wAvSPeNyN1RaKTA/ou35Z9sxpKRod6kiXhEB2C1kyUGIfC4/q3GF71g8kl7W+U7HIaDEKxE11y5J
xacjoMC1STz6vKYJDggo9CVWYA8kv2sLYlKwclG91H06CbOGF0U+/53IjWX4FqmJqVR4sEfZOaAA
KvycEXMjDm/XshZ8y2LVLCxD5r845JwbX7rQQg5QefD5OO9fDvyvTrx1Rrs90lqn4Y6klsUgx4X7
GUubNUPU1MBidcyY2re/I+H2Qme1l1MxvPoBiEHCIINsR4RXPdBYGFqp2n7oHWxTA7iWofrbH6jI
4rsrcD3foxPK2i/5gJdjiNts18Afu1PJPgxTK7Sy77vkdlZ7QWR+2XUT6RXH2GW+mnSNFQJGbbyg
ufAhM5CPSXN7ZVSy8AHbdHyy0dvv9/JYlqT4oTOJCQ72FzQzs2fatqysGVOCFV9QNqfQ6Jie5+cC
XzQstZB7zMM5aI6GQ7o2R1unAidmKWXpuIJ0I3BV69OHrtsZmsXmB4gZGNTBTDN5YvR0p6yQa19B
nCLainz+F5winV0/FdWe8G19wnfrS5g3JiGFO8losMzZ41OANxT2crTlMHxW2myKk48ykCpUH4iA
uHBXMLdDN92RUBpxW1+uezIzGVFHZjG2b44nEL6W4eY+uv3zotUgw1JaWbAcf3gEwt+2kvqfXW0c
3M+kp+ekiqdhMphgKQu9XZIjfJb5BClp6J/GTz3XPemn+yPD46938KuhNtYOnIQMOWUCe90VlL2H
kUAmMSMTuwsf8YQiRR/skgq6fQVzjhPhZU9k5cJQJ65r762qotfC9H5Hbc3TfqzHqNhP17wk5rQu
BDdLh7HeBoNPsrZMeOpxA4L/uCv6ZEpFqLnPQKkAytU94VFi4GJaS02o6bDKHNx++DenrBkPZI/a
fo2uireVoy1t9Sm+QvGBBGaXM3JIfDweuVsPG3Pdo/+uleLZ9lOpyKe4KxEtZZmu2b1D4gpBCsw2
lmHs+NlUg/Ly22qn4gsKn2LBiWH9WBFif9ZfkEFMgw5vy5iZOYDeEsDe2zJqMgcOwyPKwEA2GCwj
fPuK4UCTQyNuzA2fC61oMvew+Kt4V7wgc/t8IOk76cXX6x7RFi2gBh5a0T2KM91zMxHRcxDsWy4H
5QUZ3eJMb8Om/7PMMpHtpBTkmDpl5Gz6DuSld9++klE2HWTsLD2W7tUhYoNbmEjFQ889+3iCD/ZU
b/1pVYwn7shFLbiZI5EdrNtBGkPQJ6WvHHriPU65GNG0SrNz+RXvilOJP8U2FutKr8t1NDD81OkN
fL0rVKKxR+unUrFWxi5tu7ews7Rvr/Xcw3TXgrCIuzo6m3OP9avmoajcS6O3E0e1lITEkULLMk5R
FUaMn+Gh9s2Y9vxjGSk993hhNXMP2YVd1/FCvWHM2itf4PINXhscjddwf0H7uEJH60wGvKt5KlbD
09EKLzD/ARbnV6PIyiiTQ1/jCidXWyXHeH/JHBQGIfZTMcIXEA64KwzyEDXvY5mZSQxC9FJOph9b
SfSmWGbVCMAZ5QchVusfXXZ0U4rhHldmFEfAYtQHt9JPpSTbZPWoNSN0Nv4zo6VZPZVThvlReuS0
77vwwTaltcruAYaueEn46ZA+Y5q2bLGudEtuIQAae3e2pVXTccRtlpK5g9qKpxLyjQojg0/p+6zD
N90utu6aat8EKkj9iN2Q5u2rWSSnjmcQYpUTff46+WYxbxpIduN9eTpOxReR1/tpFSySYwr50vtR
wYYTWw0oFkeawfYzTzVyyH4L+O5DjFAyurrBrEu2wUYBdl2to+6hO8cujYczI3xaAxvkIbv+B0rW
PWpkpsQUb2SRLKmWcw4sq6zJ9rOeiWd2iX5WYxLPUrgaDOdmc2AzwOCv1vD2EsLXvghdMuqe+a6Q
nlM2COc93lS8KzkVBHLIMJFRr3A1nOBnYZ1sR+8xdI9lo2+CELsuxamVC7Khl8k3MSDxnZNFV0/F
YhqaDsRB/6F3Ywp2PMdw8XdomEom5I2xxvhsLjIi7+qpYK0Jt/RFvyu7LEWD8ZVZ21exGswLSptT
f2Ojrtt/41pcyaZXhMmXaJt+coYAvKH2FXxB5hRiwRelCtb5gC77+Qc8JqIbhxK98gT0EZ+orSFU
KcrTQrPsprViXm7MEdEWiSeyDOeU+VTgFRjfzpb+gmqiODc5Gk/aHUT7evmTjXDIiKF89K+c7gph
nEm5CwVV+4reFQpPuUcJZIZwffEzFGd1R7jrHjZmxK+fzHaQjrajuJqngggjxdic8cWWA6Jt2Ho8
Uz+UnZ+oiTnjci5Uh3kVc1AsI+2pYVF3Rf0c0xWL0IsdWD+Wfa+QvV68NvsTqhhXIo6gQc/u9KTm
dWz7NDHHTjW6//btT+Uqc2c4r8WVith204RH1kSXAWKsd1BJlhRBGL1v2FaL1SoF96Xn7qoUHOTw
Avp1O4DOdWwLLW/tnSn3qJWpGzydVpYXE9IKcl4Ka2K99cyarB6DmS8sZJqmPdXOqVjhg24D8zvn
VjGQxLuMDIvwFW+QRd6rpxLJKNrglCV0E4g1Y8W8bEz5l0w2TP+yzEydz4SJFGP1NGipbbwiUZ5b
pNnCKK7wkGmXp/1NxV6M3igbKhoSu9uiB189jeyxQqTB6wORTHeEeCneV25Q/wPb31jsVIyd4As9
l6zJJGFaPZXTNjvKNGcucJ64SS/TX1cYyqORIjACHfhDan2tnkb8qOKTpzvfvpmQDfWYv0xzdPsq
0knGsmElLi5Wa/h/10fiUI8ZZGZE8+VUBBrITCivTMjqj6o1EAT8xMzArr8c6wLtTRZS5ktylYXA
WTVfxQiClGZ4oUiPHHTLDWjiJVoNp6sA3i2vJRiW19V4/dpUpOmhUiQP9wIdYpYo67jMpUA/iZwj
yezq3rtJhAiKTyXhejat6MPxnjOrT1GwHlEzbM4CZihsZnIkapQIL4Y3Zk0s4pdqYZ3GMOkj4f36
qTjmm8UCQyewPxWvNKYatduhwkcYUm0dy3IOOJXs58BUjlPZ0wCxV6WlrozQIraPhI1zFti6TgMY
mWQXaKp2dCXmuwK3QiwIqh5yKmadbUjfqUDg0u8BS8KZ7ar2bzLwXOohqR081U9nWyuWenErgM8Q
WuzE3JYDWJGU+e8Jg71cK3SAZyUUt1tSMcxmbUHcyYzVW3FsHc1qmGXX5qeNg9Vc3Zwch3wPJrfj
KPlmOLko34E0JM8Rg2+PH13hq/w+OKP5VFQ39uF6pB29VLwkZB+I5xsBle6b3LOcdcDUtLT2tgWQ
CXIKY9SzTdVazxAA/G0IOvuFVp9MxgAzvJ3uZvsmlkR4TRRXdrdisCSK5bwAgqPTwCeIbTm8PikD
vEZ8yJcKmNjPxK5uVufqK56KLn8WpdJLx1dWLli9K7q98fT43qDQJDeebyNshy4VX1A0woTMXCfc
+MgTV08lA/p6Y1HEvV/IBxdNZiKwb8r17YVVjLIBKJg/PBjEzZti+a6wf8Tmmtrx036cBvSaNQxt
8tB5FGUJLFkRZGlhjY4fwB39qCUhvyy+/TiNh+hqPFX/vd2dio3O1qZVjxijPRslWb4bVPVAjmMd
Fc58KmeXJ5j+0ZJ9NUpe9aXtG+3ytglgNYAwZfDu8FLfuuE5LwUVVWnpS8KzEkALDW0JyAGXxAPE
Wr6N7ucyGHgVRFjQdO6+YliVguN1Gwskv2EzXat3JeSAl4hn7clm3wbmiMBlZawVqXkqmxm/8ZHN
EGtdI6A5DuFQpPdD2enUHFu2z2U12vZVbI6zKcABkvBy3yLsvizflZf1RJQTiO5+LGDxR/KRo8Pm
2QDQ/kDJopgq2Bo4Jh9+DJu5lss/o+XGk/mNjrbwTDqKK2CuUZ7aMxgq4TgpZLITAbkeV1BFXsew
FH7tUzLwcmK41CuiinFlU5DLy5az2eDgh1k/Fc8nmprxguZoa+Ezwib911Y7VzwVOYjnMAqWHJVm
+rHMsikD0ZgU5PPLofAkuMnmjHYaFeOJ0xBIYv6rCFQCLt8Rk24ZX7r43/bNJNuWnATaMS1ZsSi2
HMLYhdVn9m0q2tYn8fkT0KoZnf1CoNwZuMX7jIhye6S1ID6wnV4dlMIh64ihC90LhxtOd44gUUVb
/IzJb19FZBIUK/KnJ8oy6BCtuHsW0n/IbvanojPoOcnD21fxVLLaCzeQ/TCkBIecCr7OiuQh7/3D
bQu9ht/klrF9JamT+ErFZ4tOJvMPyyiWjC8zWu7ehF7FVepfk9W9FKp5Gty40T7suTUulYCriOSq
pRP17Hvb94zTDKdkHwBNSstGFXPwRhCzTYKsovZcF76aCo2gR6HdfuhfOOyj0nFXjPn7m/qplIwn
EKsyhzTT1PkRTQzEtKLXlP1o7cyngmaTpY3oFuaV5B7NyVguhnukKlp9QeKJi8INY9wVd2G+Kxn6
F9zbZWoIsRZASUa2lQDSPiOYANn1U+FiYvjkLcWZ2TbTFmZcXnbwtVOpGG2TkXUdIJSM0HhE66dC
+wv6BA9Pd+REPJgqs30VQWxeTp4N0KnBYHPi+mlESWqx+DdpnyhLcGBqrt+Rmk1Ro0mqeml5m39s
v7kFOSwAj4TxI49T2eOUOLHxpu2n0m5luXhCgRMv4BAEBxgnRVjvKjCU6Rl5j/Bp1eO+M4Sz2+2s
dSphZMXZ9LuzGXPdXfil22ehnInQKZ5QYdy0u5hJ1kX28FXmQIM8JR7PZzWePJh8woDXtzxJpv2I
sqjaVBIxEWlfxTtiYRU1gfBqhhegXeaT7vFa1hQeoG2nJyc9YY0em7N2KBWxbPAJDoXwnc4bcDsg
E9OMa5OrF9r3Fz7xXnGxBS+JDHHLCBGZvSd0zFj5U31tBW0/jhnam/iT/rc9LtufqFgGOhXpIXMY
qQXlz9WAEptyBmz/VLEztM9IoOL47Q9a8+kIrniNsEovovLlgJIt4Jv7z5yC/QMjDoJrDzVF7whl
laxDNc1O7ojT4ImrQHibKM+BJC9HnxgKak+r5qkQ42h0EatmddI6yaaJAeHQn3T8sUs6Jv7iHang
rFv+iSdYnihptIsNOx+QdEw5CrMx3d6+GdqDbRhgQaxnpVZi1QOxKQMvnpD/zFuLeQsFD7JNhQf/
DbnSnoLE/r64YnSxRc0XBJTEwpTFSGZplu8KmbQOuvHpUc/s44qZ2vhx97hS8a6gSPUz5GRdXEMB
621AgmD2f0TI34tjGwW0Yodjd02yLeOdxq3u7OK8ogMyMp5Nfn/t8QlBoaMYRXPR01D++a9nN4gP
ui/HEx0LJ+EHHz/1XBxfyZSMmr/LwKKozaDbjS7095LR0QOwbFZu2K33PcoyuqS1HC+rZpTNTck2
L3w7H93237iQeyB85rgXLl1fMzI7JhXnCDglX5DDkIexY1kU6Be4WvdYp5LyEt/2hWy7M0WlYcqy
0+2rWCMD9wYQTI/wCPKfum4V+/xR15gtHjAkzMBEL9HlynZ4ivbVZA4UaP4zmfPLkkdMF4PwuJQB
Q3ZCP6WAfgFBUA/HJXFKmIOEvxiDEU20/8aluGINidf4rgpnpE/zlukHl6ngJfF0rKNz24nQnMb6
fqbXTzb3ZBiov4w5JadIjint6GnUTD7mAxCQPCch/QM0sl5GllISV/QwK7nMAaUt8upPp+SpkJi7
xnIkRbyU3FLBwtM5uQo8ePXTd6fBwhFBMaJrzUAiBRgLwC2haA9IxcpA/Yysnv9yR8zyMM+AYTrT
0vqPtSgD/T9ciocT45ojXo7pezPXNgwNImVPGcQFz3xMr55rvhzPn6aNqhV2YwyzCttO7oqEg6Xf
vRxN9Ax79UtUEsTiTShjjXq56BrcB4zR6vW5I1oB7ZvhmhTsDm2zo9vbapRNrZfT1g4Z9iL7CwO2
HF055RpVplQYxbEoOuUcfo+Of5D4ReNJZtKQs9mEqUBbfzmWgcWgbszwzPFkk58DQ/+JN8V2Y4T0
yjxG9PbiCVHvMgXJIQfQ0XqdTyNOufSRKoiWlCrGk5R/WRLiVyZXiASrd+RFNwznqK97Jt7jE3ZC
hECb0NyfKYlPtq3FmULg0EEssXwqpx+adeVkdgPMcUSmz+Rui74VT0NDNPafOsUU4UeoCh4/roeS
6c0AzDmHV0yIGm2Tdokq5hzDiulBRacUK7918xOErMru/CYeY9HwcVesd1M88Ino5WFNtMZ5294u
/Ckt/AGWMK7CL+5fO6Pjk5kieGQ1kfPvg7u1gImsYN5N8wIfZnr8tAzXYpaU+npMtf3BI6mDDAN2
m8BaxwGnvTLk60fAFfM8Xs02cFqEaqPqA2WnNxPpif2LnmqLJDWbGHdewmZEVR/GxtdtT9D1eiGw
2nQYNh2EO5LU3lC/GDzDj2rqZ4ulVjePtAOgvF6oU+UD0/HIzqTg/nMVQFQO/VQqQnleMBGUxzCW
RAlbv/pwuONmUBS32sPqHrxmyJ2zSP8DFU8lKfil82ecVRfzEKctpbBwot/8fiFTCs5cAoa2h5OK
kN6pXGxqZkxOUaVx3v4bF6hGBCyREiHLuCpzkMVFckfRP+/Kk4qnwqSA1JuWAJ6PXGn5BUWE5Po5
mB5YgNSPu8IU88ygHEh836V60RZak0EzhEBupSu6GlewRbEOEqOm04gbm+BuPGH7K2rhki39kpHD
kcp1LPHqMYAdSgOzYvOluBrQsHcECdEuRcnTwFrQDln+ajKNY8sybxQpLAmWsY7+VOa+VgLI1sLp
tgUlu30v209VGbHgVr0eIaqI1FiCHQFkZkrshm/cbGFgkhSMykEf6TTgiZdfjqUOVGlRrfRsM4NY
3i/5Ox1a+wMlq2BFB7VMBqMlnEMEfaQZ/k1RVmzf/ILu/GT9M1R94bhiEtx/o96W/+Vtu3xXLHx0
F0bjIj/4lHSyG15i0zxqp1aSR8L6ZPI8sypZ4LAcbRlpZZGT29LvypyDyJLkZ1qUf/+8HDAJH52x
V1ZBYZPXC54n4kSgept4ZGnMB1zDI+kfseztx1IxB2HWSKf9HBwaPaN1qb1gGhd/Du3TaSiK71yE
2MS3eNJuZTXUdtN3icTRFYEtl19OLMpFWcRDfxn7KGv4I04RvblRM/dsUwfoJBA0HcpVLKuNpRFC
WzG6ejMDe4dTdF7zm9i+kqcCy2J5NBSiJhBwV08FGa8Nz+mjX5XdPu9HlnWphQY52QrOai/Ijmnt
rZiGJQcdUBQT62VZTU+4u1OJgXv+umHth0ool3t4BrgnUnFsblnVLZ+K/Rg0JVSTjznMxkxJf/E9
vlLxONTDZMGs/vMDRFCw/nT4wETzOeUcezNSRbyNuEpmYI2cTWoGaGelWYt1S+Ra3oMM9mbXplOh
qYCF9F97dC3ZwUBMZ2mDxqTHc4DfMuWaTRBC9vxgGLcja1C+JYkT8CwTM/IMM9QDTHMDz1C5lG8d
hc1PJhMGcm/neIsll8wWWYCYqV7YYd1COPb0+loEkj3nzoUN44ryGnrgEjvvVKx+CDmwzLhKLpYc
yqrp+H5UNPijCCjs/GtfxRYO/RGQFPaPvpu7xnKuff3g26/u2+CP5mYFKz9D/uwK+i2qmHKzGohl
QoRZaeCsu+Xqk2erhvfzJZBkuR3d1miT17TzCBozVrQJqSKZOgCIRIH+zwlnDih3/NHJkOSYLq54
V5RdIelBEfQFO6Pleg8Zr6ghqhmVzR+nQtZoPqozJQ0QFks+qEazERZZpLA5gGuMVQNLgnc3b8c1
xiIUygdZ2rnVxGn0/qBJ1jMjdtad+rLJznNMZf3OMR85iK2SkSWmjv02lTyVSISkBA66WZr5aHly
AdPrdRrlyzlPGRlcY6YJ7new3yJYsZeDKbGUSg8wK2AO0Eeff0BALPxbVDHjFKeC/Tb80oFKRZyy
7bjjAs3NH7F+CLTXt8hgRQ8XO6bkYeWMsiq4bvtKFjx+bcIITywyCJYeB2RkrURAcLDOr7+4RtQ3
EF2QOELPZ9cptOCVk1Qsp2IkY0ayCWC/VDzCaygT4x3tD9RMxZCCa0y+pu9nqHoVtiGkcQB6egPM
7i+J5gXjkCjI81UkpJV/qDRKXnx0ysDlU1H8xpTKz9zvilT7kYqpP2EiWalzszVTsRlNxXFaFzwF
151wbKDCTLEAGgBlTj4WNtNyJNG1u9J+D8VSctw4DX5n54Fu9rMRowsAhcjCYhpK0n5VdppYYNZz
pcIt3OjKaj5VfOp4upwD+KWXQXNmom9lya5FzHOYqrL2SpnUZVkXkskzS2HjdaTBsnBXXpa8xfBu
TJ2EjJjiyg0ZntZ0wZTsOPyXxd0E9YFUWQ6zLy8jc9rvxt/cI8akYLOYvnQNccVTyVhK6C+vx9pC
wXb1kpA1crtERIwoOofZ6B4xFJomLeRU7O1g3Uy3kXZfBFn/n+XeztMcRro7b1eCGahIPoDMMws5
tq9kSoZNuDVA3GrkrFw+4K5Yyhv+rmef+QUpn294CsV4yYCysRl0INnvrdu1ehxPzKvgpPnej2Nu
eQkosJBasQO7mhg/AEuozcB8pjFWT4XxqXfBTPQ/zYuPrBOhuYACD9XFbUa5lMbZM6ZnfIS0zz4z
9R4i8h1np1y87Tz/j5VhxSo5veyYayENs/jusjwTyXHMOwTzR+Xz1wtKBOu+ELXAfTTgejNZNS15
HtDreSANUii8J/BnFlIf1bA/I4TOQlbk2+RiYDxLaDWlgmRXA8ojrXSPZ0z57fh7Uhx4Weej36KK
uVjJw7f1ZmTgSp10gKmwgEKgZvvdsFKecVucZN0WoyAtzFZkrNMttb45ey95aylq1+9KFMfhDKbw
Sr2GVxK8KsbV7GnW8hJODFlpHC8jEywBhk0C7sqj3WJEwk99QFeyQ5eSPFuEazoxsQWSg9cp6qft
KKoDWOcLfAXqAbYsF61b6jDxQTveHAeVvRbecnjN4iFNo9hTtG9OOlrpjAuRtp19rPmCIkehmGFO
Eiu25UDiBWkG0EANbD+fCk5WzyBPrIXXomQBJB4jo1j8E5uthlfkIgTr/wyJzr4str+YhfGQvVVM
xV5QVt5dcdQq4wPIggy+ZWD7vQpQqv2oeIzsh2h78/cVX1AMPlh7YGMzL+6XuHpXnjIuywqH3Mu8
+VS4lPs10JwXBrNBnsyf4iUV28t1N+HYSSGqtuGOjzvCWSnD3NYjl849lnsIirrpF0XZ8h0JFbAN
VI9ZDC/j41TudgUyfTO5WxjEZk7RuWQ4HFJZ9ycItOcQCRHun0wScYaZKycdnRb5gXFLuPZ12MY4
KaQuIq1/c9KRlciADAn2pnHJqphLjXINwlfGpoW3Gl5f4gW5T8Zx3wHj4+mYPsDDUr113r5oKj5l
Nl/mpLsgQ1k9FRucNdI3l/P3C/k4FdORUF3Mmt5gt9wUE4BiyoYPtBm0UEzLvD3z8YwBvh/IH9qc
qKRC2rzvUsFTUe+AslFy8llf15vHHIffNnqxx5U52t5jBYJVGhtFSr4gk9YnSiNkOhuYA2ZGrcZg
uBOyakrFN8Ux2j5LaLevZpT1dgAUfiWxzl6/I1CZ4phEexTHM0Axex7vVReznUpFIsWZsJiQc9JN
j3x4NcpGUW1Q9N+SqvmuhF6KED28eL6axTGfH7QjAyxjJ7Zgrp+KYobDTJLy9s2UAZyybVaIaGn7
tr+xXE8DJ5g96BkSOIB0e5hzC9FI0PL+qT8y8vnHLyFRveu8KsYVcRVDRnXl90fVez6AXrJ3NZzm
NyGknoaGvXn3wvoClAF9hKiScXo1SXvlC4Klp5WA2Id/Y4JzXKEJNEeIjew9jYrRFhFJIQq3qfP1
Z9a9cp4/BH3hrIYQco4rQC82K2m5xZ2KOMVd4SyQdVXnpxm/RxOILN2V7NNJJ7pH27kqzLJeKMYk
Xos7FeOKU2FEwW5OJsILrdNLSDeGqHz8O6f2x8JEYZ1fET3Q9pV8QeJKMOg2hWwF+HKtzEFIAtKW
/ibGF1cy/vXf2YVy9c/Dzu/0rtjxkSjCX6t4Bc0UVRg/h5GEJsQfJQ/IqDtZEahIjOZsvXCO1FHq
rR6H7qCnmCNuL+M1i9ssIori399Z8DhCVMfKgZMf9p4yYPU4ENVCdQqG6VZEpMJUNv2O7SsaQVQe
m2gVwjpgNh2KRZAE7vRvvhyqY5Yz3lL/5yVPhalUfgojR1v8X46rL3sPyEsyr9u++a4gntAFnOP7
P28NyGIVj7yryIewshBU/3/15WBmrd5FGo2fekaxFNX4OBm6hfBax6HUwZB64Sh3D+cI0bC2lvZI
xpbbNwWUjd9XhW+6dhelIlkQUO96ELVJOuw/DoCv0Y/HZqUfykwsMamO7zXc/z61epAE92hFhh/E
GiWns5x0QhboAkSi/f6pP8iCjcmOXKx0P5AgNB10xHEMhZaBWpBJlku8l3fNAcUAoVLTdGDHtxXj
iqIetLJ17Te2F3o+q2E2slBx2wvqyWVOyVkcWX47hFOJ26NpcgunIZXVU2EX40marx2lzlwWo2ZF
Mciu9Cxp5G22wqOW8LO35btCoaNcuHOz6nfFv/EjrmwSHv3ZQVJWpFAilfB0wo9ZJIkxXb0rJ1ch
0yvP+TSyYiR+uqPV0+J6MZwS+jTrRUU+Grf1gieGKFnjszP+J5BkCwAK9UBTEZ8YC4QpEY5ojlDt
y3eDOOsZ6sX/tm/OOVDbXT18HU+m5Ish9mU5GMcjCIXDz+qL0cEJbW/Hwtc4IrTK1jFgyVfzVCD8
2AlQGVg1tW5FHSksEtPJ7KIq4fZmEddOo+jLAV+1tfEFKOr1qUAPg45STTzo+vlUHNfWLxkq84pF
sXgS9gdguyPFDPOtvxyjL9HbjqJ4rnfMSlIpE/r1gNOQULGcoySOMzevtmwnWM/AWa+yLcEaHeH9
XUG/1m+kP5FsT/rVQMt1DOtU7mQtOq4tbOzkSgiUXyx41Y1EOFgkMjUocZ44e8DTid4TMOnHAY5N
4BXX5B8P8Fo0zOKSyGRj/kOodEAqfqqaNvOqlotnECugsOCKurz985qnIk/gkzYpDR/IZarAJlpA
MAMa/Zt7xdHKmiDSQNquZbX4yiKHIkeHH4TSpVx9OvEQitqeRqt9c9bBnJh3iFt8++eN16t2Kphk
O0OQGehpdfHqqVAG02Zn8VP/9k9HMAeFxp+oeSoaLmQ5UD1T4APqPxVPrAyzePGNVj/CbOxhqHJD
r2xfzReUhSocMc1/Mg2+t/pjQWaRU/GAUlu2b35B0CytpWxXsytqFlCAdZ29ITrI1afDwC4Y1cXr
x7GPrwTt4i9N4fbVzDpRmNuWqnGuI3hEQCFWx5Boj3+7JLhpErphflGRoN5KHaphEk56Xhqz1btC
JftIWTyc2HY+oWAs0wgzX9vfVC3psD4RENMB1N1dn0HIaagltZ77HdknHbJt2Xq8nJLxJDtEYsT8
tMmdzdEBOlA8KxHY102SydXK5lSJ21cynviv5+dndNSvN8Yw6y9H9zwNEXHiIwVvq2hptW3k2b6a
cYSZhWZcMFsW0x5Q6cTFi3fFqP/mU6E9YdGMcuzcSk3qxFQGSGnkxggPT6X1O5KpMVBnBiRmSn/Z
I7iQ7Y6UbF4YGWG4ELUWg4sDSMeYOEB7iqYeXfenciLzu723AtYEr7HVNkoTvl7br93jJfDq3Qie
o0P8O+cc0ZU+zKn1P1E0nsSEn9mjXssRe1YoS7L2973I7Q8LWZDllHXr7QW1IqIePjllON9suFy8
jmHt/dYoiglC/2Y5AXMY8gXT6v2JFUVtyhOuqXFTwqYfEWVNoPh3DWQ/n4oXlGE7/7zdlZL4JAN6
WnbRoEUwvFwFUiERskSb8CXashvmq496LDy9EydZ+u+I/KhCxZb1jKxa8AOPYLoznXJX5GQ3s/Sp
UIFIpcSgatoDGIPUPRhvnmQdjsyCnCtKwbhQXDi3r2YOUrphDA1exfZjfauVaGucwV3Y8ye4ycvz
WlNkz1r4NxnHKWRP2TK0x08LrMm0PZDMxyGQqKuk6pKYHoC1QSRLUPEmB9D1Z/uKnS+24ctxmHRT
6mQTcHsr/8/c3e3YlVVXAH4Vqx/AcpXrVwpIjYNCpICAIO5P7BJdkduGso3kvA2XueAi4hH8YvnG
XmuV++xdB5Je+2JuoKHbxalz1plr/ow55pg1MQIq4pTZwtXSpJzXLdfTicgYELZ7CDH2qCoGwTbo
pB9bxRgsp0+TMvuoJfk7jOtQBjJ8EE3/fiprvwqqBVwDC3rZXNSvioYBCyiwA6mnKx6ZiawDyLa2
EVgjkZxQ+tvVKulPrFO5iR+JvNQeK0TEXnELo3w86+w1zQtxDRjefqLizVF0GI/3KXQe4lWm87TI
5bqLFj/0Y1mfSnQKYPVYwgWB6fCCl7WOIk/24Uwn8xmDxFoxF9V7wNsYDJNGk8P5WZ6a0AnMJPWI
aBzhhunMBCFa3+9Sx/mEkbg6sJrMGhc0Eo6OdIKvNLCpLcvNkCeQJPgaACbA4skYjC1tEmYwQ0te
HXNYmuUmzlsKO+1JTLrhw11/7V6IKkeZSfQakCqvh15dzauTtTAIZYxF5Tcvvpx8zbpbJcKJq4Mh
youp+PrdqmgrGH1XdgNq2IrJSNTTDuUlW9EfJj/UT2XlZq8M6Uce3b/bFSuZ2yvkMVizz4PyxA6o
I7WtyD+MLTK3G6qjlb6Y2hGYKnwq4rE2NnDNhFoWf8wiSWbPHQksltUd+ZMX+FyC0qOmfUkbUeNk
WASNQCK+gz85Q8FRxSBYPH1zrpHYsEP9MXQiT00vS2oCYxfGLtfaYTctf4K7og9/+lT0RC1WtDps
eSpWPGl0+WrRIgiY6lNNJ7O3kQKiPBQctj2rG0TTI3GHDGk7lZK2Ale64WWRtjLAOY+gkBgLfLKo
OS4fexV73KCUO8jEvQSo2fGSn0gb6OBadmYv0ayXBZBgeS6CtI+x5cjbKp9Nd4VD3WylZJ7SJE8i
hZvq53qakQODxHxCHtjaSGR7oUkdeyx5c7IMBp+cgt8yODuNJ1mbQpfXPtFR96xnDzJOrC/qkjYb
aVZZrFdsDjyjKXzKcsGnb4696OTMNCkeJalXXhYMp7sRwmM7lYr+JNuruBO9UegyuuO0rVxrZDEW
UHT70Jv+H4cT2qnf1fxNSbSNPwmEGuU4Hap5NRiLwO0x9p8xMrr1KxcXbpC0qLSXXWozI56Bqec5
bYatOZUQszc35ypz/xC5ujcnzgQ51iwAzX/V8bQ/QbLHFKBO0NOPDVOYEjXuNJfeM/yK/iSyHotC
TqT07FmaZoGKxCl5HidGnzqVy0DZQ+G+Yoav4BGNqdviFOCWz8PVcFcTUmkKdy8rK1tlbbACMPAP
/ryccBDvehP/Kp/lHLXAZnPZEIMXnt8pnpIMH7JkIrAyiC8fl9urVXjYfZbNqJ9w+datUco4Qk5+
RQvEFS+ONk9m3ZLeI27tMN9FGSdbELxu+9AbaVTpCaH3W/Gn3aya6UmkBSJXIH5SGp8OPfDFM9OW
hnL7qawT/GsQPoeOsd1/oGK7J4pS9LINSFLo3iEgCz0vgFURsW/P2smm7MHZSpxbnpq2AsDPNCN6
Dm970cr3iSbYmW75ksuubcRSFSmu5Zrd+zarLFYEaj2AUPWMk2vtQFYCQL6gpIlU0Z+tjciWI+/V
BxFqAgYqVISciLegUc9v9BKIkQRxhgedcW0r2Oe6kHDZfio1IXyzswKxbCEl4Dzd8QxvDVZA6a3b
yrYITFcJWN2dbMlTQUSJzAcSfPrqe6SywHvdLyPL7VnnKViieC/2zfVTK0k14Pkyh+Q9YnGhpM2n
suQK0iI5DS4ZGIzIQy8GS3pb7gStFcko7f9dAAMpz00Gq7utPOFXssvlsUlW1NuCyIxnqJRlKS+n
weplx7fpl0cS5PZUkKn1ySj6Lk9F4GDJ8jGJiG+pCncgl2N0MZPcoeFYViUy9ElVnl/36HfKlcjh
uSkGpRgRMN9haVN4bjhz0UPfHIc5B0xZRVZ7Cqb4JvKzWFg2FQokfHDWzZ5Rv8zOToyTzXEsEyAU
Vyqew7KPwXikVFsknp97YxbydhDVS77hCEiSyikbhN8eZ0qiBBixvkX0WB0q0pfTQBJJe3t2dENO
AUnB31hizHF5KlZ+uPbRbZA76Yvy/aIC/zZT+b14LmSlhdGrnbULWSjDGo8jEFWMvlwIgX/rO3wQ
hMT55YCujnB1JSVeJ67Y9g5e9Ve4c74chyAJbpS+uuc7GElGw1DHRxWzciiGmUIlZJoVHWt0wEzi
a0mFGD/f+GMdFoaEozQS+dVx6PqYh7wyRtaibsnqJrRYVky1AXMY7jhrJGZAQbqReOu5xjr6Ylqn
YIDTN/9aMepkhtibNJZvKD9aj7On8oIpUID/ulBzwwMFscWOtEzbuZVM5K8kC7ggQWER2+ZztFvr
Y+iaOOpmC08oFSw+NqLoy1PRWMgTIMbq/lEO2EW/IYn8LekuoWfjUcC9hEDHOGlFPxucSzkTSFrd
aiXb7N0Ra82dm0MZQOw6jyXcEIkV8HR/CkafpJQ63QhmJgcMaEyXN1E/laRCvFc2kiDspIz8t9Oo
mKnxdGaLwPWEj/LVNjR0In9lAmYL2cjITNY4iVMxyhLNk3YqNWNx6jG0GdSTjOJP3xylTAZRvg4f
bE9Fq0R2OyTZWpwr1tdB6wvTjjvBfN5hhaben5Q++57Gs7pBKNSuKGSzO5SitsIf6idg3HEC+/gT
bSIQ9985FdPY2Qa3PBXrYueBZpc1oDEWsNps7Amj0VVkeCdORcvUzANsomcwFdO2G4tNbD4hzS8/
gQQ2e57wti6IaKYlfyptO9MDjP4okdrlqdjtkptkYyzAVEJ7uwP+eo0y4JhVCz2ZXecpWMVKQTTQ
/gMtB6jmbZ2GkIEda0AQhr7DDcpEA0D3xA3S4qAZAfLtTIuKKb7Gk+ngENBwn+mRTdeDbhBNUE2M
U6eig4HbEbWEZkwlve2ZUaMM3mDdCxzzsqDndC4T1PylPWsUMhMtfp2dpO3PS9rKggaFOpKS342f
v0FgXvv/ztYgZPD7rFIcV6ukjUSZH5vaV4rGi/A3exomL84VPo+KHmvI4OpWYaRTT8V3+VX13CsS
gauNh6j3N+1IzmlbSGetSjvpXm080yMgfL88JYOO5lSmi8VG5FiY6qyR6FaERkngon3oJ5jlWYuH
JdabPBWL5CBKoBR1IFDQyPH0qdxqBOKqJUNuz9qhRK0M3z77o5enZDIrbpqnOccUkZhL+GdtBZcg
gw2oweMG8VFHfdJrsyxw/nCHl6emYxGDCSsJOtlxtgejLcRHxnDKsZgGSwdSh6MZS0ksku6T/CQB
UiK1RzOdDLNqgez/xkaiGg8y6BSLihVPVJAY8Uv5NvGcHfK1lHn8kmHa7mbX+dr1c9kymxx1YkU3
azQfN4a6dlQ/eL9ph4J3osJbVv62Y9meClFIw0JXJY1ELMYn9xflDhuZTtgiTAd60NfqRsJRHLnX
q0W5DkTRWaAlMxRRJ8to7aMm1bmDMKio49rYzruOwddm8kNPGj3lZo7Fslj3/cpUyYVWL5X7+aRe
e/Qi8mZfxbl5iiMjIQyaqUxt2WZFNT2JD0DnI28z8xg7eBJ5jjT2bOtBTJOKaoOjVDP2UqnUzeBX
kTF3wGLPMQv0WFncCUdy89yAAzrsaKEXtRE6BdrnfKudHvMFoMkDMCxnskYbM9cFtyIr2Y6rpo2g
c99eiIWyhHR5d0jmNYr46sF03ShMXT9HTXE/rfhanqrJvDeZppcG3h70Ph86wy6RGW7Pyr1aCK8E
T47cnqpXR/y1FQaKDm+cxk6MRoZlCy7qz9bNUnaPAyvMyZHUA18ppnK2ehl7pK/a5DrpJ5s7Cj/q
7TLlwbeoiLMxEQwlHNlrM007aOpaOqS3KPsbjcA1SACXxGYIgasZU0XsJCPXeCgYXECgTF/Pulsj
1wodPdfTgL1f8wNxlJLZbHAMyXgIMz7IHiHZ6yxgw1EKe00gU36oM9B8bMnIkxFRwVGfX8m2z77i
CI2aEes+lgUcnQptQ+2NTKa0H6hpIdJKA3veow0ze0hSP7eqK5q0ay8iOwEeEPEdqFtF3xqaMJY9
hXFNYrnWrBfBoUCNk6Gcyk4k9nx5FqBVzk4wRUiXRu/knNjTtG+laQjpNrN1yrfS0wVKY4r1pK2k
Pwm4lutveFYPY36kGLimQxyEpGeqssAjf8LLBqtXVPQfKHmDlH5G3eylY/Q7DM/S0yXQa3xu7V1x
Upb8trQSNSTJQUhdQy+j8jjvTyiLmvU429qGvvBLuvGlBWBMm5NcFBL1Qxny7GlkKjQN4IEDLOFr
fWXSoY+45vLUdCSRoCYYDaU3G3nd0oQJDhvcJDJMbG/lQG60eJAqrQos6TlIw0pBMnimBJsn16uB
1UhwoiHBsK2B5TwocoiDy1MSGcgGFZT37BuLWOn0naGKmh7fY6P8du1JsoMWyGQ4tUWZqlkrG8FO
pcu9j5SUXTrqx81ANaiR8haoZATlmjcHXh4xRwL2N/sIa0VTx+TJ6UyEjh+11MrUYCO/pCPcnsA9
O9DI+RPIEShq1Htrf3KTuZWLUMKaP6npZUPeQ9ESckx2Xbc+7VSwWQTMXJ2TtoJYCq0ayX5JsF7L
gnflGEOsIvM/m5nIWi/P1ZBDLnjjZc+sAIgYurjfnoJ+BbuExVu9TaIgTT/2PjeKr9jNVgMwzAlb
QYJVMoQu156SSCMbYS2Gi6QqISTNngoOFqAbgDZYWmvkBBHST1y5r3XzlMVWQqpP2rBHu8upCGhZ
97RKYtmI6kGmPIyk5M1xtTX+DOVHpHye9anY1RoSzQZ4ts7akOqRh1PqtKfozYEA0hSEI4kG8/yb
NDy19sDOXz/1UflHwDyUlkVFtp5KUsTXMiWRG6Of3WrTiVB8Q6kvq942CzTNoTggp9CBo6LGkSWR
L6kauTnIwbNu9cZ8G3O7GUJZG1kCKKTp0DBz2lORsha3mkHzYK8herZvbsJGcLAMECJnjaLYOa+u
jCl3yUuX563FzhJvvbWUfXYj6lhM42kL/xk94JF4sz4OSqliL2Hl3sNp0b7YqeA0KuhdfsVwKLyz
VyftvOzifBRV22YkiE+2/o67VRFWk8tn2WqGFhfp7D1OhRXIiAeTZHsq2b9BfqfXf82FFbMV6iY5
GNuR6NTsoOlP3EUkP0cO7DF4DTpeWEpkVuxxl1nV4CN1NUKMgxM1x/kbpI+DdPQo+bnmwspMrKh1
iXpCV9JWVDqY/zfYsJa0ww3mT4WktH75aIivB9yuU+lEM2OI+9f0K+QaIi0ht/dG94hBdL3xEv5e
bu+KWdDbwN9iDkUOJVtQkGUnDirBvJHoDGm+h7+2PC7jKkNxT0NZ7yG5IqCU4GN+KKQkYhw7uFnM
NBUTVHYUeGs3a8AYSmAzRj+VoldHIhtANtIe1AdnbeWGPBIMGg3rtK2orzSPe+XTXFitG4Szpkms
FoywEZxn+lTsaA4NbpCxVDerG2QYMiRIV7YdW8XGVyofND5kBxaTSdFZW1H5LH3n0SF/Ivig/TiU
AbFUTFSi3pc5N5NuMnAajbOnQkE3fsMw4XjWjsUME+7Ci7CilqeeY0kbKirQPC39RYF0Pia/gN8v
qyXaZ85f19k+gf8I+NGyaCdXMYO7OYsIYRQswGQRFZ81lzMqFVfEHtOHPgrKV2Y1sjh6MKernoZR
aN0oIjAIaNOONtyk8CyC4LVndSqGRKG2ocU2G6mIHsRGsgGHDgwAzpaZeRuxX0jfKPyelY1EDZ73
6mGnqI3IsrTmqOLof8+Hnax9l+rgOg4b2R5LpIUjF9h+op6DtRo1upwZAMxaDDnmtJFEmiD6zY/0
+k04vjI4mbpTIrM8JcMxsEAzE2FGKXixQ0JL+lJVKYKN4mcbja0R0NIYGFPRhNYwgIMhocDy9xBe
hh+lOT+gelfkyLNYzCTC2XpW0qVoeMF67Ftj7nL8aRhlUY2FQDwShdfgkpWrkQnkzptHqdjZAOIH
l5VOZNiXZNhs2CFJnlCMRzkc7cZIriMVn0bK8pT0s4ZUBM+QaRIR5okoJMnFFTMI41DW0ecyJXTQ
m+5mK6YoFKhtLM5ei2VmdF4R1IfGpYTODCh/fSo0dc0BXtWE3BBPSLXo4DET/2OeR01i+CLy587k
MU898q9A/kVK0q695akYdRaZckAPco5O2A5zkVdisU99LqYcHYZuOqgTC7DwGEYWMEEeTc6Sn4wv
mfWuKhmIa/ahdUeyjjlsiF6GhQu9HK5qIjY40Ki7QMzbgbp19Tx1U27jyVPJ8EFEDNoPVIzEUYOG
mxAC42YvFYOztuJUkHxoIw5QaX2DkJU4HBT//gMVU/ucCsjLeUQ0Vr9h/lSycEfG07vDG+E+LcF0
24Y/rwVSOw5EK20eQxrB06eTWOWd9VcoUOsKJ1tY7ep9pJ6XBKdvA4em3khDZgchVCIVKhwhfSBJ
6wpnEc3NFFllRwKSBgIa3Ixmyw78PrveXcAl1j6dl4QvrFJ2bdqfl3QkBHEkaoYAszVzB3wNIB+k
NdnrqVMxCYLnMRj5FQsd2Rp6L2D0Jdgx3NZ594puYTz55tSa4ohxR9RRMrQ8JU9F+brIicML9B/2
CDo66XjIm+5FBJZJNWEztdMoeXPEHO1QxkF+ZI8FXjJ6XSLz9qfqnJcGFBYmRr9aJWNPqHcJwsJP
RuSnodgrF0M7EQG5mcJmNdPLheIl9+/HVvLm6BLrFktT5Cmpi2f9SeQqogX01PwBNNzewQ6p1Ezp
CXCDGiPrQwF0XpsAooifQE7qdMxRKQdzlM7VY9ojFLFvDWImgrLVvrIpFrXjQLCwH6096wqHI1nm
3Zx/eyqeyrVPACexQgW/gq+dvTL0bihDGiwczYvtqUR6NQpcJY/D9KYKDNsEh0ANMnscIJNsMDAP
ugWQQFT2BvSucDv4cvWeJpQ9Hnp9ZtP2qPfoQ/nXyc4W7id03m3poEDR2HubHTfZfQotmferrowN
V0G1uyPZ2sq1Kxqg+jHXr+deYUfYiUAwqi96xdO5PEXctEFCeGzPFmxkK9LjIdBe8gZde4MQNZVf
GAB7ZCQJ6iLOmBNdYwQqHF6ctlnRZB7ehweRkWKXfDraQBm5JQP58MojfD5Df6CqR9mPksEmX1Q4
fFys9Td7nIbN78QJUjKuTkOmmiK7B+WSbtVpaFigLmfObQfxxrRuCDTb8TA8yOZUdJ2NSg7xqJol
DYjkXPUurTYVMd/1VOhFc9vR9GDDTxzZCgciPw6Lv/1AyVOBy5P7jUSA5GoHWQ9wmusR2u+JU8ke
ovPMfXVbKnmDQlx2eeAl+iq7ANLoxYqmkaNuuhUWsIpuNFY6KFDSy/ImgdGypQ82ON8oBwpcX3Mb
Sur2bCuchZztS2jGUtNWVH34WRIsld8OqT2NJLnO1/GlzaS1IdrwN5Sb7dRK5icZTFHpqNgtIPA1
z5d/kjVp7OjobKYwKHGh3uhw9Hyu5KmIzHKpZYkl5zKfxGr7CUA3GiGr2BMva9Ka/stjyl+v0Eme
4s4kkcVfm0dM5LCml3jZISm19Sdwb8pkIaFUPA6VjYTNdI7B88vpK4NmhNaYiul02pYN4hmFXJ6a
Qcf+GIaiymHR2g2zjsRoRWKYgrefik+9StsA3rQvx+RSUUfCtXKxcFMV6nwo1jEHEOg3j7RtfXU4
FG1hwsrFO+ben3FWPGnN/5ZwTwDTOuZp/UrcTiSz0bMwboiQ1H6gKlxvHtJACiX/PRbJ0LPQMAM9
r28OG8lkgyS3X62KXlbzgpwyZF3aZgNMSyknbCTpGtaERucJf5LecAyoZPmXVs7i6aCDUZKa9a4G
q69tSHey/casEVinYfaAgGQ/rZIpvXhjeZus9RL/0vHMnopILMuRC29CDdeRiZzudUuGmsDRUuv0
+gnW7xFqKHqqHy9ciFXgvWaCwm6/SSWTNEW6uXI4o744cZPptpZ0RG5zbvVyvxDbU4EiRfuyJ7Ul
3YgK3SIDS5lJJ9H9nU5db4WYCBs8LgNZu5ELeAn8nkG2YyuZuhqOgUlr9Bulvtph0QN9BnmrLd6j
vllj9ZfmiQGxonM7lZJkCtpaskxtUOOxvGy75RMB+DZEX+sR0ig78icZ1smynkERbsGtWGNYd1/m
bSDHN0fXdzoA3zIBw7YOuAfgtY24OeVXG6SRgy/OUiL/tYNUEqn+jPYQweinsrYVe+CZIiilX62S
aYmiBnQR4lgWD9zs4GWzWNb80ziVNYp0mUWaL8SfXvTV9LLQYbHHNA0lhWWxCWhnyp+IYrBL8wX9
2fgVp2IQd4y7lcxTRGRdf18uaS0ki+kUVkQ2TRHK/IkbRMBD/1hdWDl7s/DzzNSFPguJMBOLs4k9
jVjTPpDc0Rn1ikcxyBit8tCh9VOp6FfYiHpHPgUW819dF23iBkFFAqABHE7HIJeVUlPFgsfbMjtC
6lLvliNIq27OoVgBYlZdFjJS/HUZmB0hYS6MTVQV3Sxw8FIMDStCsrKDNgMhS7EMpDu87LrwWa4O
MxpqZBXTN6dCPUpTFIGNptN8Odhmh61g6pyBTaPY9lDbJpSLfRylpq1cWTEmXOjsqJfn21wXz0Me
lyGfOpUsXQ3uBLlfnpp+xQg8sM0WCFPEKvp5v7JI9dksswk6AAPMtoHV1ww6gZPIVZhGeQlim05m
w6Cg0bHmNkacL7qrQPrlaadeqwhMxMkuSBuYQqyfT0tcB99/NoP0ALxO7BWBplQICXfGfU0vQpEv
0vUZlt1DO0rEQdGw0GlM8q1tRRFoxEP/dfzAckPr2UpOw7SZSYMdpkKTnQCnTgvEpgi81eA66yB1
xXJnicPuEIsPEDkv+mniRC5s1G/tW5Gp5SyP4n/VjINulkY5yRvY4w5LmaUjmu+21w1HssVhjV7g
Kw1IsqhxKOWNUKdjHnH12cBLziaEeplpz123jgRLHUmYuNjyFE1dUWGJ3lCjA5/MN7nMNaLx2Clx
SpFhmUNAvhHplqdmkobPG/3GTBRp60/jJqqYALwJZP3ZJmvGrLNXvp1KzQSFkRjTSeaqXTmfrMk/
EJwWSf92KuviTycDt9q8VK+ZK3YyBB0YgVDAAdqqPD91sPgVu/MGhLZhfkpQ7FTgjTseW/MGhXQW
GQ/ZvYJsOrH3oUOc/goUrL0t+TGMHzSomlls5Iw4ALJFIfVOQ440LfWfFQmDZLM+DoOSWTBIp7i0
m8X7ZsnLpsgdiLBEHDlRRjASlSfytgBX2knN4dR0KBqi2XRi17vSLASJOeQxQKwpIKnIKuhgyobJ
p5ncbKQiqQAmmpmiUN1l4jsMdTkNyuuagCMSr2+O2RWgBJm3Hqtr+hNoI15SEgp5+bw/SYKioBHY
mylsqOSGatOwN97ezq1m0IGfR/FZ+1Yz8/LF/M3JVpoXpAn7qawLH7aSySkH136gZtqWq68oNsmU
rHaHwicbWqOXOa7Qxq8wo0Ti/gNFbQW7L7vM9L4Bpa04m2p3AY1cx5NaSSYFM5c+WDu5YeWmD6KC
ikUT+NF3jLW0ww0iUSANHGDauuslBil7ePbSGKQeVQY8WX0GR3dIZmXE6hrtkfZ4xaOGMco5bpST
qxl8OFkLTqgSIEA6lFkjuXiO7Xkp6enF74t1/zyKDpqwhjVKu1ma9XoMmcPSaJg2EkiKZrHJghF8
tulbIo8EvyMpRYOPEsUyMy6F85sn2mvwhGxxtpnJ516V3zqiPejUbHehs7kz0izI4S6wPeo4+4Bo
9mfjSCJYbLSuJzA1T0VBZpWl5B6cug9WEPwEK7h/6rU/obwFyRL5ayOzYgC/h7FI/3OeIXvx/AXp
NaPlw59IQFZBR8wJgaGqI6FAbguOf5Eca5X7VL6mJo546LgaT+T2y5bzDGfkKXh1dHdNOutohNHG
z15MBx3oPMrjefoj7VlBslc2gOOzuzf9bv0/stj/Q5fsw+Bsvvru/u2bn7/7eP/x/u7Dbz7dPXz+
7d2HT28//sMfOP0Cz+7ycp//9c1PvoGEHP3c7z7/8a69cvuZ/P1PD2++v3/3z/cfPj7cv/74T3nz
P/jD5e//cPd+eZ/9/94/3/atH/2u8aHGP/zF/d3D4eH1d5+XP/jc3+WvDt/f/eSbV4e3bw4fvvnh
O4eXj7/Pr/3JN0dv8weZ2N973d/efzg85LXHS+VQhOhL2fnXD/njXvt379/ef3/0wqRAop40+8K/
P7x9e/fszd3bZ68On14f/wa9xx3e+q/eP3zMb3j274d3Hw/v3tw9jHed89H8ji71+Ec//vR/dXi4
//I/78cLjdeG5Y5/9ONf+5eHP7w5vL17d3Q83rlwuIPdvPryt4c37/9j9eIhSXKes9/v5lulT6sh
tsPb/tn7t1/++ufD6tvMBj/ebfZtf/vx7Ze/8CyvV19oQtUeL//94b/evzt2AmcvMqy/xxf6608f
P31/+Hz01vur7/Def3/49Mcv/33kv/qLi1Oz5/7q8KdPdx+//GW8Uq5Rf3W5weyr/8unw5/vDw93
45V+8Oo7OJpffLp/e3SJ2hs/38EBeOP377789alXPxsf5se7l998un/35stfn7CXJI2zh/7q8Mf7
j4e3z0bQHa/49fAj2TH7W3559/Gp09khQr369O7N/bvD98L5U79hB0/2+/vX3x2Ow3Y3nV1u1IfD
uydtPuK+s8f+7cM6avd3vsN9+tn7z4fXT7mCPULqq+/ev/7yt3EAX23x5Q4W/63A8f5Pn+6fMJcU
fLNn/mQe04795Q7+/d8/vX7KQwYQnH3nr+5kqONlvp55CpzZl/63wzNO8j/vH5449LRIZ1/foT/7
9t2bB5HvmSTy2a8f3v/5/s3du9dPfcuX/9CInqoqfnpUfvx8Wyb9wx9Q7eSFX7+9Ozz89H8BAAD/
/w==</cx:binary>
              </cx:geoCache>
            </cx:geography>
          </cx:layoutPr>
          <cx:valueColors>
            <cx:minColor>
              <a:schemeClr val="accent4">
                <a:lumMod val="40000"/>
                <a:lumOff val="60000"/>
              </a:schemeClr>
            </cx:minColor>
            <cx:midColor>
              <a:schemeClr val="accent4">
                <a:lumMod val="75000"/>
              </a:schemeClr>
            </cx:midColor>
            <cx:maxColor>
              <a:schemeClr val="accent5">
                <a:lumMod val="50000"/>
              </a:schemeClr>
            </cx:maxColor>
          </cx:valueColors>
          <cx:valueColorPositions count="3"/>
        </cx:series>
      </cx:plotAreaRegion>
    </cx:plotArea>
    <cx:legend pos="r" align="min" overlay="0">
      <cx:txPr>
        <a:bodyPr vertOverflow="overflow" horzOverflow="overflow" wrap="square" lIns="0" tIns="0" rIns="0" bIns="0"/>
        <a:lstStyle/>
        <a:p>
          <a:pPr algn="ctr" rtl="0">
            <a:def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defRPr>
          </a:pPr>
          <a:endParaRPr lang="es-ES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Segoe UI" panose="020B0502040204020203" pitchFamily="34" charset="0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juanrodace" TargetMode="Externa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juanrodace" TargetMode="External"/><Relationship Id="rId2" Type="http://schemas.microsoft.com/office/2014/relationships/chartEx" Target="../charts/chartEx3.xml"/><Relationship Id="rId1" Type="http://schemas.microsoft.com/office/2014/relationships/chartEx" Target="../charts/chartEx2.xml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github.com/juanrodac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346835</xdr:colOff>
      <xdr:row>3</xdr:row>
      <xdr:rowOff>170519</xdr:rowOff>
    </xdr:from>
    <xdr:to>
      <xdr:col>13</xdr:col>
      <xdr:colOff>241527</xdr:colOff>
      <xdr:row>20</xdr:row>
      <xdr:rowOff>190501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D97CBD87-851A-400A-D41A-C9927F1F09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4085" y="1094444"/>
              <a:ext cx="3495142" cy="39061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409575</xdr:colOff>
      <xdr:row>25</xdr:row>
      <xdr:rowOff>71437</xdr:rowOff>
    </xdr:from>
    <xdr:to>
      <xdr:col>18</xdr:col>
      <xdr:colOff>533400</xdr:colOff>
      <xdr:row>27</xdr:row>
      <xdr:rowOff>47214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6C7AAF56-E1F7-4ABF-A70C-06EEEFA38EDB}"/>
                </a:ext>
              </a:extLst>
            </xdr:cNvPr>
            <xdr:cNvSpPr txBox="1"/>
          </xdr:nvSpPr>
          <xdr:spPr>
            <a:xfrm>
              <a:off x="9267825" y="5869781"/>
              <a:ext cx="2552700" cy="5710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800" b="0" i="1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𝐼</m:t>
                    </m:r>
                    <m:r>
                      <a:rPr lang="es-CO" sz="1800" b="0" i="1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800" b="0" i="1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𝑎</m:t>
                    </m:r>
                    <m:f>
                      <m:fPr>
                        <m:ctrlPr>
                          <a:rPr lang="es-CO" sz="1800" b="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1800" b="0" i="1">
                                <a:solidFill>
                                  <a:srgbClr val="00153E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CO" sz="1800" b="0" i="1">
                                <a:solidFill>
                                  <a:srgbClr val="00153E"/>
                                </a:solidFill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CO" sz="1800" b="0" i="1">
                                <a:solidFill>
                                  <a:srgbClr val="00153E"/>
                                </a:solidFill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p>
                            <m:r>
                              <a:rPr lang="es-CO" sz="1800" b="0" i="1">
                                <a:solidFill>
                                  <a:srgbClr val="00153E"/>
                                </a:solidFill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s-CO" sz="1800" b="0" i="1">
                                <a:solidFill>
                                  <a:srgbClr val="00153E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CO" sz="1800" b="0" i="1">
                                <a:solidFill>
                                  <a:srgbClr val="00153E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s-CO" sz="1800" b="0" i="1">
                                <a:solidFill>
                                  <a:srgbClr val="00153E"/>
                                </a:solidFill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p>
                        </m:sSup>
                      </m:den>
                    </m:f>
                    <m:sSup>
                      <m:sSupPr>
                        <m:ctrlPr>
                          <a:rPr lang="es-CO" sz="1800" b="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800" b="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p>
                        <m:r>
                          <a:rPr lang="es-CO" sz="1800" b="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  <m:t>𝑑</m:t>
                        </m:r>
                      </m:sup>
                    </m:sSup>
                    <m:sSup>
                      <m:sSupPr>
                        <m:ctrlPr>
                          <a:rPr lang="es-CO" sz="1800" b="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800" b="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p>
                        <m:r>
                          <a:rPr lang="es-CO" sz="1800" b="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sup>
                    </m:sSup>
                    <m:r>
                      <a:rPr lang="es-CO" sz="1800" i="1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𝑃</m:t>
                    </m:r>
                    <m:sSup>
                      <m:sSupPr>
                        <m:ctrlPr>
                          <a:rPr lang="es-CO" sz="180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80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s-CO" sz="180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p>
                    </m:sSup>
                    <m:sSup>
                      <m:sSupPr>
                        <m:ctrlPr>
                          <a:rPr lang="es-CO" sz="1800" b="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1800" b="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CO" sz="1800" b="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</m:sup>
                    </m:sSup>
                  </m:oMath>
                </m:oMathPara>
              </a14:m>
              <a:endParaRPr lang="es-CO" sz="1800" i="1">
                <a:solidFill>
                  <a:srgbClr val="00153E"/>
                </a:solidFill>
              </a:endParaRPr>
            </a:p>
          </xdr:txBody>
        </xdr:sp>
      </mc:Choice>
      <mc:Fallback xmlns="">
        <xdr:sp macro="" textlink="">
          <xdr:nvSpPr>
            <xdr:cNvPr id="8" name="CuadroTexto 15">
              <a:extLst>
                <a:ext uri="{FF2B5EF4-FFF2-40B4-BE49-F238E27FC236}">
                  <a16:creationId xmlns:a16="http://schemas.microsoft.com/office/drawing/2014/main" id="{6C7AAF56-E1F7-4ABF-A70C-06EEEFA38EDB}"/>
                </a:ext>
              </a:extLst>
            </xdr:cNvPr>
            <xdr:cNvSpPr txBox="1"/>
          </xdr:nvSpPr>
          <xdr:spPr>
            <a:xfrm>
              <a:off x="9267825" y="5869781"/>
              <a:ext cx="2552700" cy="57108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800" b="0" i="0">
                  <a:solidFill>
                    <a:srgbClr val="00153E"/>
                  </a:solidFill>
                  <a:latin typeface="Cambria Math" panose="02040503050406030204" pitchFamily="18" charset="0"/>
                </a:rPr>
                <a:t>𝐼=𝑎 〖 𝑇〗^𝑏/𝑡^𝑐  𝑀^𝑑 𝑁^𝑒 </a:t>
              </a:r>
              <a:r>
                <a:rPr lang="es-CO" sz="1800" i="0">
                  <a:solidFill>
                    <a:srgbClr val="00153E"/>
                  </a:solidFill>
                  <a:latin typeface="Cambria Math" panose="02040503050406030204" pitchFamily="18" charset="0"/>
                </a:rPr>
                <a:t>𝑃𝑇^𝑓</a:t>
              </a:r>
              <a:r>
                <a:rPr lang="es-CO" sz="1800" b="0" i="0">
                  <a:solidFill>
                    <a:srgbClr val="00153E"/>
                  </a:solidFill>
                  <a:latin typeface="Cambria Math" panose="02040503050406030204" pitchFamily="18" charset="0"/>
                </a:rPr>
                <a:t> 𝑍^𝑔</a:t>
              </a:r>
              <a:endParaRPr lang="es-CO" sz="1800" i="1">
                <a:solidFill>
                  <a:srgbClr val="00153E"/>
                </a:solidFill>
              </a:endParaRPr>
            </a:p>
          </xdr:txBody>
        </xdr:sp>
      </mc:Fallback>
    </mc:AlternateContent>
    <xdr:clientData/>
  </xdr:twoCellAnchor>
  <xdr:twoCellAnchor>
    <xdr:from>
      <xdr:col>14</xdr:col>
      <xdr:colOff>136470</xdr:colOff>
      <xdr:row>3</xdr:row>
      <xdr:rowOff>112260</xdr:rowOff>
    </xdr:from>
    <xdr:to>
      <xdr:col>24</xdr:col>
      <xdr:colOff>297656</xdr:colOff>
      <xdr:row>21</xdr:row>
      <xdr:rowOff>180294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0E2FE4D-473B-D221-E5E6-5C6C85389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416718</xdr:colOff>
      <xdr:row>28</xdr:row>
      <xdr:rowOff>11906</xdr:rowOff>
    </xdr:from>
    <xdr:to>
      <xdr:col>19</xdr:col>
      <xdr:colOff>488889</xdr:colOff>
      <xdr:row>33</xdr:row>
      <xdr:rowOff>33272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1">
              <a:extLst>
                <a:ext uri="{FF2B5EF4-FFF2-40B4-BE49-F238E27FC236}">
                  <a16:creationId xmlns:a16="http://schemas.microsoft.com/office/drawing/2014/main" id="{87867570-811C-F3C9-F677-66564E5E96AD}"/>
                </a:ext>
              </a:extLst>
            </xdr:cNvPr>
            <xdr:cNvSpPr txBox="1"/>
          </xdr:nvSpPr>
          <xdr:spPr>
            <a:xfrm>
              <a:off x="9274968" y="6619875"/>
              <a:ext cx="3274952" cy="1092928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T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−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Periodo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de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retorno</m:t>
                    </m:r>
                  </m:oMath>
                  <m:oMath xmlns:m="http://schemas.openxmlformats.org/officeDocument/2006/math"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t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−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duraci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ó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n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de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la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lluvia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s-CO" sz="1100" b="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m:rPr>
                            <m:sty m:val="p"/>
                          </m:rPr>
                          <a:rPr lang="es-CO" sz="1100" b="0" i="0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  <m:t>hr</m:t>
                        </m:r>
                      </m:e>
                    </m:d>
                  </m:oMath>
                  <m:oMath xmlns:m="http://schemas.openxmlformats.org/officeDocument/2006/math"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M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−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Media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de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las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s-CO" sz="1100" b="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CO" sz="1100" b="0" i="0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  <m:t>P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CO" sz="1100" b="0" i="0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  <m:t>max</m:t>
                        </m:r>
                        <m:r>
                          <a:rPr lang="es-CO" sz="1100" b="0" i="0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  <m:t>−24</m:t>
                        </m:r>
                        <m:r>
                          <m:rPr>
                            <m:sty m:val="p"/>
                          </m:rPr>
                          <a:rPr lang="es-CO" sz="1100" b="0" i="0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  <m:t>hr</m:t>
                        </m:r>
                      </m:sub>
                    </m:sSub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s-CO" sz="1100" b="0" i="1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m:rPr>
                            <m:sty m:val="p"/>
                          </m:rPr>
                          <a:rPr lang="es-CO" sz="1100" b="0" i="0">
                            <a:solidFill>
                              <a:srgbClr val="00153E"/>
                            </a:solidFill>
                            <a:latin typeface="Cambria Math" panose="02040503050406030204" pitchFamily="18" charset="0"/>
                          </a:rPr>
                          <m:t>mm</m:t>
                        </m:r>
                      </m:e>
                    </m:d>
                  </m:oMath>
                  <m:oMath xmlns:m="http://schemas.openxmlformats.org/officeDocument/2006/math"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N</m:t>
                    </m:r>
                    <m:r>
                      <a:rPr lang="es-CO" sz="110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−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N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ú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mero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de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d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í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as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con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lluvia</m:t>
                    </m:r>
                    <m:r>
                      <a:rPr lang="es-CO" sz="110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al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a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ñ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o</m:t>
                    </m:r>
                  </m:oMath>
                  <m:oMath xmlns:m="http://schemas.openxmlformats.org/officeDocument/2006/math"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PT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−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Precipitaci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ó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n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total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anual</m:t>
                    </m:r>
                  </m:oMath>
                  <m:oMath xmlns:m="http://schemas.openxmlformats.org/officeDocument/2006/math"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Z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−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Elevaci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ó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n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del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sitio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sty m:val="p"/>
                      </m:rP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msnm</m:t>
                    </m:r>
                    <m:r>
                      <a:rPr lang="es-CO" sz="1100" b="0" i="0">
                        <a:solidFill>
                          <a:srgbClr val="00153E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O" sz="1100" b="0">
                <a:solidFill>
                  <a:srgbClr val="00153E"/>
                </a:solidFill>
              </a:endParaRPr>
            </a:p>
          </xdr:txBody>
        </xdr:sp>
      </mc:Choice>
      <mc:Fallback xmlns="">
        <xdr:sp macro="" textlink="">
          <xdr:nvSpPr>
            <xdr:cNvPr id="11" name="CuadroTexto 11">
              <a:extLst>
                <a:ext uri="{FF2B5EF4-FFF2-40B4-BE49-F238E27FC236}">
                  <a16:creationId xmlns:a16="http://schemas.microsoft.com/office/drawing/2014/main" id="{87867570-811C-F3C9-F677-66564E5E96AD}"/>
                </a:ext>
              </a:extLst>
            </xdr:cNvPr>
            <xdr:cNvSpPr txBox="1"/>
          </xdr:nvSpPr>
          <xdr:spPr>
            <a:xfrm>
              <a:off x="9274968" y="6619875"/>
              <a:ext cx="3274952" cy="1092928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100" b="0" i="0">
                  <a:solidFill>
                    <a:srgbClr val="00153E"/>
                  </a:solidFill>
                  <a:latin typeface="Cambria Math" panose="02040503050406030204" pitchFamily="18" charset="0"/>
                </a:rPr>
                <a:t>T −Periodo de retorno</a:t>
              </a:r>
              <a:br>
                <a:rPr lang="es-CO" sz="1100" b="0" i="0">
                  <a:solidFill>
                    <a:srgbClr val="00153E"/>
                  </a:solidFill>
                  <a:latin typeface="Cambria Math" panose="02040503050406030204" pitchFamily="18" charset="0"/>
                </a:rPr>
              </a:br>
              <a:r>
                <a:rPr lang="es-CO" sz="1100" b="0" i="0">
                  <a:solidFill>
                    <a:srgbClr val="00153E"/>
                  </a:solidFill>
                  <a:latin typeface="Cambria Math" panose="02040503050406030204" pitchFamily="18" charset="0"/>
                </a:rPr>
                <a:t>t −duración de la lluvia (hr)</a:t>
              </a:r>
              <a:br>
                <a:rPr lang="es-CO" sz="1100" b="0" i="0">
                  <a:solidFill>
                    <a:srgbClr val="00153E"/>
                  </a:solidFill>
                  <a:latin typeface="Cambria Math" panose="02040503050406030204" pitchFamily="18" charset="0"/>
                </a:rPr>
              </a:br>
              <a:r>
                <a:rPr lang="es-CO" sz="1100" b="0" i="0">
                  <a:solidFill>
                    <a:srgbClr val="00153E"/>
                  </a:solidFill>
                  <a:latin typeface="Cambria Math" panose="02040503050406030204" pitchFamily="18" charset="0"/>
                </a:rPr>
                <a:t>M −Media de las P_(max−24hr)  (mm)</a:t>
              </a:r>
              <a:br>
                <a:rPr lang="es-CO" sz="1100" b="0" i="0">
                  <a:solidFill>
                    <a:srgbClr val="00153E"/>
                  </a:solidFill>
                  <a:latin typeface="Cambria Math" panose="02040503050406030204" pitchFamily="18" charset="0"/>
                </a:rPr>
              </a:br>
              <a:r>
                <a:rPr lang="es-CO" sz="1100" b="0" i="0">
                  <a:solidFill>
                    <a:srgbClr val="00153E"/>
                  </a:solidFill>
                  <a:latin typeface="Cambria Math" panose="02040503050406030204" pitchFamily="18" charset="0"/>
                </a:rPr>
                <a:t>N</a:t>
              </a:r>
              <a:r>
                <a:rPr lang="es-CO" sz="1100" i="0">
                  <a:solidFill>
                    <a:srgbClr val="00153E"/>
                  </a:solidFill>
                  <a:latin typeface="Cambria Math" panose="02040503050406030204" pitchFamily="18" charset="0"/>
                </a:rPr>
                <a:t> −</a:t>
              </a:r>
              <a:r>
                <a:rPr lang="es-CO" sz="1100" b="0" i="0">
                  <a:solidFill>
                    <a:srgbClr val="00153E"/>
                  </a:solidFill>
                  <a:latin typeface="Cambria Math" panose="02040503050406030204" pitchFamily="18" charset="0"/>
                </a:rPr>
                <a:t>Número de días con lluvia</a:t>
              </a:r>
              <a:r>
                <a:rPr lang="es-CO" sz="1100" i="0">
                  <a:solidFill>
                    <a:srgbClr val="00153E"/>
                  </a:solidFill>
                  <a:latin typeface="Cambria Math" panose="02040503050406030204" pitchFamily="18" charset="0"/>
                </a:rPr>
                <a:t> </a:t>
              </a:r>
              <a:r>
                <a:rPr lang="es-CO" sz="1100" b="0" i="0">
                  <a:solidFill>
                    <a:srgbClr val="00153E"/>
                  </a:solidFill>
                  <a:latin typeface="Cambria Math" panose="02040503050406030204" pitchFamily="18" charset="0"/>
                </a:rPr>
                <a:t>al año</a:t>
              </a:r>
              <a:br>
                <a:rPr lang="es-CO" sz="1100" b="0" i="0">
                  <a:solidFill>
                    <a:srgbClr val="00153E"/>
                  </a:solidFill>
                  <a:latin typeface="Cambria Math" panose="02040503050406030204" pitchFamily="18" charset="0"/>
                </a:rPr>
              </a:br>
              <a:r>
                <a:rPr lang="es-CO" sz="1100" b="0" i="0">
                  <a:solidFill>
                    <a:srgbClr val="00153E"/>
                  </a:solidFill>
                  <a:latin typeface="Cambria Math" panose="02040503050406030204" pitchFamily="18" charset="0"/>
                </a:rPr>
                <a:t>PT −Precipitación total anual</a:t>
              </a:r>
              <a:br>
                <a:rPr lang="es-CO" sz="1100" b="0" i="0">
                  <a:solidFill>
                    <a:srgbClr val="00153E"/>
                  </a:solidFill>
                  <a:latin typeface="Cambria Math" panose="02040503050406030204" pitchFamily="18" charset="0"/>
                </a:rPr>
              </a:br>
              <a:r>
                <a:rPr lang="es-CO" sz="1100" b="0" i="0">
                  <a:solidFill>
                    <a:srgbClr val="00153E"/>
                  </a:solidFill>
                  <a:latin typeface="Cambria Math" panose="02040503050406030204" pitchFamily="18" charset="0"/>
                </a:rPr>
                <a:t>Z −Elevación del sitio (msnm)</a:t>
              </a:r>
              <a:endParaRPr lang="es-CO" sz="1100" b="0">
                <a:solidFill>
                  <a:srgbClr val="00153E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23</xdr:col>
      <xdr:colOff>104776</xdr:colOff>
      <xdr:row>0</xdr:row>
      <xdr:rowOff>76200</xdr:rowOff>
    </xdr:from>
    <xdr:to>
      <xdr:col>24</xdr:col>
      <xdr:colOff>304552</xdr:colOff>
      <xdr:row>3</xdr:row>
      <xdr:rowOff>95250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120BCD-5A7C-DCA1-CDB2-FDDE162FB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92301" y="76200"/>
          <a:ext cx="809376" cy="942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304799</xdr:colOff>
      <xdr:row>2</xdr:row>
      <xdr:rowOff>300036</xdr:rowOff>
    </xdr:from>
    <xdr:to>
      <xdr:col>18</xdr:col>
      <xdr:colOff>451509</xdr:colOff>
      <xdr:row>32</xdr:row>
      <xdr:rowOff>13607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5BB3C2B-CF71-CA7B-60DD-3236BEC957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63474" y="947736"/>
              <a:ext cx="6242710" cy="61619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308882</xdr:colOff>
      <xdr:row>32</xdr:row>
      <xdr:rowOff>126546</xdr:rowOff>
    </xdr:from>
    <xdr:to>
      <xdr:col>18</xdr:col>
      <xdr:colOff>421821</xdr:colOff>
      <xdr:row>61</xdr:row>
      <xdr:rowOff>173230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196DD35-2803-4984-8564-892E6C45C9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67557" y="7222671"/>
              <a:ext cx="6208939" cy="61236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714375</xdr:colOff>
      <xdr:row>0</xdr:row>
      <xdr:rowOff>0</xdr:rowOff>
    </xdr:from>
    <xdr:to>
      <xdr:col>9</xdr:col>
      <xdr:colOff>761751</xdr:colOff>
      <xdr:row>2</xdr:row>
      <xdr:rowOff>133350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D1309A6-BC26-447C-984E-FC0EFF606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49050" y="0"/>
          <a:ext cx="809376" cy="942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942974</xdr:colOff>
      <xdr:row>28</xdr:row>
      <xdr:rowOff>200025</xdr:rowOff>
    </xdr:from>
    <xdr:to>
      <xdr:col>11</xdr:col>
      <xdr:colOff>38099</xdr:colOff>
      <xdr:row>33</xdr:row>
      <xdr:rowOff>25847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15">
              <a:extLst>
                <a:ext uri="{FF2B5EF4-FFF2-40B4-BE49-F238E27FC236}">
                  <a16:creationId xmlns:a16="http://schemas.microsoft.com/office/drawing/2014/main" id="{B9B6471D-F9F4-A8C2-66C4-6F32E89DEA4C}"/>
                </a:ext>
              </a:extLst>
            </xdr:cNvPr>
            <xdr:cNvSpPr txBox="1"/>
          </xdr:nvSpPr>
          <xdr:spPr>
            <a:xfrm>
              <a:off x="7915274" y="6143625"/>
              <a:ext cx="3857625" cy="87357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2800" b="0" i="1">
                        <a:solidFill>
                          <a:srgbClr val="002060"/>
                        </a:solidFill>
                        <a:latin typeface="Cambria Math" panose="02040503050406030204" pitchFamily="18" charset="0"/>
                      </a:rPr>
                      <m:t>𝐼</m:t>
                    </m:r>
                    <m:r>
                      <a:rPr lang="es-CO" sz="2800" b="0" i="1">
                        <a:solidFill>
                          <a:srgbClr val="00206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2800" b="0" i="1">
                        <a:solidFill>
                          <a:srgbClr val="002060"/>
                        </a:solidFill>
                        <a:latin typeface="Cambria Math" panose="02040503050406030204" pitchFamily="18" charset="0"/>
                      </a:rPr>
                      <m:t>𝑎</m:t>
                    </m:r>
                    <m:f>
                      <m:fPr>
                        <m:ctrlPr>
                          <a:rPr lang="es-CO" sz="2800" b="0" i="1"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CO" sz="2800" b="0" i="1">
                                <a:solidFill>
                                  <a:srgbClr val="00206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CO" sz="2800" b="0" i="1">
                                <a:solidFill>
                                  <a:srgbClr val="002060"/>
                                </a:solidFill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s-CO" sz="2800" b="0" i="1">
                                <a:solidFill>
                                  <a:srgbClr val="002060"/>
                                </a:solidFill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p>
                            <m:r>
                              <a:rPr lang="es-CO" sz="2800" b="0" i="1">
                                <a:solidFill>
                                  <a:srgbClr val="002060"/>
                                </a:solidFill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s-CO" sz="2800" b="0" i="1">
                                <a:solidFill>
                                  <a:srgbClr val="00206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CO" sz="2800" b="0" i="1">
                                <a:solidFill>
                                  <a:srgbClr val="002060"/>
                                </a:solidFill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  <m:sup>
                            <m:r>
                              <a:rPr lang="es-CO" sz="2800" b="0" i="1">
                                <a:solidFill>
                                  <a:srgbClr val="002060"/>
                                </a:solidFill>
                                <a:latin typeface="Cambria Math" panose="02040503050406030204" pitchFamily="18" charset="0"/>
                              </a:rPr>
                              <m:t>𝑐</m:t>
                            </m:r>
                          </m:sup>
                        </m:sSup>
                      </m:den>
                    </m:f>
                    <m:sSup>
                      <m:sSupPr>
                        <m:ctrlPr>
                          <a:rPr lang="es-CO" sz="2800" b="0" i="1"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2800" b="0" i="1"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p>
                        <m:r>
                          <a:rPr lang="es-CO" sz="2800" b="0" i="1"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</a:rPr>
                          <m:t>𝑑</m:t>
                        </m:r>
                      </m:sup>
                    </m:sSup>
                    <m:sSup>
                      <m:sSupPr>
                        <m:ctrlPr>
                          <a:rPr lang="es-CO" sz="2800" b="0" i="1"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2800" b="0" i="1"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p>
                        <m:r>
                          <a:rPr lang="es-CO" sz="2800" b="0" i="1"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sup>
                    </m:sSup>
                    <m:r>
                      <a:rPr lang="es-CO" sz="2800" i="1">
                        <a:solidFill>
                          <a:srgbClr val="002060"/>
                        </a:solidFill>
                        <a:latin typeface="Cambria Math" panose="02040503050406030204" pitchFamily="18" charset="0"/>
                      </a:rPr>
                      <m:t>𝑃</m:t>
                    </m:r>
                    <m:sSup>
                      <m:sSupPr>
                        <m:ctrlPr>
                          <a:rPr lang="es-CO" sz="2800" i="1"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2800" i="1"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s-CO" sz="2800" i="1"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</a:rPr>
                          <m:t>𝑓</m:t>
                        </m:r>
                      </m:sup>
                    </m:sSup>
                    <m:sSup>
                      <m:sSupPr>
                        <m:ctrlPr>
                          <a:rPr lang="es-CO" sz="2800" b="0" i="1"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O" sz="2800" b="0" i="1"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p>
                        <m:r>
                          <a:rPr lang="es-CO" sz="2800" b="0" i="1">
                            <a:solidFill>
                              <a:srgbClr val="002060"/>
                            </a:solidFill>
                            <a:latin typeface="Cambria Math" panose="02040503050406030204" pitchFamily="18" charset="0"/>
                          </a:rPr>
                          <m:t>𝑔</m:t>
                        </m:r>
                      </m:sup>
                    </m:sSup>
                  </m:oMath>
                </m:oMathPara>
              </a14:m>
              <a:endParaRPr lang="es-CO" sz="2800" i="1">
                <a:solidFill>
                  <a:srgbClr val="002060"/>
                </a:solidFill>
              </a:endParaRPr>
            </a:p>
          </xdr:txBody>
        </xdr:sp>
      </mc:Choice>
      <mc:Fallback xmlns="">
        <xdr:sp macro="" textlink="">
          <xdr:nvSpPr>
            <xdr:cNvPr id="5" name="CuadroTexto 15">
              <a:extLst>
                <a:ext uri="{FF2B5EF4-FFF2-40B4-BE49-F238E27FC236}">
                  <a16:creationId xmlns:a16="http://schemas.microsoft.com/office/drawing/2014/main" id="{B9B6471D-F9F4-A8C2-66C4-6F32E89DEA4C}"/>
                </a:ext>
              </a:extLst>
            </xdr:cNvPr>
            <xdr:cNvSpPr txBox="1"/>
          </xdr:nvSpPr>
          <xdr:spPr>
            <a:xfrm>
              <a:off x="7915274" y="6143625"/>
              <a:ext cx="3857625" cy="87357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2800" b="0" i="0">
                  <a:solidFill>
                    <a:srgbClr val="002060"/>
                  </a:solidFill>
                  <a:latin typeface="Cambria Math" panose="02040503050406030204" pitchFamily="18" charset="0"/>
                </a:rPr>
                <a:t>𝐼=𝑎 〖 𝑇〗^𝑏/𝑡^𝑐  𝑀^𝑑 𝑁^𝑒 </a:t>
              </a:r>
              <a:r>
                <a:rPr lang="es-CO" sz="2800" i="0">
                  <a:solidFill>
                    <a:srgbClr val="002060"/>
                  </a:solidFill>
                  <a:latin typeface="Cambria Math" panose="02040503050406030204" pitchFamily="18" charset="0"/>
                </a:rPr>
                <a:t>𝑃𝑇^𝑓</a:t>
              </a:r>
              <a:r>
                <a:rPr lang="es-CO" sz="2800" b="0" i="0">
                  <a:solidFill>
                    <a:srgbClr val="002060"/>
                  </a:solidFill>
                  <a:latin typeface="Cambria Math" panose="02040503050406030204" pitchFamily="18" charset="0"/>
                </a:rPr>
                <a:t> 𝑍^𝑔</a:t>
              </a:r>
              <a:endParaRPr lang="es-CO" sz="2800" i="1">
                <a:solidFill>
                  <a:srgbClr val="002060"/>
                </a:solidFill>
              </a:endParaRP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2895600</xdr:colOff>
      <xdr:row>2</xdr:row>
      <xdr:rowOff>76200</xdr:rowOff>
    </xdr:from>
    <xdr:to>
      <xdr:col>3</xdr:col>
      <xdr:colOff>18801</xdr:colOff>
      <xdr:row>7</xdr:row>
      <xdr:rowOff>66675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EFC860-B0CF-4E0D-93DC-0EBA7D460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5200" y="457200"/>
          <a:ext cx="809376" cy="9429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UAN DAVID RODRIGUEZ ACEVEDO" id="{315B0CFC-4EDA-4601-9A14-B0FAFB156424}" userId="S::juan.rodrigueza@escuelaing.edu.co::2a8e7c3c-4c1f-43b7-9ce2-8e152876b6e0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" dT="2025-07-22T19:50:09.41" personId="{315B0CFC-4EDA-4601-9A14-B0FAFB156424}" id="{C80398F6-B161-4041-99D1-EDBC71DCE3B5}">
    <text>Media multianual de la Precipitación Máxima en 24 horas con base en registros diarios de precipitación.</text>
  </threadedComment>
  <threadedComment ref="C11" dT="2025-04-19T22:20:38.55" personId="{315B0CFC-4EDA-4601-9A14-B0FAFB156424}" id="{56C03928-6559-40AB-B660-A718565FF914}">
    <text>Si no tiene datos de Precipitación Anual, use la Ecuación 2.</text>
  </threadedComment>
  <threadedComment ref="C12" dT="2025-04-19T21:18:55.36" personId="{315B0CFC-4EDA-4601-9A14-B0FAFB156424}" id="{83C63EEE-5820-42B1-81C1-13839896AB50}">
    <text>Por defecto busca la elevación promedio de la estación identificada en la lista de normales climatológicas. Puede indicar específicamente la elevación de la zona de su proyecto.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5" dT="2025-04-19T21:37:00.14" personId="{315B0CFC-4EDA-4601-9A14-B0FAFB156424}" id="{D7B513C8-A545-46B1-A6E4-2C6E18AC511D}">
    <text>Para la región 5, su usan los datos generales de todo el país.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1library.co/document/q7o7wjry-vargas-diaz-granados-curvasidf-1998.html" TargetMode="External"/><Relationship Id="rId2" Type="http://schemas.openxmlformats.org/officeDocument/2006/relationships/hyperlink" Target="https://sci.org.co/wp-content/uploads/2018/11/Art4.pdf" TargetMode="External"/><Relationship Id="rId1" Type="http://schemas.openxmlformats.org/officeDocument/2006/relationships/hyperlink" Target="https://www.ideam.gov.co/sala-de-prensa/informes/Normales%20clim%C3%A1ticas%20est%C3%A1nda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4CB7-D7E7-4A1B-BE9D-6B312F51D5E9}">
  <dimension ref="B2:X34"/>
  <sheetViews>
    <sheetView showGridLines="0" tabSelected="1" zoomScaleNormal="100" workbookViewId="0">
      <selection activeCell="E19" sqref="E19:G19"/>
    </sheetView>
  </sheetViews>
  <sheetFormatPr defaultColWidth="9.140625" defaultRowHeight="16.5"/>
  <cols>
    <col min="1" max="1" width="9.140625" style="2"/>
    <col min="2" max="2" width="14.5703125" style="2" customWidth="1"/>
    <col min="3" max="3" width="8.5703125" style="2" customWidth="1"/>
    <col min="4" max="10" width="9.42578125" style="2" customWidth="1"/>
    <col min="11" max="14" width="8.5703125" style="2" customWidth="1"/>
    <col min="15" max="16" width="8.28515625" style="2" customWidth="1"/>
    <col min="17" max="17" width="8.42578125" style="2" customWidth="1"/>
    <col min="18" max="19" width="11.5703125" style="2" customWidth="1"/>
    <col min="20" max="16384" width="9.140625" style="2"/>
  </cols>
  <sheetData>
    <row r="2" spans="2:24" ht="38.25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2:24" ht="18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2:24" ht="18" customHeight="1"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24" ht="18" customHeight="1"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24" ht="18" customHeight="1">
      <c r="B6" s="3"/>
      <c r="C6" s="29" t="s">
        <v>2</v>
      </c>
      <c r="D6" s="30"/>
      <c r="E6" s="34" t="s">
        <v>1487</v>
      </c>
      <c r="F6" s="34"/>
      <c r="G6" s="34"/>
      <c r="H6" s="1"/>
      <c r="I6" s="1"/>
      <c r="J6" s="1"/>
      <c r="K6" s="1"/>
      <c r="L6" s="1"/>
      <c r="M6" s="1"/>
      <c r="N6" s="1"/>
      <c r="O6" s="1"/>
      <c r="P6" s="1"/>
    </row>
    <row r="7" spans="2:24" ht="18" customHeight="1">
      <c r="B7" s="3"/>
      <c r="C7" s="29" t="s">
        <v>4</v>
      </c>
      <c r="D7" s="30"/>
      <c r="E7" s="34" t="s">
        <v>1543</v>
      </c>
      <c r="F7" s="34"/>
      <c r="G7" s="34"/>
      <c r="H7" s="1"/>
      <c r="I7" s="1"/>
      <c r="J7" s="1"/>
      <c r="K7" s="1"/>
      <c r="L7" s="1"/>
      <c r="M7" s="1"/>
      <c r="N7" s="1"/>
      <c r="O7" s="1"/>
      <c r="P7" s="1"/>
    </row>
    <row r="8" spans="2:24" ht="18" customHeight="1">
      <c r="B8" s="3"/>
      <c r="C8" s="29" t="s">
        <v>6</v>
      </c>
      <c r="D8" s="30"/>
      <c r="E8" s="34" t="str">
        <f>LOOKUP(E6,Coeficientes!C3:C35,Coeficientes!B3:B35)</f>
        <v>R1 - Andina</v>
      </c>
      <c r="F8" s="34"/>
      <c r="G8" s="34"/>
      <c r="H8" s="1"/>
      <c r="I8" s="1"/>
      <c r="J8" s="1"/>
      <c r="K8" s="1"/>
      <c r="L8" s="1"/>
      <c r="M8" s="1"/>
      <c r="N8" s="1"/>
      <c r="O8" s="1"/>
      <c r="P8" s="1"/>
    </row>
    <row r="9" spans="2:24" ht="18" customHeight="1">
      <c r="B9" s="3"/>
      <c r="C9" s="29" t="s">
        <v>7</v>
      </c>
      <c r="D9" s="30"/>
      <c r="E9" s="35">
        <v>108.6</v>
      </c>
      <c r="F9" s="35"/>
      <c r="G9" s="35"/>
      <c r="H9" s="1"/>
      <c r="I9" s="1"/>
      <c r="J9" s="1"/>
      <c r="K9" s="1"/>
      <c r="L9" s="1"/>
      <c r="M9" s="1"/>
      <c r="N9" s="1"/>
      <c r="O9" s="1"/>
      <c r="P9" s="1"/>
    </row>
    <row r="10" spans="2:24" ht="18" customHeight="1">
      <c r="B10" s="3"/>
      <c r="C10" s="29" t="s">
        <v>8</v>
      </c>
      <c r="D10" s="30"/>
      <c r="E10" s="36">
        <f>+VLOOKUP(E7,Filtro!B5:I120,7,FALSE)</f>
        <v>121.36244184455389</v>
      </c>
      <c r="F10" s="36"/>
      <c r="G10" s="36"/>
      <c r="H10" s="1"/>
      <c r="I10" s="1"/>
      <c r="J10" s="1"/>
      <c r="K10" s="1"/>
      <c r="L10" s="1"/>
      <c r="M10" s="1"/>
      <c r="N10" s="1"/>
      <c r="O10" s="1"/>
      <c r="P10" s="1"/>
    </row>
    <row r="11" spans="2:24" ht="18" customHeight="1">
      <c r="B11" s="3"/>
      <c r="C11" s="29" t="s">
        <v>9</v>
      </c>
      <c r="D11" s="30"/>
      <c r="E11" s="28">
        <f>+VLOOKUP(E7,Filtro!B5:I120,8,FALSE)</f>
        <v>3305.3217898193757</v>
      </c>
      <c r="F11" s="28"/>
      <c r="G11" s="28"/>
      <c r="H11" s="1"/>
      <c r="I11" s="1"/>
      <c r="J11" s="1"/>
      <c r="K11" s="1"/>
      <c r="L11" s="1"/>
      <c r="M11" s="1"/>
      <c r="N11" s="1"/>
      <c r="O11" s="1"/>
      <c r="P11" s="1"/>
    </row>
    <row r="12" spans="2:24" ht="18" customHeight="1">
      <c r="B12" s="3"/>
      <c r="C12" s="29" t="s">
        <v>10</v>
      </c>
      <c r="D12" s="30"/>
      <c r="E12" s="33">
        <f>+VLOOKUP(E7,Filtro!B5:I120,4,FALSE)</f>
        <v>40</v>
      </c>
      <c r="F12" s="33"/>
      <c r="G12" s="33"/>
      <c r="H12" s="1"/>
      <c r="I12" s="1"/>
      <c r="J12" s="1"/>
      <c r="K12" s="1"/>
      <c r="L12" s="1"/>
      <c r="M12" s="1"/>
      <c r="N12" s="1"/>
      <c r="O12" s="1"/>
      <c r="P12" s="1"/>
    </row>
    <row r="13" spans="2:24" ht="18" customHeight="1">
      <c r="B13" s="3"/>
      <c r="C13" s="29" t="s">
        <v>11</v>
      </c>
      <c r="D13" s="30"/>
      <c r="E13" s="28" t="s">
        <v>12</v>
      </c>
      <c r="F13" s="28"/>
      <c r="G13" s="28"/>
      <c r="H13" s="1"/>
      <c r="I13" s="1"/>
      <c r="J13" s="1"/>
      <c r="K13" s="1"/>
      <c r="L13" s="1"/>
      <c r="M13" s="1"/>
      <c r="N13" s="1"/>
      <c r="O13" s="1"/>
      <c r="P13" s="1"/>
    </row>
    <row r="14" spans="2:24" ht="18" customHeight="1">
      <c r="B14" s="3"/>
      <c r="C14" s="29" t="s">
        <v>13</v>
      </c>
      <c r="D14" s="30"/>
      <c r="E14" s="31">
        <f>+VLOOKUP(CONCATENATE(E8,"-",E13),Coeficientes!H5:O28,2,FALSE)</f>
        <v>1.64</v>
      </c>
      <c r="F14" s="31"/>
      <c r="G14" s="31"/>
      <c r="H14" s="1"/>
      <c r="I14" s="1"/>
      <c r="J14" s="1"/>
      <c r="K14" s="1"/>
      <c r="L14" s="1"/>
      <c r="M14" s="1"/>
      <c r="N14" s="1"/>
      <c r="O14" s="1"/>
      <c r="P14" s="1"/>
    </row>
    <row r="15" spans="2:24" ht="18" customHeight="1">
      <c r="B15" s="3"/>
      <c r="C15" s="29" t="s">
        <v>14</v>
      </c>
      <c r="D15" s="30"/>
      <c r="E15" s="31">
        <f>+VLOOKUP(CONCATENATE(E8,"-",E13),Coeficientes!H5:O28,3,FALSE)</f>
        <v>0.19</v>
      </c>
      <c r="F15" s="31"/>
      <c r="G15" s="31"/>
      <c r="H15" s="1"/>
      <c r="I15" s="1"/>
      <c r="J15" s="1"/>
      <c r="K15" s="1"/>
      <c r="L15" s="1"/>
      <c r="M15" s="1"/>
      <c r="N15" s="1"/>
      <c r="O15" s="1"/>
      <c r="P15" s="1"/>
    </row>
    <row r="16" spans="2:24" ht="18" customHeight="1">
      <c r="B16" s="3"/>
      <c r="C16" s="29" t="s">
        <v>15</v>
      </c>
      <c r="D16" s="30"/>
      <c r="E16" s="31">
        <f>+VLOOKUP(CONCATENATE(E8,"-",E13),Coeficientes!H5:O28,4,FALSE)</f>
        <v>0.65</v>
      </c>
      <c r="F16" s="31"/>
      <c r="G16" s="31"/>
      <c r="H16" s="1"/>
      <c r="I16" s="1"/>
      <c r="J16" s="1"/>
      <c r="K16" s="1"/>
      <c r="L16" s="1"/>
      <c r="M16" s="1"/>
      <c r="N16" s="1"/>
      <c r="O16" s="1"/>
      <c r="P16" s="1"/>
    </row>
    <row r="17" spans="2:16" ht="18" customHeight="1">
      <c r="B17" s="3"/>
      <c r="C17" s="29" t="s">
        <v>16</v>
      </c>
      <c r="D17" s="30"/>
      <c r="E17" s="31">
        <f>+VLOOKUP(CONCATENATE(E8,"-",E13),Coeficientes!H5:O28,5,FALSE)</f>
        <v>0.73</v>
      </c>
      <c r="F17" s="31"/>
      <c r="G17" s="31"/>
      <c r="H17" s="1"/>
      <c r="I17" s="1"/>
      <c r="J17" s="1"/>
      <c r="K17" s="1"/>
      <c r="L17" s="1"/>
      <c r="M17" s="1"/>
      <c r="N17" s="1"/>
      <c r="O17" s="1"/>
      <c r="P17" s="1"/>
    </row>
    <row r="18" spans="2:16" ht="18" customHeight="1">
      <c r="B18" s="3"/>
      <c r="C18" s="29" t="s">
        <v>17</v>
      </c>
      <c r="D18" s="30"/>
      <c r="E18" s="31">
        <f>+VLOOKUP(CONCATENATE(E8,"-",E13),Coeficientes!H5:O28,6,FALSE)</f>
        <v>-0.13</v>
      </c>
      <c r="F18" s="31"/>
      <c r="G18" s="31"/>
      <c r="H18" s="1"/>
      <c r="I18" s="1"/>
      <c r="J18" s="1"/>
      <c r="K18" s="1"/>
      <c r="L18" s="1"/>
      <c r="M18" s="1"/>
      <c r="N18" s="1"/>
      <c r="O18" s="1"/>
      <c r="P18" s="1"/>
    </row>
    <row r="19" spans="2:16" ht="18" customHeight="1">
      <c r="B19" s="3"/>
      <c r="C19" s="29" t="s">
        <v>18</v>
      </c>
      <c r="D19" s="30"/>
      <c r="E19" s="31">
        <f>+VLOOKUP(CONCATENATE(E8,"-",E13),Coeficientes!H5:O28,7,FALSE)</f>
        <v>0.08</v>
      </c>
      <c r="F19" s="31"/>
      <c r="G19" s="31"/>
      <c r="H19" s="1"/>
      <c r="I19" s="1"/>
      <c r="J19" s="1"/>
      <c r="K19" s="1"/>
      <c r="L19" s="1"/>
      <c r="M19" s="1"/>
      <c r="N19" s="1"/>
      <c r="O19" s="1"/>
      <c r="P19" s="1"/>
    </row>
    <row r="20" spans="2:16" ht="18" customHeight="1">
      <c r="B20" s="3"/>
      <c r="C20" s="29" t="s">
        <v>19</v>
      </c>
      <c r="D20" s="30"/>
      <c r="E20" s="31">
        <f>+VLOOKUP(CONCATENATE(E8,"-",E13),Coeficientes!H5:O28,8,FALSE)</f>
        <v>-0.01</v>
      </c>
      <c r="F20" s="31"/>
      <c r="G20" s="31"/>
      <c r="H20" s="1"/>
      <c r="I20" s="1"/>
      <c r="J20" s="1"/>
      <c r="K20" s="1"/>
      <c r="L20" s="1"/>
      <c r="M20" s="1"/>
      <c r="N20" s="1"/>
      <c r="O20" s="1"/>
      <c r="P20" s="1"/>
    </row>
    <row r="21" spans="2:16" ht="18" customHeight="1">
      <c r="B21" s="1"/>
      <c r="C21" s="24"/>
      <c r="D21" s="1"/>
      <c r="E21" s="1"/>
      <c r="F21" s="1"/>
      <c r="G21" s="1"/>
      <c r="H21" s="1"/>
      <c r="I21" s="1"/>
      <c r="J21" s="1"/>
      <c r="K21" s="1"/>
    </row>
    <row r="22" spans="2:16" ht="18" customHeight="1">
      <c r="B22" s="3" t="s">
        <v>20</v>
      </c>
      <c r="C22" s="1"/>
      <c r="D22" s="1"/>
      <c r="E22" s="1"/>
      <c r="F22" s="1"/>
      <c r="G22" s="1"/>
      <c r="H22" s="1"/>
      <c r="I22" s="1"/>
      <c r="J22" s="1"/>
      <c r="K22" s="1"/>
    </row>
    <row r="23" spans="2:16" ht="18" customHeight="1"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2:16" ht="18" customHeight="1">
      <c r="B24" s="1"/>
      <c r="C24" s="24" t="str">
        <f>CONCATENATE("Curvas IDF Sintéticas - Municipio de ",E7," Dpto.", E6)</f>
        <v>Curvas IDF Sintéticas - Municipio de Tibú Dpto.Norte de Santander</v>
      </c>
      <c r="D24" s="1"/>
      <c r="E24" s="1"/>
      <c r="F24" s="1"/>
      <c r="G24" s="1"/>
      <c r="H24" s="1"/>
      <c r="I24" s="1"/>
      <c r="J24" s="1"/>
      <c r="K24" s="1"/>
    </row>
    <row r="25" spans="2:16" ht="9" customHeight="1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6" ht="30" customHeight="1">
      <c r="C26" s="32" t="s">
        <v>21</v>
      </c>
      <c r="D26" s="32"/>
      <c r="E26" s="23">
        <v>15</v>
      </c>
      <c r="F26" s="23">
        <v>30</v>
      </c>
      <c r="G26" s="23">
        <v>45</v>
      </c>
      <c r="H26" s="23">
        <v>60</v>
      </c>
      <c r="I26" s="23">
        <v>90</v>
      </c>
      <c r="J26" s="23">
        <v>120</v>
      </c>
      <c r="K26" s="23">
        <v>180</v>
      </c>
      <c r="L26" s="23">
        <v>210</v>
      </c>
      <c r="M26" s="23">
        <v>240</v>
      </c>
      <c r="N26" s="23">
        <v>270</v>
      </c>
    </row>
    <row r="27" spans="2:16" ht="17.25" customHeight="1">
      <c r="C27" s="26" t="s">
        <v>22</v>
      </c>
      <c r="D27" s="21">
        <v>2</v>
      </c>
      <c r="E27" s="22">
        <f>$E$14*($D27^$E$15)*($E$9^$E$17)*($E$10^$E$18)*IFERROR(($E$11^$E$19),1)*IFERROR(($E$12^$E$20),1)/((E$26/60)^$E$16)</f>
        <v>139.35413313036997</v>
      </c>
      <c r="F27" s="22">
        <f t="shared" ref="F27:N33" si="0">$E$14*($D27^$E$15)*($E$9^$E$17)*($E$10^$E$18)*IFERROR(($E$11^$E$19),1)*IFERROR(($E$12^$E$20),1)/((F$26/60)^$E$16)</f>
        <v>88.807645671088139</v>
      </c>
      <c r="G27" s="22">
        <f t="shared" si="0"/>
        <v>68.23246144804429</v>
      </c>
      <c r="H27" s="22">
        <f t="shared" si="0"/>
        <v>56.595364288644433</v>
      </c>
      <c r="I27" s="22">
        <f t="shared" si="0"/>
        <v>43.483204433378361</v>
      </c>
      <c r="J27" s="22">
        <f t="shared" si="0"/>
        <v>36.067111505548404</v>
      </c>
      <c r="K27" s="22">
        <f t="shared" si="0"/>
        <v>27.710990160229215</v>
      </c>
      <c r="L27" s="22">
        <f t="shared" si="0"/>
        <v>25.068978095808138</v>
      </c>
      <c r="M27" s="22">
        <f t="shared" si="0"/>
        <v>22.984860133052777</v>
      </c>
      <c r="N27" s="22">
        <f t="shared" si="0"/>
        <v>21.290836543486169</v>
      </c>
    </row>
    <row r="28" spans="2:16" ht="17.25" customHeight="1">
      <c r="C28" s="26"/>
      <c r="D28" s="21">
        <v>3</v>
      </c>
      <c r="E28" s="22">
        <f t="shared" ref="E28:E33" si="1">$E$14*($D28^$E$15)*($E$9^$E$17)*($E$10^$E$18)*IFERROR(($E$11^$E$19),1)*IFERROR(($E$12^$E$20),1)/((E$26/60)^$E$16)</f>
        <v>150.51410249668962</v>
      </c>
      <c r="F28" s="39">
        <f t="shared" si="0"/>
        <v>95.919674449288209</v>
      </c>
      <c r="G28" s="39">
        <f t="shared" si="0"/>
        <v>73.696757069878359</v>
      </c>
      <c r="H28" s="22">
        <f t="shared" si="0"/>
        <v>61.12772021917209</v>
      </c>
      <c r="I28" s="22">
        <f t="shared" si="0"/>
        <v>46.965492461189719</v>
      </c>
      <c r="J28" s="22">
        <f t="shared" si="0"/>
        <v>38.955492714572159</v>
      </c>
      <c r="K28" s="22">
        <f t="shared" si="0"/>
        <v>29.930183766846017</v>
      </c>
      <c r="L28" s="22">
        <f t="shared" si="0"/>
        <v>27.076590079102704</v>
      </c>
      <c r="M28" s="22">
        <f t="shared" si="0"/>
        <v>24.825568615908018</v>
      </c>
      <c r="N28" s="22">
        <f t="shared" si="0"/>
        <v>22.995881656043672</v>
      </c>
    </row>
    <row r="29" spans="2:16" ht="17.25" customHeight="1">
      <c r="C29" s="26"/>
      <c r="D29" s="21">
        <v>5</v>
      </c>
      <c r="E29" s="22">
        <f t="shared" si="1"/>
        <v>165.85495686924057</v>
      </c>
      <c r="F29" s="39">
        <f t="shared" si="0"/>
        <v>105.69609893563421</v>
      </c>
      <c r="G29" s="39">
        <f t="shared" si="0"/>
        <v>81.208154335547434</v>
      </c>
      <c r="H29" s="22">
        <f t="shared" si="0"/>
        <v>67.35804308230037</v>
      </c>
      <c r="I29" s="22">
        <f t="shared" si="0"/>
        <v>51.752358066677402</v>
      </c>
      <c r="J29" s="22">
        <f t="shared" si="0"/>
        <v>42.925954822987322</v>
      </c>
      <c r="K29" s="22">
        <f t="shared" si="0"/>
        <v>32.98075898135771</v>
      </c>
      <c r="L29" s="22">
        <f t="shared" si="0"/>
        <v>29.836318359832468</v>
      </c>
      <c r="M29" s="22">
        <f t="shared" si="0"/>
        <v>27.355865953732515</v>
      </c>
      <c r="N29" s="22">
        <f t="shared" si="0"/>
        <v>25.339691742952578</v>
      </c>
    </row>
    <row r="30" spans="2:16" ht="17.25" customHeight="1">
      <c r="C30" s="26"/>
      <c r="D30" s="21">
        <v>10</v>
      </c>
      <c r="E30" s="22">
        <f t="shared" si="1"/>
        <v>189.20131689335204</v>
      </c>
      <c r="F30" s="25">
        <f t="shared" si="0"/>
        <v>120.57427457461063</v>
      </c>
      <c r="G30" s="22">
        <f t="shared" si="0"/>
        <v>92.63931589863553</v>
      </c>
      <c r="H30" s="22">
        <f t="shared" si="0"/>
        <v>76.839611520190346</v>
      </c>
      <c r="I30" s="22">
        <f t="shared" si="0"/>
        <v>59.037212293096111</v>
      </c>
      <c r="J30" s="22">
        <f t="shared" si="0"/>
        <v>48.968371731071102</v>
      </c>
      <c r="K30" s="22">
        <f t="shared" si="0"/>
        <v>37.623253167734511</v>
      </c>
      <c r="L30" s="22">
        <f t="shared" si="0"/>
        <v>34.036189399995763</v>
      </c>
      <c r="M30" s="22">
        <f t="shared" si="0"/>
        <v>31.206579296178404</v>
      </c>
      <c r="N30" s="22">
        <f t="shared" si="0"/>
        <v>28.906600911650997</v>
      </c>
    </row>
    <row r="31" spans="2:16" ht="17.25" customHeight="1">
      <c r="C31" s="26"/>
      <c r="D31" s="21">
        <v>15</v>
      </c>
      <c r="E31" s="22">
        <f t="shared" si="1"/>
        <v>204.3532241469517</v>
      </c>
      <c r="F31" s="22">
        <f t="shared" si="0"/>
        <v>130.23028678172625</v>
      </c>
      <c r="G31" s="22">
        <f t="shared" si="0"/>
        <v>100.05819831225136</v>
      </c>
      <c r="H31" s="22">
        <f t="shared" si="0"/>
        <v>82.993198008242217</v>
      </c>
      <c r="I31" s="22">
        <f t="shared" si="0"/>
        <v>63.765120004649127</v>
      </c>
      <c r="J31" s="22">
        <f t="shared" si="0"/>
        <v>52.889931258308465</v>
      </c>
      <c r="K31" s="22">
        <f t="shared" si="0"/>
        <v>40.636255677106803</v>
      </c>
      <c r="L31" s="22">
        <f t="shared" si="0"/>
        <v>36.761927220020461</v>
      </c>
      <c r="M31" s="22">
        <f t="shared" si="0"/>
        <v>33.705711981731149</v>
      </c>
      <c r="N31" s="22">
        <f t="shared" si="0"/>
        <v>31.221543234579116</v>
      </c>
    </row>
    <row r="32" spans="2:16" ht="17.25" customHeight="1">
      <c r="C32" s="26"/>
      <c r="D32" s="21">
        <v>20</v>
      </c>
      <c r="E32" s="22">
        <f t="shared" si="1"/>
        <v>215.83399730645937</v>
      </c>
      <c r="F32" s="22">
        <f t="shared" si="0"/>
        <v>137.54675750187238</v>
      </c>
      <c r="G32" s="22">
        <f t="shared" si="0"/>
        <v>105.67957024003618</v>
      </c>
      <c r="H32" s="22">
        <f t="shared" si="0"/>
        <v>87.655840763658446</v>
      </c>
      <c r="I32" s="22">
        <f t="shared" si="0"/>
        <v>67.347509669985271</v>
      </c>
      <c r="J32" s="22">
        <f t="shared" si="0"/>
        <v>55.861341695962928</v>
      </c>
      <c r="K32" s="22">
        <f t="shared" si="0"/>
        <v>42.919242086683248</v>
      </c>
      <c r="L32" s="22">
        <f t="shared" si="0"/>
        <v>38.827249893940611</v>
      </c>
      <c r="M32" s="22">
        <f t="shared" si="0"/>
        <v>35.59933335745108</v>
      </c>
      <c r="N32" s="22">
        <f t="shared" si="0"/>
        <v>32.975601469100546</v>
      </c>
    </row>
    <row r="33" spans="2:14" ht="17.25" customHeight="1">
      <c r="C33" s="26"/>
      <c r="D33" s="21">
        <v>50</v>
      </c>
      <c r="E33" s="22">
        <f t="shared" si="1"/>
        <v>256.8789135280926</v>
      </c>
      <c r="F33" s="22">
        <f t="shared" si="0"/>
        <v>163.7038745857281</v>
      </c>
      <c r="G33" s="22">
        <f t="shared" si="0"/>
        <v>125.77653902610554</v>
      </c>
      <c r="H33" s="22">
        <f t="shared" si="0"/>
        <v>104.32525654328971</v>
      </c>
      <c r="I33" s="22">
        <f t="shared" si="0"/>
        <v>80.154912241579382</v>
      </c>
      <c r="J33" s="22">
        <f t="shared" si="0"/>
        <v>66.484432212529143</v>
      </c>
      <c r="K33" s="22">
        <f t="shared" si="0"/>
        <v>51.081147614673895</v>
      </c>
      <c r="L33" s="22">
        <f t="shared" si="0"/>
        <v>46.210985722872117</v>
      </c>
      <c r="M33" s="22">
        <f t="shared" si="0"/>
        <v>42.369219813883056</v>
      </c>
      <c r="N33" s="22">
        <f t="shared" si="0"/>
        <v>39.246535689604336</v>
      </c>
    </row>
    <row r="34" spans="2:14" ht="17.25" customHeight="1">
      <c r="B34" s="1"/>
      <c r="C34" s="1"/>
      <c r="D34" s="1"/>
      <c r="E34" s="1"/>
      <c r="F34" s="1"/>
      <c r="G34" s="1"/>
      <c r="H34" s="1"/>
      <c r="I34" s="1"/>
      <c r="J34" s="1"/>
      <c r="K34" s="1"/>
    </row>
  </sheetData>
  <sheetProtection algorithmName="SHA-512" hashValue="bQrP+MPEDpxYBzbYxozwOLBv8avZ2O5BD+2ShZaka8hsYYCuyW306yUOA3sO4aQlVL9nk6FKbHfP7eWzeS+eBA==" saltValue="XVOFFpl9xxlVmEoPKBzpnw==" spinCount="100000" sheet="1" objects="1" scenarios="1"/>
  <protectedRanges>
    <protectedRange sqref="E12" name="Elevacion"/>
    <protectedRange sqref="E9" name="P_max_24h"/>
  </protectedRanges>
  <mergeCells count="33">
    <mergeCell ref="E6:G6"/>
    <mergeCell ref="E7:G7"/>
    <mergeCell ref="E8:G8"/>
    <mergeCell ref="E9:G9"/>
    <mergeCell ref="E10:G10"/>
    <mergeCell ref="C6:D6"/>
    <mergeCell ref="C8:D8"/>
    <mergeCell ref="C9:D9"/>
    <mergeCell ref="C10:D10"/>
    <mergeCell ref="C11:D11"/>
    <mergeCell ref="E20:G20"/>
    <mergeCell ref="C26:D26"/>
    <mergeCell ref="C7:D7"/>
    <mergeCell ref="C12:D12"/>
    <mergeCell ref="E11:G11"/>
    <mergeCell ref="E19:G19"/>
    <mergeCell ref="E12:G12"/>
    <mergeCell ref="C27:C33"/>
    <mergeCell ref="B2:X2"/>
    <mergeCell ref="E13:G13"/>
    <mergeCell ref="C14:D14"/>
    <mergeCell ref="C15:D15"/>
    <mergeCell ref="C16:D16"/>
    <mergeCell ref="C17:D17"/>
    <mergeCell ref="C18:D18"/>
    <mergeCell ref="C19:D19"/>
    <mergeCell ref="C20:D20"/>
    <mergeCell ref="E14:G14"/>
    <mergeCell ref="E15:G15"/>
    <mergeCell ref="E16:G16"/>
    <mergeCell ref="E17:G17"/>
    <mergeCell ref="E18:G18"/>
    <mergeCell ref="C13:D13"/>
  </mergeCell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0FA1E5-E803-49A8-9CB4-CB1BC21D2304}">
          <x14:formula1>
            <xm:f>Filtro!$B$5:$B$178</xm:f>
          </x14:formula1>
          <xm:sqref>E7:G7</xm:sqref>
        </x14:dataValidation>
        <x14:dataValidation type="list" allowBlank="1" showInputMessage="1" showErrorMessage="1" xr:uid="{AA19AEFB-7123-494E-A909-AE59D094ABD9}">
          <x14:formula1>
            <xm:f>'Normales 1991-2010'!$B$4:$B$1661</xm:f>
          </x14:formula1>
          <xm:sqref>E6:G6</xm:sqref>
        </x14:dataValidation>
        <x14:dataValidation type="list" allowBlank="1" showInputMessage="1" showErrorMessage="1" xr:uid="{5E24016D-1585-4D7E-968F-788725820FD3}">
          <x14:formula1>
            <xm:f>Coeficientes!$F$5:$F$25</xm:f>
          </x14:formula1>
          <xm:sqref>E8:G8</xm:sqref>
        </x14:dataValidation>
        <x14:dataValidation type="list" allowBlank="1" showInputMessage="1" showErrorMessage="1" xr:uid="{82BD653D-9DC8-4EC3-BE52-657617498101}">
          <x14:formula1>
            <xm:f>Coeficientes!$G$5:$G$8</xm:f>
          </x14:formula1>
          <xm:sqref>E13:G13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38E4-653F-495A-A65B-FE82D346B846}">
  <dimension ref="A1:J3330"/>
  <sheetViews>
    <sheetView showGridLines="0" zoomScale="85" zoomScaleNormal="85" workbookViewId="0">
      <selection sqref="A1:J1"/>
    </sheetView>
  </sheetViews>
  <sheetFormatPr defaultColWidth="11.42578125" defaultRowHeight="16.5"/>
  <cols>
    <col min="1" max="1" width="11.42578125" style="2"/>
    <col min="2" max="2" width="33.85546875" style="2" customWidth="1"/>
    <col min="3" max="3" width="27.140625" style="2" bestFit="1" customWidth="1"/>
    <col min="4" max="5" width="27.140625" style="2" customWidth="1"/>
    <col min="6" max="16384" width="11.42578125" style="2"/>
  </cols>
  <sheetData>
    <row r="1" spans="1:10" ht="47.25" customHeight="1">
      <c r="A1" s="37" t="s">
        <v>23</v>
      </c>
      <c r="B1" s="37"/>
      <c r="C1" s="37"/>
      <c r="D1" s="37"/>
      <c r="E1" s="37"/>
      <c r="F1" s="37"/>
      <c r="G1" s="37"/>
      <c r="H1" s="37"/>
      <c r="I1" s="37"/>
      <c r="J1" s="37"/>
    </row>
    <row r="3" spans="1:10" ht="29.25" customHeight="1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5" t="s">
        <v>30</v>
      </c>
      <c r="H3" s="5" t="s">
        <v>31</v>
      </c>
      <c r="I3" s="5" t="s">
        <v>8</v>
      </c>
      <c r="J3" s="5" t="s">
        <v>32</v>
      </c>
    </row>
    <row r="4" spans="1:10">
      <c r="A4" s="6">
        <v>47067010</v>
      </c>
      <c r="B4" s="7" t="s">
        <v>33</v>
      </c>
      <c r="C4" s="7" t="s">
        <v>34</v>
      </c>
      <c r="D4" s="7" t="s">
        <v>35</v>
      </c>
      <c r="E4" s="7" t="s">
        <v>34</v>
      </c>
      <c r="F4" s="7">
        <v>120</v>
      </c>
      <c r="G4" s="8">
        <v>-73.197138890000005</v>
      </c>
      <c r="H4" s="8">
        <v>-1.7715555600000001</v>
      </c>
      <c r="I4" s="12">
        <v>191.70112696605958</v>
      </c>
      <c r="J4" s="12">
        <v>3057.072944631916</v>
      </c>
    </row>
    <row r="5" spans="1:10">
      <c r="A5" s="6">
        <v>47060010</v>
      </c>
      <c r="B5" s="7" t="s">
        <v>33</v>
      </c>
      <c r="C5" s="7" t="s">
        <v>34</v>
      </c>
      <c r="D5" s="7" t="s">
        <v>36</v>
      </c>
      <c r="E5" s="7" t="s">
        <v>37</v>
      </c>
      <c r="F5" s="7">
        <v>120</v>
      </c>
      <c r="G5" s="8">
        <v>-73.205166669999997</v>
      </c>
      <c r="H5" s="8">
        <v>-1.74851</v>
      </c>
      <c r="I5" s="12">
        <v>191.11367132132045</v>
      </c>
      <c r="J5" s="12">
        <v>3021.9890837929629</v>
      </c>
    </row>
    <row r="6" spans="1:10">
      <c r="A6" s="6">
        <v>44137040</v>
      </c>
      <c r="B6" s="7" t="s">
        <v>33</v>
      </c>
      <c r="C6" s="7" t="s">
        <v>38</v>
      </c>
      <c r="D6" s="7" t="s">
        <v>35</v>
      </c>
      <c r="E6" s="7" t="s">
        <v>39</v>
      </c>
      <c r="F6" s="7">
        <v>137</v>
      </c>
      <c r="G6" s="8">
        <v>-73.192555560000002</v>
      </c>
      <c r="H6" s="8">
        <v>-0.62833333000000013</v>
      </c>
      <c r="I6" s="12">
        <v>189.98546248883702</v>
      </c>
      <c r="J6" s="12">
        <v>3372.3535087719297</v>
      </c>
    </row>
    <row r="7" spans="1:10">
      <c r="A7" s="6">
        <v>44137030</v>
      </c>
      <c r="B7" s="7" t="s">
        <v>33</v>
      </c>
      <c r="C7" s="7" t="s">
        <v>38</v>
      </c>
      <c r="D7" s="7" t="s">
        <v>35</v>
      </c>
      <c r="E7" s="7" t="s">
        <v>40</v>
      </c>
      <c r="F7" s="7">
        <v>143</v>
      </c>
      <c r="G7" s="8">
        <v>-73.773222220000008</v>
      </c>
      <c r="H7" s="8">
        <v>-0.91511111000000001</v>
      </c>
      <c r="I7" s="12">
        <v>169.19469564292743</v>
      </c>
      <c r="J7" s="12"/>
    </row>
    <row r="8" spans="1:10">
      <c r="A8" s="6">
        <v>44187030</v>
      </c>
      <c r="B8" s="7" t="s">
        <v>33</v>
      </c>
      <c r="C8" s="7" t="s">
        <v>41</v>
      </c>
      <c r="D8" s="7" t="s">
        <v>35</v>
      </c>
      <c r="E8" s="7" t="s">
        <v>42</v>
      </c>
      <c r="F8" s="7">
        <v>101</v>
      </c>
      <c r="G8" s="8">
        <v>-69.47</v>
      </c>
      <c r="H8" s="8">
        <v>-1.23</v>
      </c>
      <c r="I8" s="12">
        <v>216.04954151812333</v>
      </c>
      <c r="J8" s="12">
        <v>4170.2490785510781</v>
      </c>
    </row>
    <row r="9" spans="1:10">
      <c r="A9" s="6">
        <v>44187020</v>
      </c>
      <c r="B9" s="7" t="s">
        <v>33</v>
      </c>
      <c r="C9" s="7" t="s">
        <v>41</v>
      </c>
      <c r="D9" s="7" t="s">
        <v>36</v>
      </c>
      <c r="E9" s="7" t="s">
        <v>41</v>
      </c>
      <c r="F9" s="7">
        <v>102</v>
      </c>
      <c r="G9" s="8">
        <v>-69.591583329999992</v>
      </c>
      <c r="H9" s="8">
        <v>-1.31316667</v>
      </c>
      <c r="I9" s="12">
        <v>161.7821579321282</v>
      </c>
      <c r="J9" s="12">
        <v>4171.0349358974354</v>
      </c>
    </row>
    <row r="10" spans="1:10">
      <c r="A10" s="6">
        <v>44157040</v>
      </c>
      <c r="B10" s="7" t="s">
        <v>33</v>
      </c>
      <c r="C10" s="7" t="s">
        <v>41</v>
      </c>
      <c r="D10" s="7" t="s">
        <v>35</v>
      </c>
      <c r="E10" s="7" t="s">
        <v>43</v>
      </c>
      <c r="F10" s="7">
        <v>109</v>
      </c>
      <c r="G10" s="8">
        <v>-70.180000000000007</v>
      </c>
      <c r="H10" s="8">
        <v>-1.53</v>
      </c>
      <c r="I10" s="12">
        <v>203.9743134433057</v>
      </c>
      <c r="J10" s="12">
        <v>3706.7622798338316</v>
      </c>
    </row>
    <row r="11" spans="1:10">
      <c r="A11" s="6">
        <v>44187010</v>
      </c>
      <c r="B11" s="7" t="s">
        <v>33</v>
      </c>
      <c r="C11" s="7" t="s">
        <v>41</v>
      </c>
      <c r="D11" s="7" t="s">
        <v>35</v>
      </c>
      <c r="E11" s="7" t="s">
        <v>44</v>
      </c>
      <c r="F11" s="7">
        <v>104</v>
      </c>
      <c r="G11" s="8">
        <v>-69.725499999999997</v>
      </c>
      <c r="H11" s="8">
        <v>-1.2852777800000001</v>
      </c>
      <c r="I11" s="12">
        <v>180.50338809464716</v>
      </c>
      <c r="J11" s="12"/>
    </row>
    <row r="12" spans="1:10">
      <c r="A12" s="6">
        <v>48015050</v>
      </c>
      <c r="B12" s="7" t="s">
        <v>33</v>
      </c>
      <c r="C12" s="7" t="s">
        <v>45</v>
      </c>
      <c r="D12" s="7" t="s">
        <v>46</v>
      </c>
      <c r="E12" s="7" t="s">
        <v>47</v>
      </c>
      <c r="F12" s="7">
        <v>84</v>
      </c>
      <c r="G12" s="8">
        <v>-69.940916669999993</v>
      </c>
      <c r="H12" s="8">
        <v>-4.1938611100000003</v>
      </c>
      <c r="I12" s="12">
        <v>206.37311212494404</v>
      </c>
      <c r="J12" s="12">
        <v>3358.834842673291</v>
      </c>
    </row>
    <row r="13" spans="1:10">
      <c r="A13" s="6">
        <v>44157020</v>
      </c>
      <c r="B13" s="7" t="s">
        <v>33</v>
      </c>
      <c r="C13" s="7" t="s">
        <v>48</v>
      </c>
      <c r="D13" s="7" t="s">
        <v>35</v>
      </c>
      <c r="E13" s="7" t="s">
        <v>49</v>
      </c>
      <c r="F13" s="7">
        <v>116</v>
      </c>
      <c r="G13" s="8">
        <v>-70.819999999999993</v>
      </c>
      <c r="H13" s="8">
        <v>-1.31</v>
      </c>
      <c r="I13" s="12">
        <v>189.59307411739795</v>
      </c>
      <c r="J13" s="12">
        <v>3752.4182962962964</v>
      </c>
    </row>
    <row r="14" spans="1:10">
      <c r="A14" s="6">
        <v>44157030</v>
      </c>
      <c r="B14" s="7" t="s">
        <v>33</v>
      </c>
      <c r="C14" s="7" t="s">
        <v>48</v>
      </c>
      <c r="D14" s="7" t="s">
        <v>35</v>
      </c>
      <c r="E14" s="7" t="s">
        <v>50</v>
      </c>
      <c r="F14" s="7">
        <v>114</v>
      </c>
      <c r="G14" s="8">
        <v>-70.61</v>
      </c>
      <c r="H14" s="8">
        <v>-1.42</v>
      </c>
      <c r="I14" s="12">
        <v>207.95399727888912</v>
      </c>
      <c r="J14" s="12">
        <v>3889.6070762634554</v>
      </c>
    </row>
    <row r="15" spans="1:10">
      <c r="A15" s="6">
        <v>47040020</v>
      </c>
      <c r="B15" s="7" t="s">
        <v>33</v>
      </c>
      <c r="C15" s="7" t="s">
        <v>51</v>
      </c>
      <c r="D15" s="7" t="s">
        <v>36</v>
      </c>
      <c r="E15" s="7" t="s">
        <v>52</v>
      </c>
      <c r="F15" s="7">
        <v>140</v>
      </c>
      <c r="G15" s="8">
        <v>-74.386666669999997</v>
      </c>
      <c r="H15" s="8">
        <v>-0.55916667000000009</v>
      </c>
      <c r="I15" s="12">
        <v>174.2250074870814</v>
      </c>
      <c r="J15" s="12">
        <v>3118.5023170430322</v>
      </c>
    </row>
    <row r="16" spans="1:10">
      <c r="A16" s="6">
        <v>47047020</v>
      </c>
      <c r="B16" s="7" t="s">
        <v>33</v>
      </c>
      <c r="C16" s="7" t="s">
        <v>51</v>
      </c>
      <c r="D16" s="7" t="s">
        <v>35</v>
      </c>
      <c r="E16" s="7" t="s">
        <v>53</v>
      </c>
      <c r="F16" s="7">
        <v>135</v>
      </c>
      <c r="G16" s="8">
        <v>-74.0685</v>
      </c>
      <c r="H16" s="8">
        <v>-1.0495000000000001</v>
      </c>
      <c r="I16" s="12">
        <v>182.15627836861577</v>
      </c>
      <c r="J16" s="12">
        <v>3549.8875706473018</v>
      </c>
    </row>
    <row r="17" spans="1:10">
      <c r="A17" s="6">
        <v>47040040</v>
      </c>
      <c r="B17" s="7" t="s">
        <v>33</v>
      </c>
      <c r="C17" s="7" t="s">
        <v>51</v>
      </c>
      <c r="D17" s="7" t="s">
        <v>36</v>
      </c>
      <c r="E17" s="7" t="s">
        <v>54</v>
      </c>
      <c r="F17" s="7">
        <v>130</v>
      </c>
      <c r="G17" s="8">
        <v>-73.618944439999993</v>
      </c>
      <c r="H17" s="8">
        <v>-1.2589444400000001</v>
      </c>
      <c r="I17" s="12">
        <v>197.72625228603573</v>
      </c>
      <c r="J17" s="12">
        <v>3438.4144800569802</v>
      </c>
    </row>
    <row r="18" spans="1:10">
      <c r="A18" s="6">
        <v>47087010</v>
      </c>
      <c r="B18" s="7" t="s">
        <v>33</v>
      </c>
      <c r="C18" s="7" t="s">
        <v>55</v>
      </c>
      <c r="D18" s="7" t="s">
        <v>36</v>
      </c>
      <c r="E18" s="7" t="s">
        <v>56</v>
      </c>
      <c r="F18" s="7">
        <v>115</v>
      </c>
      <c r="G18" s="8">
        <v>-71.752222220000007</v>
      </c>
      <c r="H18" s="8">
        <v>-2.1468888899999996</v>
      </c>
      <c r="I18" s="12">
        <v>174.18063322084143</v>
      </c>
      <c r="J18" s="12">
        <v>3220.4505604395604</v>
      </c>
    </row>
    <row r="19" spans="1:10">
      <c r="A19" s="6">
        <v>48015040</v>
      </c>
      <c r="B19" s="7" t="s">
        <v>33</v>
      </c>
      <c r="C19" s="7" t="s">
        <v>57</v>
      </c>
      <c r="D19" s="7" t="s">
        <v>58</v>
      </c>
      <c r="E19" s="7" t="s">
        <v>59</v>
      </c>
      <c r="F19" s="7">
        <v>158</v>
      </c>
      <c r="G19" s="8">
        <v>-70.362638889999999</v>
      </c>
      <c r="H19" s="8">
        <v>-3.78030556</v>
      </c>
      <c r="I19" s="12">
        <v>156.4149097563708</v>
      </c>
      <c r="J19" s="12">
        <v>2844.6307684588724</v>
      </c>
    </row>
    <row r="20" spans="1:10">
      <c r="A20" s="6">
        <v>44150010</v>
      </c>
      <c r="B20" s="6" t="s">
        <v>33</v>
      </c>
      <c r="C20" s="6" t="s">
        <v>60</v>
      </c>
      <c r="D20" s="6" t="s">
        <v>36</v>
      </c>
      <c r="E20" s="6" t="s">
        <v>61</v>
      </c>
      <c r="F20" s="6">
        <v>129</v>
      </c>
      <c r="G20" s="9">
        <v>-72.144944440000003</v>
      </c>
      <c r="H20" s="9">
        <v>-0.55988889000000008</v>
      </c>
      <c r="I20" s="12">
        <v>242.9</v>
      </c>
      <c r="J20" s="12">
        <v>3748.7999999999997</v>
      </c>
    </row>
    <row r="21" spans="1:10">
      <c r="A21" s="6">
        <v>44137060</v>
      </c>
      <c r="B21" s="7" t="s">
        <v>33</v>
      </c>
      <c r="C21" s="6" t="s">
        <v>60</v>
      </c>
      <c r="D21" s="7" t="s">
        <v>35</v>
      </c>
      <c r="E21" s="7" t="s">
        <v>62</v>
      </c>
      <c r="F21" s="7">
        <v>134</v>
      </c>
      <c r="G21" s="8">
        <v>-72.720638890000004</v>
      </c>
      <c r="H21" s="8">
        <v>-0.59094444000000002</v>
      </c>
      <c r="I21" s="12">
        <v>204.26431573637723</v>
      </c>
      <c r="J21" s="12">
        <v>4669.5456011351916</v>
      </c>
    </row>
    <row r="22" spans="1:10">
      <c r="A22" s="6">
        <v>44137070</v>
      </c>
      <c r="B22" s="6" t="s">
        <v>33</v>
      </c>
      <c r="C22" s="6" t="s">
        <v>60</v>
      </c>
      <c r="D22" s="6" t="s">
        <v>35</v>
      </c>
      <c r="E22" s="6" t="s">
        <v>63</v>
      </c>
      <c r="F22" s="6">
        <v>133</v>
      </c>
      <c r="G22" s="9">
        <v>-72.549997219999995</v>
      </c>
      <c r="H22" s="9">
        <v>-0.70000000000000007</v>
      </c>
      <c r="I22" s="12">
        <v>201</v>
      </c>
      <c r="J22" s="12">
        <v>3653.5</v>
      </c>
    </row>
    <row r="23" spans="1:10">
      <c r="A23" s="6">
        <v>44167020</v>
      </c>
      <c r="B23" s="7" t="s">
        <v>33</v>
      </c>
      <c r="C23" s="6" t="s">
        <v>60</v>
      </c>
      <c r="D23" s="7" t="s">
        <v>35</v>
      </c>
      <c r="E23" s="7" t="s">
        <v>64</v>
      </c>
      <c r="F23" s="7">
        <v>118</v>
      </c>
      <c r="G23" s="8">
        <v>-71.124055560000002</v>
      </c>
      <c r="H23" s="8">
        <v>-1.0980833300000001</v>
      </c>
      <c r="I23" s="12">
        <v>194.96964416962817</v>
      </c>
      <c r="J23" s="12">
        <v>3785.2430640871767</v>
      </c>
    </row>
    <row r="24" spans="1:10">
      <c r="A24" s="6">
        <v>47100010</v>
      </c>
      <c r="B24" s="7" t="s">
        <v>33</v>
      </c>
      <c r="C24" s="7" t="s">
        <v>65</v>
      </c>
      <c r="D24" s="7" t="s">
        <v>36</v>
      </c>
      <c r="E24" s="7" t="s">
        <v>66</v>
      </c>
      <c r="F24" s="7">
        <v>100</v>
      </c>
      <c r="G24" s="8">
        <v>-69.735694440000003</v>
      </c>
      <c r="H24" s="8">
        <v>-2.8947222200000002</v>
      </c>
      <c r="I24" s="12">
        <v>188.06574467281959</v>
      </c>
      <c r="J24" s="12">
        <v>3006.2439627103422</v>
      </c>
    </row>
    <row r="25" spans="1:10">
      <c r="A25" s="6">
        <v>26180160</v>
      </c>
      <c r="B25" s="7" t="s">
        <v>67</v>
      </c>
      <c r="C25" s="7" t="s">
        <v>68</v>
      </c>
      <c r="D25" s="7" t="s">
        <v>36</v>
      </c>
      <c r="E25" s="7" t="s">
        <v>68</v>
      </c>
      <c r="F25" s="7">
        <v>2450</v>
      </c>
      <c r="G25" s="8">
        <v>-75.43041667</v>
      </c>
      <c r="H25" s="8">
        <v>5.7859722199999997</v>
      </c>
      <c r="I25" s="12">
        <v>177.84787217639126</v>
      </c>
      <c r="J25" s="12">
        <v>2184.8605582922823</v>
      </c>
    </row>
    <row r="26" spans="1:10">
      <c r="A26" s="6">
        <v>11110020</v>
      </c>
      <c r="B26" s="7" t="s">
        <v>67</v>
      </c>
      <c r="C26" s="7" t="s">
        <v>69</v>
      </c>
      <c r="D26" s="7" t="s">
        <v>70</v>
      </c>
      <c r="E26" s="7" t="s">
        <v>69</v>
      </c>
      <c r="F26" s="7">
        <v>1920</v>
      </c>
      <c r="G26" s="8">
        <v>-76.075000000000003</v>
      </c>
      <c r="H26" s="8">
        <v>6.6425000000000001</v>
      </c>
      <c r="I26" s="12">
        <v>200.6370112242501</v>
      </c>
      <c r="J26" s="12">
        <v>2310.4538140850204</v>
      </c>
    </row>
    <row r="27" spans="1:10">
      <c r="A27" s="6">
        <v>23085030</v>
      </c>
      <c r="B27" s="7" t="s">
        <v>67</v>
      </c>
      <c r="C27" s="7" t="s">
        <v>71</v>
      </c>
      <c r="D27" s="7" t="s">
        <v>72</v>
      </c>
      <c r="E27" s="7" t="s">
        <v>71</v>
      </c>
      <c r="F27" s="7">
        <v>1712</v>
      </c>
      <c r="G27" s="8">
        <v>-75.143388889999997</v>
      </c>
      <c r="H27" s="8">
        <v>6.3762499999999998</v>
      </c>
      <c r="I27" s="12">
        <v>244.2112147266314</v>
      </c>
      <c r="J27" s="12">
        <v>4639.1131070972451</v>
      </c>
    </row>
    <row r="28" spans="1:10">
      <c r="A28" s="6">
        <v>27010850</v>
      </c>
      <c r="B28" s="7" t="s">
        <v>67</v>
      </c>
      <c r="C28" s="7" t="s">
        <v>73</v>
      </c>
      <c r="D28" s="7" t="s">
        <v>36</v>
      </c>
      <c r="E28" s="7" t="s">
        <v>73</v>
      </c>
      <c r="F28" s="7">
        <v>1530</v>
      </c>
      <c r="G28" s="8">
        <v>-75.07722222000001</v>
      </c>
      <c r="H28" s="8">
        <v>6.9055555599999998</v>
      </c>
      <c r="I28" s="12">
        <v>178.86855706075534</v>
      </c>
      <c r="J28" s="12">
        <v>2622.6460262725782</v>
      </c>
    </row>
    <row r="29" spans="1:10">
      <c r="A29" s="6">
        <v>27010890</v>
      </c>
      <c r="B29" s="7" t="s">
        <v>67</v>
      </c>
      <c r="C29" s="7" t="s">
        <v>73</v>
      </c>
      <c r="D29" s="7" t="s">
        <v>36</v>
      </c>
      <c r="E29" s="7" t="s">
        <v>74</v>
      </c>
      <c r="F29" s="7">
        <v>1550</v>
      </c>
      <c r="G29" s="8">
        <v>-75.038361110000011</v>
      </c>
      <c r="H29" s="8">
        <v>6.9589999999999996</v>
      </c>
      <c r="I29" s="12">
        <v>188.72908980763219</v>
      </c>
      <c r="J29" s="12">
        <v>3063.0268322035572</v>
      </c>
    </row>
    <row r="30" spans="1:10">
      <c r="A30" s="6">
        <v>27010960</v>
      </c>
      <c r="B30" s="7" t="s">
        <v>67</v>
      </c>
      <c r="C30" s="7" t="s">
        <v>73</v>
      </c>
      <c r="D30" s="7" t="s">
        <v>36</v>
      </c>
      <c r="E30" s="7" t="s">
        <v>75</v>
      </c>
      <c r="F30" s="7">
        <v>1100</v>
      </c>
      <c r="G30" s="8">
        <v>-74.902138890000003</v>
      </c>
      <c r="H30" s="8">
        <v>6.89861111</v>
      </c>
      <c r="I30" s="12">
        <v>165.29254800967445</v>
      </c>
      <c r="J30" s="12">
        <v>3248.5300925925922</v>
      </c>
    </row>
    <row r="31" spans="1:10">
      <c r="A31" s="6">
        <v>26195020</v>
      </c>
      <c r="B31" s="7" t="s">
        <v>67</v>
      </c>
      <c r="C31" s="7" t="s">
        <v>76</v>
      </c>
      <c r="D31" s="7" t="s">
        <v>36</v>
      </c>
      <c r="E31" s="7" t="s">
        <v>77</v>
      </c>
      <c r="F31" s="7">
        <v>1180</v>
      </c>
      <c r="G31" s="8">
        <v>-75.880222220000007</v>
      </c>
      <c r="H31" s="8">
        <v>5.6909999999999998</v>
      </c>
      <c r="I31" s="12">
        <v>199.08731882369804</v>
      </c>
      <c r="J31" s="12">
        <v>2174.0694837199835</v>
      </c>
    </row>
    <row r="32" spans="1:10">
      <c r="A32" s="6">
        <v>26190100</v>
      </c>
      <c r="B32" s="7" t="s">
        <v>67</v>
      </c>
      <c r="C32" s="7" t="s">
        <v>76</v>
      </c>
      <c r="D32" s="7" t="s">
        <v>36</v>
      </c>
      <c r="E32" s="7" t="s">
        <v>78</v>
      </c>
      <c r="F32" s="7">
        <v>1250</v>
      </c>
      <c r="G32" s="8">
        <v>-75.900083330000001</v>
      </c>
      <c r="H32" s="8">
        <v>5.5639722200000001</v>
      </c>
      <c r="I32" s="12">
        <v>226.73939702357359</v>
      </c>
      <c r="J32" s="12">
        <v>2415.2512315270938</v>
      </c>
    </row>
    <row r="33" spans="1:10">
      <c r="A33" s="6">
        <v>27020210</v>
      </c>
      <c r="B33" s="7" t="s">
        <v>67</v>
      </c>
      <c r="C33" s="7" t="s">
        <v>79</v>
      </c>
      <c r="D33" s="7" t="s">
        <v>36</v>
      </c>
      <c r="E33" s="7" t="s">
        <v>79</v>
      </c>
      <c r="F33" s="7">
        <v>1650</v>
      </c>
      <c r="G33" s="8">
        <v>-75.332472220000014</v>
      </c>
      <c r="H33" s="8">
        <v>6.8830555599999999</v>
      </c>
      <c r="I33" s="12">
        <v>150.306806923919</v>
      </c>
      <c r="J33" s="12">
        <v>2924.9332183908045</v>
      </c>
    </row>
    <row r="34" spans="1:10">
      <c r="A34" s="6">
        <v>27025030</v>
      </c>
      <c r="B34" s="7" t="s">
        <v>67</v>
      </c>
      <c r="C34" s="7" t="s">
        <v>80</v>
      </c>
      <c r="D34" s="7" t="s">
        <v>72</v>
      </c>
      <c r="E34" s="7" t="s">
        <v>80</v>
      </c>
      <c r="F34" s="7">
        <v>1601</v>
      </c>
      <c r="G34" s="8">
        <v>-75.15052777999999</v>
      </c>
      <c r="H34" s="8">
        <v>7.0719166700000002</v>
      </c>
      <c r="I34" s="12">
        <v>211.34108213462832</v>
      </c>
      <c r="J34" s="12">
        <v>2807.4455572818588</v>
      </c>
    </row>
    <row r="35" spans="1:10">
      <c r="A35" s="6">
        <v>27020170</v>
      </c>
      <c r="B35" s="7" t="s">
        <v>67</v>
      </c>
      <c r="C35" s="7" t="s">
        <v>80</v>
      </c>
      <c r="D35" s="7" t="s">
        <v>36</v>
      </c>
      <c r="E35" s="7" t="s">
        <v>81</v>
      </c>
      <c r="F35" s="7">
        <v>950</v>
      </c>
      <c r="G35" s="8">
        <v>-75.079777780000001</v>
      </c>
      <c r="H35" s="8">
        <v>7.1471944399999998</v>
      </c>
      <c r="I35" s="12">
        <v>178.67129131767953</v>
      </c>
      <c r="J35" s="12">
        <v>4418.5549231611303</v>
      </c>
    </row>
    <row r="36" spans="1:10">
      <c r="A36" s="6">
        <v>26210090</v>
      </c>
      <c r="B36" s="7" t="s">
        <v>67</v>
      </c>
      <c r="C36" s="7" t="s">
        <v>82</v>
      </c>
      <c r="D36" s="7" t="s">
        <v>36</v>
      </c>
      <c r="E36" s="7" t="s">
        <v>83</v>
      </c>
      <c r="F36" s="7">
        <v>550</v>
      </c>
      <c r="G36" s="8">
        <v>-75.859250000000003</v>
      </c>
      <c r="H36" s="8">
        <v>6.3031388899999996</v>
      </c>
      <c r="I36" s="12">
        <v>142.45714696223314</v>
      </c>
      <c r="J36" s="12">
        <v>1638.8225779967161</v>
      </c>
    </row>
    <row r="37" spans="1:10">
      <c r="A37" s="6">
        <v>12010070</v>
      </c>
      <c r="B37" s="7" t="s">
        <v>67</v>
      </c>
      <c r="C37" s="7" t="s">
        <v>84</v>
      </c>
      <c r="D37" s="7" t="s">
        <v>36</v>
      </c>
      <c r="E37" s="7" t="s">
        <v>85</v>
      </c>
      <c r="F37" s="7">
        <v>18</v>
      </c>
      <c r="G37" s="8">
        <v>-76.647777779999998</v>
      </c>
      <c r="H37" s="8">
        <v>7.8844444400000002</v>
      </c>
      <c r="I37" s="12">
        <v>130.19100795030045</v>
      </c>
      <c r="J37" s="12">
        <v>2609.5013159445916</v>
      </c>
    </row>
    <row r="38" spans="1:10">
      <c r="A38" s="6">
        <v>12010060</v>
      </c>
      <c r="B38" s="7" t="s">
        <v>67</v>
      </c>
      <c r="C38" s="7" t="s">
        <v>84</v>
      </c>
      <c r="D38" s="7" t="s">
        <v>36</v>
      </c>
      <c r="E38" s="7" t="s">
        <v>86</v>
      </c>
      <c r="F38" s="7">
        <v>10</v>
      </c>
      <c r="G38" s="8">
        <v>-76.689166669999992</v>
      </c>
      <c r="H38" s="8">
        <v>7.8630555599999994</v>
      </c>
      <c r="I38" s="12">
        <v>115.7173631134098</v>
      </c>
      <c r="J38" s="12">
        <v>2753.9627293228314</v>
      </c>
    </row>
    <row r="39" spans="1:10">
      <c r="A39" s="6">
        <v>12015020</v>
      </c>
      <c r="B39" s="7" t="s">
        <v>67</v>
      </c>
      <c r="C39" s="7" t="s">
        <v>84</v>
      </c>
      <c r="D39" s="7" t="s">
        <v>87</v>
      </c>
      <c r="E39" s="7" t="s">
        <v>88</v>
      </c>
      <c r="F39" s="7">
        <v>43</v>
      </c>
      <c r="G39" s="8">
        <v>-76.65133333</v>
      </c>
      <c r="H39" s="8">
        <v>7.8259166699999998</v>
      </c>
      <c r="I39" s="12">
        <v>165.28819112032548</v>
      </c>
      <c r="J39" s="12">
        <v>2810.0152290079009</v>
      </c>
    </row>
    <row r="40" spans="1:10">
      <c r="A40" s="6">
        <v>12030020</v>
      </c>
      <c r="B40" s="7" t="s">
        <v>67</v>
      </c>
      <c r="C40" s="7" t="s">
        <v>89</v>
      </c>
      <c r="D40" s="7" t="s">
        <v>36</v>
      </c>
      <c r="E40" s="7" t="s">
        <v>90</v>
      </c>
      <c r="F40" s="7">
        <v>50</v>
      </c>
      <c r="G40" s="8">
        <v>-76.38</v>
      </c>
      <c r="H40" s="8">
        <v>8.6199999999999992</v>
      </c>
      <c r="I40" s="12">
        <v>68.848715625766744</v>
      </c>
      <c r="J40" s="12">
        <v>1389.2015787265098</v>
      </c>
    </row>
    <row r="41" spans="1:10">
      <c r="A41" s="6">
        <v>26200140</v>
      </c>
      <c r="B41" s="7" t="s">
        <v>67</v>
      </c>
      <c r="C41" s="7" t="s">
        <v>91</v>
      </c>
      <c r="D41" s="7" t="s">
        <v>36</v>
      </c>
      <c r="E41" s="7" t="s">
        <v>92</v>
      </c>
      <c r="F41" s="7">
        <v>1800</v>
      </c>
      <c r="G41" s="8">
        <v>-75.77152778</v>
      </c>
      <c r="H41" s="8">
        <v>6.1579722199999996</v>
      </c>
      <c r="I41" s="12">
        <v>174.86293268595585</v>
      </c>
      <c r="J41" s="12">
        <v>2260.7821133145267</v>
      </c>
    </row>
    <row r="42" spans="1:10">
      <c r="A42" s="6">
        <v>27010800</v>
      </c>
      <c r="B42" s="7" t="s">
        <v>67</v>
      </c>
      <c r="C42" s="7" t="s">
        <v>93</v>
      </c>
      <c r="D42" s="7" t="s">
        <v>36</v>
      </c>
      <c r="E42" s="7" t="s">
        <v>94</v>
      </c>
      <c r="F42" s="7">
        <v>2600</v>
      </c>
      <c r="G42" s="8">
        <v>-75.607222220000011</v>
      </c>
      <c r="H42" s="8">
        <v>6.3997222200000001</v>
      </c>
      <c r="I42" s="12">
        <v>162.00920771756981</v>
      </c>
      <c r="J42" s="12">
        <v>1690.336551724138</v>
      </c>
    </row>
    <row r="43" spans="1:10">
      <c r="A43" s="6">
        <v>27010870</v>
      </c>
      <c r="B43" s="7" t="s">
        <v>67</v>
      </c>
      <c r="C43" s="7" t="s">
        <v>95</v>
      </c>
      <c r="D43" s="7" t="s">
        <v>36</v>
      </c>
      <c r="E43" s="7" t="s">
        <v>95</v>
      </c>
      <c r="F43" s="7">
        <v>2540</v>
      </c>
      <c r="G43" s="8">
        <v>-75.668333329999996</v>
      </c>
      <c r="H43" s="8">
        <v>6.6091666699999996</v>
      </c>
      <c r="I43" s="12">
        <v>192.39543027428081</v>
      </c>
      <c r="J43" s="12">
        <v>2026.8216091954021</v>
      </c>
    </row>
    <row r="44" spans="1:10">
      <c r="A44" s="6">
        <v>26230220</v>
      </c>
      <c r="B44" s="7" t="s">
        <v>67</v>
      </c>
      <c r="C44" s="7" t="s">
        <v>95</v>
      </c>
      <c r="D44" s="7" t="s">
        <v>36</v>
      </c>
      <c r="E44" s="7" t="s">
        <v>96</v>
      </c>
      <c r="F44" s="7">
        <v>2300</v>
      </c>
      <c r="G44" s="8">
        <v>-75.638583329999989</v>
      </c>
      <c r="H44" s="8">
        <v>6.7793888899999999</v>
      </c>
      <c r="I44" s="12">
        <v>223.99189897267485</v>
      </c>
      <c r="J44" s="12">
        <v>2260.7967013318735</v>
      </c>
    </row>
    <row r="45" spans="1:10">
      <c r="A45" s="6">
        <v>26190090</v>
      </c>
      <c r="B45" s="7" t="s">
        <v>67</v>
      </c>
      <c r="C45" s="7" t="s">
        <v>97</v>
      </c>
      <c r="D45" s="7" t="s">
        <v>36</v>
      </c>
      <c r="E45" s="7" t="s">
        <v>98</v>
      </c>
      <c r="F45" s="7">
        <v>1600</v>
      </c>
      <c r="G45" s="8">
        <v>-75.975527779999993</v>
      </c>
      <c r="H45" s="8">
        <v>5.7549999999999999</v>
      </c>
      <c r="I45" s="12">
        <v>208.66532240162988</v>
      </c>
      <c r="J45" s="12">
        <v>2788.8435960591132</v>
      </c>
    </row>
    <row r="46" spans="1:10">
      <c r="A46" s="6">
        <v>26210140</v>
      </c>
      <c r="B46" s="7" t="s">
        <v>67</v>
      </c>
      <c r="C46" s="7" t="s">
        <v>99</v>
      </c>
      <c r="D46" s="7" t="s">
        <v>36</v>
      </c>
      <c r="E46" s="7" t="s">
        <v>100</v>
      </c>
      <c r="F46" s="7">
        <v>232</v>
      </c>
      <c r="G46" s="8">
        <v>-75.945499999999996</v>
      </c>
      <c r="H46" s="8">
        <v>6.2185277799999996</v>
      </c>
      <c r="I46" s="12">
        <v>141.44955549421513</v>
      </c>
      <c r="J46" s="12">
        <v>1885.3590311986864</v>
      </c>
    </row>
    <row r="47" spans="1:10">
      <c r="A47" s="6">
        <v>26230160</v>
      </c>
      <c r="B47" s="7" t="s">
        <v>67</v>
      </c>
      <c r="C47" s="7" t="s">
        <v>101</v>
      </c>
      <c r="D47" s="7" t="s">
        <v>70</v>
      </c>
      <c r="E47" s="7" t="s">
        <v>101</v>
      </c>
      <c r="F47" s="7">
        <v>1440</v>
      </c>
      <c r="G47" s="8">
        <v>-75.511666669999997</v>
      </c>
      <c r="H47" s="8">
        <v>7.1052777799999998</v>
      </c>
      <c r="I47" s="12">
        <v>241.46218409376107</v>
      </c>
      <c r="J47" s="12">
        <v>6315.0267617503832</v>
      </c>
    </row>
    <row r="48" spans="1:10">
      <c r="A48" s="6">
        <v>26225040</v>
      </c>
      <c r="B48" s="7" t="s">
        <v>67</v>
      </c>
      <c r="C48" s="7" t="s">
        <v>102</v>
      </c>
      <c r="D48" s="7" t="s">
        <v>72</v>
      </c>
      <c r="E48" s="7" t="s">
        <v>103</v>
      </c>
      <c r="F48" s="7">
        <v>1650</v>
      </c>
      <c r="G48" s="8">
        <v>-75.91297222</v>
      </c>
      <c r="H48" s="8">
        <v>6.7294999999999998</v>
      </c>
      <c r="I48" s="12">
        <v>163.88508429838967</v>
      </c>
      <c r="J48" s="12">
        <v>1489.6291434468526</v>
      </c>
    </row>
    <row r="49" spans="1:10">
      <c r="A49" s="6">
        <v>26250030</v>
      </c>
      <c r="B49" s="7" t="s">
        <v>67</v>
      </c>
      <c r="C49" s="7" t="s">
        <v>104</v>
      </c>
      <c r="D49" s="7" t="s">
        <v>36</v>
      </c>
      <c r="E49" s="7" t="s">
        <v>104</v>
      </c>
      <c r="F49" s="7">
        <v>95</v>
      </c>
      <c r="G49" s="8">
        <v>-75.34783333</v>
      </c>
      <c r="H49" s="8">
        <v>7.5790555599999996</v>
      </c>
      <c r="I49" s="12">
        <v>148.04674565426646</v>
      </c>
      <c r="J49" s="12">
        <v>3882.0773234811168</v>
      </c>
    </row>
    <row r="50" spans="1:10">
      <c r="A50" s="6">
        <v>26240100</v>
      </c>
      <c r="B50" s="7" t="s">
        <v>67</v>
      </c>
      <c r="C50" s="7" t="s">
        <v>104</v>
      </c>
      <c r="D50" s="7" t="s">
        <v>36</v>
      </c>
      <c r="E50" s="7" t="s">
        <v>105</v>
      </c>
      <c r="F50" s="7">
        <v>70</v>
      </c>
      <c r="G50" s="8">
        <v>-75.214916669999994</v>
      </c>
      <c r="H50" s="8">
        <v>7.8629166699999997</v>
      </c>
      <c r="I50" s="12">
        <v>142.35758208701412</v>
      </c>
      <c r="J50" s="12">
        <v>2837.5365590220763</v>
      </c>
    </row>
    <row r="51" spans="1:10">
      <c r="A51" s="6">
        <v>26240090</v>
      </c>
      <c r="B51" s="7" t="s">
        <v>67</v>
      </c>
      <c r="C51" s="7" t="s">
        <v>104</v>
      </c>
      <c r="D51" s="7" t="s">
        <v>36</v>
      </c>
      <c r="E51" s="7" t="s">
        <v>106</v>
      </c>
      <c r="F51" s="7">
        <v>80</v>
      </c>
      <c r="G51" s="8">
        <v>-75.284444440000001</v>
      </c>
      <c r="H51" s="8">
        <v>7.6683055600000003</v>
      </c>
      <c r="I51" s="12">
        <v>130.58100942755223</v>
      </c>
      <c r="J51" s="12">
        <v>3453.4969016041432</v>
      </c>
    </row>
    <row r="52" spans="1:10">
      <c r="A52" s="6">
        <v>26210070</v>
      </c>
      <c r="B52" s="7" t="s">
        <v>67</v>
      </c>
      <c r="C52" s="7" t="s">
        <v>107</v>
      </c>
      <c r="D52" s="7" t="s">
        <v>36</v>
      </c>
      <c r="E52" s="7" t="s">
        <v>107</v>
      </c>
      <c r="F52" s="7">
        <v>550</v>
      </c>
      <c r="G52" s="8">
        <v>-75.981277779999999</v>
      </c>
      <c r="H52" s="8">
        <v>6.4059722199999998</v>
      </c>
      <c r="I52" s="12">
        <v>141.18961891340408</v>
      </c>
      <c r="J52" s="12">
        <v>1756.7030801159249</v>
      </c>
    </row>
    <row r="53" spans="1:10">
      <c r="A53" s="6">
        <v>27015260</v>
      </c>
      <c r="B53" s="7" t="s">
        <v>67</v>
      </c>
      <c r="C53" s="7" t="s">
        <v>108</v>
      </c>
      <c r="D53" s="7" t="s">
        <v>87</v>
      </c>
      <c r="E53" s="7" t="s">
        <v>109</v>
      </c>
      <c r="F53" s="7">
        <v>1923</v>
      </c>
      <c r="G53" s="8">
        <v>-75.624666669999996</v>
      </c>
      <c r="H53" s="8">
        <v>6.0483611100000001</v>
      </c>
      <c r="I53" s="12">
        <v>212.49425974545434</v>
      </c>
      <c r="J53" s="12">
        <v>2570.3389660786211</v>
      </c>
    </row>
    <row r="54" spans="1:10">
      <c r="A54" s="6">
        <v>11115020</v>
      </c>
      <c r="B54" s="7" t="s">
        <v>67</v>
      </c>
      <c r="C54" s="7" t="s">
        <v>110</v>
      </c>
      <c r="D54" s="7" t="s">
        <v>72</v>
      </c>
      <c r="E54" s="7" t="s">
        <v>111</v>
      </c>
      <c r="F54" s="7">
        <v>1294</v>
      </c>
      <c r="G54" s="8">
        <v>-76.029666669999997</v>
      </c>
      <c r="H54" s="8">
        <v>6.7580277799999999</v>
      </c>
      <c r="I54" s="12">
        <v>185.47154280946705</v>
      </c>
      <c r="J54" s="12">
        <v>2372.441832210573</v>
      </c>
    </row>
    <row r="55" spans="1:10">
      <c r="A55" s="6">
        <v>26170180</v>
      </c>
      <c r="B55" s="7" t="s">
        <v>67</v>
      </c>
      <c r="C55" s="7" t="s">
        <v>112</v>
      </c>
      <c r="D55" s="7" t="s">
        <v>36</v>
      </c>
      <c r="E55" s="7" t="s">
        <v>112</v>
      </c>
      <c r="F55" s="7">
        <v>850</v>
      </c>
      <c r="G55" s="8">
        <v>-75.641305560000006</v>
      </c>
      <c r="H55" s="8">
        <v>5.5478333300000005</v>
      </c>
      <c r="I55" s="12">
        <v>170.11158530296777</v>
      </c>
      <c r="J55" s="12">
        <v>2563.3278918080641</v>
      </c>
    </row>
    <row r="56" spans="1:10">
      <c r="A56" s="6">
        <v>12015070</v>
      </c>
      <c r="B56" s="7" t="s">
        <v>67</v>
      </c>
      <c r="C56" s="7" t="s">
        <v>113</v>
      </c>
      <c r="D56" s="7" t="s">
        <v>46</v>
      </c>
      <c r="E56" s="7" t="s">
        <v>114</v>
      </c>
      <c r="F56" s="7">
        <v>41</v>
      </c>
      <c r="G56" s="8">
        <v>-76.717888889999998</v>
      </c>
      <c r="H56" s="8">
        <v>7.8163888899999998</v>
      </c>
      <c r="I56" s="12">
        <v>170.22143450100344</v>
      </c>
      <c r="J56" s="12">
        <v>3355.5543450100354</v>
      </c>
    </row>
    <row r="57" spans="1:10">
      <c r="A57" s="6">
        <v>12010050</v>
      </c>
      <c r="B57" s="7" t="s">
        <v>67</v>
      </c>
      <c r="C57" s="7" t="s">
        <v>113</v>
      </c>
      <c r="D57" s="7" t="s">
        <v>36</v>
      </c>
      <c r="E57" s="7" t="s">
        <v>115</v>
      </c>
      <c r="F57" s="7">
        <v>15</v>
      </c>
      <c r="G57" s="8">
        <v>-76.70305556000001</v>
      </c>
      <c r="H57" s="8">
        <v>7.8080555599999997</v>
      </c>
      <c r="I57" s="12">
        <v>137.63077251914723</v>
      </c>
      <c r="J57" s="12">
        <v>2711.2913634241377</v>
      </c>
    </row>
    <row r="58" spans="1:10">
      <c r="A58" s="6">
        <v>12010090</v>
      </c>
      <c r="B58" s="7" t="s">
        <v>67</v>
      </c>
      <c r="C58" s="7" t="s">
        <v>113</v>
      </c>
      <c r="D58" s="7" t="s">
        <v>36</v>
      </c>
      <c r="E58" s="7" t="s">
        <v>116</v>
      </c>
      <c r="F58" s="7">
        <v>21</v>
      </c>
      <c r="G58" s="8">
        <v>-76.711888889999997</v>
      </c>
      <c r="H58" s="8">
        <v>7.7476666700000001</v>
      </c>
      <c r="I58" s="12">
        <v>137.28658661740562</v>
      </c>
      <c r="J58" s="12">
        <v>3028.9660855683264</v>
      </c>
    </row>
    <row r="59" spans="1:10">
      <c r="A59" s="6">
        <v>12015060</v>
      </c>
      <c r="B59" s="7" t="s">
        <v>67</v>
      </c>
      <c r="C59" s="7" t="s">
        <v>113</v>
      </c>
      <c r="D59" s="7" t="s">
        <v>72</v>
      </c>
      <c r="E59" s="7" t="s">
        <v>117</v>
      </c>
      <c r="F59" s="7">
        <v>39</v>
      </c>
      <c r="G59" s="8">
        <v>-76.67</v>
      </c>
      <c r="H59" s="8">
        <v>7.77</v>
      </c>
      <c r="I59" s="12">
        <v>168.62036478108166</v>
      </c>
      <c r="J59" s="12"/>
    </row>
    <row r="60" spans="1:10">
      <c r="A60" s="6">
        <v>23080650</v>
      </c>
      <c r="B60" s="7" t="s">
        <v>67</v>
      </c>
      <c r="C60" s="7" t="s">
        <v>118</v>
      </c>
      <c r="D60" s="7" t="s">
        <v>36</v>
      </c>
      <c r="E60" s="7" t="s">
        <v>119</v>
      </c>
      <c r="F60" s="7">
        <v>1850</v>
      </c>
      <c r="G60" s="8">
        <v>-75.335611110000002</v>
      </c>
      <c r="H60" s="8">
        <v>6.0737777799999995</v>
      </c>
      <c r="I60" s="12">
        <v>198.00665024630541</v>
      </c>
      <c r="J60" s="12">
        <v>2775.488505747127</v>
      </c>
    </row>
    <row r="61" spans="1:10">
      <c r="A61" s="6">
        <v>25020370</v>
      </c>
      <c r="B61" s="7" t="s">
        <v>67</v>
      </c>
      <c r="C61" s="7" t="s">
        <v>120</v>
      </c>
      <c r="D61" s="7" t="s">
        <v>36</v>
      </c>
      <c r="E61" s="7" t="s">
        <v>121</v>
      </c>
      <c r="F61" s="7">
        <v>40</v>
      </c>
      <c r="G61" s="8">
        <v>-74.942222220000005</v>
      </c>
      <c r="H61" s="8">
        <v>8.0366666700000007</v>
      </c>
      <c r="I61" s="12">
        <v>117.45988450304814</v>
      </c>
      <c r="J61" s="12">
        <v>3270.3549261083749</v>
      </c>
    </row>
    <row r="62" spans="1:10">
      <c r="A62" s="6">
        <v>26240160</v>
      </c>
      <c r="B62" s="7" t="s">
        <v>67</v>
      </c>
      <c r="C62" s="7" t="s">
        <v>120</v>
      </c>
      <c r="D62" s="7" t="s">
        <v>36</v>
      </c>
      <c r="E62" s="7" t="s">
        <v>122</v>
      </c>
      <c r="F62" s="7">
        <v>49</v>
      </c>
      <c r="G62" s="8">
        <v>-75.2</v>
      </c>
      <c r="H62" s="8">
        <v>7.96</v>
      </c>
      <c r="I62" s="12">
        <v>126.77224902327161</v>
      </c>
      <c r="J62" s="12">
        <v>2730.6526916761404</v>
      </c>
    </row>
    <row r="63" spans="1:10">
      <c r="A63" s="6">
        <v>27040030</v>
      </c>
      <c r="B63" s="7" t="s">
        <v>67</v>
      </c>
      <c r="C63" s="7" t="s">
        <v>120</v>
      </c>
      <c r="D63" s="7" t="s">
        <v>36</v>
      </c>
      <c r="E63" s="7" t="s">
        <v>123</v>
      </c>
      <c r="F63" s="7">
        <v>100</v>
      </c>
      <c r="G63" s="8">
        <v>-74.853055560000001</v>
      </c>
      <c r="H63" s="8">
        <v>7.7511111100000001</v>
      </c>
      <c r="I63" s="12">
        <v>153.29560616453574</v>
      </c>
      <c r="J63" s="12">
        <v>4331.3398962148967</v>
      </c>
    </row>
    <row r="64" spans="1:10">
      <c r="A64" s="6">
        <v>25020530</v>
      </c>
      <c r="B64" s="7" t="s">
        <v>67</v>
      </c>
      <c r="C64" s="7" t="s">
        <v>120</v>
      </c>
      <c r="D64" s="7" t="s">
        <v>36</v>
      </c>
      <c r="E64" s="7" t="s">
        <v>124</v>
      </c>
      <c r="F64" s="7">
        <v>500</v>
      </c>
      <c r="G64" s="8">
        <v>-75.089749999999995</v>
      </c>
      <c r="H64" s="8">
        <v>8.0254999999999992</v>
      </c>
      <c r="I64" s="12">
        <v>133.32189244663383</v>
      </c>
      <c r="J64" s="12">
        <v>2644.5551559934324</v>
      </c>
    </row>
    <row r="65" spans="1:10">
      <c r="A65" s="6">
        <v>26240060</v>
      </c>
      <c r="B65" s="7" t="s">
        <v>67</v>
      </c>
      <c r="C65" s="7" t="s">
        <v>120</v>
      </c>
      <c r="D65" s="7" t="s">
        <v>36</v>
      </c>
      <c r="E65" s="7" t="s">
        <v>125</v>
      </c>
      <c r="F65" s="7">
        <v>91</v>
      </c>
      <c r="G65" s="8">
        <v>-74.860352779999999</v>
      </c>
      <c r="H65" s="8">
        <v>7.7520499999999997</v>
      </c>
      <c r="I65" s="12">
        <v>124.52638820470719</v>
      </c>
      <c r="J65" s="12">
        <v>2725.7319009725907</v>
      </c>
    </row>
    <row r="66" spans="1:10">
      <c r="A66" s="6">
        <v>12010030</v>
      </c>
      <c r="B66" s="7" t="s">
        <v>67</v>
      </c>
      <c r="C66" s="7" t="s">
        <v>126</v>
      </c>
      <c r="D66" s="7" t="s">
        <v>36</v>
      </c>
      <c r="E66" s="7" t="s">
        <v>127</v>
      </c>
      <c r="F66" s="7">
        <v>18</v>
      </c>
      <c r="G66" s="8">
        <v>-76.7</v>
      </c>
      <c r="H66" s="8">
        <v>7.57</v>
      </c>
      <c r="I66" s="12">
        <v>157.45981172195394</v>
      </c>
      <c r="J66" s="12">
        <v>3649.2093878854221</v>
      </c>
    </row>
    <row r="67" spans="1:10">
      <c r="A67" s="6">
        <v>11025010</v>
      </c>
      <c r="B67" s="7" t="s">
        <v>67</v>
      </c>
      <c r="C67" s="7" t="s">
        <v>128</v>
      </c>
      <c r="D67" s="7" t="s">
        <v>72</v>
      </c>
      <c r="E67" s="7" t="s">
        <v>129</v>
      </c>
      <c r="F67" s="7">
        <v>2018</v>
      </c>
      <c r="G67" s="8">
        <v>-76.084333329999993</v>
      </c>
      <c r="H67" s="8">
        <v>5.8783055600000003</v>
      </c>
      <c r="I67" s="12">
        <v>213.72368595018042</v>
      </c>
      <c r="J67" s="12">
        <v>2463.6822261097777</v>
      </c>
    </row>
    <row r="68" spans="1:10">
      <c r="A68" s="6">
        <v>23080750</v>
      </c>
      <c r="B68" s="7" t="s">
        <v>67</v>
      </c>
      <c r="C68" s="7" t="s">
        <v>130</v>
      </c>
      <c r="D68" s="7" t="s">
        <v>36</v>
      </c>
      <c r="E68" s="7" t="s">
        <v>131</v>
      </c>
      <c r="F68" s="7">
        <v>1280</v>
      </c>
      <c r="G68" s="8">
        <v>-75.182611109999996</v>
      </c>
      <c r="H68" s="8">
        <v>6.0533333300000001</v>
      </c>
      <c r="I68" s="12">
        <v>244.00090654077724</v>
      </c>
      <c r="J68" s="12">
        <v>4516.8777011494249</v>
      </c>
    </row>
    <row r="69" spans="1:10">
      <c r="A69" s="6">
        <v>23080740</v>
      </c>
      <c r="B69" s="7" t="s">
        <v>67</v>
      </c>
      <c r="C69" s="7" t="s">
        <v>132</v>
      </c>
      <c r="D69" s="7" t="s">
        <v>36</v>
      </c>
      <c r="E69" s="7" t="s">
        <v>133</v>
      </c>
      <c r="F69" s="7">
        <v>1280</v>
      </c>
      <c r="G69" s="8">
        <v>-75.259166669999999</v>
      </c>
      <c r="H69" s="8">
        <v>6.3969444400000004</v>
      </c>
      <c r="I69" s="12">
        <v>211.01434318555005</v>
      </c>
      <c r="J69" s="12">
        <v>3049.2094252873562</v>
      </c>
    </row>
    <row r="70" spans="1:10">
      <c r="A70" s="6">
        <v>26215010</v>
      </c>
      <c r="B70" s="7" t="s">
        <v>67</v>
      </c>
      <c r="C70" s="7" t="s">
        <v>134</v>
      </c>
      <c r="D70" s="7" t="s">
        <v>72</v>
      </c>
      <c r="E70" s="7" t="s">
        <v>135</v>
      </c>
      <c r="F70" s="7">
        <v>2032</v>
      </c>
      <c r="G70" s="8">
        <v>-75.919527779999996</v>
      </c>
      <c r="H70" s="8">
        <v>6.0395555600000002</v>
      </c>
      <c r="I70" s="12">
        <v>179.26742848630275</v>
      </c>
      <c r="J70" s="12">
        <v>2459.7692346287172</v>
      </c>
    </row>
    <row r="71" spans="1:10">
      <c r="A71" s="6">
        <v>26210080</v>
      </c>
      <c r="B71" s="7" t="s">
        <v>67</v>
      </c>
      <c r="C71" s="7" t="s">
        <v>134</v>
      </c>
      <c r="D71" s="7" t="s">
        <v>36</v>
      </c>
      <c r="E71" s="7" t="s">
        <v>136</v>
      </c>
      <c r="F71" s="7">
        <v>620</v>
      </c>
      <c r="G71" s="8">
        <v>-75.873972220000013</v>
      </c>
      <c r="H71" s="8">
        <v>6.0992222199999997</v>
      </c>
      <c r="I71" s="12">
        <v>118.2116926129426</v>
      </c>
      <c r="J71" s="12">
        <v>2163.0318807629155</v>
      </c>
    </row>
    <row r="72" spans="1:10">
      <c r="A72" s="6">
        <v>11110030</v>
      </c>
      <c r="B72" s="7" t="s">
        <v>67</v>
      </c>
      <c r="C72" s="7" t="s">
        <v>137</v>
      </c>
      <c r="D72" s="7" t="s">
        <v>36</v>
      </c>
      <c r="E72" s="7" t="s">
        <v>138</v>
      </c>
      <c r="F72" s="7">
        <v>1046</v>
      </c>
      <c r="G72" s="8">
        <v>-76.252319440000008</v>
      </c>
      <c r="H72" s="8">
        <v>6.8578900000000003</v>
      </c>
      <c r="I72" s="12">
        <v>122.12436620026968</v>
      </c>
      <c r="J72" s="12">
        <v>1320.8085639762537</v>
      </c>
    </row>
    <row r="73" spans="1:10">
      <c r="A73" s="6">
        <v>27015150</v>
      </c>
      <c r="B73" s="7" t="s">
        <v>67</v>
      </c>
      <c r="C73" s="7" t="s">
        <v>139</v>
      </c>
      <c r="D73" s="7" t="s">
        <v>72</v>
      </c>
      <c r="E73" s="7" t="s">
        <v>140</v>
      </c>
      <c r="F73" s="7">
        <v>1345</v>
      </c>
      <c r="G73" s="8">
        <v>-75.39716666999999</v>
      </c>
      <c r="H73" s="8">
        <v>6.4474722199999999</v>
      </c>
      <c r="I73" s="12">
        <v>181.9994195282973</v>
      </c>
      <c r="J73" s="12"/>
    </row>
    <row r="74" spans="1:10">
      <c r="A74" s="6">
        <v>27010830</v>
      </c>
      <c r="B74" s="7" t="s">
        <v>67</v>
      </c>
      <c r="C74" s="7" t="s">
        <v>141</v>
      </c>
      <c r="D74" s="7" t="s">
        <v>36</v>
      </c>
      <c r="E74" s="7" t="s">
        <v>142</v>
      </c>
      <c r="F74" s="7">
        <v>2320</v>
      </c>
      <c r="G74" s="8">
        <v>-75.515749999999997</v>
      </c>
      <c r="H74" s="8">
        <v>6.5632222200000001</v>
      </c>
      <c r="I74" s="12">
        <v>192.87154229763425</v>
      </c>
      <c r="J74" s="12">
        <v>1583.5926181353768</v>
      </c>
    </row>
    <row r="75" spans="1:10">
      <c r="A75" s="6">
        <v>26200150</v>
      </c>
      <c r="B75" s="7" t="s">
        <v>67</v>
      </c>
      <c r="C75" s="7" t="s">
        <v>143</v>
      </c>
      <c r="D75" s="7" t="s">
        <v>36</v>
      </c>
      <c r="E75" s="7" t="s">
        <v>143</v>
      </c>
      <c r="F75" s="7">
        <v>1650</v>
      </c>
      <c r="G75" s="8">
        <v>-75.685111110000008</v>
      </c>
      <c r="H75" s="8">
        <v>5.93675</v>
      </c>
      <c r="I75" s="12">
        <v>198.59327380952377</v>
      </c>
      <c r="J75" s="12">
        <v>2842.2306002554274</v>
      </c>
    </row>
    <row r="76" spans="1:10">
      <c r="A76" s="6">
        <v>11115040</v>
      </c>
      <c r="B76" s="7" t="s">
        <v>67</v>
      </c>
      <c r="C76" s="7" t="s">
        <v>144</v>
      </c>
      <c r="D76" s="7" t="s">
        <v>72</v>
      </c>
      <c r="E76" s="7" t="s">
        <v>145</v>
      </c>
      <c r="F76" s="7">
        <v>1396</v>
      </c>
      <c r="G76" s="8">
        <v>-76.203333329999992</v>
      </c>
      <c r="H76" s="8">
        <v>6.7779722199999997</v>
      </c>
      <c r="I76" s="12">
        <v>230.94358805109624</v>
      </c>
      <c r="J76" s="12">
        <v>2285.2306980127155</v>
      </c>
    </row>
    <row r="77" spans="1:10">
      <c r="A77" s="6">
        <v>11110010</v>
      </c>
      <c r="B77" s="7" t="s">
        <v>67</v>
      </c>
      <c r="C77" s="7" t="s">
        <v>144</v>
      </c>
      <c r="D77" s="7" t="s">
        <v>36</v>
      </c>
      <c r="E77" s="7" t="s">
        <v>146</v>
      </c>
      <c r="F77" s="7">
        <v>1370</v>
      </c>
      <c r="G77" s="8">
        <v>-76.133611110000004</v>
      </c>
      <c r="H77" s="8">
        <v>6.76333333</v>
      </c>
      <c r="I77" s="12">
        <v>171.46045708057301</v>
      </c>
      <c r="J77" s="12">
        <v>2669.081833607006</v>
      </c>
    </row>
    <row r="78" spans="1:10">
      <c r="A78" s="6">
        <v>26220090</v>
      </c>
      <c r="B78" s="7" t="s">
        <v>67</v>
      </c>
      <c r="C78" s="7" t="s">
        <v>147</v>
      </c>
      <c r="D78" s="7" t="s">
        <v>36</v>
      </c>
      <c r="E78" s="7" t="s">
        <v>147</v>
      </c>
      <c r="F78" s="7">
        <v>10</v>
      </c>
      <c r="G78" s="8">
        <v>-75.957222220000006</v>
      </c>
      <c r="H78" s="8">
        <v>6.6880555599999996</v>
      </c>
      <c r="I78" s="12">
        <v>149.29037698412696</v>
      </c>
      <c r="J78" s="12">
        <v>1846.0808784893268</v>
      </c>
    </row>
    <row r="79" spans="1:10">
      <c r="A79" s="6">
        <v>27010820</v>
      </c>
      <c r="B79" s="7" t="s">
        <v>67</v>
      </c>
      <c r="C79" s="7" t="s">
        <v>148</v>
      </c>
      <c r="D79" s="7" t="s">
        <v>36</v>
      </c>
      <c r="E79" s="7" t="s">
        <v>149</v>
      </c>
      <c r="F79" s="7">
        <v>1600</v>
      </c>
      <c r="G79" s="8">
        <v>-75.453611109999997</v>
      </c>
      <c r="H79" s="8">
        <v>6.3683333299999996</v>
      </c>
      <c r="I79" s="12">
        <v>160.02453270388617</v>
      </c>
      <c r="J79" s="12">
        <v>1977.7952052545156</v>
      </c>
    </row>
    <row r="80" spans="1:10">
      <c r="A80" s="6">
        <v>27010900</v>
      </c>
      <c r="B80" s="7" t="s">
        <v>67</v>
      </c>
      <c r="C80" s="7" t="s">
        <v>150</v>
      </c>
      <c r="D80" s="7" t="s">
        <v>36</v>
      </c>
      <c r="E80" s="7" t="s">
        <v>150</v>
      </c>
      <c r="F80" s="7">
        <v>1850</v>
      </c>
      <c r="G80" s="8">
        <v>-75.219805560000012</v>
      </c>
      <c r="H80" s="8">
        <v>6.6778055600000004</v>
      </c>
      <c r="I80" s="12">
        <v>183.03205969105392</v>
      </c>
      <c r="J80" s="12">
        <v>3397.1702380952379</v>
      </c>
    </row>
    <row r="81" spans="1:10">
      <c r="A81" s="6">
        <v>23080820</v>
      </c>
      <c r="B81" s="7" t="s">
        <v>67</v>
      </c>
      <c r="C81" s="7" t="s">
        <v>151</v>
      </c>
      <c r="D81" s="7" t="s">
        <v>36</v>
      </c>
      <c r="E81" s="7" t="s">
        <v>152</v>
      </c>
      <c r="F81" s="7">
        <v>2180</v>
      </c>
      <c r="G81" s="8">
        <v>-75.117750000000001</v>
      </c>
      <c r="H81" s="8">
        <v>6.14672222</v>
      </c>
      <c r="I81" s="12">
        <v>249.65047702429459</v>
      </c>
      <c r="J81" s="12">
        <v>4777.5652500000006</v>
      </c>
    </row>
    <row r="82" spans="1:10">
      <c r="A82" s="6">
        <v>27010770</v>
      </c>
      <c r="B82" s="7" t="s">
        <v>67</v>
      </c>
      <c r="C82" s="7" t="s">
        <v>153</v>
      </c>
      <c r="D82" s="7" t="s">
        <v>36</v>
      </c>
      <c r="E82" s="7" t="s">
        <v>154</v>
      </c>
      <c r="F82" s="7">
        <v>255</v>
      </c>
      <c r="G82" s="8">
        <v>-75.705083329999994</v>
      </c>
      <c r="H82" s="8">
        <v>6.1783333300000001</v>
      </c>
      <c r="I82" s="12">
        <v>195.29590585659551</v>
      </c>
      <c r="J82" s="12">
        <v>2878.5927066228792</v>
      </c>
    </row>
    <row r="83" spans="1:10">
      <c r="A83" s="6">
        <v>26220100</v>
      </c>
      <c r="B83" s="7" t="s">
        <v>67</v>
      </c>
      <c r="C83" s="7" t="s">
        <v>155</v>
      </c>
      <c r="D83" s="7" t="s">
        <v>36</v>
      </c>
      <c r="E83" s="7" t="s">
        <v>156</v>
      </c>
      <c r="F83" s="7">
        <v>1950</v>
      </c>
      <c r="G83" s="8">
        <v>-75.73408332999999</v>
      </c>
      <c r="H83" s="8">
        <v>7.2496388899999999</v>
      </c>
      <c r="I83" s="12">
        <v>168.45825925458109</v>
      </c>
      <c r="J83" s="12">
        <v>1838.8471264367815</v>
      </c>
    </row>
    <row r="84" spans="1:10">
      <c r="A84" s="6">
        <v>26220110</v>
      </c>
      <c r="B84" s="7" t="s">
        <v>67</v>
      </c>
      <c r="C84" s="7" t="s">
        <v>155</v>
      </c>
      <c r="D84" s="7" t="s">
        <v>36</v>
      </c>
      <c r="E84" s="7" t="s">
        <v>157</v>
      </c>
      <c r="F84" s="7">
        <v>2039</v>
      </c>
      <c r="G84" s="8">
        <v>-75.616861110000002</v>
      </c>
      <c r="H84" s="8">
        <v>7.3237499999999995</v>
      </c>
      <c r="I84" s="12">
        <v>193.60601081950816</v>
      </c>
      <c r="J84" s="12">
        <v>2651.835139573071</v>
      </c>
    </row>
    <row r="85" spans="1:10">
      <c r="A85" s="6">
        <v>26195030</v>
      </c>
      <c r="B85" s="7" t="s">
        <v>67</v>
      </c>
      <c r="C85" s="7" t="s">
        <v>158</v>
      </c>
      <c r="D85" s="7" t="s">
        <v>72</v>
      </c>
      <c r="E85" s="7" t="s">
        <v>159</v>
      </c>
      <c r="F85" s="7">
        <v>2161</v>
      </c>
      <c r="G85" s="8">
        <v>-75.800555560000006</v>
      </c>
      <c r="H85" s="8">
        <v>5.5877222199999999</v>
      </c>
      <c r="I85" s="12">
        <v>227.71613179583576</v>
      </c>
      <c r="J85" s="12">
        <v>2635.5988028895763</v>
      </c>
    </row>
    <row r="86" spans="1:10">
      <c r="A86" s="6">
        <v>26170190</v>
      </c>
      <c r="B86" s="7" t="s">
        <v>67</v>
      </c>
      <c r="C86" s="7" t="s">
        <v>160</v>
      </c>
      <c r="D86" s="7" t="s">
        <v>36</v>
      </c>
      <c r="E86" s="7" t="s">
        <v>161</v>
      </c>
      <c r="F86" s="7">
        <v>1140</v>
      </c>
      <c r="G86" s="8">
        <v>-75.723611110000007</v>
      </c>
      <c r="H86" s="8">
        <v>5.8038611099999997</v>
      </c>
      <c r="I86" s="12">
        <v>163.63659688013138</v>
      </c>
      <c r="J86" s="12">
        <v>2847.808275862069</v>
      </c>
    </row>
    <row r="87" spans="1:10">
      <c r="A87" s="6">
        <v>26180220</v>
      </c>
      <c r="B87" s="7" t="s">
        <v>67</v>
      </c>
      <c r="C87" s="7" t="s">
        <v>162</v>
      </c>
      <c r="D87" s="7" t="s">
        <v>36</v>
      </c>
      <c r="E87" s="7" t="s">
        <v>162</v>
      </c>
      <c r="F87" s="7">
        <v>608</v>
      </c>
      <c r="G87" s="8">
        <v>-75.599997220000006</v>
      </c>
      <c r="H87" s="8">
        <v>5.73</v>
      </c>
      <c r="I87" s="12">
        <v>157.75792786578893</v>
      </c>
      <c r="J87" s="12">
        <v>1998.5034984491886</v>
      </c>
    </row>
    <row r="88" spans="1:10">
      <c r="A88" s="6">
        <v>26180170</v>
      </c>
      <c r="B88" s="7" t="s">
        <v>67</v>
      </c>
      <c r="C88" s="7" t="s">
        <v>163</v>
      </c>
      <c r="D88" s="7" t="s">
        <v>36</v>
      </c>
      <c r="E88" s="7" t="s">
        <v>163</v>
      </c>
      <c r="F88" s="7">
        <v>2530</v>
      </c>
      <c r="G88" s="8">
        <v>-75.381388889999997</v>
      </c>
      <c r="H88" s="8">
        <v>5.9983333300000004</v>
      </c>
      <c r="I88" s="12">
        <v>192.61468251064565</v>
      </c>
      <c r="J88" s="12">
        <v>2062.669865268831</v>
      </c>
    </row>
    <row r="89" spans="1:10">
      <c r="A89" s="6">
        <v>26185020</v>
      </c>
      <c r="B89" s="7" t="s">
        <v>67</v>
      </c>
      <c r="C89" s="7" t="s">
        <v>163</v>
      </c>
      <c r="D89" s="7" t="s">
        <v>72</v>
      </c>
      <c r="E89" s="7" t="s">
        <v>164</v>
      </c>
      <c r="F89" s="7">
        <v>2408</v>
      </c>
      <c r="G89" s="8">
        <v>-75.318638890000003</v>
      </c>
      <c r="H89" s="8">
        <v>5.8863611100000002</v>
      </c>
      <c r="I89" s="12">
        <v>249.17910577449371</v>
      </c>
      <c r="J89" s="12">
        <v>3568.373201970443</v>
      </c>
    </row>
    <row r="90" spans="1:10">
      <c r="A90" s="6">
        <v>26230140</v>
      </c>
      <c r="B90" s="7" t="s">
        <v>67</v>
      </c>
      <c r="C90" s="7" t="s">
        <v>165</v>
      </c>
      <c r="D90" s="7" t="s">
        <v>36</v>
      </c>
      <c r="E90" s="7" t="s">
        <v>166</v>
      </c>
      <c r="F90" s="7">
        <v>1250</v>
      </c>
      <c r="G90" s="8">
        <v>-75.758055560000003</v>
      </c>
      <c r="H90" s="8">
        <v>6.7208888899999994</v>
      </c>
      <c r="I90" s="12">
        <v>175.63747721511544</v>
      </c>
      <c r="J90" s="12">
        <v>2070.314195402299</v>
      </c>
    </row>
    <row r="91" spans="1:10">
      <c r="A91" s="6">
        <v>23080640</v>
      </c>
      <c r="B91" s="7" t="s">
        <v>67</v>
      </c>
      <c r="C91" s="7" t="s">
        <v>167</v>
      </c>
      <c r="D91" s="7" t="s">
        <v>36</v>
      </c>
      <c r="E91" s="7" t="s">
        <v>167</v>
      </c>
      <c r="F91" s="7">
        <v>2088</v>
      </c>
      <c r="G91" s="8">
        <v>-75.31728056</v>
      </c>
      <c r="H91" s="8">
        <v>6.1647688899999995</v>
      </c>
      <c r="I91" s="12">
        <v>182.28306216931213</v>
      </c>
      <c r="J91" s="12">
        <v>1899.4630432402846</v>
      </c>
    </row>
    <row r="92" spans="1:10">
      <c r="A92" s="6">
        <v>27011110</v>
      </c>
      <c r="B92" s="7" t="s">
        <v>67</v>
      </c>
      <c r="C92" s="7" t="s">
        <v>168</v>
      </c>
      <c r="D92" s="7" t="s">
        <v>36</v>
      </c>
      <c r="E92" s="7" t="s">
        <v>169</v>
      </c>
      <c r="F92" s="7">
        <v>2450</v>
      </c>
      <c r="G92" s="8">
        <v>-75.67586111</v>
      </c>
      <c r="H92" s="8">
        <v>6.2573055599999998</v>
      </c>
      <c r="I92" s="12">
        <v>198.37807364836101</v>
      </c>
      <c r="J92" s="12">
        <v>2224.2384564860427</v>
      </c>
    </row>
    <row r="93" spans="1:10">
      <c r="A93" s="6">
        <v>26205080</v>
      </c>
      <c r="B93" s="7" t="s">
        <v>67</v>
      </c>
      <c r="C93" s="7" t="s">
        <v>168</v>
      </c>
      <c r="D93" s="7" t="s">
        <v>170</v>
      </c>
      <c r="E93" s="7" t="s">
        <v>171</v>
      </c>
      <c r="F93" s="7">
        <v>1737</v>
      </c>
      <c r="G93" s="8">
        <v>-75.700944440000001</v>
      </c>
      <c r="H93" s="8">
        <v>6.34105556</v>
      </c>
      <c r="I93" s="12">
        <v>173.73032764964444</v>
      </c>
      <c r="J93" s="12">
        <v>2168.0977467615398</v>
      </c>
    </row>
    <row r="94" spans="1:10">
      <c r="A94" s="6">
        <v>27011120</v>
      </c>
      <c r="B94" s="7" t="s">
        <v>67</v>
      </c>
      <c r="C94" s="7" t="s">
        <v>168</v>
      </c>
      <c r="D94" s="7" t="s">
        <v>70</v>
      </c>
      <c r="E94" s="7" t="s">
        <v>172</v>
      </c>
      <c r="F94" s="7">
        <v>2300</v>
      </c>
      <c r="G94" s="8">
        <v>-75.657527779999995</v>
      </c>
      <c r="H94" s="8">
        <v>6.3162777800000001</v>
      </c>
      <c r="I94" s="12">
        <v>176.96842222977179</v>
      </c>
      <c r="J94" s="12">
        <v>2140.6202298850576</v>
      </c>
    </row>
    <row r="95" spans="1:10">
      <c r="A95" s="6">
        <v>27015330</v>
      </c>
      <c r="B95" s="7" t="s">
        <v>67</v>
      </c>
      <c r="C95" s="7" t="s">
        <v>168</v>
      </c>
      <c r="D95" s="7" t="s">
        <v>46</v>
      </c>
      <c r="E95" s="7" t="s">
        <v>173</v>
      </c>
      <c r="F95" s="7">
        <v>1490</v>
      </c>
      <c r="G95" s="8">
        <v>-75.59</v>
      </c>
      <c r="H95" s="8">
        <v>6.22</v>
      </c>
      <c r="I95" s="12">
        <v>173.43237319832147</v>
      </c>
      <c r="J95" s="12">
        <v>1758.4022477650065</v>
      </c>
    </row>
    <row r="96" spans="1:10">
      <c r="A96" s="6">
        <v>27010810</v>
      </c>
      <c r="B96" s="7" t="s">
        <v>67</v>
      </c>
      <c r="C96" s="7" t="s">
        <v>168</v>
      </c>
      <c r="D96" s="7" t="s">
        <v>72</v>
      </c>
      <c r="E96" s="7" t="s">
        <v>174</v>
      </c>
      <c r="F96" s="7">
        <v>2550</v>
      </c>
      <c r="G96" s="8">
        <v>-75.516750000000002</v>
      </c>
      <c r="H96" s="8">
        <v>6.1968888899999994</v>
      </c>
      <c r="I96" s="12">
        <v>179.79942420210256</v>
      </c>
      <c r="J96" s="12">
        <v>2854.6818719211824</v>
      </c>
    </row>
    <row r="97" spans="1:10">
      <c r="A97" s="6">
        <v>26180200</v>
      </c>
      <c r="B97" s="7" t="s">
        <v>67</v>
      </c>
      <c r="C97" s="7" t="s">
        <v>175</v>
      </c>
      <c r="D97" s="7" t="s">
        <v>36</v>
      </c>
      <c r="E97" s="7" t="s">
        <v>175</v>
      </c>
      <c r="F97" s="7">
        <v>560</v>
      </c>
      <c r="G97" s="8">
        <v>-75.536833329999993</v>
      </c>
      <c r="H97" s="8">
        <v>5.95083333</v>
      </c>
      <c r="I97" s="12">
        <v>185.98487285229857</v>
      </c>
      <c r="J97" s="12">
        <v>2516.1987356321838</v>
      </c>
    </row>
    <row r="98" spans="1:10">
      <c r="A98" s="6">
        <v>27030040</v>
      </c>
      <c r="B98" s="7" t="s">
        <v>67</v>
      </c>
      <c r="C98" s="7" t="s">
        <v>176</v>
      </c>
      <c r="D98" s="7" t="s">
        <v>36</v>
      </c>
      <c r="E98" s="7" t="s">
        <v>177</v>
      </c>
      <c r="F98" s="7">
        <v>40</v>
      </c>
      <c r="G98" s="8">
        <v>-74.813999999999993</v>
      </c>
      <c r="H98" s="8">
        <v>7.9044166699999998</v>
      </c>
      <c r="I98" s="12">
        <v>120.02954759073666</v>
      </c>
      <c r="J98" s="12">
        <v>4370.1184346623995</v>
      </c>
    </row>
    <row r="99" spans="1:10">
      <c r="A99" s="6">
        <v>25021480</v>
      </c>
      <c r="B99" s="7" t="s">
        <v>67</v>
      </c>
      <c r="C99" s="7" t="s">
        <v>176</v>
      </c>
      <c r="D99" s="7" t="s">
        <v>36</v>
      </c>
      <c r="E99" s="7" t="s">
        <v>178</v>
      </c>
      <c r="F99" s="7">
        <v>31</v>
      </c>
      <c r="G99" s="8">
        <v>-74.790000000000006</v>
      </c>
      <c r="H99" s="8">
        <v>8.0299999999999994</v>
      </c>
      <c r="I99" s="12">
        <v>121.96009168035029</v>
      </c>
      <c r="J99" s="12">
        <v>4365.7880049261084</v>
      </c>
    </row>
    <row r="100" spans="1:10">
      <c r="A100" s="6">
        <v>26230010</v>
      </c>
      <c r="B100" s="7" t="s">
        <v>67</v>
      </c>
      <c r="C100" s="7" t="s">
        <v>179</v>
      </c>
      <c r="D100" s="7" t="s">
        <v>36</v>
      </c>
      <c r="E100" s="7" t="s">
        <v>179</v>
      </c>
      <c r="F100" s="7">
        <v>575</v>
      </c>
      <c r="G100" s="8">
        <v>-75.810888890000001</v>
      </c>
      <c r="H100" s="8">
        <v>6.6287222200000002</v>
      </c>
      <c r="I100" s="12">
        <v>92.040786808976463</v>
      </c>
      <c r="J100" s="12">
        <v>1112.074827586207</v>
      </c>
    </row>
    <row r="101" spans="1:10">
      <c r="A101" s="6">
        <v>23085110</v>
      </c>
      <c r="B101" s="7" t="s">
        <v>67</v>
      </c>
      <c r="C101" s="7" t="s">
        <v>180</v>
      </c>
      <c r="D101" s="7" t="s">
        <v>72</v>
      </c>
      <c r="E101" s="7" t="s">
        <v>181</v>
      </c>
      <c r="F101" s="7">
        <v>2022</v>
      </c>
      <c r="G101" s="8">
        <v>-75.241388889999996</v>
      </c>
      <c r="H101" s="8">
        <v>6.2138888999999997</v>
      </c>
      <c r="I101" s="12">
        <v>210.72720836950845</v>
      </c>
      <c r="J101" s="12">
        <v>2595.5599044812152</v>
      </c>
    </row>
    <row r="102" spans="1:10">
      <c r="A102" s="6">
        <v>26170150</v>
      </c>
      <c r="B102" s="7" t="s">
        <v>67</v>
      </c>
      <c r="C102" s="7" t="s">
        <v>182</v>
      </c>
      <c r="D102" s="7" t="s">
        <v>36</v>
      </c>
      <c r="E102" s="7" t="s">
        <v>182</v>
      </c>
      <c r="F102" s="7">
        <v>2100</v>
      </c>
      <c r="G102" s="8">
        <v>-75.838805560000011</v>
      </c>
      <c r="H102" s="8">
        <v>5.7910555600000002</v>
      </c>
      <c r="I102" s="12">
        <v>169.8300041050903</v>
      </c>
      <c r="J102" s="12">
        <v>2900.5977011494251</v>
      </c>
    </row>
    <row r="103" spans="1:10">
      <c r="A103" s="6">
        <v>23095010</v>
      </c>
      <c r="B103" s="7" t="s">
        <v>67</v>
      </c>
      <c r="C103" s="7" t="s">
        <v>183</v>
      </c>
      <c r="D103" s="7" t="s">
        <v>58</v>
      </c>
      <c r="E103" s="7" t="s">
        <v>184</v>
      </c>
      <c r="F103" s="7">
        <v>150</v>
      </c>
      <c r="G103" s="8">
        <v>-74.412222220000004</v>
      </c>
      <c r="H103" s="8">
        <v>6.4649999999999999</v>
      </c>
      <c r="I103" s="12">
        <v>158.39294093711291</v>
      </c>
      <c r="J103" s="12">
        <v>2703.6273684210523</v>
      </c>
    </row>
    <row r="104" spans="1:10">
      <c r="A104" s="6">
        <v>23090110</v>
      </c>
      <c r="B104" s="7" t="s">
        <v>67</v>
      </c>
      <c r="C104" s="7" t="s">
        <v>183</v>
      </c>
      <c r="D104" s="7" t="s">
        <v>36</v>
      </c>
      <c r="E104" s="7" t="s">
        <v>185</v>
      </c>
      <c r="F104" s="7">
        <v>130</v>
      </c>
      <c r="G104" s="8">
        <v>-74.395277780000001</v>
      </c>
      <c r="H104" s="8">
        <v>6.6030555599999996</v>
      </c>
      <c r="I104" s="12">
        <v>124.52710756280318</v>
      </c>
      <c r="J104" s="12">
        <v>3193.9883579638758</v>
      </c>
    </row>
    <row r="105" spans="1:10">
      <c r="A105" s="6">
        <v>23090020</v>
      </c>
      <c r="B105" s="7" t="s">
        <v>67</v>
      </c>
      <c r="C105" s="7" t="s">
        <v>183</v>
      </c>
      <c r="D105" s="7" t="s">
        <v>36</v>
      </c>
      <c r="E105" s="7" t="s">
        <v>186</v>
      </c>
      <c r="F105" s="7">
        <v>975</v>
      </c>
      <c r="G105" s="8">
        <v>-74.681805560000001</v>
      </c>
      <c r="H105" s="8">
        <v>6.3935555600000002</v>
      </c>
      <c r="I105" s="12">
        <v>134.20126818979671</v>
      </c>
      <c r="J105" s="12">
        <v>2840.8498522167492</v>
      </c>
    </row>
    <row r="106" spans="1:10">
      <c r="A106" s="6">
        <v>23175020</v>
      </c>
      <c r="B106" s="7" t="s">
        <v>67</v>
      </c>
      <c r="C106" s="7" t="s">
        <v>187</v>
      </c>
      <c r="D106" s="7" t="s">
        <v>72</v>
      </c>
      <c r="E106" s="7" t="s">
        <v>188</v>
      </c>
      <c r="F106" s="7">
        <v>643</v>
      </c>
      <c r="G106" s="8">
        <v>-74.716305560000009</v>
      </c>
      <c r="H106" s="8">
        <v>7.0117500000000001</v>
      </c>
      <c r="I106" s="12">
        <v>163.24076975679401</v>
      </c>
      <c r="J106" s="12">
        <v>3142.5863587498075</v>
      </c>
    </row>
    <row r="107" spans="1:10">
      <c r="A107" s="6">
        <v>27030080</v>
      </c>
      <c r="B107" s="7" t="s">
        <v>67</v>
      </c>
      <c r="C107" s="7" t="s">
        <v>187</v>
      </c>
      <c r="D107" s="7" t="s">
        <v>36</v>
      </c>
      <c r="E107" s="7" t="s">
        <v>189</v>
      </c>
      <c r="F107" s="7">
        <v>650</v>
      </c>
      <c r="G107" s="8">
        <v>-74.71505556000001</v>
      </c>
      <c r="H107" s="8">
        <v>7.0680555599999995</v>
      </c>
      <c r="I107" s="12">
        <v>152.01983859626961</v>
      </c>
      <c r="J107" s="12">
        <v>2719.8023000567327</v>
      </c>
    </row>
    <row r="108" spans="1:10">
      <c r="A108" s="6">
        <v>23085270</v>
      </c>
      <c r="B108" s="7" t="s">
        <v>67</v>
      </c>
      <c r="C108" s="7" t="s">
        <v>190</v>
      </c>
      <c r="D108" s="7" t="s">
        <v>46</v>
      </c>
      <c r="E108" s="7" t="s">
        <v>191</v>
      </c>
      <c r="F108" s="7">
        <v>2157</v>
      </c>
      <c r="G108" s="8">
        <v>-75.430000000000007</v>
      </c>
      <c r="H108" s="8">
        <v>6.17</v>
      </c>
      <c r="I108" s="12">
        <v>189.86815189703682</v>
      </c>
      <c r="J108" s="12">
        <v>2009.3497436599164</v>
      </c>
    </row>
    <row r="109" spans="1:10">
      <c r="A109" s="6">
        <v>23085260</v>
      </c>
      <c r="B109" s="7" t="s">
        <v>67</v>
      </c>
      <c r="C109" s="7" t="s">
        <v>190</v>
      </c>
      <c r="D109" s="7" t="s">
        <v>87</v>
      </c>
      <c r="E109" s="7" t="s">
        <v>192</v>
      </c>
      <c r="F109" s="7">
        <v>2125</v>
      </c>
      <c r="G109" s="8">
        <v>-75.414555560000011</v>
      </c>
      <c r="H109" s="8">
        <v>6.1319166699999998</v>
      </c>
      <c r="I109" s="12">
        <v>190.31261994093322</v>
      </c>
      <c r="J109" s="12">
        <v>2031.5112297901617</v>
      </c>
    </row>
    <row r="110" spans="1:10">
      <c r="A110" s="6">
        <v>26230200</v>
      </c>
      <c r="B110" s="7" t="s">
        <v>67</v>
      </c>
      <c r="C110" s="7" t="s">
        <v>193</v>
      </c>
      <c r="D110" s="7" t="s">
        <v>70</v>
      </c>
      <c r="E110" s="7" t="s">
        <v>193</v>
      </c>
      <c r="F110" s="7">
        <v>10</v>
      </c>
      <c r="G110" s="8">
        <v>-75.814805560000011</v>
      </c>
      <c r="H110" s="8">
        <v>6.8460000000000001</v>
      </c>
      <c r="I110" s="12">
        <v>161.05900803087781</v>
      </c>
      <c r="J110" s="12">
        <v>1419.5048850574715</v>
      </c>
    </row>
    <row r="111" spans="1:10">
      <c r="A111" s="6">
        <v>26210110</v>
      </c>
      <c r="B111" s="7" t="s">
        <v>67</v>
      </c>
      <c r="C111" s="7" t="s">
        <v>194</v>
      </c>
      <c r="D111" s="7" t="s">
        <v>36</v>
      </c>
      <c r="E111" s="7" t="s">
        <v>195</v>
      </c>
      <c r="F111" s="7">
        <v>2100</v>
      </c>
      <c r="G111" s="8">
        <v>-75.861166669999989</v>
      </c>
      <c r="H111" s="8">
        <v>5.9349166699999998</v>
      </c>
      <c r="I111" s="12">
        <v>156.17819452046467</v>
      </c>
      <c r="J111" s="12">
        <v>3368.1510231148168</v>
      </c>
    </row>
    <row r="112" spans="1:10">
      <c r="A112" s="6">
        <v>26230130</v>
      </c>
      <c r="B112" s="7" t="s">
        <v>67</v>
      </c>
      <c r="C112" s="7" t="s">
        <v>196</v>
      </c>
      <c r="D112" s="7" t="s">
        <v>36</v>
      </c>
      <c r="E112" s="7" t="s">
        <v>197</v>
      </c>
      <c r="F112" s="7">
        <v>2805</v>
      </c>
      <c r="G112" s="8">
        <v>-75.620227779999993</v>
      </c>
      <c r="H112" s="8">
        <v>6.8906777799999999</v>
      </c>
      <c r="I112" s="12">
        <v>182.50267675539067</v>
      </c>
      <c r="J112" s="12">
        <v>2142.3080113960114</v>
      </c>
    </row>
    <row r="113" spans="1:10">
      <c r="A113" s="6">
        <v>26230110</v>
      </c>
      <c r="B113" s="7" t="s">
        <v>67</v>
      </c>
      <c r="C113" s="7" t="s">
        <v>196</v>
      </c>
      <c r="D113" s="7" t="s">
        <v>36</v>
      </c>
      <c r="E113" s="7" t="s">
        <v>198</v>
      </c>
      <c r="F113" s="7">
        <v>1600</v>
      </c>
      <c r="G113" s="8">
        <v>-75.669861109999999</v>
      </c>
      <c r="H113" s="8">
        <v>6.9098333299999997</v>
      </c>
      <c r="I113" s="12">
        <v>168.26693950313205</v>
      </c>
      <c r="J113" s="12">
        <v>1959.582643678161</v>
      </c>
    </row>
    <row r="114" spans="1:10">
      <c r="A114" s="6">
        <v>23080810</v>
      </c>
      <c r="B114" s="7" t="s">
        <v>67</v>
      </c>
      <c r="C114" s="7" t="s">
        <v>199</v>
      </c>
      <c r="D114" s="7" t="s">
        <v>70</v>
      </c>
      <c r="E114" s="7" t="s">
        <v>200</v>
      </c>
      <c r="F114" s="7">
        <v>1950</v>
      </c>
      <c r="G114" s="8">
        <v>-74.828111110000009</v>
      </c>
      <c r="H114" s="8">
        <v>6.2495000000000003</v>
      </c>
      <c r="I114" s="12">
        <v>184.06827409372238</v>
      </c>
      <c r="J114" s="12">
        <v>2914.7245138732837</v>
      </c>
    </row>
    <row r="115" spans="1:10">
      <c r="A115" s="6">
        <v>23085220</v>
      </c>
      <c r="B115" s="7" t="s">
        <v>67</v>
      </c>
      <c r="C115" s="7" t="s">
        <v>199</v>
      </c>
      <c r="D115" s="7" t="s">
        <v>58</v>
      </c>
      <c r="E115" s="7" t="s">
        <v>199</v>
      </c>
      <c r="F115" s="7">
        <v>1113</v>
      </c>
      <c r="G115" s="8">
        <v>-75.038916669999992</v>
      </c>
      <c r="H115" s="8">
        <v>6.1576666700000002</v>
      </c>
      <c r="I115" s="12">
        <v>240.75685084243102</v>
      </c>
      <c r="J115" s="12">
        <v>4659.7459380657656</v>
      </c>
    </row>
    <row r="116" spans="1:10">
      <c r="A116" s="6">
        <v>23085140</v>
      </c>
      <c r="B116" s="7" t="s">
        <v>67</v>
      </c>
      <c r="C116" s="7" t="s">
        <v>201</v>
      </c>
      <c r="D116" s="7" t="s">
        <v>72</v>
      </c>
      <c r="E116" s="7" t="s">
        <v>202</v>
      </c>
      <c r="F116" s="7">
        <v>1325</v>
      </c>
      <c r="G116" s="8">
        <v>-75.100694439999998</v>
      </c>
      <c r="H116" s="8">
        <v>5.96380556</v>
      </c>
      <c r="I116" s="12">
        <v>239.27213706085536</v>
      </c>
      <c r="J116" s="12">
        <v>5381.1561667157875</v>
      </c>
    </row>
    <row r="117" spans="1:10">
      <c r="A117" s="6">
        <v>26230180</v>
      </c>
      <c r="B117" s="7" t="s">
        <v>67</v>
      </c>
      <c r="C117" s="7" t="s">
        <v>203</v>
      </c>
      <c r="D117" s="7" t="s">
        <v>36</v>
      </c>
      <c r="E117" s="7" t="s">
        <v>204</v>
      </c>
      <c r="F117" s="7">
        <v>1600</v>
      </c>
      <c r="G117" s="8">
        <v>-75.717749999999995</v>
      </c>
      <c r="H117" s="8">
        <v>6.4269999999999996</v>
      </c>
      <c r="I117" s="12">
        <v>105.75924111926885</v>
      </c>
      <c r="J117" s="12">
        <v>1645.4077533577536</v>
      </c>
    </row>
    <row r="118" spans="1:10">
      <c r="A118" s="6">
        <v>12030010</v>
      </c>
      <c r="B118" s="7" t="s">
        <v>67</v>
      </c>
      <c r="C118" s="7" t="s">
        <v>205</v>
      </c>
      <c r="D118" s="7" t="s">
        <v>36</v>
      </c>
      <c r="E118" s="7" t="s">
        <v>205</v>
      </c>
      <c r="F118" s="7">
        <v>4</v>
      </c>
      <c r="G118" s="8">
        <v>-76.533055560000008</v>
      </c>
      <c r="H118" s="8">
        <v>8.7552222200000003</v>
      </c>
      <c r="I118" s="12">
        <v>91.604134869255731</v>
      </c>
      <c r="J118" s="12">
        <v>2141.6309806604636</v>
      </c>
    </row>
    <row r="119" spans="1:10">
      <c r="A119" s="6">
        <v>23085210</v>
      </c>
      <c r="B119" s="7" t="s">
        <v>67</v>
      </c>
      <c r="C119" s="7" t="s">
        <v>206</v>
      </c>
      <c r="D119" s="7" t="s">
        <v>58</v>
      </c>
      <c r="E119" s="7" t="s">
        <v>207</v>
      </c>
      <c r="F119" s="7">
        <v>1016</v>
      </c>
      <c r="G119" s="8">
        <v>-75.002777780000002</v>
      </c>
      <c r="H119" s="8">
        <v>6.3488888899999996</v>
      </c>
      <c r="I119" s="12">
        <v>208.78023537420771</v>
      </c>
      <c r="J119" s="12"/>
    </row>
    <row r="120" spans="1:10">
      <c r="A120" s="6">
        <v>23085080</v>
      </c>
      <c r="B120" s="7" t="s">
        <v>67</v>
      </c>
      <c r="C120" s="7" t="s">
        <v>208</v>
      </c>
      <c r="D120" s="7" t="s">
        <v>58</v>
      </c>
      <c r="E120" s="7" t="s">
        <v>209</v>
      </c>
      <c r="F120" s="7">
        <v>859</v>
      </c>
      <c r="G120" s="8">
        <v>-74.836694440000002</v>
      </c>
      <c r="H120" s="8">
        <v>6.4835833300000001</v>
      </c>
      <c r="I120" s="12">
        <v>171.55954801563644</v>
      </c>
      <c r="J120" s="12">
        <v>2311.4171602564102</v>
      </c>
    </row>
    <row r="121" spans="1:10">
      <c r="A121" s="6">
        <v>23080760</v>
      </c>
      <c r="B121" s="7" t="s">
        <v>67</v>
      </c>
      <c r="C121" s="7" t="s">
        <v>208</v>
      </c>
      <c r="D121" s="7" t="s">
        <v>36</v>
      </c>
      <c r="E121" s="7" t="s">
        <v>208</v>
      </c>
      <c r="F121" s="7">
        <v>1435</v>
      </c>
      <c r="G121" s="8">
        <v>-75.016999999999996</v>
      </c>
      <c r="H121" s="8">
        <v>6.4874999999999998</v>
      </c>
      <c r="I121" s="12">
        <v>197.46117131910236</v>
      </c>
      <c r="J121" s="12">
        <v>3952.227536945813</v>
      </c>
    </row>
    <row r="122" spans="1:10">
      <c r="A122" s="6">
        <v>23085160</v>
      </c>
      <c r="B122" s="7" t="s">
        <v>67</v>
      </c>
      <c r="C122" s="7" t="s">
        <v>210</v>
      </c>
      <c r="D122" s="7" t="s">
        <v>72</v>
      </c>
      <c r="E122" s="7" t="s">
        <v>211</v>
      </c>
      <c r="F122" s="7">
        <v>1965</v>
      </c>
      <c r="G122" s="8">
        <v>-75.253555560000009</v>
      </c>
      <c r="H122" s="8">
        <v>6.3119444399999995</v>
      </c>
      <c r="I122" s="12">
        <v>210.56689290632056</v>
      </c>
      <c r="J122" s="12">
        <v>2757.9776017868089</v>
      </c>
    </row>
    <row r="123" spans="1:10">
      <c r="A123" s="6">
        <v>26210130</v>
      </c>
      <c r="B123" s="7" t="s">
        <v>67</v>
      </c>
      <c r="C123" s="7" t="s">
        <v>212</v>
      </c>
      <c r="D123" s="7" t="s">
        <v>36</v>
      </c>
      <c r="E123" s="7" t="s">
        <v>213</v>
      </c>
      <c r="F123" s="7">
        <v>1800</v>
      </c>
      <c r="G123" s="8">
        <v>-75.95583332999999</v>
      </c>
      <c r="H123" s="8">
        <v>6.5033333300000002</v>
      </c>
      <c r="I123" s="12">
        <v>129.09288189922552</v>
      </c>
      <c r="J123" s="12">
        <v>1635.8939326765187</v>
      </c>
    </row>
    <row r="124" spans="1:10">
      <c r="A124" s="6">
        <v>26225030</v>
      </c>
      <c r="B124" s="7" t="s">
        <v>67</v>
      </c>
      <c r="C124" s="7" t="s">
        <v>212</v>
      </c>
      <c r="D124" s="7" t="s">
        <v>87</v>
      </c>
      <c r="E124" s="7" t="s">
        <v>214</v>
      </c>
      <c r="F124" s="7">
        <v>534</v>
      </c>
      <c r="G124" s="8">
        <v>-75.827333329999988</v>
      </c>
      <c r="H124" s="8">
        <v>6.53391667</v>
      </c>
      <c r="I124" s="12">
        <v>113.66177848227035</v>
      </c>
      <c r="J124" s="12">
        <v>1057.8687879638148</v>
      </c>
    </row>
    <row r="125" spans="1:10">
      <c r="A125" s="6">
        <v>27015110</v>
      </c>
      <c r="B125" s="7" t="s">
        <v>67</v>
      </c>
      <c r="C125" s="7" t="s">
        <v>215</v>
      </c>
      <c r="D125" s="7" t="s">
        <v>72</v>
      </c>
      <c r="E125" s="7" t="s">
        <v>216</v>
      </c>
      <c r="F125" s="7">
        <v>2652</v>
      </c>
      <c r="G125" s="8">
        <v>-75.555719170000003</v>
      </c>
      <c r="H125" s="8">
        <v>6.7800638900000001</v>
      </c>
      <c r="I125" s="12">
        <v>192.4772854230699</v>
      </c>
      <c r="J125" s="12">
        <v>1906.0635143628788</v>
      </c>
    </row>
    <row r="126" spans="1:10">
      <c r="A126" s="6">
        <v>27010880</v>
      </c>
      <c r="B126" s="7" t="s">
        <v>67</v>
      </c>
      <c r="C126" s="7" t="s">
        <v>215</v>
      </c>
      <c r="D126" s="7" t="s">
        <v>36</v>
      </c>
      <c r="E126" s="7" t="s">
        <v>217</v>
      </c>
      <c r="F126" s="7">
        <v>2630</v>
      </c>
      <c r="G126" s="8">
        <v>-75.392222220000008</v>
      </c>
      <c r="H126" s="8">
        <v>6.7028611099999997</v>
      </c>
      <c r="I126" s="12">
        <v>197.82118431855503</v>
      </c>
      <c r="J126" s="12">
        <v>2209.7075862068968</v>
      </c>
    </row>
    <row r="127" spans="1:10">
      <c r="A127" s="6">
        <v>27010840</v>
      </c>
      <c r="B127" s="7" t="s">
        <v>67</v>
      </c>
      <c r="C127" s="7" t="s">
        <v>215</v>
      </c>
      <c r="D127" s="7" t="s">
        <v>36</v>
      </c>
      <c r="E127" s="7" t="s">
        <v>218</v>
      </c>
      <c r="F127" s="7">
        <v>1900</v>
      </c>
      <c r="G127" s="8">
        <v>-75.246527779999994</v>
      </c>
      <c r="H127" s="8">
        <v>6.6020000000000003</v>
      </c>
      <c r="I127" s="12">
        <v>185.23807608100714</v>
      </c>
      <c r="J127" s="12">
        <v>3099.3927750410508</v>
      </c>
    </row>
    <row r="128" spans="1:10">
      <c r="A128" s="6">
        <v>27015190</v>
      </c>
      <c r="B128" s="7" t="s">
        <v>67</v>
      </c>
      <c r="C128" s="7" t="s">
        <v>219</v>
      </c>
      <c r="D128" s="7" t="s">
        <v>72</v>
      </c>
      <c r="E128" s="7" t="s">
        <v>220</v>
      </c>
      <c r="F128" s="7">
        <v>1440</v>
      </c>
      <c r="G128" s="8">
        <v>-75.146749999999997</v>
      </c>
      <c r="H128" s="8">
        <v>6.54038889</v>
      </c>
      <c r="I128" s="12">
        <v>219.805899366044</v>
      </c>
      <c r="J128" s="12">
        <v>3885.2259829410687</v>
      </c>
    </row>
    <row r="129" spans="1:10">
      <c r="A129" s="6">
        <v>23080390</v>
      </c>
      <c r="B129" s="7" t="s">
        <v>67</v>
      </c>
      <c r="C129" s="7" t="s">
        <v>219</v>
      </c>
      <c r="D129" s="7" t="s">
        <v>70</v>
      </c>
      <c r="E129" s="7" t="s">
        <v>219</v>
      </c>
      <c r="F129" s="7">
        <v>2100</v>
      </c>
      <c r="G129" s="8">
        <v>-75.16380556</v>
      </c>
      <c r="H129" s="8">
        <v>6.4683055600000001</v>
      </c>
      <c r="I129" s="12">
        <v>214.74623529290162</v>
      </c>
      <c r="J129" s="12">
        <v>3460.569473636197</v>
      </c>
    </row>
    <row r="130" spans="1:10">
      <c r="A130" s="6">
        <v>23080920</v>
      </c>
      <c r="B130" s="7" t="s">
        <v>67</v>
      </c>
      <c r="C130" s="7" t="s">
        <v>221</v>
      </c>
      <c r="D130" s="7" t="s">
        <v>36</v>
      </c>
      <c r="E130" s="7" t="s">
        <v>221</v>
      </c>
      <c r="F130" s="7">
        <v>2138</v>
      </c>
      <c r="G130" s="8">
        <v>-75.274000000000001</v>
      </c>
      <c r="H130" s="8">
        <v>6.1338799999999996</v>
      </c>
      <c r="I130" s="12">
        <v>222.52505971142585</v>
      </c>
      <c r="J130" s="12">
        <v>2546.2112840862837</v>
      </c>
    </row>
    <row r="131" spans="1:10">
      <c r="A131" s="6">
        <v>27030140</v>
      </c>
      <c r="B131" s="7" t="s">
        <v>67</v>
      </c>
      <c r="C131" s="7" t="s">
        <v>222</v>
      </c>
      <c r="D131" s="7" t="s">
        <v>36</v>
      </c>
      <c r="E131" s="7" t="s">
        <v>223</v>
      </c>
      <c r="F131" s="7">
        <v>100</v>
      </c>
      <c r="G131" s="8">
        <v>-74.80794444</v>
      </c>
      <c r="H131" s="8">
        <v>7.2361111100000004</v>
      </c>
      <c r="I131" s="12">
        <v>136.97331960251401</v>
      </c>
      <c r="J131" s="12">
        <v>3864.9985696040872</v>
      </c>
    </row>
    <row r="132" spans="1:10">
      <c r="A132" s="6">
        <v>27011100</v>
      </c>
      <c r="B132" s="7" t="s">
        <v>67</v>
      </c>
      <c r="C132" s="7" t="s">
        <v>222</v>
      </c>
      <c r="D132" s="7" t="s">
        <v>36</v>
      </c>
      <c r="E132" s="7" t="s">
        <v>224</v>
      </c>
      <c r="F132" s="7">
        <v>600</v>
      </c>
      <c r="G132" s="8">
        <v>-74.82183332999999</v>
      </c>
      <c r="H132" s="8">
        <v>7.1588055600000002</v>
      </c>
      <c r="I132" s="12">
        <v>163.65238942359113</v>
      </c>
      <c r="J132" s="12">
        <v>3842.9835703381291</v>
      </c>
    </row>
    <row r="133" spans="1:10">
      <c r="A133" s="6">
        <v>23070010</v>
      </c>
      <c r="B133" s="7" t="s">
        <v>67</v>
      </c>
      <c r="C133" s="7" t="s">
        <v>225</v>
      </c>
      <c r="D133" s="7" t="s">
        <v>36</v>
      </c>
      <c r="E133" s="7" t="s">
        <v>226</v>
      </c>
      <c r="F133" s="7">
        <v>3347</v>
      </c>
      <c r="G133" s="8">
        <v>-74.762027779999997</v>
      </c>
      <c r="H133" s="8">
        <v>5.8614166699999997</v>
      </c>
      <c r="I133" s="12">
        <v>122.10985366113241</v>
      </c>
      <c r="J133" s="12">
        <v>2900.5742386285488</v>
      </c>
    </row>
    <row r="134" spans="1:10">
      <c r="A134" s="6">
        <v>23070020</v>
      </c>
      <c r="B134" s="7" t="s">
        <v>67</v>
      </c>
      <c r="C134" s="7" t="s">
        <v>225</v>
      </c>
      <c r="D134" s="7" t="s">
        <v>70</v>
      </c>
      <c r="E134" s="7" t="s">
        <v>227</v>
      </c>
      <c r="F134" s="7">
        <v>449</v>
      </c>
      <c r="G134" s="8">
        <v>-74.848361109999999</v>
      </c>
      <c r="H134" s="8">
        <v>5.8555277800000001</v>
      </c>
      <c r="I134" s="12">
        <v>189.78873082536876</v>
      </c>
      <c r="J134" s="12">
        <v>3872.9213601532574</v>
      </c>
    </row>
    <row r="135" spans="1:10">
      <c r="A135" s="6">
        <v>23050100</v>
      </c>
      <c r="B135" s="7" t="s">
        <v>67</v>
      </c>
      <c r="C135" s="7" t="s">
        <v>225</v>
      </c>
      <c r="D135" s="7" t="s">
        <v>36</v>
      </c>
      <c r="E135" s="7" t="s">
        <v>228</v>
      </c>
      <c r="F135" s="7">
        <v>1751</v>
      </c>
      <c r="G135" s="8">
        <v>-74.726083329999994</v>
      </c>
      <c r="H135" s="8">
        <v>5.7307499999999996</v>
      </c>
      <c r="I135" s="12">
        <v>149.88243004429887</v>
      </c>
      <c r="J135" s="12">
        <v>2633.6986112584732</v>
      </c>
    </row>
    <row r="136" spans="1:10">
      <c r="A136" s="6">
        <v>26180180</v>
      </c>
      <c r="B136" s="7" t="s">
        <v>67</v>
      </c>
      <c r="C136" s="7" t="s">
        <v>225</v>
      </c>
      <c r="D136" s="7" t="s">
        <v>70</v>
      </c>
      <c r="E136" s="7" t="s">
        <v>229</v>
      </c>
      <c r="F136" s="7">
        <v>2180</v>
      </c>
      <c r="G136" s="8">
        <v>-75.294499999999999</v>
      </c>
      <c r="H136" s="8">
        <v>5.7152500000000002</v>
      </c>
      <c r="I136" s="12">
        <v>221.04670977011494</v>
      </c>
      <c r="J136" s="12">
        <v>2374.2433333333333</v>
      </c>
    </row>
    <row r="137" spans="1:10">
      <c r="A137" s="6">
        <v>26175030</v>
      </c>
      <c r="B137" s="7" t="s">
        <v>67</v>
      </c>
      <c r="C137" s="7" t="s">
        <v>230</v>
      </c>
      <c r="D137" s="7" t="s">
        <v>58</v>
      </c>
      <c r="E137" s="7" t="s">
        <v>231</v>
      </c>
      <c r="F137" s="7">
        <v>1153</v>
      </c>
      <c r="G137" s="8">
        <v>-75.690916669999993</v>
      </c>
      <c r="H137" s="8">
        <v>5.7173333299999998</v>
      </c>
      <c r="I137" s="12">
        <v>172.90471340388007</v>
      </c>
      <c r="J137" s="12">
        <v>2482.816756066411</v>
      </c>
    </row>
    <row r="138" spans="1:10">
      <c r="A138" s="6">
        <v>26250110</v>
      </c>
      <c r="B138" s="7" t="s">
        <v>67</v>
      </c>
      <c r="C138" s="7" t="s">
        <v>232</v>
      </c>
      <c r="D138" s="7" t="s">
        <v>36</v>
      </c>
      <c r="E138" s="7" t="s">
        <v>233</v>
      </c>
      <c r="F138" s="7">
        <v>190</v>
      </c>
      <c r="G138" s="8">
        <v>-75.264388890000006</v>
      </c>
      <c r="H138" s="8">
        <v>7.4741111099999999</v>
      </c>
      <c r="I138" s="12">
        <v>151.15426198025781</v>
      </c>
      <c r="J138" s="12">
        <v>5602.8225451559929</v>
      </c>
    </row>
    <row r="139" spans="1:10">
      <c r="A139" s="6">
        <v>26240170</v>
      </c>
      <c r="B139" s="7" t="s">
        <v>67</v>
      </c>
      <c r="C139" s="7" t="s">
        <v>232</v>
      </c>
      <c r="D139" s="7" t="s">
        <v>36</v>
      </c>
      <c r="E139" s="7" t="s">
        <v>234</v>
      </c>
      <c r="F139" s="7">
        <v>175</v>
      </c>
      <c r="G139" s="8">
        <v>-75.448555560000003</v>
      </c>
      <c r="H139" s="8">
        <v>7.5625555599999998</v>
      </c>
      <c r="I139" s="12">
        <v>162.32789278546664</v>
      </c>
      <c r="J139" s="12">
        <v>4636.6422364672371</v>
      </c>
    </row>
    <row r="140" spans="1:10">
      <c r="A140" s="6">
        <v>26200120</v>
      </c>
      <c r="B140" s="7" t="s">
        <v>67</v>
      </c>
      <c r="C140" s="7" t="s">
        <v>235</v>
      </c>
      <c r="D140" s="7" t="s">
        <v>36</v>
      </c>
      <c r="E140" s="7" t="s">
        <v>236</v>
      </c>
      <c r="F140" s="7">
        <v>515</v>
      </c>
      <c r="G140" s="8">
        <v>-75.794583329999995</v>
      </c>
      <c r="H140" s="8">
        <v>6.0729444399999997</v>
      </c>
      <c r="I140" s="12">
        <v>152.66712266460729</v>
      </c>
      <c r="J140" s="12">
        <v>2351.5627914614124</v>
      </c>
    </row>
    <row r="141" spans="1:10">
      <c r="A141" s="6">
        <v>26235030</v>
      </c>
      <c r="B141" s="7" t="s">
        <v>67</v>
      </c>
      <c r="C141" s="7" t="s">
        <v>237</v>
      </c>
      <c r="D141" s="7" t="s">
        <v>72</v>
      </c>
      <c r="E141" s="7" t="s">
        <v>238</v>
      </c>
      <c r="F141" s="7">
        <v>569</v>
      </c>
      <c r="G141" s="8">
        <v>-75.66594443999999</v>
      </c>
      <c r="H141" s="8">
        <v>7.03583333</v>
      </c>
      <c r="I141" s="12">
        <v>174.64675313671</v>
      </c>
      <c r="J141" s="12">
        <v>1679.2113822864258</v>
      </c>
    </row>
    <row r="142" spans="1:10">
      <c r="A142" s="6">
        <v>12010010</v>
      </c>
      <c r="B142" s="7" t="s">
        <v>67</v>
      </c>
      <c r="C142" s="7" t="s">
        <v>239</v>
      </c>
      <c r="D142" s="7" t="s">
        <v>36</v>
      </c>
      <c r="E142" s="7" t="s">
        <v>240</v>
      </c>
      <c r="F142" s="7">
        <v>20</v>
      </c>
      <c r="G142" s="8">
        <v>-76.855277779999994</v>
      </c>
      <c r="H142" s="8">
        <v>7.76638889</v>
      </c>
      <c r="I142" s="12">
        <v>198.17604649394877</v>
      </c>
      <c r="J142" s="12">
        <v>4076.6683574445992</v>
      </c>
    </row>
    <row r="143" spans="1:10">
      <c r="A143" s="6">
        <v>12010100</v>
      </c>
      <c r="B143" s="7" t="s">
        <v>67</v>
      </c>
      <c r="C143" s="7" t="s">
        <v>239</v>
      </c>
      <c r="D143" s="7" t="s">
        <v>36</v>
      </c>
      <c r="E143" s="7" t="s">
        <v>241</v>
      </c>
      <c r="F143" s="7">
        <v>10</v>
      </c>
      <c r="G143" s="8">
        <v>-76.617388890000001</v>
      </c>
      <c r="H143" s="8">
        <v>7.9455277799999999</v>
      </c>
      <c r="I143" s="12">
        <v>98.132952291300967</v>
      </c>
      <c r="J143" s="12">
        <v>2670.3791598248495</v>
      </c>
    </row>
    <row r="144" spans="1:10">
      <c r="A144" s="6">
        <v>12010110</v>
      </c>
      <c r="B144" s="7" t="s">
        <v>67</v>
      </c>
      <c r="C144" s="7" t="s">
        <v>239</v>
      </c>
      <c r="D144" s="7" t="s">
        <v>36</v>
      </c>
      <c r="E144" s="7" t="s">
        <v>242</v>
      </c>
      <c r="F144" s="7">
        <v>5</v>
      </c>
      <c r="G144" s="8">
        <v>-76.63852777999999</v>
      </c>
      <c r="H144" s="8">
        <v>7.98741667</v>
      </c>
      <c r="I144" s="12">
        <v>102.54516247686813</v>
      </c>
      <c r="J144" s="12">
        <v>2213.711155039086</v>
      </c>
    </row>
    <row r="145" spans="1:10">
      <c r="A145" s="6">
        <v>12020010</v>
      </c>
      <c r="B145" s="7" t="s">
        <v>67</v>
      </c>
      <c r="C145" s="7" t="s">
        <v>239</v>
      </c>
      <c r="D145" s="7" t="s">
        <v>36</v>
      </c>
      <c r="E145" s="7" t="s">
        <v>243</v>
      </c>
      <c r="F145" s="7">
        <v>10</v>
      </c>
      <c r="G145" s="8">
        <v>-76.52</v>
      </c>
      <c r="H145" s="8">
        <v>8.1999972200000002</v>
      </c>
      <c r="I145" s="12">
        <v>96.537313218390793</v>
      </c>
      <c r="J145" s="12">
        <v>1591.9489691662106</v>
      </c>
    </row>
    <row r="146" spans="1:10">
      <c r="A146" s="6">
        <v>12010120</v>
      </c>
      <c r="B146" s="7" t="s">
        <v>67</v>
      </c>
      <c r="C146" s="7" t="s">
        <v>239</v>
      </c>
      <c r="D146" s="7" t="s">
        <v>36</v>
      </c>
      <c r="E146" s="7" t="s">
        <v>244</v>
      </c>
      <c r="F146" s="7">
        <v>130</v>
      </c>
      <c r="G146" s="8">
        <v>-76.649083329999996</v>
      </c>
      <c r="H146" s="8">
        <v>7.9238333299999999</v>
      </c>
      <c r="I146" s="12">
        <v>144.65859674329502</v>
      </c>
      <c r="J146" s="12">
        <v>2723.3051559934324</v>
      </c>
    </row>
    <row r="147" spans="1:10">
      <c r="A147" s="6">
        <v>11070020</v>
      </c>
      <c r="B147" s="7" t="s">
        <v>67</v>
      </c>
      <c r="C147" s="7" t="s">
        <v>245</v>
      </c>
      <c r="D147" s="7" t="s">
        <v>36</v>
      </c>
      <c r="E147" s="7" t="s">
        <v>246</v>
      </c>
      <c r="F147" s="7">
        <v>250</v>
      </c>
      <c r="G147" s="8">
        <v>-76.228611110000003</v>
      </c>
      <c r="H147" s="8">
        <v>6.3322222200000002</v>
      </c>
      <c r="I147" s="12">
        <v>190.97560846560842</v>
      </c>
      <c r="J147" s="12">
        <v>2144.2688587848934</v>
      </c>
    </row>
    <row r="148" spans="1:10">
      <c r="A148" s="6">
        <v>11070030</v>
      </c>
      <c r="B148" s="7" t="s">
        <v>67</v>
      </c>
      <c r="C148" s="7" t="s">
        <v>245</v>
      </c>
      <c r="D148" s="7" t="s">
        <v>36</v>
      </c>
      <c r="E148" s="7" t="s">
        <v>247</v>
      </c>
      <c r="F148" s="7">
        <v>2150</v>
      </c>
      <c r="G148" s="8">
        <v>-76.15861111000001</v>
      </c>
      <c r="H148" s="8">
        <v>6.5394444399999996</v>
      </c>
      <c r="I148" s="12">
        <v>221.35616367809018</v>
      </c>
      <c r="J148" s="12">
        <v>3555.0369664224663</v>
      </c>
    </row>
    <row r="149" spans="1:10">
      <c r="A149" s="6">
        <v>11075010</v>
      </c>
      <c r="B149" s="7" t="s">
        <v>67</v>
      </c>
      <c r="C149" s="7" t="s">
        <v>245</v>
      </c>
      <c r="D149" s="7" t="s">
        <v>72</v>
      </c>
      <c r="E149" s="7" t="s">
        <v>248</v>
      </c>
      <c r="F149" s="7">
        <v>1850</v>
      </c>
      <c r="G149" s="8">
        <v>-76.158055560000008</v>
      </c>
      <c r="H149" s="8">
        <v>6.3563888899999998</v>
      </c>
      <c r="I149" s="12">
        <v>200.54444304501749</v>
      </c>
      <c r="J149" s="12"/>
    </row>
    <row r="150" spans="1:10">
      <c r="A150" s="6">
        <v>11075020</v>
      </c>
      <c r="B150" s="7" t="s">
        <v>67</v>
      </c>
      <c r="C150" s="7" t="s">
        <v>245</v>
      </c>
      <c r="D150" s="7" t="s">
        <v>72</v>
      </c>
      <c r="E150" s="7" t="s">
        <v>245</v>
      </c>
      <c r="F150" s="7">
        <v>1833</v>
      </c>
      <c r="G150" s="8">
        <v>-76.143305560000002</v>
      </c>
      <c r="H150" s="8">
        <v>6.2983055600000002</v>
      </c>
      <c r="I150" s="12">
        <v>184.54292692939239</v>
      </c>
      <c r="J150" s="12">
        <v>1728.7585384615384</v>
      </c>
    </row>
    <row r="151" spans="1:10">
      <c r="A151" s="6">
        <v>27020260</v>
      </c>
      <c r="B151" s="7" t="s">
        <v>67</v>
      </c>
      <c r="C151" s="7" t="s">
        <v>249</v>
      </c>
      <c r="D151" s="7" t="s">
        <v>36</v>
      </c>
      <c r="E151" s="7" t="s">
        <v>250</v>
      </c>
      <c r="F151" s="7">
        <v>10</v>
      </c>
      <c r="G151" s="8">
        <v>-75.302194439999994</v>
      </c>
      <c r="H151" s="8">
        <v>7.2467777799999995</v>
      </c>
      <c r="I151" s="12">
        <v>206.75534440292168</v>
      </c>
      <c r="J151" s="12">
        <v>4393.3359012953833</v>
      </c>
    </row>
    <row r="152" spans="1:10">
      <c r="A152" s="6">
        <v>26250060</v>
      </c>
      <c r="B152" s="7" t="s">
        <v>67</v>
      </c>
      <c r="C152" s="7" t="s">
        <v>249</v>
      </c>
      <c r="D152" s="7" t="s">
        <v>36</v>
      </c>
      <c r="E152" s="7" t="s">
        <v>251</v>
      </c>
      <c r="F152" s="7">
        <v>125</v>
      </c>
      <c r="G152" s="8">
        <v>-75.327611110000007</v>
      </c>
      <c r="H152" s="8">
        <v>7.3699166700000003</v>
      </c>
      <c r="I152" s="12">
        <v>217.11794943596357</v>
      </c>
      <c r="J152" s="12">
        <v>5138.3489682539685</v>
      </c>
    </row>
    <row r="153" spans="1:10">
      <c r="A153" s="6">
        <v>26240150</v>
      </c>
      <c r="B153" s="7" t="s">
        <v>67</v>
      </c>
      <c r="C153" s="7" t="s">
        <v>249</v>
      </c>
      <c r="D153" s="7" t="s">
        <v>36</v>
      </c>
      <c r="E153" s="7" t="s">
        <v>252</v>
      </c>
      <c r="F153" s="7">
        <v>150</v>
      </c>
      <c r="G153" s="8">
        <v>-75.400000000000006</v>
      </c>
      <c r="H153" s="8">
        <v>7.29</v>
      </c>
      <c r="I153" s="12">
        <v>192.27254901548005</v>
      </c>
      <c r="J153" s="12">
        <v>4683.9305002961146</v>
      </c>
    </row>
    <row r="154" spans="1:10">
      <c r="A154" s="6">
        <v>26255020</v>
      </c>
      <c r="B154" s="7" t="s">
        <v>67</v>
      </c>
      <c r="C154" s="7" t="s">
        <v>249</v>
      </c>
      <c r="D154" s="7" t="s">
        <v>72</v>
      </c>
      <c r="E154" s="7" t="s">
        <v>64</v>
      </c>
      <c r="F154" s="7">
        <v>1131</v>
      </c>
      <c r="G154" s="8">
        <v>-75.442274999999995</v>
      </c>
      <c r="H154" s="8">
        <v>7.1572222199999995</v>
      </c>
      <c r="I154" s="12">
        <v>232.43933261874352</v>
      </c>
      <c r="J154" s="12">
        <v>4770.3805747126426</v>
      </c>
    </row>
    <row r="155" spans="1:10">
      <c r="A155" s="6">
        <v>23100030</v>
      </c>
      <c r="B155" s="7" t="s">
        <v>67</v>
      </c>
      <c r="C155" s="7" t="s">
        <v>253</v>
      </c>
      <c r="D155" s="7" t="s">
        <v>36</v>
      </c>
      <c r="E155" s="7" t="s">
        <v>254</v>
      </c>
      <c r="F155" s="7">
        <v>1450</v>
      </c>
      <c r="G155" s="8">
        <v>-74.785666669999998</v>
      </c>
      <c r="H155" s="8">
        <v>6.8404722199999997</v>
      </c>
      <c r="I155" s="12">
        <v>145.50444102353586</v>
      </c>
      <c r="J155" s="12">
        <v>2484.0324630541872</v>
      </c>
    </row>
    <row r="156" spans="1:10">
      <c r="A156" s="6">
        <v>23105030</v>
      </c>
      <c r="B156" s="7" t="s">
        <v>67</v>
      </c>
      <c r="C156" s="7" t="s">
        <v>253</v>
      </c>
      <c r="D156" s="7" t="s">
        <v>72</v>
      </c>
      <c r="E156" s="7" t="s">
        <v>253</v>
      </c>
      <c r="F156" s="7">
        <v>990</v>
      </c>
      <c r="G156" s="8">
        <v>-74.796527779999991</v>
      </c>
      <c r="H156" s="8">
        <v>6.7741111099999998</v>
      </c>
      <c r="I156" s="12">
        <v>161.75993575540761</v>
      </c>
      <c r="J156" s="12">
        <v>2174.8324365991607</v>
      </c>
    </row>
    <row r="157" spans="1:10">
      <c r="A157" s="6">
        <v>26200130</v>
      </c>
      <c r="B157" s="7" t="s">
        <v>67</v>
      </c>
      <c r="C157" s="7" t="s">
        <v>255</v>
      </c>
      <c r="D157" s="7" t="s">
        <v>36</v>
      </c>
      <c r="E157" s="7" t="s">
        <v>256</v>
      </c>
      <c r="F157" s="7">
        <v>1700</v>
      </c>
      <c r="G157" s="8">
        <v>-75.84</v>
      </c>
      <c r="H157" s="8">
        <v>5.97</v>
      </c>
      <c r="I157" s="12">
        <v>147.26345001847875</v>
      </c>
      <c r="J157" s="12">
        <v>1905.1369129720854</v>
      </c>
    </row>
    <row r="158" spans="1:10">
      <c r="A158" s="6">
        <v>11060010</v>
      </c>
      <c r="B158" s="7" t="s">
        <v>67</v>
      </c>
      <c r="C158" s="7" t="s">
        <v>257</v>
      </c>
      <c r="D158" s="7" t="s">
        <v>36</v>
      </c>
      <c r="E158" s="7" t="s">
        <v>258</v>
      </c>
      <c r="F158" s="7">
        <v>18</v>
      </c>
      <c r="G158" s="8">
        <v>-76.779277780000001</v>
      </c>
      <c r="H158" s="8">
        <v>6.42</v>
      </c>
      <c r="I158" s="12">
        <v>135.45667228167525</v>
      </c>
      <c r="J158" s="12">
        <v>5021.6905820105821</v>
      </c>
    </row>
    <row r="159" spans="1:10">
      <c r="A159" s="6">
        <v>27020200</v>
      </c>
      <c r="B159" s="7" t="s">
        <v>67</v>
      </c>
      <c r="C159" s="7" t="s">
        <v>259</v>
      </c>
      <c r="D159" s="7" t="s">
        <v>70</v>
      </c>
      <c r="E159" s="7" t="s">
        <v>260</v>
      </c>
      <c r="F159" s="7">
        <v>2400</v>
      </c>
      <c r="G159" s="8">
        <v>-75.355583330000002</v>
      </c>
      <c r="H159" s="8">
        <v>7.0707222200000004</v>
      </c>
      <c r="I159" s="12">
        <v>212.11186868740029</v>
      </c>
      <c r="J159" s="12">
        <v>3544.7137274220026</v>
      </c>
    </row>
    <row r="160" spans="1:10">
      <c r="A160" s="6">
        <v>27020220</v>
      </c>
      <c r="B160" s="7" t="s">
        <v>67</v>
      </c>
      <c r="C160" s="7" t="s">
        <v>259</v>
      </c>
      <c r="D160" s="7" t="s">
        <v>36</v>
      </c>
      <c r="E160" s="7" t="s">
        <v>261</v>
      </c>
      <c r="F160" s="7">
        <v>2750</v>
      </c>
      <c r="G160" s="8">
        <v>-75.483861110000007</v>
      </c>
      <c r="H160" s="8">
        <v>6.8136111100000001</v>
      </c>
      <c r="I160" s="12">
        <v>195.2</v>
      </c>
      <c r="J160" s="12">
        <v>2138.6</v>
      </c>
    </row>
    <row r="161" spans="1:10">
      <c r="A161" s="6">
        <v>27020190</v>
      </c>
      <c r="B161" s="7" t="s">
        <v>67</v>
      </c>
      <c r="C161" s="7" t="s">
        <v>259</v>
      </c>
      <c r="D161" s="7" t="s">
        <v>36</v>
      </c>
      <c r="E161" s="7" t="s">
        <v>259</v>
      </c>
      <c r="F161" s="7">
        <v>2400</v>
      </c>
      <c r="G161" s="8">
        <v>-75.415555560000001</v>
      </c>
      <c r="H161" s="8">
        <v>6.9559722199999996</v>
      </c>
      <c r="I161" s="12">
        <v>211.55211123143269</v>
      </c>
      <c r="J161" s="12">
        <v>2805.6987775953298</v>
      </c>
    </row>
    <row r="162" spans="1:10">
      <c r="A162" s="6">
        <v>23100040</v>
      </c>
      <c r="B162" s="7" t="s">
        <v>67</v>
      </c>
      <c r="C162" s="7" t="s">
        <v>262</v>
      </c>
      <c r="D162" s="7" t="s">
        <v>36</v>
      </c>
      <c r="E162" s="7" t="s">
        <v>262</v>
      </c>
      <c r="F162" s="7">
        <v>965</v>
      </c>
      <c r="G162" s="8">
        <v>-75.01091667</v>
      </c>
      <c r="H162" s="8">
        <v>6.5942777799999996</v>
      </c>
      <c r="I162" s="12">
        <v>152.26365929312004</v>
      </c>
      <c r="J162" s="12">
        <v>2899.6497580382579</v>
      </c>
    </row>
    <row r="163" spans="1:10">
      <c r="A163" s="6">
        <v>23160010</v>
      </c>
      <c r="B163" s="7" t="s">
        <v>67</v>
      </c>
      <c r="C163" s="7" t="s">
        <v>263</v>
      </c>
      <c r="D163" s="7" t="s">
        <v>36</v>
      </c>
      <c r="E163" s="7" t="s">
        <v>264</v>
      </c>
      <c r="F163" s="7">
        <v>85</v>
      </c>
      <c r="G163" s="8">
        <v>-73.944166670000001</v>
      </c>
      <c r="H163" s="8">
        <v>7.0894444400000003</v>
      </c>
      <c r="I163" s="12">
        <v>105.6930945539135</v>
      </c>
      <c r="J163" s="12">
        <v>3028.8672413793101</v>
      </c>
    </row>
    <row r="164" spans="1:10">
      <c r="A164" s="6">
        <v>27040020</v>
      </c>
      <c r="B164" s="7" t="s">
        <v>67</v>
      </c>
      <c r="C164" s="7" t="s">
        <v>265</v>
      </c>
      <c r="D164" s="7" t="s">
        <v>36</v>
      </c>
      <c r="E164" s="7" t="s">
        <v>266</v>
      </c>
      <c r="F164" s="7">
        <v>125</v>
      </c>
      <c r="G164" s="8">
        <v>-74.952749999999995</v>
      </c>
      <c r="H164" s="8">
        <v>7.5309999999999997</v>
      </c>
      <c r="I164" s="12">
        <v>154.80865857739863</v>
      </c>
      <c r="J164" s="12">
        <v>4010.5662250712248</v>
      </c>
    </row>
    <row r="165" spans="1:10">
      <c r="A165" s="6">
        <v>27030090</v>
      </c>
      <c r="B165" s="7" t="s">
        <v>67</v>
      </c>
      <c r="C165" s="7" t="s">
        <v>265</v>
      </c>
      <c r="D165" s="7" t="s">
        <v>36</v>
      </c>
      <c r="E165" s="7" t="s">
        <v>267</v>
      </c>
      <c r="F165" s="7">
        <v>220</v>
      </c>
      <c r="G165" s="8">
        <v>-74.839333329999988</v>
      </c>
      <c r="H165" s="8">
        <v>7.3193055600000001</v>
      </c>
      <c r="I165" s="12">
        <v>170.22887631047112</v>
      </c>
      <c r="J165" s="12">
        <v>4788.0205008210178</v>
      </c>
    </row>
    <row r="166" spans="1:10">
      <c r="A166" s="6">
        <v>27030210</v>
      </c>
      <c r="B166" s="7" t="s">
        <v>67</v>
      </c>
      <c r="C166" s="7" t="s">
        <v>265</v>
      </c>
      <c r="D166" s="7" t="s">
        <v>36</v>
      </c>
      <c r="E166" s="7" t="s">
        <v>265</v>
      </c>
      <c r="F166" s="7">
        <v>50</v>
      </c>
      <c r="G166" s="8">
        <v>-74.872388889999996</v>
      </c>
      <c r="H166" s="8">
        <v>7.4862222200000001</v>
      </c>
      <c r="I166" s="12">
        <v>152.61147600802772</v>
      </c>
      <c r="J166" s="12">
        <v>4298.5138825031936</v>
      </c>
    </row>
    <row r="167" spans="1:10">
      <c r="A167" s="6">
        <v>37055010</v>
      </c>
      <c r="B167" s="7" t="s">
        <v>268</v>
      </c>
      <c r="C167" s="7" t="s">
        <v>268</v>
      </c>
      <c r="D167" s="7" t="s">
        <v>46</v>
      </c>
      <c r="E167" s="7" t="s">
        <v>269</v>
      </c>
      <c r="F167" s="7">
        <v>128</v>
      </c>
      <c r="G167" s="8">
        <v>-70.738055560000006</v>
      </c>
      <c r="H167" s="8">
        <v>7.0694444399999998</v>
      </c>
      <c r="I167" s="12">
        <v>121.11411627071006</v>
      </c>
      <c r="J167" s="12">
        <v>1867.4125763125762</v>
      </c>
    </row>
    <row r="168" spans="1:10">
      <c r="A168" s="6">
        <v>37050040</v>
      </c>
      <c r="B168" s="7" t="s">
        <v>268</v>
      </c>
      <c r="C168" s="7" t="s">
        <v>268</v>
      </c>
      <c r="D168" s="7" t="s">
        <v>36</v>
      </c>
      <c r="E168" s="7" t="s">
        <v>270</v>
      </c>
      <c r="F168" s="7">
        <v>150</v>
      </c>
      <c r="G168" s="8">
        <v>-70.85166667</v>
      </c>
      <c r="H168" s="8">
        <v>6.9741666699999998</v>
      </c>
      <c r="I168" s="12">
        <v>85.590747859488602</v>
      </c>
      <c r="J168" s="12">
        <v>1728.4805090311986</v>
      </c>
    </row>
    <row r="169" spans="1:10">
      <c r="A169" s="6">
        <v>37050050</v>
      </c>
      <c r="B169" s="7" t="s">
        <v>268</v>
      </c>
      <c r="C169" s="7" t="s">
        <v>268</v>
      </c>
      <c r="D169" s="7" t="s">
        <v>36</v>
      </c>
      <c r="E169" s="7" t="s">
        <v>271</v>
      </c>
      <c r="F169" s="7">
        <v>100</v>
      </c>
      <c r="G169" s="8">
        <v>-70.26555556000001</v>
      </c>
      <c r="H169" s="8">
        <v>6.9402777799999997</v>
      </c>
      <c r="I169" s="12">
        <v>89.970324758255785</v>
      </c>
      <c r="J169" s="12">
        <v>1859.0966127741995</v>
      </c>
    </row>
    <row r="170" spans="1:10">
      <c r="A170" s="6">
        <v>37050010</v>
      </c>
      <c r="B170" s="7" t="s">
        <v>268</v>
      </c>
      <c r="C170" s="7" t="s">
        <v>272</v>
      </c>
      <c r="D170" s="7" t="s">
        <v>36</v>
      </c>
      <c r="E170" s="7" t="s">
        <v>272</v>
      </c>
      <c r="F170" s="7">
        <v>100</v>
      </c>
      <c r="G170" s="8">
        <v>-71.419722220000011</v>
      </c>
      <c r="H170" s="8">
        <v>7.0372222200000003</v>
      </c>
      <c r="I170" s="12">
        <v>107.69394704433495</v>
      </c>
      <c r="J170" s="12">
        <v>1901.1695402298851</v>
      </c>
    </row>
    <row r="171" spans="1:10">
      <c r="A171" s="6">
        <v>36037010</v>
      </c>
      <c r="B171" s="7" t="s">
        <v>268</v>
      </c>
      <c r="C171" s="7" t="s">
        <v>273</v>
      </c>
      <c r="D171" s="7" t="s">
        <v>35</v>
      </c>
      <c r="E171" s="7" t="s">
        <v>274</v>
      </c>
      <c r="F171" s="7">
        <v>72</v>
      </c>
      <c r="G171" s="8">
        <v>-69.638750000000002</v>
      </c>
      <c r="H171" s="8">
        <v>6.0417777799999994</v>
      </c>
      <c r="I171" s="12">
        <v>115.58307077503399</v>
      </c>
      <c r="J171" s="12">
        <v>2462.0424064530616</v>
      </c>
    </row>
    <row r="172" spans="1:10">
      <c r="A172" s="6">
        <v>36030030</v>
      </c>
      <c r="B172" s="7" t="s">
        <v>268</v>
      </c>
      <c r="C172" s="7" t="s">
        <v>275</v>
      </c>
      <c r="D172" s="7" t="s">
        <v>36</v>
      </c>
      <c r="E172" s="7" t="s">
        <v>276</v>
      </c>
      <c r="F172" s="7">
        <v>300</v>
      </c>
      <c r="G172" s="8">
        <v>-71.707638889999998</v>
      </c>
      <c r="H172" s="8">
        <v>6.5706388899999997</v>
      </c>
      <c r="I172" s="12">
        <v>115.21980064602241</v>
      </c>
      <c r="J172" s="12">
        <v>2337.3077755392756</v>
      </c>
    </row>
    <row r="173" spans="1:10">
      <c r="A173" s="6">
        <v>36020030</v>
      </c>
      <c r="B173" s="7" t="s">
        <v>268</v>
      </c>
      <c r="C173" s="7" t="s">
        <v>275</v>
      </c>
      <c r="D173" s="7" t="s">
        <v>36</v>
      </c>
      <c r="E173" s="7" t="s">
        <v>277</v>
      </c>
      <c r="F173" s="7">
        <v>860</v>
      </c>
      <c r="G173" s="8">
        <v>-71.975499999999997</v>
      </c>
      <c r="H173" s="8">
        <v>6.2348888899999997</v>
      </c>
      <c r="I173" s="12">
        <v>140.60473211487167</v>
      </c>
      <c r="J173" s="12">
        <v>2830.2705091575094</v>
      </c>
    </row>
    <row r="174" spans="1:10">
      <c r="A174" s="6">
        <v>36025010</v>
      </c>
      <c r="B174" s="7" t="s">
        <v>268</v>
      </c>
      <c r="C174" s="7" t="s">
        <v>275</v>
      </c>
      <c r="D174" s="7" t="s">
        <v>72</v>
      </c>
      <c r="E174" s="7" t="s">
        <v>275</v>
      </c>
      <c r="F174" s="7">
        <v>350</v>
      </c>
      <c r="G174" s="8">
        <v>-71.745027780000001</v>
      </c>
      <c r="H174" s="8">
        <v>6.45619444</v>
      </c>
      <c r="I174" s="12">
        <v>101.45185942212905</v>
      </c>
      <c r="J174" s="12">
        <v>2077.4117328090911</v>
      </c>
    </row>
    <row r="175" spans="1:10">
      <c r="A175" s="6">
        <v>17025020</v>
      </c>
      <c r="B175" s="7" t="s">
        <v>278</v>
      </c>
      <c r="C175" s="7" t="s">
        <v>279</v>
      </c>
      <c r="D175" s="7" t="s">
        <v>46</v>
      </c>
      <c r="E175" s="7" t="s">
        <v>280</v>
      </c>
      <c r="F175" s="7">
        <v>7</v>
      </c>
      <c r="G175" s="8">
        <v>-81.357722219999999</v>
      </c>
      <c r="H175" s="8">
        <v>13.359500000000001</v>
      </c>
      <c r="I175" s="12">
        <v>149.98510238245152</v>
      </c>
      <c r="J175" s="12">
        <v>1805.4542979242979</v>
      </c>
    </row>
    <row r="176" spans="1:10">
      <c r="A176" s="6">
        <v>17020040</v>
      </c>
      <c r="B176" s="7" t="s">
        <v>278</v>
      </c>
      <c r="C176" s="7" t="s">
        <v>279</v>
      </c>
      <c r="D176" s="7" t="s">
        <v>36</v>
      </c>
      <c r="E176" s="7" t="s">
        <v>281</v>
      </c>
      <c r="F176" s="7">
        <v>95</v>
      </c>
      <c r="G176" s="8">
        <v>-81.388111109999997</v>
      </c>
      <c r="H176" s="8">
        <v>13.34377778</v>
      </c>
      <c r="I176" s="12">
        <v>143.64091069728704</v>
      </c>
      <c r="J176" s="12">
        <v>1733.4767137945068</v>
      </c>
    </row>
    <row r="177" spans="1:10">
      <c r="A177" s="6">
        <v>17020030</v>
      </c>
      <c r="B177" s="7" t="s">
        <v>278</v>
      </c>
      <c r="C177" s="7" t="s">
        <v>279</v>
      </c>
      <c r="D177" s="7" t="s">
        <v>36</v>
      </c>
      <c r="E177" s="7" t="s">
        <v>282</v>
      </c>
      <c r="F177" s="7">
        <v>12</v>
      </c>
      <c r="G177" s="8">
        <v>-81.391444440000001</v>
      </c>
      <c r="H177" s="8">
        <v>13.356444440000001</v>
      </c>
      <c r="I177" s="12">
        <v>126.20148247115547</v>
      </c>
      <c r="J177" s="12">
        <v>1779.4349437918404</v>
      </c>
    </row>
    <row r="178" spans="1:10">
      <c r="A178" s="6">
        <v>17015010</v>
      </c>
      <c r="B178" s="7" t="s">
        <v>278</v>
      </c>
      <c r="C178" s="7" t="s">
        <v>283</v>
      </c>
      <c r="D178" s="7" t="s">
        <v>46</v>
      </c>
      <c r="E178" s="7" t="s">
        <v>284</v>
      </c>
      <c r="F178" s="7">
        <v>1</v>
      </c>
      <c r="G178" s="8">
        <v>-81.73096944000001</v>
      </c>
      <c r="H178" s="8">
        <v>12.54218333</v>
      </c>
      <c r="I178" s="12">
        <v>151.78322223928714</v>
      </c>
      <c r="J178" s="12">
        <v>1908.8793956043953</v>
      </c>
    </row>
    <row r="179" spans="1:10">
      <c r="A179" s="6">
        <v>17010010</v>
      </c>
      <c r="B179" s="7" t="s">
        <v>278</v>
      </c>
      <c r="C179" s="7" t="s">
        <v>283</v>
      </c>
      <c r="D179" s="7" t="s">
        <v>70</v>
      </c>
      <c r="E179" s="7" t="s">
        <v>285</v>
      </c>
      <c r="F179" s="7">
        <v>80</v>
      </c>
      <c r="G179" s="8">
        <v>-81.720250000000007</v>
      </c>
      <c r="H179" s="8">
        <v>12.53975</v>
      </c>
      <c r="I179" s="12">
        <v>148.94220821465629</v>
      </c>
      <c r="J179" s="12">
        <v>1962.2049430199427</v>
      </c>
    </row>
    <row r="180" spans="1:10">
      <c r="A180" s="6">
        <v>17010020</v>
      </c>
      <c r="B180" s="7" t="s">
        <v>278</v>
      </c>
      <c r="C180" s="7" t="s">
        <v>283</v>
      </c>
      <c r="D180" s="7" t="s">
        <v>36</v>
      </c>
      <c r="E180" s="7" t="s">
        <v>286</v>
      </c>
      <c r="F180" s="7">
        <v>2</v>
      </c>
      <c r="G180" s="8">
        <v>-81.730444439999999</v>
      </c>
      <c r="H180" s="8">
        <v>12.481</v>
      </c>
      <c r="I180" s="12">
        <v>107.66362355789784</v>
      </c>
      <c r="J180" s="12">
        <v>1658.9539067811179</v>
      </c>
    </row>
    <row r="181" spans="1:10">
      <c r="A181" s="6">
        <v>29040020</v>
      </c>
      <c r="B181" s="7" t="s">
        <v>287</v>
      </c>
      <c r="C181" s="7" t="s">
        <v>288</v>
      </c>
      <c r="D181" s="7" t="s">
        <v>36</v>
      </c>
      <c r="E181" s="7" t="s">
        <v>175</v>
      </c>
      <c r="F181" s="7">
        <v>100</v>
      </c>
      <c r="G181" s="8">
        <v>-74.907833329999988</v>
      </c>
      <c r="H181" s="8">
        <v>10.708500000000001</v>
      </c>
      <c r="I181" s="12">
        <v>69.944802342260729</v>
      </c>
      <c r="J181" s="12">
        <v>1210.2270872103629</v>
      </c>
    </row>
    <row r="182" spans="1:10">
      <c r="A182" s="6">
        <v>29040450</v>
      </c>
      <c r="B182" s="7" t="s">
        <v>287</v>
      </c>
      <c r="C182" s="7" t="s">
        <v>289</v>
      </c>
      <c r="D182" s="7" t="s">
        <v>36</v>
      </c>
      <c r="E182" s="7" t="s">
        <v>290</v>
      </c>
      <c r="F182" s="7">
        <v>12</v>
      </c>
      <c r="G182" s="8">
        <v>-74.796722220000007</v>
      </c>
      <c r="H182" s="8">
        <v>10.997611110000001</v>
      </c>
      <c r="I182" s="12">
        <v>57.7</v>
      </c>
      <c r="J182" s="12">
        <v>1137.1455555555558</v>
      </c>
    </row>
    <row r="183" spans="1:10">
      <c r="A183" s="6">
        <v>29040250</v>
      </c>
      <c r="B183" s="7" t="s">
        <v>287</v>
      </c>
      <c r="C183" s="7" t="s">
        <v>291</v>
      </c>
      <c r="D183" s="7" t="s">
        <v>36</v>
      </c>
      <c r="E183" s="7" t="s">
        <v>292</v>
      </c>
      <c r="F183" s="7">
        <v>4</v>
      </c>
      <c r="G183" s="8">
        <v>-74.888416669999998</v>
      </c>
      <c r="H183" s="8">
        <v>10.376638890000001</v>
      </c>
      <c r="I183" s="12">
        <v>66.843792419266549</v>
      </c>
      <c r="J183" s="12">
        <v>1002.5845135924101</v>
      </c>
    </row>
    <row r="184" spans="1:10">
      <c r="A184" s="6">
        <v>29040260</v>
      </c>
      <c r="B184" s="7" t="s">
        <v>287</v>
      </c>
      <c r="C184" s="7" t="s">
        <v>293</v>
      </c>
      <c r="D184" s="7" t="s">
        <v>36</v>
      </c>
      <c r="E184" s="7" t="s">
        <v>293</v>
      </c>
      <c r="F184" s="7">
        <v>4</v>
      </c>
      <c r="G184" s="8">
        <v>-74.886888889999994</v>
      </c>
      <c r="H184" s="8">
        <v>10.455111110000001</v>
      </c>
      <c r="I184" s="12">
        <v>49.970484400656808</v>
      </c>
      <c r="J184" s="12">
        <v>1276.5402627257799</v>
      </c>
    </row>
    <row r="185" spans="1:10">
      <c r="A185" s="6">
        <v>29040200</v>
      </c>
      <c r="B185" s="7" t="s">
        <v>287</v>
      </c>
      <c r="C185" s="7" t="s">
        <v>293</v>
      </c>
      <c r="D185" s="7" t="s">
        <v>36</v>
      </c>
      <c r="E185" s="7" t="s">
        <v>294</v>
      </c>
      <c r="F185" s="7">
        <v>45</v>
      </c>
      <c r="G185" s="8">
        <v>-74.89</v>
      </c>
      <c r="H185" s="8">
        <v>10.52</v>
      </c>
      <c r="I185" s="12">
        <v>50.821340925391162</v>
      </c>
      <c r="J185" s="12">
        <v>1100.4986863711001</v>
      </c>
    </row>
    <row r="186" spans="1:10">
      <c r="A186" s="6">
        <v>29045110</v>
      </c>
      <c r="B186" s="7" t="s">
        <v>287</v>
      </c>
      <c r="C186" s="7" t="s">
        <v>295</v>
      </c>
      <c r="D186" s="7" t="s">
        <v>72</v>
      </c>
      <c r="E186" s="7" t="s">
        <v>295</v>
      </c>
      <c r="F186" s="7">
        <v>20</v>
      </c>
      <c r="G186" s="8">
        <v>-75.046111109999998</v>
      </c>
      <c r="H186" s="8">
        <v>10.833888890000001</v>
      </c>
      <c r="I186" s="12">
        <v>71.914556677093898</v>
      </c>
      <c r="J186" s="12">
        <v>1127.0855234446269</v>
      </c>
    </row>
    <row r="187" spans="1:10">
      <c r="A187" s="6">
        <v>29030140</v>
      </c>
      <c r="B187" s="7" t="s">
        <v>287</v>
      </c>
      <c r="C187" s="7" t="s">
        <v>296</v>
      </c>
      <c r="D187" s="7" t="s">
        <v>36</v>
      </c>
      <c r="E187" s="7" t="s">
        <v>297</v>
      </c>
      <c r="F187" s="7">
        <v>20</v>
      </c>
      <c r="G187" s="8">
        <v>-75.108333329999994</v>
      </c>
      <c r="H187" s="8">
        <v>10.439444439999999</v>
      </c>
      <c r="I187" s="12">
        <v>74.562967130966527</v>
      </c>
      <c r="J187" s="12">
        <v>1111.3966338259443</v>
      </c>
    </row>
    <row r="188" spans="1:10">
      <c r="A188" s="6">
        <v>29035080</v>
      </c>
      <c r="B188" s="7" t="s">
        <v>287</v>
      </c>
      <c r="C188" s="7" t="s">
        <v>298</v>
      </c>
      <c r="D188" s="7" t="s">
        <v>58</v>
      </c>
      <c r="E188" s="7" t="s">
        <v>299</v>
      </c>
      <c r="F188" s="7">
        <v>10</v>
      </c>
      <c r="G188" s="8">
        <v>-74.954638889999998</v>
      </c>
      <c r="H188" s="8">
        <v>10.453583330000001</v>
      </c>
      <c r="I188" s="12">
        <v>78.020886571059478</v>
      </c>
      <c r="J188" s="12">
        <v>1072.7360248129903</v>
      </c>
    </row>
    <row r="189" spans="1:10">
      <c r="A189" s="6">
        <v>14010090</v>
      </c>
      <c r="B189" s="7" t="s">
        <v>287</v>
      </c>
      <c r="C189" s="7" t="s">
        <v>300</v>
      </c>
      <c r="D189" s="7" t="s">
        <v>36</v>
      </c>
      <c r="E189" s="7" t="s">
        <v>301</v>
      </c>
      <c r="F189" s="7">
        <v>40</v>
      </c>
      <c r="G189" s="8">
        <v>-75.162277779999997</v>
      </c>
      <c r="H189" s="8">
        <v>10.71022222</v>
      </c>
      <c r="I189" s="12">
        <v>55.269748660310484</v>
      </c>
      <c r="J189" s="12">
        <v>1165.5892244537072</v>
      </c>
    </row>
    <row r="190" spans="1:10">
      <c r="A190" s="6">
        <v>14010020</v>
      </c>
      <c r="B190" s="7" t="s">
        <v>287</v>
      </c>
      <c r="C190" s="7" t="s">
        <v>300</v>
      </c>
      <c r="D190" s="7" t="s">
        <v>36</v>
      </c>
      <c r="E190" s="7" t="s">
        <v>302</v>
      </c>
      <c r="F190" s="7">
        <v>80</v>
      </c>
      <c r="G190" s="8">
        <v>-75.140111110000007</v>
      </c>
      <c r="H190" s="8">
        <v>10.721888890000001</v>
      </c>
      <c r="I190" s="12">
        <v>65.496018848813137</v>
      </c>
      <c r="J190" s="12">
        <v>1212.7142820653164</v>
      </c>
    </row>
    <row r="191" spans="1:10">
      <c r="A191" s="6">
        <v>14010010</v>
      </c>
      <c r="B191" s="7" t="s">
        <v>287</v>
      </c>
      <c r="C191" s="7" t="s">
        <v>300</v>
      </c>
      <c r="D191" s="7" t="s">
        <v>70</v>
      </c>
      <c r="E191" s="7" t="s">
        <v>303</v>
      </c>
      <c r="F191" s="7">
        <v>320</v>
      </c>
      <c r="G191" s="8">
        <v>-75.107972220000008</v>
      </c>
      <c r="H191" s="8">
        <v>10.746111110000001</v>
      </c>
      <c r="I191" s="12">
        <v>79.207969537398782</v>
      </c>
      <c r="J191" s="12">
        <v>1186.8688752052544</v>
      </c>
    </row>
    <row r="192" spans="1:10">
      <c r="A192" s="6">
        <v>29040080</v>
      </c>
      <c r="B192" s="7" t="s">
        <v>287</v>
      </c>
      <c r="C192" s="7" t="s">
        <v>304</v>
      </c>
      <c r="D192" s="7" t="s">
        <v>36</v>
      </c>
      <c r="E192" s="7" t="s">
        <v>304</v>
      </c>
      <c r="F192" s="7">
        <v>80</v>
      </c>
      <c r="G192" s="8">
        <v>-74.857916669999994</v>
      </c>
      <c r="H192" s="8">
        <v>10.779</v>
      </c>
      <c r="I192" s="12">
        <v>60.471422220818766</v>
      </c>
      <c r="J192" s="12">
        <v>1160.2691851851851</v>
      </c>
    </row>
    <row r="193" spans="1:10">
      <c r="A193" s="6">
        <v>29040070</v>
      </c>
      <c r="B193" s="7" t="s">
        <v>287</v>
      </c>
      <c r="C193" s="7" t="s">
        <v>305</v>
      </c>
      <c r="D193" s="7" t="s">
        <v>36</v>
      </c>
      <c r="E193" s="7" t="s">
        <v>305</v>
      </c>
      <c r="F193" s="7">
        <v>8</v>
      </c>
      <c r="G193" s="8">
        <v>-74.77072222000001</v>
      </c>
      <c r="H193" s="8">
        <v>10.64177778</v>
      </c>
      <c r="I193" s="12">
        <v>47.719160364286871</v>
      </c>
      <c r="J193" s="12">
        <v>1109.7612874097008</v>
      </c>
    </row>
    <row r="194" spans="1:10">
      <c r="A194" s="6">
        <v>29040300</v>
      </c>
      <c r="B194" s="7" t="s">
        <v>287</v>
      </c>
      <c r="C194" s="7" t="s">
        <v>305</v>
      </c>
      <c r="D194" s="7" t="s">
        <v>36</v>
      </c>
      <c r="E194" s="7" t="s">
        <v>306</v>
      </c>
      <c r="F194" s="7">
        <v>5</v>
      </c>
      <c r="G194" s="8">
        <v>-74.822277779999993</v>
      </c>
      <c r="H194" s="8">
        <v>10.50788889</v>
      </c>
      <c r="I194" s="12">
        <v>52.22667563704919</v>
      </c>
      <c r="J194" s="12">
        <v>1036.5433990147785</v>
      </c>
    </row>
    <row r="195" spans="1:10">
      <c r="A195" s="6">
        <v>29040230</v>
      </c>
      <c r="B195" s="7" t="s">
        <v>287</v>
      </c>
      <c r="C195" s="7" t="s">
        <v>307</v>
      </c>
      <c r="D195" s="7" t="s">
        <v>36</v>
      </c>
      <c r="E195" s="7" t="s">
        <v>308</v>
      </c>
      <c r="F195" s="7">
        <v>5</v>
      </c>
      <c r="G195" s="8">
        <v>-74.969666669999995</v>
      </c>
      <c r="H195" s="8">
        <v>10.988333330000001</v>
      </c>
      <c r="I195" s="12">
        <v>32.850469159919214</v>
      </c>
      <c r="J195" s="12">
        <v>713.40116402116405</v>
      </c>
    </row>
    <row r="196" spans="1:10">
      <c r="A196" s="6">
        <v>29030410</v>
      </c>
      <c r="B196" s="7" t="s">
        <v>287</v>
      </c>
      <c r="C196" s="7" t="s">
        <v>309</v>
      </c>
      <c r="D196" s="7" t="s">
        <v>36</v>
      </c>
      <c r="E196" s="7" t="s">
        <v>310</v>
      </c>
      <c r="F196" s="7">
        <v>10</v>
      </c>
      <c r="G196" s="8">
        <v>-75.127222220000007</v>
      </c>
      <c r="H196" s="8">
        <v>10.408333330000001</v>
      </c>
      <c r="I196" s="12">
        <v>56.616118257009042</v>
      </c>
      <c r="J196" s="12">
        <v>964.16871921182269</v>
      </c>
    </row>
    <row r="197" spans="1:10">
      <c r="A197" s="6">
        <v>29030270</v>
      </c>
      <c r="B197" s="7" t="s">
        <v>287</v>
      </c>
      <c r="C197" s="7" t="s">
        <v>309</v>
      </c>
      <c r="D197" s="7" t="s">
        <v>36</v>
      </c>
      <c r="E197" s="7" t="s">
        <v>311</v>
      </c>
      <c r="F197" s="7">
        <v>15</v>
      </c>
      <c r="G197" s="8">
        <v>-75.131583329999998</v>
      </c>
      <c r="H197" s="8">
        <v>10.433833330000001</v>
      </c>
      <c r="I197" s="12">
        <v>59.811468096685097</v>
      </c>
      <c r="J197" s="12">
        <v>946.32031689893745</v>
      </c>
    </row>
    <row r="198" spans="1:10">
      <c r="A198" s="6">
        <v>29035200</v>
      </c>
      <c r="B198" s="7" t="s">
        <v>287</v>
      </c>
      <c r="C198" s="7" t="s">
        <v>309</v>
      </c>
      <c r="D198" s="7" t="s">
        <v>58</v>
      </c>
      <c r="E198" s="7" t="s">
        <v>312</v>
      </c>
      <c r="F198" s="7">
        <v>10</v>
      </c>
      <c r="G198" s="8">
        <v>-75.126944440000003</v>
      </c>
      <c r="H198" s="8">
        <v>10.49</v>
      </c>
      <c r="I198" s="12">
        <v>72.398905579674889</v>
      </c>
      <c r="J198" s="12"/>
    </row>
    <row r="199" spans="1:10">
      <c r="A199" s="6">
        <v>29040290</v>
      </c>
      <c r="B199" s="7" t="s">
        <v>287</v>
      </c>
      <c r="C199" s="7" t="s">
        <v>313</v>
      </c>
      <c r="D199" s="7" t="s">
        <v>36</v>
      </c>
      <c r="E199" s="7" t="s">
        <v>314</v>
      </c>
      <c r="F199" s="7">
        <v>100</v>
      </c>
      <c r="G199" s="8">
        <v>-74.971777779999996</v>
      </c>
      <c r="H199" s="8">
        <v>10.55777778</v>
      </c>
      <c r="I199" s="12">
        <v>54.397641243080649</v>
      </c>
      <c r="J199" s="12">
        <v>1528.5371574530195</v>
      </c>
    </row>
    <row r="200" spans="1:10">
      <c r="A200" s="6">
        <v>29045000</v>
      </c>
      <c r="B200" s="7" t="s">
        <v>287</v>
      </c>
      <c r="C200" s="7" t="s">
        <v>313</v>
      </c>
      <c r="D200" s="7" t="s">
        <v>58</v>
      </c>
      <c r="E200" s="7" t="s">
        <v>315</v>
      </c>
      <c r="F200" s="7">
        <v>100</v>
      </c>
      <c r="G200" s="8">
        <v>-74.918888890000005</v>
      </c>
      <c r="H200" s="8">
        <v>10.636722219999999</v>
      </c>
      <c r="I200" s="12">
        <v>75.278075098592339</v>
      </c>
      <c r="J200" s="12">
        <v>1197.5670256410256</v>
      </c>
    </row>
    <row r="201" spans="1:10">
      <c r="A201" s="6">
        <v>29040270</v>
      </c>
      <c r="B201" s="7" t="s">
        <v>287</v>
      </c>
      <c r="C201" s="7" t="s">
        <v>316</v>
      </c>
      <c r="D201" s="7" t="s">
        <v>36</v>
      </c>
      <c r="E201" s="7" t="s">
        <v>317</v>
      </c>
      <c r="F201" s="7">
        <v>4</v>
      </c>
      <c r="G201" s="8">
        <v>-74.962777779999996</v>
      </c>
      <c r="H201" s="8">
        <v>10.386944440000001</v>
      </c>
      <c r="I201" s="12">
        <v>40.251260683760677</v>
      </c>
      <c r="J201" s="12">
        <v>1062.4527350427352</v>
      </c>
    </row>
    <row r="202" spans="1:10">
      <c r="A202" s="6">
        <v>29045190</v>
      </c>
      <c r="B202" s="7" t="s">
        <v>287</v>
      </c>
      <c r="C202" s="7" t="s">
        <v>318</v>
      </c>
      <c r="D202" s="7" t="s">
        <v>46</v>
      </c>
      <c r="E202" s="7" t="s">
        <v>319</v>
      </c>
      <c r="F202" s="7">
        <v>14</v>
      </c>
      <c r="G202" s="8">
        <v>-74.779722220000011</v>
      </c>
      <c r="H202" s="8">
        <v>10.91777778</v>
      </c>
      <c r="I202" s="12">
        <v>61.121042227830486</v>
      </c>
      <c r="J202" s="12">
        <v>920.50092884510116</v>
      </c>
    </row>
    <row r="203" spans="1:10">
      <c r="A203" s="6">
        <v>29040310</v>
      </c>
      <c r="B203" s="7" t="s">
        <v>287</v>
      </c>
      <c r="C203" s="7" t="s">
        <v>320</v>
      </c>
      <c r="D203" s="7" t="s">
        <v>36</v>
      </c>
      <c r="E203" s="7" t="s">
        <v>321</v>
      </c>
      <c r="F203" s="7">
        <v>8</v>
      </c>
      <c r="G203" s="8">
        <v>-74.920222219999999</v>
      </c>
      <c r="H203" s="8">
        <v>10.27788889</v>
      </c>
      <c r="I203" s="12">
        <v>74.411522799765933</v>
      </c>
      <c r="J203" s="12">
        <v>1194.1385601308014</v>
      </c>
    </row>
    <row r="204" spans="1:10">
      <c r="A204" s="6">
        <v>14010100</v>
      </c>
      <c r="B204" s="7" t="s">
        <v>287</v>
      </c>
      <c r="C204" s="7" t="s">
        <v>322</v>
      </c>
      <c r="D204" s="7" t="s">
        <v>36</v>
      </c>
      <c r="E204" s="7" t="s">
        <v>323</v>
      </c>
      <c r="F204" s="7">
        <v>200</v>
      </c>
      <c r="G204" s="8">
        <v>-74.995000000000005</v>
      </c>
      <c r="H204" s="8">
        <v>10.955111110000001</v>
      </c>
      <c r="I204" s="12">
        <v>60.560402369023052</v>
      </c>
      <c r="J204" s="12">
        <v>1043.0333404558405</v>
      </c>
    </row>
    <row r="205" spans="1:10">
      <c r="A205" s="6">
        <v>29040240</v>
      </c>
      <c r="B205" s="7" t="s">
        <v>287</v>
      </c>
      <c r="C205" s="7" t="s">
        <v>324</v>
      </c>
      <c r="D205" s="7" t="s">
        <v>70</v>
      </c>
      <c r="E205" s="7" t="s">
        <v>324</v>
      </c>
      <c r="F205" s="7">
        <v>100</v>
      </c>
      <c r="G205" s="8">
        <v>-74.980555560000013</v>
      </c>
      <c r="H205" s="8">
        <v>10.74472222</v>
      </c>
      <c r="I205" s="12">
        <v>79.536808979085535</v>
      </c>
      <c r="J205" s="12">
        <v>1089.0517448388139</v>
      </c>
    </row>
    <row r="206" spans="1:10">
      <c r="A206" s="6">
        <v>25020800</v>
      </c>
      <c r="B206" s="7" t="s">
        <v>325</v>
      </c>
      <c r="C206" s="7" t="s">
        <v>326</v>
      </c>
      <c r="D206" s="7" t="s">
        <v>36</v>
      </c>
      <c r="E206" s="7" t="s">
        <v>327</v>
      </c>
      <c r="F206" s="7">
        <v>21</v>
      </c>
      <c r="G206" s="8">
        <v>-74.530393889999999</v>
      </c>
      <c r="H206" s="8">
        <v>8.5719288899999988</v>
      </c>
      <c r="I206" s="12">
        <v>96.1071518595339</v>
      </c>
      <c r="J206" s="12">
        <v>2780.8012796697631</v>
      </c>
    </row>
    <row r="207" spans="1:10">
      <c r="A207" s="6">
        <v>25020030</v>
      </c>
      <c r="B207" s="7" t="s">
        <v>325</v>
      </c>
      <c r="C207" s="7" t="s">
        <v>326</v>
      </c>
      <c r="D207" s="7" t="s">
        <v>36</v>
      </c>
      <c r="E207" s="7" t="s">
        <v>328</v>
      </c>
      <c r="F207" s="7">
        <v>30</v>
      </c>
      <c r="G207" s="8">
        <v>-74.512222220000012</v>
      </c>
      <c r="H207" s="8">
        <v>8.7272222199999998</v>
      </c>
      <c r="I207" s="12">
        <v>101.4497481739426</v>
      </c>
      <c r="J207" s="12">
        <v>4876.6402865844248</v>
      </c>
    </row>
    <row r="208" spans="1:10">
      <c r="A208" s="6">
        <v>25020350</v>
      </c>
      <c r="B208" s="7" t="s">
        <v>325</v>
      </c>
      <c r="C208" s="7" t="s">
        <v>326</v>
      </c>
      <c r="D208" s="7" t="s">
        <v>36</v>
      </c>
      <c r="E208" s="7" t="s">
        <v>329</v>
      </c>
      <c r="F208" s="7">
        <v>30</v>
      </c>
      <c r="G208" s="8">
        <v>-74.541666669999998</v>
      </c>
      <c r="H208" s="8">
        <v>8.4927777799999991</v>
      </c>
      <c r="I208" s="12">
        <v>116.85925044898293</v>
      </c>
      <c r="J208" s="12">
        <v>3896.280566502463</v>
      </c>
    </row>
    <row r="209" spans="1:10">
      <c r="A209" s="6">
        <v>25020970</v>
      </c>
      <c r="B209" s="7" t="s">
        <v>325</v>
      </c>
      <c r="C209" s="7" t="s">
        <v>330</v>
      </c>
      <c r="D209" s="7" t="s">
        <v>36</v>
      </c>
      <c r="E209" s="7" t="s">
        <v>330</v>
      </c>
      <c r="F209" s="7">
        <v>74</v>
      </c>
      <c r="G209" s="8">
        <v>-73.941111110000008</v>
      </c>
      <c r="H209" s="8">
        <v>8.4594444400000004</v>
      </c>
      <c r="I209" s="12">
        <v>84.037706639169073</v>
      </c>
      <c r="J209" s="12">
        <v>1724.8313256003257</v>
      </c>
    </row>
    <row r="210" spans="1:10">
      <c r="A210" s="6">
        <v>29030040</v>
      </c>
      <c r="B210" s="7" t="s">
        <v>325</v>
      </c>
      <c r="C210" s="7" t="s">
        <v>331</v>
      </c>
      <c r="D210" s="7" t="s">
        <v>70</v>
      </c>
      <c r="E210" s="7" t="s">
        <v>331</v>
      </c>
      <c r="F210" s="7">
        <v>60</v>
      </c>
      <c r="G210" s="8">
        <v>-75.354444439999995</v>
      </c>
      <c r="H210" s="8">
        <v>10.250277779999999</v>
      </c>
      <c r="I210" s="12">
        <v>94.178881240088145</v>
      </c>
      <c r="J210" s="12">
        <v>1585.8432869493213</v>
      </c>
    </row>
    <row r="211" spans="1:10">
      <c r="A211" s="6">
        <v>29030320</v>
      </c>
      <c r="B211" s="7" t="s">
        <v>325</v>
      </c>
      <c r="C211" s="7" t="s">
        <v>331</v>
      </c>
      <c r="D211" s="7" t="s">
        <v>36</v>
      </c>
      <c r="E211" s="7" t="s">
        <v>332</v>
      </c>
      <c r="F211" s="7">
        <v>5</v>
      </c>
      <c r="G211" s="8">
        <v>-75.402500000000003</v>
      </c>
      <c r="H211" s="8">
        <v>10.10083333</v>
      </c>
      <c r="I211" s="12">
        <v>58.501069163694012</v>
      </c>
      <c r="J211" s="12">
        <v>1112.4431673052363</v>
      </c>
    </row>
    <row r="212" spans="1:10">
      <c r="A212" s="6">
        <v>25020880</v>
      </c>
      <c r="B212" s="7" t="s">
        <v>325</v>
      </c>
      <c r="C212" s="7" t="s">
        <v>333</v>
      </c>
      <c r="D212" s="7" t="s">
        <v>36</v>
      </c>
      <c r="E212" s="7" t="s">
        <v>333</v>
      </c>
      <c r="F212" s="7">
        <v>25</v>
      </c>
      <c r="G212" s="8">
        <v>-74.110555560000009</v>
      </c>
      <c r="H212" s="8">
        <v>8.9466666700000008</v>
      </c>
      <c r="I212" s="12">
        <v>102.91068281335524</v>
      </c>
      <c r="J212" s="12">
        <v>2402.7472527472528</v>
      </c>
    </row>
    <row r="213" spans="1:10">
      <c r="A213" s="6">
        <v>25027630</v>
      </c>
      <c r="B213" s="7" t="s">
        <v>325</v>
      </c>
      <c r="C213" s="7" t="s">
        <v>333</v>
      </c>
      <c r="D213" s="7" t="s">
        <v>35</v>
      </c>
      <c r="E213" s="7" t="s">
        <v>334</v>
      </c>
      <c r="F213" s="7">
        <v>23</v>
      </c>
      <c r="G213" s="8">
        <v>-74.25444444</v>
      </c>
      <c r="H213" s="8">
        <v>8.8097222199999994</v>
      </c>
      <c r="I213" s="12">
        <v>89.430950690158483</v>
      </c>
      <c r="J213" s="12">
        <v>2887.1405270655277</v>
      </c>
    </row>
    <row r="214" spans="1:10">
      <c r="A214" s="6">
        <v>14015080</v>
      </c>
      <c r="B214" s="7" t="s">
        <v>325</v>
      </c>
      <c r="C214" s="7" t="s">
        <v>335</v>
      </c>
      <c r="D214" s="7" t="s">
        <v>46</v>
      </c>
      <c r="E214" s="7" t="s">
        <v>336</v>
      </c>
      <c r="F214" s="7">
        <v>2</v>
      </c>
      <c r="G214" s="8">
        <v>-75.516027780000002</v>
      </c>
      <c r="H214" s="8">
        <v>10.44725</v>
      </c>
      <c r="I214" s="12">
        <v>70.085621001075822</v>
      </c>
      <c r="J214" s="12">
        <v>1073.7879287187907</v>
      </c>
    </row>
    <row r="215" spans="1:10">
      <c r="A215" s="6">
        <v>14010030</v>
      </c>
      <c r="B215" s="7" t="s">
        <v>325</v>
      </c>
      <c r="C215" s="7" t="s">
        <v>335</v>
      </c>
      <c r="D215" s="7" t="s">
        <v>36</v>
      </c>
      <c r="E215" s="7" t="s">
        <v>337</v>
      </c>
      <c r="F215" s="7">
        <v>35</v>
      </c>
      <c r="G215" s="8">
        <v>-75.401388890000007</v>
      </c>
      <c r="H215" s="8">
        <v>10.524166670000001</v>
      </c>
      <c r="I215" s="12">
        <v>77.846313726640076</v>
      </c>
      <c r="J215" s="12">
        <v>1234.4173676897815</v>
      </c>
    </row>
    <row r="216" spans="1:10">
      <c r="A216" s="6">
        <v>14015030</v>
      </c>
      <c r="B216" s="7" t="s">
        <v>325</v>
      </c>
      <c r="C216" s="7" t="s">
        <v>335</v>
      </c>
      <c r="D216" s="7" t="s">
        <v>58</v>
      </c>
      <c r="E216" s="7" t="s">
        <v>338</v>
      </c>
      <c r="F216" s="7">
        <v>1</v>
      </c>
      <c r="G216" s="8">
        <v>-75.516111109999997</v>
      </c>
      <c r="H216" s="8">
        <v>10.44722222</v>
      </c>
      <c r="I216" s="12">
        <v>68.124712160883263</v>
      </c>
      <c r="J216" s="12"/>
    </row>
    <row r="217" spans="1:10">
      <c r="A217" s="6">
        <v>29030370</v>
      </c>
      <c r="B217" s="7" t="s">
        <v>325</v>
      </c>
      <c r="C217" s="7" t="s">
        <v>335</v>
      </c>
      <c r="D217" s="7" t="s">
        <v>36</v>
      </c>
      <c r="E217" s="7" t="s">
        <v>339</v>
      </c>
      <c r="F217" s="7">
        <v>1</v>
      </c>
      <c r="G217" s="8">
        <v>-75.551111110000008</v>
      </c>
      <c r="H217" s="8">
        <v>10.23416667</v>
      </c>
      <c r="I217" s="12">
        <v>46.747794575618592</v>
      </c>
      <c r="J217" s="12">
        <v>1015.8945539135194</v>
      </c>
    </row>
    <row r="218" spans="1:10">
      <c r="A218" s="6">
        <v>25021300</v>
      </c>
      <c r="B218" s="7" t="s">
        <v>325</v>
      </c>
      <c r="C218" s="7" t="s">
        <v>340</v>
      </c>
      <c r="D218" s="7" t="s">
        <v>36</v>
      </c>
      <c r="E218" s="7" t="s">
        <v>341</v>
      </c>
      <c r="F218" s="7">
        <v>20</v>
      </c>
      <c r="G218" s="8">
        <v>-74.646388889999997</v>
      </c>
      <c r="H218" s="8">
        <v>9.2738888900000003</v>
      </c>
      <c r="I218" s="12">
        <v>83.258928996093076</v>
      </c>
      <c r="J218" s="12">
        <v>1518.0271483305967</v>
      </c>
    </row>
    <row r="219" spans="1:10">
      <c r="A219" s="6">
        <v>25021340</v>
      </c>
      <c r="B219" s="7" t="s">
        <v>325</v>
      </c>
      <c r="C219" s="7" t="s">
        <v>340</v>
      </c>
      <c r="D219" s="7" t="s">
        <v>36</v>
      </c>
      <c r="E219" s="7" t="s">
        <v>342</v>
      </c>
      <c r="F219" s="7">
        <v>18</v>
      </c>
      <c r="G219" s="8">
        <v>-74.736111109999996</v>
      </c>
      <c r="H219" s="8">
        <v>9.249166670000001</v>
      </c>
      <c r="I219" s="12">
        <v>59.38323526728697</v>
      </c>
      <c r="J219" s="12">
        <v>1541.6727674624226</v>
      </c>
    </row>
    <row r="220" spans="1:10">
      <c r="A220" s="6">
        <v>25020960</v>
      </c>
      <c r="B220" s="7" t="s">
        <v>325</v>
      </c>
      <c r="C220" s="7" t="s">
        <v>343</v>
      </c>
      <c r="D220" s="7" t="s">
        <v>36</v>
      </c>
      <c r="E220" s="7" t="s">
        <v>343</v>
      </c>
      <c r="F220" s="7">
        <v>20</v>
      </c>
      <c r="G220" s="8">
        <v>-74.825277779999993</v>
      </c>
      <c r="H220" s="8">
        <v>9.5880555600000008</v>
      </c>
      <c r="I220" s="12">
        <v>73.080868621623679</v>
      </c>
      <c r="J220" s="12">
        <v>1104.5063854153507</v>
      </c>
    </row>
    <row r="221" spans="1:10">
      <c r="A221" s="6">
        <v>29030480</v>
      </c>
      <c r="B221" s="7" t="s">
        <v>325</v>
      </c>
      <c r="C221" s="7" t="s">
        <v>344</v>
      </c>
      <c r="D221" s="7" t="s">
        <v>36</v>
      </c>
      <c r="E221" s="7" t="s">
        <v>345</v>
      </c>
      <c r="F221" s="7">
        <v>60</v>
      </c>
      <c r="G221" s="8">
        <v>-75.310555560000012</v>
      </c>
      <c r="H221" s="8">
        <v>9.8552777799999998</v>
      </c>
      <c r="I221" s="12">
        <v>104.2989712166208</v>
      </c>
      <c r="J221" s="12">
        <v>2085.7811164021164</v>
      </c>
    </row>
    <row r="222" spans="1:10">
      <c r="A222" s="6">
        <v>29015020</v>
      </c>
      <c r="B222" s="7" t="s">
        <v>325</v>
      </c>
      <c r="C222" s="7" t="s">
        <v>344</v>
      </c>
      <c r="D222" s="7" t="s">
        <v>87</v>
      </c>
      <c r="E222" s="7" t="s">
        <v>346</v>
      </c>
      <c r="F222" s="7">
        <v>152</v>
      </c>
      <c r="G222" s="8">
        <v>-75.11</v>
      </c>
      <c r="H222" s="8">
        <v>9.7200000000000006</v>
      </c>
      <c r="I222" s="12">
        <v>94.459593547126573</v>
      </c>
      <c r="J222" s="12">
        <v>1152.4593354276099</v>
      </c>
    </row>
    <row r="223" spans="1:10">
      <c r="A223" s="6">
        <v>29015000</v>
      </c>
      <c r="B223" s="7" t="s">
        <v>325</v>
      </c>
      <c r="C223" s="7" t="s">
        <v>177</v>
      </c>
      <c r="D223" s="7" t="s">
        <v>72</v>
      </c>
      <c r="E223" s="7" t="s">
        <v>347</v>
      </c>
      <c r="F223" s="7">
        <v>75</v>
      </c>
      <c r="G223" s="8">
        <v>-74.852222220000002</v>
      </c>
      <c r="H223" s="8">
        <v>10.064444439999999</v>
      </c>
      <c r="I223" s="12">
        <v>93.402980216134353</v>
      </c>
      <c r="J223" s="12">
        <v>1199.1722041857265</v>
      </c>
    </row>
    <row r="224" spans="1:10">
      <c r="A224" s="6">
        <v>25021310</v>
      </c>
      <c r="B224" s="7" t="s">
        <v>325</v>
      </c>
      <c r="C224" s="7" t="s">
        <v>348</v>
      </c>
      <c r="D224" s="7" t="s">
        <v>36</v>
      </c>
      <c r="E224" s="7" t="s">
        <v>349</v>
      </c>
      <c r="F224" s="7">
        <v>20</v>
      </c>
      <c r="G224" s="8">
        <v>-74.405833329999993</v>
      </c>
      <c r="H224" s="8">
        <v>9.00416667</v>
      </c>
      <c r="I224" s="12">
        <v>78.680610607079089</v>
      </c>
      <c r="J224" s="12">
        <v>2322.6274797552383</v>
      </c>
    </row>
    <row r="225" spans="1:10">
      <c r="A225" s="6">
        <v>25027530</v>
      </c>
      <c r="B225" s="7" t="s">
        <v>325</v>
      </c>
      <c r="C225" s="7" t="s">
        <v>350</v>
      </c>
      <c r="D225" s="7" t="s">
        <v>35</v>
      </c>
      <c r="E225" s="7" t="s">
        <v>351</v>
      </c>
      <c r="F225" s="7">
        <v>19</v>
      </c>
      <c r="G225" s="8">
        <v>-74.636666669999997</v>
      </c>
      <c r="H225" s="8">
        <v>9.0225000000000009</v>
      </c>
      <c r="I225" s="12">
        <v>109.10619286689443</v>
      </c>
      <c r="J225" s="12">
        <v>2577.7233032293375</v>
      </c>
    </row>
    <row r="226" spans="1:10">
      <c r="A226" s="6">
        <v>25021260</v>
      </c>
      <c r="B226" s="7" t="s">
        <v>325</v>
      </c>
      <c r="C226" s="7" t="s">
        <v>350</v>
      </c>
      <c r="D226" s="7" t="s">
        <v>36</v>
      </c>
      <c r="E226" s="7" t="s">
        <v>352</v>
      </c>
      <c r="F226" s="7">
        <v>70</v>
      </c>
      <c r="G226" s="8">
        <v>-74.85083333</v>
      </c>
      <c r="H226" s="8">
        <v>9.1738888900000006</v>
      </c>
      <c r="I226" s="12">
        <v>61.780078443778535</v>
      </c>
      <c r="J226" s="12">
        <v>1336.0058279721557</v>
      </c>
    </row>
    <row r="227" spans="1:10">
      <c r="A227" s="6">
        <v>25020950</v>
      </c>
      <c r="B227" s="7" t="s">
        <v>325</v>
      </c>
      <c r="C227" s="7" t="s">
        <v>350</v>
      </c>
      <c r="D227" s="7" t="s">
        <v>36</v>
      </c>
      <c r="E227" s="7" t="s">
        <v>353</v>
      </c>
      <c r="F227" s="7">
        <v>10</v>
      </c>
      <c r="G227" s="8">
        <v>-74.77</v>
      </c>
      <c r="H227" s="8">
        <v>9.0399999999999991</v>
      </c>
      <c r="I227" s="12">
        <v>91.589774465636523</v>
      </c>
      <c r="J227" s="12">
        <v>2268.8791541408782</v>
      </c>
    </row>
    <row r="228" spans="1:10">
      <c r="A228" s="6">
        <v>29030430</v>
      </c>
      <c r="B228" s="7" t="s">
        <v>325</v>
      </c>
      <c r="C228" s="7" t="s">
        <v>354</v>
      </c>
      <c r="D228" s="7" t="s">
        <v>36</v>
      </c>
      <c r="E228" s="7" t="s">
        <v>355</v>
      </c>
      <c r="F228" s="7">
        <v>8</v>
      </c>
      <c r="G228" s="8">
        <v>-75.235277780000004</v>
      </c>
      <c r="H228" s="8">
        <v>10.150833330000001</v>
      </c>
      <c r="I228" s="12">
        <v>94.675650226705514</v>
      </c>
      <c r="J228" s="12">
        <v>1743.3974558965938</v>
      </c>
    </row>
    <row r="229" spans="1:10">
      <c r="A229" s="6">
        <v>29030170</v>
      </c>
      <c r="B229" s="7" t="s">
        <v>325</v>
      </c>
      <c r="C229" s="7" t="s">
        <v>354</v>
      </c>
      <c r="D229" s="7" t="s">
        <v>36</v>
      </c>
      <c r="E229" s="7" t="s">
        <v>356</v>
      </c>
      <c r="F229" s="7">
        <v>10</v>
      </c>
      <c r="G229" s="8">
        <v>-75.201944439999991</v>
      </c>
      <c r="H229" s="8">
        <v>10.20027778</v>
      </c>
      <c r="I229" s="12">
        <v>53.194636091345856</v>
      </c>
      <c r="J229" s="12">
        <v>1397.1167569786535</v>
      </c>
    </row>
    <row r="230" spans="1:10">
      <c r="A230" s="6">
        <v>29030280</v>
      </c>
      <c r="B230" s="7" t="s">
        <v>325</v>
      </c>
      <c r="C230" s="7" t="s">
        <v>354</v>
      </c>
      <c r="D230" s="7" t="s">
        <v>36</v>
      </c>
      <c r="E230" s="7" t="s">
        <v>357</v>
      </c>
      <c r="F230" s="7">
        <v>50</v>
      </c>
      <c r="G230" s="8">
        <v>-75.200277779999993</v>
      </c>
      <c r="H230" s="8">
        <v>10.085833330000002</v>
      </c>
      <c r="I230" s="12">
        <v>93.78042286100154</v>
      </c>
      <c r="J230" s="12">
        <v>2320.1108865591627</v>
      </c>
    </row>
    <row r="231" spans="1:10">
      <c r="A231" s="6">
        <v>25020890</v>
      </c>
      <c r="B231" s="7" t="s">
        <v>325</v>
      </c>
      <c r="C231" s="7" t="s">
        <v>358</v>
      </c>
      <c r="D231" s="7" t="s">
        <v>36</v>
      </c>
      <c r="E231" s="7" t="s">
        <v>359</v>
      </c>
      <c r="F231" s="7">
        <v>20</v>
      </c>
      <c r="G231" s="8">
        <v>-74.221944440000001</v>
      </c>
      <c r="H231" s="8">
        <v>9.1193888900000015</v>
      </c>
      <c r="I231" s="12">
        <v>81.931202487380645</v>
      </c>
      <c r="J231" s="12">
        <v>1899.7028735632182</v>
      </c>
    </row>
    <row r="232" spans="1:10">
      <c r="A232" s="6">
        <v>29030310</v>
      </c>
      <c r="B232" s="7" t="s">
        <v>325</v>
      </c>
      <c r="C232" s="7" t="s">
        <v>360</v>
      </c>
      <c r="D232" s="7" t="s">
        <v>36</v>
      </c>
      <c r="E232" s="7" t="s">
        <v>361</v>
      </c>
      <c r="F232" s="7">
        <v>10</v>
      </c>
      <c r="G232" s="8">
        <v>-75.417500000000004</v>
      </c>
      <c r="H232" s="8">
        <v>9.9338888900000004</v>
      </c>
      <c r="I232" s="12">
        <v>82.225772914824617</v>
      </c>
      <c r="J232" s="12">
        <v>1472.4550574712644</v>
      </c>
    </row>
    <row r="233" spans="1:10">
      <c r="A233" s="6">
        <v>29030160</v>
      </c>
      <c r="B233" s="7" t="s">
        <v>325</v>
      </c>
      <c r="C233" s="7" t="s">
        <v>360</v>
      </c>
      <c r="D233" s="7" t="s">
        <v>36</v>
      </c>
      <c r="E233" s="7" t="s">
        <v>362</v>
      </c>
      <c r="F233" s="7">
        <v>12</v>
      </c>
      <c r="G233" s="8">
        <v>-75.400277779999996</v>
      </c>
      <c r="H233" s="8">
        <v>9.9691666700000017</v>
      </c>
      <c r="I233" s="12">
        <v>66.176207580733418</v>
      </c>
      <c r="J233" s="12">
        <v>1597.2293103448276</v>
      </c>
    </row>
    <row r="234" spans="1:10">
      <c r="A234" s="6">
        <v>29030450</v>
      </c>
      <c r="B234" s="7" t="s">
        <v>325</v>
      </c>
      <c r="C234" s="7" t="s">
        <v>360</v>
      </c>
      <c r="D234" s="7" t="s">
        <v>36</v>
      </c>
      <c r="E234" s="7" t="s">
        <v>363</v>
      </c>
      <c r="F234" s="7">
        <v>60</v>
      </c>
      <c r="G234" s="8">
        <v>-75.262388889999997</v>
      </c>
      <c r="H234" s="8">
        <v>9.9329722199999999</v>
      </c>
      <c r="I234" s="12">
        <v>110.80164712121014</v>
      </c>
      <c r="J234" s="12">
        <v>1979.4401717822407</v>
      </c>
    </row>
    <row r="235" spans="1:10">
      <c r="A235" s="6">
        <v>29030780</v>
      </c>
      <c r="B235" s="7" t="s">
        <v>325</v>
      </c>
      <c r="C235" s="7" t="s">
        <v>360</v>
      </c>
      <c r="D235" s="7" t="s">
        <v>36</v>
      </c>
      <c r="E235" s="7" t="s">
        <v>364</v>
      </c>
      <c r="F235" s="7">
        <v>60</v>
      </c>
      <c r="G235" s="8">
        <v>-75.227500000000006</v>
      </c>
      <c r="H235" s="8">
        <v>9.98361111</v>
      </c>
      <c r="I235" s="12">
        <v>102.37795021516334</v>
      </c>
      <c r="J235" s="12">
        <v>2208.5030961503376</v>
      </c>
    </row>
    <row r="236" spans="1:10">
      <c r="A236" s="6">
        <v>29035040</v>
      </c>
      <c r="B236" s="7" t="s">
        <v>325</v>
      </c>
      <c r="C236" s="7" t="s">
        <v>360</v>
      </c>
      <c r="D236" s="7" t="s">
        <v>58</v>
      </c>
      <c r="E236" s="7" t="s">
        <v>365</v>
      </c>
      <c r="F236" s="7">
        <v>13</v>
      </c>
      <c r="G236" s="8">
        <v>-75.351388889999996</v>
      </c>
      <c r="H236" s="8">
        <v>9.9441666700000013</v>
      </c>
      <c r="I236" s="12">
        <v>105.85156995187731</v>
      </c>
      <c r="J236" s="12">
        <v>1707.4919376918344</v>
      </c>
    </row>
    <row r="237" spans="1:10">
      <c r="A237" s="6">
        <v>29030530</v>
      </c>
      <c r="B237" s="7" t="s">
        <v>325</v>
      </c>
      <c r="C237" s="7" t="s">
        <v>360</v>
      </c>
      <c r="D237" s="7" t="s">
        <v>36</v>
      </c>
      <c r="E237" s="7" t="s">
        <v>366</v>
      </c>
      <c r="F237" s="7">
        <v>60</v>
      </c>
      <c r="G237" s="8">
        <v>-75.235833329999991</v>
      </c>
      <c r="H237" s="8">
        <v>9.919166670000001</v>
      </c>
      <c r="I237" s="12">
        <v>83.043503724940038</v>
      </c>
      <c r="J237" s="12">
        <v>2025.6402944016393</v>
      </c>
    </row>
    <row r="238" spans="1:10">
      <c r="A238" s="6">
        <v>29030080</v>
      </c>
      <c r="B238" s="7" t="s">
        <v>325</v>
      </c>
      <c r="C238" s="7" t="s">
        <v>360</v>
      </c>
      <c r="D238" s="7" t="s">
        <v>36</v>
      </c>
      <c r="E238" s="7" t="s">
        <v>367</v>
      </c>
      <c r="F238" s="7">
        <v>5</v>
      </c>
      <c r="G238" s="8">
        <v>-75.319999999999993</v>
      </c>
      <c r="H238" s="8">
        <v>10</v>
      </c>
      <c r="I238" s="12">
        <v>101.7953253739358</v>
      </c>
      <c r="J238" s="12">
        <v>1879.9916069498827</v>
      </c>
    </row>
    <row r="239" spans="1:10">
      <c r="A239" s="6">
        <v>29035110</v>
      </c>
      <c r="B239" s="7" t="s">
        <v>325</v>
      </c>
      <c r="C239" s="7" t="s">
        <v>360</v>
      </c>
      <c r="D239" s="7" t="s">
        <v>72</v>
      </c>
      <c r="E239" s="7" t="s">
        <v>218</v>
      </c>
      <c r="F239" s="7">
        <v>20</v>
      </c>
      <c r="G239" s="8">
        <v>-75.258611110000004</v>
      </c>
      <c r="H239" s="8">
        <v>10.043166670000002</v>
      </c>
      <c r="I239" s="12">
        <v>120.07373817148586</v>
      </c>
      <c r="J239" s="12">
        <v>1752.1756534391536</v>
      </c>
    </row>
    <row r="240" spans="1:10">
      <c r="A240" s="6">
        <v>25021270</v>
      </c>
      <c r="B240" s="7" t="s">
        <v>325</v>
      </c>
      <c r="C240" s="7" t="s">
        <v>368</v>
      </c>
      <c r="D240" s="7" t="s">
        <v>36</v>
      </c>
      <c r="E240" s="7" t="s">
        <v>293</v>
      </c>
      <c r="F240" s="7">
        <v>20</v>
      </c>
      <c r="G240" s="8">
        <v>-74.525555560000001</v>
      </c>
      <c r="H240" s="8">
        <v>9.0730555600000002</v>
      </c>
      <c r="I240" s="12">
        <v>90.377855963233486</v>
      </c>
      <c r="J240" s="12">
        <v>2047.8666748768474</v>
      </c>
    </row>
    <row r="241" spans="1:10">
      <c r="A241" s="6">
        <v>25021330</v>
      </c>
      <c r="B241" s="7" t="s">
        <v>325</v>
      </c>
      <c r="C241" s="7" t="s">
        <v>368</v>
      </c>
      <c r="D241" s="7" t="s">
        <v>36</v>
      </c>
      <c r="E241" s="7" t="s">
        <v>369</v>
      </c>
      <c r="F241" s="7">
        <v>20</v>
      </c>
      <c r="G241" s="8">
        <v>-74.613472220000006</v>
      </c>
      <c r="H241" s="8">
        <v>9.1154444399999992</v>
      </c>
      <c r="I241" s="12">
        <v>88.223210544622134</v>
      </c>
      <c r="J241" s="12">
        <v>1991.0853311439516</v>
      </c>
    </row>
    <row r="242" spans="1:10">
      <c r="A242" s="6">
        <v>25021350</v>
      </c>
      <c r="B242" s="7" t="s">
        <v>325</v>
      </c>
      <c r="C242" s="7" t="s">
        <v>368</v>
      </c>
      <c r="D242" s="7" t="s">
        <v>36</v>
      </c>
      <c r="E242" s="7" t="s">
        <v>368</v>
      </c>
      <c r="F242" s="7">
        <v>20</v>
      </c>
      <c r="G242" s="8">
        <v>-74.435555560000012</v>
      </c>
      <c r="H242" s="8">
        <v>9.2627777800000004</v>
      </c>
      <c r="I242" s="12">
        <v>81.035787217912656</v>
      </c>
      <c r="J242" s="12">
        <v>1431.8750091224229</v>
      </c>
    </row>
    <row r="243" spans="1:10">
      <c r="A243" s="6">
        <v>25021180</v>
      </c>
      <c r="B243" s="7" t="s">
        <v>325</v>
      </c>
      <c r="C243" s="7" t="s">
        <v>368</v>
      </c>
      <c r="D243" s="7" t="s">
        <v>36</v>
      </c>
      <c r="E243" s="7" t="s">
        <v>370</v>
      </c>
      <c r="F243" s="7">
        <v>20</v>
      </c>
      <c r="G243" s="8">
        <v>-74.688888890000001</v>
      </c>
      <c r="H243" s="8">
        <v>9.0783333300000013</v>
      </c>
      <c r="I243" s="12">
        <v>97.454986976954899</v>
      </c>
      <c r="J243" s="12">
        <v>2079.635632183908</v>
      </c>
    </row>
    <row r="244" spans="1:10">
      <c r="A244" s="6">
        <v>25021280</v>
      </c>
      <c r="B244" s="7" t="s">
        <v>325</v>
      </c>
      <c r="C244" s="7" t="s">
        <v>371</v>
      </c>
      <c r="D244" s="7" t="s">
        <v>36</v>
      </c>
      <c r="E244" s="7" t="s">
        <v>372</v>
      </c>
      <c r="F244" s="7">
        <v>20</v>
      </c>
      <c r="G244" s="8">
        <v>-74.510000000000005</v>
      </c>
      <c r="H244" s="8">
        <v>8.9700000000000006</v>
      </c>
      <c r="I244" s="12">
        <v>97.365442170130052</v>
      </c>
      <c r="J244" s="12">
        <v>2295.4376436781608</v>
      </c>
    </row>
    <row r="245" spans="1:10">
      <c r="A245" s="6">
        <v>25025210</v>
      </c>
      <c r="B245" s="7" t="s">
        <v>325</v>
      </c>
      <c r="C245" s="7" t="s">
        <v>371</v>
      </c>
      <c r="D245" s="7" t="s">
        <v>72</v>
      </c>
      <c r="E245" s="7" t="s">
        <v>371</v>
      </c>
      <c r="F245" s="7">
        <v>10</v>
      </c>
      <c r="G245" s="8">
        <v>-74.457777780000001</v>
      </c>
      <c r="H245" s="8">
        <v>8.9113888900000013</v>
      </c>
      <c r="I245" s="12">
        <v>103.32337018636458</v>
      </c>
      <c r="J245" s="12">
        <v>2324.3378720097326</v>
      </c>
    </row>
    <row r="246" spans="1:10">
      <c r="A246" s="6">
        <v>25027410</v>
      </c>
      <c r="B246" s="7" t="s">
        <v>325</v>
      </c>
      <c r="C246" s="7" t="s">
        <v>373</v>
      </c>
      <c r="D246" s="7" t="s">
        <v>35</v>
      </c>
      <c r="E246" s="7" t="s">
        <v>373</v>
      </c>
      <c r="F246" s="7">
        <v>35</v>
      </c>
      <c r="G246" s="8">
        <v>-73.820805560000011</v>
      </c>
      <c r="H246" s="8">
        <v>8.6663333300000005</v>
      </c>
      <c r="I246" s="12">
        <v>82.302345765892554</v>
      </c>
      <c r="J246" s="12">
        <v>1670.7849425287359</v>
      </c>
    </row>
    <row r="247" spans="1:10">
      <c r="A247" s="6">
        <v>29030050</v>
      </c>
      <c r="B247" s="6" t="s">
        <v>325</v>
      </c>
      <c r="C247" s="6" t="s">
        <v>374</v>
      </c>
      <c r="D247" s="6" t="s">
        <v>36</v>
      </c>
      <c r="E247" s="6" t="s">
        <v>374</v>
      </c>
      <c r="F247" s="6">
        <v>20</v>
      </c>
      <c r="G247" s="9">
        <v>-75.161833329999993</v>
      </c>
      <c r="H247" s="9">
        <v>10.404111110000001</v>
      </c>
      <c r="I247" s="12">
        <v>76.955329539663651</v>
      </c>
      <c r="J247" s="12">
        <v>1184.594170771757</v>
      </c>
    </row>
    <row r="248" spans="1:10">
      <c r="A248" s="6">
        <v>25021290</v>
      </c>
      <c r="B248" s="7" t="s">
        <v>325</v>
      </c>
      <c r="C248" s="7" t="s">
        <v>375</v>
      </c>
      <c r="D248" s="7" t="s">
        <v>36</v>
      </c>
      <c r="E248" s="7" t="s">
        <v>376</v>
      </c>
      <c r="F248" s="7">
        <v>25</v>
      </c>
      <c r="G248" s="8">
        <v>-74.40888889</v>
      </c>
      <c r="H248" s="8">
        <v>9.1013888900000008</v>
      </c>
      <c r="I248" s="12">
        <v>103.28718951182006</v>
      </c>
      <c r="J248" s="12">
        <v>1886.8540019367606</v>
      </c>
    </row>
    <row r="249" spans="1:10">
      <c r="A249" s="6">
        <v>25021090</v>
      </c>
      <c r="B249" s="7" t="s">
        <v>325</v>
      </c>
      <c r="C249" s="7" t="s">
        <v>375</v>
      </c>
      <c r="D249" s="7" t="s">
        <v>36</v>
      </c>
      <c r="E249" s="7" t="s">
        <v>377</v>
      </c>
      <c r="F249" s="7">
        <v>40</v>
      </c>
      <c r="G249" s="8">
        <v>-74.313888890000001</v>
      </c>
      <c r="H249" s="8">
        <v>9.0933333300000001</v>
      </c>
      <c r="I249" s="12">
        <v>66.886622045435956</v>
      </c>
      <c r="J249" s="12">
        <v>1902.6530377668309</v>
      </c>
    </row>
    <row r="250" spans="1:10">
      <c r="A250" s="6">
        <v>29030500</v>
      </c>
      <c r="B250" s="7" t="s">
        <v>325</v>
      </c>
      <c r="C250" s="7" t="s">
        <v>378</v>
      </c>
      <c r="D250" s="7" t="s">
        <v>36</v>
      </c>
      <c r="E250" s="7" t="s">
        <v>379</v>
      </c>
      <c r="F250" s="7">
        <v>60</v>
      </c>
      <c r="G250" s="8">
        <v>-75.215833329999995</v>
      </c>
      <c r="H250" s="8">
        <v>9.8738888899999999</v>
      </c>
      <c r="I250" s="12">
        <v>96.363802540437504</v>
      </c>
      <c r="J250" s="12">
        <v>1845.9573993796751</v>
      </c>
    </row>
    <row r="251" spans="1:10">
      <c r="A251" s="6">
        <v>29030150</v>
      </c>
      <c r="B251" s="7" t="s">
        <v>325</v>
      </c>
      <c r="C251" s="7" t="s">
        <v>378</v>
      </c>
      <c r="D251" s="7" t="s">
        <v>70</v>
      </c>
      <c r="E251" s="7" t="s">
        <v>380</v>
      </c>
      <c r="F251" s="7">
        <v>70</v>
      </c>
      <c r="G251" s="8">
        <v>-75.25</v>
      </c>
      <c r="H251" s="8">
        <v>9.8699999999999992</v>
      </c>
      <c r="I251" s="12">
        <v>110.65843253132869</v>
      </c>
      <c r="J251" s="12">
        <v>2068.9545191079669</v>
      </c>
    </row>
    <row r="252" spans="1:10">
      <c r="A252" s="6">
        <v>25020810</v>
      </c>
      <c r="B252" s="7" t="s">
        <v>325</v>
      </c>
      <c r="C252" s="7" t="s">
        <v>381</v>
      </c>
      <c r="D252" s="7" t="s">
        <v>36</v>
      </c>
      <c r="E252" s="7" t="s">
        <v>169</v>
      </c>
      <c r="F252" s="7">
        <v>40</v>
      </c>
      <c r="G252" s="8">
        <v>-74.605722220000004</v>
      </c>
      <c r="H252" s="8">
        <v>8.2913333300000005</v>
      </c>
      <c r="I252" s="12">
        <v>156.16158182813351</v>
      </c>
      <c r="J252" s="12">
        <v>4678.9223280423275</v>
      </c>
    </row>
    <row r="253" spans="1:10">
      <c r="A253" s="6">
        <v>25020330</v>
      </c>
      <c r="B253" s="7" t="s">
        <v>325</v>
      </c>
      <c r="C253" s="7" t="s">
        <v>381</v>
      </c>
      <c r="D253" s="7" t="s">
        <v>36</v>
      </c>
      <c r="E253" s="7" t="s">
        <v>382</v>
      </c>
      <c r="F253" s="7">
        <v>25</v>
      </c>
      <c r="G253" s="8">
        <v>-74.569166670000001</v>
      </c>
      <c r="H253" s="8">
        <v>8.3663888900000014</v>
      </c>
      <c r="I253" s="12">
        <v>123.60318708359284</v>
      </c>
      <c r="J253" s="12">
        <v>4288.1728207935103</v>
      </c>
    </row>
    <row r="254" spans="1:10">
      <c r="A254" s="6">
        <v>25020410</v>
      </c>
      <c r="B254" s="7" t="s">
        <v>325</v>
      </c>
      <c r="C254" s="7" t="s">
        <v>381</v>
      </c>
      <c r="D254" s="7" t="s">
        <v>36</v>
      </c>
      <c r="E254" s="7" t="s">
        <v>383</v>
      </c>
      <c r="F254" s="7">
        <v>28</v>
      </c>
      <c r="G254" s="8">
        <v>-74.728750000000005</v>
      </c>
      <c r="H254" s="8">
        <v>8.2194444400000002</v>
      </c>
      <c r="I254" s="12">
        <v>140.42361111111111</v>
      </c>
      <c r="J254" s="12">
        <v>4857.8999999999996</v>
      </c>
    </row>
    <row r="255" spans="1:10">
      <c r="A255" s="6">
        <v>25027910</v>
      </c>
      <c r="B255" s="7" t="s">
        <v>325</v>
      </c>
      <c r="C255" s="7" t="s">
        <v>381</v>
      </c>
      <c r="D255" s="7" t="s">
        <v>35</v>
      </c>
      <c r="E255" s="7" t="s">
        <v>384</v>
      </c>
      <c r="F255" s="7">
        <v>40</v>
      </c>
      <c r="G255" s="8">
        <v>-74.560833329999994</v>
      </c>
      <c r="H255" s="8">
        <v>8.3444444400000002</v>
      </c>
      <c r="I255" s="12">
        <v>140.59873502402237</v>
      </c>
      <c r="J255" s="12">
        <v>4605.3122824302136</v>
      </c>
    </row>
    <row r="256" spans="1:10">
      <c r="A256" s="6">
        <v>25020420</v>
      </c>
      <c r="B256" s="7" t="s">
        <v>325</v>
      </c>
      <c r="C256" s="7" t="s">
        <v>381</v>
      </c>
      <c r="D256" s="7" t="s">
        <v>36</v>
      </c>
      <c r="E256" s="7" t="s">
        <v>385</v>
      </c>
      <c r="F256" s="7">
        <v>39</v>
      </c>
      <c r="G256" s="8">
        <v>-74.563661109999998</v>
      </c>
      <c r="H256" s="8">
        <v>8.3845719399999989</v>
      </c>
      <c r="I256" s="12">
        <v>161.90948766585512</v>
      </c>
      <c r="J256" s="12">
        <v>4091.2495393176423</v>
      </c>
    </row>
    <row r="257" spans="1:10">
      <c r="A257" s="6">
        <v>29030570</v>
      </c>
      <c r="B257" s="7" t="s">
        <v>325</v>
      </c>
      <c r="C257" s="7" t="s">
        <v>386</v>
      </c>
      <c r="D257" s="7" t="s">
        <v>70</v>
      </c>
      <c r="E257" s="7" t="s">
        <v>387</v>
      </c>
      <c r="F257" s="7">
        <v>100</v>
      </c>
      <c r="G257" s="8">
        <v>-75.186111109999999</v>
      </c>
      <c r="H257" s="8">
        <v>9.9583333300000003</v>
      </c>
      <c r="I257" s="12">
        <v>90.553851685776962</v>
      </c>
      <c r="J257" s="12">
        <v>1753.4129475250163</v>
      </c>
    </row>
    <row r="258" spans="1:10">
      <c r="A258" s="6">
        <v>29030200</v>
      </c>
      <c r="B258" s="7" t="s">
        <v>325</v>
      </c>
      <c r="C258" s="7" t="s">
        <v>386</v>
      </c>
      <c r="D258" s="7" t="s">
        <v>36</v>
      </c>
      <c r="E258" s="7" t="s">
        <v>388</v>
      </c>
      <c r="F258" s="7">
        <v>70</v>
      </c>
      <c r="G258" s="8">
        <v>-75.135277779999996</v>
      </c>
      <c r="H258" s="8">
        <v>10.09972222</v>
      </c>
      <c r="I258" s="12">
        <v>85.959454479109652</v>
      </c>
      <c r="J258" s="12">
        <v>1471.9144116037221</v>
      </c>
    </row>
    <row r="259" spans="1:10">
      <c r="A259" s="6">
        <v>25021540</v>
      </c>
      <c r="B259" s="7" t="s">
        <v>325</v>
      </c>
      <c r="C259" s="7" t="s">
        <v>389</v>
      </c>
      <c r="D259" s="7" t="s">
        <v>36</v>
      </c>
      <c r="E259" s="7" t="s">
        <v>390</v>
      </c>
      <c r="F259" s="7">
        <v>30</v>
      </c>
      <c r="G259" s="8">
        <v>-74.049997219999995</v>
      </c>
      <c r="H259" s="8">
        <v>8.9499972200000002</v>
      </c>
      <c r="I259" s="12">
        <v>86.173937984825315</v>
      </c>
      <c r="J259" s="12">
        <v>2167.5332694763729</v>
      </c>
    </row>
    <row r="260" spans="1:10">
      <c r="A260" s="6">
        <v>25020870</v>
      </c>
      <c r="B260" s="7" t="s">
        <v>325</v>
      </c>
      <c r="C260" s="7" t="s">
        <v>389</v>
      </c>
      <c r="D260" s="7" t="s">
        <v>36</v>
      </c>
      <c r="E260" s="7" t="s">
        <v>391</v>
      </c>
      <c r="F260" s="7">
        <v>40</v>
      </c>
      <c r="G260" s="8">
        <v>-73.965833329999995</v>
      </c>
      <c r="H260" s="8">
        <v>8.8227777799999991</v>
      </c>
      <c r="I260" s="12">
        <v>70.083501689221066</v>
      </c>
      <c r="J260" s="12">
        <v>1889.8558794015689</v>
      </c>
    </row>
    <row r="261" spans="1:10">
      <c r="A261" s="6">
        <v>23205020</v>
      </c>
      <c r="B261" s="7" t="s">
        <v>325</v>
      </c>
      <c r="C261" s="7" t="s">
        <v>392</v>
      </c>
      <c r="D261" s="7" t="s">
        <v>72</v>
      </c>
      <c r="E261" s="7" t="s">
        <v>393</v>
      </c>
      <c r="F261" s="7">
        <v>165</v>
      </c>
      <c r="G261" s="8">
        <v>-73.925555560000006</v>
      </c>
      <c r="H261" s="8">
        <v>7.4749999999999996</v>
      </c>
      <c r="I261" s="12">
        <v>128.1329521575143</v>
      </c>
      <c r="J261" s="12">
        <v>2696.8102307692307</v>
      </c>
    </row>
    <row r="262" spans="1:10">
      <c r="A262" s="6">
        <v>23200060</v>
      </c>
      <c r="B262" s="7" t="s">
        <v>325</v>
      </c>
      <c r="C262" s="7" t="s">
        <v>392</v>
      </c>
      <c r="D262" s="7" t="s">
        <v>36</v>
      </c>
      <c r="E262" s="7" t="s">
        <v>219</v>
      </c>
      <c r="F262" s="7">
        <v>80</v>
      </c>
      <c r="G262" s="8">
        <v>-73.94194444</v>
      </c>
      <c r="H262" s="8">
        <v>7.6705555599999995</v>
      </c>
      <c r="I262" s="12">
        <v>99.669090604533508</v>
      </c>
      <c r="J262" s="12">
        <v>2108.6604679802958</v>
      </c>
    </row>
    <row r="263" spans="1:10">
      <c r="A263" s="6">
        <v>23205050</v>
      </c>
      <c r="B263" s="7" t="s">
        <v>325</v>
      </c>
      <c r="C263" s="7" t="s">
        <v>394</v>
      </c>
      <c r="D263" s="7" t="s">
        <v>72</v>
      </c>
      <c r="E263" s="7" t="s">
        <v>395</v>
      </c>
      <c r="F263" s="7">
        <v>750</v>
      </c>
      <c r="G263" s="8">
        <v>-74.240972220000003</v>
      </c>
      <c r="H263" s="8">
        <v>7.8854166699999997</v>
      </c>
      <c r="I263" s="12">
        <v>154.05945874612095</v>
      </c>
      <c r="J263" s="12">
        <v>2183.8493435238379</v>
      </c>
    </row>
    <row r="264" spans="1:10">
      <c r="A264" s="6">
        <v>23205030</v>
      </c>
      <c r="B264" s="7" t="s">
        <v>325</v>
      </c>
      <c r="C264" s="7" t="s">
        <v>394</v>
      </c>
      <c r="D264" s="7" t="s">
        <v>72</v>
      </c>
      <c r="E264" s="7" t="s">
        <v>396</v>
      </c>
      <c r="F264" s="7">
        <v>650</v>
      </c>
      <c r="G264" s="8">
        <v>-74.059166669999996</v>
      </c>
      <c r="H264" s="8">
        <v>7.9652777800000001</v>
      </c>
      <c r="I264" s="12">
        <v>112.85974488803537</v>
      </c>
      <c r="J264" s="12">
        <v>1748.4129800086187</v>
      </c>
    </row>
    <row r="265" spans="1:10">
      <c r="A265" s="6">
        <v>25021320</v>
      </c>
      <c r="B265" s="7" t="s">
        <v>325</v>
      </c>
      <c r="C265" s="7" t="s">
        <v>397</v>
      </c>
      <c r="D265" s="7" t="s">
        <v>36</v>
      </c>
      <c r="E265" s="7" t="s">
        <v>398</v>
      </c>
      <c r="F265" s="7">
        <v>23</v>
      </c>
      <c r="G265" s="8">
        <v>-74.209999999999994</v>
      </c>
      <c r="H265" s="8">
        <v>8.64</v>
      </c>
      <c r="I265" s="12">
        <v>87.31618089764639</v>
      </c>
      <c r="J265" s="12">
        <v>1704.5103685458857</v>
      </c>
    </row>
    <row r="266" spans="1:10">
      <c r="A266" s="6">
        <v>14010050</v>
      </c>
      <c r="B266" s="7" t="s">
        <v>325</v>
      </c>
      <c r="C266" s="7" t="s">
        <v>399</v>
      </c>
      <c r="D266" s="7" t="s">
        <v>36</v>
      </c>
      <c r="E266" s="7" t="s">
        <v>400</v>
      </c>
      <c r="F266" s="7">
        <v>75</v>
      </c>
      <c r="G266" s="8">
        <v>-75.34</v>
      </c>
      <c r="H266" s="8">
        <v>10.41</v>
      </c>
      <c r="I266" s="12">
        <v>61.938138569604071</v>
      </c>
      <c r="J266" s="12">
        <v>1236.3790923189199</v>
      </c>
    </row>
    <row r="267" spans="1:10">
      <c r="A267" s="6">
        <v>29010120</v>
      </c>
      <c r="B267" s="7" t="s">
        <v>325</v>
      </c>
      <c r="C267" s="7" t="s">
        <v>401</v>
      </c>
      <c r="D267" s="7" t="s">
        <v>36</v>
      </c>
      <c r="E267" s="7" t="s">
        <v>402</v>
      </c>
      <c r="F267" s="7">
        <v>80</v>
      </c>
      <c r="G267" s="8">
        <v>-74.95222222000001</v>
      </c>
      <c r="H267" s="8">
        <v>9.7411111100000003</v>
      </c>
      <c r="I267" s="12">
        <v>56.641658491572286</v>
      </c>
      <c r="J267" s="12">
        <v>1050.8380207570208</v>
      </c>
    </row>
    <row r="268" spans="1:10">
      <c r="A268" s="6">
        <v>29010130</v>
      </c>
      <c r="B268" s="7" t="s">
        <v>325</v>
      </c>
      <c r="C268" s="7" t="s">
        <v>401</v>
      </c>
      <c r="D268" s="7" t="s">
        <v>36</v>
      </c>
      <c r="E268" s="7" t="s">
        <v>403</v>
      </c>
      <c r="F268" s="7">
        <v>20</v>
      </c>
      <c r="G268" s="8">
        <v>-74.852222220000002</v>
      </c>
      <c r="H268" s="8">
        <v>9.814444439999999</v>
      </c>
      <c r="I268" s="12">
        <v>48.366605090311978</v>
      </c>
      <c r="J268" s="12">
        <v>1076.5902791461413</v>
      </c>
    </row>
    <row r="269" spans="1:10">
      <c r="A269" s="6">
        <v>25025020</v>
      </c>
      <c r="B269" s="7" t="s">
        <v>325</v>
      </c>
      <c r="C269" s="7" t="s">
        <v>401</v>
      </c>
      <c r="D269" s="7" t="s">
        <v>58</v>
      </c>
      <c r="E269" s="7" t="s">
        <v>404</v>
      </c>
      <c r="F269" s="7">
        <v>25</v>
      </c>
      <c r="G269" s="8">
        <v>-74.838055560000001</v>
      </c>
      <c r="H269" s="8">
        <v>9.731666670000001</v>
      </c>
      <c r="I269" s="12">
        <v>71.136905829111271</v>
      </c>
      <c r="J269" s="12">
        <v>932.96424501424508</v>
      </c>
    </row>
    <row r="270" spans="1:10">
      <c r="A270" s="6">
        <v>29010050</v>
      </c>
      <c r="B270" s="7" t="s">
        <v>325</v>
      </c>
      <c r="C270" s="7" t="s">
        <v>401</v>
      </c>
      <c r="D270" s="7" t="s">
        <v>36</v>
      </c>
      <c r="E270" s="7" t="s">
        <v>401</v>
      </c>
      <c r="F270" s="7">
        <v>15</v>
      </c>
      <c r="G270" s="8">
        <v>-74.815555560000007</v>
      </c>
      <c r="H270" s="8">
        <v>9.6994444400000006</v>
      </c>
      <c r="I270" s="12">
        <v>57.197544313923615</v>
      </c>
      <c r="J270" s="12">
        <v>1039.5018986568987</v>
      </c>
    </row>
    <row r="271" spans="1:10">
      <c r="A271" s="6">
        <v>35070260</v>
      </c>
      <c r="B271" s="7" t="s">
        <v>405</v>
      </c>
      <c r="C271" s="7" t="s">
        <v>406</v>
      </c>
      <c r="D271" s="7" t="s">
        <v>70</v>
      </c>
      <c r="E271" s="7" t="s">
        <v>406</v>
      </c>
      <c r="F271" s="7">
        <v>1954</v>
      </c>
      <c r="G271" s="8">
        <v>-73.379861110000007</v>
      </c>
      <c r="H271" s="8">
        <v>4.9708333299999996</v>
      </c>
      <c r="I271" s="12">
        <v>169.70556583775445</v>
      </c>
      <c r="J271" s="12">
        <v>1593.4642112332112</v>
      </c>
    </row>
    <row r="272" spans="1:10">
      <c r="A272" s="6">
        <v>35070500</v>
      </c>
      <c r="B272" s="7" t="s">
        <v>405</v>
      </c>
      <c r="C272" s="7" t="s">
        <v>406</v>
      </c>
      <c r="D272" s="7" t="s">
        <v>70</v>
      </c>
      <c r="E272" s="7" t="s">
        <v>407</v>
      </c>
      <c r="F272" s="7">
        <v>1430</v>
      </c>
      <c r="G272" s="8">
        <v>-73.381527779999999</v>
      </c>
      <c r="H272" s="8">
        <v>4.9957777800000001</v>
      </c>
      <c r="I272" s="12">
        <v>156.74546092206799</v>
      </c>
      <c r="J272" s="12"/>
    </row>
    <row r="273" spans="1:10">
      <c r="A273" s="6">
        <v>35070470</v>
      </c>
      <c r="B273" s="7" t="s">
        <v>405</v>
      </c>
      <c r="C273" s="7" t="s">
        <v>406</v>
      </c>
      <c r="D273" s="7" t="s">
        <v>36</v>
      </c>
      <c r="E273" s="7" t="s">
        <v>408</v>
      </c>
      <c r="F273" s="7">
        <v>2150</v>
      </c>
      <c r="G273" s="8">
        <v>-73.410166669999995</v>
      </c>
      <c r="H273" s="8">
        <v>4.9504166700000001</v>
      </c>
      <c r="I273" s="12">
        <v>175.04890166438585</v>
      </c>
      <c r="J273" s="12">
        <v>1897.2234965404964</v>
      </c>
    </row>
    <row r="274" spans="1:10">
      <c r="A274" s="6">
        <v>35090060</v>
      </c>
      <c r="B274" s="7" t="s">
        <v>405</v>
      </c>
      <c r="C274" s="7" t="s">
        <v>409</v>
      </c>
      <c r="D274" s="7" t="s">
        <v>36</v>
      </c>
      <c r="E274" s="7" t="s">
        <v>410</v>
      </c>
      <c r="F274" s="7">
        <v>1725</v>
      </c>
      <c r="G274" s="8">
        <v>-72.983333329999994</v>
      </c>
      <c r="H274" s="8">
        <v>5.2833333299999996</v>
      </c>
      <c r="I274" s="12">
        <v>223.86216740904311</v>
      </c>
      <c r="J274" s="12">
        <v>2556.0168907835459</v>
      </c>
    </row>
    <row r="275" spans="1:10">
      <c r="A275" s="6">
        <v>35090070</v>
      </c>
      <c r="B275" s="7" t="s">
        <v>405</v>
      </c>
      <c r="C275" s="7" t="s">
        <v>409</v>
      </c>
      <c r="D275" s="7" t="s">
        <v>36</v>
      </c>
      <c r="E275" s="7" t="s">
        <v>411</v>
      </c>
      <c r="F275" s="7">
        <v>2575</v>
      </c>
      <c r="G275" s="8">
        <v>-72.916666669999998</v>
      </c>
      <c r="H275" s="8">
        <v>5.3666666699999999</v>
      </c>
      <c r="I275" s="12">
        <v>216.13883641075967</v>
      </c>
      <c r="J275" s="12">
        <v>1413.839007480387</v>
      </c>
    </row>
    <row r="276" spans="1:10">
      <c r="A276" s="6">
        <v>35160010</v>
      </c>
      <c r="B276" s="7" t="s">
        <v>405</v>
      </c>
      <c r="C276" s="7" t="s">
        <v>409</v>
      </c>
      <c r="D276" s="7" t="s">
        <v>36</v>
      </c>
      <c r="E276" s="7" t="s">
        <v>412</v>
      </c>
      <c r="F276" s="7">
        <v>347</v>
      </c>
      <c r="G276" s="8">
        <v>-72.948611110000002</v>
      </c>
      <c r="H276" s="8">
        <v>5.4775833299999999</v>
      </c>
      <c r="I276" s="12">
        <v>124.07465467005831</v>
      </c>
      <c r="J276" s="12">
        <v>832.62638642583454</v>
      </c>
    </row>
    <row r="277" spans="1:10">
      <c r="A277" s="6">
        <v>35195060</v>
      </c>
      <c r="B277" s="7" t="s">
        <v>405</v>
      </c>
      <c r="C277" s="7" t="s">
        <v>409</v>
      </c>
      <c r="D277" s="7" t="s">
        <v>72</v>
      </c>
      <c r="E277" s="7" t="s">
        <v>413</v>
      </c>
      <c r="F277" s="7">
        <v>2950</v>
      </c>
      <c r="G277" s="8">
        <v>-72.79097222</v>
      </c>
      <c r="H277" s="8">
        <v>5.52361111</v>
      </c>
      <c r="I277" s="12">
        <v>147.34478420406759</v>
      </c>
      <c r="J277" s="12">
        <v>1309.6730190658641</v>
      </c>
    </row>
    <row r="278" spans="1:10">
      <c r="A278" s="6">
        <v>24010630</v>
      </c>
      <c r="B278" s="7" t="s">
        <v>405</v>
      </c>
      <c r="C278" s="7" t="s">
        <v>414</v>
      </c>
      <c r="D278" s="7" t="s">
        <v>36</v>
      </c>
      <c r="E278" s="7" t="s">
        <v>414</v>
      </c>
      <c r="F278" s="7">
        <v>2600</v>
      </c>
      <c r="G278" s="8">
        <v>-73.444138890000005</v>
      </c>
      <c r="H278" s="8">
        <v>5.7605833300000002</v>
      </c>
      <c r="I278" s="12">
        <v>170.36638151230898</v>
      </c>
      <c r="J278" s="12">
        <v>1803.7154515599343</v>
      </c>
    </row>
    <row r="279" spans="1:10">
      <c r="A279" s="6">
        <v>35080030</v>
      </c>
      <c r="B279" s="7" t="s">
        <v>405</v>
      </c>
      <c r="C279" s="7" t="s">
        <v>415</v>
      </c>
      <c r="D279" s="7" t="s">
        <v>36</v>
      </c>
      <c r="E279" s="7" t="s">
        <v>416</v>
      </c>
      <c r="F279" s="7">
        <v>1370</v>
      </c>
      <c r="G279" s="8">
        <v>-73.086722219999999</v>
      </c>
      <c r="H279" s="8">
        <v>5.1837222199999999</v>
      </c>
      <c r="I279" s="12">
        <v>175.52127912359725</v>
      </c>
      <c r="J279" s="12">
        <v>2002.2619697416251</v>
      </c>
    </row>
    <row r="280" spans="1:10">
      <c r="A280" s="6">
        <v>24035330</v>
      </c>
      <c r="B280" s="7" t="s">
        <v>405</v>
      </c>
      <c r="C280" s="7" t="s">
        <v>417</v>
      </c>
      <c r="D280" s="7" t="s">
        <v>87</v>
      </c>
      <c r="E280" s="7" t="s">
        <v>417</v>
      </c>
      <c r="F280" s="7">
        <v>2150</v>
      </c>
      <c r="G280" s="8">
        <v>-72.582277779999998</v>
      </c>
      <c r="H280" s="8">
        <v>6.3289722199999998</v>
      </c>
      <c r="I280" s="12">
        <v>161.74141544312471</v>
      </c>
      <c r="J280" s="12">
        <v>1272.7285764809903</v>
      </c>
    </row>
    <row r="281" spans="1:10">
      <c r="A281" s="6">
        <v>35085050</v>
      </c>
      <c r="B281" s="7" t="s">
        <v>405</v>
      </c>
      <c r="C281" s="7" t="s">
        <v>418</v>
      </c>
      <c r="D281" s="7" t="s">
        <v>72</v>
      </c>
      <c r="E281" s="7" t="s">
        <v>418</v>
      </c>
      <c r="F281" s="7">
        <v>1300</v>
      </c>
      <c r="G281" s="8">
        <v>-73.103666669999996</v>
      </c>
      <c r="H281" s="8">
        <v>5.0345000000000004</v>
      </c>
      <c r="I281" s="12">
        <v>221.95972907976767</v>
      </c>
      <c r="J281" s="12">
        <v>3030.7842543471857</v>
      </c>
    </row>
    <row r="282" spans="1:10">
      <c r="A282" s="6">
        <v>35080060</v>
      </c>
      <c r="B282" s="7" t="s">
        <v>405</v>
      </c>
      <c r="C282" s="7" t="s">
        <v>418</v>
      </c>
      <c r="D282" s="7" t="s">
        <v>36</v>
      </c>
      <c r="E282" s="7" t="s">
        <v>419</v>
      </c>
      <c r="F282" s="7">
        <v>1600</v>
      </c>
      <c r="G282" s="8">
        <v>-73.203444439999998</v>
      </c>
      <c r="H282" s="8">
        <v>5.0136111100000003</v>
      </c>
      <c r="I282" s="12">
        <v>203.25459008864476</v>
      </c>
      <c r="J282" s="12">
        <v>3034.7577996715922</v>
      </c>
    </row>
    <row r="283" spans="1:10">
      <c r="A283" s="6">
        <v>35090050</v>
      </c>
      <c r="B283" s="7" t="s">
        <v>405</v>
      </c>
      <c r="C283" s="7" t="s">
        <v>418</v>
      </c>
      <c r="D283" s="7" t="s">
        <v>36</v>
      </c>
      <c r="E283" s="7" t="s">
        <v>420</v>
      </c>
      <c r="F283" s="7">
        <v>1200</v>
      </c>
      <c r="G283" s="8">
        <v>-73.049722220000007</v>
      </c>
      <c r="H283" s="8">
        <v>5.0034999999999998</v>
      </c>
      <c r="I283" s="12">
        <v>205.75682978502539</v>
      </c>
      <c r="J283" s="12">
        <v>3659.7008101413271</v>
      </c>
    </row>
    <row r="284" spans="1:10">
      <c r="A284" s="6">
        <v>24030590</v>
      </c>
      <c r="B284" s="7" t="s">
        <v>405</v>
      </c>
      <c r="C284" s="7" t="s">
        <v>421</v>
      </c>
      <c r="D284" s="7" t="s">
        <v>36</v>
      </c>
      <c r="E284" s="7" t="s">
        <v>421</v>
      </c>
      <c r="F284" s="7">
        <v>2643</v>
      </c>
      <c r="G284" s="8">
        <v>-72.938500000000005</v>
      </c>
      <c r="H284" s="8">
        <v>5.96225</v>
      </c>
      <c r="I284" s="12">
        <v>138.65962902099739</v>
      </c>
      <c r="J284" s="12">
        <v>989.02991056071551</v>
      </c>
    </row>
    <row r="285" spans="1:10">
      <c r="A285" s="6">
        <v>35070070</v>
      </c>
      <c r="B285" s="7" t="s">
        <v>405</v>
      </c>
      <c r="C285" s="7" t="s">
        <v>422</v>
      </c>
      <c r="D285" s="7" t="s">
        <v>36</v>
      </c>
      <c r="E285" s="7" t="s">
        <v>422</v>
      </c>
      <c r="F285" s="7">
        <v>1900</v>
      </c>
      <c r="G285" s="8">
        <v>-73.364249999999998</v>
      </c>
      <c r="H285" s="8">
        <v>5.1648611099999995</v>
      </c>
      <c r="I285" s="12">
        <v>184.5436918445539</v>
      </c>
      <c r="J285" s="12">
        <v>1465.4243678160919</v>
      </c>
    </row>
    <row r="286" spans="1:10">
      <c r="A286" s="6">
        <v>35070060</v>
      </c>
      <c r="B286" s="7" t="s">
        <v>405</v>
      </c>
      <c r="C286" s="7" t="s">
        <v>422</v>
      </c>
      <c r="D286" s="7" t="s">
        <v>36</v>
      </c>
      <c r="E286" s="7" t="s">
        <v>423</v>
      </c>
      <c r="F286" s="7">
        <v>2150</v>
      </c>
      <c r="G286" s="8">
        <v>-73.347916669999989</v>
      </c>
      <c r="H286" s="8">
        <v>5.2195555599999999</v>
      </c>
      <c r="I286" s="12">
        <v>201.8628483082249</v>
      </c>
      <c r="J286" s="12">
        <v>1867.2621385766215</v>
      </c>
    </row>
    <row r="287" spans="1:10">
      <c r="A287" s="6">
        <v>24010830</v>
      </c>
      <c r="B287" s="7" t="s">
        <v>405</v>
      </c>
      <c r="C287" s="7" t="s">
        <v>424</v>
      </c>
      <c r="D287" s="7" t="s">
        <v>70</v>
      </c>
      <c r="E287" s="7" t="s">
        <v>425</v>
      </c>
      <c r="F287" s="7">
        <v>2985</v>
      </c>
      <c r="G287" s="8">
        <v>-73.450444439999998</v>
      </c>
      <c r="H287" s="8">
        <v>5.64</v>
      </c>
      <c r="I287" s="12">
        <v>116.49666856717144</v>
      </c>
      <c r="J287" s="12">
        <v>848.84898741105633</v>
      </c>
    </row>
    <row r="288" spans="1:10">
      <c r="A288" s="6">
        <v>24035310</v>
      </c>
      <c r="B288" s="7" t="s">
        <v>405</v>
      </c>
      <c r="C288" s="7" t="s">
        <v>426</v>
      </c>
      <c r="D288" s="7" t="s">
        <v>72</v>
      </c>
      <c r="E288" s="7" t="s">
        <v>426</v>
      </c>
      <c r="F288" s="7">
        <v>2350</v>
      </c>
      <c r="G288" s="8">
        <v>-72.504722220000005</v>
      </c>
      <c r="H288" s="8">
        <v>6.54952778</v>
      </c>
      <c r="I288" s="12">
        <v>189.28629902326441</v>
      </c>
      <c r="J288" s="12">
        <v>1323.6954031660036</v>
      </c>
    </row>
    <row r="289" spans="1:10">
      <c r="A289" s="6">
        <v>24035250</v>
      </c>
      <c r="B289" s="7" t="s">
        <v>405</v>
      </c>
      <c r="C289" s="7" t="s">
        <v>427</v>
      </c>
      <c r="D289" s="7" t="s">
        <v>72</v>
      </c>
      <c r="E289" s="7" t="s">
        <v>428</v>
      </c>
      <c r="F289" s="7">
        <v>2888</v>
      </c>
      <c r="G289" s="8">
        <v>-72.466333329999998</v>
      </c>
      <c r="H289" s="8">
        <v>6.1883333299999999</v>
      </c>
      <c r="I289" s="12">
        <v>158.69978881256793</v>
      </c>
      <c r="J289" s="12">
        <v>1129.5077018090467</v>
      </c>
    </row>
    <row r="290" spans="1:10">
      <c r="A290" s="6">
        <v>24030500</v>
      </c>
      <c r="B290" s="7" t="s">
        <v>405</v>
      </c>
      <c r="C290" s="7" t="s">
        <v>429</v>
      </c>
      <c r="D290" s="7" t="s">
        <v>36</v>
      </c>
      <c r="E290" s="7" t="s">
        <v>430</v>
      </c>
      <c r="F290" s="7">
        <v>2900</v>
      </c>
      <c r="G290" s="8">
        <v>-73.281666669999993</v>
      </c>
      <c r="H290" s="8">
        <v>5.5588333299999997</v>
      </c>
      <c r="I290" s="12">
        <v>75.626791336438288</v>
      </c>
      <c r="J290" s="12">
        <v>469.41780180483624</v>
      </c>
    </row>
    <row r="291" spans="1:10">
      <c r="A291" s="6">
        <v>35070190</v>
      </c>
      <c r="B291" s="7" t="s">
        <v>405</v>
      </c>
      <c r="C291" s="7" t="s">
        <v>431</v>
      </c>
      <c r="D291" s="7" t="s">
        <v>70</v>
      </c>
      <c r="E291" s="7" t="s">
        <v>431</v>
      </c>
      <c r="F291" s="7">
        <v>1850</v>
      </c>
      <c r="G291" s="8">
        <v>-73.366736109999991</v>
      </c>
      <c r="H291" s="8">
        <v>4.8863611100000002</v>
      </c>
      <c r="I291" s="12">
        <v>226.25154929149173</v>
      </c>
      <c r="J291" s="12">
        <v>2806.5439080459769</v>
      </c>
    </row>
    <row r="292" spans="1:10">
      <c r="A292" s="6">
        <v>24030310</v>
      </c>
      <c r="B292" s="7" t="s">
        <v>405</v>
      </c>
      <c r="C292" s="7" t="s">
        <v>432</v>
      </c>
      <c r="D292" s="7" t="s">
        <v>36</v>
      </c>
      <c r="E292" s="7" t="s">
        <v>432</v>
      </c>
      <c r="F292" s="7">
        <v>2820</v>
      </c>
      <c r="G292" s="8">
        <v>-73.323999999999998</v>
      </c>
      <c r="H292" s="8">
        <v>5.6289166699999997</v>
      </c>
      <c r="I292" s="12">
        <v>121.37123104658215</v>
      </c>
      <c r="J292" s="12">
        <v>864.67199345992469</v>
      </c>
    </row>
    <row r="293" spans="1:10">
      <c r="A293" s="6">
        <v>23120210</v>
      </c>
      <c r="B293" s="7" t="s">
        <v>405</v>
      </c>
      <c r="C293" s="7" t="s">
        <v>433</v>
      </c>
      <c r="D293" s="7" t="s">
        <v>36</v>
      </c>
      <c r="E293" s="7" t="s">
        <v>433</v>
      </c>
      <c r="F293" s="7">
        <v>190</v>
      </c>
      <c r="G293" s="8">
        <v>-74.045916669999997</v>
      </c>
      <c r="H293" s="8">
        <v>5.4746666699999995</v>
      </c>
      <c r="I293" s="12">
        <v>181.00193018934792</v>
      </c>
      <c r="J293" s="12">
        <v>3250.5307389162563</v>
      </c>
    </row>
    <row r="294" spans="1:10">
      <c r="A294" s="6">
        <v>24030700</v>
      </c>
      <c r="B294" s="7" t="s">
        <v>405</v>
      </c>
      <c r="C294" s="7" t="s">
        <v>434</v>
      </c>
      <c r="D294" s="7" t="s">
        <v>36</v>
      </c>
      <c r="E294" s="7" t="s">
        <v>434</v>
      </c>
      <c r="F294" s="7">
        <v>2400</v>
      </c>
      <c r="G294" s="8">
        <v>-72.732944439999997</v>
      </c>
      <c r="H294" s="8">
        <v>6.5147500000000003</v>
      </c>
      <c r="I294" s="12">
        <v>119.47891645014016</v>
      </c>
      <c r="J294" s="12">
        <v>1160.8915845648605</v>
      </c>
    </row>
    <row r="295" spans="1:10">
      <c r="A295" s="6">
        <v>35095030</v>
      </c>
      <c r="B295" s="7" t="s">
        <v>405</v>
      </c>
      <c r="C295" s="7" t="s">
        <v>435</v>
      </c>
      <c r="D295" s="7" t="s">
        <v>72</v>
      </c>
      <c r="E295" s="7" t="s">
        <v>436</v>
      </c>
      <c r="F295" s="7">
        <v>3000</v>
      </c>
      <c r="G295" s="8">
        <v>-72.947694439999992</v>
      </c>
      <c r="H295" s="8">
        <v>5.5749138900000004</v>
      </c>
      <c r="I295" s="12">
        <v>106.46682744937056</v>
      </c>
      <c r="J295" s="12"/>
    </row>
    <row r="296" spans="1:10">
      <c r="A296" s="6">
        <v>24030350</v>
      </c>
      <c r="B296" s="7" t="s">
        <v>405</v>
      </c>
      <c r="C296" s="7" t="s">
        <v>437</v>
      </c>
      <c r="D296" s="7" t="s">
        <v>70</v>
      </c>
      <c r="E296" s="7" t="s">
        <v>437</v>
      </c>
      <c r="F296" s="7">
        <v>2540</v>
      </c>
      <c r="G296" s="8">
        <v>-73.044611110000005</v>
      </c>
      <c r="H296" s="8">
        <v>5.8300833299999999</v>
      </c>
      <c r="I296" s="12">
        <v>124.63020153969492</v>
      </c>
      <c r="J296" s="12">
        <v>924.09570792808722</v>
      </c>
    </row>
    <row r="297" spans="1:10">
      <c r="A297" s="6">
        <v>24030840</v>
      </c>
      <c r="B297" s="7" t="s">
        <v>405</v>
      </c>
      <c r="C297" s="7" t="s">
        <v>437</v>
      </c>
      <c r="D297" s="7" t="s">
        <v>36</v>
      </c>
      <c r="E297" s="7" t="s">
        <v>438</v>
      </c>
      <c r="F297" s="7">
        <v>3650</v>
      </c>
      <c r="G297" s="8">
        <v>-73.082388890000004</v>
      </c>
      <c r="H297" s="8">
        <v>5.8916388900000003</v>
      </c>
      <c r="I297" s="12">
        <v>169.79105774493704</v>
      </c>
      <c r="J297" s="12">
        <v>1286.3111658456487</v>
      </c>
    </row>
    <row r="298" spans="1:10">
      <c r="A298" s="6">
        <v>24035120</v>
      </c>
      <c r="B298" s="7" t="s">
        <v>405</v>
      </c>
      <c r="C298" s="7" t="s">
        <v>437</v>
      </c>
      <c r="D298" s="7" t="s">
        <v>87</v>
      </c>
      <c r="E298" s="7" t="s">
        <v>439</v>
      </c>
      <c r="F298" s="7">
        <v>2485</v>
      </c>
      <c r="G298" s="8">
        <v>-73.074472220000004</v>
      </c>
      <c r="H298" s="8">
        <v>5.8024444400000004</v>
      </c>
      <c r="I298" s="12">
        <v>127.22237733486841</v>
      </c>
      <c r="J298" s="12">
        <v>895.23324302134642</v>
      </c>
    </row>
    <row r="299" spans="1:10">
      <c r="A299" s="6">
        <v>24030260</v>
      </c>
      <c r="B299" s="7" t="s">
        <v>405</v>
      </c>
      <c r="C299" s="7" t="s">
        <v>440</v>
      </c>
      <c r="D299" s="7" t="s">
        <v>36</v>
      </c>
      <c r="E299" s="7" t="s">
        <v>440</v>
      </c>
      <c r="F299" s="7">
        <v>2749</v>
      </c>
      <c r="G299" s="8">
        <v>-72.445444440000003</v>
      </c>
      <c r="H299" s="8">
        <v>6.4082222199999999</v>
      </c>
      <c r="I299" s="12">
        <v>142.20812840911236</v>
      </c>
      <c r="J299" s="12">
        <v>901.42505473453753</v>
      </c>
    </row>
    <row r="300" spans="1:10">
      <c r="A300" s="6">
        <v>24030660</v>
      </c>
      <c r="B300" s="7" t="s">
        <v>405</v>
      </c>
      <c r="C300" s="7" t="s">
        <v>440</v>
      </c>
      <c r="D300" s="7" t="s">
        <v>36</v>
      </c>
      <c r="E300" s="7" t="s">
        <v>441</v>
      </c>
      <c r="F300" s="7">
        <v>3409</v>
      </c>
      <c r="G300" s="8">
        <v>-72.418999999999997</v>
      </c>
      <c r="H300" s="8">
        <v>6.3751111099999997</v>
      </c>
      <c r="I300" s="12">
        <v>156.7036317466609</v>
      </c>
      <c r="J300" s="12">
        <v>1043.1107418635006</v>
      </c>
    </row>
    <row r="301" spans="1:10">
      <c r="A301" s="6">
        <v>24030540</v>
      </c>
      <c r="B301" s="7" t="s">
        <v>405</v>
      </c>
      <c r="C301" s="7" t="s">
        <v>442</v>
      </c>
      <c r="D301" s="7" t="s">
        <v>36</v>
      </c>
      <c r="E301" s="7" t="s">
        <v>442</v>
      </c>
      <c r="F301" s="7">
        <v>2486</v>
      </c>
      <c r="G301" s="8">
        <v>-72.978277779999999</v>
      </c>
      <c r="H301" s="8">
        <v>5.6645277800000002</v>
      </c>
      <c r="I301" s="12">
        <v>87.382623836891057</v>
      </c>
      <c r="J301" s="12">
        <v>706.82319284802043</v>
      </c>
    </row>
    <row r="302" spans="1:10">
      <c r="A302" s="6">
        <v>24010810</v>
      </c>
      <c r="B302" s="7" t="s">
        <v>405</v>
      </c>
      <c r="C302" s="7" t="s">
        <v>443</v>
      </c>
      <c r="D302" s="7" t="s">
        <v>36</v>
      </c>
      <c r="E302" s="7" t="s">
        <v>443</v>
      </c>
      <c r="F302" s="7">
        <v>2375</v>
      </c>
      <c r="G302" s="8">
        <v>-73.548916669999997</v>
      </c>
      <c r="H302" s="8">
        <v>5.7508055599999999</v>
      </c>
      <c r="I302" s="12">
        <v>150.62824221920238</v>
      </c>
      <c r="J302" s="12">
        <v>1422.7271264367816</v>
      </c>
    </row>
    <row r="303" spans="1:10">
      <c r="A303" s="6">
        <v>24030640</v>
      </c>
      <c r="B303" s="7" t="s">
        <v>405</v>
      </c>
      <c r="C303" s="7" t="s">
        <v>444</v>
      </c>
      <c r="D303" s="7" t="s">
        <v>36</v>
      </c>
      <c r="E303" s="7" t="s">
        <v>445</v>
      </c>
      <c r="F303" s="7">
        <v>3200</v>
      </c>
      <c r="G303" s="8">
        <v>-72.769805560000009</v>
      </c>
      <c r="H303" s="8">
        <v>5.7823611100000001</v>
      </c>
      <c r="I303" s="12">
        <v>179.41155309250135</v>
      </c>
      <c r="J303" s="12">
        <v>1256.0518390804598</v>
      </c>
    </row>
    <row r="304" spans="1:10">
      <c r="A304" s="6">
        <v>35070080</v>
      </c>
      <c r="B304" s="7" t="s">
        <v>405</v>
      </c>
      <c r="C304" s="7" t="s">
        <v>446</v>
      </c>
      <c r="D304" s="7" t="s">
        <v>70</v>
      </c>
      <c r="E304" s="7" t="s">
        <v>446</v>
      </c>
      <c r="F304" s="7">
        <v>1700</v>
      </c>
      <c r="G304" s="8">
        <v>-73.368527779999994</v>
      </c>
      <c r="H304" s="8">
        <v>5.0788611100000001</v>
      </c>
      <c r="I304" s="12">
        <v>174.66830322933771</v>
      </c>
      <c r="J304" s="12">
        <v>1368.1515763546799</v>
      </c>
    </row>
    <row r="305" spans="1:10">
      <c r="A305" s="6">
        <v>35080100</v>
      </c>
      <c r="B305" s="7" t="s">
        <v>405</v>
      </c>
      <c r="C305" s="7" t="s">
        <v>446</v>
      </c>
      <c r="D305" s="7" t="s">
        <v>36</v>
      </c>
      <c r="E305" s="7" t="s">
        <v>447</v>
      </c>
      <c r="F305" s="7">
        <v>1790</v>
      </c>
      <c r="G305" s="8">
        <v>-73.251416669999998</v>
      </c>
      <c r="H305" s="8">
        <v>5.10138889</v>
      </c>
      <c r="I305" s="12">
        <v>209.51636874615966</v>
      </c>
      <c r="J305" s="12">
        <v>2222.6909263469606</v>
      </c>
    </row>
    <row r="306" spans="1:10">
      <c r="A306" s="6">
        <v>35070110</v>
      </c>
      <c r="B306" s="7" t="s">
        <v>405</v>
      </c>
      <c r="C306" s="7" t="s">
        <v>448</v>
      </c>
      <c r="D306" s="7" t="s">
        <v>70</v>
      </c>
      <c r="E306" s="7" t="s">
        <v>449</v>
      </c>
      <c r="F306" s="7">
        <v>1580</v>
      </c>
      <c r="G306" s="8">
        <v>-73.49930556000001</v>
      </c>
      <c r="H306" s="8">
        <v>4.9760833299999998</v>
      </c>
      <c r="I306" s="12">
        <v>166.99993910782703</v>
      </c>
      <c r="J306" s="12">
        <v>1212.117118226601</v>
      </c>
    </row>
    <row r="307" spans="1:10">
      <c r="A307" s="6">
        <v>24035070</v>
      </c>
      <c r="B307" s="7" t="s">
        <v>405</v>
      </c>
      <c r="C307" s="7" t="s">
        <v>450</v>
      </c>
      <c r="D307" s="7" t="s">
        <v>72</v>
      </c>
      <c r="E307" s="7" t="s">
        <v>450</v>
      </c>
      <c r="F307" s="7">
        <v>2963</v>
      </c>
      <c r="G307" s="8">
        <v>-72.409194439999993</v>
      </c>
      <c r="H307" s="8">
        <v>6.4634722199999999</v>
      </c>
      <c r="I307" s="12">
        <v>175.82125884918719</v>
      </c>
      <c r="J307" s="12">
        <v>1128.3953337205101</v>
      </c>
    </row>
    <row r="308" spans="1:10">
      <c r="A308" s="6">
        <v>24035240</v>
      </c>
      <c r="B308" s="7" t="s">
        <v>405</v>
      </c>
      <c r="C308" s="7" t="s">
        <v>450</v>
      </c>
      <c r="D308" s="7" t="s">
        <v>72</v>
      </c>
      <c r="E308" s="7" t="s">
        <v>451</v>
      </c>
      <c r="F308" s="7">
        <v>3716</v>
      </c>
      <c r="G308" s="8">
        <v>-72.375194440000001</v>
      </c>
      <c r="H308" s="8">
        <v>6.41008333</v>
      </c>
      <c r="I308" s="12">
        <v>171.77783300586921</v>
      </c>
      <c r="J308" s="12">
        <v>993.5638509333254</v>
      </c>
    </row>
    <row r="309" spans="1:10">
      <c r="A309" s="6">
        <v>24030230</v>
      </c>
      <c r="B309" s="7" t="s">
        <v>405</v>
      </c>
      <c r="C309" s="7" t="s">
        <v>452</v>
      </c>
      <c r="D309" s="7" t="s">
        <v>36</v>
      </c>
      <c r="E309" s="7" t="s">
        <v>452</v>
      </c>
      <c r="F309" s="7">
        <v>2470</v>
      </c>
      <c r="G309" s="8">
        <v>-72.976277780000004</v>
      </c>
      <c r="H309" s="8">
        <v>5.6154999999999999</v>
      </c>
      <c r="I309" s="12">
        <v>95.73686281859068</v>
      </c>
      <c r="J309" s="12">
        <v>648.93178160919535</v>
      </c>
    </row>
    <row r="310" spans="1:10">
      <c r="A310" s="6">
        <v>24030580</v>
      </c>
      <c r="B310" s="7" t="s">
        <v>405</v>
      </c>
      <c r="C310" s="7" t="s">
        <v>160</v>
      </c>
      <c r="D310" s="7" t="s">
        <v>36</v>
      </c>
      <c r="E310" s="7" t="s">
        <v>453</v>
      </c>
      <c r="F310" s="7">
        <v>2962</v>
      </c>
      <c r="G310" s="8">
        <v>-72.593333329999993</v>
      </c>
      <c r="H310" s="8">
        <v>6.1414722199999998</v>
      </c>
      <c r="I310" s="12">
        <v>106.87157583231823</v>
      </c>
      <c r="J310" s="12">
        <v>940.60500405596952</v>
      </c>
    </row>
    <row r="311" spans="1:10">
      <c r="A311" s="6">
        <v>24035010</v>
      </c>
      <c r="B311" s="7" t="s">
        <v>405</v>
      </c>
      <c r="C311" s="7" t="s">
        <v>454</v>
      </c>
      <c r="D311" s="7" t="s">
        <v>72</v>
      </c>
      <c r="E311" s="7" t="s">
        <v>455</v>
      </c>
      <c r="F311" s="7">
        <v>2950</v>
      </c>
      <c r="G311" s="8">
        <v>-72.548888890000001</v>
      </c>
      <c r="H311" s="8">
        <v>6.24811111</v>
      </c>
      <c r="I311" s="12">
        <v>126.79789184449476</v>
      </c>
      <c r="J311" s="12">
        <v>1008.3493576130128</v>
      </c>
    </row>
    <row r="312" spans="1:10">
      <c r="A312" s="6">
        <v>35080110</v>
      </c>
      <c r="B312" s="7" t="s">
        <v>405</v>
      </c>
      <c r="C312" s="7" t="s">
        <v>456</v>
      </c>
      <c r="D312" s="7" t="s">
        <v>36</v>
      </c>
      <c r="E312" s="7" t="s">
        <v>457</v>
      </c>
      <c r="F312" s="7">
        <v>2250</v>
      </c>
      <c r="G312" s="8">
        <v>-73.258611110000004</v>
      </c>
      <c r="H312" s="8">
        <v>5.0051388899999996</v>
      </c>
      <c r="I312" s="12">
        <v>205.08322424980372</v>
      </c>
      <c r="J312" s="12">
        <v>2959.6985477804446</v>
      </c>
    </row>
    <row r="313" spans="1:10">
      <c r="A313" s="6">
        <v>35075040</v>
      </c>
      <c r="B313" s="7" t="s">
        <v>405</v>
      </c>
      <c r="C313" s="7" t="s">
        <v>456</v>
      </c>
      <c r="D313" s="7" t="s">
        <v>58</v>
      </c>
      <c r="E313" s="7" t="s">
        <v>458</v>
      </c>
      <c r="F313" s="7">
        <v>1700</v>
      </c>
      <c r="G313" s="8">
        <v>-73.316749999999999</v>
      </c>
      <c r="H313" s="8">
        <v>4.9743611100000003</v>
      </c>
      <c r="I313" s="12">
        <v>203.86750953660186</v>
      </c>
      <c r="J313" s="12">
        <v>2278.1180260831129</v>
      </c>
    </row>
    <row r="314" spans="1:10">
      <c r="A314" s="6">
        <v>35070520</v>
      </c>
      <c r="B314" s="7" t="s">
        <v>405</v>
      </c>
      <c r="C314" s="7" t="s">
        <v>456</v>
      </c>
      <c r="D314" s="7" t="s">
        <v>70</v>
      </c>
      <c r="E314" s="7" t="s">
        <v>459</v>
      </c>
      <c r="F314" s="7">
        <v>1780</v>
      </c>
      <c r="G314" s="8">
        <v>-73.350361110000009</v>
      </c>
      <c r="H314" s="8">
        <v>4.9314166699999999</v>
      </c>
      <c r="I314" s="12">
        <v>202.63159385001089</v>
      </c>
      <c r="J314" s="12">
        <v>2461.1987350245413</v>
      </c>
    </row>
    <row r="315" spans="1:10">
      <c r="A315" s="6">
        <v>35070130</v>
      </c>
      <c r="B315" s="7" t="s">
        <v>405</v>
      </c>
      <c r="C315" s="7" t="s">
        <v>456</v>
      </c>
      <c r="D315" s="7" t="s">
        <v>36</v>
      </c>
      <c r="E315" s="7" t="s">
        <v>460</v>
      </c>
      <c r="F315" s="7">
        <v>1200</v>
      </c>
      <c r="G315" s="8">
        <v>-73.307972220000011</v>
      </c>
      <c r="H315" s="8">
        <v>4.9502499999999996</v>
      </c>
      <c r="I315" s="12">
        <v>178.77596640577022</v>
      </c>
      <c r="J315" s="12">
        <v>2399.8117651888338</v>
      </c>
    </row>
    <row r="316" spans="1:10">
      <c r="A316" s="6">
        <v>35085040</v>
      </c>
      <c r="B316" s="7" t="s">
        <v>405</v>
      </c>
      <c r="C316" s="7" t="s">
        <v>461</v>
      </c>
      <c r="D316" s="7" t="s">
        <v>72</v>
      </c>
      <c r="E316" s="7" t="s">
        <v>462</v>
      </c>
      <c r="F316" s="7">
        <v>1640</v>
      </c>
      <c r="G316" s="8">
        <v>-73.144777779999998</v>
      </c>
      <c r="H316" s="8">
        <v>5.1925555599999997</v>
      </c>
      <c r="I316" s="12">
        <v>189.4309127905413</v>
      </c>
      <c r="J316" s="12">
        <v>1672.483759161018</v>
      </c>
    </row>
    <row r="317" spans="1:10">
      <c r="A317" s="6">
        <v>24030560</v>
      </c>
      <c r="B317" s="7" t="s">
        <v>405</v>
      </c>
      <c r="C317" s="7" t="s">
        <v>463</v>
      </c>
      <c r="D317" s="7" t="s">
        <v>36</v>
      </c>
      <c r="E317" s="7" t="s">
        <v>464</v>
      </c>
      <c r="F317" s="7">
        <v>2900</v>
      </c>
      <c r="G317" s="8">
        <v>-72.794499999999999</v>
      </c>
      <c r="H317" s="8">
        <v>5.75838889</v>
      </c>
      <c r="I317" s="12">
        <v>124.68256432679708</v>
      </c>
      <c r="J317" s="12">
        <v>852.2027711561085</v>
      </c>
    </row>
    <row r="318" spans="1:10">
      <c r="A318" s="6">
        <v>24030190</v>
      </c>
      <c r="B318" s="7" t="s">
        <v>405</v>
      </c>
      <c r="C318" s="7" t="s">
        <v>465</v>
      </c>
      <c r="D318" s="7" t="s">
        <v>36</v>
      </c>
      <c r="E318" s="7" t="s">
        <v>465</v>
      </c>
      <c r="F318" s="7">
        <v>2970</v>
      </c>
      <c r="G318" s="8">
        <v>-72.847861110000011</v>
      </c>
      <c r="H318" s="8">
        <v>5.7245555599999998</v>
      </c>
      <c r="I318" s="12">
        <v>97.706596880131343</v>
      </c>
      <c r="J318" s="12">
        <v>736.44015690567403</v>
      </c>
    </row>
    <row r="319" spans="1:10">
      <c r="A319" s="6">
        <v>24010750</v>
      </c>
      <c r="B319" s="7" t="s">
        <v>405</v>
      </c>
      <c r="C319" s="7" t="s">
        <v>466</v>
      </c>
      <c r="D319" s="7" t="s">
        <v>36</v>
      </c>
      <c r="E319" s="7" t="s">
        <v>467</v>
      </c>
      <c r="F319" s="7">
        <v>1730</v>
      </c>
      <c r="G319" s="8">
        <v>-73.609166669999993</v>
      </c>
      <c r="H319" s="8">
        <v>5.9258333299999997</v>
      </c>
      <c r="I319" s="12">
        <v>184.83519509454237</v>
      </c>
      <c r="J319" s="12">
        <v>1848.8758921448918</v>
      </c>
    </row>
    <row r="320" spans="1:10">
      <c r="A320" s="6">
        <v>24010710</v>
      </c>
      <c r="B320" s="7" t="s">
        <v>405</v>
      </c>
      <c r="C320" s="7" t="s">
        <v>466</v>
      </c>
      <c r="D320" s="7" t="s">
        <v>36</v>
      </c>
      <c r="E320" s="7" t="s">
        <v>466</v>
      </c>
      <c r="F320" s="7">
        <v>1764</v>
      </c>
      <c r="G320" s="8">
        <v>-73.57641667</v>
      </c>
      <c r="H320" s="8">
        <v>5.8521666699999999</v>
      </c>
      <c r="I320" s="12">
        <v>199.76289932619895</v>
      </c>
      <c r="J320" s="12">
        <v>2263.5341379310348</v>
      </c>
    </row>
    <row r="321" spans="1:10">
      <c r="A321" s="6">
        <v>24010840</v>
      </c>
      <c r="B321" s="7" t="s">
        <v>405</v>
      </c>
      <c r="C321" s="7" t="s">
        <v>468</v>
      </c>
      <c r="D321" s="7" t="s">
        <v>36</v>
      </c>
      <c r="E321" s="7" t="s">
        <v>469</v>
      </c>
      <c r="F321" s="7">
        <v>3195</v>
      </c>
      <c r="G321" s="8">
        <v>-73.386470559999992</v>
      </c>
      <c r="H321" s="8">
        <v>5.6343811099999996</v>
      </c>
      <c r="I321" s="12">
        <v>91.462517597565153</v>
      </c>
      <c r="J321" s="12">
        <v>756.23917133313682</v>
      </c>
    </row>
    <row r="322" spans="1:10">
      <c r="A322" s="6">
        <v>23120050</v>
      </c>
      <c r="B322" s="7" t="s">
        <v>405</v>
      </c>
      <c r="C322" s="7" t="s">
        <v>470</v>
      </c>
      <c r="D322" s="7" t="s">
        <v>36</v>
      </c>
      <c r="E322" s="7" t="s">
        <v>470</v>
      </c>
      <c r="F322" s="7">
        <v>850</v>
      </c>
      <c r="G322" s="8">
        <v>-74.101222220000011</v>
      </c>
      <c r="H322" s="8">
        <v>5.5348055599999997</v>
      </c>
      <c r="I322" s="12">
        <v>172.22341364735436</v>
      </c>
      <c r="J322" s="12">
        <v>2561.7188049625984</v>
      </c>
    </row>
    <row r="323" spans="1:10">
      <c r="A323" s="6">
        <v>24035150</v>
      </c>
      <c r="B323" s="7" t="s">
        <v>405</v>
      </c>
      <c r="C323" s="7" t="s">
        <v>471</v>
      </c>
      <c r="D323" s="7" t="s">
        <v>58</v>
      </c>
      <c r="E323" s="7" t="s">
        <v>472</v>
      </c>
      <c r="F323" s="7">
        <v>2530</v>
      </c>
      <c r="G323" s="8">
        <v>-72.894305560000006</v>
      </c>
      <c r="H323" s="8">
        <v>5.7815833300000001</v>
      </c>
      <c r="I323" s="12">
        <v>117.98447135186912</v>
      </c>
      <c r="J323" s="12"/>
    </row>
    <row r="324" spans="1:10">
      <c r="A324" s="6">
        <v>24030790</v>
      </c>
      <c r="B324" s="7" t="s">
        <v>405</v>
      </c>
      <c r="C324" s="7" t="s">
        <v>471</v>
      </c>
      <c r="D324" s="7" t="s">
        <v>36</v>
      </c>
      <c r="E324" s="7" t="s">
        <v>471</v>
      </c>
      <c r="F324" s="7">
        <v>2500</v>
      </c>
      <c r="G324" s="8">
        <v>-72.940250000000006</v>
      </c>
      <c r="H324" s="8">
        <v>5.7734166700000005</v>
      </c>
      <c r="I324" s="12">
        <v>135.50723522167488</v>
      </c>
      <c r="J324" s="12">
        <v>856.29195402298853</v>
      </c>
    </row>
    <row r="325" spans="1:10">
      <c r="A325" s="6">
        <v>35075010</v>
      </c>
      <c r="B325" s="7" t="s">
        <v>405</v>
      </c>
      <c r="C325" s="7" t="s">
        <v>473</v>
      </c>
      <c r="D325" s="7" t="s">
        <v>87</v>
      </c>
      <c r="E325" s="7" t="s">
        <v>473</v>
      </c>
      <c r="F325" s="7">
        <v>2438</v>
      </c>
      <c r="G325" s="8">
        <v>-73.453777779999996</v>
      </c>
      <c r="H325" s="8">
        <v>5.3526944399999996</v>
      </c>
      <c r="I325" s="12">
        <v>157.62898696804217</v>
      </c>
      <c r="J325" s="12">
        <v>932.15523346385407</v>
      </c>
    </row>
    <row r="326" spans="1:10">
      <c r="A326" s="6">
        <v>24030450</v>
      </c>
      <c r="B326" s="7" t="s">
        <v>405</v>
      </c>
      <c r="C326" s="7" t="s">
        <v>474</v>
      </c>
      <c r="D326" s="7" t="s">
        <v>36</v>
      </c>
      <c r="E326" s="7" t="s">
        <v>34</v>
      </c>
      <c r="F326" s="7">
        <v>2645</v>
      </c>
      <c r="G326" s="8">
        <v>-73.323361110000008</v>
      </c>
      <c r="H326" s="8">
        <v>5.60633333</v>
      </c>
      <c r="I326" s="12">
        <v>109.74509938988366</v>
      </c>
      <c r="J326" s="12">
        <v>725.19163158042477</v>
      </c>
    </row>
    <row r="327" spans="1:10">
      <c r="A327" s="6">
        <v>23125080</v>
      </c>
      <c r="B327" s="7" t="s">
        <v>405</v>
      </c>
      <c r="C327" s="7" t="s">
        <v>475</v>
      </c>
      <c r="D327" s="7" t="s">
        <v>72</v>
      </c>
      <c r="E327" s="7" t="s">
        <v>475</v>
      </c>
      <c r="F327" s="7">
        <v>1100</v>
      </c>
      <c r="G327" s="8">
        <v>-74.184611110000006</v>
      </c>
      <c r="H327" s="8">
        <v>5.6617222199999997</v>
      </c>
      <c r="I327" s="12">
        <v>201.08983053345119</v>
      </c>
      <c r="J327" s="12">
        <v>3360.4844736361979</v>
      </c>
    </row>
    <row r="328" spans="1:10">
      <c r="A328" s="6">
        <v>35070210</v>
      </c>
      <c r="B328" s="7" t="s">
        <v>405</v>
      </c>
      <c r="C328" s="7" t="s">
        <v>476</v>
      </c>
      <c r="D328" s="7" t="s">
        <v>36</v>
      </c>
      <c r="E328" s="7" t="s">
        <v>476</v>
      </c>
      <c r="F328" s="7">
        <v>2160</v>
      </c>
      <c r="G328" s="8">
        <v>-73.395638890000001</v>
      </c>
      <c r="H328" s="8">
        <v>5.1392499999999997</v>
      </c>
      <c r="I328" s="12">
        <v>164.70008740233493</v>
      </c>
      <c r="J328" s="12">
        <v>1356.1356239737277</v>
      </c>
    </row>
    <row r="329" spans="1:10">
      <c r="A329" s="6">
        <v>35080050</v>
      </c>
      <c r="B329" s="7" t="s">
        <v>405</v>
      </c>
      <c r="C329" s="7" t="s">
        <v>477</v>
      </c>
      <c r="D329" s="7" t="s">
        <v>170</v>
      </c>
      <c r="E329" s="7" t="s">
        <v>478</v>
      </c>
      <c r="F329" s="7">
        <v>1350</v>
      </c>
      <c r="G329" s="8">
        <v>-73.053222220000009</v>
      </c>
      <c r="H329" s="8">
        <v>5.0963611100000001</v>
      </c>
      <c r="I329" s="12">
        <v>226.49120703938027</v>
      </c>
      <c r="J329" s="12">
        <v>3270.3519682118649</v>
      </c>
    </row>
    <row r="330" spans="1:10">
      <c r="A330" s="6">
        <v>24030510</v>
      </c>
      <c r="B330" s="7" t="s">
        <v>405</v>
      </c>
      <c r="C330" s="7" t="s">
        <v>479</v>
      </c>
      <c r="D330" s="7" t="s">
        <v>36</v>
      </c>
      <c r="E330" s="7" t="s">
        <v>480</v>
      </c>
      <c r="F330" s="7">
        <v>2900</v>
      </c>
      <c r="G330" s="8">
        <v>-73.071750000000009</v>
      </c>
      <c r="H330" s="8">
        <v>5.69930556</v>
      </c>
      <c r="I330" s="12">
        <v>107.87488845478738</v>
      </c>
      <c r="J330" s="12">
        <v>894.84705801860969</v>
      </c>
    </row>
    <row r="331" spans="1:10">
      <c r="A331" s="6">
        <v>24025030</v>
      </c>
      <c r="B331" s="7" t="s">
        <v>405</v>
      </c>
      <c r="C331" s="7" t="s">
        <v>479</v>
      </c>
      <c r="D331" s="7" t="s">
        <v>58</v>
      </c>
      <c r="E331" s="7" t="s">
        <v>481</v>
      </c>
      <c r="F331" s="7">
        <v>2700</v>
      </c>
      <c r="G331" s="8">
        <v>-73.163891389999989</v>
      </c>
      <c r="H331" s="8">
        <v>5.9663888900000002</v>
      </c>
      <c r="I331" s="12">
        <v>189.67437909208425</v>
      </c>
      <c r="J331" s="12">
        <v>1877.1857635467982</v>
      </c>
    </row>
    <row r="332" spans="1:10">
      <c r="A332" s="6">
        <v>24010870</v>
      </c>
      <c r="B332" s="7" t="s">
        <v>405</v>
      </c>
      <c r="C332" s="7" t="s">
        <v>479</v>
      </c>
      <c r="D332" s="7" t="s">
        <v>36</v>
      </c>
      <c r="E332" s="7" t="s">
        <v>482</v>
      </c>
      <c r="F332" s="7">
        <v>2200</v>
      </c>
      <c r="G332" s="8">
        <v>-73.196194439999999</v>
      </c>
      <c r="H332" s="8">
        <v>5.8995277799999997</v>
      </c>
      <c r="I332" s="12">
        <v>169.23084689638392</v>
      </c>
      <c r="J332" s="12">
        <v>1525.1872988505745</v>
      </c>
    </row>
    <row r="333" spans="1:10">
      <c r="A333" s="6">
        <v>24035430</v>
      </c>
      <c r="B333" s="7" t="s">
        <v>405</v>
      </c>
      <c r="C333" s="7" t="s">
        <v>479</v>
      </c>
      <c r="D333" s="7" t="s">
        <v>87</v>
      </c>
      <c r="E333" s="7" t="s">
        <v>483</v>
      </c>
      <c r="F333" s="7">
        <v>2470</v>
      </c>
      <c r="G333" s="8">
        <v>-73.11636111</v>
      </c>
      <c r="H333" s="8">
        <v>5.7459166699999997</v>
      </c>
      <c r="I333" s="12">
        <v>132.85677681992334</v>
      </c>
      <c r="J333" s="12">
        <v>983.61021346469613</v>
      </c>
    </row>
    <row r="334" spans="1:10">
      <c r="A334" s="6">
        <v>35195050</v>
      </c>
      <c r="B334" s="7" t="s">
        <v>405</v>
      </c>
      <c r="C334" s="7" t="s">
        <v>484</v>
      </c>
      <c r="D334" s="7" t="s">
        <v>72</v>
      </c>
      <c r="E334" s="7" t="s">
        <v>485</v>
      </c>
      <c r="F334" s="7">
        <v>1550</v>
      </c>
      <c r="G334" s="8">
        <v>-72.717222220000011</v>
      </c>
      <c r="H334" s="8">
        <v>5.4072777799999994</v>
      </c>
      <c r="I334" s="12">
        <v>241.31155718972749</v>
      </c>
      <c r="J334" s="12">
        <v>3191.2608393979613</v>
      </c>
    </row>
    <row r="335" spans="1:10">
      <c r="A335" s="6">
        <v>35190050</v>
      </c>
      <c r="B335" s="7" t="s">
        <v>405</v>
      </c>
      <c r="C335" s="7" t="s">
        <v>484</v>
      </c>
      <c r="D335" s="7" t="s">
        <v>36</v>
      </c>
      <c r="E335" s="7" t="s">
        <v>484</v>
      </c>
      <c r="F335" s="7">
        <v>842</v>
      </c>
      <c r="G335" s="8">
        <v>-72.701944439999991</v>
      </c>
      <c r="H335" s="8">
        <v>5.3029444400000001</v>
      </c>
      <c r="I335" s="12">
        <v>183.67669090811998</v>
      </c>
      <c r="J335" s="12">
        <v>3328.9514660645864</v>
      </c>
    </row>
    <row r="336" spans="1:10">
      <c r="A336" s="6">
        <v>23125090</v>
      </c>
      <c r="B336" s="7" t="s">
        <v>405</v>
      </c>
      <c r="C336" s="7" t="s">
        <v>486</v>
      </c>
      <c r="D336" s="7" t="s">
        <v>170</v>
      </c>
      <c r="E336" s="7" t="s">
        <v>486</v>
      </c>
      <c r="F336" s="7">
        <v>1225</v>
      </c>
      <c r="G336" s="8">
        <v>-73.981027779999991</v>
      </c>
      <c r="H336" s="8">
        <v>5.6494722199999998</v>
      </c>
      <c r="I336" s="12">
        <v>185.21650018244844</v>
      </c>
      <c r="J336" s="12">
        <v>2322.4814509564508</v>
      </c>
    </row>
    <row r="337" spans="1:10">
      <c r="A337" s="6">
        <v>23120120</v>
      </c>
      <c r="B337" s="7" t="s">
        <v>405</v>
      </c>
      <c r="C337" s="7" t="s">
        <v>486</v>
      </c>
      <c r="D337" s="7" t="s">
        <v>36</v>
      </c>
      <c r="E337" s="7" t="s">
        <v>157</v>
      </c>
      <c r="F337" s="7">
        <v>2800</v>
      </c>
      <c r="G337" s="8">
        <v>-73.916666669999998</v>
      </c>
      <c r="H337" s="8">
        <v>5.6</v>
      </c>
      <c r="I337" s="12">
        <v>115.02725484829946</v>
      </c>
      <c r="J337" s="12">
        <v>1204.0049019607843</v>
      </c>
    </row>
    <row r="338" spans="1:10">
      <c r="A338" s="6">
        <v>24030120</v>
      </c>
      <c r="B338" s="7" t="s">
        <v>405</v>
      </c>
      <c r="C338" s="7" t="s">
        <v>487</v>
      </c>
      <c r="D338" s="7" t="s">
        <v>70</v>
      </c>
      <c r="E338" s="7" t="s">
        <v>487</v>
      </c>
      <c r="F338" s="7">
        <v>2678</v>
      </c>
      <c r="G338" s="8">
        <v>-73.076847780000008</v>
      </c>
      <c r="H338" s="8">
        <v>5.5230330599999995</v>
      </c>
      <c r="I338" s="12">
        <v>103.37808743325876</v>
      </c>
      <c r="J338" s="12">
        <v>675.47611009361015</v>
      </c>
    </row>
    <row r="339" spans="1:10">
      <c r="A339" s="6">
        <v>23110040</v>
      </c>
      <c r="B339" s="7" t="s">
        <v>405</v>
      </c>
      <c r="C339" s="7" t="s">
        <v>488</v>
      </c>
      <c r="D339" s="7" t="s">
        <v>36</v>
      </c>
      <c r="E339" s="7" t="s">
        <v>489</v>
      </c>
      <c r="F339" s="7">
        <v>179</v>
      </c>
      <c r="G339" s="8">
        <v>-74.568341669999995</v>
      </c>
      <c r="H339" s="8">
        <v>5.8808888899999996</v>
      </c>
      <c r="I339" s="12">
        <v>129.63343498194038</v>
      </c>
      <c r="J339" s="12">
        <v>2646.025548804962</v>
      </c>
    </row>
    <row r="340" spans="1:10">
      <c r="A340" s="6">
        <v>23115010</v>
      </c>
      <c r="B340" s="7" t="s">
        <v>405</v>
      </c>
      <c r="C340" s="7" t="s">
        <v>488</v>
      </c>
      <c r="D340" s="7" t="s">
        <v>72</v>
      </c>
      <c r="E340" s="7" t="s">
        <v>488</v>
      </c>
      <c r="F340" s="7">
        <v>350</v>
      </c>
      <c r="G340" s="8">
        <v>-74.566666669999989</v>
      </c>
      <c r="H340" s="8">
        <v>5.9783333299999999</v>
      </c>
      <c r="I340" s="12">
        <v>149.25552744408915</v>
      </c>
      <c r="J340" s="12">
        <v>2272.1969981940147</v>
      </c>
    </row>
    <row r="341" spans="1:10">
      <c r="A341" s="6">
        <v>23110030</v>
      </c>
      <c r="B341" s="7" t="s">
        <v>405</v>
      </c>
      <c r="C341" s="7" t="s">
        <v>488</v>
      </c>
      <c r="D341" s="7" t="s">
        <v>36</v>
      </c>
      <c r="E341" s="7" t="s">
        <v>490</v>
      </c>
      <c r="F341" s="7">
        <v>150</v>
      </c>
      <c r="G341" s="8">
        <v>-74.421777779999999</v>
      </c>
      <c r="H341" s="8">
        <v>5.9375277799999999</v>
      </c>
      <c r="I341" s="12">
        <v>124.64693565231613</v>
      </c>
      <c r="J341" s="12">
        <v>2237.5700191570877</v>
      </c>
    </row>
    <row r="342" spans="1:10">
      <c r="A342" s="6">
        <v>23125140</v>
      </c>
      <c r="B342" s="7" t="s">
        <v>405</v>
      </c>
      <c r="C342" s="7" t="s">
        <v>491</v>
      </c>
      <c r="D342" s="7" t="s">
        <v>72</v>
      </c>
      <c r="E342" s="7" t="s">
        <v>492</v>
      </c>
      <c r="F342" s="7">
        <v>1250</v>
      </c>
      <c r="G342" s="8">
        <v>-74.182416669999995</v>
      </c>
      <c r="H342" s="8">
        <v>5.5208333300000003</v>
      </c>
      <c r="I342" s="12">
        <v>209.89938055905782</v>
      </c>
      <c r="J342" s="12">
        <v>2996.2707567142861</v>
      </c>
    </row>
    <row r="343" spans="1:10">
      <c r="A343" s="6">
        <v>35070010</v>
      </c>
      <c r="B343" s="7" t="s">
        <v>405</v>
      </c>
      <c r="C343" s="7" t="s">
        <v>493</v>
      </c>
      <c r="D343" s="7" t="s">
        <v>70</v>
      </c>
      <c r="E343" s="7" t="s">
        <v>493</v>
      </c>
      <c r="F343" s="7">
        <v>2360</v>
      </c>
      <c r="G343" s="8">
        <v>-73.332972220000002</v>
      </c>
      <c r="H343" s="8">
        <v>5.3995277799999997</v>
      </c>
      <c r="I343" s="12">
        <v>167.82906164870494</v>
      </c>
      <c r="J343" s="12">
        <v>1100.0813449258276</v>
      </c>
    </row>
    <row r="344" spans="1:10">
      <c r="A344" s="6">
        <v>35075030</v>
      </c>
      <c r="B344" s="7" t="s">
        <v>405</v>
      </c>
      <c r="C344" s="7" t="s">
        <v>493</v>
      </c>
      <c r="D344" s="7" t="s">
        <v>72</v>
      </c>
      <c r="E344" s="7" t="s">
        <v>494</v>
      </c>
      <c r="F344" s="7">
        <v>2200</v>
      </c>
      <c r="G344" s="8">
        <v>-73.349416669999997</v>
      </c>
      <c r="H344" s="8">
        <v>5.4222222200000001</v>
      </c>
      <c r="I344" s="12">
        <v>159.01976967979246</v>
      </c>
      <c r="J344" s="12">
        <v>982.64450647692013</v>
      </c>
    </row>
    <row r="345" spans="1:10">
      <c r="A345" s="6">
        <v>24010180</v>
      </c>
      <c r="B345" s="7" t="s">
        <v>405</v>
      </c>
      <c r="C345" s="7" t="s">
        <v>495</v>
      </c>
      <c r="D345" s="7" t="s">
        <v>36</v>
      </c>
      <c r="E345" s="7" t="s">
        <v>495</v>
      </c>
      <c r="F345" s="7">
        <v>2290</v>
      </c>
      <c r="G345" s="8">
        <v>-73.63136111</v>
      </c>
      <c r="H345" s="8">
        <v>5.5387777800000002</v>
      </c>
      <c r="I345" s="12">
        <v>91.09807985580278</v>
      </c>
      <c r="J345" s="12">
        <v>940.12758620689647</v>
      </c>
    </row>
    <row r="346" spans="1:10">
      <c r="A346" s="6">
        <v>35085020</v>
      </c>
      <c r="B346" s="7" t="s">
        <v>405</v>
      </c>
      <c r="C346" s="7" t="s">
        <v>496</v>
      </c>
      <c r="D346" s="7" t="s">
        <v>72</v>
      </c>
      <c r="E346" s="7" t="s">
        <v>496</v>
      </c>
      <c r="F346" s="7">
        <v>2120</v>
      </c>
      <c r="G346" s="8">
        <v>-73.203611109999997</v>
      </c>
      <c r="H346" s="8">
        <v>5.3584166699999995</v>
      </c>
      <c r="I346" s="12">
        <v>215.74462537633022</v>
      </c>
      <c r="J346" s="12">
        <v>2064.8172331975211</v>
      </c>
    </row>
    <row r="347" spans="1:10">
      <c r="A347" s="6">
        <v>24015360</v>
      </c>
      <c r="B347" s="7" t="s">
        <v>405</v>
      </c>
      <c r="C347" s="7" t="s">
        <v>497</v>
      </c>
      <c r="D347" s="7" t="s">
        <v>72</v>
      </c>
      <c r="E347" s="7" t="s">
        <v>498</v>
      </c>
      <c r="F347" s="7">
        <v>2550</v>
      </c>
      <c r="G347" s="8">
        <v>-73.759</v>
      </c>
      <c r="H347" s="8">
        <v>5.6962222200000001</v>
      </c>
      <c r="I347" s="12">
        <v>130.39803783440436</v>
      </c>
      <c r="J347" s="12">
        <v>1207.442599862462</v>
      </c>
    </row>
    <row r="348" spans="1:10">
      <c r="A348" s="6">
        <v>35070310</v>
      </c>
      <c r="B348" s="7" t="s">
        <v>405</v>
      </c>
      <c r="C348" s="7" t="s">
        <v>499</v>
      </c>
      <c r="D348" s="7" t="s">
        <v>70</v>
      </c>
      <c r="E348" s="7" t="s">
        <v>500</v>
      </c>
      <c r="F348" s="7">
        <v>3250</v>
      </c>
      <c r="G348" s="8">
        <v>-73.375777779999993</v>
      </c>
      <c r="H348" s="8">
        <v>5.4228222199999996</v>
      </c>
      <c r="I348" s="12">
        <v>193.25244123114962</v>
      </c>
      <c r="J348" s="12">
        <v>1343.5966839992705</v>
      </c>
    </row>
    <row r="349" spans="1:10">
      <c r="A349" s="6">
        <v>24015220</v>
      </c>
      <c r="B349" s="7" t="s">
        <v>405</v>
      </c>
      <c r="C349" s="7" t="s">
        <v>499</v>
      </c>
      <c r="D349" s="7" t="s">
        <v>58</v>
      </c>
      <c r="E349" s="7" t="s">
        <v>501</v>
      </c>
      <c r="F349" s="7">
        <v>2600</v>
      </c>
      <c r="G349" s="8">
        <v>-73.495777779999997</v>
      </c>
      <c r="H349" s="8">
        <v>5.5093888899999994</v>
      </c>
      <c r="I349" s="12">
        <v>99.685527064273984</v>
      </c>
      <c r="J349" s="12">
        <v>706.89370279146135</v>
      </c>
    </row>
    <row r="350" spans="1:10">
      <c r="A350" s="6">
        <v>35080070</v>
      </c>
      <c r="B350" s="7" t="s">
        <v>405</v>
      </c>
      <c r="C350" s="7" t="s">
        <v>502</v>
      </c>
      <c r="D350" s="7" t="s">
        <v>36</v>
      </c>
      <c r="E350" s="7" t="s">
        <v>502</v>
      </c>
      <c r="F350" s="7">
        <v>400</v>
      </c>
      <c r="G350" s="8">
        <v>-73.169861109999999</v>
      </c>
      <c r="H350" s="8">
        <v>4.8197777799999999</v>
      </c>
      <c r="I350" s="12">
        <v>192.61697865353034</v>
      </c>
      <c r="J350" s="12">
        <v>3831.0819786535299</v>
      </c>
    </row>
    <row r="351" spans="1:10">
      <c r="A351" s="6">
        <v>23120250</v>
      </c>
      <c r="B351" s="7" t="s">
        <v>405</v>
      </c>
      <c r="C351" s="7" t="s">
        <v>503</v>
      </c>
      <c r="D351" s="7" t="s">
        <v>36</v>
      </c>
      <c r="E351" s="7" t="s">
        <v>504</v>
      </c>
      <c r="F351" s="7">
        <v>681</v>
      </c>
      <c r="G351" s="8">
        <v>-74.068722220000012</v>
      </c>
      <c r="H351" s="8">
        <v>5.6496388900000003</v>
      </c>
      <c r="I351" s="12">
        <v>155.50460685139936</v>
      </c>
      <c r="J351" s="12">
        <v>2181.1531280788176</v>
      </c>
    </row>
    <row r="352" spans="1:10">
      <c r="A352" s="6">
        <v>35070170</v>
      </c>
      <c r="B352" s="7" t="s">
        <v>405</v>
      </c>
      <c r="C352" s="7" t="s">
        <v>505</v>
      </c>
      <c r="D352" s="7" t="s">
        <v>36</v>
      </c>
      <c r="E352" s="7" t="s">
        <v>506</v>
      </c>
      <c r="F352" s="7">
        <v>400</v>
      </c>
      <c r="G352" s="8">
        <v>-73.2</v>
      </c>
      <c r="H352" s="8">
        <v>4.7333333299999998</v>
      </c>
      <c r="I352" s="12">
        <v>176.03755140134447</v>
      </c>
      <c r="J352" s="12">
        <v>3732.2706429904706</v>
      </c>
    </row>
    <row r="353" spans="1:10">
      <c r="A353" s="6">
        <v>35080080</v>
      </c>
      <c r="B353" s="7" t="s">
        <v>405</v>
      </c>
      <c r="C353" s="7" t="s">
        <v>505</v>
      </c>
      <c r="D353" s="7" t="s">
        <v>36</v>
      </c>
      <c r="E353" s="7" t="s">
        <v>507</v>
      </c>
      <c r="F353" s="7">
        <v>450</v>
      </c>
      <c r="G353" s="8">
        <v>-73.23408332999999</v>
      </c>
      <c r="H353" s="8">
        <v>4.8603888900000003</v>
      </c>
      <c r="I353" s="12">
        <v>205.7846216475096</v>
      </c>
      <c r="J353" s="12">
        <v>4364.1888752052546</v>
      </c>
    </row>
    <row r="354" spans="1:10">
      <c r="A354" s="6">
        <v>35070180</v>
      </c>
      <c r="B354" s="7" t="s">
        <v>405</v>
      </c>
      <c r="C354" s="7" t="s">
        <v>505</v>
      </c>
      <c r="D354" s="7" t="s">
        <v>70</v>
      </c>
      <c r="E354" s="7" t="s">
        <v>508</v>
      </c>
      <c r="F354" s="7">
        <v>850</v>
      </c>
      <c r="G354" s="8">
        <v>-73.256749999999997</v>
      </c>
      <c r="H354" s="8">
        <v>4.8607777799999994</v>
      </c>
      <c r="I354" s="12">
        <v>233.47416510956344</v>
      </c>
      <c r="J354" s="12">
        <v>4773.3640740740739</v>
      </c>
    </row>
    <row r="355" spans="1:10">
      <c r="A355" s="6">
        <v>24030400</v>
      </c>
      <c r="B355" s="7" t="s">
        <v>405</v>
      </c>
      <c r="C355" s="7" t="s">
        <v>509</v>
      </c>
      <c r="D355" s="7" t="s">
        <v>36</v>
      </c>
      <c r="E355" s="7" t="s">
        <v>509</v>
      </c>
      <c r="F355" s="7">
        <v>2690</v>
      </c>
      <c r="G355" s="8">
        <v>-72.985777779999992</v>
      </c>
      <c r="H355" s="8">
        <v>5.8687222200000004</v>
      </c>
      <c r="I355" s="12">
        <v>128.53463599173321</v>
      </c>
      <c r="J355" s="12">
        <v>961.20837438423644</v>
      </c>
    </row>
    <row r="356" spans="1:10">
      <c r="A356" s="6">
        <v>24015090</v>
      </c>
      <c r="B356" s="7" t="s">
        <v>405</v>
      </c>
      <c r="C356" s="7" t="s">
        <v>510</v>
      </c>
      <c r="D356" s="7" t="s">
        <v>72</v>
      </c>
      <c r="E356" s="7" t="s">
        <v>511</v>
      </c>
      <c r="F356" s="7">
        <v>2300</v>
      </c>
      <c r="G356" s="8">
        <v>-73.602277779999994</v>
      </c>
      <c r="H356" s="8">
        <v>5.7106666700000002</v>
      </c>
      <c r="I356" s="12">
        <v>136.65502131255866</v>
      </c>
      <c r="J356" s="12">
        <v>1133.0359246979074</v>
      </c>
    </row>
    <row r="357" spans="1:10">
      <c r="A357" s="6">
        <v>24010460</v>
      </c>
      <c r="B357" s="7" t="s">
        <v>405</v>
      </c>
      <c r="C357" s="7" t="s">
        <v>510</v>
      </c>
      <c r="D357" s="7" t="s">
        <v>36</v>
      </c>
      <c r="E357" s="7" t="s">
        <v>512</v>
      </c>
      <c r="F357" s="7">
        <v>2370</v>
      </c>
      <c r="G357" s="8">
        <v>-73.599999999999994</v>
      </c>
      <c r="H357" s="8">
        <v>5.7166666699999995</v>
      </c>
      <c r="I357" s="12">
        <v>110.7063787349763</v>
      </c>
      <c r="J357" s="12"/>
    </row>
    <row r="358" spans="1:10">
      <c r="A358" s="6">
        <v>24010110</v>
      </c>
      <c r="B358" s="7" t="s">
        <v>405</v>
      </c>
      <c r="C358" s="7" t="s">
        <v>513</v>
      </c>
      <c r="D358" s="7" t="s">
        <v>36</v>
      </c>
      <c r="E358" s="7" t="s">
        <v>514</v>
      </c>
      <c r="F358" s="7">
        <v>1520</v>
      </c>
      <c r="G358" s="8">
        <v>-73.469166669999993</v>
      </c>
      <c r="H358" s="8">
        <v>6.0769444400000001</v>
      </c>
      <c r="I358" s="12">
        <v>203.29004515599337</v>
      </c>
      <c r="J358" s="12">
        <v>2484.9435632183909</v>
      </c>
    </row>
    <row r="359" spans="1:10">
      <c r="A359" s="6">
        <v>24030670</v>
      </c>
      <c r="B359" s="7" t="s">
        <v>405</v>
      </c>
      <c r="C359" s="7" t="s">
        <v>515</v>
      </c>
      <c r="D359" s="7" t="s">
        <v>36</v>
      </c>
      <c r="E359" s="7" t="s">
        <v>516</v>
      </c>
      <c r="F359" s="7">
        <v>3240</v>
      </c>
      <c r="G359" s="8">
        <v>-72.771000000000001</v>
      </c>
      <c r="H359" s="8">
        <v>6.1396388899999996</v>
      </c>
      <c r="I359" s="12">
        <v>138.30263424816206</v>
      </c>
      <c r="J359" s="12">
        <v>857.55750642779969</v>
      </c>
    </row>
    <row r="360" spans="1:10">
      <c r="A360" s="6">
        <v>24035320</v>
      </c>
      <c r="B360" s="7" t="s">
        <v>405</v>
      </c>
      <c r="C360" s="7" t="s">
        <v>515</v>
      </c>
      <c r="D360" s="7" t="s">
        <v>72</v>
      </c>
      <c r="E360" s="7" t="s">
        <v>515</v>
      </c>
      <c r="F360" s="7">
        <v>2594</v>
      </c>
      <c r="G360" s="8">
        <v>-72.70483333</v>
      </c>
      <c r="H360" s="8">
        <v>6.1168611099999994</v>
      </c>
      <c r="I360" s="12">
        <v>114.72511414038463</v>
      </c>
      <c r="J360" s="12">
        <v>979.58951286261606</v>
      </c>
    </row>
    <row r="361" spans="1:10">
      <c r="A361" s="6">
        <v>24037550</v>
      </c>
      <c r="B361" s="7" t="s">
        <v>405</v>
      </c>
      <c r="C361" s="7" t="s">
        <v>517</v>
      </c>
      <c r="D361" s="7" t="s">
        <v>35</v>
      </c>
      <c r="E361" s="7" t="s">
        <v>517</v>
      </c>
      <c r="F361" s="7">
        <v>2720</v>
      </c>
      <c r="G361" s="8">
        <v>-73.251053060000004</v>
      </c>
      <c r="H361" s="8">
        <v>5.5060963900000006</v>
      </c>
      <c r="I361" s="12">
        <v>126.99100164727889</v>
      </c>
      <c r="J361" s="12">
        <v>688.60561667578918</v>
      </c>
    </row>
    <row r="362" spans="1:10">
      <c r="A362" s="6">
        <v>24030690</v>
      </c>
      <c r="B362" s="7" t="s">
        <v>405</v>
      </c>
      <c r="C362" s="7" t="s">
        <v>518</v>
      </c>
      <c r="D362" s="7" t="s">
        <v>36</v>
      </c>
      <c r="E362" s="7" t="s">
        <v>519</v>
      </c>
      <c r="F362" s="7">
        <v>352</v>
      </c>
      <c r="G362" s="8">
        <v>-72.644055560000012</v>
      </c>
      <c r="H362" s="8">
        <v>5.98858333</v>
      </c>
      <c r="I362" s="12">
        <v>147.976049417399</v>
      </c>
      <c r="J362" s="12">
        <v>951.74152526911132</v>
      </c>
    </row>
    <row r="363" spans="1:10">
      <c r="A363" s="6">
        <v>24030570</v>
      </c>
      <c r="B363" s="7" t="s">
        <v>405</v>
      </c>
      <c r="C363" s="7" t="s">
        <v>520</v>
      </c>
      <c r="D363" s="7" t="s">
        <v>36</v>
      </c>
      <c r="E363" s="7" t="s">
        <v>521</v>
      </c>
      <c r="F363" s="7">
        <v>2328</v>
      </c>
      <c r="G363" s="8">
        <v>-72.635333329999995</v>
      </c>
      <c r="H363" s="8">
        <v>6.0620833300000001</v>
      </c>
      <c r="I363" s="12">
        <v>92.30770501859088</v>
      </c>
      <c r="J363" s="12">
        <v>758.593103448276</v>
      </c>
    </row>
    <row r="364" spans="1:10">
      <c r="A364" s="6">
        <v>35235010</v>
      </c>
      <c r="B364" s="7" t="s">
        <v>405</v>
      </c>
      <c r="C364" s="7" t="s">
        <v>520</v>
      </c>
      <c r="D364" s="7" t="s">
        <v>72</v>
      </c>
      <c r="E364" s="7" t="s">
        <v>522</v>
      </c>
      <c r="F364" s="7">
        <v>3590</v>
      </c>
      <c r="G364" s="8">
        <v>-72.529277780000001</v>
      </c>
      <c r="H364" s="8">
        <v>6.0116666699999994</v>
      </c>
      <c r="I364" s="12">
        <v>238.58535076659808</v>
      </c>
      <c r="J364" s="12">
        <v>2520.8338848051553</v>
      </c>
    </row>
    <row r="365" spans="1:10">
      <c r="A365" s="6">
        <v>24035340</v>
      </c>
      <c r="B365" s="7" t="s">
        <v>405</v>
      </c>
      <c r="C365" s="7" t="s">
        <v>523</v>
      </c>
      <c r="D365" s="7" t="s">
        <v>58</v>
      </c>
      <c r="E365" s="7" t="s">
        <v>524</v>
      </c>
      <c r="F365" s="7">
        <v>2500</v>
      </c>
      <c r="G365" s="8">
        <v>-72.967916669999994</v>
      </c>
      <c r="H365" s="8">
        <v>5.6769444399999998</v>
      </c>
      <c r="I365" s="12">
        <v>114.47298690670171</v>
      </c>
      <c r="J365" s="12">
        <v>767.54558963131376</v>
      </c>
    </row>
    <row r="366" spans="1:10">
      <c r="A366" s="6">
        <v>35190010</v>
      </c>
      <c r="B366" s="7" t="s">
        <v>405</v>
      </c>
      <c r="C366" s="7" t="s">
        <v>523</v>
      </c>
      <c r="D366" s="7" t="s">
        <v>70</v>
      </c>
      <c r="E366" s="7" t="s">
        <v>525</v>
      </c>
      <c r="F366" s="7">
        <v>3400</v>
      </c>
      <c r="G366" s="8">
        <v>-72.867666669999991</v>
      </c>
      <c r="H366" s="8">
        <v>5.6141388899999995</v>
      </c>
      <c r="I366" s="12">
        <v>169.29871963648716</v>
      </c>
      <c r="J366" s="12">
        <v>1213.4777257799672</v>
      </c>
    </row>
    <row r="367" spans="1:10">
      <c r="A367" s="6">
        <v>24030940</v>
      </c>
      <c r="B367" s="7" t="s">
        <v>405</v>
      </c>
      <c r="C367" s="7" t="s">
        <v>523</v>
      </c>
      <c r="D367" s="7" t="s">
        <v>70</v>
      </c>
      <c r="E367" s="7" t="s">
        <v>526</v>
      </c>
      <c r="F367" s="7">
        <v>2500</v>
      </c>
      <c r="G367" s="8">
        <v>-72.907888889999995</v>
      </c>
      <c r="H367" s="8">
        <v>5.7560555600000001</v>
      </c>
      <c r="I367" s="12">
        <v>98.95358295081725</v>
      </c>
      <c r="J367" s="12"/>
    </row>
    <row r="368" spans="1:10">
      <c r="A368" s="6">
        <v>35070100</v>
      </c>
      <c r="B368" s="7" t="s">
        <v>405</v>
      </c>
      <c r="C368" s="7" t="s">
        <v>527</v>
      </c>
      <c r="D368" s="7" t="s">
        <v>36</v>
      </c>
      <c r="E368" s="7" t="s">
        <v>527</v>
      </c>
      <c r="F368" s="7">
        <v>1600</v>
      </c>
      <c r="G368" s="8">
        <v>-73.433055560000014</v>
      </c>
      <c r="H368" s="8">
        <v>4.9834722199999995</v>
      </c>
      <c r="I368" s="12">
        <v>121.27386215075275</v>
      </c>
      <c r="J368" s="12">
        <v>1219.6251263104712</v>
      </c>
    </row>
    <row r="369" spans="1:10">
      <c r="A369" s="6">
        <v>24030420</v>
      </c>
      <c r="B369" s="7" t="s">
        <v>405</v>
      </c>
      <c r="C369" s="7" t="s">
        <v>528</v>
      </c>
      <c r="D369" s="7" t="s">
        <v>36</v>
      </c>
      <c r="E369" s="7" t="s">
        <v>529</v>
      </c>
      <c r="F369" s="7">
        <v>2873</v>
      </c>
      <c r="G369" s="8">
        <v>-73.310722220000002</v>
      </c>
      <c r="H369" s="8">
        <v>5.5189166700000003</v>
      </c>
      <c r="I369" s="12">
        <v>87.957991476886377</v>
      </c>
      <c r="J369" s="12">
        <v>738.66706750592971</v>
      </c>
    </row>
    <row r="370" spans="1:10">
      <c r="A370" s="6">
        <v>24030380</v>
      </c>
      <c r="B370" s="7" t="s">
        <v>405</v>
      </c>
      <c r="C370" s="7" t="s">
        <v>530</v>
      </c>
      <c r="D370" s="7" t="s">
        <v>36</v>
      </c>
      <c r="E370" s="7" t="s">
        <v>530</v>
      </c>
      <c r="F370" s="7">
        <v>2860</v>
      </c>
      <c r="G370" s="8">
        <v>-73.23492306</v>
      </c>
      <c r="H370" s="8">
        <v>5.7496611099999999</v>
      </c>
      <c r="I370" s="12">
        <v>137.86337537512031</v>
      </c>
      <c r="J370" s="12">
        <v>1097.6478416347381</v>
      </c>
    </row>
    <row r="371" spans="1:10">
      <c r="A371" s="6">
        <v>35075020</v>
      </c>
      <c r="B371" s="7" t="s">
        <v>405</v>
      </c>
      <c r="C371" s="7" t="s">
        <v>531</v>
      </c>
      <c r="D371" s="7" t="s">
        <v>58</v>
      </c>
      <c r="E371" s="7" t="s">
        <v>531</v>
      </c>
      <c r="F371" s="7">
        <v>1930</v>
      </c>
      <c r="G371" s="8">
        <v>-73.449166669999997</v>
      </c>
      <c r="H371" s="8">
        <v>5.0222777799999996</v>
      </c>
      <c r="I371" s="12">
        <v>168.43146414045208</v>
      </c>
      <c r="J371" s="12">
        <v>1238.0574387745075</v>
      </c>
    </row>
    <row r="372" spans="1:10">
      <c r="A372" s="6">
        <v>24030160</v>
      </c>
      <c r="B372" s="7" t="s">
        <v>405</v>
      </c>
      <c r="C372" s="7" t="s">
        <v>532</v>
      </c>
      <c r="D372" s="7" t="s">
        <v>36</v>
      </c>
      <c r="E372" s="7" t="s">
        <v>532</v>
      </c>
      <c r="F372" s="7">
        <v>2486</v>
      </c>
      <c r="G372" s="8">
        <v>-72.784791389999995</v>
      </c>
      <c r="H372" s="8">
        <v>5.8603572200000009</v>
      </c>
      <c r="I372" s="12">
        <v>100.09519406999819</v>
      </c>
      <c r="J372" s="12">
        <v>731.54111840904943</v>
      </c>
    </row>
    <row r="373" spans="1:10">
      <c r="A373" s="6">
        <v>35070550</v>
      </c>
      <c r="B373" s="7" t="s">
        <v>405</v>
      </c>
      <c r="C373" s="7" t="s">
        <v>533</v>
      </c>
      <c r="D373" s="7" t="s">
        <v>70</v>
      </c>
      <c r="E373" s="7" t="s">
        <v>534</v>
      </c>
      <c r="F373" s="7">
        <v>1830</v>
      </c>
      <c r="G373" s="8">
        <v>-73.426916669999997</v>
      </c>
      <c r="H373" s="8">
        <v>5.0566111100000004</v>
      </c>
      <c r="I373" s="12">
        <v>149.16810281914323</v>
      </c>
      <c r="J373" s="12">
        <v>1263.2756754101583</v>
      </c>
    </row>
    <row r="374" spans="1:10">
      <c r="A374" s="6">
        <v>35070040</v>
      </c>
      <c r="B374" s="7" t="s">
        <v>405</v>
      </c>
      <c r="C374" s="7" t="s">
        <v>535</v>
      </c>
      <c r="D374" s="7" t="s">
        <v>36</v>
      </c>
      <c r="E374" s="7" t="s">
        <v>535</v>
      </c>
      <c r="F374" s="7">
        <v>2115</v>
      </c>
      <c r="G374" s="8">
        <v>-73.395944439999994</v>
      </c>
      <c r="H374" s="8">
        <v>5.3152777799999997</v>
      </c>
      <c r="I374" s="12">
        <v>192.28274220032841</v>
      </c>
      <c r="J374" s="12">
        <v>1451.8813783981025</v>
      </c>
    </row>
    <row r="375" spans="1:10">
      <c r="A375" s="6">
        <v>24030410</v>
      </c>
      <c r="B375" s="7" t="s">
        <v>405</v>
      </c>
      <c r="C375" s="7" t="s">
        <v>536</v>
      </c>
      <c r="D375" s="7" t="s">
        <v>36</v>
      </c>
      <c r="E375" s="7" t="s">
        <v>536</v>
      </c>
      <c r="F375" s="7">
        <v>2500</v>
      </c>
      <c r="G375" s="8">
        <v>-73.00491667</v>
      </c>
      <c r="H375" s="8">
        <v>5.7438333300000002</v>
      </c>
      <c r="I375" s="12">
        <v>93.369790528956372</v>
      </c>
      <c r="J375" s="12">
        <v>728.68775415771961</v>
      </c>
    </row>
    <row r="376" spans="1:10">
      <c r="A376" s="6">
        <v>24030800</v>
      </c>
      <c r="B376" s="7" t="s">
        <v>405</v>
      </c>
      <c r="C376" s="7" t="s">
        <v>537</v>
      </c>
      <c r="D376" s="7" t="s">
        <v>36</v>
      </c>
      <c r="E376" s="7" t="s">
        <v>538</v>
      </c>
      <c r="F376" s="7">
        <v>3200</v>
      </c>
      <c r="G376" s="8">
        <v>-73.163499999999999</v>
      </c>
      <c r="H376" s="8">
        <v>5.5338055600000002</v>
      </c>
      <c r="I376" s="12">
        <v>114.64959520559005</v>
      </c>
      <c r="J376" s="12">
        <v>753.65663569253229</v>
      </c>
    </row>
    <row r="377" spans="1:10">
      <c r="A377" s="6">
        <v>24030770</v>
      </c>
      <c r="B377" s="7" t="s">
        <v>405</v>
      </c>
      <c r="C377" s="7" t="s">
        <v>537</v>
      </c>
      <c r="D377" s="7" t="s">
        <v>36</v>
      </c>
      <c r="E377" s="7" t="s">
        <v>539</v>
      </c>
      <c r="F377" s="7">
        <v>2836</v>
      </c>
      <c r="G377" s="8">
        <v>-73.126305560000006</v>
      </c>
      <c r="H377" s="8">
        <v>5.62347222</v>
      </c>
      <c r="I377" s="12">
        <v>84.783168656654027</v>
      </c>
      <c r="J377" s="12">
        <v>669.05574475404194</v>
      </c>
    </row>
    <row r="378" spans="1:10">
      <c r="A378" s="6">
        <v>24035040</v>
      </c>
      <c r="B378" s="7" t="s">
        <v>405</v>
      </c>
      <c r="C378" s="7" t="s">
        <v>537</v>
      </c>
      <c r="D378" s="7" t="s">
        <v>72</v>
      </c>
      <c r="E378" s="7" t="s">
        <v>540</v>
      </c>
      <c r="F378" s="7">
        <v>2700</v>
      </c>
      <c r="G378" s="8">
        <v>-73.208777779999991</v>
      </c>
      <c r="H378" s="8">
        <v>5.5791944400000002</v>
      </c>
      <c r="I378" s="12">
        <v>113.14835959518379</v>
      </c>
      <c r="J378" s="12">
        <v>743.64837118437117</v>
      </c>
    </row>
    <row r="379" spans="1:10">
      <c r="A379" s="6">
        <v>24035300</v>
      </c>
      <c r="B379" s="7" t="s">
        <v>405</v>
      </c>
      <c r="C379" s="7" t="s">
        <v>537</v>
      </c>
      <c r="D379" s="7" t="s">
        <v>170</v>
      </c>
      <c r="E379" s="7" t="s">
        <v>380</v>
      </c>
      <c r="F379" s="7">
        <v>2700</v>
      </c>
      <c r="G379" s="8">
        <v>-73.187722220000012</v>
      </c>
      <c r="H379" s="8">
        <v>5.5969166699999997</v>
      </c>
      <c r="I379" s="12">
        <v>111.85727924336702</v>
      </c>
      <c r="J379" s="12">
        <v>736.82619883040945</v>
      </c>
    </row>
    <row r="380" spans="1:10">
      <c r="A380" s="6">
        <v>24035130</v>
      </c>
      <c r="B380" s="7" t="s">
        <v>405</v>
      </c>
      <c r="C380" s="7" t="s">
        <v>541</v>
      </c>
      <c r="D380" s="7" t="s">
        <v>58</v>
      </c>
      <c r="E380" s="7" t="s">
        <v>542</v>
      </c>
      <c r="F380" s="7">
        <v>2690</v>
      </c>
      <c r="G380" s="8">
        <v>-73.360813059999998</v>
      </c>
      <c r="H380" s="8">
        <v>5.5430774999999999</v>
      </c>
      <c r="I380" s="12">
        <v>104.50339505124285</v>
      </c>
      <c r="J380" s="12">
        <v>655.57963054187189</v>
      </c>
    </row>
    <row r="381" spans="1:10">
      <c r="A381" s="6">
        <v>35070030</v>
      </c>
      <c r="B381" s="7" t="s">
        <v>405</v>
      </c>
      <c r="C381" s="7" t="s">
        <v>543</v>
      </c>
      <c r="D381" s="7" t="s">
        <v>36</v>
      </c>
      <c r="E381" s="7" t="s">
        <v>543</v>
      </c>
      <c r="F381" s="7">
        <v>2400</v>
      </c>
      <c r="G381" s="8">
        <v>-73.496361110000009</v>
      </c>
      <c r="H381" s="8">
        <v>5.3177500000000002</v>
      </c>
      <c r="I381" s="12">
        <v>128.24410219630198</v>
      </c>
      <c r="J381" s="12">
        <v>757.63950100346653</v>
      </c>
    </row>
    <row r="382" spans="1:10">
      <c r="A382" s="6">
        <v>24030820</v>
      </c>
      <c r="B382" s="7" t="s">
        <v>405</v>
      </c>
      <c r="C382" s="7" t="s">
        <v>544</v>
      </c>
      <c r="D382" s="7" t="s">
        <v>70</v>
      </c>
      <c r="E382" s="7" t="s">
        <v>545</v>
      </c>
      <c r="F382" s="7">
        <v>2780</v>
      </c>
      <c r="G382" s="8">
        <v>-73.21011111</v>
      </c>
      <c r="H382" s="8">
        <v>5.6637222200000004</v>
      </c>
      <c r="I382" s="12">
        <v>107.7308212812092</v>
      </c>
      <c r="J382" s="12">
        <v>772.57914611314595</v>
      </c>
    </row>
    <row r="383" spans="1:10">
      <c r="A383" s="6">
        <v>24030530</v>
      </c>
      <c r="B383" s="7" t="s">
        <v>405</v>
      </c>
      <c r="C383" s="7" t="s">
        <v>544</v>
      </c>
      <c r="D383" s="7" t="s">
        <v>36</v>
      </c>
      <c r="E383" s="7" t="s">
        <v>546</v>
      </c>
      <c r="F383" s="7">
        <v>2580</v>
      </c>
      <c r="G383" s="8">
        <v>-73.234222220000007</v>
      </c>
      <c r="H383" s="8">
        <v>5.6987222199999996</v>
      </c>
      <c r="I383" s="12">
        <v>114.6921947920402</v>
      </c>
      <c r="J383" s="12">
        <v>865.6086371100165</v>
      </c>
    </row>
    <row r="384" spans="1:10">
      <c r="A384" s="6">
        <v>24030860</v>
      </c>
      <c r="B384" s="7" t="s">
        <v>405</v>
      </c>
      <c r="C384" s="7" t="s">
        <v>547</v>
      </c>
      <c r="D384" s="7" t="s">
        <v>36</v>
      </c>
      <c r="E384" s="7" t="s">
        <v>548</v>
      </c>
      <c r="F384" s="7">
        <v>2800</v>
      </c>
      <c r="G384" s="8">
        <v>-72.866666670000001</v>
      </c>
      <c r="H384" s="8">
        <v>6.1007222199999998</v>
      </c>
      <c r="I384" s="12">
        <v>143.93377569220314</v>
      </c>
      <c r="J384" s="12">
        <v>966.76264367816088</v>
      </c>
    </row>
    <row r="385" spans="1:10">
      <c r="A385" s="6">
        <v>24030650</v>
      </c>
      <c r="B385" s="7" t="s">
        <v>405</v>
      </c>
      <c r="C385" s="7" t="s">
        <v>547</v>
      </c>
      <c r="D385" s="7" t="s">
        <v>36</v>
      </c>
      <c r="E385" s="7" t="s">
        <v>547</v>
      </c>
      <c r="F385" s="7">
        <v>2833</v>
      </c>
      <c r="G385" s="8">
        <v>-72.855611109999998</v>
      </c>
      <c r="H385" s="8">
        <v>6.0336111099999998</v>
      </c>
      <c r="I385" s="12">
        <v>113.74964022121929</v>
      </c>
      <c r="J385" s="12">
        <v>876.34579263329249</v>
      </c>
    </row>
    <row r="386" spans="1:10">
      <c r="A386" s="6">
        <v>35070050</v>
      </c>
      <c r="B386" s="7" t="s">
        <v>405</v>
      </c>
      <c r="C386" s="7" t="s">
        <v>549</v>
      </c>
      <c r="D386" s="7" t="s">
        <v>36</v>
      </c>
      <c r="E386" s="7" t="s">
        <v>549</v>
      </c>
      <c r="F386" s="7">
        <v>2300</v>
      </c>
      <c r="G386" s="8">
        <v>-73.444555560000012</v>
      </c>
      <c r="H386" s="8">
        <v>5.2191111100000001</v>
      </c>
      <c r="I386" s="12">
        <v>170.17516374749133</v>
      </c>
      <c r="J386" s="12">
        <v>1056.7432840722499</v>
      </c>
    </row>
    <row r="387" spans="1:10">
      <c r="A387" s="6">
        <v>35070020</v>
      </c>
      <c r="B387" s="7" t="s">
        <v>405</v>
      </c>
      <c r="C387" s="7" t="s">
        <v>550</v>
      </c>
      <c r="D387" s="7" t="s">
        <v>36</v>
      </c>
      <c r="E387" s="7" t="s">
        <v>550</v>
      </c>
      <c r="F387" s="7">
        <v>2630</v>
      </c>
      <c r="G387" s="8">
        <v>-73.602888890000003</v>
      </c>
      <c r="H387" s="8">
        <v>5.3830555599999999</v>
      </c>
      <c r="I387" s="12">
        <v>157.11213538740293</v>
      </c>
      <c r="J387" s="12">
        <v>901.37501642036125</v>
      </c>
    </row>
    <row r="388" spans="1:10">
      <c r="A388" s="6">
        <v>24010410</v>
      </c>
      <c r="B388" s="7" t="s">
        <v>405</v>
      </c>
      <c r="C388" s="7" t="s">
        <v>551</v>
      </c>
      <c r="D388" s="7" t="s">
        <v>36</v>
      </c>
      <c r="E388" s="7" t="s">
        <v>552</v>
      </c>
      <c r="F388" s="7">
        <v>2120</v>
      </c>
      <c r="G388" s="8">
        <v>-73.545277779999992</v>
      </c>
      <c r="H388" s="8">
        <v>5.6020833300000001</v>
      </c>
      <c r="I388" s="12">
        <v>74.420494380272899</v>
      </c>
      <c r="J388" s="12">
        <v>644.9325880313811</v>
      </c>
    </row>
    <row r="389" spans="1:10">
      <c r="A389" s="6">
        <v>24015300</v>
      </c>
      <c r="B389" s="7" t="s">
        <v>405</v>
      </c>
      <c r="C389" s="7" t="s">
        <v>551</v>
      </c>
      <c r="D389" s="7" t="s">
        <v>58</v>
      </c>
      <c r="E389" s="7" t="s">
        <v>553</v>
      </c>
      <c r="F389" s="7">
        <v>2215</v>
      </c>
      <c r="G389" s="8">
        <v>-73.54394443999999</v>
      </c>
      <c r="H389" s="8">
        <v>5.6558333300000001</v>
      </c>
      <c r="I389" s="12">
        <v>114.13523658007703</v>
      </c>
      <c r="J389" s="12">
        <v>1049.3908361753188</v>
      </c>
    </row>
    <row r="390" spans="1:10">
      <c r="A390" s="6">
        <v>35080010</v>
      </c>
      <c r="B390" s="7" t="s">
        <v>405</v>
      </c>
      <c r="C390" s="7" t="s">
        <v>554</v>
      </c>
      <c r="D390" s="7" t="s">
        <v>36</v>
      </c>
      <c r="E390" s="7" t="s">
        <v>555</v>
      </c>
      <c r="F390" s="7">
        <v>1720</v>
      </c>
      <c r="G390" s="8">
        <v>-73.169277780000002</v>
      </c>
      <c r="H390" s="8">
        <v>5.2829722199999996</v>
      </c>
      <c r="I390" s="12">
        <v>178.9713372348543</v>
      </c>
      <c r="J390" s="12">
        <v>1948.5228541254398</v>
      </c>
    </row>
    <row r="391" spans="1:10">
      <c r="A391" s="6">
        <v>26180190</v>
      </c>
      <c r="B391" s="7" t="s">
        <v>556</v>
      </c>
      <c r="C391" s="7" t="s">
        <v>557</v>
      </c>
      <c r="D391" s="7" t="s">
        <v>36</v>
      </c>
      <c r="E391" s="7" t="s">
        <v>557</v>
      </c>
      <c r="F391" s="7">
        <v>2400</v>
      </c>
      <c r="G391" s="8">
        <v>-75.451194439999995</v>
      </c>
      <c r="H391" s="8">
        <v>5.6000277799999996</v>
      </c>
      <c r="I391" s="12">
        <v>155.48147712473812</v>
      </c>
      <c r="J391" s="12">
        <v>3272.5529675241742</v>
      </c>
    </row>
    <row r="392" spans="1:10">
      <c r="A392" s="6">
        <v>26160160</v>
      </c>
      <c r="B392" s="7" t="s">
        <v>556</v>
      </c>
      <c r="C392" s="7" t="s">
        <v>557</v>
      </c>
      <c r="D392" s="7" t="s">
        <v>36</v>
      </c>
      <c r="E392" s="7" t="s">
        <v>558</v>
      </c>
      <c r="F392" s="7">
        <v>1480</v>
      </c>
      <c r="G392" s="8">
        <v>-75.577500000000001</v>
      </c>
      <c r="H392" s="8">
        <v>5.5875000000000004</v>
      </c>
      <c r="I392" s="12">
        <v>159.14374680715196</v>
      </c>
      <c r="J392" s="12">
        <v>2663.0264614121511</v>
      </c>
    </row>
    <row r="393" spans="1:10">
      <c r="A393" s="6">
        <v>26185010</v>
      </c>
      <c r="B393" s="7" t="s">
        <v>556</v>
      </c>
      <c r="C393" s="7" t="s">
        <v>557</v>
      </c>
      <c r="D393" s="7" t="s">
        <v>72</v>
      </c>
      <c r="E393" s="7" t="s">
        <v>559</v>
      </c>
      <c r="F393" s="7">
        <v>2180</v>
      </c>
      <c r="G393" s="8">
        <v>-75.344777780000001</v>
      </c>
      <c r="H393" s="8">
        <v>5.5787499999999994</v>
      </c>
      <c r="I393" s="12">
        <v>193.97468742656892</v>
      </c>
      <c r="J393" s="12">
        <v>1935.5151642733106</v>
      </c>
    </row>
    <row r="394" spans="1:10">
      <c r="A394" s="6">
        <v>23040030</v>
      </c>
      <c r="B394" s="7" t="s">
        <v>556</v>
      </c>
      <c r="C394" s="7" t="s">
        <v>560</v>
      </c>
      <c r="D394" s="7" t="s">
        <v>36</v>
      </c>
      <c r="E394" s="7" t="s">
        <v>561</v>
      </c>
      <c r="F394" s="7">
        <v>192</v>
      </c>
      <c r="G394" s="8">
        <v>-74.676166670000001</v>
      </c>
      <c r="H394" s="8">
        <v>5.4791944399999997</v>
      </c>
      <c r="I394" s="12">
        <v>99.748295436432727</v>
      </c>
      <c r="J394" s="12">
        <v>1983.6467944647948</v>
      </c>
    </row>
    <row r="395" spans="1:10">
      <c r="A395" s="6">
        <v>26155110</v>
      </c>
      <c r="B395" s="7" t="s">
        <v>556</v>
      </c>
      <c r="C395" s="7" t="s">
        <v>125</v>
      </c>
      <c r="D395" s="7" t="s">
        <v>58</v>
      </c>
      <c r="E395" s="7" t="s">
        <v>562</v>
      </c>
      <c r="F395" s="7">
        <v>2104</v>
      </c>
      <c r="G395" s="8">
        <v>-75.469916669999989</v>
      </c>
      <c r="H395" s="8">
        <v>5.0297777799999999</v>
      </c>
      <c r="I395" s="12">
        <v>182.25985311668191</v>
      </c>
      <c r="J395" s="12">
        <v>1611.3027422003283</v>
      </c>
    </row>
    <row r="396" spans="1:10">
      <c r="A396" s="6">
        <v>26150160</v>
      </c>
      <c r="B396" s="7" t="s">
        <v>556</v>
      </c>
      <c r="C396" s="7" t="s">
        <v>125</v>
      </c>
      <c r="D396" s="7" t="s">
        <v>58</v>
      </c>
      <c r="E396" s="7" t="s">
        <v>563</v>
      </c>
      <c r="F396" s="7">
        <v>3341</v>
      </c>
      <c r="G396" s="8">
        <v>-75.356555560000004</v>
      </c>
      <c r="H396" s="8">
        <v>5.0178333300000002</v>
      </c>
      <c r="I396" s="12">
        <v>195.86911535303776</v>
      </c>
      <c r="J396" s="12">
        <v>1487.1528352490423</v>
      </c>
    </row>
    <row r="397" spans="1:10">
      <c r="A397" s="6">
        <v>23020080</v>
      </c>
      <c r="B397" s="7" t="s">
        <v>556</v>
      </c>
      <c r="C397" s="7" t="s">
        <v>564</v>
      </c>
      <c r="D397" s="7" t="s">
        <v>36</v>
      </c>
      <c r="E397" s="7" t="s">
        <v>564</v>
      </c>
      <c r="F397" s="7">
        <v>1974</v>
      </c>
      <c r="G397" s="8">
        <v>-75.144083330000001</v>
      </c>
      <c r="H397" s="8">
        <v>5.26561111</v>
      </c>
      <c r="I397" s="12">
        <v>202.43276986081787</v>
      </c>
      <c r="J397" s="12">
        <v>3246.8819777412882</v>
      </c>
    </row>
    <row r="398" spans="1:10">
      <c r="A398" s="6">
        <v>23050080</v>
      </c>
      <c r="B398" s="7" t="s">
        <v>556</v>
      </c>
      <c r="C398" s="7" t="s">
        <v>565</v>
      </c>
      <c r="D398" s="7" t="s">
        <v>36</v>
      </c>
      <c r="E398" s="7" t="s">
        <v>565</v>
      </c>
      <c r="F398" s="7">
        <v>1550</v>
      </c>
      <c r="G398" s="8">
        <v>-75.057472220000008</v>
      </c>
      <c r="H398" s="8">
        <v>5.2989166699999997</v>
      </c>
      <c r="I398" s="12">
        <v>174.20713126406372</v>
      </c>
      <c r="J398" s="12">
        <v>3183.2838156288153</v>
      </c>
    </row>
    <row r="399" spans="1:10">
      <c r="A399" s="6">
        <v>23020090</v>
      </c>
      <c r="B399" s="7" t="s">
        <v>556</v>
      </c>
      <c r="C399" s="7" t="s">
        <v>566</v>
      </c>
      <c r="D399" s="7" t="s">
        <v>36</v>
      </c>
      <c r="E399" s="7" t="s">
        <v>566</v>
      </c>
      <c r="F399" s="7">
        <v>1700</v>
      </c>
      <c r="G399" s="8">
        <v>-75.267138889999998</v>
      </c>
      <c r="H399" s="8">
        <v>5.2781666700000001</v>
      </c>
      <c r="I399" s="12">
        <v>205.87733074860654</v>
      </c>
      <c r="J399" s="12">
        <v>1847.4093406593408</v>
      </c>
    </row>
    <row r="400" spans="1:10">
      <c r="A400" s="6">
        <v>26160120</v>
      </c>
      <c r="B400" s="7" t="s">
        <v>556</v>
      </c>
      <c r="C400" s="7" t="s">
        <v>567</v>
      </c>
      <c r="D400" s="7" t="s">
        <v>36</v>
      </c>
      <c r="E400" s="7" t="s">
        <v>568</v>
      </c>
      <c r="F400" s="7">
        <v>2411</v>
      </c>
      <c r="G400" s="8">
        <v>-75.435777779999995</v>
      </c>
      <c r="H400" s="8">
        <v>5.1921944399999997</v>
      </c>
      <c r="I400" s="12">
        <v>190.07753945952027</v>
      </c>
      <c r="J400" s="12">
        <v>1933.1348277967243</v>
      </c>
    </row>
    <row r="401" spans="1:10">
      <c r="A401" s="6">
        <v>26160100</v>
      </c>
      <c r="B401" s="7" t="s">
        <v>556</v>
      </c>
      <c r="C401" s="7" t="s">
        <v>567</v>
      </c>
      <c r="D401" s="7" t="s">
        <v>36</v>
      </c>
      <c r="E401" s="7" t="s">
        <v>567</v>
      </c>
      <c r="F401" s="7">
        <v>1980</v>
      </c>
      <c r="G401" s="8">
        <v>-75.518444439999996</v>
      </c>
      <c r="H401" s="8">
        <v>5.1631666699999998</v>
      </c>
      <c r="I401" s="12">
        <v>186.83620918990428</v>
      </c>
      <c r="J401" s="12">
        <v>2337.4081632071634</v>
      </c>
    </row>
    <row r="402" spans="1:10">
      <c r="A402" s="6">
        <v>23050250</v>
      </c>
      <c r="B402" s="7" t="s">
        <v>556</v>
      </c>
      <c r="C402" s="7" t="s">
        <v>569</v>
      </c>
      <c r="D402" s="7" t="s">
        <v>36</v>
      </c>
      <c r="E402" s="7" t="s">
        <v>570</v>
      </c>
      <c r="F402" s="7">
        <v>737</v>
      </c>
      <c r="G402" s="8">
        <v>-74.891694439999995</v>
      </c>
      <c r="H402" s="8">
        <v>5.5744722199999996</v>
      </c>
      <c r="I402" s="12">
        <v>160.82508459458739</v>
      </c>
      <c r="J402" s="12">
        <v>4303.6138681880057</v>
      </c>
    </row>
    <row r="403" spans="1:10">
      <c r="A403" s="6">
        <v>26160090</v>
      </c>
      <c r="B403" s="7" t="s">
        <v>556</v>
      </c>
      <c r="C403" s="7" t="s">
        <v>571</v>
      </c>
      <c r="D403" s="7" t="s">
        <v>36</v>
      </c>
      <c r="E403" s="7" t="s">
        <v>572</v>
      </c>
      <c r="F403" s="7">
        <v>712</v>
      </c>
      <c r="G403" s="8">
        <v>-75.455083329999994</v>
      </c>
      <c r="H403" s="8">
        <v>5.5224444400000001</v>
      </c>
      <c r="I403" s="12">
        <v>211.49378033205619</v>
      </c>
      <c r="J403" s="12">
        <v>2846.5605236270749</v>
      </c>
    </row>
    <row r="404" spans="1:10">
      <c r="A404" s="6">
        <v>26150060</v>
      </c>
      <c r="B404" s="7" t="s">
        <v>556</v>
      </c>
      <c r="C404" s="7" t="s">
        <v>573</v>
      </c>
      <c r="D404" s="7" t="s">
        <v>36</v>
      </c>
      <c r="E404" s="7" t="s">
        <v>268</v>
      </c>
      <c r="F404" s="7">
        <v>917</v>
      </c>
      <c r="G404" s="8">
        <v>-75.701666669999994</v>
      </c>
      <c r="H404" s="8">
        <v>5.1085277800000002</v>
      </c>
      <c r="I404" s="12">
        <v>136.85226770851028</v>
      </c>
      <c r="J404" s="12">
        <v>2057.174329501916</v>
      </c>
    </row>
    <row r="405" spans="1:10">
      <c r="A405" s="6">
        <v>23050230</v>
      </c>
      <c r="B405" s="7" t="s">
        <v>556</v>
      </c>
      <c r="C405" s="7" t="s">
        <v>574</v>
      </c>
      <c r="D405" s="7" t="s">
        <v>36</v>
      </c>
      <c r="E405" s="7" t="s">
        <v>575</v>
      </c>
      <c r="F405" s="7">
        <v>216</v>
      </c>
      <c r="G405" s="8">
        <v>-75.14916667</v>
      </c>
      <c r="H405" s="8">
        <v>5.3743055599999998</v>
      </c>
      <c r="I405" s="12">
        <v>205.81039595116465</v>
      </c>
      <c r="J405" s="12">
        <v>3052.7070973432701</v>
      </c>
    </row>
    <row r="406" spans="1:10">
      <c r="A406" s="6">
        <v>26170290</v>
      </c>
      <c r="B406" s="7" t="s">
        <v>556</v>
      </c>
      <c r="C406" s="7" t="s">
        <v>576</v>
      </c>
      <c r="D406" s="7" t="s">
        <v>36</v>
      </c>
      <c r="E406" s="7" t="s">
        <v>577</v>
      </c>
      <c r="F406" s="7">
        <v>1946</v>
      </c>
      <c r="G406" s="8">
        <v>-75.730249999999998</v>
      </c>
      <c r="H406" s="8">
        <v>5.4247777799999994</v>
      </c>
      <c r="I406" s="12">
        <v>185.61871653800904</v>
      </c>
      <c r="J406" s="12">
        <v>2515.2960344827584</v>
      </c>
    </row>
    <row r="407" spans="1:10">
      <c r="A407" s="6">
        <v>26160080</v>
      </c>
      <c r="B407" s="7" t="s">
        <v>556</v>
      </c>
      <c r="C407" s="7" t="s">
        <v>578</v>
      </c>
      <c r="D407" s="7" t="s">
        <v>36</v>
      </c>
      <c r="E407" s="7" t="s">
        <v>579</v>
      </c>
      <c r="F407" s="7">
        <v>1890</v>
      </c>
      <c r="G407" s="8">
        <v>-75.489305560000005</v>
      </c>
      <c r="H407" s="8">
        <v>5.3954444400000003</v>
      </c>
      <c r="I407" s="12">
        <v>167.24676792556104</v>
      </c>
      <c r="J407" s="12">
        <v>1797.5631034482758</v>
      </c>
    </row>
    <row r="408" spans="1:10">
      <c r="A408" s="6">
        <v>26185040</v>
      </c>
      <c r="B408" s="7" t="s">
        <v>556</v>
      </c>
      <c r="C408" s="7" t="s">
        <v>578</v>
      </c>
      <c r="D408" s="7" t="s">
        <v>72</v>
      </c>
      <c r="E408" s="7" t="s">
        <v>580</v>
      </c>
      <c r="F408" s="7">
        <v>2690</v>
      </c>
      <c r="G408" s="8">
        <v>-75.375333329999989</v>
      </c>
      <c r="H408" s="8">
        <v>5.3729444399999995</v>
      </c>
      <c r="I408" s="12">
        <v>172.66086164358944</v>
      </c>
      <c r="J408" s="12">
        <v>1616.9496794871795</v>
      </c>
    </row>
    <row r="409" spans="1:10">
      <c r="A409" s="6">
        <v>23055040</v>
      </c>
      <c r="B409" s="7" t="s">
        <v>556</v>
      </c>
      <c r="C409" s="7" t="s">
        <v>581</v>
      </c>
      <c r="D409" s="7" t="s">
        <v>72</v>
      </c>
      <c r="E409" s="7" t="s">
        <v>581</v>
      </c>
      <c r="F409" s="7">
        <v>1532</v>
      </c>
      <c r="G409" s="8">
        <v>-74.992927780000002</v>
      </c>
      <c r="H409" s="8">
        <v>5.4182880600000001</v>
      </c>
      <c r="I409" s="12">
        <v>236.17253231442888</v>
      </c>
      <c r="J409" s="12">
        <v>7226.3209706257976</v>
      </c>
    </row>
    <row r="410" spans="1:10">
      <c r="A410" s="6">
        <v>23040070</v>
      </c>
      <c r="B410" s="7" t="s">
        <v>556</v>
      </c>
      <c r="C410" s="7" t="s">
        <v>582</v>
      </c>
      <c r="D410" s="7" t="s">
        <v>36</v>
      </c>
      <c r="E410" s="7" t="s">
        <v>400</v>
      </c>
      <c r="F410" s="7">
        <v>1060</v>
      </c>
      <c r="G410" s="8">
        <v>-74.938858330000002</v>
      </c>
      <c r="H410" s="8">
        <v>5.3232861099999997</v>
      </c>
      <c r="I410" s="12">
        <v>188.24572106237133</v>
      </c>
      <c r="J410" s="12">
        <v>4649.4354446128582</v>
      </c>
    </row>
    <row r="411" spans="1:10">
      <c r="A411" s="6">
        <v>23020100</v>
      </c>
      <c r="B411" s="7" t="s">
        <v>556</v>
      </c>
      <c r="C411" s="7" t="s">
        <v>582</v>
      </c>
      <c r="D411" s="7" t="s">
        <v>36</v>
      </c>
      <c r="E411" s="7" t="s">
        <v>583</v>
      </c>
      <c r="F411" s="7">
        <v>760</v>
      </c>
      <c r="G411" s="8">
        <v>-74.914638890000006</v>
      </c>
      <c r="H411" s="8">
        <v>5.3210833300000004</v>
      </c>
      <c r="I411" s="12">
        <v>168.19091776293024</v>
      </c>
      <c r="J411" s="12">
        <v>3681.5489172385728</v>
      </c>
    </row>
    <row r="412" spans="1:10">
      <c r="A412" s="6">
        <v>26150150</v>
      </c>
      <c r="B412" s="7" t="s">
        <v>556</v>
      </c>
      <c r="C412" s="7" t="s">
        <v>584</v>
      </c>
      <c r="D412" s="7" t="s">
        <v>36</v>
      </c>
      <c r="E412" s="7" t="s">
        <v>585</v>
      </c>
      <c r="F412" s="7">
        <v>2304</v>
      </c>
      <c r="G412" s="8">
        <v>-75.489722220000004</v>
      </c>
      <c r="H412" s="8">
        <v>4.9516666699999998</v>
      </c>
      <c r="I412" s="12">
        <v>170.57532234867787</v>
      </c>
      <c r="J412" s="12">
        <v>1910.1973555218731</v>
      </c>
    </row>
    <row r="413" spans="1:10">
      <c r="A413" s="6">
        <v>44040020</v>
      </c>
      <c r="B413" s="7" t="s">
        <v>586</v>
      </c>
      <c r="C413" s="7" t="s">
        <v>587</v>
      </c>
      <c r="D413" s="7" t="s">
        <v>36</v>
      </c>
      <c r="E413" s="7" t="s">
        <v>587</v>
      </c>
      <c r="F413" s="7">
        <v>300</v>
      </c>
      <c r="G413" s="8">
        <v>-75.870722220000005</v>
      </c>
      <c r="H413" s="8">
        <v>1.4195277799999999</v>
      </c>
      <c r="I413" s="12">
        <v>195.03166666666667</v>
      </c>
      <c r="J413" s="12">
        <v>3956.8548686371096</v>
      </c>
    </row>
    <row r="414" spans="1:10">
      <c r="A414" s="6">
        <v>44045030</v>
      </c>
      <c r="B414" s="7" t="s">
        <v>586</v>
      </c>
      <c r="C414" s="7" t="s">
        <v>587</v>
      </c>
      <c r="D414" s="7" t="s">
        <v>72</v>
      </c>
      <c r="E414" s="7" t="s">
        <v>588</v>
      </c>
      <c r="F414" s="7">
        <v>300</v>
      </c>
      <c r="G414" s="8">
        <v>-75.807722220000002</v>
      </c>
      <c r="H414" s="8">
        <v>1.3033611100000002</v>
      </c>
      <c r="I414" s="12">
        <v>198.86287881965725</v>
      </c>
      <c r="J414" s="12">
        <v>3512.3526210840009</v>
      </c>
    </row>
    <row r="415" spans="1:10">
      <c r="A415" s="6">
        <v>46040010</v>
      </c>
      <c r="B415" s="6" t="s">
        <v>586</v>
      </c>
      <c r="C415" s="6" t="s">
        <v>589</v>
      </c>
      <c r="D415" s="6" t="s">
        <v>36</v>
      </c>
      <c r="E415" s="6" t="s">
        <v>589</v>
      </c>
      <c r="F415" s="6">
        <v>300</v>
      </c>
      <c r="G415" s="9">
        <v>-74.843555560000013</v>
      </c>
      <c r="H415" s="9">
        <v>1.3409166699999999</v>
      </c>
      <c r="I415" s="12">
        <v>142.10000000000002</v>
      </c>
      <c r="J415" s="12">
        <v>2994.9</v>
      </c>
    </row>
    <row r="416" spans="1:10">
      <c r="A416" s="6">
        <v>46035010</v>
      </c>
      <c r="B416" s="7" t="s">
        <v>586</v>
      </c>
      <c r="C416" s="7" t="s">
        <v>590</v>
      </c>
      <c r="D416" s="7" t="s">
        <v>72</v>
      </c>
      <c r="E416" s="7" t="s">
        <v>591</v>
      </c>
      <c r="F416" s="7">
        <v>270</v>
      </c>
      <c r="G416" s="8">
        <v>-75.162666669999993</v>
      </c>
      <c r="H416" s="8">
        <v>1.6402222200000001</v>
      </c>
      <c r="I416" s="12">
        <v>180.11072713974943</v>
      </c>
      <c r="J416" s="12">
        <v>3063.1137202223063</v>
      </c>
    </row>
    <row r="417" spans="1:10">
      <c r="A417" s="6">
        <v>44035020</v>
      </c>
      <c r="B417" s="7" t="s">
        <v>586</v>
      </c>
      <c r="C417" s="7" t="s">
        <v>592</v>
      </c>
      <c r="D417" s="7" t="s">
        <v>72</v>
      </c>
      <c r="E417" s="7" t="s">
        <v>593</v>
      </c>
      <c r="F417" s="7">
        <v>244</v>
      </c>
      <c r="G417" s="8">
        <v>-75.559555560000007</v>
      </c>
      <c r="H417" s="8">
        <v>1.58905556</v>
      </c>
      <c r="I417" s="12">
        <v>216.7530040735127</v>
      </c>
      <c r="J417" s="12">
        <v>3761.4393252350251</v>
      </c>
    </row>
    <row r="418" spans="1:10">
      <c r="A418" s="6">
        <v>44030060</v>
      </c>
      <c r="B418" s="7" t="s">
        <v>586</v>
      </c>
      <c r="C418" s="7" t="s">
        <v>592</v>
      </c>
      <c r="D418" s="7" t="s">
        <v>36</v>
      </c>
      <c r="E418" s="7" t="s">
        <v>594</v>
      </c>
      <c r="F418" s="7">
        <v>500</v>
      </c>
      <c r="G418" s="8">
        <v>-75.489999999999995</v>
      </c>
      <c r="H418" s="8">
        <v>1.49</v>
      </c>
      <c r="I418" s="12">
        <v>194.06450640883622</v>
      </c>
      <c r="J418" s="12">
        <v>3966.0288888888886</v>
      </c>
    </row>
    <row r="419" spans="1:10">
      <c r="A419" s="6">
        <v>44035030</v>
      </c>
      <c r="B419" s="7" t="s">
        <v>586</v>
      </c>
      <c r="C419" s="7" t="s">
        <v>592</v>
      </c>
      <c r="D419" s="7" t="s">
        <v>87</v>
      </c>
      <c r="E419" s="7" t="s">
        <v>595</v>
      </c>
      <c r="F419" s="7">
        <v>280</v>
      </c>
      <c r="G419" s="8">
        <v>-75.66</v>
      </c>
      <c r="H419" s="8">
        <v>1.5</v>
      </c>
      <c r="I419" s="12">
        <v>203.16627636314527</v>
      </c>
      <c r="J419" s="12">
        <v>3626.9031823361825</v>
      </c>
    </row>
    <row r="420" spans="1:10">
      <c r="A420" s="6">
        <v>44030080</v>
      </c>
      <c r="B420" s="7" t="s">
        <v>586</v>
      </c>
      <c r="C420" s="7" t="s">
        <v>596</v>
      </c>
      <c r="D420" s="7" t="s">
        <v>36</v>
      </c>
      <c r="E420" s="7" t="s">
        <v>597</v>
      </c>
      <c r="F420" s="7">
        <v>260</v>
      </c>
      <c r="G420" s="8">
        <v>-75.510000000000005</v>
      </c>
      <c r="H420" s="8">
        <v>1.29</v>
      </c>
      <c r="I420" s="12">
        <v>169.06877462691224</v>
      </c>
      <c r="J420" s="12">
        <v>3672.6064144667594</v>
      </c>
    </row>
    <row r="421" spans="1:10">
      <c r="A421" s="6">
        <v>44050010</v>
      </c>
      <c r="B421" s="7" t="s">
        <v>586</v>
      </c>
      <c r="C421" s="7" t="s">
        <v>596</v>
      </c>
      <c r="D421" s="7" t="s">
        <v>36</v>
      </c>
      <c r="E421" s="7" t="s">
        <v>598</v>
      </c>
      <c r="F421" s="7">
        <v>250</v>
      </c>
      <c r="G421" s="8">
        <v>-75.400333329999995</v>
      </c>
      <c r="H421" s="8">
        <v>1.0996111099999999</v>
      </c>
      <c r="I421" s="12">
        <v>152.75786566946368</v>
      </c>
      <c r="J421" s="12">
        <v>3029.1530311355309</v>
      </c>
    </row>
    <row r="422" spans="1:10">
      <c r="A422" s="6">
        <v>46035020</v>
      </c>
      <c r="B422" s="7" t="s">
        <v>586</v>
      </c>
      <c r="C422" s="7" t="s">
        <v>599</v>
      </c>
      <c r="D422" s="7" t="s">
        <v>72</v>
      </c>
      <c r="E422" s="7" t="s">
        <v>600</v>
      </c>
      <c r="F422" s="7">
        <v>285</v>
      </c>
      <c r="G422" s="8">
        <v>-75.150666669999993</v>
      </c>
      <c r="H422" s="8">
        <v>1.9175277799999999</v>
      </c>
      <c r="I422" s="12">
        <v>211.35550943797131</v>
      </c>
      <c r="J422" s="12"/>
    </row>
    <row r="423" spans="1:10">
      <c r="A423" s="6">
        <v>44045010</v>
      </c>
      <c r="B423" s="7" t="s">
        <v>586</v>
      </c>
      <c r="C423" s="7" t="s">
        <v>601</v>
      </c>
      <c r="D423" s="7" t="s">
        <v>72</v>
      </c>
      <c r="E423" s="7" t="s">
        <v>602</v>
      </c>
      <c r="F423" s="7">
        <v>320</v>
      </c>
      <c r="G423" s="8">
        <v>-75.961500000000001</v>
      </c>
      <c r="H423" s="8">
        <v>1.3251388899999998</v>
      </c>
      <c r="I423" s="12">
        <v>225.08017378215658</v>
      </c>
      <c r="J423" s="12">
        <v>4152.687479474549</v>
      </c>
    </row>
    <row r="424" spans="1:10">
      <c r="A424" s="6">
        <v>46015020</v>
      </c>
      <c r="B424" s="7" t="s">
        <v>586</v>
      </c>
      <c r="C424" s="7" t="s">
        <v>603</v>
      </c>
      <c r="D424" s="7" t="s">
        <v>72</v>
      </c>
      <c r="E424" s="7" t="s">
        <v>604</v>
      </c>
      <c r="F424" s="7">
        <v>240</v>
      </c>
      <c r="G424" s="8">
        <v>-74.785055560000004</v>
      </c>
      <c r="H424" s="8">
        <v>1.7354722200000001</v>
      </c>
      <c r="I424" s="12">
        <v>173.14155942751435</v>
      </c>
      <c r="J424" s="12">
        <v>2796.0425253079911</v>
      </c>
    </row>
    <row r="425" spans="1:10">
      <c r="A425" s="6">
        <v>44135010</v>
      </c>
      <c r="B425" s="7" t="s">
        <v>586</v>
      </c>
      <c r="C425" s="7" t="s">
        <v>605</v>
      </c>
      <c r="D425" s="7" t="s">
        <v>58</v>
      </c>
      <c r="E425" s="7" t="s">
        <v>606</v>
      </c>
      <c r="F425" s="7">
        <v>150</v>
      </c>
      <c r="G425" s="8">
        <v>-72.381916669999995</v>
      </c>
      <c r="H425" s="8">
        <v>-0.61636111000000005</v>
      </c>
      <c r="I425" s="12">
        <v>205.77441040611149</v>
      </c>
      <c r="J425" s="12">
        <v>3318.0659887833554</v>
      </c>
    </row>
    <row r="426" spans="1:10">
      <c r="A426" s="6">
        <v>44100010</v>
      </c>
      <c r="B426" s="7" t="s">
        <v>586</v>
      </c>
      <c r="C426" s="7" t="s">
        <v>605</v>
      </c>
      <c r="D426" s="7" t="s">
        <v>36</v>
      </c>
      <c r="E426" s="7" t="s">
        <v>343</v>
      </c>
      <c r="F426" s="7">
        <v>152</v>
      </c>
      <c r="G426" s="8">
        <v>-74.551833329999994</v>
      </c>
      <c r="H426" s="8">
        <v>-0.11497222</v>
      </c>
      <c r="I426" s="12">
        <v>176.6969020742564</v>
      </c>
      <c r="J426" s="12">
        <v>3108.9239875864878</v>
      </c>
    </row>
    <row r="427" spans="1:10">
      <c r="A427" s="6">
        <v>44140020</v>
      </c>
      <c r="B427" s="7" t="s">
        <v>586</v>
      </c>
      <c r="C427" s="7" t="s">
        <v>605</v>
      </c>
      <c r="D427" s="7" t="s">
        <v>36</v>
      </c>
      <c r="E427" s="7" t="s">
        <v>607</v>
      </c>
      <c r="F427" s="7">
        <v>137</v>
      </c>
      <c r="G427" s="8">
        <v>-73.040000000000006</v>
      </c>
      <c r="H427" s="8">
        <v>-0.52</v>
      </c>
      <c r="I427" s="12">
        <v>100.71956266511269</v>
      </c>
      <c r="J427" s="12">
        <v>3622.4037375275034</v>
      </c>
    </row>
    <row r="428" spans="1:10">
      <c r="A428" s="6">
        <v>44127010</v>
      </c>
      <c r="B428" s="7" t="s">
        <v>586</v>
      </c>
      <c r="C428" s="7" t="s">
        <v>605</v>
      </c>
      <c r="D428" s="7" t="s">
        <v>35</v>
      </c>
      <c r="E428" s="7" t="s">
        <v>608</v>
      </c>
      <c r="F428" s="7">
        <v>139</v>
      </c>
      <c r="G428" s="8">
        <v>-73.53</v>
      </c>
      <c r="H428" s="8">
        <v>-0.49000000000000005</v>
      </c>
      <c r="I428" s="12">
        <v>183.74682075673039</v>
      </c>
      <c r="J428" s="12">
        <v>3722.769825880514</v>
      </c>
    </row>
    <row r="429" spans="1:10">
      <c r="A429" s="6">
        <v>44137080</v>
      </c>
      <c r="B429" s="7" t="s">
        <v>586</v>
      </c>
      <c r="C429" s="7" t="s">
        <v>605</v>
      </c>
      <c r="D429" s="7" t="s">
        <v>35</v>
      </c>
      <c r="E429" s="7" t="s">
        <v>609</v>
      </c>
      <c r="F429" s="7">
        <v>132</v>
      </c>
      <c r="G429" s="8">
        <v>-72.47</v>
      </c>
      <c r="H429" s="8">
        <v>-0.6</v>
      </c>
      <c r="I429" s="12">
        <v>196.36391632999516</v>
      </c>
      <c r="J429" s="12">
        <v>3757.9995592822288</v>
      </c>
    </row>
    <row r="430" spans="1:10">
      <c r="A430" s="6">
        <v>44045020</v>
      </c>
      <c r="B430" s="7" t="s">
        <v>586</v>
      </c>
      <c r="C430" s="7" t="s">
        <v>610</v>
      </c>
      <c r="D430" s="7" t="s">
        <v>72</v>
      </c>
      <c r="E430" s="7" t="s">
        <v>611</v>
      </c>
      <c r="F430" s="7">
        <v>270</v>
      </c>
      <c r="G430" s="8">
        <v>-75.704472220000014</v>
      </c>
      <c r="H430" s="8">
        <v>1.1952500000000001</v>
      </c>
      <c r="I430" s="12">
        <v>186.90549657699293</v>
      </c>
      <c r="J430" s="12">
        <v>3236.786376253935</v>
      </c>
    </row>
    <row r="431" spans="1:10">
      <c r="A431" s="6">
        <v>35195030</v>
      </c>
      <c r="B431" s="7" t="s">
        <v>3</v>
      </c>
      <c r="C431" s="7" t="s">
        <v>61</v>
      </c>
      <c r="D431" s="7" t="s">
        <v>72</v>
      </c>
      <c r="E431" s="7" t="s">
        <v>61</v>
      </c>
      <c r="F431" s="7">
        <v>380</v>
      </c>
      <c r="G431" s="8">
        <v>-72.547388890000008</v>
      </c>
      <c r="H431" s="8">
        <v>5.1770833299999994</v>
      </c>
      <c r="I431" s="12">
        <v>142.75254114731763</v>
      </c>
      <c r="J431" s="12">
        <v>2783.8890176571313</v>
      </c>
    </row>
    <row r="432" spans="1:10">
      <c r="A432" s="6">
        <v>35190070</v>
      </c>
      <c r="B432" s="7" t="s">
        <v>3</v>
      </c>
      <c r="C432" s="7" t="s">
        <v>61</v>
      </c>
      <c r="D432" s="7" t="s">
        <v>36</v>
      </c>
      <c r="E432" s="7" t="s">
        <v>612</v>
      </c>
      <c r="F432" s="7">
        <v>190</v>
      </c>
      <c r="G432" s="8">
        <v>-72.458583329999996</v>
      </c>
      <c r="H432" s="8">
        <v>5.0919166699999998</v>
      </c>
      <c r="I432" s="12">
        <v>97.502006933041415</v>
      </c>
      <c r="J432" s="12">
        <v>1927.5637797706761</v>
      </c>
    </row>
    <row r="433" spans="1:10">
      <c r="A433" s="6">
        <v>35190030</v>
      </c>
      <c r="B433" s="7" t="s">
        <v>3</v>
      </c>
      <c r="C433" s="7" t="s">
        <v>613</v>
      </c>
      <c r="D433" s="7" t="s">
        <v>70</v>
      </c>
      <c r="E433" s="7" t="s">
        <v>613</v>
      </c>
      <c r="F433" s="7">
        <v>180</v>
      </c>
      <c r="G433" s="8">
        <v>-72.90288889</v>
      </c>
      <c r="H433" s="8">
        <v>5.2043888899999997</v>
      </c>
      <c r="I433" s="12">
        <v>213.44603276932548</v>
      </c>
      <c r="J433" s="12">
        <v>4311.8003162533496</v>
      </c>
    </row>
    <row r="434" spans="1:10">
      <c r="A434" s="6">
        <v>36020020</v>
      </c>
      <c r="B434" s="7" t="s">
        <v>3</v>
      </c>
      <c r="C434" s="7" t="s">
        <v>614</v>
      </c>
      <c r="D434" s="7" t="s">
        <v>36</v>
      </c>
      <c r="E434" s="7" t="s">
        <v>615</v>
      </c>
      <c r="F434" s="7">
        <v>575</v>
      </c>
      <c r="G434" s="8">
        <v>-72.010222220000003</v>
      </c>
      <c r="H434" s="8">
        <v>6.1279166700000003</v>
      </c>
      <c r="I434" s="12">
        <v>173.64708322857587</v>
      </c>
      <c r="J434" s="12">
        <v>2900.8196137323371</v>
      </c>
    </row>
    <row r="435" spans="1:10">
      <c r="A435" s="6">
        <v>35187010</v>
      </c>
      <c r="B435" s="7" t="s">
        <v>3</v>
      </c>
      <c r="C435" s="7" t="s">
        <v>616</v>
      </c>
      <c r="D435" s="7" t="s">
        <v>35</v>
      </c>
      <c r="E435" s="7" t="s">
        <v>617</v>
      </c>
      <c r="F435" s="7">
        <v>148</v>
      </c>
      <c r="G435" s="8">
        <v>-72.152388889999997</v>
      </c>
      <c r="H435" s="8">
        <v>4.4418333299999997</v>
      </c>
      <c r="I435" s="12">
        <v>102.8657700967033</v>
      </c>
      <c r="J435" s="12">
        <v>2577.0157136541616</v>
      </c>
    </row>
    <row r="436" spans="1:10">
      <c r="A436" s="6">
        <v>35220040</v>
      </c>
      <c r="B436" s="7" t="s">
        <v>3</v>
      </c>
      <c r="C436" s="7" t="s">
        <v>618</v>
      </c>
      <c r="D436" s="7" t="s">
        <v>36</v>
      </c>
      <c r="E436" s="7" t="s">
        <v>619</v>
      </c>
      <c r="F436" s="7">
        <v>117</v>
      </c>
      <c r="G436" s="8">
        <v>-71.531388890000002</v>
      </c>
      <c r="H436" s="8">
        <v>4.90816667</v>
      </c>
      <c r="I436" s="12">
        <v>104.42288117666989</v>
      </c>
      <c r="J436" s="12">
        <v>2258.2564944633909</v>
      </c>
    </row>
    <row r="437" spans="1:10">
      <c r="A437" s="6">
        <v>35225030</v>
      </c>
      <c r="B437" s="7" t="s">
        <v>3</v>
      </c>
      <c r="C437" s="7" t="s">
        <v>618</v>
      </c>
      <c r="D437" s="7" t="s">
        <v>72</v>
      </c>
      <c r="E437" s="7" t="s">
        <v>620</v>
      </c>
      <c r="F437" s="7">
        <v>130</v>
      </c>
      <c r="G437" s="8">
        <v>-71.433055560000014</v>
      </c>
      <c r="H437" s="8">
        <v>4.9104722199999999</v>
      </c>
      <c r="I437" s="12">
        <v>139.90884056375225</v>
      </c>
      <c r="J437" s="12">
        <v>2320.8835699549491</v>
      </c>
    </row>
    <row r="438" spans="1:10">
      <c r="A438" s="6">
        <v>35220030</v>
      </c>
      <c r="B438" s="7" t="s">
        <v>3</v>
      </c>
      <c r="C438" s="7" t="s">
        <v>618</v>
      </c>
      <c r="D438" s="7" t="s">
        <v>70</v>
      </c>
      <c r="E438" s="7" t="s">
        <v>618</v>
      </c>
      <c r="F438" s="7">
        <v>130</v>
      </c>
      <c r="G438" s="8">
        <v>-71.33</v>
      </c>
      <c r="H438" s="8">
        <v>4.79</v>
      </c>
      <c r="I438" s="12">
        <v>130.20599632296182</v>
      </c>
      <c r="J438" s="12">
        <v>2052.6982015726207</v>
      </c>
    </row>
    <row r="439" spans="1:10">
      <c r="A439" s="6">
        <v>36015010</v>
      </c>
      <c r="B439" s="7" t="s">
        <v>3</v>
      </c>
      <c r="C439" s="7" t="s">
        <v>621</v>
      </c>
      <c r="D439" s="7" t="s">
        <v>58</v>
      </c>
      <c r="E439" s="7" t="s">
        <v>621</v>
      </c>
      <c r="F439" s="7">
        <v>342</v>
      </c>
      <c r="G439" s="8">
        <v>-71.887194440000002</v>
      </c>
      <c r="H439" s="8">
        <v>5.8785277799999998</v>
      </c>
      <c r="I439" s="12">
        <v>122.91869868637107</v>
      </c>
      <c r="J439" s="12">
        <v>2050.3496798029555</v>
      </c>
    </row>
    <row r="440" spans="1:10">
      <c r="A440" s="6">
        <v>35230020</v>
      </c>
      <c r="B440" s="7" t="s">
        <v>3</v>
      </c>
      <c r="C440" s="7" t="s">
        <v>622</v>
      </c>
      <c r="D440" s="7" t="s">
        <v>36</v>
      </c>
      <c r="E440" s="7" t="s">
        <v>622</v>
      </c>
      <c r="F440" s="7">
        <v>300</v>
      </c>
      <c r="G440" s="8">
        <v>-71.992888890000003</v>
      </c>
      <c r="H440" s="8">
        <v>5.7261388899999996</v>
      </c>
      <c r="I440" s="12">
        <v>110.29637676909844</v>
      </c>
      <c r="J440" s="12">
        <v>2105.0204977334292</v>
      </c>
    </row>
    <row r="441" spans="1:10">
      <c r="A441" s="6">
        <v>35097090</v>
      </c>
      <c r="B441" s="7" t="s">
        <v>3</v>
      </c>
      <c r="C441" s="7" t="s">
        <v>313</v>
      </c>
      <c r="D441" s="7" t="s">
        <v>623</v>
      </c>
      <c r="E441" s="7" t="s">
        <v>624</v>
      </c>
      <c r="F441" s="7">
        <v>451</v>
      </c>
      <c r="G441" s="8">
        <v>-73.047611110000005</v>
      </c>
      <c r="H441" s="8">
        <v>4.9049722199999994</v>
      </c>
      <c r="I441" s="12">
        <v>159.07648421404099</v>
      </c>
      <c r="J441" s="12">
        <v>4695.2645767195772</v>
      </c>
    </row>
    <row r="442" spans="1:10">
      <c r="A442" s="6">
        <v>36020010</v>
      </c>
      <c r="B442" s="7" t="s">
        <v>3</v>
      </c>
      <c r="C442" s="7" t="s">
        <v>625</v>
      </c>
      <c r="D442" s="7" t="s">
        <v>36</v>
      </c>
      <c r="E442" s="7" t="s">
        <v>626</v>
      </c>
      <c r="F442" s="7">
        <v>120</v>
      </c>
      <c r="G442" s="8">
        <v>-72.190638890000002</v>
      </c>
      <c r="H442" s="8">
        <v>6.0882222199999996</v>
      </c>
      <c r="I442" s="12">
        <v>187.32396571906571</v>
      </c>
      <c r="J442" s="12">
        <v>3261.5065148134113</v>
      </c>
    </row>
    <row r="443" spans="1:10">
      <c r="A443" s="6">
        <v>35230010</v>
      </c>
      <c r="B443" s="7" t="s">
        <v>3</v>
      </c>
      <c r="C443" s="7" t="s">
        <v>627</v>
      </c>
      <c r="D443" s="7" t="s">
        <v>36</v>
      </c>
      <c r="E443" s="7" t="s">
        <v>627</v>
      </c>
      <c r="F443" s="7">
        <v>170</v>
      </c>
      <c r="G443" s="8">
        <v>-71.728055560000001</v>
      </c>
      <c r="H443" s="8">
        <v>5.4204999999999997</v>
      </c>
      <c r="I443" s="12">
        <v>84.177208006446492</v>
      </c>
      <c r="J443" s="12">
        <v>2029.755759897829</v>
      </c>
    </row>
    <row r="444" spans="1:10">
      <c r="A444" s="6">
        <v>35230030</v>
      </c>
      <c r="B444" s="7" t="s">
        <v>3</v>
      </c>
      <c r="C444" s="7" t="s">
        <v>628</v>
      </c>
      <c r="D444" s="7" t="s">
        <v>70</v>
      </c>
      <c r="E444" s="7" t="s">
        <v>629</v>
      </c>
      <c r="F444" s="7">
        <v>350</v>
      </c>
      <c r="G444" s="8">
        <v>-72.102999999999994</v>
      </c>
      <c r="H444" s="8">
        <v>5.7471944399999995</v>
      </c>
      <c r="I444" s="12">
        <v>113.38520204800095</v>
      </c>
      <c r="J444" s="12">
        <v>2657.7515461511516</v>
      </c>
    </row>
    <row r="445" spans="1:10">
      <c r="A445" s="6">
        <v>35180010</v>
      </c>
      <c r="B445" s="7" t="s">
        <v>3</v>
      </c>
      <c r="C445" s="7" t="s">
        <v>630</v>
      </c>
      <c r="D445" s="7" t="s">
        <v>36</v>
      </c>
      <c r="E445" s="7" t="s">
        <v>631</v>
      </c>
      <c r="F445" s="7">
        <v>180</v>
      </c>
      <c r="G445" s="8">
        <v>-72.665888890000005</v>
      </c>
      <c r="H445" s="8">
        <v>4.9373611100000003</v>
      </c>
      <c r="I445" s="12">
        <v>100.28644875872136</v>
      </c>
      <c r="J445" s="12">
        <v>2351.9676618528347</v>
      </c>
    </row>
    <row r="446" spans="1:10">
      <c r="A446" s="6">
        <v>35095110</v>
      </c>
      <c r="B446" s="6" t="s">
        <v>3</v>
      </c>
      <c r="C446" s="6" t="s">
        <v>271</v>
      </c>
      <c r="D446" s="6" t="s">
        <v>58</v>
      </c>
      <c r="E446" s="6" t="s">
        <v>632</v>
      </c>
      <c r="F446" s="6">
        <v>352</v>
      </c>
      <c r="G446" s="9">
        <v>-72.915469999999999</v>
      </c>
      <c r="H446" s="9">
        <v>4.6514699999999998</v>
      </c>
      <c r="I446" s="12">
        <v>155.39999999999998</v>
      </c>
      <c r="J446" s="12">
        <v>2774.8999999999996</v>
      </c>
    </row>
    <row r="447" spans="1:10">
      <c r="A447" s="6">
        <v>35215020</v>
      </c>
      <c r="B447" s="6" t="s">
        <v>3</v>
      </c>
      <c r="C447" s="6" t="s">
        <v>5</v>
      </c>
      <c r="D447" s="6" t="s">
        <v>58</v>
      </c>
      <c r="E447" s="6" t="s">
        <v>633</v>
      </c>
      <c r="F447" s="6">
        <v>325</v>
      </c>
      <c r="G447" s="9">
        <v>-72.387500000000003</v>
      </c>
      <c r="H447" s="9">
        <v>5.3204444400000002</v>
      </c>
      <c r="I447" s="12">
        <v>134.70000000000002</v>
      </c>
      <c r="J447" s="12">
        <v>2419.4</v>
      </c>
    </row>
    <row r="448" spans="1:10">
      <c r="A448" s="6">
        <v>35210010</v>
      </c>
      <c r="B448" s="7" t="s">
        <v>3</v>
      </c>
      <c r="C448" s="7" t="s">
        <v>5</v>
      </c>
      <c r="D448" s="7" t="s">
        <v>36</v>
      </c>
      <c r="E448" s="7" t="s">
        <v>634</v>
      </c>
      <c r="F448" s="7">
        <v>656</v>
      </c>
      <c r="G448" s="8">
        <v>-72.456249999999997</v>
      </c>
      <c r="H448" s="8">
        <v>5.4530555600000001</v>
      </c>
      <c r="I448" s="12">
        <v>164.5360805536157</v>
      </c>
      <c r="J448" s="12">
        <v>3753.9050981713044</v>
      </c>
    </row>
    <row r="449" spans="1:10">
      <c r="A449" s="6">
        <v>52010020</v>
      </c>
      <c r="B449" s="7" t="s">
        <v>635</v>
      </c>
      <c r="C449" s="7" t="s">
        <v>636</v>
      </c>
      <c r="D449" s="7" t="s">
        <v>36</v>
      </c>
      <c r="E449" s="7" t="s">
        <v>636</v>
      </c>
      <c r="F449" s="7">
        <v>1700</v>
      </c>
      <c r="G449" s="8">
        <v>-77.221694439999993</v>
      </c>
      <c r="H449" s="8">
        <v>2.0328055599999999</v>
      </c>
      <c r="I449" s="12">
        <v>140.51815491979286</v>
      </c>
      <c r="J449" s="12">
        <v>2441.2933333333331</v>
      </c>
    </row>
    <row r="450" spans="1:10">
      <c r="A450" s="6">
        <v>52025010</v>
      </c>
      <c r="B450" s="7" t="s">
        <v>635</v>
      </c>
      <c r="C450" s="7" t="s">
        <v>637</v>
      </c>
      <c r="D450" s="7" t="s">
        <v>72</v>
      </c>
      <c r="E450" s="7" t="s">
        <v>325</v>
      </c>
      <c r="F450" s="7">
        <v>1510</v>
      </c>
      <c r="G450" s="8">
        <v>-77.004027780000001</v>
      </c>
      <c r="H450" s="8">
        <v>1.82994444</v>
      </c>
      <c r="I450" s="12">
        <v>132.76791993291346</v>
      </c>
      <c r="J450" s="12">
        <v>1721.8770604746467</v>
      </c>
    </row>
    <row r="451" spans="1:10">
      <c r="A451" s="6">
        <v>52020050</v>
      </c>
      <c r="B451" s="7" t="s">
        <v>635</v>
      </c>
      <c r="C451" s="7" t="s">
        <v>637</v>
      </c>
      <c r="D451" s="7" t="s">
        <v>36</v>
      </c>
      <c r="E451" s="7" t="s">
        <v>638</v>
      </c>
      <c r="F451" s="7">
        <v>1400</v>
      </c>
      <c r="G451" s="8">
        <v>-76.991611110000008</v>
      </c>
      <c r="H451" s="8">
        <v>1.8801666700000002</v>
      </c>
      <c r="I451" s="12">
        <v>129.45375000000001</v>
      </c>
      <c r="J451" s="12">
        <v>1673.9985951468714</v>
      </c>
    </row>
    <row r="452" spans="1:10">
      <c r="A452" s="6">
        <v>52020010</v>
      </c>
      <c r="B452" s="7" t="s">
        <v>635</v>
      </c>
      <c r="C452" s="7" t="s">
        <v>637</v>
      </c>
      <c r="D452" s="7" t="s">
        <v>36</v>
      </c>
      <c r="E452" s="7" t="s">
        <v>639</v>
      </c>
      <c r="F452" s="7">
        <v>720</v>
      </c>
      <c r="G452" s="8">
        <v>-77.003055560000007</v>
      </c>
      <c r="H452" s="8">
        <v>2.0463888899999998</v>
      </c>
      <c r="I452" s="12">
        <v>135.8082963875205</v>
      </c>
      <c r="J452" s="12">
        <v>2234.1188752052549</v>
      </c>
    </row>
    <row r="453" spans="1:10">
      <c r="A453" s="6">
        <v>52025020</v>
      </c>
      <c r="B453" s="7" t="s">
        <v>635</v>
      </c>
      <c r="C453" s="7" t="s">
        <v>637</v>
      </c>
      <c r="D453" s="7" t="s">
        <v>72</v>
      </c>
      <c r="E453" s="7" t="s">
        <v>640</v>
      </c>
      <c r="F453" s="7">
        <v>2300</v>
      </c>
      <c r="G453" s="8">
        <v>-76.891666669999992</v>
      </c>
      <c r="H453" s="8">
        <v>1.75333333</v>
      </c>
      <c r="I453" s="12">
        <v>135.4142621072078</v>
      </c>
      <c r="J453" s="12">
        <v>1530.0991645965782</v>
      </c>
    </row>
    <row r="454" spans="1:10">
      <c r="A454" s="6">
        <v>26020100</v>
      </c>
      <c r="B454" s="7" t="s">
        <v>635</v>
      </c>
      <c r="C454" s="7" t="s">
        <v>641</v>
      </c>
      <c r="D454" s="7" t="s">
        <v>36</v>
      </c>
      <c r="E454" s="7" t="s">
        <v>641</v>
      </c>
      <c r="F454" s="7">
        <v>1228</v>
      </c>
      <c r="G454" s="8">
        <v>-76.639083329999991</v>
      </c>
      <c r="H454" s="8">
        <v>3.0201944399999996</v>
      </c>
      <c r="I454" s="12">
        <v>139.98879113740887</v>
      </c>
      <c r="J454" s="12">
        <v>2691.0989276591858</v>
      </c>
    </row>
    <row r="455" spans="1:10">
      <c r="A455" s="6">
        <v>26050270</v>
      </c>
      <c r="B455" s="7" t="s">
        <v>635</v>
      </c>
      <c r="C455" s="7" t="s">
        <v>641</v>
      </c>
      <c r="D455" s="7" t="s">
        <v>36</v>
      </c>
      <c r="E455" s="7" t="s">
        <v>642</v>
      </c>
      <c r="F455" s="7">
        <v>1156</v>
      </c>
      <c r="G455" s="8">
        <v>-76.719416669999987</v>
      </c>
      <c r="H455" s="8">
        <v>3.11563889</v>
      </c>
      <c r="I455" s="12">
        <v>175.39700181796852</v>
      </c>
      <c r="J455" s="12">
        <v>2692.8912698412701</v>
      </c>
    </row>
    <row r="456" spans="1:10">
      <c r="A456" s="6">
        <v>26050340</v>
      </c>
      <c r="B456" s="7" t="s">
        <v>635</v>
      </c>
      <c r="C456" s="7" t="s">
        <v>641</v>
      </c>
      <c r="D456" s="7" t="s">
        <v>36</v>
      </c>
      <c r="E456" s="7" t="s">
        <v>643</v>
      </c>
      <c r="F456" s="7">
        <v>970</v>
      </c>
      <c r="G456" s="8">
        <v>-76.599999999999994</v>
      </c>
      <c r="H456" s="8">
        <v>3.1</v>
      </c>
      <c r="I456" s="12">
        <v>128.60002754731656</v>
      </c>
      <c r="J456" s="12">
        <v>2246.3342105263159</v>
      </c>
    </row>
    <row r="457" spans="1:10">
      <c r="A457" s="6">
        <v>26020160</v>
      </c>
      <c r="B457" s="7" t="s">
        <v>635</v>
      </c>
      <c r="C457" s="7" t="s">
        <v>641</v>
      </c>
      <c r="D457" s="7" t="s">
        <v>36</v>
      </c>
      <c r="E457" s="7" t="s">
        <v>644</v>
      </c>
      <c r="F457" s="7">
        <v>1441</v>
      </c>
      <c r="G457" s="8">
        <v>-76.651750000000007</v>
      </c>
      <c r="H457" s="8">
        <v>2.9451666699999999</v>
      </c>
      <c r="I457" s="12">
        <v>160.89617200328408</v>
      </c>
      <c r="J457" s="12">
        <v>2316.2495894909684</v>
      </c>
    </row>
    <row r="458" spans="1:10">
      <c r="A458" s="6">
        <v>26020390</v>
      </c>
      <c r="B458" s="7" t="s">
        <v>635</v>
      </c>
      <c r="C458" s="7" t="s">
        <v>641</v>
      </c>
      <c r="D458" s="7" t="s">
        <v>36</v>
      </c>
      <c r="E458" s="7" t="s">
        <v>645</v>
      </c>
      <c r="F458" s="7">
        <v>1546</v>
      </c>
      <c r="G458" s="8">
        <v>-76.588611110000002</v>
      </c>
      <c r="H458" s="8">
        <v>2.8538333300000001</v>
      </c>
      <c r="I458" s="12">
        <v>118.56047784120034</v>
      </c>
      <c r="J458" s="12">
        <v>2073.7632621082621</v>
      </c>
    </row>
    <row r="459" spans="1:10">
      <c r="A459" s="6">
        <v>26030070</v>
      </c>
      <c r="B459" s="7" t="s">
        <v>635</v>
      </c>
      <c r="C459" s="7" t="s">
        <v>646</v>
      </c>
      <c r="D459" s="7" t="s">
        <v>36</v>
      </c>
      <c r="E459" s="7" t="s">
        <v>647</v>
      </c>
      <c r="F459" s="7">
        <v>1246</v>
      </c>
      <c r="G459" s="8">
        <v>-76.754722220000005</v>
      </c>
      <c r="H459" s="8">
        <v>2.69741667</v>
      </c>
      <c r="I459" s="12">
        <v>205.56089148877939</v>
      </c>
      <c r="J459" s="12">
        <v>2898.6743678160924</v>
      </c>
    </row>
    <row r="460" spans="1:10">
      <c r="A460" s="6">
        <v>26020230</v>
      </c>
      <c r="B460" s="7" t="s">
        <v>635</v>
      </c>
      <c r="C460" s="7" t="s">
        <v>646</v>
      </c>
      <c r="D460" s="7" t="s">
        <v>36</v>
      </c>
      <c r="E460" s="7" t="s">
        <v>648</v>
      </c>
      <c r="F460" s="7">
        <v>1767</v>
      </c>
      <c r="G460" s="8">
        <v>-76.756083329999996</v>
      </c>
      <c r="H460" s="8">
        <v>2.6065555599999999</v>
      </c>
      <c r="I460" s="12">
        <v>181.61506458675424</v>
      </c>
      <c r="J460" s="12">
        <v>2895.0436781609196</v>
      </c>
    </row>
    <row r="461" spans="1:10">
      <c r="A461" s="6">
        <v>26025090</v>
      </c>
      <c r="B461" s="7" t="s">
        <v>635</v>
      </c>
      <c r="C461" s="7" t="s">
        <v>646</v>
      </c>
      <c r="D461" s="7" t="s">
        <v>72</v>
      </c>
      <c r="E461" s="7" t="s">
        <v>649</v>
      </c>
      <c r="F461" s="7">
        <v>1850</v>
      </c>
      <c r="G461" s="8">
        <v>-76.561833329999999</v>
      </c>
      <c r="H461" s="8">
        <v>2.5847499999999997</v>
      </c>
      <c r="I461" s="12">
        <v>179.61099951347072</v>
      </c>
      <c r="J461" s="12">
        <v>2209.0167770479839</v>
      </c>
    </row>
    <row r="462" spans="1:10">
      <c r="A462" s="6">
        <v>26040290</v>
      </c>
      <c r="B462" s="7" t="s">
        <v>635</v>
      </c>
      <c r="C462" s="7" t="s">
        <v>650</v>
      </c>
      <c r="D462" s="7" t="s">
        <v>36</v>
      </c>
      <c r="E462" s="7" t="s">
        <v>651</v>
      </c>
      <c r="F462" s="7">
        <v>2093</v>
      </c>
      <c r="G462" s="8">
        <v>-76.407499999999999</v>
      </c>
      <c r="H462" s="8">
        <v>2.88052778</v>
      </c>
      <c r="I462" s="12">
        <v>157.93078544061302</v>
      </c>
      <c r="J462" s="12">
        <v>1855.9544827586205</v>
      </c>
    </row>
    <row r="463" spans="1:10">
      <c r="A463" s="6">
        <v>26020120</v>
      </c>
      <c r="B463" s="7" t="s">
        <v>635</v>
      </c>
      <c r="C463" s="7" t="s">
        <v>652</v>
      </c>
      <c r="D463" s="7" t="s">
        <v>36</v>
      </c>
      <c r="E463" s="7" t="s">
        <v>652</v>
      </c>
      <c r="F463" s="7">
        <v>1136</v>
      </c>
      <c r="G463" s="8">
        <v>-76.406666669999993</v>
      </c>
      <c r="H463" s="8">
        <v>3.0300833299999996</v>
      </c>
      <c r="I463" s="12">
        <v>85.052932288815896</v>
      </c>
      <c r="J463" s="12">
        <v>1694.5058885239921</v>
      </c>
    </row>
    <row r="464" spans="1:10">
      <c r="A464" s="6">
        <v>26040210</v>
      </c>
      <c r="B464" s="7" t="s">
        <v>635</v>
      </c>
      <c r="C464" s="7" t="s">
        <v>652</v>
      </c>
      <c r="D464" s="7" t="s">
        <v>36</v>
      </c>
      <c r="E464" s="7" t="s">
        <v>653</v>
      </c>
      <c r="F464" s="7">
        <v>1500</v>
      </c>
      <c r="G464" s="8">
        <v>-76.25</v>
      </c>
      <c r="H464" s="8">
        <v>3.0166666699999998</v>
      </c>
      <c r="I464" s="12">
        <v>125.5345900671218</v>
      </c>
      <c r="J464" s="12">
        <v>1621.3166666666668</v>
      </c>
    </row>
    <row r="465" spans="1:10">
      <c r="A465" s="6">
        <v>26040310</v>
      </c>
      <c r="B465" s="7" t="s">
        <v>635</v>
      </c>
      <c r="C465" s="7" t="s">
        <v>652</v>
      </c>
      <c r="D465" s="7" t="s">
        <v>36</v>
      </c>
      <c r="E465" s="7" t="s">
        <v>654</v>
      </c>
      <c r="F465" s="7">
        <v>1090</v>
      </c>
      <c r="G465" s="8">
        <v>-76.377833329999987</v>
      </c>
      <c r="H465" s="8">
        <v>3.0706111100000002</v>
      </c>
      <c r="I465" s="12">
        <v>112.57903735632185</v>
      </c>
      <c r="J465" s="12">
        <v>2671.7389655172415</v>
      </c>
    </row>
    <row r="466" spans="1:10">
      <c r="A466" s="6">
        <v>26040250</v>
      </c>
      <c r="B466" s="7" t="s">
        <v>635</v>
      </c>
      <c r="C466" s="7" t="s">
        <v>485</v>
      </c>
      <c r="D466" s="7" t="s">
        <v>36</v>
      </c>
      <c r="E466" s="7" t="s">
        <v>485</v>
      </c>
      <c r="F466" s="7">
        <v>1107</v>
      </c>
      <c r="G466" s="8">
        <v>-76.247694440000004</v>
      </c>
      <c r="H466" s="8">
        <v>3.17911111</v>
      </c>
      <c r="I466" s="12">
        <v>88.377411238825033</v>
      </c>
      <c r="J466" s="12">
        <v>1459.8101666666666</v>
      </c>
    </row>
    <row r="467" spans="1:10">
      <c r="A467" s="6">
        <v>26030030</v>
      </c>
      <c r="B467" s="7" t="s">
        <v>635</v>
      </c>
      <c r="C467" s="7" t="s">
        <v>655</v>
      </c>
      <c r="D467" s="7" t="s">
        <v>36</v>
      </c>
      <c r="E467" s="7" t="s">
        <v>656</v>
      </c>
      <c r="F467" s="7">
        <v>2658</v>
      </c>
      <c r="G467" s="8">
        <v>-76.909027780000002</v>
      </c>
      <c r="H467" s="8">
        <v>2.6406666699999999</v>
      </c>
      <c r="I467" s="12">
        <v>232.82277705266208</v>
      </c>
      <c r="J467" s="12">
        <v>4400.3042565251126</v>
      </c>
    </row>
    <row r="468" spans="1:10">
      <c r="A468" s="6">
        <v>26030060</v>
      </c>
      <c r="B468" s="7" t="s">
        <v>635</v>
      </c>
      <c r="C468" s="7" t="s">
        <v>655</v>
      </c>
      <c r="D468" s="7" t="s">
        <v>36</v>
      </c>
      <c r="E468" s="7" t="s">
        <v>657</v>
      </c>
      <c r="F468" s="7">
        <v>2171</v>
      </c>
      <c r="G468" s="8">
        <v>-76.853611110000003</v>
      </c>
      <c r="H468" s="8">
        <v>2.62558333</v>
      </c>
      <c r="I468" s="12">
        <v>229.66824712643674</v>
      </c>
      <c r="J468" s="12">
        <v>2924.3695402298845</v>
      </c>
    </row>
    <row r="469" spans="1:10">
      <c r="A469" s="6">
        <v>53070060</v>
      </c>
      <c r="B469" s="7" t="s">
        <v>635</v>
      </c>
      <c r="C469" s="7" t="s">
        <v>655</v>
      </c>
      <c r="D469" s="7" t="s">
        <v>36</v>
      </c>
      <c r="E469" s="7" t="s">
        <v>658</v>
      </c>
      <c r="F469" s="7">
        <v>230</v>
      </c>
      <c r="G469" s="8">
        <v>-77.154944439999994</v>
      </c>
      <c r="H469" s="8">
        <v>2.6396111100000001</v>
      </c>
      <c r="I469" s="12">
        <v>220.02648227105183</v>
      </c>
      <c r="J469" s="12">
        <v>4259.0847834757833</v>
      </c>
    </row>
    <row r="470" spans="1:10">
      <c r="A470" s="6">
        <v>53070090</v>
      </c>
      <c r="B470" s="7" t="s">
        <v>635</v>
      </c>
      <c r="C470" s="7" t="s">
        <v>655</v>
      </c>
      <c r="D470" s="7" t="s">
        <v>36</v>
      </c>
      <c r="E470" s="7" t="s">
        <v>659</v>
      </c>
      <c r="F470" s="7">
        <v>1597</v>
      </c>
      <c r="G470" s="8">
        <v>-76.905277779999992</v>
      </c>
      <c r="H470" s="8">
        <v>2.7451111099999999</v>
      </c>
      <c r="I470" s="12">
        <v>219.173400073631</v>
      </c>
      <c r="J470" s="12">
        <v>4070.284670470015</v>
      </c>
    </row>
    <row r="471" spans="1:10">
      <c r="A471" s="6">
        <v>26030080</v>
      </c>
      <c r="B471" s="7" t="s">
        <v>635</v>
      </c>
      <c r="C471" s="7" t="s">
        <v>655</v>
      </c>
      <c r="D471" s="7" t="s">
        <v>36</v>
      </c>
      <c r="E471" s="7" t="s">
        <v>660</v>
      </c>
      <c r="F471" s="7">
        <v>2502</v>
      </c>
      <c r="G471" s="8">
        <v>-76.895111110000002</v>
      </c>
      <c r="H471" s="8">
        <v>2.6228055599999998</v>
      </c>
      <c r="I471" s="12">
        <v>207.22031689661387</v>
      </c>
      <c r="J471" s="12">
        <v>3169.7127136752142</v>
      </c>
    </row>
    <row r="472" spans="1:10">
      <c r="A472" s="6">
        <v>53070020</v>
      </c>
      <c r="B472" s="7" t="s">
        <v>635</v>
      </c>
      <c r="C472" s="7" t="s">
        <v>655</v>
      </c>
      <c r="D472" s="7" t="s">
        <v>36</v>
      </c>
      <c r="E472" s="7" t="s">
        <v>661</v>
      </c>
      <c r="F472" s="7">
        <v>110</v>
      </c>
      <c r="G472" s="8">
        <v>-77.099999999999994</v>
      </c>
      <c r="H472" s="8">
        <v>2.4833333299999998</v>
      </c>
      <c r="I472" s="12">
        <v>201.11607812211395</v>
      </c>
      <c r="J472" s="12">
        <v>3675.8039839181288</v>
      </c>
    </row>
    <row r="473" spans="1:10">
      <c r="A473" s="6">
        <v>52010100</v>
      </c>
      <c r="B473" s="7" t="s">
        <v>635</v>
      </c>
      <c r="C473" s="7" t="s">
        <v>655</v>
      </c>
      <c r="D473" s="7" t="s">
        <v>70</v>
      </c>
      <c r="E473" s="7" t="s">
        <v>662</v>
      </c>
      <c r="F473" s="7">
        <v>916</v>
      </c>
      <c r="G473" s="8">
        <v>-76.848694440000003</v>
      </c>
      <c r="H473" s="8">
        <v>2.3321666699999999</v>
      </c>
      <c r="I473" s="12">
        <v>134.2328234773295</v>
      </c>
      <c r="J473" s="12">
        <v>2070.0206625966625</v>
      </c>
    </row>
    <row r="474" spans="1:10">
      <c r="A474" s="6">
        <v>26030090</v>
      </c>
      <c r="B474" s="7" t="s">
        <v>635</v>
      </c>
      <c r="C474" s="7" t="s">
        <v>655</v>
      </c>
      <c r="D474" s="7" t="s">
        <v>36</v>
      </c>
      <c r="E474" s="7" t="s">
        <v>54</v>
      </c>
      <c r="F474" s="7">
        <v>1628</v>
      </c>
      <c r="G474" s="8">
        <v>-76.829722220000008</v>
      </c>
      <c r="H474" s="8">
        <v>2.5150000000000001</v>
      </c>
      <c r="I474" s="12">
        <v>135.75187914047902</v>
      </c>
      <c r="J474" s="12">
        <v>1737.1661083743843</v>
      </c>
    </row>
    <row r="475" spans="1:10">
      <c r="A475" s="6">
        <v>26030050</v>
      </c>
      <c r="B475" s="7" t="s">
        <v>635</v>
      </c>
      <c r="C475" s="7" t="s">
        <v>655</v>
      </c>
      <c r="D475" s="7" t="s">
        <v>36</v>
      </c>
      <c r="E475" s="7" t="s">
        <v>663</v>
      </c>
      <c r="F475" s="7">
        <v>1742</v>
      </c>
      <c r="G475" s="8">
        <v>-76.811111109999999</v>
      </c>
      <c r="H475" s="8">
        <v>2.45597222</v>
      </c>
      <c r="I475" s="12">
        <v>154.20075879845996</v>
      </c>
      <c r="J475" s="12">
        <v>2292.2100223850221</v>
      </c>
    </row>
    <row r="476" spans="1:10">
      <c r="A476" s="6">
        <v>53070080</v>
      </c>
      <c r="B476" s="7" t="s">
        <v>635</v>
      </c>
      <c r="C476" s="7" t="s">
        <v>655</v>
      </c>
      <c r="D476" s="7" t="s">
        <v>36</v>
      </c>
      <c r="E476" s="7" t="s">
        <v>664</v>
      </c>
      <c r="F476" s="7">
        <v>2268</v>
      </c>
      <c r="G476" s="8">
        <v>-76.986500000000007</v>
      </c>
      <c r="H476" s="8">
        <v>2.53066667</v>
      </c>
      <c r="I476" s="12">
        <v>287.30768767667485</v>
      </c>
      <c r="J476" s="12"/>
    </row>
    <row r="477" spans="1:10">
      <c r="A477" s="6">
        <v>53040010</v>
      </c>
      <c r="B477" s="7" t="s">
        <v>635</v>
      </c>
      <c r="C477" s="7" t="s">
        <v>665</v>
      </c>
      <c r="D477" s="7" t="s">
        <v>36</v>
      </c>
      <c r="E477" s="7" t="s">
        <v>666</v>
      </c>
      <c r="F477" s="7">
        <v>20</v>
      </c>
      <c r="G477" s="8">
        <v>-77.772999999999996</v>
      </c>
      <c r="H477" s="8">
        <v>2.4856666699999996</v>
      </c>
      <c r="I477" s="12">
        <v>268.61164954240803</v>
      </c>
      <c r="J477" s="12">
        <v>7093.5150627794983</v>
      </c>
    </row>
    <row r="478" spans="1:10">
      <c r="A478" s="6">
        <v>57025020</v>
      </c>
      <c r="B478" s="7" t="s">
        <v>635</v>
      </c>
      <c r="C478" s="7" t="s">
        <v>665</v>
      </c>
      <c r="D478" s="7" t="s">
        <v>58</v>
      </c>
      <c r="E478" s="7" t="s">
        <v>667</v>
      </c>
      <c r="F478" s="7">
        <v>10</v>
      </c>
      <c r="G478" s="8">
        <v>-78.174361110000007</v>
      </c>
      <c r="H478" s="8">
        <v>2.9629444400000002</v>
      </c>
      <c r="I478" s="12">
        <v>267.17416084256365</v>
      </c>
      <c r="J478" s="12"/>
    </row>
    <row r="479" spans="1:10">
      <c r="A479" s="6">
        <v>21050250</v>
      </c>
      <c r="B479" s="7" t="s">
        <v>635</v>
      </c>
      <c r="C479" s="7" t="s">
        <v>668</v>
      </c>
      <c r="D479" s="7" t="s">
        <v>36</v>
      </c>
      <c r="E479" s="7" t="s">
        <v>100</v>
      </c>
      <c r="F479" s="7">
        <v>2235</v>
      </c>
      <c r="G479" s="8">
        <v>-76.095166669999998</v>
      </c>
      <c r="H479" s="8">
        <v>2.5009999999999999</v>
      </c>
      <c r="I479" s="12">
        <v>200.47575738916254</v>
      </c>
      <c r="J479" s="12">
        <v>1916.5844827586209</v>
      </c>
    </row>
    <row r="480" spans="1:10">
      <c r="A480" s="6">
        <v>21050310</v>
      </c>
      <c r="B480" s="7" t="s">
        <v>635</v>
      </c>
      <c r="C480" s="7" t="s">
        <v>668</v>
      </c>
      <c r="D480" s="7" t="s">
        <v>36</v>
      </c>
      <c r="E480" s="7" t="s">
        <v>669</v>
      </c>
      <c r="F480" s="7">
        <v>2750</v>
      </c>
      <c r="G480" s="8">
        <v>-76.168916669999987</v>
      </c>
      <c r="H480" s="8">
        <v>2.44683333</v>
      </c>
      <c r="I480" s="12">
        <v>276.72120783294815</v>
      </c>
      <c r="J480" s="12">
        <v>2382.3167852581646</v>
      </c>
    </row>
    <row r="481" spans="1:10">
      <c r="A481" s="6">
        <v>21050230</v>
      </c>
      <c r="B481" s="7" t="s">
        <v>635</v>
      </c>
      <c r="C481" s="7" t="s">
        <v>668</v>
      </c>
      <c r="D481" s="7" t="s">
        <v>36</v>
      </c>
      <c r="E481" s="7" t="s">
        <v>198</v>
      </c>
      <c r="F481" s="7">
        <v>1595</v>
      </c>
      <c r="G481" s="8">
        <v>-76.04680556000001</v>
      </c>
      <c r="H481" s="8">
        <v>2.5818055599999998</v>
      </c>
      <c r="I481" s="12">
        <v>144.6816449107769</v>
      </c>
      <c r="J481" s="12">
        <v>1724.4457000407003</v>
      </c>
    </row>
    <row r="482" spans="1:10">
      <c r="A482" s="6">
        <v>21055030</v>
      </c>
      <c r="B482" s="7" t="s">
        <v>635</v>
      </c>
      <c r="C482" s="7" t="s">
        <v>668</v>
      </c>
      <c r="D482" s="7" t="s">
        <v>72</v>
      </c>
      <c r="E482" s="7" t="s">
        <v>670</v>
      </c>
      <c r="F482" s="7">
        <v>2085</v>
      </c>
      <c r="G482" s="8">
        <v>-76.16</v>
      </c>
      <c r="H482" s="8">
        <v>2.2400000000000002</v>
      </c>
      <c r="I482" s="12">
        <v>227.41260165210224</v>
      </c>
      <c r="J482" s="12">
        <v>1802.550819193578</v>
      </c>
    </row>
    <row r="483" spans="1:10">
      <c r="A483" s="6">
        <v>21050240</v>
      </c>
      <c r="B483" s="7" t="s">
        <v>635</v>
      </c>
      <c r="C483" s="7" t="s">
        <v>668</v>
      </c>
      <c r="D483" s="7" t="s">
        <v>36</v>
      </c>
      <c r="E483" s="7" t="s">
        <v>671</v>
      </c>
      <c r="F483" s="7">
        <v>1600</v>
      </c>
      <c r="G483" s="8">
        <v>-76.054194440000003</v>
      </c>
      <c r="H483" s="8">
        <v>2.4606111099999999</v>
      </c>
      <c r="I483" s="12">
        <v>170.05735658247974</v>
      </c>
      <c r="J483" s="12">
        <v>1727.4448549534757</v>
      </c>
    </row>
    <row r="484" spans="1:10">
      <c r="A484" s="6">
        <v>52025090</v>
      </c>
      <c r="B484" s="7" t="s">
        <v>635</v>
      </c>
      <c r="C484" s="7" t="s">
        <v>672</v>
      </c>
      <c r="D484" s="7" t="s">
        <v>58</v>
      </c>
      <c r="E484" s="7" t="s">
        <v>672</v>
      </c>
      <c r="F484" s="7">
        <v>1870</v>
      </c>
      <c r="G484" s="8">
        <v>-76.750333329999989</v>
      </c>
      <c r="H484" s="8">
        <v>2.1938333299999999</v>
      </c>
      <c r="I484" s="12">
        <v>172.95574126742804</v>
      </c>
      <c r="J484" s="12">
        <v>2533.6730328140648</v>
      </c>
    </row>
    <row r="485" spans="1:10">
      <c r="A485" s="6">
        <v>52020020</v>
      </c>
      <c r="B485" s="7" t="s">
        <v>635</v>
      </c>
      <c r="C485" s="7" t="s">
        <v>673</v>
      </c>
      <c r="D485" s="7" t="s">
        <v>36</v>
      </c>
      <c r="E485" s="7" t="s">
        <v>673</v>
      </c>
      <c r="F485" s="7">
        <v>2272</v>
      </c>
      <c r="G485" s="8">
        <v>-76.781666669999993</v>
      </c>
      <c r="H485" s="8">
        <v>2.0049999999999999</v>
      </c>
      <c r="I485" s="12">
        <v>119.02058651886557</v>
      </c>
      <c r="J485" s="12">
        <v>1214.0792487825074</v>
      </c>
    </row>
    <row r="486" spans="1:10">
      <c r="A486" s="6">
        <v>53080020</v>
      </c>
      <c r="B486" s="7" t="s">
        <v>635</v>
      </c>
      <c r="C486" s="7" t="s">
        <v>674</v>
      </c>
      <c r="D486" s="7" t="s">
        <v>36</v>
      </c>
      <c r="E486" s="7" t="s">
        <v>675</v>
      </c>
      <c r="F486" s="7">
        <v>150</v>
      </c>
      <c r="G486" s="8">
        <v>-77.135722220000005</v>
      </c>
      <c r="H486" s="8">
        <v>3.1673611099999999</v>
      </c>
      <c r="I486" s="12">
        <v>309.62145141559671</v>
      </c>
      <c r="J486" s="12">
        <v>11839.066020044769</v>
      </c>
    </row>
    <row r="487" spans="1:10">
      <c r="A487" s="6">
        <v>53070050</v>
      </c>
      <c r="B487" s="7" t="s">
        <v>635</v>
      </c>
      <c r="C487" s="7" t="s">
        <v>674</v>
      </c>
      <c r="D487" s="7" t="s">
        <v>36</v>
      </c>
      <c r="E487" s="7" t="s">
        <v>676</v>
      </c>
      <c r="F487" s="7">
        <v>100</v>
      </c>
      <c r="G487" s="8">
        <v>-77.536055560000008</v>
      </c>
      <c r="H487" s="8">
        <v>3.0771388900000001</v>
      </c>
      <c r="I487" s="12">
        <v>217.41131952701807</v>
      </c>
      <c r="J487" s="12">
        <v>7092.440437595611</v>
      </c>
    </row>
    <row r="488" spans="1:10">
      <c r="A488" s="6">
        <v>53070030</v>
      </c>
      <c r="B488" s="7" t="s">
        <v>635</v>
      </c>
      <c r="C488" s="7" t="s">
        <v>674</v>
      </c>
      <c r="D488" s="7" t="s">
        <v>36</v>
      </c>
      <c r="E488" s="7" t="s">
        <v>677</v>
      </c>
      <c r="F488" s="7">
        <v>80</v>
      </c>
      <c r="G488" s="8">
        <v>-77.248972220000013</v>
      </c>
      <c r="H488" s="8">
        <v>2.84527778</v>
      </c>
      <c r="I488" s="12">
        <v>305.26703360774002</v>
      </c>
      <c r="J488" s="12">
        <v>12168.866690623552</v>
      </c>
    </row>
    <row r="489" spans="1:10">
      <c r="A489" s="6">
        <v>52020040</v>
      </c>
      <c r="B489" s="7" t="s">
        <v>635</v>
      </c>
      <c r="C489" s="7" t="s">
        <v>678</v>
      </c>
      <c r="D489" s="7" t="s">
        <v>36</v>
      </c>
      <c r="E489" s="7" t="s">
        <v>679</v>
      </c>
      <c r="F489" s="7">
        <v>350</v>
      </c>
      <c r="G489" s="8">
        <v>-77.239500000000007</v>
      </c>
      <c r="H489" s="8">
        <v>1.89969444</v>
      </c>
      <c r="I489" s="12">
        <v>112.40298713738368</v>
      </c>
      <c r="J489" s="12">
        <v>1284.0470020639837</v>
      </c>
    </row>
    <row r="490" spans="1:10">
      <c r="A490" s="6">
        <v>26060200</v>
      </c>
      <c r="B490" s="7" t="s">
        <v>635</v>
      </c>
      <c r="C490" s="7" t="s">
        <v>680</v>
      </c>
      <c r="D490" s="7" t="s">
        <v>36</v>
      </c>
      <c r="E490" s="7" t="s">
        <v>681</v>
      </c>
      <c r="F490" s="7">
        <v>2472</v>
      </c>
      <c r="G490" s="8">
        <v>-76.140805560000004</v>
      </c>
      <c r="H490" s="8">
        <v>3.2264166699999999</v>
      </c>
      <c r="I490" s="12">
        <v>167.23802655254198</v>
      </c>
      <c r="J490" s="12">
        <v>1385.5690476190475</v>
      </c>
    </row>
    <row r="491" spans="1:10">
      <c r="A491" s="6">
        <v>26065020</v>
      </c>
      <c r="B491" s="7" t="s">
        <v>635</v>
      </c>
      <c r="C491" s="7" t="s">
        <v>680</v>
      </c>
      <c r="D491" s="7" t="s">
        <v>72</v>
      </c>
      <c r="E491" s="7" t="s">
        <v>680</v>
      </c>
      <c r="F491" s="7">
        <v>1133</v>
      </c>
      <c r="G491" s="8">
        <v>-76.223055560000006</v>
      </c>
      <c r="H491" s="8">
        <v>3.2456666699999999</v>
      </c>
      <c r="I491" s="12">
        <v>124.55118106944801</v>
      </c>
      <c r="J491" s="12">
        <v>1537.4717077175699</v>
      </c>
    </row>
    <row r="492" spans="1:10">
      <c r="A492" s="6">
        <v>26020220</v>
      </c>
      <c r="B492" s="7" t="s">
        <v>635</v>
      </c>
      <c r="C492" s="7" t="s">
        <v>682</v>
      </c>
      <c r="D492" s="7" t="s">
        <v>36</v>
      </c>
      <c r="E492" s="7" t="s">
        <v>683</v>
      </c>
      <c r="F492" s="7">
        <v>1692</v>
      </c>
      <c r="G492" s="8">
        <v>-76.624194439999997</v>
      </c>
      <c r="H492" s="8">
        <v>2.76941667</v>
      </c>
      <c r="I492" s="12">
        <v>184.82834063127166</v>
      </c>
      <c r="J492" s="12">
        <v>2471.9144736361977</v>
      </c>
    </row>
    <row r="493" spans="1:10">
      <c r="A493" s="6">
        <v>26030130</v>
      </c>
      <c r="B493" s="7" t="s">
        <v>635</v>
      </c>
      <c r="C493" s="7" t="s">
        <v>682</v>
      </c>
      <c r="D493" s="7" t="s">
        <v>36</v>
      </c>
      <c r="E493" s="7" t="s">
        <v>684</v>
      </c>
      <c r="F493" s="7">
        <v>1200</v>
      </c>
      <c r="G493" s="8">
        <v>-76.7</v>
      </c>
      <c r="H493" s="8">
        <v>2.71666667</v>
      </c>
      <c r="I493" s="12">
        <v>183.92103738046941</v>
      </c>
      <c r="J493" s="12">
        <v>2660.3352941176468</v>
      </c>
    </row>
    <row r="494" spans="1:10">
      <c r="A494" s="6">
        <v>21050070</v>
      </c>
      <c r="B494" s="7" t="s">
        <v>635</v>
      </c>
      <c r="C494" s="7" t="s">
        <v>685</v>
      </c>
      <c r="D494" s="7" t="s">
        <v>36</v>
      </c>
      <c r="E494" s="7" t="s">
        <v>686</v>
      </c>
      <c r="F494" s="7">
        <v>1439</v>
      </c>
      <c r="G494" s="8">
        <v>-75.974972220000012</v>
      </c>
      <c r="H494" s="8">
        <v>2.657</v>
      </c>
      <c r="I494" s="12">
        <v>154.02053666746195</v>
      </c>
      <c r="J494" s="12">
        <v>1165.3257578347577</v>
      </c>
    </row>
    <row r="495" spans="1:10">
      <c r="A495" s="6">
        <v>21050220</v>
      </c>
      <c r="B495" s="7" t="s">
        <v>635</v>
      </c>
      <c r="C495" s="7" t="s">
        <v>685</v>
      </c>
      <c r="D495" s="7" t="s">
        <v>36</v>
      </c>
      <c r="E495" s="7" t="s">
        <v>687</v>
      </c>
      <c r="F495" s="7">
        <v>1462</v>
      </c>
      <c r="G495" s="8">
        <v>-75.927888890000006</v>
      </c>
      <c r="H495" s="8">
        <v>2.5658888900000001</v>
      </c>
      <c r="I495" s="12">
        <v>99.568192470540851</v>
      </c>
      <c r="J495" s="12">
        <v>1263.2961412151067</v>
      </c>
    </row>
    <row r="496" spans="1:10">
      <c r="A496" s="6">
        <v>52025080</v>
      </c>
      <c r="B496" s="7" t="s">
        <v>635</v>
      </c>
      <c r="C496" s="7" t="s">
        <v>688</v>
      </c>
      <c r="D496" s="7" t="s">
        <v>72</v>
      </c>
      <c r="E496" s="7" t="s">
        <v>689</v>
      </c>
      <c r="F496" s="7">
        <v>720</v>
      </c>
      <c r="G496" s="8">
        <v>-77.12</v>
      </c>
      <c r="H496" s="8">
        <v>1.96</v>
      </c>
      <c r="I496" s="12">
        <v>96.884747614636765</v>
      </c>
      <c r="J496" s="12">
        <v>1270.0200733302459</v>
      </c>
    </row>
    <row r="497" spans="1:10">
      <c r="A497" s="6">
        <v>52015020</v>
      </c>
      <c r="B497" s="7" t="s">
        <v>635</v>
      </c>
      <c r="C497" s="7" t="s">
        <v>688</v>
      </c>
      <c r="D497" s="7" t="s">
        <v>72</v>
      </c>
      <c r="E497" s="7" t="s">
        <v>690</v>
      </c>
      <c r="F497" s="7">
        <v>580</v>
      </c>
      <c r="G497" s="8">
        <v>-77.049997219999995</v>
      </c>
      <c r="H497" s="8">
        <v>2.1499972199999999</v>
      </c>
      <c r="I497" s="12">
        <v>133.2162226668942</v>
      </c>
      <c r="J497" s="12"/>
    </row>
    <row r="498" spans="1:10">
      <c r="A498" s="6">
        <v>52010160</v>
      </c>
      <c r="B498" s="7" t="s">
        <v>635</v>
      </c>
      <c r="C498" s="7" t="s">
        <v>688</v>
      </c>
      <c r="D498" s="7" t="s">
        <v>36</v>
      </c>
      <c r="E498" s="7" t="s">
        <v>691</v>
      </c>
      <c r="F498" s="7">
        <v>580</v>
      </c>
      <c r="G498" s="8">
        <v>-77.119555560000009</v>
      </c>
      <c r="H498" s="8">
        <v>2.26163889</v>
      </c>
      <c r="I498" s="12">
        <v>156.06376946474089</v>
      </c>
      <c r="J498" s="12">
        <v>2842.0687590557591</v>
      </c>
    </row>
    <row r="499" spans="1:10">
      <c r="A499" s="6">
        <v>52010180</v>
      </c>
      <c r="B499" s="7" t="s">
        <v>635</v>
      </c>
      <c r="C499" s="7" t="s">
        <v>688</v>
      </c>
      <c r="D499" s="7" t="s">
        <v>36</v>
      </c>
      <c r="E499" s="7" t="s">
        <v>692</v>
      </c>
      <c r="F499" s="7">
        <v>680</v>
      </c>
      <c r="G499" s="8">
        <v>-77.052861110000009</v>
      </c>
      <c r="H499" s="8">
        <v>2.0686388899999999</v>
      </c>
      <c r="I499" s="12">
        <v>96.531988302246916</v>
      </c>
      <c r="J499" s="12">
        <v>1504.2655085470083</v>
      </c>
    </row>
    <row r="500" spans="1:10">
      <c r="A500" s="6">
        <v>52010080</v>
      </c>
      <c r="B500" s="7" t="s">
        <v>635</v>
      </c>
      <c r="C500" s="7" t="s">
        <v>688</v>
      </c>
      <c r="D500" s="7" t="s">
        <v>36</v>
      </c>
      <c r="E500" s="7" t="s">
        <v>693</v>
      </c>
      <c r="F500" s="7">
        <v>750</v>
      </c>
      <c r="G500" s="8">
        <v>-77.049722220000007</v>
      </c>
      <c r="H500" s="8">
        <v>2.18711111</v>
      </c>
      <c r="I500" s="12">
        <v>133.20541414463332</v>
      </c>
      <c r="J500" s="12"/>
    </row>
    <row r="501" spans="1:10">
      <c r="A501" s="6">
        <v>26020030</v>
      </c>
      <c r="B501" s="7" t="s">
        <v>635</v>
      </c>
      <c r="C501" s="7" t="s">
        <v>694</v>
      </c>
      <c r="D501" s="7" t="s">
        <v>36</v>
      </c>
      <c r="E501" s="7" t="s">
        <v>695</v>
      </c>
      <c r="F501" s="7">
        <v>1872</v>
      </c>
      <c r="G501" s="8">
        <v>-76.536111110000007</v>
      </c>
      <c r="H501" s="8">
        <v>2.6426944399999996</v>
      </c>
      <c r="I501" s="12">
        <v>152.89610700602083</v>
      </c>
      <c r="J501" s="12">
        <v>2080.5699726327312</v>
      </c>
    </row>
    <row r="502" spans="1:10">
      <c r="A502" s="6">
        <v>26025100</v>
      </c>
      <c r="B502" s="7" t="s">
        <v>635</v>
      </c>
      <c r="C502" s="7" t="s">
        <v>694</v>
      </c>
      <c r="D502" s="7" t="s">
        <v>72</v>
      </c>
      <c r="E502" s="7" t="s">
        <v>696</v>
      </c>
      <c r="F502" s="7">
        <v>1822</v>
      </c>
      <c r="G502" s="8">
        <v>-76.52633333</v>
      </c>
      <c r="H502" s="8">
        <v>2.6744722199999997</v>
      </c>
      <c r="I502" s="12">
        <v>175.88531357018081</v>
      </c>
      <c r="J502" s="12">
        <v>2109.7545978835979</v>
      </c>
    </row>
    <row r="503" spans="1:10">
      <c r="A503" s="6">
        <v>26035030</v>
      </c>
      <c r="B503" s="7" t="s">
        <v>635</v>
      </c>
      <c r="C503" s="7" t="s">
        <v>697</v>
      </c>
      <c r="D503" s="7" t="s">
        <v>58</v>
      </c>
      <c r="E503" s="7" t="s">
        <v>698</v>
      </c>
      <c r="F503" s="7">
        <v>1752</v>
      </c>
      <c r="G503" s="8">
        <v>-76.608750000000001</v>
      </c>
      <c r="H503" s="8">
        <v>2.4528888899999997</v>
      </c>
      <c r="I503" s="12">
        <v>172.50720750984405</v>
      </c>
      <c r="J503" s="12"/>
    </row>
    <row r="504" spans="1:10">
      <c r="A504" s="6">
        <v>26020180</v>
      </c>
      <c r="B504" s="7" t="s">
        <v>635</v>
      </c>
      <c r="C504" s="7" t="s">
        <v>697</v>
      </c>
      <c r="D504" s="7" t="s">
        <v>36</v>
      </c>
      <c r="E504" s="7" t="s">
        <v>699</v>
      </c>
      <c r="F504" s="7">
        <v>1742</v>
      </c>
      <c r="G504" s="8">
        <v>-76.638361110000005</v>
      </c>
      <c r="H504" s="8">
        <v>2.4962499999999999</v>
      </c>
      <c r="I504" s="12">
        <v>161.97145031844593</v>
      </c>
      <c r="J504" s="12">
        <v>2195.7563179936283</v>
      </c>
    </row>
    <row r="505" spans="1:10">
      <c r="A505" s="6">
        <v>26045010</v>
      </c>
      <c r="B505" s="7" t="s">
        <v>635</v>
      </c>
      <c r="C505" s="7" t="s">
        <v>700</v>
      </c>
      <c r="D505" s="7" t="s">
        <v>72</v>
      </c>
      <c r="E505" s="7" t="s">
        <v>701</v>
      </c>
      <c r="F505" s="7">
        <v>983</v>
      </c>
      <c r="G505" s="8">
        <v>-76.414472220000007</v>
      </c>
      <c r="H505" s="8">
        <v>3.2628055599999999</v>
      </c>
      <c r="I505" s="12">
        <v>111.77255483374687</v>
      </c>
      <c r="J505" s="12">
        <v>1494.673778998779</v>
      </c>
    </row>
    <row r="506" spans="1:10">
      <c r="A506" s="6">
        <v>26010020</v>
      </c>
      <c r="B506" s="7" t="s">
        <v>635</v>
      </c>
      <c r="C506" s="7" t="s">
        <v>702</v>
      </c>
      <c r="D506" s="7" t="s">
        <v>36</v>
      </c>
      <c r="E506" s="7" t="s">
        <v>703</v>
      </c>
      <c r="F506" s="7">
        <v>2419</v>
      </c>
      <c r="G506" s="8">
        <v>-76.495500000000007</v>
      </c>
      <c r="H506" s="8">
        <v>2.34336111</v>
      </c>
      <c r="I506" s="12">
        <v>159.14682334428025</v>
      </c>
      <c r="J506" s="12">
        <v>1610.8867159277504</v>
      </c>
    </row>
    <row r="507" spans="1:10">
      <c r="A507" s="6">
        <v>26010030</v>
      </c>
      <c r="B507" s="7" t="s">
        <v>635</v>
      </c>
      <c r="C507" s="7" t="s">
        <v>702</v>
      </c>
      <c r="D507" s="7" t="s">
        <v>36</v>
      </c>
      <c r="E507" s="7" t="s">
        <v>704</v>
      </c>
      <c r="F507" s="7">
        <v>2652</v>
      </c>
      <c r="G507" s="8">
        <v>-76.454777780000001</v>
      </c>
      <c r="H507" s="8">
        <v>2.3808611099999997</v>
      </c>
      <c r="I507" s="12">
        <v>131.72862196027836</v>
      </c>
      <c r="J507" s="12">
        <v>1710.0963473818647</v>
      </c>
    </row>
    <row r="508" spans="1:10">
      <c r="A508" s="6">
        <v>26020320</v>
      </c>
      <c r="B508" s="7" t="s">
        <v>635</v>
      </c>
      <c r="C508" s="7" t="s">
        <v>702</v>
      </c>
      <c r="D508" s="7" t="s">
        <v>36</v>
      </c>
      <c r="E508" s="7" t="s">
        <v>705</v>
      </c>
      <c r="F508" s="7">
        <v>3482</v>
      </c>
      <c r="G508" s="8">
        <v>-76.404055560000003</v>
      </c>
      <c r="H508" s="8">
        <v>2.3630833299999998</v>
      </c>
      <c r="I508" s="12">
        <v>231.79445812807882</v>
      </c>
      <c r="J508" s="12">
        <v>1610.7926737821565</v>
      </c>
    </row>
    <row r="509" spans="1:10">
      <c r="A509" s="6">
        <v>52010050</v>
      </c>
      <c r="B509" s="7" t="s">
        <v>635</v>
      </c>
      <c r="C509" s="7" t="s">
        <v>706</v>
      </c>
      <c r="D509" s="7" t="s">
        <v>70</v>
      </c>
      <c r="E509" s="7" t="s">
        <v>707</v>
      </c>
      <c r="F509" s="7">
        <v>1500</v>
      </c>
      <c r="G509" s="8">
        <v>-76.787861110000009</v>
      </c>
      <c r="H509" s="8">
        <v>2.2322500000000001</v>
      </c>
      <c r="I509" s="12">
        <v>149.03569045731649</v>
      </c>
      <c r="J509" s="12">
        <v>2351.1112889983583</v>
      </c>
    </row>
    <row r="510" spans="1:10">
      <c r="A510" s="6">
        <v>52010040</v>
      </c>
      <c r="B510" s="7" t="s">
        <v>635</v>
      </c>
      <c r="C510" s="7" t="s">
        <v>706</v>
      </c>
      <c r="D510" s="7" t="s">
        <v>36</v>
      </c>
      <c r="E510" s="7" t="s">
        <v>706</v>
      </c>
      <c r="F510" s="7">
        <v>1750</v>
      </c>
      <c r="G510" s="8">
        <v>-76.737750000000005</v>
      </c>
      <c r="H510" s="8">
        <v>2.26238889</v>
      </c>
      <c r="I510" s="12">
        <v>155.74783433679988</v>
      </c>
      <c r="J510" s="12">
        <v>2481.0396005080493</v>
      </c>
    </row>
    <row r="511" spans="1:10">
      <c r="A511" s="6">
        <v>52020070</v>
      </c>
      <c r="B511" s="7" t="s">
        <v>635</v>
      </c>
      <c r="C511" s="7" t="s">
        <v>708</v>
      </c>
      <c r="D511" s="7" t="s">
        <v>36</v>
      </c>
      <c r="E511" s="7" t="s">
        <v>709</v>
      </c>
      <c r="F511" s="7">
        <v>2180</v>
      </c>
      <c r="G511" s="8">
        <v>-76.782888889999995</v>
      </c>
      <c r="H511" s="8">
        <v>1.8141666700000001</v>
      </c>
      <c r="I511" s="12">
        <v>125.74494409273511</v>
      </c>
      <c r="J511" s="12">
        <v>1315.07079919442</v>
      </c>
    </row>
    <row r="512" spans="1:10">
      <c r="A512" s="6">
        <v>44015030</v>
      </c>
      <c r="B512" s="7" t="s">
        <v>635</v>
      </c>
      <c r="C512" s="7" t="s">
        <v>708</v>
      </c>
      <c r="D512" s="7" t="s">
        <v>58</v>
      </c>
      <c r="E512" s="7" t="s">
        <v>710</v>
      </c>
      <c r="F512" s="7">
        <v>2900</v>
      </c>
      <c r="G512" s="8">
        <v>-76.668750000000003</v>
      </c>
      <c r="H512" s="8">
        <v>1.90041667</v>
      </c>
      <c r="I512" s="12">
        <v>179.66227480127031</v>
      </c>
      <c r="J512" s="12">
        <v>1105.4260096697683</v>
      </c>
    </row>
    <row r="513" spans="1:10">
      <c r="A513" s="6">
        <v>44010100</v>
      </c>
      <c r="B513" s="7" t="s">
        <v>635</v>
      </c>
      <c r="C513" s="7" t="s">
        <v>711</v>
      </c>
      <c r="D513" s="7" t="s">
        <v>70</v>
      </c>
      <c r="E513" s="7" t="s">
        <v>377</v>
      </c>
      <c r="F513" s="7">
        <v>1510</v>
      </c>
      <c r="G513" s="8">
        <v>-76.57122222000001</v>
      </c>
      <c r="H513" s="8">
        <v>1.69483333</v>
      </c>
      <c r="I513" s="12">
        <v>247.1076884330823</v>
      </c>
      <c r="J513" s="12">
        <v>2062.794720853859</v>
      </c>
    </row>
    <row r="514" spans="1:10">
      <c r="A514" s="6">
        <v>26020200</v>
      </c>
      <c r="B514" s="7" t="s">
        <v>635</v>
      </c>
      <c r="C514" s="7" t="s">
        <v>712</v>
      </c>
      <c r="D514" s="7" t="s">
        <v>36</v>
      </c>
      <c r="E514" s="7" t="s">
        <v>713</v>
      </c>
      <c r="F514" s="7">
        <v>1197</v>
      </c>
      <c r="G514" s="8">
        <v>-76.489194439999991</v>
      </c>
      <c r="H514" s="8">
        <v>2.9611666699999999</v>
      </c>
      <c r="I514" s="12">
        <v>141.75096681954588</v>
      </c>
      <c r="J514" s="12">
        <v>2188.1704433497539</v>
      </c>
    </row>
    <row r="515" spans="1:10">
      <c r="A515" s="6">
        <v>26020450</v>
      </c>
      <c r="B515" s="7" t="s">
        <v>635</v>
      </c>
      <c r="C515" s="7" t="s">
        <v>712</v>
      </c>
      <c r="D515" s="7" t="s">
        <v>36</v>
      </c>
      <c r="E515" s="7" t="s">
        <v>714</v>
      </c>
      <c r="F515" s="7">
        <v>1250</v>
      </c>
      <c r="G515" s="8">
        <v>-76.533333329999991</v>
      </c>
      <c r="H515" s="8">
        <v>2.96666667</v>
      </c>
      <c r="I515" s="12">
        <v>142.59145628078818</v>
      </c>
      <c r="J515" s="12">
        <v>2100.5236842105264</v>
      </c>
    </row>
    <row r="516" spans="1:10">
      <c r="A516" s="6">
        <v>26020250</v>
      </c>
      <c r="B516" s="7" t="s">
        <v>635</v>
      </c>
      <c r="C516" s="7" t="s">
        <v>712</v>
      </c>
      <c r="D516" s="7" t="s">
        <v>36</v>
      </c>
      <c r="E516" s="7" t="s">
        <v>715</v>
      </c>
      <c r="F516" s="7">
        <v>1397</v>
      </c>
      <c r="G516" s="8">
        <v>-76.546972220000001</v>
      </c>
      <c r="H516" s="8">
        <v>2.9036944399999998</v>
      </c>
      <c r="I516" s="12">
        <v>115.32210127409842</v>
      </c>
      <c r="J516" s="12">
        <v>1807.2332995803686</v>
      </c>
    </row>
    <row r="517" spans="1:10">
      <c r="A517" s="6">
        <v>26040340</v>
      </c>
      <c r="B517" s="7" t="s">
        <v>635</v>
      </c>
      <c r="C517" s="7" t="s">
        <v>716</v>
      </c>
      <c r="D517" s="7" t="s">
        <v>36</v>
      </c>
      <c r="E517" s="7" t="s">
        <v>717</v>
      </c>
      <c r="F517" s="7">
        <v>2500</v>
      </c>
      <c r="G517" s="8">
        <v>-76.349999999999994</v>
      </c>
      <c r="H517" s="8">
        <v>2.7</v>
      </c>
      <c r="I517" s="12">
        <v>137.3859831691297</v>
      </c>
      <c r="J517" s="12">
        <v>1510.144736842105</v>
      </c>
    </row>
    <row r="518" spans="1:10">
      <c r="A518" s="6">
        <v>26020020</v>
      </c>
      <c r="B518" s="7" t="s">
        <v>635</v>
      </c>
      <c r="C518" s="7" t="s">
        <v>716</v>
      </c>
      <c r="D518" s="7" t="s">
        <v>36</v>
      </c>
      <c r="E518" s="7" t="s">
        <v>718</v>
      </c>
      <c r="F518" s="7">
        <v>2446</v>
      </c>
      <c r="G518" s="8">
        <v>-76.349138890000006</v>
      </c>
      <c r="H518" s="8">
        <v>2.6246666699999999</v>
      </c>
      <c r="I518" s="12">
        <v>115.62108704154583</v>
      </c>
      <c r="J518" s="12">
        <v>1262.2909779237364</v>
      </c>
    </row>
    <row r="519" spans="1:10">
      <c r="A519" s="6">
        <v>52010190</v>
      </c>
      <c r="B519" s="7" t="s">
        <v>635</v>
      </c>
      <c r="C519" s="7" t="s">
        <v>719</v>
      </c>
      <c r="D519" s="7" t="s">
        <v>36</v>
      </c>
      <c r="E519" s="7" t="s">
        <v>720</v>
      </c>
      <c r="F519" s="7">
        <v>2430</v>
      </c>
      <c r="G519" s="8">
        <v>-76.61</v>
      </c>
      <c r="H519" s="8">
        <v>2.17</v>
      </c>
      <c r="I519" s="12">
        <v>130.19187641163646</v>
      </c>
      <c r="J519" s="12">
        <v>1502.3775883746646</v>
      </c>
    </row>
    <row r="520" spans="1:10">
      <c r="A520" s="6">
        <v>52015010</v>
      </c>
      <c r="B520" s="7" t="s">
        <v>635</v>
      </c>
      <c r="C520" s="7" t="s">
        <v>719</v>
      </c>
      <c r="D520" s="7" t="s">
        <v>72</v>
      </c>
      <c r="E520" s="7" t="s">
        <v>721</v>
      </c>
      <c r="F520" s="7">
        <v>2450</v>
      </c>
      <c r="G520" s="8">
        <v>-76.611944440000002</v>
      </c>
      <c r="H520" s="8">
        <v>2.2497222199999998</v>
      </c>
      <c r="I520" s="12">
        <v>145.93480816597193</v>
      </c>
      <c r="J520" s="12">
        <v>1902.7493561253561</v>
      </c>
    </row>
    <row r="521" spans="1:10">
      <c r="A521" s="6">
        <v>52010150</v>
      </c>
      <c r="B521" s="7" t="s">
        <v>635</v>
      </c>
      <c r="C521" s="7" t="s">
        <v>719</v>
      </c>
      <c r="D521" s="7" t="s">
        <v>36</v>
      </c>
      <c r="E521" s="7" t="s">
        <v>722</v>
      </c>
      <c r="F521" s="7">
        <v>2450</v>
      </c>
      <c r="G521" s="8">
        <v>-76.588972220000002</v>
      </c>
      <c r="H521" s="8">
        <v>2.2927499999999998</v>
      </c>
      <c r="I521" s="12">
        <v>125.89952604950338</v>
      </c>
      <c r="J521" s="12">
        <v>1669.2167311661508</v>
      </c>
    </row>
    <row r="522" spans="1:10">
      <c r="A522" s="6">
        <v>26050060</v>
      </c>
      <c r="B522" s="7" t="s">
        <v>635</v>
      </c>
      <c r="C522" s="7" t="s">
        <v>723</v>
      </c>
      <c r="D522" s="7" t="s">
        <v>36</v>
      </c>
      <c r="E522" s="7" t="s">
        <v>724</v>
      </c>
      <c r="F522" s="7">
        <v>1095</v>
      </c>
      <c r="G522" s="8">
        <v>-76.696111110000004</v>
      </c>
      <c r="H522" s="8">
        <v>2.9545555599999997</v>
      </c>
      <c r="I522" s="12">
        <v>156.48120279146141</v>
      </c>
      <c r="J522" s="12">
        <v>2412.1968637110017</v>
      </c>
    </row>
    <row r="523" spans="1:10">
      <c r="A523" s="6">
        <v>52010110</v>
      </c>
      <c r="B523" s="7" t="s">
        <v>635</v>
      </c>
      <c r="C523" s="7" t="s">
        <v>725</v>
      </c>
      <c r="D523" s="7" t="s">
        <v>36</v>
      </c>
      <c r="E523" s="7" t="s">
        <v>726</v>
      </c>
      <c r="F523" s="7">
        <v>1820</v>
      </c>
      <c r="G523" s="8">
        <v>-76.620111109999996</v>
      </c>
      <c r="H523" s="8">
        <v>2.3345833300000001</v>
      </c>
      <c r="I523" s="12">
        <v>162.05683697286551</v>
      </c>
      <c r="J523" s="12">
        <v>1799.810508666302</v>
      </c>
    </row>
    <row r="524" spans="1:10">
      <c r="A524" s="6">
        <v>53060010</v>
      </c>
      <c r="B524" s="7" t="s">
        <v>635</v>
      </c>
      <c r="C524" s="7" t="s">
        <v>727</v>
      </c>
      <c r="D524" s="7" t="s">
        <v>36</v>
      </c>
      <c r="E524" s="7" t="s">
        <v>728</v>
      </c>
      <c r="F524" s="7">
        <v>40</v>
      </c>
      <c r="G524" s="8">
        <v>-77.466166669999993</v>
      </c>
      <c r="H524" s="8">
        <v>2.7887499999999998</v>
      </c>
      <c r="I524" s="12">
        <v>254.12527115832418</v>
      </c>
      <c r="J524" s="12">
        <v>7942.1986254298627</v>
      </c>
    </row>
    <row r="525" spans="1:10">
      <c r="A525" s="6">
        <v>53060020</v>
      </c>
      <c r="B525" s="7" t="s">
        <v>635</v>
      </c>
      <c r="C525" s="7" t="s">
        <v>727</v>
      </c>
      <c r="D525" s="7" t="s">
        <v>36</v>
      </c>
      <c r="E525" s="7" t="s">
        <v>729</v>
      </c>
      <c r="F525" s="7">
        <v>30</v>
      </c>
      <c r="G525" s="8">
        <v>-77.621666669999996</v>
      </c>
      <c r="H525" s="8">
        <v>2.8718055599999999</v>
      </c>
      <c r="I525" s="12">
        <v>214.51694397031855</v>
      </c>
      <c r="J525" s="12">
        <v>6624.4436769005852</v>
      </c>
    </row>
    <row r="526" spans="1:10">
      <c r="A526" s="6">
        <v>53050020</v>
      </c>
      <c r="B526" s="7" t="s">
        <v>635</v>
      </c>
      <c r="C526" s="7" t="s">
        <v>727</v>
      </c>
      <c r="D526" s="7" t="s">
        <v>36</v>
      </c>
      <c r="E526" s="7" t="s">
        <v>727</v>
      </c>
      <c r="F526" s="7">
        <v>30</v>
      </c>
      <c r="G526" s="8">
        <v>-77.663611110000005</v>
      </c>
      <c r="H526" s="8">
        <v>2.77361111</v>
      </c>
      <c r="I526" s="12">
        <v>225.33328172815447</v>
      </c>
      <c r="J526" s="12">
        <v>7214.3767996294891</v>
      </c>
    </row>
    <row r="527" spans="1:10">
      <c r="A527" s="6">
        <v>26040190</v>
      </c>
      <c r="B527" s="7" t="s">
        <v>635</v>
      </c>
      <c r="C527" s="7" t="s">
        <v>730</v>
      </c>
      <c r="D527" s="7" t="s">
        <v>36</v>
      </c>
      <c r="E527" s="7" t="s">
        <v>731</v>
      </c>
      <c r="F527" s="7">
        <v>2339</v>
      </c>
      <c r="G527" s="8">
        <v>-76.150000000000006</v>
      </c>
      <c r="H527" s="8">
        <v>3.03333333</v>
      </c>
      <c r="I527" s="12">
        <v>157.40394976305706</v>
      </c>
      <c r="J527" s="12">
        <v>1242.2501547987617</v>
      </c>
    </row>
    <row r="528" spans="1:10">
      <c r="A528" s="6">
        <v>26040220</v>
      </c>
      <c r="B528" s="7" t="s">
        <v>635</v>
      </c>
      <c r="C528" s="7" t="s">
        <v>730</v>
      </c>
      <c r="D528" s="7" t="s">
        <v>36</v>
      </c>
      <c r="E528" s="7" t="s">
        <v>732</v>
      </c>
      <c r="F528" s="7">
        <v>1838</v>
      </c>
      <c r="G528" s="8">
        <v>-76.216666669999995</v>
      </c>
      <c r="H528" s="8">
        <v>3.05</v>
      </c>
      <c r="I528" s="12">
        <v>178.12980295566501</v>
      </c>
      <c r="J528" s="12">
        <v>1804.5000000000002</v>
      </c>
    </row>
    <row r="529" spans="1:10">
      <c r="A529" s="6">
        <v>26040200</v>
      </c>
      <c r="B529" s="7" t="s">
        <v>635</v>
      </c>
      <c r="C529" s="7" t="s">
        <v>730</v>
      </c>
      <c r="D529" s="7" t="s">
        <v>36</v>
      </c>
      <c r="E529" s="7" t="s">
        <v>733</v>
      </c>
      <c r="F529" s="7">
        <v>1713</v>
      </c>
      <c r="G529" s="8">
        <v>-76.233333329999994</v>
      </c>
      <c r="H529" s="8">
        <v>2.96666667</v>
      </c>
      <c r="I529" s="12">
        <v>155.12550314363492</v>
      </c>
      <c r="J529" s="12">
        <v>1446.8883625730994</v>
      </c>
    </row>
    <row r="530" spans="1:10">
      <c r="A530" s="6">
        <v>26040260</v>
      </c>
      <c r="B530" s="7" t="s">
        <v>635</v>
      </c>
      <c r="C530" s="7" t="s">
        <v>730</v>
      </c>
      <c r="D530" s="7" t="s">
        <v>58</v>
      </c>
      <c r="E530" s="7" t="s">
        <v>734</v>
      </c>
      <c r="F530" s="7">
        <v>1774</v>
      </c>
      <c r="G530" s="8">
        <v>-76.262222220000012</v>
      </c>
      <c r="H530" s="8">
        <v>2.95236111</v>
      </c>
      <c r="I530" s="12">
        <v>142.89339362352374</v>
      </c>
      <c r="J530" s="12">
        <v>1427.5068803418803</v>
      </c>
    </row>
    <row r="531" spans="1:10">
      <c r="A531" s="6">
        <v>26025070</v>
      </c>
      <c r="B531" s="7" t="s">
        <v>635</v>
      </c>
      <c r="C531" s="7" t="s">
        <v>735</v>
      </c>
      <c r="D531" s="7" t="s">
        <v>72</v>
      </c>
      <c r="E531" s="7" t="s">
        <v>736</v>
      </c>
      <c r="F531" s="7">
        <v>3071</v>
      </c>
      <c r="G531" s="8">
        <v>-76.289055560000008</v>
      </c>
      <c r="H531" s="8">
        <v>2.5097499999999999</v>
      </c>
      <c r="I531" s="12">
        <v>177.88886612604125</v>
      </c>
      <c r="J531" s="12">
        <v>1031.7158170533169</v>
      </c>
    </row>
    <row r="532" spans="1:10">
      <c r="A532" s="6">
        <v>26020460</v>
      </c>
      <c r="B532" s="7" t="s">
        <v>635</v>
      </c>
      <c r="C532" s="7" t="s">
        <v>735</v>
      </c>
      <c r="D532" s="7" t="s">
        <v>36</v>
      </c>
      <c r="E532" s="7" t="s">
        <v>737</v>
      </c>
      <c r="F532" s="7">
        <v>2507</v>
      </c>
      <c r="G532" s="8">
        <v>-76.404666669999997</v>
      </c>
      <c r="H532" s="8">
        <v>2.4875833299999996</v>
      </c>
      <c r="I532" s="12">
        <v>123.40846948549536</v>
      </c>
      <c r="J532" s="12">
        <v>1451.7302298850577</v>
      </c>
    </row>
    <row r="533" spans="1:10">
      <c r="A533" s="6">
        <v>26020130</v>
      </c>
      <c r="B533" s="7" t="s">
        <v>635</v>
      </c>
      <c r="C533" s="7" t="s">
        <v>735</v>
      </c>
      <c r="D533" s="7" t="s">
        <v>36</v>
      </c>
      <c r="E533" s="7" t="s">
        <v>735</v>
      </c>
      <c r="F533" s="7">
        <v>2427</v>
      </c>
      <c r="G533" s="8">
        <v>-76.41880556000001</v>
      </c>
      <c r="H533" s="8">
        <v>2.5418333300000002</v>
      </c>
      <c r="I533" s="12">
        <v>126.73915229885057</v>
      </c>
      <c r="J533" s="12">
        <v>1710.7275862068966</v>
      </c>
    </row>
    <row r="534" spans="1:10">
      <c r="A534" s="6">
        <v>26060030</v>
      </c>
      <c r="B534" s="7" t="s">
        <v>635</v>
      </c>
      <c r="C534" s="7" t="s">
        <v>738</v>
      </c>
      <c r="D534" s="7" t="s">
        <v>36</v>
      </c>
      <c r="E534" s="7" t="s">
        <v>738</v>
      </c>
      <c r="F534" s="7">
        <v>988</v>
      </c>
      <c r="G534" s="8">
        <v>-76.462999999999994</v>
      </c>
      <c r="H534" s="8">
        <v>3.17894444</v>
      </c>
      <c r="I534" s="12">
        <v>135.46337971089258</v>
      </c>
      <c r="J534" s="12">
        <v>1966.231691297208</v>
      </c>
    </row>
    <row r="535" spans="1:10">
      <c r="A535" s="6">
        <v>23215030</v>
      </c>
      <c r="B535" s="7" t="s">
        <v>739</v>
      </c>
      <c r="C535" s="7" t="s">
        <v>740</v>
      </c>
      <c r="D535" s="7" t="s">
        <v>36</v>
      </c>
      <c r="E535" s="7" t="s">
        <v>741</v>
      </c>
      <c r="F535" s="7">
        <v>208</v>
      </c>
      <c r="G535" s="8">
        <v>-73.602777779999997</v>
      </c>
      <c r="H535" s="8">
        <v>8.2288888900000003</v>
      </c>
      <c r="I535" s="12">
        <v>92.602940918360645</v>
      </c>
      <c r="J535" s="12">
        <v>1347.3023280423281</v>
      </c>
    </row>
    <row r="536" spans="1:10">
      <c r="A536" s="6">
        <v>23190710</v>
      </c>
      <c r="B536" s="7" t="s">
        <v>739</v>
      </c>
      <c r="C536" s="7" t="s">
        <v>740</v>
      </c>
      <c r="D536" s="7" t="s">
        <v>36</v>
      </c>
      <c r="E536" s="7" t="s">
        <v>742</v>
      </c>
      <c r="F536" s="7">
        <v>50</v>
      </c>
      <c r="G536" s="8">
        <v>-73.724444439999999</v>
      </c>
      <c r="H536" s="8">
        <v>8.01183333</v>
      </c>
      <c r="I536" s="12">
        <v>84.346561986863691</v>
      </c>
      <c r="J536" s="12">
        <v>1992.6691954022988</v>
      </c>
    </row>
    <row r="537" spans="1:10">
      <c r="A537" s="6">
        <v>23210130</v>
      </c>
      <c r="B537" s="7" t="s">
        <v>739</v>
      </c>
      <c r="C537" s="7" t="s">
        <v>740</v>
      </c>
      <c r="D537" s="7" t="s">
        <v>36</v>
      </c>
      <c r="E537" s="7" t="s">
        <v>743</v>
      </c>
      <c r="F537" s="7">
        <v>250</v>
      </c>
      <c r="G537" s="8">
        <v>-73.58</v>
      </c>
      <c r="H537" s="8">
        <v>8.2494444399999995</v>
      </c>
      <c r="I537" s="12">
        <v>97.686462780514489</v>
      </c>
      <c r="J537" s="12">
        <v>1469.7919540229886</v>
      </c>
    </row>
    <row r="538" spans="1:10">
      <c r="A538" s="6">
        <v>28020460</v>
      </c>
      <c r="B538" s="7" t="s">
        <v>739</v>
      </c>
      <c r="C538" s="7" t="s">
        <v>744</v>
      </c>
      <c r="D538" s="7" t="s">
        <v>36</v>
      </c>
      <c r="E538" s="7" t="s">
        <v>745</v>
      </c>
      <c r="F538" s="7">
        <v>90</v>
      </c>
      <c r="G538" s="8">
        <v>-73.243388890000006</v>
      </c>
      <c r="H538" s="8">
        <v>10.044638890000002</v>
      </c>
      <c r="I538" s="12">
        <v>66.577020844736353</v>
      </c>
      <c r="J538" s="12">
        <v>1557.7309195402299</v>
      </c>
    </row>
    <row r="539" spans="1:10">
      <c r="A539" s="6">
        <v>28020600</v>
      </c>
      <c r="B539" s="7" t="s">
        <v>739</v>
      </c>
      <c r="C539" s="7" t="s">
        <v>744</v>
      </c>
      <c r="D539" s="7" t="s">
        <v>36</v>
      </c>
      <c r="E539" s="7" t="s">
        <v>746</v>
      </c>
      <c r="F539" s="7">
        <v>150</v>
      </c>
      <c r="G539" s="8">
        <v>-73.357166669999998</v>
      </c>
      <c r="H539" s="8">
        <v>9.8547222199999993</v>
      </c>
      <c r="I539" s="12">
        <v>59.722045750523733</v>
      </c>
      <c r="J539" s="12">
        <v>1281.7139025725232</v>
      </c>
    </row>
    <row r="540" spans="1:10">
      <c r="A540" s="6">
        <v>28025090</v>
      </c>
      <c r="B540" s="7" t="s">
        <v>739</v>
      </c>
      <c r="C540" s="7" t="s">
        <v>744</v>
      </c>
      <c r="D540" s="7" t="s">
        <v>72</v>
      </c>
      <c r="E540" s="7" t="s">
        <v>747</v>
      </c>
      <c r="F540" s="7">
        <v>100</v>
      </c>
      <c r="G540" s="8">
        <v>-73.265472220000007</v>
      </c>
      <c r="H540" s="8">
        <v>9.8502500000000008</v>
      </c>
      <c r="I540" s="12">
        <v>104.99926786526913</v>
      </c>
      <c r="J540" s="12">
        <v>1451.8222273097269</v>
      </c>
    </row>
    <row r="541" spans="1:10">
      <c r="A541" s="6">
        <v>28020080</v>
      </c>
      <c r="B541" s="7" t="s">
        <v>739</v>
      </c>
      <c r="C541" s="7" t="s">
        <v>744</v>
      </c>
      <c r="D541" s="7" t="s">
        <v>36</v>
      </c>
      <c r="E541" s="7" t="s">
        <v>748</v>
      </c>
      <c r="F541" s="7">
        <v>60</v>
      </c>
      <c r="G541" s="8">
        <v>-73.462194440000005</v>
      </c>
      <c r="H541" s="8">
        <v>9.8480833300000015</v>
      </c>
      <c r="I541" s="12">
        <v>57.739991904411376</v>
      </c>
      <c r="J541" s="12">
        <v>1421.4086322681151</v>
      </c>
    </row>
    <row r="542" spans="1:10">
      <c r="A542" s="6">
        <v>28020440</v>
      </c>
      <c r="B542" s="7" t="s">
        <v>739</v>
      </c>
      <c r="C542" s="7" t="s">
        <v>744</v>
      </c>
      <c r="D542" s="7" t="s">
        <v>36</v>
      </c>
      <c r="E542" s="7" t="s">
        <v>749</v>
      </c>
      <c r="F542" s="7">
        <v>80</v>
      </c>
      <c r="G542" s="8">
        <v>-73.286138890000004</v>
      </c>
      <c r="H542" s="8">
        <v>9.9170277799999997</v>
      </c>
      <c r="I542" s="12">
        <v>89.290647151647022</v>
      </c>
      <c r="J542" s="12">
        <v>1505.4583308772965</v>
      </c>
    </row>
    <row r="543" spans="1:10">
      <c r="A543" s="6">
        <v>28025070</v>
      </c>
      <c r="B543" s="7" t="s">
        <v>739</v>
      </c>
      <c r="C543" s="7" t="s">
        <v>744</v>
      </c>
      <c r="D543" s="7" t="s">
        <v>87</v>
      </c>
      <c r="E543" s="7" t="s">
        <v>750</v>
      </c>
      <c r="F543" s="7">
        <v>180</v>
      </c>
      <c r="G543" s="8">
        <v>-73.249388890000006</v>
      </c>
      <c r="H543" s="8">
        <v>10.001805559999999</v>
      </c>
      <c r="I543" s="12">
        <v>99.322761463225206</v>
      </c>
      <c r="J543" s="12">
        <v>1585.338094325853</v>
      </c>
    </row>
    <row r="544" spans="1:10">
      <c r="A544" s="6">
        <v>25020220</v>
      </c>
      <c r="B544" s="7" t="s">
        <v>739</v>
      </c>
      <c r="C544" s="7" t="s">
        <v>751</v>
      </c>
      <c r="D544" s="7" t="s">
        <v>36</v>
      </c>
      <c r="E544" s="7" t="s">
        <v>751</v>
      </c>
      <c r="F544" s="7">
        <v>50</v>
      </c>
      <c r="G544" s="8">
        <v>-73.972888890000007</v>
      </c>
      <c r="H544" s="8">
        <v>9.4929444400000005</v>
      </c>
      <c r="I544" s="12">
        <v>59.21079684364166</v>
      </c>
      <c r="J544" s="12">
        <v>1482.7494252873562</v>
      </c>
    </row>
    <row r="545" spans="1:10">
      <c r="A545" s="6">
        <v>25021650</v>
      </c>
      <c r="B545" s="7" t="s">
        <v>739</v>
      </c>
      <c r="C545" s="7" t="s">
        <v>751</v>
      </c>
      <c r="D545" s="7" t="s">
        <v>36</v>
      </c>
      <c r="E545" s="7" t="s">
        <v>752</v>
      </c>
      <c r="F545" s="7">
        <v>40</v>
      </c>
      <c r="G545" s="8">
        <v>-73.876194439999992</v>
      </c>
      <c r="H545" s="8">
        <v>9.5573888900000004</v>
      </c>
      <c r="I545" s="12">
        <v>53.57453815262523</v>
      </c>
      <c r="J545" s="12">
        <v>1621.744252873563</v>
      </c>
    </row>
    <row r="546" spans="1:10">
      <c r="A546" s="6">
        <v>28040030</v>
      </c>
      <c r="B546" s="7" t="s">
        <v>739</v>
      </c>
      <c r="C546" s="7" t="s">
        <v>753</v>
      </c>
      <c r="D546" s="7" t="s">
        <v>36</v>
      </c>
      <c r="E546" s="7" t="s">
        <v>753</v>
      </c>
      <c r="F546" s="7">
        <v>130</v>
      </c>
      <c r="G546" s="8">
        <v>-73.881749999999997</v>
      </c>
      <c r="H546" s="8">
        <v>9.9757499999999997</v>
      </c>
      <c r="I546" s="12">
        <v>76.929663002493456</v>
      </c>
      <c r="J546" s="12">
        <v>1429.7884975369457</v>
      </c>
    </row>
    <row r="547" spans="1:10">
      <c r="A547" s="6">
        <v>28040270</v>
      </c>
      <c r="B547" s="7" t="s">
        <v>739</v>
      </c>
      <c r="C547" s="7" t="s">
        <v>753</v>
      </c>
      <c r="D547" s="7" t="s">
        <v>36</v>
      </c>
      <c r="E547" s="7" t="s">
        <v>754</v>
      </c>
      <c r="F547" s="7">
        <v>150</v>
      </c>
      <c r="G547" s="8">
        <v>-73.788527779999995</v>
      </c>
      <c r="H547" s="8">
        <v>10.035111110000001</v>
      </c>
      <c r="I547" s="12">
        <v>59.007223936608575</v>
      </c>
      <c r="J547" s="12">
        <v>1282.8836936690384</v>
      </c>
    </row>
    <row r="548" spans="1:10">
      <c r="A548" s="6">
        <v>28040070</v>
      </c>
      <c r="B548" s="7" t="s">
        <v>739</v>
      </c>
      <c r="C548" s="7" t="s">
        <v>753</v>
      </c>
      <c r="D548" s="7" t="s">
        <v>36</v>
      </c>
      <c r="E548" s="7" t="s">
        <v>755</v>
      </c>
      <c r="F548" s="7">
        <v>80</v>
      </c>
      <c r="G548" s="8">
        <v>-73.954888890000007</v>
      </c>
      <c r="H548" s="8">
        <v>9.9300833300000004</v>
      </c>
      <c r="I548" s="12">
        <v>61.275459770114935</v>
      </c>
      <c r="J548" s="12">
        <v>1354.9025944170769</v>
      </c>
    </row>
    <row r="549" spans="1:10">
      <c r="A549" s="6">
        <v>28040400</v>
      </c>
      <c r="B549" s="7" t="s">
        <v>739</v>
      </c>
      <c r="C549" s="7" t="s">
        <v>753</v>
      </c>
      <c r="D549" s="7" t="s">
        <v>36</v>
      </c>
      <c r="E549" s="7" t="s">
        <v>756</v>
      </c>
      <c r="F549" s="7">
        <v>50</v>
      </c>
      <c r="G549" s="8">
        <v>-73.889305560000011</v>
      </c>
      <c r="H549" s="8">
        <v>9.9774166700000002</v>
      </c>
      <c r="I549" s="12">
        <v>59.162275686893025</v>
      </c>
      <c r="J549" s="12">
        <v>1276.2961622807015</v>
      </c>
    </row>
    <row r="550" spans="1:10">
      <c r="A550" s="6">
        <v>25021240</v>
      </c>
      <c r="B550" s="7" t="s">
        <v>739</v>
      </c>
      <c r="C550" s="7" t="s">
        <v>757</v>
      </c>
      <c r="D550" s="7" t="s">
        <v>36</v>
      </c>
      <c r="E550" s="7" t="s">
        <v>757</v>
      </c>
      <c r="F550" s="7">
        <v>138</v>
      </c>
      <c r="G550" s="8">
        <v>-73.80986111</v>
      </c>
      <c r="H550" s="8">
        <v>9.2600833300000005</v>
      </c>
      <c r="I550" s="12">
        <v>76.869698960043763</v>
      </c>
      <c r="J550" s="12">
        <v>1985.5436206896552</v>
      </c>
    </row>
    <row r="551" spans="1:10">
      <c r="A551" s="6">
        <v>25020240</v>
      </c>
      <c r="B551" s="7" t="s">
        <v>739</v>
      </c>
      <c r="C551" s="7" t="s">
        <v>757</v>
      </c>
      <c r="D551" s="7" t="s">
        <v>36</v>
      </c>
      <c r="E551" s="7" t="s">
        <v>758</v>
      </c>
      <c r="F551" s="7">
        <v>70</v>
      </c>
      <c r="G551" s="8">
        <v>-73.890416669999993</v>
      </c>
      <c r="H551" s="8">
        <v>9.4104722199999991</v>
      </c>
      <c r="I551" s="12">
        <v>66.52809608742426</v>
      </c>
      <c r="J551" s="12">
        <v>1804.0769622331691</v>
      </c>
    </row>
    <row r="552" spans="1:10">
      <c r="A552" s="6">
        <v>25020270</v>
      </c>
      <c r="B552" s="7" t="s">
        <v>739</v>
      </c>
      <c r="C552" s="7" t="s">
        <v>757</v>
      </c>
      <c r="D552" s="7" t="s">
        <v>36</v>
      </c>
      <c r="E552" s="7" t="s">
        <v>759</v>
      </c>
      <c r="F552" s="7">
        <v>90</v>
      </c>
      <c r="G552" s="8">
        <v>-73.73130556000001</v>
      </c>
      <c r="H552" s="8">
        <v>9.1931666700000001</v>
      </c>
      <c r="I552" s="12">
        <v>101.38906882868089</v>
      </c>
      <c r="J552" s="12">
        <v>2040.9131034482757</v>
      </c>
    </row>
    <row r="553" spans="1:10">
      <c r="A553" s="6">
        <v>25025250</v>
      </c>
      <c r="B553" s="7" t="s">
        <v>739</v>
      </c>
      <c r="C553" s="7" t="s">
        <v>760</v>
      </c>
      <c r="D553" s="7" t="s">
        <v>72</v>
      </c>
      <c r="E553" s="7" t="s">
        <v>760</v>
      </c>
      <c r="F553" s="7">
        <v>40</v>
      </c>
      <c r="G553" s="8">
        <v>-73.59338889</v>
      </c>
      <c r="H553" s="8">
        <v>9.3610277800000006</v>
      </c>
      <c r="I553" s="12">
        <v>95.230576484309879</v>
      </c>
      <c r="J553" s="12">
        <v>1701.2832203859734</v>
      </c>
    </row>
    <row r="554" spans="1:10">
      <c r="A554" s="6">
        <v>25020260</v>
      </c>
      <c r="B554" s="7" t="s">
        <v>739</v>
      </c>
      <c r="C554" s="7" t="s">
        <v>760</v>
      </c>
      <c r="D554" s="7" t="s">
        <v>36</v>
      </c>
      <c r="E554" s="7" t="s">
        <v>761</v>
      </c>
      <c r="F554" s="7">
        <v>100</v>
      </c>
      <c r="G554" s="8">
        <v>-73.488027779999996</v>
      </c>
      <c r="H554" s="8">
        <v>9.3970277800000002</v>
      </c>
      <c r="I554" s="12">
        <v>97.008335102768797</v>
      </c>
      <c r="J554" s="12">
        <v>2808.1343185550081</v>
      </c>
    </row>
    <row r="555" spans="1:10">
      <c r="A555" s="6">
        <v>25020250</v>
      </c>
      <c r="B555" s="7" t="s">
        <v>739</v>
      </c>
      <c r="C555" s="7" t="s">
        <v>762</v>
      </c>
      <c r="D555" s="7" t="s">
        <v>36</v>
      </c>
      <c r="E555" s="7" t="s">
        <v>762</v>
      </c>
      <c r="F555" s="7">
        <v>100</v>
      </c>
      <c r="G555" s="8">
        <v>-73.541944439999995</v>
      </c>
      <c r="H555" s="8">
        <v>9.1971944400000005</v>
      </c>
      <c r="I555" s="12">
        <v>102.54841064586753</v>
      </c>
      <c r="J555" s="12">
        <v>1674.3462068965518</v>
      </c>
    </row>
    <row r="556" spans="1:10">
      <c r="A556" s="6">
        <v>25020920</v>
      </c>
      <c r="B556" s="7" t="s">
        <v>739</v>
      </c>
      <c r="C556" s="7" t="s">
        <v>762</v>
      </c>
      <c r="D556" s="7" t="s">
        <v>36</v>
      </c>
      <c r="E556" s="7" t="s">
        <v>763</v>
      </c>
      <c r="F556" s="7">
        <v>500</v>
      </c>
      <c r="G556" s="8">
        <v>-73.416666669999998</v>
      </c>
      <c r="H556" s="8">
        <v>9.2166666700000004</v>
      </c>
      <c r="I556" s="12">
        <v>102.84934554417651</v>
      </c>
      <c r="J556" s="12">
        <v>1954.8043859649124</v>
      </c>
    </row>
    <row r="557" spans="1:10">
      <c r="A557" s="6">
        <v>25020690</v>
      </c>
      <c r="B557" s="7" t="s">
        <v>739</v>
      </c>
      <c r="C557" s="7" t="s">
        <v>762</v>
      </c>
      <c r="D557" s="7" t="s">
        <v>36</v>
      </c>
      <c r="E557" s="7" t="s">
        <v>764</v>
      </c>
      <c r="F557" s="7">
        <v>500</v>
      </c>
      <c r="G557" s="8">
        <v>-73.410944439999994</v>
      </c>
      <c r="H557" s="8">
        <v>9.4232777799999994</v>
      </c>
      <c r="I557" s="12">
        <v>68.539638752052525</v>
      </c>
      <c r="J557" s="12">
        <v>1951.7287766830871</v>
      </c>
    </row>
    <row r="558" spans="1:10">
      <c r="A558" s="6">
        <v>25020660</v>
      </c>
      <c r="B558" s="7" t="s">
        <v>739</v>
      </c>
      <c r="C558" s="7" t="s">
        <v>762</v>
      </c>
      <c r="D558" s="7" t="s">
        <v>36</v>
      </c>
      <c r="E558" s="7" t="s">
        <v>765</v>
      </c>
      <c r="F558" s="7">
        <v>90</v>
      </c>
      <c r="G558" s="8">
        <v>-73.754027780000001</v>
      </c>
      <c r="H558" s="8">
        <v>9.0097500000000004</v>
      </c>
      <c r="I558" s="12">
        <v>60.838773946360156</v>
      </c>
      <c r="J558" s="12">
        <v>1918.2771182266008</v>
      </c>
    </row>
    <row r="559" spans="1:10">
      <c r="A559" s="6">
        <v>28040310</v>
      </c>
      <c r="B559" s="7" t="s">
        <v>739</v>
      </c>
      <c r="C559" s="7" t="s">
        <v>766</v>
      </c>
      <c r="D559" s="7" t="s">
        <v>36</v>
      </c>
      <c r="E559" s="7" t="s">
        <v>767</v>
      </c>
      <c r="F559" s="7">
        <v>110</v>
      </c>
      <c r="G559" s="8">
        <v>-73.743416669999988</v>
      </c>
      <c r="H559" s="8">
        <v>9.7760555599999996</v>
      </c>
      <c r="I559" s="12">
        <v>72.842921239881306</v>
      </c>
      <c r="J559" s="12">
        <v>1393.7742690058478</v>
      </c>
    </row>
    <row r="560" spans="1:10">
      <c r="A560" s="6">
        <v>28040350</v>
      </c>
      <c r="B560" s="7" t="s">
        <v>739</v>
      </c>
      <c r="C560" s="7" t="s">
        <v>766</v>
      </c>
      <c r="D560" s="7" t="s">
        <v>36</v>
      </c>
      <c r="E560" s="7" t="s">
        <v>766</v>
      </c>
      <c r="F560" s="7">
        <v>30</v>
      </c>
      <c r="G560" s="8">
        <v>-73.743694439999999</v>
      </c>
      <c r="H560" s="8">
        <v>9.6569722200000001</v>
      </c>
      <c r="I560" s="12">
        <v>65.917775725232602</v>
      </c>
      <c r="J560" s="12">
        <v>1344.1965389527459</v>
      </c>
    </row>
    <row r="561" spans="1:10">
      <c r="A561" s="6">
        <v>25020280</v>
      </c>
      <c r="B561" s="7" t="s">
        <v>739</v>
      </c>
      <c r="C561" s="7" t="s">
        <v>766</v>
      </c>
      <c r="D561" s="7" t="s">
        <v>36</v>
      </c>
      <c r="E561" s="7" t="s">
        <v>768</v>
      </c>
      <c r="F561" s="7">
        <v>30</v>
      </c>
      <c r="G561" s="8">
        <v>-73.611972220000013</v>
      </c>
      <c r="H561" s="8">
        <v>9.6065277800000004</v>
      </c>
      <c r="I561" s="12">
        <v>57.155678110963422</v>
      </c>
      <c r="J561" s="12">
        <v>1589.0867277167274</v>
      </c>
    </row>
    <row r="562" spans="1:10">
      <c r="A562" s="6">
        <v>23210160</v>
      </c>
      <c r="B562" s="7" t="s">
        <v>739</v>
      </c>
      <c r="C562" s="7" t="s">
        <v>769</v>
      </c>
      <c r="D562" s="7" t="s">
        <v>36</v>
      </c>
      <c r="E562" s="7" t="s">
        <v>769</v>
      </c>
      <c r="F562" s="7">
        <v>150</v>
      </c>
      <c r="G562" s="8">
        <v>-73.737777780000002</v>
      </c>
      <c r="H562" s="8">
        <v>8.3266666699999998</v>
      </c>
      <c r="I562" s="12">
        <v>95.505897384276309</v>
      </c>
      <c r="J562" s="12">
        <v>1339.5781280788178</v>
      </c>
    </row>
    <row r="563" spans="1:10">
      <c r="A563" s="6">
        <v>23210010</v>
      </c>
      <c r="B563" s="7" t="s">
        <v>739</v>
      </c>
      <c r="C563" s="7" t="s">
        <v>769</v>
      </c>
      <c r="D563" s="7" t="s">
        <v>36</v>
      </c>
      <c r="E563" s="7" t="s">
        <v>770</v>
      </c>
      <c r="F563" s="7">
        <v>90</v>
      </c>
      <c r="G563" s="8">
        <v>-73.75527778</v>
      </c>
      <c r="H563" s="8">
        <v>8.1850000000000005</v>
      </c>
      <c r="I563" s="12">
        <v>70.93547345374931</v>
      </c>
      <c r="J563" s="12">
        <v>1474.4954022988506</v>
      </c>
    </row>
    <row r="564" spans="1:10">
      <c r="A564" s="6">
        <v>23215050</v>
      </c>
      <c r="B564" s="7" t="s">
        <v>739</v>
      </c>
      <c r="C564" s="7" t="s">
        <v>771</v>
      </c>
      <c r="D564" s="7" t="s">
        <v>36</v>
      </c>
      <c r="E564" s="7" t="s">
        <v>772</v>
      </c>
      <c r="F564" s="7">
        <v>163</v>
      </c>
      <c r="G564" s="8">
        <v>-73.636388890000006</v>
      </c>
      <c r="H564" s="8">
        <v>8.6144444399999998</v>
      </c>
      <c r="I564" s="12">
        <v>114.9031365894916</v>
      </c>
      <c r="J564" s="12">
        <v>3073.7596026437332</v>
      </c>
    </row>
    <row r="565" spans="1:10">
      <c r="A565" s="6">
        <v>25020230</v>
      </c>
      <c r="B565" s="7" t="s">
        <v>739</v>
      </c>
      <c r="C565" s="7" t="s">
        <v>773</v>
      </c>
      <c r="D565" s="7" t="s">
        <v>36</v>
      </c>
      <c r="E565" s="7" t="s">
        <v>774</v>
      </c>
      <c r="F565" s="7">
        <v>170</v>
      </c>
      <c r="G565" s="8">
        <v>-73.339472220000005</v>
      </c>
      <c r="H565" s="8">
        <v>9.5621666700000016</v>
      </c>
      <c r="I565" s="12">
        <v>93.838245985708227</v>
      </c>
      <c r="J565" s="12">
        <v>1997.4002596662594</v>
      </c>
    </row>
    <row r="566" spans="1:10">
      <c r="A566" s="6">
        <v>28010040</v>
      </c>
      <c r="B566" s="7" t="s">
        <v>739</v>
      </c>
      <c r="C566" s="7" t="s">
        <v>775</v>
      </c>
      <c r="D566" s="7" t="s">
        <v>36</v>
      </c>
      <c r="E566" s="7" t="s">
        <v>776</v>
      </c>
      <c r="F566" s="7">
        <v>740</v>
      </c>
      <c r="G566" s="8">
        <v>-73.025277779999996</v>
      </c>
      <c r="H566" s="8">
        <v>10.39138889</v>
      </c>
      <c r="I566" s="12">
        <v>137.90382622728043</v>
      </c>
      <c r="J566" s="12">
        <v>1725.1806340083926</v>
      </c>
    </row>
    <row r="567" spans="1:10">
      <c r="A567" s="6">
        <v>25025330</v>
      </c>
      <c r="B567" s="7" t="s">
        <v>739</v>
      </c>
      <c r="C567" s="7" t="s">
        <v>777</v>
      </c>
      <c r="D567" s="7" t="s">
        <v>58</v>
      </c>
      <c r="E567" s="7" t="s">
        <v>778</v>
      </c>
      <c r="F567" s="7">
        <v>50</v>
      </c>
      <c r="G567" s="8">
        <v>-73.630083329999991</v>
      </c>
      <c r="H567" s="8">
        <v>8.9542222200000001</v>
      </c>
      <c r="I567" s="12">
        <v>116.71139971521052</v>
      </c>
      <c r="J567" s="12"/>
    </row>
    <row r="568" spans="1:10">
      <c r="A568" s="6">
        <v>25020670</v>
      </c>
      <c r="B568" s="7" t="s">
        <v>739</v>
      </c>
      <c r="C568" s="7" t="s">
        <v>777</v>
      </c>
      <c r="D568" s="7" t="s">
        <v>36</v>
      </c>
      <c r="E568" s="7" t="s">
        <v>384</v>
      </c>
      <c r="F568" s="7">
        <v>500</v>
      </c>
      <c r="G568" s="8">
        <v>-73.559722220000012</v>
      </c>
      <c r="H568" s="8">
        <v>9.05027778</v>
      </c>
      <c r="I568" s="12">
        <v>92.023630583975404</v>
      </c>
      <c r="J568" s="12">
        <v>1702.0280130240133</v>
      </c>
    </row>
    <row r="569" spans="1:10">
      <c r="A569" s="6">
        <v>25021640</v>
      </c>
      <c r="B569" s="7" t="s">
        <v>739</v>
      </c>
      <c r="C569" s="7" t="s">
        <v>779</v>
      </c>
      <c r="D569" s="7" t="s">
        <v>36</v>
      </c>
      <c r="E569" s="7" t="s">
        <v>64</v>
      </c>
      <c r="F569" s="7">
        <v>40</v>
      </c>
      <c r="G569" s="8">
        <v>-73.702555560000008</v>
      </c>
      <c r="H569" s="8">
        <v>8.7127499999999998</v>
      </c>
      <c r="I569" s="12">
        <v>71.887130541871912</v>
      </c>
      <c r="J569" s="12">
        <v>1786.3147126436777</v>
      </c>
    </row>
    <row r="570" spans="1:10">
      <c r="A570" s="6">
        <v>28040010</v>
      </c>
      <c r="B570" s="7" t="s">
        <v>739</v>
      </c>
      <c r="C570" s="7" t="s">
        <v>243</v>
      </c>
      <c r="D570" s="7" t="s">
        <v>36</v>
      </c>
      <c r="E570" s="7" t="s">
        <v>243</v>
      </c>
      <c r="F570" s="7">
        <v>10</v>
      </c>
      <c r="G570" s="8">
        <v>-73.58502777999999</v>
      </c>
      <c r="H570" s="8">
        <v>10.414638890000001</v>
      </c>
      <c r="I570" s="12">
        <v>111.11630747126438</v>
      </c>
      <c r="J570" s="12">
        <v>2049.7305418719216</v>
      </c>
    </row>
    <row r="571" spans="1:10">
      <c r="A571" s="6">
        <v>29060090</v>
      </c>
      <c r="B571" s="7" t="s">
        <v>739</v>
      </c>
      <c r="C571" s="7" t="s">
        <v>243</v>
      </c>
      <c r="D571" s="7" t="s">
        <v>36</v>
      </c>
      <c r="E571" s="7" t="s">
        <v>780</v>
      </c>
      <c r="F571" s="7">
        <v>20</v>
      </c>
      <c r="G571" s="8">
        <v>-73.603805560000012</v>
      </c>
      <c r="H571" s="8">
        <v>10.56330556</v>
      </c>
      <c r="I571" s="12">
        <v>152.73538672781837</v>
      </c>
      <c r="J571" s="12">
        <v>1315.7537766830872</v>
      </c>
    </row>
    <row r="572" spans="1:10">
      <c r="A572" s="6">
        <v>23190580</v>
      </c>
      <c r="B572" s="7" t="s">
        <v>739</v>
      </c>
      <c r="C572" s="7" t="s">
        <v>781</v>
      </c>
      <c r="D572" s="7" t="s">
        <v>36</v>
      </c>
      <c r="E572" s="7" t="s">
        <v>782</v>
      </c>
      <c r="F572" s="7">
        <v>75</v>
      </c>
      <c r="G572" s="8">
        <v>-73.618777780000002</v>
      </c>
      <c r="H572" s="8">
        <v>8.0887499999999992</v>
      </c>
      <c r="I572" s="12">
        <v>85.347560061380847</v>
      </c>
      <c r="J572" s="12">
        <v>1745.2445812807882</v>
      </c>
    </row>
    <row r="573" spans="1:10">
      <c r="A573" s="6">
        <v>23190480</v>
      </c>
      <c r="B573" s="7" t="s">
        <v>739</v>
      </c>
      <c r="C573" s="7" t="s">
        <v>781</v>
      </c>
      <c r="D573" s="7" t="s">
        <v>36</v>
      </c>
      <c r="E573" s="7" t="s">
        <v>783</v>
      </c>
      <c r="F573" s="7">
        <v>228</v>
      </c>
      <c r="G573" s="8">
        <v>-73.507499999999993</v>
      </c>
      <c r="H573" s="8">
        <v>8.0988888900000013</v>
      </c>
      <c r="I573" s="12">
        <v>92.596038587848923</v>
      </c>
      <c r="J573" s="12">
        <v>1738.0425287356322</v>
      </c>
    </row>
    <row r="574" spans="1:10">
      <c r="A574" s="6">
        <v>16050060</v>
      </c>
      <c r="B574" s="7" t="s">
        <v>739</v>
      </c>
      <c r="C574" s="7" t="s">
        <v>781</v>
      </c>
      <c r="D574" s="7" t="s">
        <v>36</v>
      </c>
      <c r="E574" s="7" t="s">
        <v>781</v>
      </c>
      <c r="F574" s="7">
        <v>1200</v>
      </c>
      <c r="G574" s="8">
        <v>-73.388333329999995</v>
      </c>
      <c r="H574" s="8">
        <v>8.2930555599999991</v>
      </c>
      <c r="I574" s="12">
        <v>110.30433087027914</v>
      </c>
      <c r="J574" s="12">
        <v>1117.1266666666666</v>
      </c>
    </row>
    <row r="575" spans="1:10">
      <c r="A575" s="6">
        <v>23190110</v>
      </c>
      <c r="B575" s="7" t="s">
        <v>739</v>
      </c>
      <c r="C575" s="7" t="s">
        <v>784</v>
      </c>
      <c r="D575" s="7" t="s">
        <v>36</v>
      </c>
      <c r="E575" s="7" t="s">
        <v>785</v>
      </c>
      <c r="F575" s="7">
        <v>164</v>
      </c>
      <c r="G575" s="8">
        <v>-73.428055560000004</v>
      </c>
      <c r="H575" s="8">
        <v>7.8380555599999999</v>
      </c>
      <c r="I575" s="12">
        <v>117.53604383324209</v>
      </c>
      <c r="J575" s="12">
        <v>2522.3541789819378</v>
      </c>
    </row>
    <row r="576" spans="1:10">
      <c r="A576" s="6">
        <v>23190810</v>
      </c>
      <c r="B576" s="7" t="s">
        <v>739</v>
      </c>
      <c r="C576" s="7" t="s">
        <v>784</v>
      </c>
      <c r="D576" s="7" t="s">
        <v>36</v>
      </c>
      <c r="E576" s="7" t="s">
        <v>786</v>
      </c>
      <c r="F576" s="7">
        <v>650</v>
      </c>
      <c r="G576" s="8">
        <v>-73.321444439999993</v>
      </c>
      <c r="H576" s="8">
        <v>7.8126111099999997</v>
      </c>
      <c r="I576" s="12">
        <v>162.68353221788121</v>
      </c>
      <c r="J576" s="12">
        <v>2481.6658128078816</v>
      </c>
    </row>
    <row r="577" spans="1:10">
      <c r="A577" s="6">
        <v>23190500</v>
      </c>
      <c r="B577" s="7" t="s">
        <v>739</v>
      </c>
      <c r="C577" s="7" t="s">
        <v>784</v>
      </c>
      <c r="D577" s="7" t="s">
        <v>36</v>
      </c>
      <c r="E577" s="7" t="s">
        <v>784</v>
      </c>
      <c r="F577" s="7">
        <v>134</v>
      </c>
      <c r="G577" s="8">
        <v>-73.388333329999995</v>
      </c>
      <c r="H577" s="8">
        <v>7.7597222200000004</v>
      </c>
      <c r="I577" s="12">
        <v>120.43286427812288</v>
      </c>
      <c r="J577" s="12">
        <v>2319.5480646428919</v>
      </c>
    </row>
    <row r="578" spans="1:10">
      <c r="A578" s="6">
        <v>28025020</v>
      </c>
      <c r="B578" s="7" t="s">
        <v>739</v>
      </c>
      <c r="C578" s="7" t="s">
        <v>787</v>
      </c>
      <c r="D578" s="7" t="s">
        <v>72</v>
      </c>
      <c r="E578" s="7" t="s">
        <v>788</v>
      </c>
      <c r="F578" s="7">
        <v>350</v>
      </c>
      <c r="G578" s="8">
        <v>-73.131388889999997</v>
      </c>
      <c r="H578" s="8">
        <v>10.271388890000001</v>
      </c>
      <c r="I578" s="12">
        <v>113.685918120663</v>
      </c>
      <c r="J578" s="12">
        <v>1322.7013250295433</v>
      </c>
    </row>
    <row r="579" spans="1:10">
      <c r="A579" s="6">
        <v>28020590</v>
      </c>
      <c r="B579" s="7" t="s">
        <v>739</v>
      </c>
      <c r="C579" s="7" t="s">
        <v>787</v>
      </c>
      <c r="D579" s="7" t="s">
        <v>36</v>
      </c>
      <c r="E579" s="7" t="s">
        <v>45</v>
      </c>
      <c r="F579" s="7">
        <v>140</v>
      </c>
      <c r="G579" s="8">
        <v>-73.221722220000004</v>
      </c>
      <c r="H579" s="8">
        <v>10.152388890000001</v>
      </c>
      <c r="I579" s="12">
        <v>65.71411777749708</v>
      </c>
      <c r="J579" s="12">
        <v>1226.3316489621488</v>
      </c>
    </row>
    <row r="580" spans="1:10">
      <c r="A580" s="6">
        <v>28020410</v>
      </c>
      <c r="B580" s="7" t="s">
        <v>739</v>
      </c>
      <c r="C580" s="7" t="s">
        <v>787</v>
      </c>
      <c r="D580" s="7" t="s">
        <v>36</v>
      </c>
      <c r="E580" s="7" t="s">
        <v>789</v>
      </c>
      <c r="F580" s="7">
        <v>150</v>
      </c>
      <c r="G580" s="8">
        <v>-73.317027779999989</v>
      </c>
      <c r="H580" s="8">
        <v>10.184166670000002</v>
      </c>
      <c r="I580" s="12">
        <v>60.361553467172293</v>
      </c>
      <c r="J580" s="12">
        <v>1281.2070326863429</v>
      </c>
    </row>
    <row r="581" spans="1:10">
      <c r="A581" s="6">
        <v>28020420</v>
      </c>
      <c r="B581" s="7" t="s">
        <v>739</v>
      </c>
      <c r="C581" s="7" t="s">
        <v>787</v>
      </c>
      <c r="D581" s="7" t="s">
        <v>36</v>
      </c>
      <c r="E581" s="7" t="s">
        <v>790</v>
      </c>
      <c r="F581" s="7">
        <v>70</v>
      </c>
      <c r="G581" s="8">
        <v>-73.547694440000001</v>
      </c>
      <c r="H581" s="8">
        <v>9.8446111100000007</v>
      </c>
      <c r="I581" s="12">
        <v>61.489284135404816</v>
      </c>
      <c r="J581" s="12">
        <v>1562.757032967033</v>
      </c>
    </row>
    <row r="582" spans="1:10">
      <c r="A582" s="6">
        <v>23190520</v>
      </c>
      <c r="B582" s="7" t="s">
        <v>739</v>
      </c>
      <c r="C582" s="7" t="s">
        <v>791</v>
      </c>
      <c r="D582" s="7" t="s">
        <v>36</v>
      </c>
      <c r="E582" s="7" t="s">
        <v>560</v>
      </c>
      <c r="F582" s="7">
        <v>271</v>
      </c>
      <c r="G582" s="8">
        <v>-73.439722220000007</v>
      </c>
      <c r="H582" s="8">
        <v>7.9955555599999997</v>
      </c>
      <c r="I582" s="12">
        <v>105.56424165197191</v>
      </c>
      <c r="J582" s="12">
        <v>2369.9660048699702</v>
      </c>
    </row>
    <row r="583" spans="1:10">
      <c r="A583" s="6">
        <v>25020090</v>
      </c>
      <c r="B583" s="7" t="s">
        <v>739</v>
      </c>
      <c r="C583" s="7" t="s">
        <v>792</v>
      </c>
      <c r="D583" s="7" t="s">
        <v>36</v>
      </c>
      <c r="E583" s="7" t="s">
        <v>792</v>
      </c>
      <c r="F583" s="7">
        <v>20</v>
      </c>
      <c r="G583" s="8">
        <v>-73.815444439999993</v>
      </c>
      <c r="H583" s="8">
        <v>8.8603888900000012</v>
      </c>
      <c r="I583" s="12">
        <v>94.748658319649692</v>
      </c>
      <c r="J583" s="12">
        <v>2040.6147016967709</v>
      </c>
    </row>
    <row r="584" spans="1:10">
      <c r="A584" s="6">
        <v>28025502</v>
      </c>
      <c r="B584" s="7" t="s">
        <v>739</v>
      </c>
      <c r="C584" s="7" t="s">
        <v>793</v>
      </c>
      <c r="D584" s="7" t="s">
        <v>46</v>
      </c>
      <c r="E584" s="7" t="s">
        <v>794</v>
      </c>
      <c r="F584" s="7">
        <v>138</v>
      </c>
      <c r="G584" s="8">
        <v>-73.247666670000001</v>
      </c>
      <c r="H584" s="8">
        <v>10.43616667</v>
      </c>
      <c r="I584" s="12">
        <v>72.598986852701202</v>
      </c>
      <c r="J584" s="12">
        <v>1016.7410302162716</v>
      </c>
    </row>
    <row r="585" spans="1:10">
      <c r="A585" s="6">
        <v>28010360</v>
      </c>
      <c r="B585" s="7" t="s">
        <v>739</v>
      </c>
      <c r="C585" s="7" t="s">
        <v>793</v>
      </c>
      <c r="D585" s="7" t="s">
        <v>36</v>
      </c>
      <c r="E585" s="7" t="s">
        <v>795</v>
      </c>
      <c r="F585" s="7">
        <v>800</v>
      </c>
      <c r="G585" s="8">
        <v>-73.353055560000001</v>
      </c>
      <c r="H585" s="8">
        <v>10.697333330000001</v>
      </c>
      <c r="I585" s="12">
        <v>88.323261418232676</v>
      </c>
      <c r="J585" s="12">
        <v>2164.328928774929</v>
      </c>
    </row>
    <row r="586" spans="1:10">
      <c r="A586" s="6">
        <v>28030190</v>
      </c>
      <c r="B586" s="7" t="s">
        <v>739</v>
      </c>
      <c r="C586" s="7" t="s">
        <v>793</v>
      </c>
      <c r="D586" s="7" t="s">
        <v>36</v>
      </c>
      <c r="E586" s="7" t="s">
        <v>796</v>
      </c>
      <c r="F586" s="7">
        <v>220</v>
      </c>
      <c r="G586" s="8">
        <v>-73.731722220000009</v>
      </c>
      <c r="H586" s="8">
        <v>10.088694439999999</v>
      </c>
      <c r="I586" s="12">
        <v>70.500486453201972</v>
      </c>
      <c r="J586" s="12">
        <v>1088.6820935960591</v>
      </c>
    </row>
    <row r="587" spans="1:10">
      <c r="A587" s="6">
        <v>28035020</v>
      </c>
      <c r="B587" s="7" t="s">
        <v>739</v>
      </c>
      <c r="C587" s="7" t="s">
        <v>793</v>
      </c>
      <c r="D587" s="7" t="s">
        <v>72</v>
      </c>
      <c r="E587" s="7" t="s">
        <v>797</v>
      </c>
      <c r="F587" s="7">
        <v>110</v>
      </c>
      <c r="G587" s="8">
        <v>-73.319444439999998</v>
      </c>
      <c r="H587" s="8">
        <v>10.363055559999999</v>
      </c>
      <c r="I587" s="12">
        <v>79.583598874481751</v>
      </c>
      <c r="J587" s="12">
        <v>1204.797064179754</v>
      </c>
    </row>
    <row r="588" spans="1:10">
      <c r="A588" s="6">
        <v>28010020</v>
      </c>
      <c r="B588" s="7" t="s">
        <v>739</v>
      </c>
      <c r="C588" s="7" t="s">
        <v>793</v>
      </c>
      <c r="D588" s="7" t="s">
        <v>36</v>
      </c>
      <c r="E588" s="7" t="s">
        <v>798</v>
      </c>
      <c r="F588" s="7">
        <v>160</v>
      </c>
      <c r="G588" s="8">
        <v>-73.237194439999996</v>
      </c>
      <c r="H588" s="8">
        <v>10.480111110000001</v>
      </c>
      <c r="I588" s="12">
        <v>42.857550701466316</v>
      </c>
      <c r="J588" s="12">
        <v>1027.9052631578948</v>
      </c>
    </row>
    <row r="589" spans="1:10">
      <c r="A589" s="6">
        <v>28035040</v>
      </c>
      <c r="B589" s="7" t="s">
        <v>739</v>
      </c>
      <c r="C589" s="7" t="s">
        <v>793</v>
      </c>
      <c r="D589" s="7" t="s">
        <v>72</v>
      </c>
      <c r="E589" s="7" t="s">
        <v>369</v>
      </c>
      <c r="F589" s="7">
        <v>50</v>
      </c>
      <c r="G589" s="8">
        <v>-73.64752777999999</v>
      </c>
      <c r="H589" s="8">
        <v>9.9049166700000004</v>
      </c>
      <c r="I589" s="12">
        <v>84.338256277896576</v>
      </c>
      <c r="J589" s="12">
        <v>1325.49222886639</v>
      </c>
    </row>
    <row r="590" spans="1:10">
      <c r="A590" s="6">
        <v>28020150</v>
      </c>
      <c r="B590" s="7" t="s">
        <v>739</v>
      </c>
      <c r="C590" s="7" t="s">
        <v>793</v>
      </c>
      <c r="D590" s="7" t="s">
        <v>36</v>
      </c>
      <c r="E590" s="7" t="s">
        <v>799</v>
      </c>
      <c r="F590" s="7">
        <v>60</v>
      </c>
      <c r="G590" s="8">
        <v>-73.668833329999998</v>
      </c>
      <c r="H590" s="8">
        <v>10.029972219999999</v>
      </c>
      <c r="I590" s="12">
        <v>68.591039119990256</v>
      </c>
      <c r="J590" s="12">
        <v>1324.4316091954024</v>
      </c>
    </row>
    <row r="591" spans="1:10">
      <c r="A591" s="6">
        <v>28010370</v>
      </c>
      <c r="B591" s="7" t="s">
        <v>739</v>
      </c>
      <c r="C591" s="7" t="s">
        <v>793</v>
      </c>
      <c r="D591" s="7" t="s">
        <v>36</v>
      </c>
      <c r="E591" s="7" t="s">
        <v>800</v>
      </c>
      <c r="F591" s="7">
        <v>180</v>
      </c>
      <c r="G591" s="8">
        <v>-73.325444439999998</v>
      </c>
      <c r="H591" s="8">
        <v>10.307083330000001</v>
      </c>
      <c r="I591" s="12">
        <v>68.464203641718001</v>
      </c>
      <c r="J591" s="12">
        <v>1374.0388250319284</v>
      </c>
    </row>
    <row r="592" spans="1:10">
      <c r="A592" s="6">
        <v>28010090</v>
      </c>
      <c r="B592" s="7" t="s">
        <v>739</v>
      </c>
      <c r="C592" s="7" t="s">
        <v>793</v>
      </c>
      <c r="D592" s="7" t="s">
        <v>36</v>
      </c>
      <c r="E592" s="7" t="s">
        <v>801</v>
      </c>
      <c r="F592" s="7">
        <v>450</v>
      </c>
      <c r="G592" s="8">
        <v>-73.211611110000007</v>
      </c>
      <c r="H592" s="8">
        <v>10.70386111</v>
      </c>
      <c r="I592" s="12">
        <v>46.420508580925251</v>
      </c>
      <c r="J592" s="12">
        <v>1036.0925596255597</v>
      </c>
    </row>
    <row r="593" spans="1:10">
      <c r="A593" s="6">
        <v>28030220</v>
      </c>
      <c r="B593" s="7" t="s">
        <v>739</v>
      </c>
      <c r="C593" s="7" t="s">
        <v>793</v>
      </c>
      <c r="D593" s="7" t="s">
        <v>36</v>
      </c>
      <c r="E593" s="7" t="s">
        <v>802</v>
      </c>
      <c r="F593" s="7">
        <v>244</v>
      </c>
      <c r="G593" s="8">
        <v>-73.444138890000005</v>
      </c>
      <c r="H593" s="8">
        <v>10.347055559999999</v>
      </c>
      <c r="I593" s="12">
        <v>42.534923897941134</v>
      </c>
      <c r="J593" s="12">
        <v>968.3480797720797</v>
      </c>
    </row>
    <row r="594" spans="1:10">
      <c r="A594" s="6">
        <v>28010070</v>
      </c>
      <c r="B594" s="7" t="s">
        <v>739</v>
      </c>
      <c r="C594" s="7" t="s">
        <v>793</v>
      </c>
      <c r="D594" s="7" t="s">
        <v>36</v>
      </c>
      <c r="E594" s="7" t="s">
        <v>803</v>
      </c>
      <c r="F594" s="7">
        <v>120</v>
      </c>
      <c r="G594" s="8">
        <v>-73.467111110000005</v>
      </c>
      <c r="H594" s="8">
        <v>10.185499999999999</v>
      </c>
      <c r="I594" s="12">
        <v>65.738859469074981</v>
      </c>
      <c r="J594" s="12">
        <v>1428.7696551724141</v>
      </c>
    </row>
    <row r="595" spans="1:10">
      <c r="A595" s="6">
        <v>28035010</v>
      </c>
      <c r="B595" s="7" t="s">
        <v>739</v>
      </c>
      <c r="C595" s="7" t="s">
        <v>793</v>
      </c>
      <c r="D595" s="7" t="s">
        <v>72</v>
      </c>
      <c r="E595" s="7" t="s">
        <v>804</v>
      </c>
      <c r="F595" s="7">
        <v>70</v>
      </c>
      <c r="G595" s="8">
        <v>-73.547388890000008</v>
      </c>
      <c r="H595" s="8">
        <v>10.190666670000001</v>
      </c>
      <c r="I595" s="12">
        <v>85.779501861496072</v>
      </c>
      <c r="J595" s="12">
        <v>1376.732739554755</v>
      </c>
    </row>
    <row r="596" spans="1:10">
      <c r="A596" s="6">
        <v>11150030</v>
      </c>
      <c r="B596" s="7" t="s">
        <v>805</v>
      </c>
      <c r="C596" s="7" t="s">
        <v>806</v>
      </c>
      <c r="D596" s="7" t="s">
        <v>36</v>
      </c>
      <c r="E596" s="7" t="s">
        <v>806</v>
      </c>
      <c r="F596" s="7">
        <v>2</v>
      </c>
      <c r="G596" s="8">
        <v>-77.276944439999994</v>
      </c>
      <c r="H596" s="8">
        <v>8.5308333300000001</v>
      </c>
      <c r="I596" s="12">
        <v>150.48114699526266</v>
      </c>
      <c r="J596" s="12">
        <v>2981.2571182266011</v>
      </c>
    </row>
    <row r="597" spans="1:10">
      <c r="A597" s="6">
        <v>55015010</v>
      </c>
      <c r="B597" s="7" t="s">
        <v>805</v>
      </c>
      <c r="C597" s="7" t="s">
        <v>807</v>
      </c>
      <c r="D597" s="7" t="s">
        <v>58</v>
      </c>
      <c r="E597" s="7" t="s">
        <v>808</v>
      </c>
      <c r="F597" s="7">
        <v>40</v>
      </c>
      <c r="G597" s="8">
        <v>-76.973166669999998</v>
      </c>
      <c r="H597" s="8">
        <v>5.5210833299999997</v>
      </c>
      <c r="I597" s="12">
        <v>205.38031975665149</v>
      </c>
      <c r="J597" s="12">
        <v>6423.3423262789092</v>
      </c>
    </row>
    <row r="598" spans="1:10">
      <c r="A598" s="6">
        <v>56015010</v>
      </c>
      <c r="B598" s="7" t="s">
        <v>805</v>
      </c>
      <c r="C598" s="7" t="s">
        <v>809</v>
      </c>
      <c r="D598" s="7" t="s">
        <v>72</v>
      </c>
      <c r="E598" s="7" t="s">
        <v>810</v>
      </c>
      <c r="F598" s="7">
        <v>4</v>
      </c>
      <c r="G598" s="8">
        <v>-77.404444439999992</v>
      </c>
      <c r="H598" s="8">
        <v>6.22333333</v>
      </c>
      <c r="I598" s="12">
        <v>246.65004219665039</v>
      </c>
      <c r="J598" s="12">
        <v>5736.8407849002851</v>
      </c>
    </row>
    <row r="599" spans="1:10">
      <c r="A599" s="6">
        <v>11080010</v>
      </c>
      <c r="B599" s="7" t="s">
        <v>805</v>
      </c>
      <c r="C599" s="7" t="s">
        <v>811</v>
      </c>
      <c r="D599" s="7" t="s">
        <v>72</v>
      </c>
      <c r="E599" s="7" t="s">
        <v>812</v>
      </c>
      <c r="F599" s="7">
        <v>15</v>
      </c>
      <c r="G599" s="8">
        <v>-76.885416669999998</v>
      </c>
      <c r="H599" s="8">
        <v>6.5591666699999998</v>
      </c>
      <c r="I599" s="12">
        <v>243.11042966611933</v>
      </c>
      <c r="J599" s="12">
        <v>5300.0919540229879</v>
      </c>
    </row>
    <row r="600" spans="1:10">
      <c r="A600" s="6">
        <v>11090010</v>
      </c>
      <c r="B600" s="7" t="s">
        <v>805</v>
      </c>
      <c r="C600" s="7" t="s">
        <v>811</v>
      </c>
      <c r="D600" s="7" t="s">
        <v>36</v>
      </c>
      <c r="E600" s="7" t="s">
        <v>813</v>
      </c>
      <c r="F600" s="7">
        <v>50</v>
      </c>
      <c r="G600" s="8">
        <v>-76.972722220000009</v>
      </c>
      <c r="H600" s="8">
        <v>6.8125277799999999</v>
      </c>
      <c r="I600" s="12">
        <v>166.5538214851934</v>
      </c>
      <c r="J600" s="12">
        <v>4755.090666007045</v>
      </c>
    </row>
    <row r="601" spans="1:10">
      <c r="A601" s="6">
        <v>11030010</v>
      </c>
      <c r="B601" s="7" t="s">
        <v>805</v>
      </c>
      <c r="C601" s="7" t="s">
        <v>814</v>
      </c>
      <c r="D601" s="7" t="s">
        <v>36</v>
      </c>
      <c r="E601" s="7" t="s">
        <v>814</v>
      </c>
      <c r="F601" s="7">
        <v>72</v>
      </c>
      <c r="G601" s="8">
        <v>-76.61</v>
      </c>
      <c r="H601" s="8">
        <v>5.38</v>
      </c>
      <c r="I601" s="12">
        <v>232.19381371076773</v>
      </c>
      <c r="J601" s="12">
        <v>9498.1854192104183</v>
      </c>
    </row>
    <row r="602" spans="1:10">
      <c r="A602" s="6">
        <v>11010010</v>
      </c>
      <c r="B602" s="7" t="s">
        <v>805</v>
      </c>
      <c r="C602" s="7" t="s">
        <v>814</v>
      </c>
      <c r="D602" s="7" t="s">
        <v>36</v>
      </c>
      <c r="E602" s="7" t="s">
        <v>815</v>
      </c>
      <c r="F602" s="7">
        <v>98</v>
      </c>
      <c r="G602" s="8">
        <v>-76.544722220000011</v>
      </c>
      <c r="H602" s="8">
        <v>5.4589444399999998</v>
      </c>
      <c r="I602" s="12">
        <v>261.20741719041956</v>
      </c>
      <c r="J602" s="12">
        <v>8881.5066136162695</v>
      </c>
    </row>
    <row r="603" spans="1:10">
      <c r="A603" s="6">
        <v>11030030</v>
      </c>
      <c r="B603" s="7" t="s">
        <v>805</v>
      </c>
      <c r="C603" s="7" t="s">
        <v>816</v>
      </c>
      <c r="D603" s="7" t="s">
        <v>36</v>
      </c>
      <c r="E603" s="7" t="s">
        <v>817</v>
      </c>
      <c r="F603" s="7">
        <v>64</v>
      </c>
      <c r="G603" s="8">
        <v>-76.728138889999997</v>
      </c>
      <c r="H603" s="8">
        <v>5.3341666700000001</v>
      </c>
      <c r="I603" s="12">
        <v>192.44810037545975</v>
      </c>
      <c r="J603" s="12">
        <v>6494.2124462504289</v>
      </c>
    </row>
    <row r="604" spans="1:10">
      <c r="A604" s="6">
        <v>11020010</v>
      </c>
      <c r="B604" s="7" t="s">
        <v>805</v>
      </c>
      <c r="C604" s="7" t="s">
        <v>818</v>
      </c>
      <c r="D604" s="7" t="s">
        <v>36</v>
      </c>
      <c r="E604" s="7" t="s">
        <v>819</v>
      </c>
      <c r="F604" s="7">
        <v>1850</v>
      </c>
      <c r="G604" s="8">
        <v>-76.142083329999991</v>
      </c>
      <c r="H604" s="8">
        <v>5.90852778</v>
      </c>
      <c r="I604" s="12">
        <v>213.47752090555252</v>
      </c>
      <c r="J604" s="12">
        <v>2862.0587356321839</v>
      </c>
    </row>
    <row r="605" spans="1:10">
      <c r="A605" s="6">
        <v>11020050</v>
      </c>
      <c r="B605" s="7" t="s">
        <v>805</v>
      </c>
      <c r="C605" s="7" t="s">
        <v>818</v>
      </c>
      <c r="D605" s="7" t="s">
        <v>36</v>
      </c>
      <c r="E605" s="7" t="s">
        <v>820</v>
      </c>
      <c r="F605" s="7">
        <v>715</v>
      </c>
      <c r="G605" s="8">
        <v>-76.250861110000002</v>
      </c>
      <c r="H605" s="8">
        <v>5.7576666699999999</v>
      </c>
      <c r="I605" s="12">
        <v>284.59603590596953</v>
      </c>
      <c r="J605" s="12">
        <v>6878.7831105216619</v>
      </c>
    </row>
    <row r="606" spans="1:10">
      <c r="A606" s="6">
        <v>54090010</v>
      </c>
      <c r="B606" s="7" t="s">
        <v>805</v>
      </c>
      <c r="C606" s="7" t="s">
        <v>821</v>
      </c>
      <c r="D606" s="7" t="s">
        <v>36</v>
      </c>
      <c r="E606" s="7" t="s">
        <v>822</v>
      </c>
      <c r="F606" s="7">
        <v>15</v>
      </c>
      <c r="G606" s="8">
        <v>-77.13555556</v>
      </c>
      <c r="H606" s="8">
        <v>4.1626111100000003</v>
      </c>
      <c r="I606" s="12">
        <v>240.29174369349857</v>
      </c>
      <c r="J606" s="12">
        <v>7143.3792429792429</v>
      </c>
    </row>
    <row r="607" spans="1:10">
      <c r="A607" s="6">
        <v>54010010</v>
      </c>
      <c r="B607" s="7" t="s">
        <v>805</v>
      </c>
      <c r="C607" s="7" t="s">
        <v>823</v>
      </c>
      <c r="D607" s="7" t="s">
        <v>72</v>
      </c>
      <c r="E607" s="7" t="s">
        <v>823</v>
      </c>
      <c r="F607" s="7">
        <v>78</v>
      </c>
      <c r="G607" s="8">
        <v>-76.689222220000005</v>
      </c>
      <c r="H607" s="8">
        <v>5.1587499999999995</v>
      </c>
      <c r="I607" s="12">
        <v>245.97414249224593</v>
      </c>
      <c r="J607" s="12">
        <v>7857.6767195767206</v>
      </c>
    </row>
    <row r="608" spans="1:10">
      <c r="A608" s="6">
        <v>55010020</v>
      </c>
      <c r="B608" s="7" t="s">
        <v>805</v>
      </c>
      <c r="C608" s="7" t="s">
        <v>823</v>
      </c>
      <c r="D608" s="7" t="s">
        <v>36</v>
      </c>
      <c r="E608" s="7" t="s">
        <v>824</v>
      </c>
      <c r="F608" s="7">
        <v>53</v>
      </c>
      <c r="G608" s="8">
        <v>-76.824722220000012</v>
      </c>
      <c r="H608" s="8">
        <v>5.1184166700000002</v>
      </c>
      <c r="I608" s="12">
        <v>206.50328761112053</v>
      </c>
      <c r="J608" s="12">
        <v>6469.0538177339895</v>
      </c>
    </row>
    <row r="609" spans="1:10">
      <c r="A609" s="6">
        <v>11035010</v>
      </c>
      <c r="B609" s="7" t="s">
        <v>805</v>
      </c>
      <c r="C609" s="7" t="s">
        <v>825</v>
      </c>
      <c r="D609" s="7" t="s">
        <v>58</v>
      </c>
      <c r="E609" s="7" t="s">
        <v>825</v>
      </c>
      <c r="F609" s="7">
        <v>41</v>
      </c>
      <c r="G609" s="8">
        <v>-76.58</v>
      </c>
      <c r="H609" s="8">
        <v>5.51</v>
      </c>
      <c r="I609" s="12">
        <v>275.63877698821204</v>
      </c>
      <c r="J609" s="12">
        <v>8774.5820833333328</v>
      </c>
    </row>
    <row r="610" spans="1:10">
      <c r="A610" s="6">
        <v>11050060</v>
      </c>
      <c r="B610" s="7" t="s">
        <v>805</v>
      </c>
      <c r="C610" s="7" t="s">
        <v>826</v>
      </c>
      <c r="D610" s="7" t="s">
        <v>36</v>
      </c>
      <c r="E610" s="7" t="s">
        <v>827</v>
      </c>
      <c r="F610" s="7">
        <v>100</v>
      </c>
      <c r="G610" s="8">
        <v>-76.915638889999997</v>
      </c>
      <c r="H610" s="8">
        <v>6.1083333299999998</v>
      </c>
      <c r="I610" s="12">
        <v>195.60097001723338</v>
      </c>
      <c r="J610" s="12">
        <v>5696.2232369865123</v>
      </c>
    </row>
    <row r="611" spans="1:10">
      <c r="A611" s="6">
        <v>11050020</v>
      </c>
      <c r="B611" s="7" t="s">
        <v>805</v>
      </c>
      <c r="C611" s="7" t="s">
        <v>826</v>
      </c>
      <c r="D611" s="7" t="s">
        <v>72</v>
      </c>
      <c r="E611" s="7" t="s">
        <v>828</v>
      </c>
      <c r="F611" s="7">
        <v>25</v>
      </c>
      <c r="G611" s="8">
        <v>-76.780027779999998</v>
      </c>
      <c r="H611" s="8">
        <v>5.9947222199999999</v>
      </c>
      <c r="I611" s="12">
        <v>185.56218971832763</v>
      </c>
      <c r="J611" s="12">
        <v>7418.5888333333332</v>
      </c>
    </row>
    <row r="612" spans="1:10">
      <c r="A612" s="6">
        <v>11050030</v>
      </c>
      <c r="B612" s="7" t="s">
        <v>805</v>
      </c>
      <c r="C612" s="7" t="s">
        <v>826</v>
      </c>
      <c r="D612" s="7" t="s">
        <v>36</v>
      </c>
      <c r="E612" s="7" t="s">
        <v>829</v>
      </c>
      <c r="F612" s="7">
        <v>25</v>
      </c>
      <c r="G612" s="8">
        <v>-76.821361109999998</v>
      </c>
      <c r="H612" s="8">
        <v>6.1025</v>
      </c>
      <c r="I612" s="12">
        <v>184.21069593439987</v>
      </c>
      <c r="J612" s="12">
        <v>6247.550335845508</v>
      </c>
    </row>
    <row r="613" spans="1:10">
      <c r="A613" s="6">
        <v>54020010</v>
      </c>
      <c r="B613" s="7" t="s">
        <v>805</v>
      </c>
      <c r="C613" s="7" t="s">
        <v>830</v>
      </c>
      <c r="D613" s="7" t="s">
        <v>36</v>
      </c>
      <c r="E613" s="7" t="s">
        <v>831</v>
      </c>
      <c r="F613" s="7">
        <v>62</v>
      </c>
      <c r="G613" s="8">
        <v>-76.6965</v>
      </c>
      <c r="H613" s="8">
        <v>5.0976666699999997</v>
      </c>
      <c r="I613" s="12">
        <v>296.18121394283696</v>
      </c>
      <c r="J613" s="12">
        <v>8233.4492756796189</v>
      </c>
    </row>
    <row r="614" spans="1:10">
      <c r="A614" s="6">
        <v>54020080</v>
      </c>
      <c r="B614" s="7" t="s">
        <v>805</v>
      </c>
      <c r="C614" s="7" t="s">
        <v>830</v>
      </c>
      <c r="D614" s="7" t="s">
        <v>36</v>
      </c>
      <c r="E614" s="7" t="s">
        <v>832</v>
      </c>
      <c r="F614" s="7">
        <v>35</v>
      </c>
      <c r="G614" s="8">
        <v>-76.826944439999991</v>
      </c>
      <c r="H614" s="8">
        <v>4.9322222199999999</v>
      </c>
      <c r="I614" s="12">
        <v>213.55778268090913</v>
      </c>
      <c r="J614" s="12">
        <v>8684.528981937603</v>
      </c>
    </row>
    <row r="615" spans="1:10">
      <c r="A615" s="6">
        <v>54085010</v>
      </c>
      <c r="B615" s="7" t="s">
        <v>805</v>
      </c>
      <c r="C615" s="7" t="s">
        <v>830</v>
      </c>
      <c r="D615" s="7" t="s">
        <v>72</v>
      </c>
      <c r="E615" s="7" t="s">
        <v>833</v>
      </c>
      <c r="F615" s="7">
        <v>40</v>
      </c>
      <c r="G615" s="8">
        <v>-76.934250000000006</v>
      </c>
      <c r="H615" s="8">
        <v>4.6881944400000002</v>
      </c>
      <c r="I615" s="12">
        <v>294.37799132885061</v>
      </c>
      <c r="J615" s="12">
        <v>6326.5726081520779</v>
      </c>
    </row>
    <row r="616" spans="1:10">
      <c r="A616" s="6">
        <v>54020020</v>
      </c>
      <c r="B616" s="7" t="s">
        <v>805</v>
      </c>
      <c r="C616" s="7" t="s">
        <v>834</v>
      </c>
      <c r="D616" s="7" t="s">
        <v>72</v>
      </c>
      <c r="E616" s="7" t="s">
        <v>835</v>
      </c>
      <c r="F616" s="7">
        <v>71</v>
      </c>
      <c r="G616" s="8">
        <v>-76.605555560000013</v>
      </c>
      <c r="H616" s="8">
        <v>4.9556944400000003</v>
      </c>
      <c r="I616" s="12">
        <v>263.79865686236076</v>
      </c>
      <c r="J616" s="12">
        <v>9329.3432112332102</v>
      </c>
    </row>
    <row r="617" spans="1:10">
      <c r="A617" s="6">
        <v>54025010</v>
      </c>
      <c r="B617" s="7" t="s">
        <v>805</v>
      </c>
      <c r="C617" s="7" t="s">
        <v>834</v>
      </c>
      <c r="D617" s="7" t="s">
        <v>72</v>
      </c>
      <c r="E617" s="7" t="s">
        <v>836</v>
      </c>
      <c r="F617" s="7">
        <v>1115</v>
      </c>
      <c r="G617" s="8">
        <v>-76.676666669999989</v>
      </c>
      <c r="H617" s="8">
        <v>4.8980833299999995</v>
      </c>
      <c r="I617" s="12">
        <v>280.71055137751785</v>
      </c>
      <c r="J617" s="12"/>
    </row>
    <row r="618" spans="1:10">
      <c r="A618" s="6">
        <v>11045010</v>
      </c>
      <c r="B618" s="7" t="s">
        <v>805</v>
      </c>
      <c r="C618" s="7" t="s">
        <v>837</v>
      </c>
      <c r="D618" s="7" t="s">
        <v>46</v>
      </c>
      <c r="E618" s="7" t="s">
        <v>838</v>
      </c>
      <c r="F618" s="7">
        <v>75</v>
      </c>
      <c r="G618" s="8">
        <v>-76.643777779999994</v>
      </c>
      <c r="H618" s="8">
        <v>5.69055556</v>
      </c>
      <c r="I618" s="12">
        <v>286.90328954570327</v>
      </c>
      <c r="J618" s="12">
        <v>8156.8956321839087</v>
      </c>
    </row>
    <row r="619" spans="1:10">
      <c r="A619" s="6">
        <v>11050010</v>
      </c>
      <c r="B619" s="7" t="s">
        <v>805</v>
      </c>
      <c r="C619" s="7" t="s">
        <v>837</v>
      </c>
      <c r="D619" s="7" t="s">
        <v>36</v>
      </c>
      <c r="E619" s="7" t="s">
        <v>839</v>
      </c>
      <c r="F619" s="7">
        <v>20</v>
      </c>
      <c r="G619" s="8">
        <v>-76.72702778</v>
      </c>
      <c r="H619" s="8">
        <v>6.22177778</v>
      </c>
      <c r="I619" s="12">
        <v>184.10884005246962</v>
      </c>
      <c r="J619" s="12">
        <v>7848.5668947272397</v>
      </c>
    </row>
    <row r="620" spans="1:10">
      <c r="A620" s="6">
        <v>11040010</v>
      </c>
      <c r="B620" s="7" t="s">
        <v>805</v>
      </c>
      <c r="C620" s="7" t="s">
        <v>837</v>
      </c>
      <c r="D620" s="7" t="s">
        <v>36</v>
      </c>
      <c r="E620" s="7" t="s">
        <v>840</v>
      </c>
      <c r="F620" s="7">
        <v>54</v>
      </c>
      <c r="G620" s="8">
        <v>-76.53780556000001</v>
      </c>
      <c r="H620" s="8">
        <v>5.7436111099999998</v>
      </c>
      <c r="I620" s="12">
        <v>250.4810641463614</v>
      </c>
      <c r="J620" s="12">
        <v>10486.015597588874</v>
      </c>
    </row>
    <row r="621" spans="1:10">
      <c r="A621" s="6">
        <v>11030040</v>
      </c>
      <c r="B621" s="7" t="s">
        <v>805</v>
      </c>
      <c r="C621" s="7" t="s">
        <v>841</v>
      </c>
      <c r="D621" s="7" t="s">
        <v>36</v>
      </c>
      <c r="E621" s="7" t="s">
        <v>842</v>
      </c>
      <c r="F621" s="7">
        <v>35</v>
      </c>
      <c r="G621" s="8">
        <v>-76.740861109999997</v>
      </c>
      <c r="H621" s="8">
        <v>5.4816111100000002</v>
      </c>
      <c r="I621" s="12">
        <v>243.83371603651776</v>
      </c>
      <c r="J621" s="12">
        <v>7044.0650478225489</v>
      </c>
    </row>
    <row r="622" spans="1:10">
      <c r="A622" s="6">
        <v>11035020</v>
      </c>
      <c r="B622" s="7" t="s">
        <v>805</v>
      </c>
      <c r="C622" s="7" t="s">
        <v>841</v>
      </c>
      <c r="D622" s="7" t="s">
        <v>36</v>
      </c>
      <c r="E622" s="7" t="s">
        <v>142</v>
      </c>
      <c r="F622" s="7">
        <v>53</v>
      </c>
      <c r="G622" s="8">
        <v>-76.74972222000001</v>
      </c>
      <c r="H622" s="8">
        <v>5.6261666699999999</v>
      </c>
      <c r="I622" s="12">
        <v>262.99410876267194</v>
      </c>
      <c r="J622" s="12">
        <v>7005.5820619658116</v>
      </c>
    </row>
    <row r="623" spans="1:10">
      <c r="A623" s="6">
        <v>11120040</v>
      </c>
      <c r="B623" s="7" t="s">
        <v>805</v>
      </c>
      <c r="C623" s="7" t="s">
        <v>576</v>
      </c>
      <c r="D623" s="7" t="s">
        <v>72</v>
      </c>
      <c r="E623" s="7" t="s">
        <v>577</v>
      </c>
      <c r="F623" s="7">
        <v>8</v>
      </c>
      <c r="G623" s="8">
        <v>-77.11527778</v>
      </c>
      <c r="H623" s="8">
        <v>7.4394444399999999</v>
      </c>
      <c r="I623" s="12">
        <v>121.60437474497499</v>
      </c>
      <c r="J623" s="12">
        <v>2339.19861986162</v>
      </c>
    </row>
    <row r="624" spans="1:10">
      <c r="A624" s="6">
        <v>54020040</v>
      </c>
      <c r="B624" s="7" t="s">
        <v>805</v>
      </c>
      <c r="C624" s="7" t="s">
        <v>843</v>
      </c>
      <c r="D624" s="7" t="s">
        <v>36</v>
      </c>
      <c r="E624" s="7" t="s">
        <v>844</v>
      </c>
      <c r="F624" s="7">
        <v>429</v>
      </c>
      <c r="G624" s="8">
        <v>-76.290833329999998</v>
      </c>
      <c r="H624" s="8">
        <v>4.9038611100000002</v>
      </c>
      <c r="I624" s="12">
        <v>222.13120941396204</v>
      </c>
      <c r="J624" s="12">
        <v>4530.001504128024</v>
      </c>
    </row>
    <row r="625" spans="1:10">
      <c r="A625" s="6">
        <v>11150020</v>
      </c>
      <c r="B625" s="7" t="s">
        <v>805</v>
      </c>
      <c r="C625" s="7" t="s">
        <v>845</v>
      </c>
      <c r="D625" s="7" t="s">
        <v>36</v>
      </c>
      <c r="E625" s="7" t="s">
        <v>846</v>
      </c>
      <c r="F625" s="7">
        <v>10</v>
      </c>
      <c r="G625" s="8">
        <v>-77.040416669999999</v>
      </c>
      <c r="H625" s="8">
        <v>8.1629166700000013</v>
      </c>
      <c r="I625" s="12">
        <v>122.36938824103784</v>
      </c>
      <c r="J625" s="12">
        <v>2817.550292619258</v>
      </c>
    </row>
    <row r="626" spans="1:10">
      <c r="A626" s="6">
        <v>11150010</v>
      </c>
      <c r="B626" s="7" t="s">
        <v>805</v>
      </c>
      <c r="C626" s="7" t="s">
        <v>845</v>
      </c>
      <c r="D626" s="7" t="s">
        <v>36</v>
      </c>
      <c r="E626" s="7" t="s">
        <v>847</v>
      </c>
      <c r="F626" s="7">
        <v>11</v>
      </c>
      <c r="G626" s="8">
        <v>-77.075833329999995</v>
      </c>
      <c r="H626" s="8">
        <v>8.3080555599999997</v>
      </c>
      <c r="I626" s="12">
        <v>113.01145461227604</v>
      </c>
      <c r="J626" s="12">
        <v>2874.6658036854587</v>
      </c>
    </row>
    <row r="627" spans="1:10">
      <c r="A627" s="6">
        <v>11135030</v>
      </c>
      <c r="B627" s="7" t="s">
        <v>805</v>
      </c>
      <c r="C627" s="7" t="s">
        <v>845</v>
      </c>
      <c r="D627" s="7" t="s">
        <v>58</v>
      </c>
      <c r="E627" s="7" t="s">
        <v>848</v>
      </c>
      <c r="F627" s="7">
        <v>14</v>
      </c>
      <c r="G627" s="8">
        <v>-77.087861110000006</v>
      </c>
      <c r="H627" s="8">
        <v>8.0367222199999997</v>
      </c>
      <c r="I627" s="12">
        <v>123.11788451012589</v>
      </c>
      <c r="J627" s="12">
        <v>2213.7858784893269</v>
      </c>
    </row>
    <row r="628" spans="1:10">
      <c r="A628" s="6">
        <v>25025030</v>
      </c>
      <c r="B628" s="7" t="s">
        <v>343</v>
      </c>
      <c r="C628" s="7" t="s">
        <v>849</v>
      </c>
      <c r="D628" s="7" t="s">
        <v>170</v>
      </c>
      <c r="E628" s="7" t="s">
        <v>850</v>
      </c>
      <c r="F628" s="7">
        <v>20</v>
      </c>
      <c r="G628" s="8">
        <v>-75.164555560000011</v>
      </c>
      <c r="H628" s="8">
        <v>8.2950638899999998</v>
      </c>
      <c r="I628" s="12">
        <v>129.47662051247252</v>
      </c>
      <c r="J628" s="12">
        <v>2492.3024487197117</v>
      </c>
    </row>
    <row r="629" spans="1:10">
      <c r="A629" s="6">
        <v>25020780</v>
      </c>
      <c r="B629" s="7" t="s">
        <v>343</v>
      </c>
      <c r="C629" s="7" t="s">
        <v>849</v>
      </c>
      <c r="D629" s="7" t="s">
        <v>36</v>
      </c>
      <c r="E629" s="7" t="s">
        <v>851</v>
      </c>
      <c r="F629" s="7">
        <v>20</v>
      </c>
      <c r="G629" s="8">
        <v>-75.034166669999991</v>
      </c>
      <c r="H629" s="8">
        <v>8.4613888900000003</v>
      </c>
      <c r="I629" s="12">
        <v>94.654716465658794</v>
      </c>
      <c r="J629" s="12">
        <v>2298.8682594417078</v>
      </c>
    </row>
    <row r="630" spans="1:10">
      <c r="A630" s="6">
        <v>25020480</v>
      </c>
      <c r="B630" s="7" t="s">
        <v>343</v>
      </c>
      <c r="C630" s="7" t="s">
        <v>849</v>
      </c>
      <c r="D630" s="7" t="s">
        <v>70</v>
      </c>
      <c r="E630" s="7" t="s">
        <v>852</v>
      </c>
      <c r="F630" s="7">
        <v>25</v>
      </c>
      <c r="G630" s="8">
        <v>-74.867777779999997</v>
      </c>
      <c r="H630" s="8">
        <v>8.3405555600000003</v>
      </c>
      <c r="I630" s="12">
        <v>113.8747620568023</v>
      </c>
      <c r="J630" s="12">
        <v>2880.438415049191</v>
      </c>
    </row>
    <row r="631" spans="1:10">
      <c r="A631" s="6">
        <v>25020520</v>
      </c>
      <c r="B631" s="7" t="s">
        <v>343</v>
      </c>
      <c r="C631" s="7" t="s">
        <v>853</v>
      </c>
      <c r="D631" s="7" t="s">
        <v>170</v>
      </c>
      <c r="E631" s="7" t="s">
        <v>854</v>
      </c>
      <c r="F631" s="7">
        <v>110</v>
      </c>
      <c r="G631" s="8">
        <v>-75.467500000000001</v>
      </c>
      <c r="H631" s="8">
        <v>8.2222222200000008</v>
      </c>
      <c r="I631" s="12">
        <v>104.78651441657387</v>
      </c>
      <c r="J631" s="12">
        <v>2307.7850620324757</v>
      </c>
    </row>
    <row r="632" spans="1:10">
      <c r="A632" s="6">
        <v>12040020</v>
      </c>
      <c r="B632" s="7" t="s">
        <v>343</v>
      </c>
      <c r="C632" s="7" t="s">
        <v>855</v>
      </c>
      <c r="D632" s="7" t="s">
        <v>36</v>
      </c>
      <c r="E632" s="7" t="s">
        <v>855</v>
      </c>
      <c r="F632" s="7">
        <v>40</v>
      </c>
      <c r="G632" s="8">
        <v>-76.235555560000009</v>
      </c>
      <c r="H632" s="8">
        <v>8.7869444399999992</v>
      </c>
      <c r="I632" s="12">
        <v>85.717070622233138</v>
      </c>
      <c r="J632" s="12">
        <v>1461.6784860426928</v>
      </c>
    </row>
    <row r="633" spans="1:10">
      <c r="A633" s="6">
        <v>13070050</v>
      </c>
      <c r="B633" s="7" t="s">
        <v>343</v>
      </c>
      <c r="C633" s="7" t="s">
        <v>856</v>
      </c>
      <c r="D633" s="7" t="s">
        <v>36</v>
      </c>
      <c r="E633" s="7" t="s">
        <v>856</v>
      </c>
      <c r="F633" s="7">
        <v>20</v>
      </c>
      <c r="G633" s="8">
        <v>-75.786249999999995</v>
      </c>
      <c r="H633" s="8">
        <v>8.8903333300000007</v>
      </c>
      <c r="I633" s="12">
        <v>71.511440967587973</v>
      </c>
      <c r="J633" s="12">
        <v>1332.8037620872105</v>
      </c>
    </row>
    <row r="634" spans="1:10">
      <c r="A634" s="6">
        <v>13070040</v>
      </c>
      <c r="B634" s="7" t="s">
        <v>343</v>
      </c>
      <c r="C634" s="7" t="s">
        <v>856</v>
      </c>
      <c r="D634" s="7" t="s">
        <v>36</v>
      </c>
      <c r="E634" s="7" t="s">
        <v>857</v>
      </c>
      <c r="F634" s="7">
        <v>19</v>
      </c>
      <c r="G634" s="8">
        <v>-75.74247222000001</v>
      </c>
      <c r="H634" s="8">
        <v>8.9506111100000005</v>
      </c>
      <c r="I634" s="12">
        <v>81.038768520091352</v>
      </c>
      <c r="J634" s="12">
        <v>1452.718932676519</v>
      </c>
    </row>
    <row r="635" spans="1:10">
      <c r="A635" s="6">
        <v>13075030</v>
      </c>
      <c r="B635" s="7" t="s">
        <v>343</v>
      </c>
      <c r="C635" s="7" t="s">
        <v>856</v>
      </c>
      <c r="D635" s="7" t="s">
        <v>87</v>
      </c>
      <c r="E635" s="7" t="s">
        <v>858</v>
      </c>
      <c r="F635" s="7">
        <v>20</v>
      </c>
      <c r="G635" s="8">
        <v>-75.801888890000001</v>
      </c>
      <c r="H635" s="8">
        <v>8.8395277799999992</v>
      </c>
      <c r="I635" s="12">
        <v>97.342287423953593</v>
      </c>
      <c r="J635" s="12">
        <v>1307.8074903863699</v>
      </c>
    </row>
    <row r="636" spans="1:10">
      <c r="A636" s="6">
        <v>13075010</v>
      </c>
      <c r="B636" s="7" t="s">
        <v>343</v>
      </c>
      <c r="C636" s="7" t="s">
        <v>859</v>
      </c>
      <c r="D636" s="7" t="s">
        <v>72</v>
      </c>
      <c r="E636" s="7" t="s">
        <v>860</v>
      </c>
      <c r="F636" s="7">
        <v>20</v>
      </c>
      <c r="G636" s="8">
        <v>-75.622083329999995</v>
      </c>
      <c r="H636" s="8">
        <v>9.1507500000000004</v>
      </c>
      <c r="I636" s="12">
        <v>80.232096293090692</v>
      </c>
      <c r="J636" s="12">
        <v>1236.7652053106538</v>
      </c>
    </row>
    <row r="637" spans="1:10">
      <c r="A637" s="6">
        <v>25020470</v>
      </c>
      <c r="B637" s="7" t="s">
        <v>343</v>
      </c>
      <c r="C637" s="7" t="s">
        <v>861</v>
      </c>
      <c r="D637" s="7" t="s">
        <v>36</v>
      </c>
      <c r="E637" s="7" t="s">
        <v>862</v>
      </c>
      <c r="F637" s="7">
        <v>125</v>
      </c>
      <c r="G637" s="8">
        <v>-75.39333332999999</v>
      </c>
      <c r="H637" s="8">
        <v>9.1177777799999991</v>
      </c>
      <c r="I637" s="12">
        <v>81.741452315941999</v>
      </c>
      <c r="J637" s="12">
        <v>1333.6341620703688</v>
      </c>
    </row>
    <row r="638" spans="1:10">
      <c r="A638" s="6">
        <v>13077070</v>
      </c>
      <c r="B638" s="7" t="s">
        <v>343</v>
      </c>
      <c r="C638" s="7" t="s">
        <v>863</v>
      </c>
      <c r="D638" s="7" t="s">
        <v>35</v>
      </c>
      <c r="E638" s="7" t="s">
        <v>864</v>
      </c>
      <c r="F638" s="7">
        <v>10</v>
      </c>
      <c r="G638" s="8">
        <v>-75.63</v>
      </c>
      <c r="H638" s="8">
        <v>8.8699999999999992</v>
      </c>
      <c r="I638" s="12">
        <v>60.606493568691832</v>
      </c>
      <c r="J638" s="12">
        <v>1480.8611658456487</v>
      </c>
    </row>
    <row r="639" spans="1:10">
      <c r="A639" s="6">
        <v>13075020</v>
      </c>
      <c r="B639" s="7" t="s">
        <v>343</v>
      </c>
      <c r="C639" s="7" t="s">
        <v>863</v>
      </c>
      <c r="D639" s="7" t="s">
        <v>72</v>
      </c>
      <c r="E639" s="7" t="s">
        <v>865</v>
      </c>
      <c r="F639" s="7">
        <v>40</v>
      </c>
      <c r="G639" s="8">
        <v>-75.582222220000006</v>
      </c>
      <c r="H639" s="8">
        <v>8.9138888900000008</v>
      </c>
      <c r="I639" s="12">
        <v>100.5650853942669</v>
      </c>
      <c r="J639" s="12">
        <v>1377.5808264213438</v>
      </c>
    </row>
    <row r="640" spans="1:10">
      <c r="A640" s="6">
        <v>25020700</v>
      </c>
      <c r="B640" s="7" t="s">
        <v>343</v>
      </c>
      <c r="C640" s="7" t="s">
        <v>866</v>
      </c>
      <c r="D640" s="7" t="s">
        <v>36</v>
      </c>
      <c r="E640" s="7" t="s">
        <v>866</v>
      </c>
      <c r="F640" s="7">
        <v>50</v>
      </c>
      <c r="G640" s="8">
        <v>-75.338611110000002</v>
      </c>
      <c r="H640" s="8">
        <v>8.0530555600000007</v>
      </c>
      <c r="I640" s="12">
        <v>92.504874220661961</v>
      </c>
      <c r="J640" s="12">
        <v>1903.7268719211822</v>
      </c>
    </row>
    <row r="641" spans="1:10">
      <c r="A641" s="6">
        <v>13085010</v>
      </c>
      <c r="B641" s="7" t="s">
        <v>343</v>
      </c>
      <c r="C641" s="7" t="s">
        <v>867</v>
      </c>
      <c r="D641" s="7" t="s">
        <v>58</v>
      </c>
      <c r="E641" s="7" t="s">
        <v>868</v>
      </c>
      <c r="F641" s="7">
        <v>20</v>
      </c>
      <c r="G641" s="8">
        <v>-75.892777780000003</v>
      </c>
      <c r="H641" s="8">
        <v>9.2972222200000001</v>
      </c>
      <c r="I641" s="12">
        <v>91.14528105531673</v>
      </c>
      <c r="J641" s="12">
        <v>1368.7425689865688</v>
      </c>
    </row>
    <row r="642" spans="1:10">
      <c r="A642" s="6">
        <v>13085050</v>
      </c>
      <c r="B642" s="7" t="s">
        <v>343</v>
      </c>
      <c r="C642" s="7" t="s">
        <v>867</v>
      </c>
      <c r="D642" s="7" t="s">
        <v>58</v>
      </c>
      <c r="E642" s="7" t="s">
        <v>869</v>
      </c>
      <c r="F642" s="7">
        <v>30</v>
      </c>
      <c r="G642" s="8">
        <v>-75.844416669999987</v>
      </c>
      <c r="H642" s="8">
        <v>9.2527222200000008</v>
      </c>
      <c r="I642" s="12">
        <v>91.552447002394416</v>
      </c>
      <c r="J642" s="12"/>
    </row>
    <row r="643" spans="1:10">
      <c r="A643" s="6">
        <v>13070020</v>
      </c>
      <c r="B643" s="7" t="s">
        <v>343</v>
      </c>
      <c r="C643" s="7" t="s">
        <v>870</v>
      </c>
      <c r="D643" s="7" t="s">
        <v>36</v>
      </c>
      <c r="E643" s="7" t="s">
        <v>870</v>
      </c>
      <c r="F643" s="7">
        <v>20</v>
      </c>
      <c r="G643" s="8">
        <v>-75.688055560000009</v>
      </c>
      <c r="H643" s="8">
        <v>9.2344444400000008</v>
      </c>
      <c r="I643" s="12">
        <v>76.210478950795533</v>
      </c>
      <c r="J643" s="12">
        <v>1414.7178673178673</v>
      </c>
    </row>
    <row r="644" spans="1:10">
      <c r="A644" s="6">
        <v>25025160</v>
      </c>
      <c r="B644" s="7" t="s">
        <v>343</v>
      </c>
      <c r="C644" s="7" t="s">
        <v>871</v>
      </c>
      <c r="D644" s="7" t="s">
        <v>72</v>
      </c>
      <c r="E644" s="7" t="s">
        <v>872</v>
      </c>
      <c r="F644" s="7">
        <v>50</v>
      </c>
      <c r="G644" s="8">
        <v>-75.402777779999994</v>
      </c>
      <c r="H644" s="8">
        <v>8.0038888900000007</v>
      </c>
      <c r="I644" s="12">
        <v>116.32587778828966</v>
      </c>
      <c r="J644" s="12">
        <v>2579.4854455251007</v>
      </c>
    </row>
    <row r="645" spans="1:10">
      <c r="A645" s="6">
        <v>25010080</v>
      </c>
      <c r="B645" s="7" t="s">
        <v>343</v>
      </c>
      <c r="C645" s="7" t="s">
        <v>871</v>
      </c>
      <c r="D645" s="7" t="s">
        <v>36</v>
      </c>
      <c r="E645" s="7" t="s">
        <v>873</v>
      </c>
      <c r="F645" s="7">
        <v>100</v>
      </c>
      <c r="G645" s="8">
        <v>-75.680000000000007</v>
      </c>
      <c r="H645" s="8">
        <v>8.0299999999999994</v>
      </c>
      <c r="I645" s="12">
        <v>98.68851732558629</v>
      </c>
      <c r="J645" s="12">
        <v>2014.3678985165534</v>
      </c>
    </row>
    <row r="646" spans="1:10">
      <c r="A646" s="6">
        <v>25010100</v>
      </c>
      <c r="B646" s="7" t="s">
        <v>343</v>
      </c>
      <c r="C646" s="7" t="s">
        <v>871</v>
      </c>
      <c r="D646" s="7" t="s">
        <v>36</v>
      </c>
      <c r="E646" s="7" t="s">
        <v>874</v>
      </c>
      <c r="F646" s="7">
        <v>160</v>
      </c>
      <c r="G646" s="8">
        <v>-75.760000000000005</v>
      </c>
      <c r="H646" s="8">
        <v>8.12916667</v>
      </c>
      <c r="I646" s="12">
        <v>97.477051522815515</v>
      </c>
      <c r="J646" s="12">
        <v>1895.9208739281153</v>
      </c>
    </row>
    <row r="647" spans="1:10">
      <c r="A647" s="6">
        <v>13035501</v>
      </c>
      <c r="B647" s="7" t="s">
        <v>343</v>
      </c>
      <c r="C647" s="7" t="s">
        <v>875</v>
      </c>
      <c r="D647" s="7" t="s">
        <v>46</v>
      </c>
      <c r="E647" s="7" t="s">
        <v>876</v>
      </c>
      <c r="F647" s="7">
        <v>20</v>
      </c>
      <c r="G647" s="8">
        <v>-75.825138890000005</v>
      </c>
      <c r="H647" s="8">
        <v>8.8258333300000018</v>
      </c>
      <c r="I647" s="12">
        <v>94.872067882884863</v>
      </c>
      <c r="J647" s="12">
        <v>1300.9409754676997</v>
      </c>
    </row>
    <row r="648" spans="1:10">
      <c r="A648" s="6">
        <v>13070070</v>
      </c>
      <c r="B648" s="7" t="s">
        <v>343</v>
      </c>
      <c r="C648" s="7" t="s">
        <v>875</v>
      </c>
      <c r="D648" s="7" t="s">
        <v>36</v>
      </c>
      <c r="E648" s="7" t="s">
        <v>877</v>
      </c>
      <c r="F648" s="7">
        <v>20</v>
      </c>
      <c r="G648" s="8">
        <v>-75.856111110000001</v>
      </c>
      <c r="H648" s="8">
        <v>8.8299166700000011</v>
      </c>
      <c r="I648" s="12">
        <v>68.355333550384088</v>
      </c>
      <c r="J648" s="12">
        <v>1370.6534437146506</v>
      </c>
    </row>
    <row r="649" spans="1:10">
      <c r="A649" s="6">
        <v>13060020</v>
      </c>
      <c r="B649" s="7" t="s">
        <v>343</v>
      </c>
      <c r="C649" s="7" t="s">
        <v>875</v>
      </c>
      <c r="D649" s="7" t="s">
        <v>36</v>
      </c>
      <c r="E649" s="7" t="s">
        <v>878</v>
      </c>
      <c r="F649" s="7">
        <v>55</v>
      </c>
      <c r="G649" s="8">
        <v>-75.765277779999991</v>
      </c>
      <c r="H649" s="8">
        <v>8.4758333300000004</v>
      </c>
      <c r="I649" s="12">
        <v>89.551329105562175</v>
      </c>
      <c r="J649" s="12">
        <v>1433.0711366538953</v>
      </c>
    </row>
    <row r="650" spans="1:10">
      <c r="A650" s="6">
        <v>13055030</v>
      </c>
      <c r="B650" s="7" t="s">
        <v>343</v>
      </c>
      <c r="C650" s="7" t="s">
        <v>875</v>
      </c>
      <c r="D650" s="7" t="s">
        <v>72</v>
      </c>
      <c r="E650" s="7" t="s">
        <v>879</v>
      </c>
      <c r="F650" s="7">
        <v>30</v>
      </c>
      <c r="G650" s="8">
        <v>-75.972499999999997</v>
      </c>
      <c r="H650" s="8">
        <v>8.6591666700000012</v>
      </c>
      <c r="I650" s="12">
        <v>92.505044009688973</v>
      </c>
      <c r="J650" s="12"/>
    </row>
    <row r="651" spans="1:10">
      <c r="A651" s="6">
        <v>13050020</v>
      </c>
      <c r="B651" s="7" t="s">
        <v>343</v>
      </c>
      <c r="C651" s="7" t="s">
        <v>875</v>
      </c>
      <c r="D651" s="7" t="s">
        <v>36</v>
      </c>
      <c r="E651" s="7" t="s">
        <v>880</v>
      </c>
      <c r="F651" s="7">
        <v>220</v>
      </c>
      <c r="G651" s="8">
        <v>-76.123888890000003</v>
      </c>
      <c r="H651" s="8">
        <v>8.6675000000000004</v>
      </c>
      <c r="I651" s="12">
        <v>69.018228004434889</v>
      </c>
      <c r="J651" s="12">
        <v>1236.0961680209957</v>
      </c>
    </row>
    <row r="652" spans="1:10">
      <c r="A652" s="6">
        <v>13050030</v>
      </c>
      <c r="B652" s="7" t="s">
        <v>343</v>
      </c>
      <c r="C652" s="7" t="s">
        <v>875</v>
      </c>
      <c r="D652" s="7" t="s">
        <v>36</v>
      </c>
      <c r="E652" s="7" t="s">
        <v>881</v>
      </c>
      <c r="F652" s="7">
        <v>100</v>
      </c>
      <c r="G652" s="8">
        <v>-76.175277780000002</v>
      </c>
      <c r="H652" s="8">
        <v>8.501944439999999</v>
      </c>
      <c r="I652" s="12">
        <v>70.800142672758597</v>
      </c>
      <c r="J652" s="12">
        <v>1450.65666252649</v>
      </c>
    </row>
    <row r="653" spans="1:10">
      <c r="A653" s="6">
        <v>13065020</v>
      </c>
      <c r="B653" s="7" t="s">
        <v>343</v>
      </c>
      <c r="C653" s="7" t="s">
        <v>875</v>
      </c>
      <c r="D653" s="7" t="s">
        <v>72</v>
      </c>
      <c r="E653" s="7" t="s">
        <v>882</v>
      </c>
      <c r="F653" s="7">
        <v>25</v>
      </c>
      <c r="G653" s="8">
        <v>-75.88</v>
      </c>
      <c r="H653" s="8">
        <v>8.41</v>
      </c>
      <c r="I653" s="12">
        <v>83.783493003803343</v>
      </c>
      <c r="J653" s="12">
        <v>1391.9131691595442</v>
      </c>
    </row>
    <row r="654" spans="1:10">
      <c r="A654" s="6">
        <v>13070280</v>
      </c>
      <c r="B654" s="7" t="s">
        <v>343</v>
      </c>
      <c r="C654" s="7" t="s">
        <v>875</v>
      </c>
      <c r="D654" s="7" t="s">
        <v>36</v>
      </c>
      <c r="E654" s="7" t="s">
        <v>883</v>
      </c>
      <c r="F654" s="7">
        <v>10</v>
      </c>
      <c r="G654" s="8">
        <v>-75.751388890000001</v>
      </c>
      <c r="H654" s="8">
        <v>8.7886111100000015</v>
      </c>
      <c r="I654" s="12">
        <v>70.868266026629087</v>
      </c>
      <c r="J654" s="12">
        <v>1376.009703507221</v>
      </c>
    </row>
    <row r="655" spans="1:10">
      <c r="A655" s="6">
        <v>13060010</v>
      </c>
      <c r="B655" s="7" t="s">
        <v>343</v>
      </c>
      <c r="C655" s="7" t="s">
        <v>875</v>
      </c>
      <c r="D655" s="7" t="s">
        <v>36</v>
      </c>
      <c r="E655" s="7" t="s">
        <v>884</v>
      </c>
      <c r="F655" s="7">
        <v>75</v>
      </c>
      <c r="G655" s="8">
        <v>-75.861111109999996</v>
      </c>
      <c r="H655" s="8">
        <v>8.5577777800000003</v>
      </c>
      <c r="I655" s="12">
        <v>63.319856054457716</v>
      </c>
      <c r="J655" s="12">
        <v>1346.6851546601545</v>
      </c>
    </row>
    <row r="656" spans="1:10">
      <c r="A656" s="6">
        <v>13050010</v>
      </c>
      <c r="B656" s="7" t="s">
        <v>343</v>
      </c>
      <c r="C656" s="7" t="s">
        <v>875</v>
      </c>
      <c r="D656" s="7" t="s">
        <v>36</v>
      </c>
      <c r="E656" s="7" t="s">
        <v>316</v>
      </c>
      <c r="F656" s="7">
        <v>120</v>
      </c>
      <c r="G656" s="8">
        <v>-76.045277779999992</v>
      </c>
      <c r="H656" s="8">
        <v>8.8486111100000002</v>
      </c>
      <c r="I656" s="12">
        <v>69.473613526819022</v>
      </c>
      <c r="J656" s="12">
        <v>1231.4824277574278</v>
      </c>
    </row>
    <row r="657" spans="1:10">
      <c r="A657" s="6">
        <v>25015010</v>
      </c>
      <c r="B657" s="7" t="s">
        <v>343</v>
      </c>
      <c r="C657" s="7" t="s">
        <v>885</v>
      </c>
      <c r="D657" s="7" t="s">
        <v>72</v>
      </c>
      <c r="E657" s="7" t="s">
        <v>886</v>
      </c>
      <c r="F657" s="7">
        <v>170</v>
      </c>
      <c r="G657" s="8">
        <v>-75.632277779999995</v>
      </c>
      <c r="H657" s="8">
        <v>8.1807777799999997</v>
      </c>
      <c r="I657" s="12">
        <v>98.015680095986269</v>
      </c>
      <c r="J657" s="12">
        <v>1749.8789227821985</v>
      </c>
    </row>
    <row r="658" spans="1:10">
      <c r="A658" s="6">
        <v>25025190</v>
      </c>
      <c r="B658" s="7" t="s">
        <v>343</v>
      </c>
      <c r="C658" s="7" t="s">
        <v>885</v>
      </c>
      <c r="D658" s="7" t="s">
        <v>72</v>
      </c>
      <c r="E658" s="7" t="s">
        <v>885</v>
      </c>
      <c r="F658" s="7">
        <v>90</v>
      </c>
      <c r="G658" s="8">
        <v>-75.583722219999999</v>
      </c>
      <c r="H658" s="8">
        <v>8.399333330000001</v>
      </c>
      <c r="I658" s="12">
        <v>110.83331119516771</v>
      </c>
      <c r="J658" s="12">
        <v>1609.5617812581547</v>
      </c>
    </row>
    <row r="659" spans="1:10">
      <c r="A659" s="6">
        <v>25020710</v>
      </c>
      <c r="B659" s="7" t="s">
        <v>343</v>
      </c>
      <c r="C659" s="7" t="s">
        <v>887</v>
      </c>
      <c r="D659" s="7" t="s">
        <v>36</v>
      </c>
      <c r="E659" s="7" t="s">
        <v>888</v>
      </c>
      <c r="F659" s="7">
        <v>25</v>
      </c>
      <c r="G659" s="8">
        <v>-75.273888889999995</v>
      </c>
      <c r="H659" s="8">
        <v>8.42</v>
      </c>
      <c r="I659" s="12">
        <v>72.981650010380676</v>
      </c>
      <c r="J659" s="12">
        <v>2004.1783908045975</v>
      </c>
    </row>
    <row r="660" spans="1:10">
      <c r="A660" s="6">
        <v>25020600</v>
      </c>
      <c r="B660" s="7" t="s">
        <v>343</v>
      </c>
      <c r="C660" s="7" t="s">
        <v>887</v>
      </c>
      <c r="D660" s="7" t="s">
        <v>36</v>
      </c>
      <c r="E660" s="7" t="s">
        <v>889</v>
      </c>
      <c r="F660" s="7">
        <v>100</v>
      </c>
      <c r="G660" s="8">
        <v>-75.601388889999996</v>
      </c>
      <c r="H660" s="8">
        <v>8.4897222199999991</v>
      </c>
      <c r="I660" s="12">
        <v>97.234385394299181</v>
      </c>
      <c r="J660" s="12">
        <v>1904.112653846154</v>
      </c>
    </row>
    <row r="661" spans="1:10">
      <c r="A661" s="6">
        <v>12040010</v>
      </c>
      <c r="B661" s="7" t="s">
        <v>343</v>
      </c>
      <c r="C661" s="7" t="s">
        <v>890</v>
      </c>
      <c r="D661" s="7" t="s">
        <v>36</v>
      </c>
      <c r="E661" s="7" t="s">
        <v>891</v>
      </c>
      <c r="F661" s="7">
        <v>90</v>
      </c>
      <c r="G661" s="8">
        <v>-76.220833329999991</v>
      </c>
      <c r="H661" s="8">
        <v>8.9008333300000011</v>
      </c>
      <c r="I661" s="12">
        <v>72.168591842916555</v>
      </c>
      <c r="J661" s="12">
        <v>1376.406592073316</v>
      </c>
    </row>
    <row r="662" spans="1:10">
      <c r="A662" s="6">
        <v>25010110</v>
      </c>
      <c r="B662" s="7" t="s">
        <v>343</v>
      </c>
      <c r="C662" s="7" t="s">
        <v>892</v>
      </c>
      <c r="D662" s="7" t="s">
        <v>36</v>
      </c>
      <c r="E662" s="7" t="s">
        <v>893</v>
      </c>
      <c r="F662" s="7">
        <v>80</v>
      </c>
      <c r="G662" s="8">
        <v>-75.647222220000003</v>
      </c>
      <c r="H662" s="8">
        <v>8.0061111100000009</v>
      </c>
      <c r="I662" s="12">
        <v>89.045453700195068</v>
      </c>
      <c r="J662" s="12">
        <v>2127.4036594950385</v>
      </c>
    </row>
    <row r="663" spans="1:10">
      <c r="A663" s="6">
        <v>25010010</v>
      </c>
      <c r="B663" s="7" t="s">
        <v>343</v>
      </c>
      <c r="C663" s="7" t="s">
        <v>892</v>
      </c>
      <c r="D663" s="7" t="s">
        <v>36</v>
      </c>
      <c r="E663" s="7" t="s">
        <v>892</v>
      </c>
      <c r="F663" s="7">
        <v>55</v>
      </c>
      <c r="G663" s="8">
        <v>-75.680000000000007</v>
      </c>
      <c r="H663" s="8">
        <v>7.8902777799999999</v>
      </c>
      <c r="I663" s="12">
        <v>107.81765339765488</v>
      </c>
      <c r="J663" s="12">
        <v>2589.4670872103629</v>
      </c>
    </row>
    <row r="664" spans="1:10">
      <c r="A664" s="6">
        <v>25025170</v>
      </c>
      <c r="B664" s="7" t="s">
        <v>343</v>
      </c>
      <c r="C664" s="7" t="s">
        <v>894</v>
      </c>
      <c r="D664" s="7" t="s">
        <v>72</v>
      </c>
      <c r="E664" s="7" t="s">
        <v>895</v>
      </c>
      <c r="F664" s="7">
        <v>125</v>
      </c>
      <c r="G664" s="8">
        <v>-75.498833329999997</v>
      </c>
      <c r="H664" s="8">
        <v>8.7408611100000009</v>
      </c>
      <c r="I664" s="12">
        <v>105.97312319932971</v>
      </c>
      <c r="J664" s="12">
        <v>1518.6780396965742</v>
      </c>
    </row>
    <row r="665" spans="1:10">
      <c r="A665" s="6">
        <v>25020720</v>
      </c>
      <c r="B665" s="7" t="s">
        <v>343</v>
      </c>
      <c r="C665" s="7" t="s">
        <v>894</v>
      </c>
      <c r="D665" s="7" t="s">
        <v>36</v>
      </c>
      <c r="E665" s="7" t="s">
        <v>896</v>
      </c>
      <c r="F665" s="7">
        <v>130</v>
      </c>
      <c r="G665" s="8">
        <v>-75.383611110000004</v>
      </c>
      <c r="H665" s="8">
        <v>8.63722222</v>
      </c>
      <c r="I665" s="12">
        <v>85.654559860507817</v>
      </c>
      <c r="J665" s="12">
        <v>1610.0370552818829</v>
      </c>
    </row>
    <row r="666" spans="1:10">
      <c r="A666" s="6">
        <v>25020140</v>
      </c>
      <c r="B666" s="7" t="s">
        <v>343</v>
      </c>
      <c r="C666" s="7" t="s">
        <v>894</v>
      </c>
      <c r="D666" s="7" t="s">
        <v>36</v>
      </c>
      <c r="E666" s="7" t="s">
        <v>894</v>
      </c>
      <c r="F666" s="7">
        <v>60</v>
      </c>
      <c r="G666" s="8">
        <v>-75.45</v>
      </c>
      <c r="H666" s="8">
        <v>8.9499972200000002</v>
      </c>
      <c r="I666" s="12">
        <v>85.524456075533664</v>
      </c>
      <c r="J666" s="12">
        <v>1386.8499872286079</v>
      </c>
    </row>
    <row r="667" spans="1:10">
      <c r="A667" s="6">
        <v>25021210</v>
      </c>
      <c r="B667" s="7" t="s">
        <v>343</v>
      </c>
      <c r="C667" s="7" t="s">
        <v>894</v>
      </c>
      <c r="D667" s="7" t="s">
        <v>36</v>
      </c>
      <c r="E667" s="7" t="s">
        <v>897</v>
      </c>
      <c r="F667" s="7">
        <v>136</v>
      </c>
      <c r="G667" s="8">
        <v>-75.47</v>
      </c>
      <c r="H667" s="8">
        <v>8.82</v>
      </c>
      <c r="I667" s="12">
        <v>71.398662913441214</v>
      </c>
      <c r="J667" s="12">
        <v>1527.0535714285718</v>
      </c>
    </row>
    <row r="668" spans="1:10">
      <c r="A668" s="6">
        <v>13070450</v>
      </c>
      <c r="B668" s="7" t="s">
        <v>343</v>
      </c>
      <c r="C668" s="7" t="s">
        <v>898</v>
      </c>
      <c r="D668" s="7" t="s">
        <v>36</v>
      </c>
      <c r="E668" s="7" t="s">
        <v>899</v>
      </c>
      <c r="F668" s="7">
        <v>75</v>
      </c>
      <c r="G668" s="8">
        <v>-75.491666670000001</v>
      </c>
      <c r="H668" s="8">
        <v>9.2511111100000001</v>
      </c>
      <c r="I668" s="12">
        <v>58.945523170954203</v>
      </c>
      <c r="J668" s="12">
        <v>1364.4896825396825</v>
      </c>
    </row>
    <row r="669" spans="1:10">
      <c r="A669" s="6">
        <v>13070430</v>
      </c>
      <c r="B669" s="7" t="s">
        <v>343</v>
      </c>
      <c r="C669" s="7" t="s">
        <v>898</v>
      </c>
      <c r="D669" s="7" t="s">
        <v>36</v>
      </c>
      <c r="E669" s="7" t="s">
        <v>900</v>
      </c>
      <c r="F669" s="7">
        <v>50</v>
      </c>
      <c r="G669" s="8">
        <v>-75.541111110000003</v>
      </c>
      <c r="H669" s="8">
        <v>9.1952777799999996</v>
      </c>
      <c r="I669" s="12">
        <v>60.342112564407437</v>
      </c>
      <c r="J669" s="12">
        <v>1207.0548348841453</v>
      </c>
    </row>
    <row r="670" spans="1:10">
      <c r="A670" s="6">
        <v>13070440</v>
      </c>
      <c r="B670" s="7" t="s">
        <v>343</v>
      </c>
      <c r="C670" s="7" t="s">
        <v>901</v>
      </c>
      <c r="D670" s="7" t="s">
        <v>36</v>
      </c>
      <c r="E670" s="7" t="s">
        <v>902</v>
      </c>
      <c r="F670" s="7">
        <v>40</v>
      </c>
      <c r="G670" s="8">
        <v>-75.718888890000002</v>
      </c>
      <c r="H670" s="8">
        <v>9.3522222199999998</v>
      </c>
      <c r="I670" s="12">
        <v>68.095005473453753</v>
      </c>
      <c r="J670" s="12">
        <v>1456.0473748473748</v>
      </c>
    </row>
    <row r="671" spans="1:10">
      <c r="A671" s="6">
        <v>13070010</v>
      </c>
      <c r="B671" s="7" t="s">
        <v>343</v>
      </c>
      <c r="C671" s="7" t="s">
        <v>903</v>
      </c>
      <c r="D671" s="7" t="s">
        <v>36</v>
      </c>
      <c r="E671" s="7" t="s">
        <v>341</v>
      </c>
      <c r="F671" s="7">
        <v>3</v>
      </c>
      <c r="G671" s="8">
        <v>-75.9375</v>
      </c>
      <c r="H671" s="8">
        <v>9.3361111100000009</v>
      </c>
      <c r="I671" s="12">
        <v>57.936809900206924</v>
      </c>
      <c r="J671" s="12">
        <v>1285.5559093406591</v>
      </c>
    </row>
    <row r="672" spans="1:10">
      <c r="A672" s="6">
        <v>13085030</v>
      </c>
      <c r="B672" s="7" t="s">
        <v>343</v>
      </c>
      <c r="C672" s="7" t="s">
        <v>903</v>
      </c>
      <c r="D672" s="7" t="s">
        <v>72</v>
      </c>
      <c r="E672" s="7" t="s">
        <v>903</v>
      </c>
      <c r="F672" s="7">
        <v>22</v>
      </c>
      <c r="G672" s="8">
        <v>-75.95</v>
      </c>
      <c r="H672" s="8">
        <v>9.3699999999999992</v>
      </c>
      <c r="I672" s="12">
        <v>98.689068572332388</v>
      </c>
      <c r="J672" s="12">
        <v>1420.4023829873827</v>
      </c>
    </row>
    <row r="673" spans="1:10">
      <c r="A673" s="6">
        <v>13070170</v>
      </c>
      <c r="B673" s="7" t="s">
        <v>343</v>
      </c>
      <c r="C673" s="7" t="s">
        <v>904</v>
      </c>
      <c r="D673" s="7" t="s">
        <v>36</v>
      </c>
      <c r="E673" s="7" t="s">
        <v>905</v>
      </c>
      <c r="F673" s="7">
        <v>9</v>
      </c>
      <c r="G673" s="8">
        <v>-75.74972222000001</v>
      </c>
      <c r="H673" s="8">
        <v>8.7727777800000002</v>
      </c>
      <c r="I673" s="12">
        <v>69.297752816941269</v>
      </c>
      <c r="J673" s="12">
        <v>1500.1888569604084</v>
      </c>
    </row>
    <row r="674" spans="1:10">
      <c r="A674" s="6">
        <v>13070120</v>
      </c>
      <c r="B674" s="7" t="s">
        <v>343</v>
      </c>
      <c r="C674" s="7" t="s">
        <v>904</v>
      </c>
      <c r="D674" s="7" t="s">
        <v>36</v>
      </c>
      <c r="E674" s="7" t="s">
        <v>906</v>
      </c>
      <c r="F674" s="7">
        <v>95</v>
      </c>
      <c r="G674" s="8">
        <v>-75.67777778</v>
      </c>
      <c r="H674" s="8">
        <v>8.6974999999999998</v>
      </c>
      <c r="I674" s="12">
        <v>68.729922323280391</v>
      </c>
      <c r="J674" s="12">
        <v>1494.8657705640467</v>
      </c>
    </row>
    <row r="675" spans="1:10">
      <c r="A675" s="6">
        <v>13070110</v>
      </c>
      <c r="B675" s="7" t="s">
        <v>343</v>
      </c>
      <c r="C675" s="7" t="s">
        <v>904</v>
      </c>
      <c r="D675" s="7" t="s">
        <v>36</v>
      </c>
      <c r="E675" s="7" t="s">
        <v>907</v>
      </c>
      <c r="F675" s="7">
        <v>40</v>
      </c>
      <c r="G675" s="8">
        <v>-75.753527779999999</v>
      </c>
      <c r="H675" s="8">
        <v>8.6819444400000005</v>
      </c>
      <c r="I675" s="12">
        <v>60.15927860508716</v>
      </c>
      <c r="J675" s="12">
        <v>1516.3264459040322</v>
      </c>
    </row>
    <row r="676" spans="1:10">
      <c r="A676" s="6">
        <v>13070190</v>
      </c>
      <c r="B676" s="7" t="s">
        <v>343</v>
      </c>
      <c r="C676" s="7" t="s">
        <v>904</v>
      </c>
      <c r="D676" s="7" t="s">
        <v>36</v>
      </c>
      <c r="E676" s="7" t="s">
        <v>908</v>
      </c>
      <c r="F676" s="7">
        <v>9</v>
      </c>
      <c r="G676" s="8">
        <v>-75.765000000000001</v>
      </c>
      <c r="H676" s="8">
        <v>8.8047222200000004</v>
      </c>
      <c r="I676" s="12">
        <v>73.5200610149748</v>
      </c>
      <c r="J676" s="12">
        <v>1382.001905982906</v>
      </c>
    </row>
    <row r="677" spans="1:10">
      <c r="A677" s="6">
        <v>13070090</v>
      </c>
      <c r="B677" s="7" t="s">
        <v>343</v>
      </c>
      <c r="C677" s="7" t="s">
        <v>904</v>
      </c>
      <c r="D677" s="7" t="s">
        <v>36</v>
      </c>
      <c r="E677" s="7" t="s">
        <v>199</v>
      </c>
      <c r="F677" s="7">
        <v>60</v>
      </c>
      <c r="G677" s="8">
        <v>-75.701388890000004</v>
      </c>
      <c r="H677" s="8">
        <v>8.7905555599999996</v>
      </c>
      <c r="I677" s="12">
        <v>63.344582659085269</v>
      </c>
      <c r="J677" s="12">
        <v>1528.5754113791702</v>
      </c>
    </row>
    <row r="678" spans="1:10">
      <c r="A678" s="6">
        <v>13070100</v>
      </c>
      <c r="B678" s="7" t="s">
        <v>343</v>
      </c>
      <c r="C678" s="7" t="s">
        <v>904</v>
      </c>
      <c r="D678" s="7" t="s">
        <v>36</v>
      </c>
      <c r="E678" s="7" t="s">
        <v>377</v>
      </c>
      <c r="F678" s="7">
        <v>140</v>
      </c>
      <c r="G678" s="8">
        <v>-75.601416669999992</v>
      </c>
      <c r="H678" s="8">
        <v>8.7411111100000003</v>
      </c>
      <c r="I678" s="12">
        <v>61.359953475643117</v>
      </c>
      <c r="J678" s="12">
        <v>1578.4298686371103</v>
      </c>
    </row>
    <row r="679" spans="1:10">
      <c r="A679" s="6">
        <v>25010060</v>
      </c>
      <c r="B679" s="7" t="s">
        <v>343</v>
      </c>
      <c r="C679" s="7" t="s">
        <v>909</v>
      </c>
      <c r="D679" s="7" t="s">
        <v>36</v>
      </c>
      <c r="E679" s="7" t="s">
        <v>910</v>
      </c>
      <c r="F679" s="7">
        <v>200</v>
      </c>
      <c r="G679" s="8">
        <v>-75.509110829999997</v>
      </c>
      <c r="H679" s="8">
        <v>7.8711388900000001</v>
      </c>
      <c r="I679" s="12">
        <v>105.34714891098605</v>
      </c>
      <c r="J679" s="12">
        <v>2848.8858376332992</v>
      </c>
    </row>
    <row r="680" spans="1:10">
      <c r="A680" s="6">
        <v>13070180</v>
      </c>
      <c r="B680" s="7" t="s">
        <v>343</v>
      </c>
      <c r="C680" s="7" t="s">
        <v>911</v>
      </c>
      <c r="D680" s="7" t="s">
        <v>36</v>
      </c>
      <c r="E680" s="7" t="s">
        <v>912</v>
      </c>
      <c r="F680" s="7">
        <v>20</v>
      </c>
      <c r="G680" s="8">
        <v>-75.831777779999996</v>
      </c>
      <c r="H680" s="8">
        <v>8.9844444400000008</v>
      </c>
      <c r="I680" s="12">
        <v>68.32371151019089</v>
      </c>
      <c r="J680" s="12">
        <v>1193.6818937448249</v>
      </c>
    </row>
    <row r="681" spans="1:10">
      <c r="A681" s="6">
        <v>13080010</v>
      </c>
      <c r="B681" s="7" t="s">
        <v>343</v>
      </c>
      <c r="C681" s="7" t="s">
        <v>911</v>
      </c>
      <c r="D681" s="7" t="s">
        <v>36</v>
      </c>
      <c r="E681" s="7" t="s">
        <v>546</v>
      </c>
      <c r="F681" s="7">
        <v>50</v>
      </c>
      <c r="G681" s="8">
        <v>-75.953333329999992</v>
      </c>
      <c r="H681" s="8">
        <v>8.9358611100000012</v>
      </c>
      <c r="I681" s="12">
        <v>61.049597473088852</v>
      </c>
      <c r="J681" s="12">
        <v>1513.1652380952382</v>
      </c>
    </row>
    <row r="682" spans="1:10">
      <c r="A682" s="6">
        <v>13060030</v>
      </c>
      <c r="B682" s="7" t="s">
        <v>343</v>
      </c>
      <c r="C682" s="7" t="s">
        <v>913</v>
      </c>
      <c r="D682" s="7" t="s">
        <v>36</v>
      </c>
      <c r="E682" s="7" t="s">
        <v>914</v>
      </c>
      <c r="F682" s="7">
        <v>60</v>
      </c>
      <c r="G682" s="8">
        <v>-75.903888890000005</v>
      </c>
      <c r="H682" s="8">
        <v>8.2661111100000007</v>
      </c>
      <c r="I682" s="12">
        <v>84.82992107999452</v>
      </c>
      <c r="J682" s="12">
        <v>1560.9230200833647</v>
      </c>
    </row>
    <row r="683" spans="1:10">
      <c r="A683" s="6">
        <v>13030010</v>
      </c>
      <c r="B683" s="7" t="s">
        <v>343</v>
      </c>
      <c r="C683" s="7" t="s">
        <v>913</v>
      </c>
      <c r="D683" s="7" t="s">
        <v>36</v>
      </c>
      <c r="E683" s="7" t="s">
        <v>913</v>
      </c>
      <c r="F683" s="7">
        <v>100</v>
      </c>
      <c r="G683" s="8">
        <v>-76.053055560000004</v>
      </c>
      <c r="H683" s="8">
        <v>8.186666670000001</v>
      </c>
      <c r="I683" s="12">
        <v>88.870073710225697</v>
      </c>
      <c r="J683" s="12">
        <v>1657.29922995523</v>
      </c>
    </row>
    <row r="684" spans="1:10">
      <c r="A684" s="6">
        <v>13040030</v>
      </c>
      <c r="B684" s="7" t="s">
        <v>343</v>
      </c>
      <c r="C684" s="7" t="s">
        <v>710</v>
      </c>
      <c r="D684" s="7" t="s">
        <v>36</v>
      </c>
      <c r="E684" s="7" t="s">
        <v>915</v>
      </c>
      <c r="F684" s="7">
        <v>80</v>
      </c>
      <c r="G684" s="8">
        <v>-76.169166669999996</v>
      </c>
      <c r="H684" s="8">
        <v>8.26222222</v>
      </c>
      <c r="I684" s="12">
        <v>80.710687879284279</v>
      </c>
      <c r="J684" s="12">
        <v>1524.7760522995522</v>
      </c>
    </row>
    <row r="685" spans="1:10">
      <c r="A685" s="6">
        <v>21206370</v>
      </c>
      <c r="B685" s="7" t="s">
        <v>916</v>
      </c>
      <c r="C685" s="7" t="s">
        <v>917</v>
      </c>
      <c r="D685" s="7" t="s">
        <v>170</v>
      </c>
      <c r="E685" s="7" t="s">
        <v>918</v>
      </c>
      <c r="F685" s="7">
        <v>400</v>
      </c>
      <c r="G685" s="8">
        <v>-74.7</v>
      </c>
      <c r="H685" s="8">
        <v>4.3833333300000001</v>
      </c>
      <c r="I685" s="12">
        <v>89.258857637882727</v>
      </c>
      <c r="J685" s="12"/>
    </row>
    <row r="686" spans="1:10">
      <c r="A686" s="6">
        <v>21205660</v>
      </c>
      <c r="B686" s="7" t="s">
        <v>916</v>
      </c>
      <c r="C686" s="7" t="s">
        <v>919</v>
      </c>
      <c r="D686" s="7" t="s">
        <v>58</v>
      </c>
      <c r="E686" s="7" t="s">
        <v>920</v>
      </c>
      <c r="F686" s="7">
        <v>810</v>
      </c>
      <c r="G686" s="8">
        <v>-74.526611110000005</v>
      </c>
      <c r="H686" s="8">
        <v>4.5818888900000001</v>
      </c>
      <c r="I686" s="12">
        <v>113.68570269619275</v>
      </c>
      <c r="J686" s="12">
        <v>1143.7100543135025</v>
      </c>
    </row>
    <row r="687" spans="1:10">
      <c r="A687" s="6">
        <v>21205670</v>
      </c>
      <c r="B687" s="7" t="s">
        <v>916</v>
      </c>
      <c r="C687" s="7" t="s">
        <v>921</v>
      </c>
      <c r="D687" s="7" t="s">
        <v>72</v>
      </c>
      <c r="E687" s="7" t="s">
        <v>922</v>
      </c>
      <c r="F687" s="7">
        <v>1915</v>
      </c>
      <c r="G687" s="8">
        <v>-74.437638890000002</v>
      </c>
      <c r="H687" s="8">
        <v>4.7708888900000002</v>
      </c>
      <c r="I687" s="12">
        <v>133.51303655374852</v>
      </c>
      <c r="J687" s="12">
        <v>1225.1803721314668</v>
      </c>
    </row>
    <row r="688" spans="1:10">
      <c r="A688" s="6">
        <v>21206180</v>
      </c>
      <c r="B688" s="7" t="s">
        <v>916</v>
      </c>
      <c r="C688" s="7" t="s">
        <v>921</v>
      </c>
      <c r="D688" s="7" t="s">
        <v>72</v>
      </c>
      <c r="E688" s="7" t="s">
        <v>923</v>
      </c>
      <c r="F688" s="7">
        <v>1850</v>
      </c>
      <c r="G688" s="8">
        <v>-74.443472220000004</v>
      </c>
      <c r="H688" s="8">
        <v>4.8055000000000003</v>
      </c>
      <c r="I688" s="12">
        <v>114.82717982506328</v>
      </c>
      <c r="J688" s="12">
        <v>999.4384348799349</v>
      </c>
    </row>
    <row r="689" spans="1:10">
      <c r="A689" s="6">
        <v>21202120</v>
      </c>
      <c r="B689" s="7" t="s">
        <v>916</v>
      </c>
      <c r="C689" s="7" t="s">
        <v>924</v>
      </c>
      <c r="D689" s="7" t="s">
        <v>36</v>
      </c>
      <c r="E689" s="7" t="s">
        <v>925</v>
      </c>
      <c r="F689" s="7">
        <v>2545</v>
      </c>
      <c r="G689" s="8">
        <v>-74.150000000000006</v>
      </c>
      <c r="H689" s="8">
        <v>4.6666666699999997</v>
      </c>
      <c r="I689" s="12">
        <v>120.51185074755853</v>
      </c>
      <c r="J689" s="12">
        <v>792.13257309941525</v>
      </c>
    </row>
    <row r="690" spans="1:10">
      <c r="A690" s="6">
        <v>21200080</v>
      </c>
      <c r="B690" s="7" t="s">
        <v>916</v>
      </c>
      <c r="C690" s="7" t="s">
        <v>924</v>
      </c>
      <c r="D690" s="7" t="s">
        <v>36</v>
      </c>
      <c r="E690" s="7" t="s">
        <v>926</v>
      </c>
      <c r="F690" s="7">
        <v>3047</v>
      </c>
      <c r="G690" s="8">
        <v>-74.033333329999991</v>
      </c>
      <c r="H690" s="8">
        <v>4.5833333300000003</v>
      </c>
      <c r="I690" s="12">
        <v>180.38227330178896</v>
      </c>
      <c r="J690" s="12">
        <v>1362.9976315789472</v>
      </c>
    </row>
    <row r="691" spans="1:10">
      <c r="A691" s="6">
        <v>21201300</v>
      </c>
      <c r="B691" s="7" t="s">
        <v>916</v>
      </c>
      <c r="C691" s="7" t="s">
        <v>924</v>
      </c>
      <c r="D691" s="7" t="s">
        <v>36</v>
      </c>
      <c r="E691" s="7" t="s">
        <v>927</v>
      </c>
      <c r="F691" s="7">
        <v>3050</v>
      </c>
      <c r="G691" s="8">
        <v>-74.132000000000005</v>
      </c>
      <c r="H691" s="8">
        <v>4.3942499999999995</v>
      </c>
      <c r="I691" s="12">
        <v>198.2003597275436</v>
      </c>
      <c r="J691" s="12">
        <v>1187.2815927750407</v>
      </c>
    </row>
    <row r="692" spans="1:10">
      <c r="A692" s="6">
        <v>35020350</v>
      </c>
      <c r="B692" s="7" t="s">
        <v>916</v>
      </c>
      <c r="C692" s="7" t="s">
        <v>924</v>
      </c>
      <c r="D692" s="7" t="s">
        <v>36</v>
      </c>
      <c r="E692" s="7" t="s">
        <v>97</v>
      </c>
      <c r="F692" s="7">
        <v>3150</v>
      </c>
      <c r="G692" s="8">
        <v>-74.146861110000003</v>
      </c>
      <c r="H692" s="8">
        <v>4.2188888899999997</v>
      </c>
      <c r="I692" s="12">
        <v>173.01260239133305</v>
      </c>
      <c r="J692" s="12">
        <v>1155.3460226236089</v>
      </c>
    </row>
    <row r="693" spans="1:10">
      <c r="A693" s="6">
        <v>21201540</v>
      </c>
      <c r="B693" s="7" t="s">
        <v>916</v>
      </c>
      <c r="C693" s="7" t="s">
        <v>924</v>
      </c>
      <c r="D693" s="7" t="s">
        <v>70</v>
      </c>
      <c r="E693" s="7" t="s">
        <v>928</v>
      </c>
      <c r="F693" s="7">
        <v>2640</v>
      </c>
      <c r="G693" s="8">
        <v>-74.2</v>
      </c>
      <c r="H693" s="8">
        <v>4.5999999999999996</v>
      </c>
      <c r="I693" s="12">
        <v>103.98449890752522</v>
      </c>
      <c r="J693" s="12">
        <v>643.66140350877185</v>
      </c>
    </row>
    <row r="694" spans="1:10">
      <c r="A694" s="6">
        <v>21205690</v>
      </c>
      <c r="B694" s="7" t="s">
        <v>916</v>
      </c>
      <c r="C694" s="7" t="s">
        <v>924</v>
      </c>
      <c r="D694" s="7" t="s">
        <v>72</v>
      </c>
      <c r="E694" s="7" t="s">
        <v>929</v>
      </c>
      <c r="F694" s="7">
        <v>2680</v>
      </c>
      <c r="G694" s="8">
        <v>-74.099999999999994</v>
      </c>
      <c r="H694" s="8">
        <v>4.6166666699999999</v>
      </c>
      <c r="I694" s="12">
        <v>120.61729713262099</v>
      </c>
      <c r="J694" s="12"/>
    </row>
    <row r="695" spans="1:10">
      <c r="A695" s="6">
        <v>21201970</v>
      </c>
      <c r="B695" s="7" t="s">
        <v>916</v>
      </c>
      <c r="C695" s="7" t="s">
        <v>924</v>
      </c>
      <c r="D695" s="7" t="s">
        <v>36</v>
      </c>
      <c r="E695" s="7" t="s">
        <v>930</v>
      </c>
      <c r="F695" s="7">
        <v>2665</v>
      </c>
      <c r="G695" s="8">
        <v>-74.166666669999998</v>
      </c>
      <c r="H695" s="8">
        <v>4.56666667</v>
      </c>
      <c r="I695" s="12">
        <v>103.11434001670843</v>
      </c>
      <c r="J695" s="12">
        <v>652.67657722738204</v>
      </c>
    </row>
    <row r="696" spans="1:10">
      <c r="A696" s="6">
        <v>21200310</v>
      </c>
      <c r="B696" s="7" t="s">
        <v>916</v>
      </c>
      <c r="C696" s="7" t="s">
        <v>924</v>
      </c>
      <c r="D696" s="7" t="s">
        <v>36</v>
      </c>
      <c r="E696" s="7" t="s">
        <v>931</v>
      </c>
      <c r="F696" s="7">
        <v>2691</v>
      </c>
      <c r="G696" s="8">
        <v>-74.066666669999989</v>
      </c>
      <c r="H696" s="8">
        <v>4.75</v>
      </c>
      <c r="I696" s="12">
        <v>122.82719826385886</v>
      </c>
      <c r="J696" s="12">
        <v>968.15885663914685</v>
      </c>
    </row>
    <row r="697" spans="1:10">
      <c r="A697" s="6">
        <v>21200130</v>
      </c>
      <c r="B697" s="7" t="s">
        <v>916</v>
      </c>
      <c r="C697" s="7" t="s">
        <v>924</v>
      </c>
      <c r="D697" s="7" t="s">
        <v>36</v>
      </c>
      <c r="E697" s="7" t="s">
        <v>932</v>
      </c>
      <c r="F697" s="7">
        <v>3000</v>
      </c>
      <c r="G697" s="8">
        <v>-74.05</v>
      </c>
      <c r="H697" s="8">
        <v>4.55</v>
      </c>
      <c r="I697" s="12">
        <v>170.82124480021892</v>
      </c>
      <c r="J697" s="12">
        <v>1302.9304299965602</v>
      </c>
    </row>
    <row r="698" spans="1:10">
      <c r="A698" s="6">
        <v>21206300</v>
      </c>
      <c r="B698" s="7" t="s">
        <v>916</v>
      </c>
      <c r="C698" s="7" t="s">
        <v>924</v>
      </c>
      <c r="D698" s="7" t="s">
        <v>58</v>
      </c>
      <c r="E698" s="7" t="s">
        <v>933</v>
      </c>
      <c r="F698" s="7">
        <v>2700</v>
      </c>
      <c r="G698" s="8">
        <v>-74.166666669999998</v>
      </c>
      <c r="H698" s="8">
        <v>4.5</v>
      </c>
      <c r="I698" s="12">
        <v>117.86528301301441</v>
      </c>
      <c r="J698" s="12">
        <v>672.0744431544548</v>
      </c>
    </row>
    <row r="699" spans="1:10">
      <c r="A699" s="6">
        <v>21205791</v>
      </c>
      <c r="B699" s="7" t="s">
        <v>916</v>
      </c>
      <c r="C699" s="7" t="s">
        <v>924</v>
      </c>
      <c r="D699" s="7" t="s">
        <v>46</v>
      </c>
      <c r="E699" s="7" t="s">
        <v>934</v>
      </c>
      <c r="F699" s="7">
        <v>2547</v>
      </c>
      <c r="G699" s="8">
        <v>-74.150666669999993</v>
      </c>
      <c r="H699" s="8">
        <v>4.7055833299999996</v>
      </c>
      <c r="I699" s="12">
        <v>119.88764435502029</v>
      </c>
      <c r="J699" s="12">
        <v>877.25180769230792</v>
      </c>
    </row>
    <row r="700" spans="1:10">
      <c r="A700" s="6">
        <v>21200200</v>
      </c>
      <c r="B700" s="7" t="s">
        <v>916</v>
      </c>
      <c r="C700" s="7" t="s">
        <v>924</v>
      </c>
      <c r="D700" s="7" t="s">
        <v>36</v>
      </c>
      <c r="E700" s="7" t="s">
        <v>935</v>
      </c>
      <c r="F700" s="7">
        <v>3150</v>
      </c>
      <c r="G700" s="8">
        <v>-74.183333329999996</v>
      </c>
      <c r="H700" s="8">
        <v>4.3833333300000001</v>
      </c>
      <c r="I700" s="12">
        <v>153.22280275041047</v>
      </c>
      <c r="J700" s="12">
        <v>852.88277777777785</v>
      </c>
    </row>
    <row r="701" spans="1:10">
      <c r="A701" s="6">
        <v>21200240</v>
      </c>
      <c r="B701" s="7" t="s">
        <v>916</v>
      </c>
      <c r="C701" s="7" t="s">
        <v>924</v>
      </c>
      <c r="D701" s="7" t="s">
        <v>36</v>
      </c>
      <c r="E701" s="7" t="s">
        <v>936</v>
      </c>
      <c r="F701" s="7">
        <v>3250</v>
      </c>
      <c r="G701" s="8">
        <v>-74.016666669999992</v>
      </c>
      <c r="H701" s="8">
        <v>4.5833333300000003</v>
      </c>
      <c r="I701" s="12">
        <v>186.56755050341371</v>
      </c>
      <c r="J701" s="12">
        <v>1351.0600292397658</v>
      </c>
    </row>
    <row r="702" spans="1:10">
      <c r="A702" s="6">
        <v>21201230</v>
      </c>
      <c r="B702" s="7" t="s">
        <v>916</v>
      </c>
      <c r="C702" s="7" t="s">
        <v>924</v>
      </c>
      <c r="D702" s="7" t="s">
        <v>36</v>
      </c>
      <c r="E702" s="7" t="s">
        <v>937</v>
      </c>
      <c r="F702" s="7">
        <v>2520</v>
      </c>
      <c r="G702" s="8">
        <v>-74.070305560000008</v>
      </c>
      <c r="H702" s="8">
        <v>4.7011250000000002</v>
      </c>
      <c r="I702" s="12">
        <v>103.68894886881955</v>
      </c>
      <c r="J702" s="12">
        <v>925.4571109286627</v>
      </c>
    </row>
    <row r="703" spans="1:10">
      <c r="A703" s="6">
        <v>21201200</v>
      </c>
      <c r="B703" s="7" t="s">
        <v>916</v>
      </c>
      <c r="C703" s="7" t="s">
        <v>924</v>
      </c>
      <c r="D703" s="7" t="s">
        <v>36</v>
      </c>
      <c r="E703" s="7" t="s">
        <v>938</v>
      </c>
      <c r="F703" s="7">
        <v>3320</v>
      </c>
      <c r="G703" s="8">
        <v>-74.183888890000006</v>
      </c>
      <c r="H703" s="8">
        <v>4.3429444400000001</v>
      </c>
      <c r="I703" s="12">
        <v>144.59830864156336</v>
      </c>
      <c r="J703" s="12">
        <v>825.73974794043761</v>
      </c>
    </row>
    <row r="704" spans="1:10">
      <c r="A704" s="6">
        <v>21200320</v>
      </c>
      <c r="B704" s="7" t="s">
        <v>916</v>
      </c>
      <c r="C704" s="7" t="s">
        <v>924</v>
      </c>
      <c r="D704" s="7" t="s">
        <v>36</v>
      </c>
      <c r="E704" s="7" t="s">
        <v>939</v>
      </c>
      <c r="F704" s="7">
        <v>3125</v>
      </c>
      <c r="G704" s="8">
        <v>-74.05</v>
      </c>
      <c r="H704" s="8">
        <v>4.6166666699999999</v>
      </c>
      <c r="I704" s="12">
        <v>163.36319289870056</v>
      </c>
      <c r="J704" s="12">
        <v>1204.3245678534572</v>
      </c>
    </row>
    <row r="705" spans="1:10">
      <c r="A705" s="6">
        <v>21202040</v>
      </c>
      <c r="B705" s="7" t="s">
        <v>916</v>
      </c>
      <c r="C705" s="7" t="s">
        <v>924</v>
      </c>
      <c r="D705" s="7" t="s">
        <v>70</v>
      </c>
      <c r="E705" s="7" t="s">
        <v>940</v>
      </c>
      <c r="F705" s="7">
        <v>2682</v>
      </c>
      <c r="G705" s="8">
        <v>-74.083333329999988</v>
      </c>
      <c r="H705" s="8">
        <v>4.5166666700000002</v>
      </c>
      <c r="I705" s="12">
        <v>166.90431607811502</v>
      </c>
      <c r="J705" s="12">
        <v>1174.7320411936703</v>
      </c>
    </row>
    <row r="706" spans="1:10">
      <c r="A706" s="6">
        <v>21202080</v>
      </c>
      <c r="B706" s="7" t="s">
        <v>916</v>
      </c>
      <c r="C706" s="7" t="s">
        <v>924</v>
      </c>
      <c r="D706" s="7" t="s">
        <v>70</v>
      </c>
      <c r="E706" s="7" t="s">
        <v>941</v>
      </c>
      <c r="F706" s="7">
        <v>2500</v>
      </c>
      <c r="G706" s="8">
        <v>-74.066666669999989</v>
      </c>
      <c r="H706" s="8">
        <v>4.7666666700000002</v>
      </c>
      <c r="I706" s="12">
        <v>116.97870305553154</v>
      </c>
      <c r="J706" s="12">
        <v>870.65508771929831</v>
      </c>
    </row>
    <row r="707" spans="1:10">
      <c r="A707" s="6">
        <v>21200340</v>
      </c>
      <c r="B707" s="7" t="s">
        <v>916</v>
      </c>
      <c r="C707" s="7" t="s">
        <v>924</v>
      </c>
      <c r="D707" s="7" t="s">
        <v>36</v>
      </c>
      <c r="E707" s="7" t="s">
        <v>942</v>
      </c>
      <c r="F707" s="7">
        <v>3056</v>
      </c>
      <c r="G707" s="8">
        <v>-74.150000000000006</v>
      </c>
      <c r="H707" s="8">
        <v>4.4000000000000004</v>
      </c>
      <c r="I707" s="12">
        <v>171.12935652709359</v>
      </c>
      <c r="J707" s="12">
        <v>1021.395</v>
      </c>
    </row>
    <row r="708" spans="1:10">
      <c r="A708" s="6">
        <v>21195100</v>
      </c>
      <c r="B708" s="7" t="s">
        <v>916</v>
      </c>
      <c r="C708" s="7" t="s">
        <v>924</v>
      </c>
      <c r="D708" s="7" t="s">
        <v>72</v>
      </c>
      <c r="E708" s="7" t="s">
        <v>943</v>
      </c>
      <c r="F708" s="7">
        <v>3200</v>
      </c>
      <c r="G708" s="8">
        <v>-74.2</v>
      </c>
      <c r="H708" s="8">
        <v>4.1500000000000004</v>
      </c>
      <c r="I708" s="12">
        <v>225.09986224264242</v>
      </c>
      <c r="J708" s="12">
        <v>1510.5088011695905</v>
      </c>
    </row>
    <row r="709" spans="1:10">
      <c r="A709" s="6">
        <v>35020310</v>
      </c>
      <c r="B709" s="7" t="s">
        <v>916</v>
      </c>
      <c r="C709" s="7" t="s">
        <v>924</v>
      </c>
      <c r="D709" s="7" t="s">
        <v>70</v>
      </c>
      <c r="E709" s="7" t="s">
        <v>506</v>
      </c>
      <c r="F709" s="7">
        <v>2800</v>
      </c>
      <c r="G709" s="8">
        <v>-74.146000000000001</v>
      </c>
      <c r="H709" s="8">
        <v>4.17225</v>
      </c>
      <c r="I709" s="12">
        <v>174.27582039584331</v>
      </c>
      <c r="J709" s="12">
        <v>1136.2175213955904</v>
      </c>
    </row>
    <row r="710" spans="1:10">
      <c r="A710" s="6">
        <v>21201580</v>
      </c>
      <c r="B710" s="7" t="s">
        <v>916</v>
      </c>
      <c r="C710" s="7" t="s">
        <v>924</v>
      </c>
      <c r="D710" s="7" t="s">
        <v>36</v>
      </c>
      <c r="E710" s="7" t="s">
        <v>944</v>
      </c>
      <c r="F710" s="7">
        <v>2962</v>
      </c>
      <c r="G710" s="8">
        <v>-74.154833329999988</v>
      </c>
      <c r="H710" s="8">
        <v>4.4465000000000003</v>
      </c>
      <c r="I710" s="12">
        <v>143.19339427531264</v>
      </c>
      <c r="J710" s="12">
        <v>790.76996259806594</v>
      </c>
    </row>
    <row r="711" spans="1:10">
      <c r="A711" s="6">
        <v>35020410</v>
      </c>
      <c r="B711" s="7" t="s">
        <v>916</v>
      </c>
      <c r="C711" s="7" t="s">
        <v>924</v>
      </c>
      <c r="D711" s="7" t="s">
        <v>36</v>
      </c>
      <c r="E711" s="7" t="s">
        <v>945</v>
      </c>
      <c r="F711" s="7">
        <v>2850</v>
      </c>
      <c r="G711" s="8">
        <v>-74.133333329999999</v>
      </c>
      <c r="H711" s="8">
        <v>4.0166666700000002</v>
      </c>
      <c r="I711" s="12">
        <v>184.238188034742</v>
      </c>
      <c r="J711" s="12">
        <v>1171.6237134502924</v>
      </c>
    </row>
    <row r="712" spans="1:10">
      <c r="A712" s="6">
        <v>21202050</v>
      </c>
      <c r="B712" s="7" t="s">
        <v>916</v>
      </c>
      <c r="C712" s="7" t="s">
        <v>924</v>
      </c>
      <c r="D712" s="7" t="s">
        <v>70</v>
      </c>
      <c r="E712" s="7" t="s">
        <v>946</v>
      </c>
      <c r="F712" s="7">
        <v>3000</v>
      </c>
      <c r="G712" s="8">
        <v>-74.166666669999998</v>
      </c>
      <c r="H712" s="8">
        <v>4.5333333299999996</v>
      </c>
      <c r="I712" s="12">
        <v>130.9221040208279</v>
      </c>
      <c r="J712" s="12">
        <v>719.89665290677704</v>
      </c>
    </row>
    <row r="713" spans="1:10">
      <c r="A713" s="6">
        <v>21201960</v>
      </c>
      <c r="B713" s="7" t="s">
        <v>916</v>
      </c>
      <c r="C713" s="7" t="s">
        <v>924</v>
      </c>
      <c r="D713" s="7" t="s">
        <v>70</v>
      </c>
      <c r="E713" s="7" t="s">
        <v>947</v>
      </c>
      <c r="F713" s="7">
        <v>2580</v>
      </c>
      <c r="G713" s="8">
        <v>-74.066666669999989</v>
      </c>
      <c r="H713" s="8">
        <v>4.6666666699999997</v>
      </c>
      <c r="I713" s="12">
        <v>122.47983394385268</v>
      </c>
      <c r="J713" s="12"/>
    </row>
    <row r="714" spans="1:10">
      <c r="A714" s="6">
        <v>21200400</v>
      </c>
      <c r="B714" s="7" t="s">
        <v>916</v>
      </c>
      <c r="C714" s="7" t="s">
        <v>924</v>
      </c>
      <c r="D714" s="7" t="s">
        <v>70</v>
      </c>
      <c r="E714" s="7" t="s">
        <v>948</v>
      </c>
      <c r="F714" s="7">
        <v>3000</v>
      </c>
      <c r="G714" s="8">
        <v>-74.033333329999991</v>
      </c>
      <c r="H714" s="8">
        <v>4.6333333300000001</v>
      </c>
      <c r="I714" s="12">
        <v>148.47265188834155</v>
      </c>
      <c r="J714" s="12">
        <v>1154.0589473684211</v>
      </c>
    </row>
    <row r="715" spans="1:10">
      <c r="A715" s="6">
        <v>21202070</v>
      </c>
      <c r="B715" s="7" t="s">
        <v>916</v>
      </c>
      <c r="C715" s="7" t="s">
        <v>924</v>
      </c>
      <c r="D715" s="7" t="s">
        <v>36</v>
      </c>
      <c r="E715" s="7" t="s">
        <v>949</v>
      </c>
      <c r="F715" s="7">
        <v>2900</v>
      </c>
      <c r="G715" s="8">
        <v>-74.150000000000006</v>
      </c>
      <c r="H715" s="8">
        <v>4.6500000000000004</v>
      </c>
      <c r="I715" s="12">
        <v>118.91126301745744</v>
      </c>
      <c r="J715" s="12">
        <v>744.03459064327478</v>
      </c>
    </row>
    <row r="716" spans="1:10">
      <c r="A716" s="6">
        <v>21201600</v>
      </c>
      <c r="B716" s="7" t="s">
        <v>916</v>
      </c>
      <c r="C716" s="7" t="s">
        <v>924</v>
      </c>
      <c r="D716" s="7" t="s">
        <v>70</v>
      </c>
      <c r="E716" s="7" t="s">
        <v>950</v>
      </c>
      <c r="F716" s="7">
        <v>2685</v>
      </c>
      <c r="G716" s="8">
        <v>-74.072888890000002</v>
      </c>
      <c r="H716" s="8">
        <v>4.60711111</v>
      </c>
      <c r="I716" s="12">
        <v>124.98350142242222</v>
      </c>
      <c r="J716" s="12">
        <v>1093.1752564102567</v>
      </c>
    </row>
    <row r="717" spans="1:10">
      <c r="A717" s="6">
        <v>21202020</v>
      </c>
      <c r="B717" s="7" t="s">
        <v>916</v>
      </c>
      <c r="C717" s="7" t="s">
        <v>924</v>
      </c>
      <c r="D717" s="7" t="s">
        <v>70</v>
      </c>
      <c r="E717" s="7" t="s">
        <v>951</v>
      </c>
      <c r="F717" s="7">
        <v>2800</v>
      </c>
      <c r="G717" s="8">
        <v>-74.016666669999992</v>
      </c>
      <c r="H717" s="8">
        <v>4.7666666700000002</v>
      </c>
      <c r="I717" s="12">
        <v>143.65298918392725</v>
      </c>
      <c r="J717" s="12">
        <v>1027.2276608187133</v>
      </c>
    </row>
    <row r="718" spans="1:10">
      <c r="A718" s="6">
        <v>21205240</v>
      </c>
      <c r="B718" s="7" t="s">
        <v>916</v>
      </c>
      <c r="C718" s="7" t="s">
        <v>924</v>
      </c>
      <c r="D718" s="7" t="s">
        <v>72</v>
      </c>
      <c r="E718" s="7" t="s">
        <v>952</v>
      </c>
      <c r="F718" s="7">
        <v>2682</v>
      </c>
      <c r="G718" s="8">
        <v>-74.066666669999989</v>
      </c>
      <c r="H718" s="8">
        <v>4.56666667</v>
      </c>
      <c r="I718" s="12">
        <v>148.12470070050605</v>
      </c>
      <c r="J718" s="12">
        <v>1184.0831406948746</v>
      </c>
    </row>
    <row r="719" spans="1:10">
      <c r="A719" s="6">
        <v>21206280</v>
      </c>
      <c r="B719" s="7" t="s">
        <v>916</v>
      </c>
      <c r="C719" s="7" t="s">
        <v>953</v>
      </c>
      <c r="D719" s="7" t="s">
        <v>58</v>
      </c>
      <c r="E719" s="7" t="s">
        <v>954</v>
      </c>
      <c r="F719" s="7">
        <v>2650</v>
      </c>
      <c r="G719" s="8">
        <v>-74.333055560000005</v>
      </c>
      <c r="H719" s="8">
        <v>4.6538333300000003</v>
      </c>
      <c r="I719" s="12">
        <v>113.16497970476949</v>
      </c>
      <c r="J719" s="12">
        <v>848.30767265580948</v>
      </c>
    </row>
    <row r="720" spans="1:10">
      <c r="A720" s="6">
        <v>21190090</v>
      </c>
      <c r="B720" s="7" t="s">
        <v>916</v>
      </c>
      <c r="C720" s="7" t="s">
        <v>955</v>
      </c>
      <c r="D720" s="7" t="s">
        <v>36</v>
      </c>
      <c r="E720" s="7" t="s">
        <v>956</v>
      </c>
      <c r="F720" s="7">
        <v>1900</v>
      </c>
      <c r="G720" s="8">
        <v>-74.483555560000013</v>
      </c>
      <c r="H720" s="8">
        <v>3.9869722199999997</v>
      </c>
      <c r="I720" s="12">
        <v>155.38266427963268</v>
      </c>
      <c r="J720" s="12">
        <v>923.5583004926109</v>
      </c>
    </row>
    <row r="721" spans="1:10">
      <c r="A721" s="6">
        <v>21190330</v>
      </c>
      <c r="B721" s="7" t="s">
        <v>916</v>
      </c>
      <c r="C721" s="7" t="s">
        <v>955</v>
      </c>
      <c r="D721" s="7" t="s">
        <v>36</v>
      </c>
      <c r="E721" s="7" t="s">
        <v>957</v>
      </c>
      <c r="F721" s="7">
        <v>1950</v>
      </c>
      <c r="G721" s="8">
        <v>-74.509694440000004</v>
      </c>
      <c r="H721" s="8">
        <v>3.90586111</v>
      </c>
      <c r="I721" s="12">
        <v>198.62566091954022</v>
      </c>
      <c r="J721" s="12">
        <v>1420.9684008392633</v>
      </c>
    </row>
    <row r="722" spans="1:10">
      <c r="A722" s="6">
        <v>21195110</v>
      </c>
      <c r="B722" s="7" t="s">
        <v>916</v>
      </c>
      <c r="C722" s="7" t="s">
        <v>955</v>
      </c>
      <c r="D722" s="7" t="s">
        <v>72</v>
      </c>
      <c r="E722" s="7" t="s">
        <v>958</v>
      </c>
      <c r="F722" s="7">
        <v>2050</v>
      </c>
      <c r="G722" s="8">
        <v>-74.443750000000009</v>
      </c>
      <c r="H722" s="8">
        <v>3.9647222200000001</v>
      </c>
      <c r="I722" s="12">
        <v>161.84880569109239</v>
      </c>
      <c r="J722" s="12">
        <v>1045.6922299029213</v>
      </c>
    </row>
    <row r="723" spans="1:10">
      <c r="A723" s="6">
        <v>23060110</v>
      </c>
      <c r="B723" s="7" t="s">
        <v>916</v>
      </c>
      <c r="C723" s="7" t="s">
        <v>959</v>
      </c>
      <c r="D723" s="7" t="s">
        <v>36</v>
      </c>
      <c r="E723" s="7" t="s">
        <v>959</v>
      </c>
      <c r="F723" s="7">
        <v>1270</v>
      </c>
      <c r="G723" s="8">
        <v>-74.494777779999993</v>
      </c>
      <c r="H723" s="8">
        <v>5.3521944399999999</v>
      </c>
      <c r="I723" s="12">
        <v>120.19187463453272</v>
      </c>
      <c r="J723" s="12">
        <v>1643.184922233761</v>
      </c>
    </row>
    <row r="724" spans="1:10">
      <c r="A724" s="6">
        <v>23060160</v>
      </c>
      <c r="B724" s="7" t="s">
        <v>916</v>
      </c>
      <c r="C724" s="7" t="s">
        <v>959</v>
      </c>
      <c r="D724" s="7" t="s">
        <v>36</v>
      </c>
      <c r="E724" s="7" t="s">
        <v>218</v>
      </c>
      <c r="F724" s="7">
        <v>1200</v>
      </c>
      <c r="G724" s="8">
        <v>-74.462416669999996</v>
      </c>
      <c r="H724" s="8">
        <v>5.4850833300000001</v>
      </c>
      <c r="I724" s="12">
        <v>165.82385249042144</v>
      </c>
      <c r="J724" s="12">
        <v>2360.7998832329863</v>
      </c>
    </row>
    <row r="725" spans="1:10">
      <c r="A725" s="6">
        <v>35030080</v>
      </c>
      <c r="B725" s="7" t="s">
        <v>916</v>
      </c>
      <c r="C725" s="7" t="s">
        <v>960</v>
      </c>
      <c r="D725" s="7" t="s">
        <v>70</v>
      </c>
      <c r="E725" s="7" t="s">
        <v>961</v>
      </c>
      <c r="F725" s="7">
        <v>2100</v>
      </c>
      <c r="G725" s="8">
        <v>-73.936388890000003</v>
      </c>
      <c r="H725" s="8">
        <v>4.4411666700000003</v>
      </c>
      <c r="I725" s="12">
        <v>136.10944571440507</v>
      </c>
      <c r="J725" s="12">
        <v>926.73988082526671</v>
      </c>
    </row>
    <row r="726" spans="1:10">
      <c r="A726" s="6">
        <v>24010610</v>
      </c>
      <c r="B726" s="7" t="s">
        <v>916</v>
      </c>
      <c r="C726" s="7" t="s">
        <v>962</v>
      </c>
      <c r="D726" s="7" t="s">
        <v>36</v>
      </c>
      <c r="E726" s="7" t="s">
        <v>962</v>
      </c>
      <c r="F726" s="7">
        <v>2970</v>
      </c>
      <c r="G726" s="8">
        <v>-73.904472220000002</v>
      </c>
      <c r="H726" s="8">
        <v>5.3512777800000002</v>
      </c>
      <c r="I726" s="12">
        <v>95.519597647135058</v>
      </c>
      <c r="J726" s="12">
        <v>630.26187134502925</v>
      </c>
    </row>
    <row r="727" spans="1:10">
      <c r="A727" s="6">
        <v>21230120</v>
      </c>
      <c r="B727" s="7" t="s">
        <v>916</v>
      </c>
      <c r="C727" s="7" t="s">
        <v>963</v>
      </c>
      <c r="D727" s="7" t="s">
        <v>36</v>
      </c>
      <c r="E727" s="7" t="s">
        <v>964</v>
      </c>
      <c r="F727" s="7">
        <v>1200</v>
      </c>
      <c r="G727" s="8">
        <v>-74.581111110000009</v>
      </c>
      <c r="H727" s="8">
        <v>4.9853888900000003</v>
      </c>
      <c r="I727" s="12">
        <v>114.43766450245047</v>
      </c>
      <c r="J727" s="12">
        <v>1555.9764915161468</v>
      </c>
    </row>
    <row r="728" spans="1:10">
      <c r="A728" s="6">
        <v>35020240</v>
      </c>
      <c r="B728" s="7" t="s">
        <v>916</v>
      </c>
      <c r="C728" s="7" t="s">
        <v>965</v>
      </c>
      <c r="D728" s="7" t="s">
        <v>70</v>
      </c>
      <c r="E728" s="7" t="s">
        <v>966</v>
      </c>
      <c r="F728" s="7">
        <v>1950</v>
      </c>
      <c r="G728" s="8">
        <v>-73.933333329999996</v>
      </c>
      <c r="H728" s="8">
        <v>4.5333333299999996</v>
      </c>
      <c r="I728" s="12">
        <v>173.31895069330415</v>
      </c>
      <c r="J728" s="12">
        <v>1108.2427777777777</v>
      </c>
    </row>
    <row r="729" spans="1:10">
      <c r="A729" s="6">
        <v>35020280</v>
      </c>
      <c r="B729" s="7" t="s">
        <v>916</v>
      </c>
      <c r="C729" s="7" t="s">
        <v>965</v>
      </c>
      <c r="D729" s="7" t="s">
        <v>36</v>
      </c>
      <c r="E729" s="7" t="s">
        <v>967</v>
      </c>
      <c r="F729" s="7">
        <v>1950</v>
      </c>
      <c r="G729" s="8">
        <v>-73.92658333</v>
      </c>
      <c r="H729" s="8">
        <v>4.5229166699999999</v>
      </c>
      <c r="I729" s="12">
        <v>144.99238218165249</v>
      </c>
      <c r="J729" s="12">
        <v>939.94484491881053</v>
      </c>
    </row>
    <row r="730" spans="1:10">
      <c r="A730" s="6">
        <v>35025060</v>
      </c>
      <c r="B730" s="7" t="s">
        <v>916</v>
      </c>
      <c r="C730" s="7" t="s">
        <v>965</v>
      </c>
      <c r="D730" s="7" t="s">
        <v>72</v>
      </c>
      <c r="E730" s="7" t="s">
        <v>968</v>
      </c>
      <c r="F730" s="7">
        <v>3195</v>
      </c>
      <c r="G730" s="8">
        <v>-73.981416669999987</v>
      </c>
      <c r="H730" s="8">
        <v>4.5754166700000001</v>
      </c>
      <c r="I730" s="12">
        <v>181.37835805899408</v>
      </c>
      <c r="J730" s="12">
        <v>1308.5946902712046</v>
      </c>
    </row>
    <row r="731" spans="1:10">
      <c r="A731" s="6">
        <v>21200160</v>
      </c>
      <c r="B731" s="7" t="s">
        <v>916</v>
      </c>
      <c r="C731" s="7" t="s">
        <v>969</v>
      </c>
      <c r="D731" s="7" t="s">
        <v>36</v>
      </c>
      <c r="E731" s="7" t="s">
        <v>970</v>
      </c>
      <c r="F731" s="7">
        <v>2800</v>
      </c>
      <c r="G731" s="8">
        <v>-73.734333329999998</v>
      </c>
      <c r="H731" s="8">
        <v>5.0579722199999999</v>
      </c>
      <c r="I731" s="12">
        <v>176.58598723489922</v>
      </c>
      <c r="J731" s="12">
        <v>1142.4171500147361</v>
      </c>
    </row>
    <row r="732" spans="1:10">
      <c r="A732" s="6">
        <v>21200620</v>
      </c>
      <c r="B732" s="7" t="s">
        <v>916</v>
      </c>
      <c r="C732" s="7" t="s">
        <v>969</v>
      </c>
      <c r="D732" s="7" t="s">
        <v>36</v>
      </c>
      <c r="E732" s="7" t="s">
        <v>971</v>
      </c>
      <c r="F732" s="7">
        <v>2820</v>
      </c>
      <c r="G732" s="8">
        <v>-73.69686111</v>
      </c>
      <c r="H732" s="8">
        <v>5.0791666700000002</v>
      </c>
      <c r="I732" s="12">
        <v>155.33074986316362</v>
      </c>
      <c r="J732" s="12">
        <v>1309.0214969896003</v>
      </c>
    </row>
    <row r="733" spans="1:10">
      <c r="A733" s="6">
        <v>21205740</v>
      </c>
      <c r="B733" s="7" t="s">
        <v>916</v>
      </c>
      <c r="C733" s="7" t="s">
        <v>969</v>
      </c>
      <c r="D733" s="7" t="s">
        <v>72</v>
      </c>
      <c r="E733" s="7" t="s">
        <v>972</v>
      </c>
      <c r="F733" s="7">
        <v>2709</v>
      </c>
      <c r="G733" s="8">
        <v>-73.70141667</v>
      </c>
      <c r="H733" s="8">
        <v>5.1177222200000001</v>
      </c>
      <c r="I733" s="12">
        <v>167.20567587454673</v>
      </c>
      <c r="J733" s="12">
        <v>1000.7009098143631</v>
      </c>
    </row>
    <row r="734" spans="1:10">
      <c r="A734" s="6">
        <v>24010140</v>
      </c>
      <c r="B734" s="7" t="s">
        <v>916</v>
      </c>
      <c r="C734" s="7" t="s">
        <v>973</v>
      </c>
      <c r="D734" s="7" t="s">
        <v>36</v>
      </c>
      <c r="E734" s="7" t="s">
        <v>974</v>
      </c>
      <c r="F734" s="7">
        <v>2818</v>
      </c>
      <c r="G734" s="8">
        <v>-73.77</v>
      </c>
      <c r="H734" s="8">
        <v>5.25</v>
      </c>
      <c r="I734" s="12">
        <v>96.660767099150377</v>
      </c>
      <c r="J734" s="12">
        <v>704.38997410635341</v>
      </c>
    </row>
    <row r="735" spans="1:10">
      <c r="A735" s="6">
        <v>24011080</v>
      </c>
      <c r="B735" s="7" t="s">
        <v>916</v>
      </c>
      <c r="C735" s="7" t="s">
        <v>973</v>
      </c>
      <c r="D735" s="7" t="s">
        <v>36</v>
      </c>
      <c r="E735" s="7" t="s">
        <v>975</v>
      </c>
      <c r="F735" s="7">
        <v>2818</v>
      </c>
      <c r="G735" s="8">
        <v>-73.77</v>
      </c>
      <c r="H735" s="8">
        <v>5.25</v>
      </c>
      <c r="I735" s="12">
        <v>78.211965581531558</v>
      </c>
      <c r="J735" s="12">
        <v>654.04486964386467</v>
      </c>
    </row>
    <row r="736" spans="1:10">
      <c r="A736" s="6">
        <v>2401500040</v>
      </c>
      <c r="B736" s="7" t="s">
        <v>916</v>
      </c>
      <c r="C736" s="7" t="s">
        <v>973</v>
      </c>
      <c r="D736" s="7" t="s">
        <v>58</v>
      </c>
      <c r="E736" s="7" t="s">
        <v>976</v>
      </c>
      <c r="F736" s="7">
        <v>2834</v>
      </c>
      <c r="G736" s="8">
        <v>-73.784541669999996</v>
      </c>
      <c r="H736" s="8">
        <v>5.2195583299999999</v>
      </c>
      <c r="I736" s="12">
        <v>97.837757341909224</v>
      </c>
      <c r="J736" s="12">
        <v>712.22638934501003</v>
      </c>
    </row>
    <row r="737" spans="1:10">
      <c r="A737" s="6">
        <v>23060180</v>
      </c>
      <c r="B737" s="7" t="s">
        <v>916</v>
      </c>
      <c r="C737" s="7" t="s">
        <v>977</v>
      </c>
      <c r="D737" s="7" t="s">
        <v>36</v>
      </c>
      <c r="E737" s="7" t="s">
        <v>978</v>
      </c>
      <c r="F737" s="7">
        <v>1400</v>
      </c>
      <c r="G737" s="8">
        <v>-74.294499999999999</v>
      </c>
      <c r="H737" s="8">
        <v>5.25344444</v>
      </c>
      <c r="I737" s="12">
        <v>159.59285965152341</v>
      </c>
      <c r="J737" s="12">
        <v>2456.5867816091954</v>
      </c>
    </row>
    <row r="738" spans="1:10">
      <c r="A738" s="6">
        <v>21201070</v>
      </c>
      <c r="B738" s="7" t="s">
        <v>916</v>
      </c>
      <c r="C738" s="7" t="s">
        <v>979</v>
      </c>
      <c r="D738" s="7" t="s">
        <v>36</v>
      </c>
      <c r="E738" s="7" t="s">
        <v>980</v>
      </c>
      <c r="F738" s="7">
        <v>2845</v>
      </c>
      <c r="G738" s="8">
        <v>-74.289416669999994</v>
      </c>
      <c r="H738" s="8">
        <v>4.8653611100000003</v>
      </c>
      <c r="I738" s="12">
        <v>111.99547347754341</v>
      </c>
      <c r="J738" s="12">
        <v>900.18448184637839</v>
      </c>
    </row>
    <row r="739" spans="1:10">
      <c r="A739" s="6">
        <v>35020290</v>
      </c>
      <c r="B739" s="7" t="s">
        <v>916</v>
      </c>
      <c r="C739" s="7" t="s">
        <v>981</v>
      </c>
      <c r="D739" s="7" t="s">
        <v>36</v>
      </c>
      <c r="E739" s="7" t="s">
        <v>981</v>
      </c>
      <c r="F739" s="7">
        <v>1900</v>
      </c>
      <c r="G739" s="8">
        <v>-73.890416669999993</v>
      </c>
      <c r="H739" s="8">
        <v>4.4865277800000003</v>
      </c>
      <c r="I739" s="12">
        <v>182.26898268415985</v>
      </c>
      <c r="J739" s="12">
        <v>1079.9752877492879</v>
      </c>
    </row>
    <row r="740" spans="1:10">
      <c r="A740" s="6">
        <v>35030230</v>
      </c>
      <c r="B740" s="7" t="s">
        <v>916</v>
      </c>
      <c r="C740" s="7" t="s">
        <v>981</v>
      </c>
      <c r="D740" s="7" t="s">
        <v>36</v>
      </c>
      <c r="E740" s="7" t="s">
        <v>982</v>
      </c>
      <c r="F740" s="7">
        <v>3500</v>
      </c>
      <c r="G740" s="8">
        <v>-73.766666669999992</v>
      </c>
      <c r="H740" s="8">
        <v>4.3833333300000001</v>
      </c>
      <c r="I740" s="12">
        <v>234.72261421633578</v>
      </c>
      <c r="J740" s="12">
        <v>2215.6855263157895</v>
      </c>
    </row>
    <row r="741" spans="1:10">
      <c r="A741" s="6">
        <v>35030260</v>
      </c>
      <c r="B741" s="7" t="s">
        <v>916</v>
      </c>
      <c r="C741" s="7" t="s">
        <v>981</v>
      </c>
      <c r="D741" s="7" t="s">
        <v>36</v>
      </c>
      <c r="E741" s="7" t="s">
        <v>687</v>
      </c>
      <c r="F741" s="7">
        <v>2959</v>
      </c>
      <c r="G741" s="8">
        <v>-73.650000000000006</v>
      </c>
      <c r="H741" s="8">
        <v>4.4833333299999998</v>
      </c>
      <c r="I741" s="12">
        <v>148.47265188834155</v>
      </c>
      <c r="J741" s="12">
        <v>1154.0589473684211</v>
      </c>
    </row>
    <row r="742" spans="1:10">
      <c r="A742" s="6">
        <v>21206210</v>
      </c>
      <c r="B742" s="7" t="s">
        <v>916</v>
      </c>
      <c r="C742" s="7" t="s">
        <v>983</v>
      </c>
      <c r="D742" s="7" t="s">
        <v>170</v>
      </c>
      <c r="E742" s="7" t="s">
        <v>984</v>
      </c>
      <c r="F742" s="7">
        <v>2560</v>
      </c>
      <c r="G742" s="8">
        <v>-74.15733333</v>
      </c>
      <c r="H742" s="8">
        <v>4.7362500000000001</v>
      </c>
      <c r="I742" s="12">
        <v>115.53219458630068</v>
      </c>
      <c r="J742" s="12"/>
    </row>
    <row r="743" spans="1:10">
      <c r="A743" s="6">
        <v>24015120</v>
      </c>
      <c r="B743" s="7" t="s">
        <v>916</v>
      </c>
      <c r="C743" s="7" t="s">
        <v>985</v>
      </c>
      <c r="D743" s="7" t="s">
        <v>58</v>
      </c>
      <c r="E743" s="7" t="s">
        <v>986</v>
      </c>
      <c r="F743" s="7">
        <v>2580</v>
      </c>
      <c r="G743" s="8">
        <v>-73.734805560000012</v>
      </c>
      <c r="H743" s="8">
        <v>5.4672777799999999</v>
      </c>
      <c r="I743" s="12">
        <v>128.71404006945622</v>
      </c>
      <c r="J743" s="12">
        <v>1124.9954899021795</v>
      </c>
    </row>
    <row r="744" spans="1:10">
      <c r="A744" s="6">
        <v>21190310</v>
      </c>
      <c r="B744" s="7" t="s">
        <v>916</v>
      </c>
      <c r="C744" s="7" t="s">
        <v>987</v>
      </c>
      <c r="D744" s="7" t="s">
        <v>36</v>
      </c>
      <c r="E744" s="7" t="s">
        <v>988</v>
      </c>
      <c r="F744" s="7">
        <v>1900</v>
      </c>
      <c r="G744" s="8">
        <v>-74.329916669999989</v>
      </c>
      <c r="H744" s="8">
        <v>4.38797222</v>
      </c>
      <c r="I744" s="12">
        <v>165.30669243751143</v>
      </c>
      <c r="J744" s="12">
        <v>1644.624862574608</v>
      </c>
    </row>
    <row r="745" spans="1:10">
      <c r="A745" s="6">
        <v>35060100</v>
      </c>
      <c r="B745" s="7" t="s">
        <v>916</v>
      </c>
      <c r="C745" s="7" t="s">
        <v>989</v>
      </c>
      <c r="D745" s="7" t="s">
        <v>70</v>
      </c>
      <c r="E745" s="7" t="s">
        <v>990</v>
      </c>
      <c r="F745" s="7">
        <v>1650</v>
      </c>
      <c r="G745" s="8">
        <v>-73.52069444</v>
      </c>
      <c r="H745" s="8">
        <v>4.7126944399999999</v>
      </c>
      <c r="I745" s="12">
        <v>199.71686863436759</v>
      </c>
      <c r="J745" s="12">
        <v>2152.5265307987029</v>
      </c>
    </row>
    <row r="746" spans="1:10">
      <c r="A746" s="6">
        <v>35060090</v>
      </c>
      <c r="B746" s="7" t="s">
        <v>916</v>
      </c>
      <c r="C746" s="7" t="s">
        <v>989</v>
      </c>
      <c r="D746" s="7" t="s">
        <v>36</v>
      </c>
      <c r="E746" s="7" t="s">
        <v>989</v>
      </c>
      <c r="F746" s="7">
        <v>1733</v>
      </c>
      <c r="G746" s="8">
        <v>-73.522916670000001</v>
      </c>
      <c r="H746" s="8">
        <v>4.69052778</v>
      </c>
      <c r="I746" s="12">
        <v>194.68244453692174</v>
      </c>
      <c r="J746" s="12">
        <v>2206.331908028189</v>
      </c>
    </row>
    <row r="747" spans="1:10">
      <c r="A747" s="6">
        <v>35060120</v>
      </c>
      <c r="B747" s="7" t="s">
        <v>916</v>
      </c>
      <c r="C747" s="7" t="s">
        <v>989</v>
      </c>
      <c r="D747" s="7" t="s">
        <v>36</v>
      </c>
      <c r="E747" s="7" t="s">
        <v>991</v>
      </c>
      <c r="F747" s="7">
        <v>1791</v>
      </c>
      <c r="G747" s="8">
        <v>-73.470555560000008</v>
      </c>
      <c r="H747" s="8">
        <v>4.72330556</v>
      </c>
      <c r="I747" s="12">
        <v>221.44763921918349</v>
      </c>
      <c r="J747" s="12">
        <v>2877.3839564860427</v>
      </c>
    </row>
    <row r="748" spans="1:10">
      <c r="A748" s="6">
        <v>35060130</v>
      </c>
      <c r="B748" s="7" t="s">
        <v>916</v>
      </c>
      <c r="C748" s="7" t="s">
        <v>989</v>
      </c>
      <c r="D748" s="7" t="s">
        <v>36</v>
      </c>
      <c r="E748" s="7" t="s">
        <v>992</v>
      </c>
      <c r="F748" s="7">
        <v>2003</v>
      </c>
      <c r="G748" s="8">
        <v>-73.482138890000002</v>
      </c>
      <c r="H748" s="8">
        <v>4.6751666700000003</v>
      </c>
      <c r="I748" s="12">
        <v>217.99927170967717</v>
      </c>
      <c r="J748" s="12">
        <v>3125.2941900691899</v>
      </c>
    </row>
    <row r="749" spans="1:10">
      <c r="A749" s="6">
        <v>35060140</v>
      </c>
      <c r="B749" s="7" t="s">
        <v>916</v>
      </c>
      <c r="C749" s="7" t="s">
        <v>989</v>
      </c>
      <c r="D749" s="7" t="s">
        <v>36</v>
      </c>
      <c r="E749" s="7" t="s">
        <v>993</v>
      </c>
      <c r="F749" s="7">
        <v>2003</v>
      </c>
      <c r="G749" s="8">
        <v>-73.444888890000001</v>
      </c>
      <c r="H749" s="8">
        <v>4.7049166700000002</v>
      </c>
      <c r="I749" s="12">
        <v>241.40321078354273</v>
      </c>
      <c r="J749" s="12">
        <v>4112.1609256031334</v>
      </c>
    </row>
    <row r="750" spans="1:10">
      <c r="A750" s="6">
        <v>21201050</v>
      </c>
      <c r="B750" s="7" t="s">
        <v>916</v>
      </c>
      <c r="C750" s="7" t="s">
        <v>994</v>
      </c>
      <c r="D750" s="7" t="s">
        <v>36</v>
      </c>
      <c r="E750" s="7" t="s">
        <v>995</v>
      </c>
      <c r="F750" s="7">
        <v>2750</v>
      </c>
      <c r="G750" s="8">
        <v>-73.864666669999991</v>
      </c>
      <c r="H750" s="8">
        <v>4.9828888899999999</v>
      </c>
      <c r="I750" s="12">
        <v>134.45650168048408</v>
      </c>
      <c r="J750" s="12">
        <v>973.39199729134202</v>
      </c>
    </row>
    <row r="751" spans="1:10">
      <c r="A751" s="6">
        <v>35065010</v>
      </c>
      <c r="B751" s="7" t="s">
        <v>916</v>
      </c>
      <c r="C751" s="7" t="s">
        <v>996</v>
      </c>
      <c r="D751" s="7" t="s">
        <v>72</v>
      </c>
      <c r="E751" s="7" t="s">
        <v>996</v>
      </c>
      <c r="F751" s="7">
        <v>1752</v>
      </c>
      <c r="G751" s="8">
        <v>-73.646472220000007</v>
      </c>
      <c r="H751" s="8">
        <v>4.83038889</v>
      </c>
      <c r="I751" s="12">
        <v>181.83187205778469</v>
      </c>
      <c r="J751" s="12">
        <v>1270.1804394397175</v>
      </c>
    </row>
    <row r="752" spans="1:10">
      <c r="A752" s="6">
        <v>35060170</v>
      </c>
      <c r="B752" s="6" t="s">
        <v>916</v>
      </c>
      <c r="C752" s="6" t="s">
        <v>996</v>
      </c>
      <c r="D752" s="6" t="s">
        <v>36</v>
      </c>
      <c r="E752" s="6" t="s">
        <v>997</v>
      </c>
      <c r="F752" s="7">
        <v>2502</v>
      </c>
      <c r="G752" s="8">
        <v>-73.600361110000009</v>
      </c>
      <c r="H752" s="8">
        <v>4.88569444</v>
      </c>
      <c r="I752" s="12">
        <v>212.63732148362052</v>
      </c>
      <c r="J752" s="12">
        <v>1645.3792538700125</v>
      </c>
    </row>
    <row r="753" spans="1:10">
      <c r="A753" s="6">
        <v>35060240</v>
      </c>
      <c r="B753" s="7" t="s">
        <v>916</v>
      </c>
      <c r="C753" s="7" t="s">
        <v>998</v>
      </c>
      <c r="D753" s="7" t="s">
        <v>36</v>
      </c>
      <c r="E753" s="7" t="s">
        <v>998</v>
      </c>
      <c r="F753" s="7">
        <v>2210</v>
      </c>
      <c r="G753" s="8">
        <v>-73.60991666999999</v>
      </c>
      <c r="H753" s="8">
        <v>4.7642777799999996</v>
      </c>
      <c r="I753" s="12">
        <v>127.39924800189824</v>
      </c>
      <c r="J753" s="12">
        <v>1211.8564869281045</v>
      </c>
    </row>
    <row r="754" spans="1:10">
      <c r="A754" s="6">
        <v>24010170</v>
      </c>
      <c r="B754" s="7" t="s">
        <v>916</v>
      </c>
      <c r="C754" s="7" t="s">
        <v>999</v>
      </c>
      <c r="D754" s="7" t="s">
        <v>36</v>
      </c>
      <c r="E754" s="7" t="s">
        <v>999</v>
      </c>
      <c r="F754" s="7">
        <v>2690</v>
      </c>
      <c r="G754" s="8">
        <v>-73.691055560000009</v>
      </c>
      <c r="H754" s="8">
        <v>5.3858888899999995</v>
      </c>
      <c r="I754" s="12">
        <v>108.37586282392465</v>
      </c>
      <c r="J754" s="12">
        <v>887.32682904579463</v>
      </c>
    </row>
    <row r="755" spans="1:10">
      <c r="A755" s="6">
        <v>21230090</v>
      </c>
      <c r="B755" s="7" t="s">
        <v>916</v>
      </c>
      <c r="C755" s="7" t="s">
        <v>1000</v>
      </c>
      <c r="D755" s="7" t="s">
        <v>36</v>
      </c>
      <c r="E755" s="7" t="s">
        <v>1001</v>
      </c>
      <c r="F755" s="7">
        <v>235</v>
      </c>
      <c r="G755" s="8">
        <v>-74.729277780000004</v>
      </c>
      <c r="H755" s="8">
        <v>5.20275</v>
      </c>
      <c r="I755" s="12">
        <v>86.826508392629066</v>
      </c>
      <c r="J755" s="12">
        <v>1718.9898604269292</v>
      </c>
    </row>
    <row r="756" spans="1:10">
      <c r="A756" s="6">
        <v>23060140</v>
      </c>
      <c r="B756" s="7" t="s">
        <v>916</v>
      </c>
      <c r="C756" s="7" t="s">
        <v>1000</v>
      </c>
      <c r="D756" s="7" t="s">
        <v>36</v>
      </c>
      <c r="E756" s="7" t="s">
        <v>1002</v>
      </c>
      <c r="F756" s="7">
        <v>985</v>
      </c>
      <c r="G756" s="8">
        <v>-74.608055560000011</v>
      </c>
      <c r="H756" s="8">
        <v>5.0694444399999998</v>
      </c>
      <c r="I756" s="12">
        <v>112.10907165312337</v>
      </c>
      <c r="J756" s="12">
        <v>1540.3481524216522</v>
      </c>
    </row>
    <row r="757" spans="1:10">
      <c r="A757" s="6">
        <v>21205700</v>
      </c>
      <c r="B757" s="7" t="s">
        <v>916</v>
      </c>
      <c r="C757" s="7" t="s">
        <v>1003</v>
      </c>
      <c r="D757" s="7" t="s">
        <v>72</v>
      </c>
      <c r="E757" s="7" t="s">
        <v>1003</v>
      </c>
      <c r="F757" s="7">
        <v>2750</v>
      </c>
      <c r="G757" s="8">
        <v>-73.868111110000001</v>
      </c>
      <c r="H757" s="8">
        <v>4.8798611100000002</v>
      </c>
      <c r="I757" s="12">
        <v>138.32884261220659</v>
      </c>
      <c r="J757" s="12">
        <v>836.84532613370368</v>
      </c>
    </row>
    <row r="758" spans="1:10">
      <c r="A758" s="6">
        <v>21201610</v>
      </c>
      <c r="B758" s="7" t="s">
        <v>916</v>
      </c>
      <c r="C758" s="7" t="s">
        <v>1003</v>
      </c>
      <c r="D758" s="7" t="s">
        <v>36</v>
      </c>
      <c r="E758" s="7" t="s">
        <v>142</v>
      </c>
      <c r="F758" s="7">
        <v>2698</v>
      </c>
      <c r="G758" s="8">
        <v>-73.890722220000001</v>
      </c>
      <c r="H758" s="8">
        <v>4.8502888899999999</v>
      </c>
      <c r="I758" s="12">
        <v>133.02180793839531</v>
      </c>
      <c r="J758" s="12">
        <v>773.08937420178813</v>
      </c>
    </row>
    <row r="759" spans="1:10">
      <c r="A759" s="6">
        <v>21206980</v>
      </c>
      <c r="B759" s="7" t="s">
        <v>916</v>
      </c>
      <c r="C759" s="7" t="s">
        <v>1003</v>
      </c>
      <c r="D759" s="7" t="s">
        <v>87</v>
      </c>
      <c r="E759" s="7" t="s">
        <v>1004</v>
      </c>
      <c r="F759" s="7">
        <v>3100</v>
      </c>
      <c r="G759" s="8">
        <v>-73.870805560000008</v>
      </c>
      <c r="H759" s="8">
        <v>4.78427778</v>
      </c>
      <c r="I759" s="12">
        <v>175.57407727056611</v>
      </c>
      <c r="J759" s="12">
        <v>1154.9697418610817</v>
      </c>
    </row>
    <row r="760" spans="1:10">
      <c r="A760" s="6">
        <v>35060200</v>
      </c>
      <c r="B760" s="7" t="s">
        <v>916</v>
      </c>
      <c r="C760" s="7" t="s">
        <v>1005</v>
      </c>
      <c r="D760" s="7" t="s">
        <v>36</v>
      </c>
      <c r="E760" s="7" t="s">
        <v>1006</v>
      </c>
      <c r="F760" s="7">
        <v>2963</v>
      </c>
      <c r="G760" s="8">
        <v>-73.745388890000001</v>
      </c>
      <c r="H760" s="8">
        <v>4.8579722199999997</v>
      </c>
      <c r="I760" s="12">
        <v>216.9788505747126</v>
      </c>
      <c r="J760" s="12">
        <v>1793.8045977011493</v>
      </c>
    </row>
    <row r="761" spans="1:10">
      <c r="A761" s="6">
        <v>35060160</v>
      </c>
      <c r="B761" s="7" t="s">
        <v>916</v>
      </c>
      <c r="C761" s="7" t="s">
        <v>1005</v>
      </c>
      <c r="D761" s="7" t="s">
        <v>36</v>
      </c>
      <c r="E761" s="7" t="s">
        <v>1007</v>
      </c>
      <c r="F761" s="7">
        <v>2802</v>
      </c>
      <c r="G761" s="8">
        <v>-73.769277779999996</v>
      </c>
      <c r="H761" s="8">
        <v>4.8288055600000002</v>
      </c>
      <c r="I761" s="12">
        <v>226.87856312926368</v>
      </c>
      <c r="J761" s="12">
        <v>1684.9359538545748</v>
      </c>
    </row>
    <row r="762" spans="1:10">
      <c r="A762" s="6">
        <v>21200780</v>
      </c>
      <c r="B762" s="7" t="s">
        <v>916</v>
      </c>
      <c r="C762" s="7" t="s">
        <v>1005</v>
      </c>
      <c r="D762" s="7" t="s">
        <v>36</v>
      </c>
      <c r="E762" s="7" t="s">
        <v>1008</v>
      </c>
      <c r="F762" s="7">
        <v>2780</v>
      </c>
      <c r="G762" s="8">
        <v>-73.780472220000007</v>
      </c>
      <c r="H762" s="8">
        <v>4.9292222199999998</v>
      </c>
      <c r="I762" s="12">
        <v>172.72990239531754</v>
      </c>
      <c r="J762" s="12">
        <v>1206.0157681080093</v>
      </c>
    </row>
    <row r="763" spans="1:10">
      <c r="A763" s="6">
        <v>23065060</v>
      </c>
      <c r="B763" s="7" t="s">
        <v>916</v>
      </c>
      <c r="C763" s="7" t="s">
        <v>1009</v>
      </c>
      <c r="D763" s="7" t="s">
        <v>72</v>
      </c>
      <c r="E763" s="7" t="s">
        <v>671</v>
      </c>
      <c r="F763" s="7">
        <v>2200</v>
      </c>
      <c r="G763" s="8">
        <v>-74.461694440000002</v>
      </c>
      <c r="H763" s="8">
        <v>4.8421666700000001</v>
      </c>
      <c r="I763" s="12">
        <v>147.83378173827583</v>
      </c>
      <c r="J763" s="12">
        <v>1303.5584176126592</v>
      </c>
    </row>
    <row r="764" spans="1:10">
      <c r="A764" s="6">
        <v>35020010</v>
      </c>
      <c r="B764" s="7" t="s">
        <v>916</v>
      </c>
      <c r="C764" s="7" t="s">
        <v>1010</v>
      </c>
      <c r="D764" s="7" t="s">
        <v>36</v>
      </c>
      <c r="E764" s="7" t="s">
        <v>1011</v>
      </c>
      <c r="F764" s="7">
        <v>1467</v>
      </c>
      <c r="G764" s="8">
        <v>-73.818700000000007</v>
      </c>
      <c r="H764" s="8">
        <v>4.2483000000000004</v>
      </c>
      <c r="I764" s="12">
        <v>221.17135690677105</v>
      </c>
      <c r="J764" s="12">
        <v>2547.1607602620952</v>
      </c>
    </row>
    <row r="765" spans="1:10">
      <c r="A765" s="6">
        <v>35020020</v>
      </c>
      <c r="B765" s="7" t="s">
        <v>916</v>
      </c>
      <c r="C765" s="7" t="s">
        <v>1010</v>
      </c>
      <c r="D765" s="7" t="s">
        <v>70</v>
      </c>
      <c r="E765" s="7" t="s">
        <v>1012</v>
      </c>
      <c r="F765" s="7">
        <v>1039</v>
      </c>
      <c r="G765" s="8">
        <v>-73.771169999999998</v>
      </c>
      <c r="H765" s="8">
        <v>4.1983799999999993</v>
      </c>
      <c r="I765" s="12">
        <v>246.25384852216746</v>
      </c>
      <c r="J765" s="12">
        <v>4972.3746287875601</v>
      </c>
    </row>
    <row r="766" spans="1:10">
      <c r="A766" s="6">
        <v>35020300</v>
      </c>
      <c r="B766" s="7" t="s">
        <v>916</v>
      </c>
      <c r="C766" s="7" t="s">
        <v>1013</v>
      </c>
      <c r="D766" s="7" t="s">
        <v>58</v>
      </c>
      <c r="E766" s="7" t="s">
        <v>1014</v>
      </c>
      <c r="F766" s="7">
        <v>2300</v>
      </c>
      <c r="G766" s="8">
        <v>-74.002694439999999</v>
      </c>
      <c r="H766" s="8">
        <v>4.2539166699999997</v>
      </c>
      <c r="I766" s="12">
        <v>176.75220519369944</v>
      </c>
      <c r="J766" s="12">
        <v>1676.9496340504961</v>
      </c>
    </row>
    <row r="767" spans="1:10">
      <c r="A767" s="6">
        <v>21235010</v>
      </c>
      <c r="B767" s="7" t="s">
        <v>916</v>
      </c>
      <c r="C767" s="7" t="s">
        <v>1015</v>
      </c>
      <c r="D767" s="7" t="s">
        <v>72</v>
      </c>
      <c r="E767" s="7" t="s">
        <v>1015</v>
      </c>
      <c r="F767" s="7">
        <v>297</v>
      </c>
      <c r="G767" s="8">
        <v>-74.702388889999995</v>
      </c>
      <c r="H767" s="8">
        <v>4.5618055599999998</v>
      </c>
      <c r="I767" s="12">
        <v>84.687455425954241</v>
      </c>
      <c r="J767" s="12">
        <v>1010.5628817733988</v>
      </c>
    </row>
    <row r="768" spans="1:10">
      <c r="A768" s="6">
        <v>35060210</v>
      </c>
      <c r="B768" s="7" t="s">
        <v>916</v>
      </c>
      <c r="C768" s="7" t="s">
        <v>1016</v>
      </c>
      <c r="D768" s="7" t="s">
        <v>36</v>
      </c>
      <c r="E768" s="7" t="s">
        <v>1017</v>
      </c>
      <c r="F768" s="7">
        <v>2100</v>
      </c>
      <c r="G768" s="8">
        <v>-73.641444440000001</v>
      </c>
      <c r="H768" s="8">
        <v>4.6502499999999998</v>
      </c>
      <c r="I768" s="12">
        <v>200.97215470782351</v>
      </c>
      <c r="J768" s="12">
        <v>1857.2368354314908</v>
      </c>
    </row>
    <row r="769" spans="1:10">
      <c r="A769" s="6">
        <v>35060050</v>
      </c>
      <c r="B769" s="7" t="s">
        <v>916</v>
      </c>
      <c r="C769" s="7" t="s">
        <v>1016</v>
      </c>
      <c r="D769" s="7" t="s">
        <v>36</v>
      </c>
      <c r="E769" s="7" t="s">
        <v>1016</v>
      </c>
      <c r="F769" s="7">
        <v>2323</v>
      </c>
      <c r="G769" s="8">
        <v>-73.668722220000006</v>
      </c>
      <c r="H769" s="8">
        <v>4.7922222200000002</v>
      </c>
      <c r="I769" s="12">
        <v>200.45885360241334</v>
      </c>
      <c r="J769" s="12">
        <v>1182.2093568691846</v>
      </c>
    </row>
    <row r="770" spans="1:10">
      <c r="A770" s="6">
        <v>35060150</v>
      </c>
      <c r="B770" s="7" t="s">
        <v>916</v>
      </c>
      <c r="C770" s="7" t="s">
        <v>1016</v>
      </c>
      <c r="D770" s="7" t="s">
        <v>36</v>
      </c>
      <c r="E770" s="7" t="s">
        <v>1018</v>
      </c>
      <c r="F770" s="7">
        <v>2878</v>
      </c>
      <c r="G770" s="8">
        <v>-73.665277779999997</v>
      </c>
      <c r="H770" s="8">
        <v>4.7048611099999995</v>
      </c>
      <c r="I770" s="12">
        <v>246.94250125976313</v>
      </c>
      <c r="J770" s="12">
        <v>3420.5618276633968</v>
      </c>
    </row>
    <row r="771" spans="1:10">
      <c r="A771" s="6">
        <v>21201120</v>
      </c>
      <c r="B771" s="7" t="s">
        <v>916</v>
      </c>
      <c r="C771" s="7" t="s">
        <v>1019</v>
      </c>
      <c r="D771" s="7" t="s">
        <v>36</v>
      </c>
      <c r="E771" s="7" t="s">
        <v>1020</v>
      </c>
      <c r="F771" s="7">
        <v>3045</v>
      </c>
      <c r="G771" s="8">
        <v>-74.016666669999992</v>
      </c>
      <c r="H771" s="8">
        <v>4.6333333300000001</v>
      </c>
      <c r="I771" s="12">
        <v>129.70126729659395</v>
      </c>
      <c r="J771" s="12">
        <v>1047.964649122807</v>
      </c>
    </row>
    <row r="772" spans="1:10">
      <c r="A772" s="6">
        <v>35020390</v>
      </c>
      <c r="B772" s="7" t="s">
        <v>916</v>
      </c>
      <c r="C772" s="7" t="s">
        <v>1019</v>
      </c>
      <c r="D772" s="7" t="s">
        <v>36</v>
      </c>
      <c r="E772" s="7" t="s">
        <v>1021</v>
      </c>
      <c r="F772" s="7">
        <v>2400</v>
      </c>
      <c r="G772" s="8">
        <v>-73.866666670000001</v>
      </c>
      <c r="H772" s="8">
        <v>4.68333333</v>
      </c>
      <c r="I772" s="12">
        <v>203.12133280399274</v>
      </c>
      <c r="J772" s="12">
        <v>1465.5019005847953</v>
      </c>
    </row>
    <row r="773" spans="1:10">
      <c r="A773" s="6">
        <v>21201030</v>
      </c>
      <c r="B773" s="7" t="s">
        <v>916</v>
      </c>
      <c r="C773" s="7" t="s">
        <v>1019</v>
      </c>
      <c r="D773" s="7" t="s">
        <v>70</v>
      </c>
      <c r="E773" s="7" t="s">
        <v>671</v>
      </c>
      <c r="F773" s="7">
        <v>3080</v>
      </c>
      <c r="G773" s="8">
        <v>-73.933333329999996</v>
      </c>
      <c r="H773" s="8">
        <v>4.6666666699999997</v>
      </c>
      <c r="I773" s="12">
        <v>155.76564639752934</v>
      </c>
      <c r="J773" s="12"/>
    </row>
    <row r="774" spans="1:10">
      <c r="A774" s="6">
        <v>23060170</v>
      </c>
      <c r="B774" s="7" t="s">
        <v>916</v>
      </c>
      <c r="C774" s="7" t="s">
        <v>1022</v>
      </c>
      <c r="D774" s="7" t="s">
        <v>36</v>
      </c>
      <c r="E774" s="7" t="s">
        <v>1022</v>
      </c>
      <c r="F774" s="7">
        <v>1462</v>
      </c>
      <c r="G774" s="8">
        <v>-74.389111110000002</v>
      </c>
      <c r="H774" s="8">
        <v>5.3493611100000003</v>
      </c>
      <c r="I774" s="12">
        <v>166.10222241621116</v>
      </c>
      <c r="J774" s="12">
        <v>2303.7770081319472</v>
      </c>
    </row>
    <row r="775" spans="1:10">
      <c r="A775" s="6">
        <v>23065100</v>
      </c>
      <c r="B775" s="7" t="s">
        <v>916</v>
      </c>
      <c r="C775" s="7" t="s">
        <v>673</v>
      </c>
      <c r="D775" s="7" t="s">
        <v>72</v>
      </c>
      <c r="E775" s="7" t="s">
        <v>1023</v>
      </c>
      <c r="F775" s="7">
        <v>2475</v>
      </c>
      <c r="G775" s="8">
        <v>-74.307388889999999</v>
      </c>
      <c r="H775" s="8">
        <v>4.9017499999999998</v>
      </c>
      <c r="I775" s="12">
        <v>157.25544541783236</v>
      </c>
      <c r="J775" s="12"/>
    </row>
    <row r="776" spans="1:10">
      <c r="A776" s="6">
        <v>24010070</v>
      </c>
      <c r="B776" s="7" t="s">
        <v>916</v>
      </c>
      <c r="C776" s="7" t="s">
        <v>1024</v>
      </c>
      <c r="D776" s="7" t="s">
        <v>36</v>
      </c>
      <c r="E776" s="7" t="s">
        <v>45</v>
      </c>
      <c r="F776" s="7">
        <v>2650</v>
      </c>
      <c r="G776" s="8">
        <v>-73.70975</v>
      </c>
      <c r="H776" s="8">
        <v>5.3031944399999995</v>
      </c>
      <c r="I776" s="12">
        <v>107.82805774703415</v>
      </c>
      <c r="J776" s="12">
        <v>804.54043842364536</v>
      </c>
    </row>
    <row r="777" spans="1:10">
      <c r="A777" s="6">
        <v>35070230</v>
      </c>
      <c r="B777" s="7" t="s">
        <v>916</v>
      </c>
      <c r="C777" s="7" t="s">
        <v>1025</v>
      </c>
      <c r="D777" s="7" t="s">
        <v>70</v>
      </c>
      <c r="E777" s="7" t="s">
        <v>1026</v>
      </c>
      <c r="F777" s="7">
        <v>1815</v>
      </c>
      <c r="G777" s="8">
        <v>-73.579416670000001</v>
      </c>
      <c r="H777" s="8">
        <v>5.0751111099999999</v>
      </c>
      <c r="I777" s="12">
        <v>169.26690566104011</v>
      </c>
      <c r="J777" s="12">
        <v>1138.4228606093777</v>
      </c>
    </row>
    <row r="778" spans="1:10">
      <c r="A778" s="6">
        <v>21205770</v>
      </c>
      <c r="B778" s="7" t="s">
        <v>916</v>
      </c>
      <c r="C778" s="7" t="s">
        <v>1027</v>
      </c>
      <c r="D778" s="7" t="s">
        <v>72</v>
      </c>
      <c r="E778" s="7" t="s">
        <v>1028</v>
      </c>
      <c r="F778" s="7">
        <v>2550</v>
      </c>
      <c r="G778" s="8">
        <v>-74.272499999999994</v>
      </c>
      <c r="H778" s="8">
        <v>4.7288055599999996</v>
      </c>
      <c r="I778" s="12">
        <v>107.1933533518034</v>
      </c>
      <c r="J778" s="12">
        <v>633.5477847435593</v>
      </c>
    </row>
    <row r="779" spans="1:10">
      <c r="A779" s="6">
        <v>21206060</v>
      </c>
      <c r="B779" s="7" t="s">
        <v>916</v>
      </c>
      <c r="C779" s="7" t="s">
        <v>1027</v>
      </c>
      <c r="D779" s="7" t="s">
        <v>170</v>
      </c>
      <c r="E779" s="7" t="s">
        <v>930</v>
      </c>
      <c r="F779" s="7">
        <v>2575</v>
      </c>
      <c r="G779" s="8">
        <v>-74.25333332999999</v>
      </c>
      <c r="H779" s="8">
        <v>4.7171111100000003</v>
      </c>
      <c r="I779" s="12">
        <v>91.38931009872644</v>
      </c>
      <c r="J779" s="12">
        <v>473.93052089292462</v>
      </c>
    </row>
    <row r="780" spans="1:10">
      <c r="A780" s="6">
        <v>21201550</v>
      </c>
      <c r="B780" s="7" t="s">
        <v>916</v>
      </c>
      <c r="C780" s="7" t="s">
        <v>1027</v>
      </c>
      <c r="D780" s="7" t="s">
        <v>36</v>
      </c>
      <c r="E780" s="7" t="s">
        <v>1029</v>
      </c>
      <c r="F780" s="7">
        <v>2560</v>
      </c>
      <c r="G780" s="8">
        <v>-74.226388889999996</v>
      </c>
      <c r="H780" s="8">
        <v>4.7966666699999996</v>
      </c>
      <c r="I780" s="12">
        <v>122.01704595844862</v>
      </c>
      <c r="J780" s="12">
        <v>854.68127201661673</v>
      </c>
    </row>
    <row r="781" spans="1:10">
      <c r="A781" s="6">
        <v>35070490</v>
      </c>
      <c r="B781" s="7" t="s">
        <v>916</v>
      </c>
      <c r="C781" s="7" t="s">
        <v>1030</v>
      </c>
      <c r="D781" s="7" t="s">
        <v>36</v>
      </c>
      <c r="E781" s="7" t="s">
        <v>1031</v>
      </c>
      <c r="F781" s="7">
        <v>2346</v>
      </c>
      <c r="G781" s="8">
        <v>-73.584361110000003</v>
      </c>
      <c r="H781" s="8">
        <v>4.9593888899999996</v>
      </c>
      <c r="I781" s="12">
        <v>195.60316983014616</v>
      </c>
      <c r="J781" s="12">
        <v>2159.3370311355316</v>
      </c>
    </row>
    <row r="782" spans="1:10">
      <c r="A782" s="6">
        <v>35070480</v>
      </c>
      <c r="B782" s="7" t="s">
        <v>916</v>
      </c>
      <c r="C782" s="7" t="s">
        <v>1030</v>
      </c>
      <c r="D782" s="7" t="s">
        <v>70</v>
      </c>
      <c r="E782" s="7" t="s">
        <v>342</v>
      </c>
      <c r="F782" s="7">
        <v>1854</v>
      </c>
      <c r="G782" s="8">
        <v>-73.539444439999997</v>
      </c>
      <c r="H782" s="8">
        <v>5.0100277999999996</v>
      </c>
      <c r="I782" s="12">
        <v>160.09129520620306</v>
      </c>
      <c r="J782" s="12">
        <v>1127.3937842617152</v>
      </c>
    </row>
    <row r="783" spans="1:10">
      <c r="A783" s="6">
        <v>35040010</v>
      </c>
      <c r="B783" s="7" t="s">
        <v>916</v>
      </c>
      <c r="C783" s="7" t="s">
        <v>1032</v>
      </c>
      <c r="D783" s="7" t="s">
        <v>36</v>
      </c>
      <c r="E783" s="7" t="s">
        <v>1033</v>
      </c>
      <c r="F783" s="7">
        <v>870</v>
      </c>
      <c r="G783" s="8">
        <v>-73.546527779999991</v>
      </c>
      <c r="H783" s="8">
        <v>4.3387222200000002</v>
      </c>
      <c r="I783" s="12">
        <v>221.88336215317241</v>
      </c>
      <c r="J783" s="12">
        <v>6430.1777549815433</v>
      </c>
    </row>
    <row r="784" spans="1:10">
      <c r="A784" s="6">
        <v>35050010</v>
      </c>
      <c r="B784" s="7" t="s">
        <v>916</v>
      </c>
      <c r="C784" s="7" t="s">
        <v>1032</v>
      </c>
      <c r="D784" s="7" t="s">
        <v>36</v>
      </c>
      <c r="E784" s="7" t="s">
        <v>1032</v>
      </c>
      <c r="F784" s="7">
        <v>480</v>
      </c>
      <c r="G784" s="8">
        <v>-73.349997220000006</v>
      </c>
      <c r="H784" s="8">
        <v>4.51</v>
      </c>
      <c r="I784" s="12">
        <v>166.3367628925001</v>
      </c>
      <c r="J784" s="12">
        <v>3819.1897463966429</v>
      </c>
    </row>
    <row r="785" spans="1:10">
      <c r="A785" s="6">
        <v>35050020</v>
      </c>
      <c r="B785" s="7" t="s">
        <v>916</v>
      </c>
      <c r="C785" s="7" t="s">
        <v>1032</v>
      </c>
      <c r="D785" s="7" t="s">
        <v>36</v>
      </c>
      <c r="E785" s="7" t="s">
        <v>1034</v>
      </c>
      <c r="F785" s="7">
        <v>426</v>
      </c>
      <c r="G785" s="8">
        <v>-73.395972220000004</v>
      </c>
      <c r="H785" s="8">
        <v>4.4232222199999995</v>
      </c>
      <c r="I785" s="12">
        <v>142.14526409414339</v>
      </c>
      <c r="J785" s="12">
        <v>3855.5843915343912</v>
      </c>
    </row>
    <row r="786" spans="1:10">
      <c r="A786" s="6">
        <v>21205420</v>
      </c>
      <c r="B786" s="7" t="s">
        <v>916</v>
      </c>
      <c r="C786" s="7" t="s">
        <v>1035</v>
      </c>
      <c r="D786" s="7" t="s">
        <v>87</v>
      </c>
      <c r="E786" s="7" t="s">
        <v>1036</v>
      </c>
      <c r="F786" s="7">
        <v>2543</v>
      </c>
      <c r="G786" s="8">
        <v>-74.209000000000003</v>
      </c>
      <c r="H786" s="8">
        <v>4.6914166699999997</v>
      </c>
      <c r="I786" s="12">
        <v>112.36386230749713</v>
      </c>
      <c r="J786" s="12">
        <v>704.35509523809515</v>
      </c>
    </row>
    <row r="787" spans="1:10">
      <c r="A787" s="6">
        <v>21237010</v>
      </c>
      <c r="B787" s="7" t="s">
        <v>916</v>
      </c>
      <c r="C787" s="7" t="s">
        <v>1037</v>
      </c>
      <c r="D787" s="7" t="s">
        <v>623</v>
      </c>
      <c r="E787" s="7" t="s">
        <v>1038</v>
      </c>
      <c r="F787" s="7">
        <v>277</v>
      </c>
      <c r="G787" s="8">
        <v>-74.838374999999999</v>
      </c>
      <c r="H787" s="8">
        <v>4.3877777799999995</v>
      </c>
      <c r="I787" s="12">
        <v>77.082921125644063</v>
      </c>
      <c r="J787" s="12">
        <v>1289.5596633825944</v>
      </c>
    </row>
    <row r="788" spans="1:10">
      <c r="A788" s="6">
        <v>21230060</v>
      </c>
      <c r="B788" s="7" t="s">
        <v>916</v>
      </c>
      <c r="C788" s="7" t="s">
        <v>1037</v>
      </c>
      <c r="D788" s="7" t="s">
        <v>36</v>
      </c>
      <c r="E788" s="7" t="s">
        <v>1037</v>
      </c>
      <c r="F788" s="7">
        <v>289</v>
      </c>
      <c r="G788" s="8">
        <v>-74.825555560000012</v>
      </c>
      <c r="H788" s="8">
        <v>4.39861111</v>
      </c>
      <c r="I788" s="12">
        <v>82.823459505879228</v>
      </c>
      <c r="J788" s="12">
        <v>1255.5641543513957</v>
      </c>
    </row>
    <row r="789" spans="1:10">
      <c r="A789" s="6">
        <v>21190210</v>
      </c>
      <c r="B789" s="7" t="s">
        <v>916</v>
      </c>
      <c r="C789" s="7" t="s">
        <v>1039</v>
      </c>
      <c r="D789" s="7" t="s">
        <v>36</v>
      </c>
      <c r="E789" s="7" t="s">
        <v>1039</v>
      </c>
      <c r="F789" s="7">
        <v>322</v>
      </c>
      <c r="G789" s="8">
        <v>-74.648666669999997</v>
      </c>
      <c r="H789" s="8">
        <v>4.3058888899999994</v>
      </c>
      <c r="I789" s="12">
        <v>84.734878539207983</v>
      </c>
      <c r="J789" s="12">
        <v>1386.0633716475095</v>
      </c>
    </row>
    <row r="790" spans="1:10">
      <c r="A790" s="6">
        <v>23060260</v>
      </c>
      <c r="B790" s="7" t="s">
        <v>916</v>
      </c>
      <c r="C790" s="7" t="s">
        <v>1040</v>
      </c>
      <c r="D790" s="7" t="s">
        <v>36</v>
      </c>
      <c r="E790" s="7" t="s">
        <v>1041</v>
      </c>
      <c r="F790" s="7">
        <v>1500</v>
      </c>
      <c r="G790" s="8">
        <v>-74.382027780000001</v>
      </c>
      <c r="H790" s="8">
        <v>5.0646388900000003</v>
      </c>
      <c r="I790" s="12">
        <v>137.15664189456996</v>
      </c>
      <c r="J790" s="12">
        <v>1809.827453931764</v>
      </c>
    </row>
    <row r="791" spans="1:10">
      <c r="A791" s="6">
        <v>23065120</v>
      </c>
      <c r="B791" s="7" t="s">
        <v>916</v>
      </c>
      <c r="C791" s="7" t="s">
        <v>1042</v>
      </c>
      <c r="D791" s="7" t="s">
        <v>72</v>
      </c>
      <c r="E791" s="7" t="s">
        <v>1043</v>
      </c>
      <c r="F791" s="7">
        <v>2000</v>
      </c>
      <c r="G791" s="8">
        <v>-74.13936111000001</v>
      </c>
      <c r="H791" s="8">
        <v>5.1415555599999996</v>
      </c>
      <c r="I791" s="12">
        <v>149.31301016356724</v>
      </c>
      <c r="J791" s="12">
        <v>1547.6229267399267</v>
      </c>
    </row>
    <row r="792" spans="1:10">
      <c r="A792" s="6">
        <v>23120240</v>
      </c>
      <c r="B792" s="7" t="s">
        <v>916</v>
      </c>
      <c r="C792" s="7" t="s">
        <v>1044</v>
      </c>
      <c r="D792" s="7" t="s">
        <v>36</v>
      </c>
      <c r="E792" s="7" t="s">
        <v>1044</v>
      </c>
      <c r="F792" s="7">
        <v>138</v>
      </c>
      <c r="G792" s="8">
        <v>-74.154638890000001</v>
      </c>
      <c r="H792" s="8">
        <v>5.3713888899999995</v>
      </c>
      <c r="I792" s="12">
        <v>148.29799740010947</v>
      </c>
      <c r="J792" s="12">
        <v>2319.8750957854409</v>
      </c>
    </row>
    <row r="793" spans="1:10">
      <c r="A793" s="6">
        <v>21195060</v>
      </c>
      <c r="B793" s="7" t="s">
        <v>916</v>
      </c>
      <c r="C793" s="7" t="s">
        <v>1045</v>
      </c>
      <c r="D793" s="7" t="s">
        <v>72</v>
      </c>
      <c r="E793" s="7" t="s">
        <v>1045</v>
      </c>
      <c r="F793" s="7">
        <v>950</v>
      </c>
      <c r="G793" s="8">
        <v>-74.487416669999988</v>
      </c>
      <c r="H793" s="8">
        <v>4.1927222200000003</v>
      </c>
      <c r="I793" s="12">
        <v>137.7554102917058</v>
      </c>
      <c r="J793" s="12">
        <v>1228.6874833129832</v>
      </c>
    </row>
    <row r="794" spans="1:10">
      <c r="A794" s="6">
        <v>35055010</v>
      </c>
      <c r="B794" s="7" t="s">
        <v>916</v>
      </c>
      <c r="C794" s="7" t="s">
        <v>1046</v>
      </c>
      <c r="D794" s="7" t="s">
        <v>72</v>
      </c>
      <c r="E794" s="7" t="s">
        <v>1047</v>
      </c>
      <c r="F794" s="7">
        <v>280</v>
      </c>
      <c r="G794" s="8">
        <v>-73.301305560000003</v>
      </c>
      <c r="H794" s="8">
        <v>4.3769722199999999</v>
      </c>
      <c r="I794" s="12">
        <v>189.79325499698632</v>
      </c>
      <c r="J794" s="12">
        <v>3681.6255869737879</v>
      </c>
    </row>
    <row r="795" spans="1:10">
      <c r="A795" s="6">
        <v>21195190</v>
      </c>
      <c r="B795" s="7" t="s">
        <v>916</v>
      </c>
      <c r="C795" s="7" t="s">
        <v>1048</v>
      </c>
      <c r="D795" s="7" t="s">
        <v>87</v>
      </c>
      <c r="E795" s="7" t="s">
        <v>1049</v>
      </c>
      <c r="F795" s="7">
        <v>2256</v>
      </c>
      <c r="G795" s="8">
        <v>-74.311750000000004</v>
      </c>
      <c r="H795" s="8">
        <v>4.3101111100000002</v>
      </c>
      <c r="I795" s="12">
        <v>134.29669552962332</v>
      </c>
      <c r="J795" s="12">
        <v>871.86524029159284</v>
      </c>
    </row>
    <row r="796" spans="1:10">
      <c r="A796" s="6">
        <v>23060150</v>
      </c>
      <c r="B796" s="7" t="s">
        <v>916</v>
      </c>
      <c r="C796" s="7" t="s">
        <v>1050</v>
      </c>
      <c r="D796" s="7" t="s">
        <v>36</v>
      </c>
      <c r="E796" s="7" t="s">
        <v>1051</v>
      </c>
      <c r="F796" s="7">
        <v>1836</v>
      </c>
      <c r="G796" s="8">
        <v>-74.627333329999999</v>
      </c>
      <c r="H796" s="8">
        <v>5.7582777800000002</v>
      </c>
      <c r="I796" s="12">
        <v>109.58838259441706</v>
      </c>
      <c r="J796" s="12">
        <v>2134.1551623791283</v>
      </c>
    </row>
    <row r="797" spans="1:10">
      <c r="A797" s="6">
        <v>21190350</v>
      </c>
      <c r="B797" s="7" t="s">
        <v>916</v>
      </c>
      <c r="C797" s="7" t="s">
        <v>1052</v>
      </c>
      <c r="D797" s="7" t="s">
        <v>36</v>
      </c>
      <c r="E797" s="7" t="s">
        <v>1053</v>
      </c>
      <c r="F797" s="7">
        <v>2700</v>
      </c>
      <c r="G797" s="8">
        <v>-74.359750000000005</v>
      </c>
      <c r="H797" s="8">
        <v>4.1524722199999999</v>
      </c>
      <c r="I797" s="12">
        <v>132.66376701017305</v>
      </c>
      <c r="J797" s="12">
        <v>754.27983579638749</v>
      </c>
    </row>
    <row r="798" spans="1:10">
      <c r="A798" s="6">
        <v>21230070</v>
      </c>
      <c r="B798" s="7" t="s">
        <v>916</v>
      </c>
      <c r="C798" s="7" t="s">
        <v>1054</v>
      </c>
      <c r="D798" s="7" t="s">
        <v>36</v>
      </c>
      <c r="E798" s="7" t="s">
        <v>1054</v>
      </c>
      <c r="F798" s="7">
        <v>1364</v>
      </c>
      <c r="G798" s="8">
        <v>-74.622833329999992</v>
      </c>
      <c r="H798" s="8">
        <v>4.8512777800000002</v>
      </c>
      <c r="I798" s="12">
        <v>107.5586514778325</v>
      </c>
      <c r="J798" s="12">
        <v>1194.8097701149425</v>
      </c>
    </row>
    <row r="799" spans="1:10">
      <c r="A799" s="6">
        <v>23060290</v>
      </c>
      <c r="B799" s="7" t="s">
        <v>916</v>
      </c>
      <c r="C799" s="7" t="s">
        <v>1055</v>
      </c>
      <c r="D799" s="7" t="s">
        <v>36</v>
      </c>
      <c r="E799" s="7" t="s">
        <v>1056</v>
      </c>
      <c r="F799" s="7">
        <v>1425</v>
      </c>
      <c r="G799" s="8">
        <v>-74.412055560000013</v>
      </c>
      <c r="H799" s="8">
        <v>4.9731666700000003</v>
      </c>
      <c r="I799" s="12">
        <v>157.15034596002491</v>
      </c>
      <c r="J799" s="12">
        <v>2367.9456805327495</v>
      </c>
    </row>
    <row r="800" spans="1:10">
      <c r="A800" s="6">
        <v>21205850</v>
      </c>
      <c r="B800" s="7" t="s">
        <v>916</v>
      </c>
      <c r="C800" s="7" t="s">
        <v>1057</v>
      </c>
      <c r="D800" s="7" t="s">
        <v>170</v>
      </c>
      <c r="E800" s="7" t="s">
        <v>1058</v>
      </c>
      <c r="F800" s="7">
        <v>2567</v>
      </c>
      <c r="G800" s="8">
        <v>-73.84819444</v>
      </c>
      <c r="H800" s="8">
        <v>5.0338888900000001</v>
      </c>
      <c r="I800" s="12">
        <v>143.66904723463179</v>
      </c>
      <c r="J800" s="12"/>
    </row>
    <row r="801" spans="1:10">
      <c r="A801" s="6">
        <v>21201920</v>
      </c>
      <c r="B801" s="7" t="s">
        <v>916</v>
      </c>
      <c r="C801" s="7" t="s">
        <v>1059</v>
      </c>
      <c r="D801" s="7" t="s">
        <v>36</v>
      </c>
      <c r="E801" s="7" t="s">
        <v>1060</v>
      </c>
      <c r="F801" s="7">
        <v>2750</v>
      </c>
      <c r="G801" s="8">
        <v>-74.299722220000007</v>
      </c>
      <c r="H801" s="8">
        <v>4.44966667</v>
      </c>
      <c r="I801" s="12">
        <v>156.47693508811324</v>
      </c>
      <c r="J801" s="12">
        <v>940.81705026455029</v>
      </c>
    </row>
    <row r="802" spans="1:10">
      <c r="A802" s="6">
        <v>21200600</v>
      </c>
      <c r="B802" s="7" t="s">
        <v>916</v>
      </c>
      <c r="C802" s="7" t="s">
        <v>1059</v>
      </c>
      <c r="D802" s="7" t="s">
        <v>70</v>
      </c>
      <c r="E802" s="7" t="s">
        <v>1061</v>
      </c>
      <c r="F802" s="7">
        <v>2800</v>
      </c>
      <c r="G802" s="8">
        <v>-74.3</v>
      </c>
      <c r="H802" s="8">
        <v>4.43333333</v>
      </c>
      <c r="I802" s="12">
        <v>120.98802828520176</v>
      </c>
      <c r="J802" s="12">
        <v>1054.3054497764019</v>
      </c>
    </row>
    <row r="803" spans="1:10">
      <c r="A803" s="6">
        <v>21201320</v>
      </c>
      <c r="B803" s="7" t="s">
        <v>916</v>
      </c>
      <c r="C803" s="7" t="s">
        <v>1059</v>
      </c>
      <c r="D803" s="7" t="s">
        <v>36</v>
      </c>
      <c r="E803" s="7" t="s">
        <v>1062</v>
      </c>
      <c r="F803" s="7">
        <v>2640</v>
      </c>
      <c r="G803" s="8">
        <v>-74.268805560000004</v>
      </c>
      <c r="H803" s="8">
        <v>4.5093611099999995</v>
      </c>
      <c r="I803" s="12">
        <v>136.32377310429032</v>
      </c>
      <c r="J803" s="12">
        <v>762.67944170771761</v>
      </c>
    </row>
    <row r="804" spans="1:10">
      <c r="A804" s="6">
        <v>21206340</v>
      </c>
      <c r="B804" s="7" t="s">
        <v>916</v>
      </c>
      <c r="C804" s="7" t="s">
        <v>1059</v>
      </c>
      <c r="D804" s="7" t="s">
        <v>170</v>
      </c>
      <c r="E804" s="7" t="s">
        <v>1063</v>
      </c>
      <c r="F804" s="7">
        <v>2700</v>
      </c>
      <c r="G804" s="8">
        <v>-74.366666670000001</v>
      </c>
      <c r="H804" s="8">
        <v>4.4666666699999995</v>
      </c>
      <c r="I804" s="12">
        <v>109.21374583913017</v>
      </c>
      <c r="J804" s="12"/>
    </row>
    <row r="805" spans="1:10">
      <c r="A805" s="6">
        <v>21201310</v>
      </c>
      <c r="B805" s="7" t="s">
        <v>916</v>
      </c>
      <c r="C805" s="7" t="s">
        <v>1059</v>
      </c>
      <c r="D805" s="7" t="s">
        <v>36</v>
      </c>
      <c r="E805" s="7" t="s">
        <v>1064</v>
      </c>
      <c r="F805" s="7">
        <v>2650</v>
      </c>
      <c r="G805" s="8">
        <v>-74.267499999999998</v>
      </c>
      <c r="H805" s="8">
        <v>4.4654444399999997</v>
      </c>
      <c r="I805" s="12">
        <v>128.10952235093859</v>
      </c>
      <c r="J805" s="12">
        <v>743.25027069035684</v>
      </c>
    </row>
    <row r="806" spans="1:10">
      <c r="A806" s="6">
        <v>21200510</v>
      </c>
      <c r="B806" s="7" t="s">
        <v>916</v>
      </c>
      <c r="C806" s="7" t="s">
        <v>1059</v>
      </c>
      <c r="D806" s="7" t="s">
        <v>70</v>
      </c>
      <c r="E806" s="7" t="s">
        <v>1065</v>
      </c>
      <c r="F806" s="7">
        <v>2618</v>
      </c>
      <c r="G806" s="8">
        <v>-74.25</v>
      </c>
      <c r="H806" s="8">
        <v>4.5166666700000002</v>
      </c>
      <c r="I806" s="12">
        <v>105.7941573325314</v>
      </c>
      <c r="J806" s="12"/>
    </row>
    <row r="807" spans="1:10">
      <c r="A807" s="6">
        <v>24010150</v>
      </c>
      <c r="B807" s="7" t="s">
        <v>916</v>
      </c>
      <c r="C807" s="7" t="s">
        <v>1066</v>
      </c>
      <c r="D807" s="7" t="s">
        <v>70</v>
      </c>
      <c r="E807" s="7" t="s">
        <v>1066</v>
      </c>
      <c r="F807" s="7">
        <v>2590</v>
      </c>
      <c r="G807" s="8">
        <v>-73.863694440000003</v>
      </c>
      <c r="H807" s="8">
        <v>5.5113055600000003</v>
      </c>
      <c r="I807" s="12">
        <v>112.41914246063149</v>
      </c>
      <c r="J807" s="12">
        <v>851.58059116809125</v>
      </c>
    </row>
    <row r="808" spans="1:10">
      <c r="A808" s="6">
        <v>21201660</v>
      </c>
      <c r="B808" s="7" t="s">
        <v>916</v>
      </c>
      <c r="C808" s="7" t="s">
        <v>1067</v>
      </c>
      <c r="D808" s="7" t="s">
        <v>70</v>
      </c>
      <c r="E808" s="7" t="s">
        <v>1068</v>
      </c>
      <c r="F808" s="7">
        <v>2607</v>
      </c>
      <c r="G808" s="8">
        <v>-74.283333329999991</v>
      </c>
      <c r="H808" s="8">
        <v>4.5999999999999996</v>
      </c>
      <c r="I808" s="12">
        <v>87.97262450906959</v>
      </c>
      <c r="J808" s="12"/>
    </row>
    <row r="809" spans="1:10">
      <c r="A809" s="6">
        <v>21201720</v>
      </c>
      <c r="B809" s="7" t="s">
        <v>916</v>
      </c>
      <c r="C809" s="7" t="s">
        <v>1067</v>
      </c>
      <c r="D809" s="7" t="s">
        <v>70</v>
      </c>
      <c r="E809" s="7" t="s">
        <v>1069</v>
      </c>
      <c r="F809" s="7">
        <v>2890</v>
      </c>
      <c r="G809" s="8">
        <v>-74.2</v>
      </c>
      <c r="H809" s="8">
        <v>4.5166666700000002</v>
      </c>
      <c r="I809" s="12">
        <v>102.48268205881635</v>
      </c>
      <c r="J809" s="12"/>
    </row>
    <row r="810" spans="1:10">
      <c r="A810" s="6">
        <v>21202110</v>
      </c>
      <c r="B810" s="7" t="s">
        <v>916</v>
      </c>
      <c r="C810" s="7" t="s">
        <v>1067</v>
      </c>
      <c r="D810" s="7" t="s">
        <v>70</v>
      </c>
      <c r="E810" s="7" t="s">
        <v>1070</v>
      </c>
      <c r="F810" s="7">
        <v>2572</v>
      </c>
      <c r="G810" s="8">
        <v>-74.233333329999994</v>
      </c>
      <c r="H810" s="8">
        <v>4.5833333300000003</v>
      </c>
      <c r="I810" s="12">
        <v>99.368611453201964</v>
      </c>
      <c r="J810" s="12">
        <v>555.37368421052633</v>
      </c>
    </row>
    <row r="811" spans="1:10">
      <c r="A811" s="6">
        <v>21201250</v>
      </c>
      <c r="B811" s="7" t="s">
        <v>916</v>
      </c>
      <c r="C811" s="7" t="s">
        <v>1071</v>
      </c>
      <c r="D811" s="7" t="s">
        <v>36</v>
      </c>
      <c r="E811" s="7" t="s">
        <v>1072</v>
      </c>
      <c r="F811" s="7">
        <v>2560</v>
      </c>
      <c r="G811" s="8">
        <v>-73.966666669999995</v>
      </c>
      <c r="H811" s="8">
        <v>4.8716388899999998</v>
      </c>
      <c r="I811" s="12">
        <v>121.82015906836618</v>
      </c>
      <c r="J811" s="12"/>
    </row>
    <row r="812" spans="1:10">
      <c r="A812" s="6">
        <v>21205920</v>
      </c>
      <c r="B812" s="7" t="s">
        <v>916</v>
      </c>
      <c r="C812" s="7" t="s">
        <v>1071</v>
      </c>
      <c r="D812" s="7" t="s">
        <v>170</v>
      </c>
      <c r="E812" s="7" t="s">
        <v>1073</v>
      </c>
      <c r="F812" s="7">
        <v>2650</v>
      </c>
      <c r="G812" s="8">
        <v>-73.963888890000007</v>
      </c>
      <c r="H812" s="8">
        <v>4.8208333300000001</v>
      </c>
      <c r="I812" s="12">
        <v>139.72613939555933</v>
      </c>
      <c r="J812" s="12">
        <v>876.95197517297515</v>
      </c>
    </row>
    <row r="813" spans="1:10">
      <c r="A813" s="6">
        <v>21200550</v>
      </c>
      <c r="B813" s="7" t="s">
        <v>916</v>
      </c>
      <c r="C813" s="7" t="s">
        <v>1074</v>
      </c>
      <c r="D813" s="7" t="s">
        <v>36</v>
      </c>
      <c r="E813" s="7" t="s">
        <v>1075</v>
      </c>
      <c r="F813" s="7">
        <v>2725</v>
      </c>
      <c r="G813" s="8">
        <v>-74.25</v>
      </c>
      <c r="H813" s="8">
        <v>4.8666666699999999</v>
      </c>
      <c r="I813" s="12">
        <v>86.280574471167768</v>
      </c>
      <c r="J813" s="12"/>
    </row>
    <row r="814" spans="1:10">
      <c r="A814" s="6">
        <v>21201650</v>
      </c>
      <c r="B814" s="7" t="s">
        <v>916</v>
      </c>
      <c r="C814" s="7" t="s">
        <v>1076</v>
      </c>
      <c r="D814" s="7" t="s">
        <v>36</v>
      </c>
      <c r="E814" s="7" t="s">
        <v>516</v>
      </c>
      <c r="F814" s="7">
        <v>2750</v>
      </c>
      <c r="G814" s="8">
        <v>-73.757388890000001</v>
      </c>
      <c r="H814" s="8">
        <v>5.1159166699999998</v>
      </c>
      <c r="I814" s="12">
        <v>143.6464938727726</v>
      </c>
      <c r="J814" s="12">
        <v>760.76103448275876</v>
      </c>
    </row>
    <row r="815" spans="1:10">
      <c r="A815" s="6">
        <v>23060200</v>
      </c>
      <c r="B815" s="7" t="s">
        <v>916</v>
      </c>
      <c r="C815" s="7" t="s">
        <v>1077</v>
      </c>
      <c r="D815" s="7" t="s">
        <v>36</v>
      </c>
      <c r="E815" s="7" t="s">
        <v>1077</v>
      </c>
      <c r="F815" s="7">
        <v>1798</v>
      </c>
      <c r="G815" s="8">
        <v>-74.239166669999989</v>
      </c>
      <c r="H815" s="8">
        <v>5.0596944399999995</v>
      </c>
      <c r="I815" s="12">
        <v>146.04247230243664</v>
      </c>
      <c r="J815" s="12">
        <v>1949.4741455096628</v>
      </c>
    </row>
    <row r="816" spans="1:10">
      <c r="A816" s="6">
        <v>24011060</v>
      </c>
      <c r="B816" s="7" t="s">
        <v>916</v>
      </c>
      <c r="C816" s="7" t="s">
        <v>1078</v>
      </c>
      <c r="D816" s="7" t="s">
        <v>36</v>
      </c>
      <c r="E816" s="7" t="s">
        <v>1078</v>
      </c>
      <c r="F816" s="7">
        <v>2600</v>
      </c>
      <c r="G816" s="8">
        <v>-73.801555560000011</v>
      </c>
      <c r="H816" s="8">
        <v>5.4624444399999996</v>
      </c>
      <c r="I816" s="12">
        <v>121.35082590694709</v>
      </c>
      <c r="J816" s="12">
        <v>1012.1043539219399</v>
      </c>
    </row>
    <row r="817" spans="1:10">
      <c r="A817" s="6">
        <v>21201630</v>
      </c>
      <c r="B817" s="7" t="s">
        <v>916</v>
      </c>
      <c r="C817" s="7" t="s">
        <v>1079</v>
      </c>
      <c r="D817" s="7" t="s">
        <v>70</v>
      </c>
      <c r="E817" s="7" t="s">
        <v>1080</v>
      </c>
      <c r="F817" s="7">
        <v>2600</v>
      </c>
      <c r="G817" s="8">
        <v>-74.065611110000006</v>
      </c>
      <c r="H817" s="8">
        <v>4.9330555599999997</v>
      </c>
      <c r="I817" s="12">
        <v>128.47223960448628</v>
      </c>
      <c r="J817" s="12">
        <v>913.52466759962851</v>
      </c>
    </row>
    <row r="818" spans="1:10">
      <c r="A818" s="6">
        <v>21206020</v>
      </c>
      <c r="B818" s="7" t="s">
        <v>916</v>
      </c>
      <c r="C818" s="7" t="s">
        <v>1079</v>
      </c>
      <c r="D818" s="7" t="s">
        <v>170</v>
      </c>
      <c r="E818" s="7" t="s">
        <v>1081</v>
      </c>
      <c r="F818" s="7">
        <v>2575</v>
      </c>
      <c r="G818" s="8">
        <v>-74.104833329999991</v>
      </c>
      <c r="H818" s="8">
        <v>4.8985277800000002</v>
      </c>
      <c r="I818" s="12">
        <v>133.59322518066074</v>
      </c>
      <c r="J818" s="12">
        <v>891.34023736647487</v>
      </c>
    </row>
    <row r="819" spans="1:10">
      <c r="A819" s="6">
        <v>21201190</v>
      </c>
      <c r="B819" s="7" t="s">
        <v>916</v>
      </c>
      <c r="C819" s="7" t="s">
        <v>1082</v>
      </c>
      <c r="D819" s="7" t="s">
        <v>36</v>
      </c>
      <c r="E819" s="7" t="s">
        <v>1083</v>
      </c>
      <c r="F819" s="7">
        <v>3100</v>
      </c>
      <c r="G819" s="8">
        <v>-73.907250000000005</v>
      </c>
      <c r="H819" s="8">
        <v>5.2145277800000001</v>
      </c>
      <c r="I819" s="12">
        <v>135.35698007452319</v>
      </c>
      <c r="J819" s="12">
        <v>830.29192939244672</v>
      </c>
    </row>
    <row r="820" spans="1:10">
      <c r="A820" s="6">
        <v>21201210</v>
      </c>
      <c r="B820" s="7" t="s">
        <v>916</v>
      </c>
      <c r="C820" s="7" t="s">
        <v>1084</v>
      </c>
      <c r="D820" s="7" t="s">
        <v>36</v>
      </c>
      <c r="E820" s="7" t="s">
        <v>935</v>
      </c>
      <c r="F820" s="7">
        <v>2575</v>
      </c>
      <c r="G820" s="8">
        <v>-74.153861110000008</v>
      </c>
      <c r="H820" s="8">
        <v>4.8663888899999996</v>
      </c>
      <c r="I820" s="12">
        <v>115.72858034652624</v>
      </c>
      <c r="J820" s="12">
        <v>757.5910875331565</v>
      </c>
    </row>
    <row r="821" spans="1:10">
      <c r="A821" s="6">
        <v>21205980</v>
      </c>
      <c r="B821" s="7" t="s">
        <v>916</v>
      </c>
      <c r="C821" s="7" t="s">
        <v>1084</v>
      </c>
      <c r="D821" s="7" t="s">
        <v>72</v>
      </c>
      <c r="E821" s="7" t="s">
        <v>1085</v>
      </c>
      <c r="F821" s="7">
        <v>2560</v>
      </c>
      <c r="G821" s="8">
        <v>-74.200916669999998</v>
      </c>
      <c r="H821" s="8">
        <v>4.7923888899999998</v>
      </c>
      <c r="I821" s="12">
        <v>130.7590772695435</v>
      </c>
      <c r="J821" s="12">
        <v>852.42376847290643</v>
      </c>
    </row>
    <row r="822" spans="1:10">
      <c r="A822" s="6">
        <v>21201140</v>
      </c>
      <c r="B822" s="7" t="s">
        <v>916</v>
      </c>
      <c r="C822" s="7" t="s">
        <v>1084</v>
      </c>
      <c r="D822" s="7" t="s">
        <v>36</v>
      </c>
      <c r="E822" s="7" t="s">
        <v>342</v>
      </c>
      <c r="F822" s="7">
        <v>2555</v>
      </c>
      <c r="G822" s="8">
        <v>-74.17997222000001</v>
      </c>
      <c r="H822" s="8">
        <v>4.8021666700000001</v>
      </c>
      <c r="I822" s="12">
        <v>92.274123694590159</v>
      </c>
      <c r="J822" s="12">
        <v>660.43031339031336</v>
      </c>
    </row>
    <row r="823" spans="1:10">
      <c r="A823" s="6">
        <v>21190030</v>
      </c>
      <c r="B823" s="7" t="s">
        <v>916</v>
      </c>
      <c r="C823" s="7" t="s">
        <v>1086</v>
      </c>
      <c r="D823" s="7" t="s">
        <v>70</v>
      </c>
      <c r="E823" s="7" t="s">
        <v>1086</v>
      </c>
      <c r="F823" s="7">
        <v>1635</v>
      </c>
      <c r="G823" s="8">
        <v>-74.454472220000014</v>
      </c>
      <c r="H823" s="8">
        <v>4.3480555599999997</v>
      </c>
      <c r="I823" s="12">
        <v>126.38692460317458</v>
      </c>
      <c r="J823" s="12">
        <v>1124.0449425287356</v>
      </c>
    </row>
    <row r="824" spans="1:10">
      <c r="A824" s="6">
        <v>21206400</v>
      </c>
      <c r="B824" s="7" t="s">
        <v>916</v>
      </c>
      <c r="C824" s="7" t="s">
        <v>1087</v>
      </c>
      <c r="D824" s="7" t="s">
        <v>58</v>
      </c>
      <c r="E824" s="7" t="s">
        <v>583</v>
      </c>
      <c r="F824" s="7">
        <v>380</v>
      </c>
      <c r="G824" s="8">
        <v>-74.599999999999994</v>
      </c>
      <c r="H824" s="8">
        <v>4.4666666699999995</v>
      </c>
      <c r="I824" s="12">
        <v>93.032717127768677</v>
      </c>
      <c r="J824" s="12"/>
    </row>
    <row r="825" spans="1:10">
      <c r="A825" s="6">
        <v>21208900</v>
      </c>
      <c r="B825" s="7" t="s">
        <v>916</v>
      </c>
      <c r="C825" s="7" t="s">
        <v>1087</v>
      </c>
      <c r="D825" s="7" t="s">
        <v>35</v>
      </c>
      <c r="E825" s="7" t="s">
        <v>1087</v>
      </c>
      <c r="F825" s="7">
        <v>490</v>
      </c>
      <c r="G825" s="8">
        <v>-74.650000000000006</v>
      </c>
      <c r="H825" s="8">
        <v>4.47</v>
      </c>
      <c r="I825" s="12">
        <v>84.153888596701606</v>
      </c>
      <c r="J825" s="12">
        <v>1127.9345534811155</v>
      </c>
    </row>
    <row r="826" spans="1:10">
      <c r="A826" s="6">
        <v>21206140</v>
      </c>
      <c r="B826" s="7" t="s">
        <v>916</v>
      </c>
      <c r="C826" s="7" t="s">
        <v>1088</v>
      </c>
      <c r="D826" s="7" t="s">
        <v>72</v>
      </c>
      <c r="E826" s="7" t="s">
        <v>1089</v>
      </c>
      <c r="F826" s="7">
        <v>2698</v>
      </c>
      <c r="G826" s="8">
        <v>-73.933333329999996</v>
      </c>
      <c r="H826" s="8">
        <v>4.9666666699999995</v>
      </c>
      <c r="I826" s="12">
        <v>135.13030913610655</v>
      </c>
      <c r="J826" s="12">
        <v>886.97105263157914</v>
      </c>
    </row>
    <row r="827" spans="1:10">
      <c r="A827" s="6">
        <v>35060220</v>
      </c>
      <c r="B827" s="7" t="s">
        <v>916</v>
      </c>
      <c r="C827" s="7" t="s">
        <v>1090</v>
      </c>
      <c r="D827" s="7" t="s">
        <v>36</v>
      </c>
      <c r="E827" s="7" t="s">
        <v>771</v>
      </c>
      <c r="F827" s="7">
        <v>1845</v>
      </c>
      <c r="G827" s="8">
        <v>-73.419777780000004</v>
      </c>
      <c r="H827" s="8">
        <v>4.8156944399999997</v>
      </c>
      <c r="I827" s="12">
        <v>207.66745806306844</v>
      </c>
      <c r="J827" s="12">
        <v>2564.5058944886528</v>
      </c>
    </row>
    <row r="828" spans="1:10">
      <c r="A828" s="6">
        <v>35060300</v>
      </c>
      <c r="B828" s="7" t="s">
        <v>916</v>
      </c>
      <c r="C828" s="7" t="s">
        <v>1090</v>
      </c>
      <c r="D828" s="7" t="s">
        <v>36</v>
      </c>
      <c r="E828" s="7" t="s">
        <v>1091</v>
      </c>
      <c r="F828" s="7">
        <v>1740</v>
      </c>
      <c r="G828" s="8">
        <v>-73.391944440000003</v>
      </c>
      <c r="H828" s="8">
        <v>4.85252778</v>
      </c>
      <c r="I828" s="12">
        <v>235.56492101240016</v>
      </c>
      <c r="J828" s="12">
        <v>3288.8333333333335</v>
      </c>
    </row>
    <row r="829" spans="1:10">
      <c r="A829" s="6">
        <v>35060250</v>
      </c>
      <c r="B829" s="7" t="s">
        <v>916</v>
      </c>
      <c r="C829" s="7" t="s">
        <v>1090</v>
      </c>
      <c r="D829" s="7" t="s">
        <v>36</v>
      </c>
      <c r="E829" s="7" t="s">
        <v>1092</v>
      </c>
      <c r="F829" s="7">
        <v>1649</v>
      </c>
      <c r="G829" s="8">
        <v>-73.407194439999998</v>
      </c>
      <c r="H829" s="8">
        <v>4.7967777800000002</v>
      </c>
      <c r="I829" s="12">
        <v>222.94376619230067</v>
      </c>
      <c r="J829" s="12">
        <v>3634.333426382047</v>
      </c>
    </row>
    <row r="830" spans="1:10">
      <c r="A830" s="6">
        <v>35060230</v>
      </c>
      <c r="B830" s="7" t="s">
        <v>916</v>
      </c>
      <c r="C830" s="7" t="s">
        <v>1090</v>
      </c>
      <c r="D830" s="7" t="s">
        <v>36</v>
      </c>
      <c r="E830" s="7" t="s">
        <v>1093</v>
      </c>
      <c r="F830" s="7">
        <v>1943</v>
      </c>
      <c r="G830" s="8">
        <v>-73.489055560000011</v>
      </c>
      <c r="H830" s="8">
        <v>4.7814166699999996</v>
      </c>
      <c r="I830" s="12">
        <v>190.82393741074179</v>
      </c>
      <c r="J830" s="12">
        <v>2100.2164670961224</v>
      </c>
    </row>
    <row r="831" spans="1:10">
      <c r="A831" s="6">
        <v>35060180</v>
      </c>
      <c r="B831" s="7" t="s">
        <v>916</v>
      </c>
      <c r="C831" s="7" t="s">
        <v>1090</v>
      </c>
      <c r="D831" s="7" t="s">
        <v>36</v>
      </c>
      <c r="E831" s="7" t="s">
        <v>1090</v>
      </c>
      <c r="F831" s="7">
        <v>1929</v>
      </c>
      <c r="G831" s="8">
        <v>-73.528583329999989</v>
      </c>
      <c r="H831" s="8">
        <v>4.7523888899999998</v>
      </c>
      <c r="I831" s="12">
        <v>198.77762988967112</v>
      </c>
      <c r="J831" s="12">
        <v>1971.591976829046</v>
      </c>
    </row>
    <row r="832" spans="1:10">
      <c r="A832" s="6">
        <v>35025050</v>
      </c>
      <c r="B832" s="7" t="s">
        <v>916</v>
      </c>
      <c r="C832" s="7" t="s">
        <v>1094</v>
      </c>
      <c r="D832" s="7" t="s">
        <v>72</v>
      </c>
      <c r="E832" s="7" t="s">
        <v>1095</v>
      </c>
      <c r="F832" s="7">
        <v>2980</v>
      </c>
      <c r="G832" s="8">
        <v>-74.030277779999992</v>
      </c>
      <c r="H832" s="8">
        <v>4.4828333300000001</v>
      </c>
      <c r="I832" s="12">
        <v>174.38019864883438</v>
      </c>
      <c r="J832" s="12">
        <v>1358.1672819353378</v>
      </c>
    </row>
    <row r="833" spans="1:10">
      <c r="A833" s="6">
        <v>24011090</v>
      </c>
      <c r="B833" s="7" t="s">
        <v>916</v>
      </c>
      <c r="C833" s="7" t="s">
        <v>1096</v>
      </c>
      <c r="D833" s="7" t="s">
        <v>70</v>
      </c>
      <c r="E833" s="7" t="s">
        <v>1097</v>
      </c>
      <c r="F833" s="7">
        <v>2555</v>
      </c>
      <c r="G833" s="8">
        <v>-73.791444439999992</v>
      </c>
      <c r="H833" s="8">
        <v>5.3273333300000001</v>
      </c>
      <c r="I833" s="12">
        <v>110.50830960938518</v>
      </c>
      <c r="J833" s="12">
        <v>754.41053921568619</v>
      </c>
    </row>
    <row r="834" spans="1:10">
      <c r="A834" s="6">
        <v>35020420</v>
      </c>
      <c r="B834" s="7" t="s">
        <v>916</v>
      </c>
      <c r="C834" s="7" t="s">
        <v>1098</v>
      </c>
      <c r="D834" s="7" t="s">
        <v>36</v>
      </c>
      <c r="E834" s="7" t="s">
        <v>1098</v>
      </c>
      <c r="F834" s="7">
        <v>2430</v>
      </c>
      <c r="G834" s="8">
        <v>-74.016666669999992</v>
      </c>
      <c r="H834" s="8">
        <v>4.4000000000000004</v>
      </c>
      <c r="I834" s="12">
        <v>154.50558136240986</v>
      </c>
      <c r="J834" s="12">
        <v>996.63295321637418</v>
      </c>
    </row>
    <row r="835" spans="1:10">
      <c r="A835" s="6">
        <v>23060190</v>
      </c>
      <c r="B835" s="7" t="s">
        <v>916</v>
      </c>
      <c r="C835" s="7" t="s">
        <v>1099</v>
      </c>
      <c r="D835" s="7" t="s">
        <v>36</v>
      </c>
      <c r="E835" s="7" t="s">
        <v>1099</v>
      </c>
      <c r="F835" s="7">
        <v>497</v>
      </c>
      <c r="G835" s="8">
        <v>-74.485500000000002</v>
      </c>
      <c r="H835" s="8">
        <v>5.1960833300000004</v>
      </c>
      <c r="I835" s="12">
        <v>93.669255966798588</v>
      </c>
      <c r="J835" s="12">
        <v>1325.5498200075785</v>
      </c>
    </row>
    <row r="836" spans="1:10">
      <c r="A836" s="6">
        <v>21190240</v>
      </c>
      <c r="B836" s="7" t="s">
        <v>916</v>
      </c>
      <c r="C836" s="7" t="s">
        <v>900</v>
      </c>
      <c r="D836" s="7" t="s">
        <v>36</v>
      </c>
      <c r="E836" s="7" t="s">
        <v>1100</v>
      </c>
      <c r="F836" s="7">
        <v>1450</v>
      </c>
      <c r="G836" s="8">
        <v>-74.48872222</v>
      </c>
      <c r="H836" s="8">
        <v>4.0816111099999999</v>
      </c>
      <c r="I836" s="12">
        <v>198.07324748688509</v>
      </c>
      <c r="J836" s="12">
        <v>1496.0749359184879</v>
      </c>
    </row>
    <row r="837" spans="1:10">
      <c r="A837" s="6">
        <v>21201640</v>
      </c>
      <c r="B837" s="7" t="s">
        <v>916</v>
      </c>
      <c r="C837" s="7" t="s">
        <v>1101</v>
      </c>
      <c r="D837" s="7" t="s">
        <v>70</v>
      </c>
      <c r="E837" s="7" t="s">
        <v>1102</v>
      </c>
      <c r="F837" s="7">
        <v>2745</v>
      </c>
      <c r="G837" s="8">
        <v>-73.590861110000006</v>
      </c>
      <c r="H837" s="8">
        <v>5.2637499999999999</v>
      </c>
      <c r="I837" s="12">
        <v>130.68489326765186</v>
      </c>
      <c r="J837" s="12">
        <v>759.03224137931056</v>
      </c>
    </row>
    <row r="838" spans="1:10">
      <c r="A838" s="6">
        <v>21201090</v>
      </c>
      <c r="B838" s="7" t="s">
        <v>916</v>
      </c>
      <c r="C838" s="7" t="s">
        <v>1103</v>
      </c>
      <c r="D838" s="7" t="s">
        <v>36</v>
      </c>
      <c r="E838" s="7" t="s">
        <v>1103</v>
      </c>
      <c r="F838" s="7">
        <v>567</v>
      </c>
      <c r="G838" s="8">
        <v>-74.542249999999996</v>
      </c>
      <c r="H838" s="8">
        <v>4.4426944399999995</v>
      </c>
      <c r="I838" s="12">
        <v>116.82414545703337</v>
      </c>
      <c r="J838" s="12">
        <v>1360.0951824484582</v>
      </c>
    </row>
    <row r="839" spans="1:10">
      <c r="A839" s="6">
        <v>23065110</v>
      </c>
      <c r="B839" s="7" t="s">
        <v>916</v>
      </c>
      <c r="C839" s="7" t="s">
        <v>1104</v>
      </c>
      <c r="D839" s="7" t="s">
        <v>58</v>
      </c>
      <c r="E839" s="7" t="s">
        <v>1105</v>
      </c>
      <c r="F839" s="7">
        <v>1347</v>
      </c>
      <c r="G839" s="8">
        <v>-74.354583329999997</v>
      </c>
      <c r="H839" s="8">
        <v>5.4841666699999996</v>
      </c>
      <c r="I839" s="12">
        <v>205.25496098029643</v>
      </c>
      <c r="J839" s="12">
        <v>2812.2196568918644</v>
      </c>
    </row>
    <row r="840" spans="1:10">
      <c r="A840" s="6">
        <v>21205910</v>
      </c>
      <c r="B840" s="7" t="s">
        <v>916</v>
      </c>
      <c r="C840" s="7" t="s">
        <v>1106</v>
      </c>
      <c r="D840" s="7" t="s">
        <v>58</v>
      </c>
      <c r="E840" s="7" t="s">
        <v>1107</v>
      </c>
      <c r="F840" s="7">
        <v>2600</v>
      </c>
      <c r="G840" s="8">
        <v>-74.001194439999992</v>
      </c>
      <c r="H840" s="8">
        <v>4.9892222200000003</v>
      </c>
      <c r="I840" s="12">
        <v>125.89061640783159</v>
      </c>
      <c r="J840" s="12">
        <v>844.7305318523762</v>
      </c>
    </row>
    <row r="841" spans="1:10">
      <c r="A841" s="6">
        <v>21201060</v>
      </c>
      <c r="B841" s="7" t="s">
        <v>916</v>
      </c>
      <c r="C841" s="7" t="s">
        <v>1106</v>
      </c>
      <c r="D841" s="7" t="s">
        <v>70</v>
      </c>
      <c r="E841" s="7" t="s">
        <v>1108</v>
      </c>
      <c r="F841" s="7">
        <v>3160</v>
      </c>
      <c r="G841" s="8">
        <v>-74.033388889999998</v>
      </c>
      <c r="H841" s="8">
        <v>5.0432499999999996</v>
      </c>
      <c r="I841" s="12">
        <v>168.75143890260165</v>
      </c>
      <c r="J841" s="12">
        <v>1197.9023458661388</v>
      </c>
    </row>
    <row r="842" spans="1:10">
      <c r="A842" s="6">
        <v>32190010</v>
      </c>
      <c r="B842" s="7" t="s">
        <v>1109</v>
      </c>
      <c r="C842" s="7" t="s">
        <v>1110</v>
      </c>
      <c r="D842" s="7" t="s">
        <v>36</v>
      </c>
      <c r="E842" s="7" t="s">
        <v>1111</v>
      </c>
      <c r="F842" s="7">
        <v>96</v>
      </c>
      <c r="G842" s="8">
        <v>-69.055305560000008</v>
      </c>
      <c r="H842" s="8">
        <v>3.6371388900000001</v>
      </c>
      <c r="I842" s="12">
        <v>165.7241153635905</v>
      </c>
      <c r="J842" s="12">
        <v>3030.8691501831504</v>
      </c>
    </row>
    <row r="843" spans="1:10">
      <c r="A843" s="6">
        <v>32157060</v>
      </c>
      <c r="B843" s="7" t="s">
        <v>1109</v>
      </c>
      <c r="C843" s="7" t="s">
        <v>1110</v>
      </c>
      <c r="D843" s="7" t="s">
        <v>35</v>
      </c>
      <c r="E843" s="7" t="s">
        <v>1112</v>
      </c>
      <c r="F843" s="7">
        <v>98</v>
      </c>
      <c r="G843" s="8">
        <v>-69.588055560000001</v>
      </c>
      <c r="H843" s="8">
        <v>3.5717222199999998</v>
      </c>
      <c r="I843" s="12">
        <v>178.03373400248844</v>
      </c>
      <c r="J843" s="12">
        <v>3091.7440269181648</v>
      </c>
    </row>
    <row r="844" spans="1:10">
      <c r="A844" s="6">
        <v>32150040</v>
      </c>
      <c r="B844" s="7" t="s">
        <v>1109</v>
      </c>
      <c r="C844" s="7" t="s">
        <v>1110</v>
      </c>
      <c r="D844" s="7" t="s">
        <v>36</v>
      </c>
      <c r="E844" s="7" t="s">
        <v>887</v>
      </c>
      <c r="F844" s="7">
        <v>100</v>
      </c>
      <c r="G844" s="8">
        <v>-69.89</v>
      </c>
      <c r="H844" s="8">
        <v>3.42</v>
      </c>
      <c r="I844" s="12">
        <v>179.79907871392709</v>
      </c>
      <c r="J844" s="12">
        <v>2948.6746816274403</v>
      </c>
    </row>
    <row r="845" spans="1:10">
      <c r="A845" s="6">
        <v>32157050</v>
      </c>
      <c r="B845" s="7" t="s">
        <v>1109</v>
      </c>
      <c r="C845" s="7" t="s">
        <v>1110</v>
      </c>
      <c r="D845" s="7" t="s">
        <v>35</v>
      </c>
      <c r="E845" s="7" t="s">
        <v>1113</v>
      </c>
      <c r="F845" s="7">
        <v>97</v>
      </c>
      <c r="G845" s="8">
        <v>-69.360500000000002</v>
      </c>
      <c r="H845" s="8">
        <v>3.6706111100000003</v>
      </c>
      <c r="I845" s="12">
        <v>138.76167899838902</v>
      </c>
      <c r="J845" s="12">
        <v>2863.2484520123844</v>
      </c>
    </row>
    <row r="846" spans="1:10">
      <c r="A846" s="6">
        <v>31090010</v>
      </c>
      <c r="B846" s="7" t="s">
        <v>1109</v>
      </c>
      <c r="C846" s="7" t="s">
        <v>1114</v>
      </c>
      <c r="D846" s="7" t="s">
        <v>36</v>
      </c>
      <c r="E846" s="7" t="s">
        <v>1115</v>
      </c>
      <c r="F846" s="7">
        <v>92</v>
      </c>
      <c r="G846" s="8">
        <v>-67.84</v>
      </c>
      <c r="H846" s="8">
        <v>3.96</v>
      </c>
      <c r="I846" s="12">
        <v>151.27712338859956</v>
      </c>
      <c r="J846" s="12">
        <v>3226.3304028602306</v>
      </c>
    </row>
    <row r="847" spans="1:10">
      <c r="A847" s="6">
        <v>31095030</v>
      </c>
      <c r="B847" s="7" t="s">
        <v>1109</v>
      </c>
      <c r="C847" s="7" t="s">
        <v>1114</v>
      </c>
      <c r="D847" s="7" t="s">
        <v>87</v>
      </c>
      <c r="E847" s="7" t="s">
        <v>1116</v>
      </c>
      <c r="F847" s="7">
        <v>100</v>
      </c>
      <c r="G847" s="8">
        <v>-67.919055560000004</v>
      </c>
      <c r="H847" s="8">
        <v>3.87441667</v>
      </c>
      <c r="I847" s="12">
        <v>207.71111014301312</v>
      </c>
      <c r="J847" s="12">
        <v>3615.1146054692431</v>
      </c>
    </row>
    <row r="848" spans="1:10">
      <c r="A848" s="6">
        <v>31015010</v>
      </c>
      <c r="B848" s="7" t="s">
        <v>1117</v>
      </c>
      <c r="C848" s="7" t="s">
        <v>1118</v>
      </c>
      <c r="D848" s="7" t="s">
        <v>72</v>
      </c>
      <c r="E848" s="7" t="s">
        <v>1119</v>
      </c>
      <c r="F848" s="7">
        <v>150</v>
      </c>
      <c r="G848" s="8">
        <v>-72.64</v>
      </c>
      <c r="H848" s="8">
        <v>2.3727777799999998</v>
      </c>
      <c r="I848" s="12">
        <v>186.44329519961374</v>
      </c>
      <c r="J848" s="12">
        <v>2894.7315251638529</v>
      </c>
    </row>
    <row r="849" spans="1:10">
      <c r="A849" s="6">
        <v>32040020</v>
      </c>
      <c r="B849" s="7" t="s">
        <v>1117</v>
      </c>
      <c r="C849" s="7" t="s">
        <v>1120</v>
      </c>
      <c r="D849" s="7" t="s">
        <v>36</v>
      </c>
      <c r="E849" s="7" t="s">
        <v>1121</v>
      </c>
      <c r="F849" s="7">
        <v>184</v>
      </c>
      <c r="G849" s="8">
        <v>-73.166388890000007</v>
      </c>
      <c r="H849" s="8">
        <v>2.3742777799999999</v>
      </c>
      <c r="I849" s="12">
        <v>146.23658114395184</v>
      </c>
      <c r="J849" s="12">
        <v>2714.3638888888886</v>
      </c>
    </row>
    <row r="850" spans="1:10">
      <c r="A850" s="6">
        <v>32105080</v>
      </c>
      <c r="B850" s="7" t="s">
        <v>1117</v>
      </c>
      <c r="C850" s="7" t="s">
        <v>1120</v>
      </c>
      <c r="D850" s="7" t="s">
        <v>87</v>
      </c>
      <c r="E850" s="7" t="s">
        <v>1122</v>
      </c>
      <c r="F850" s="7">
        <v>165</v>
      </c>
      <c r="G850" s="8">
        <v>-72.650000000000006</v>
      </c>
      <c r="H850" s="8">
        <v>2.5499997200000002</v>
      </c>
      <c r="I850" s="12">
        <v>176.91096663109181</v>
      </c>
      <c r="J850" s="12"/>
    </row>
    <row r="851" spans="1:10">
      <c r="A851" s="6">
        <v>21030080</v>
      </c>
      <c r="B851" s="7" t="s">
        <v>1123</v>
      </c>
      <c r="C851" s="7" t="s">
        <v>1124</v>
      </c>
      <c r="D851" s="7" t="s">
        <v>36</v>
      </c>
      <c r="E851" s="7" t="s">
        <v>1124</v>
      </c>
      <c r="F851" s="7">
        <v>1350</v>
      </c>
      <c r="G851" s="8">
        <v>-75.942222220000005</v>
      </c>
      <c r="H851" s="8">
        <v>1.8136111100000001</v>
      </c>
      <c r="I851" s="12">
        <v>153.55547511958306</v>
      </c>
      <c r="J851" s="12">
        <v>1605.4007297938335</v>
      </c>
    </row>
    <row r="852" spans="1:10">
      <c r="A852" s="6">
        <v>21030060</v>
      </c>
      <c r="B852" s="7" t="s">
        <v>1123</v>
      </c>
      <c r="C852" s="7" t="s">
        <v>1124</v>
      </c>
      <c r="D852" s="7" t="s">
        <v>36</v>
      </c>
      <c r="E852" s="7" t="s">
        <v>1125</v>
      </c>
      <c r="F852" s="7">
        <v>1345</v>
      </c>
      <c r="G852" s="8">
        <v>-76.022083330000001</v>
      </c>
      <c r="H852" s="8">
        <v>1.71427778</v>
      </c>
      <c r="I852" s="12">
        <v>161.71730695571264</v>
      </c>
      <c r="J852" s="12">
        <v>1976.8051727646555</v>
      </c>
    </row>
    <row r="853" spans="1:10">
      <c r="A853" s="6">
        <v>21040020</v>
      </c>
      <c r="B853" s="7" t="s">
        <v>1123</v>
      </c>
      <c r="C853" s="7" t="s">
        <v>1126</v>
      </c>
      <c r="D853" s="7" t="s">
        <v>36</v>
      </c>
      <c r="E853" s="7" t="s">
        <v>1127</v>
      </c>
      <c r="F853" s="7">
        <v>2210</v>
      </c>
      <c r="G853" s="8">
        <v>-75.72847222</v>
      </c>
      <c r="H853" s="8">
        <v>2.33402778</v>
      </c>
      <c r="I853" s="12">
        <v>136.41305670372259</v>
      </c>
      <c r="J853" s="12">
        <v>1706.7758620689656</v>
      </c>
    </row>
    <row r="854" spans="1:10">
      <c r="A854" s="6">
        <v>21045010</v>
      </c>
      <c r="B854" s="7" t="s">
        <v>1123</v>
      </c>
      <c r="C854" s="7" t="s">
        <v>1126</v>
      </c>
      <c r="D854" s="7" t="s">
        <v>72</v>
      </c>
      <c r="E854" s="7" t="s">
        <v>1128</v>
      </c>
      <c r="F854" s="7">
        <v>780</v>
      </c>
      <c r="G854" s="8">
        <v>-75.705083329999994</v>
      </c>
      <c r="H854" s="8">
        <v>2.2815833299999997</v>
      </c>
      <c r="I854" s="12">
        <v>125.48100238623375</v>
      </c>
      <c r="J854" s="12">
        <v>1082.1338304093567</v>
      </c>
    </row>
    <row r="855" spans="1:10">
      <c r="A855" s="6">
        <v>21040040</v>
      </c>
      <c r="B855" s="7" t="s">
        <v>1123</v>
      </c>
      <c r="C855" s="7" t="s">
        <v>1126</v>
      </c>
      <c r="D855" s="7" t="s">
        <v>36</v>
      </c>
      <c r="E855" s="7" t="s">
        <v>1129</v>
      </c>
      <c r="F855" s="7">
        <v>688</v>
      </c>
      <c r="G855" s="8">
        <v>-75.650000000000006</v>
      </c>
      <c r="H855" s="8">
        <v>2.23</v>
      </c>
      <c r="I855" s="12">
        <v>101.64361981717727</v>
      </c>
      <c r="J855" s="12">
        <v>920.5536858974358</v>
      </c>
    </row>
    <row r="856" spans="1:10">
      <c r="A856" s="6">
        <v>21130050</v>
      </c>
      <c r="B856" s="7" t="s">
        <v>1123</v>
      </c>
      <c r="C856" s="7" t="s">
        <v>1130</v>
      </c>
      <c r="D856" s="7" t="s">
        <v>36</v>
      </c>
      <c r="E856" s="7" t="s">
        <v>1131</v>
      </c>
      <c r="F856" s="7">
        <v>450</v>
      </c>
      <c r="G856" s="8">
        <v>-75.255944439999993</v>
      </c>
      <c r="H856" s="8">
        <v>3.2435555599999999</v>
      </c>
      <c r="I856" s="12">
        <v>73.168598719819968</v>
      </c>
      <c r="J856" s="12">
        <v>1126.2461047254151</v>
      </c>
    </row>
    <row r="857" spans="1:10">
      <c r="A857" s="6">
        <v>21120040</v>
      </c>
      <c r="B857" s="7" t="s">
        <v>1123</v>
      </c>
      <c r="C857" s="7" t="s">
        <v>1130</v>
      </c>
      <c r="D857" s="7" t="s">
        <v>36</v>
      </c>
      <c r="E857" s="7" t="s">
        <v>412</v>
      </c>
      <c r="F857" s="7">
        <v>850</v>
      </c>
      <c r="G857" s="8">
        <v>-75.379472220000011</v>
      </c>
      <c r="H857" s="8">
        <v>3.1410833299999998</v>
      </c>
      <c r="I857" s="12">
        <v>82.928524623927913</v>
      </c>
      <c r="J857" s="12">
        <v>1769.5827235344475</v>
      </c>
    </row>
    <row r="858" spans="1:10">
      <c r="A858" s="6">
        <v>21130110</v>
      </c>
      <c r="B858" s="7" t="s">
        <v>1123</v>
      </c>
      <c r="C858" s="7" t="s">
        <v>1130</v>
      </c>
      <c r="D858" s="7" t="s">
        <v>36</v>
      </c>
      <c r="E858" s="7" t="s">
        <v>1132</v>
      </c>
      <c r="F858" s="7">
        <v>1085</v>
      </c>
      <c r="G858" s="8">
        <v>-75.489999999999995</v>
      </c>
      <c r="H858" s="8">
        <v>3.27</v>
      </c>
      <c r="I858" s="12">
        <v>136.86492119327585</v>
      </c>
      <c r="J858" s="12">
        <v>2021.3285632183909</v>
      </c>
    </row>
    <row r="859" spans="1:10">
      <c r="A859" s="6">
        <v>21105030</v>
      </c>
      <c r="B859" s="7" t="s">
        <v>1123</v>
      </c>
      <c r="C859" s="7" t="s">
        <v>1133</v>
      </c>
      <c r="D859" s="7" t="s">
        <v>72</v>
      </c>
      <c r="E859" s="7" t="s">
        <v>1133</v>
      </c>
      <c r="F859" s="7">
        <v>1155</v>
      </c>
      <c r="G859" s="8">
        <v>-75.319997220000005</v>
      </c>
      <c r="H859" s="8">
        <v>2.52</v>
      </c>
      <c r="I859" s="12">
        <v>143.3838985934664</v>
      </c>
      <c r="J859" s="12">
        <v>1111.461812865497</v>
      </c>
    </row>
    <row r="860" spans="1:10">
      <c r="A860" s="6">
        <v>21100070</v>
      </c>
      <c r="B860" s="7" t="s">
        <v>1123</v>
      </c>
      <c r="C860" s="7" t="s">
        <v>1133</v>
      </c>
      <c r="D860" s="7" t="s">
        <v>70</v>
      </c>
      <c r="E860" s="7" t="s">
        <v>1134</v>
      </c>
      <c r="F860" s="7">
        <v>1750</v>
      </c>
      <c r="G860" s="8">
        <v>-75.235138890000002</v>
      </c>
      <c r="H860" s="8">
        <v>2.56172222</v>
      </c>
      <c r="I860" s="12">
        <v>133.08610916200985</v>
      </c>
      <c r="J860" s="12">
        <v>1555.1464969896003</v>
      </c>
    </row>
    <row r="861" spans="1:10">
      <c r="A861" s="6">
        <v>21100140</v>
      </c>
      <c r="B861" s="7" t="s">
        <v>1123</v>
      </c>
      <c r="C861" s="7" t="s">
        <v>1133</v>
      </c>
      <c r="D861" s="7" t="s">
        <v>36</v>
      </c>
      <c r="E861" s="7" t="s">
        <v>1135</v>
      </c>
      <c r="F861" s="7">
        <v>1380</v>
      </c>
      <c r="G861" s="8">
        <v>-75.400888890000004</v>
      </c>
      <c r="H861" s="8">
        <v>2.43480556</v>
      </c>
      <c r="I861" s="12">
        <v>171.67330283332117</v>
      </c>
      <c r="J861" s="12">
        <v>1742.6621510673233</v>
      </c>
    </row>
    <row r="862" spans="1:10">
      <c r="A862" s="6">
        <v>21100080</v>
      </c>
      <c r="B862" s="7" t="s">
        <v>1123</v>
      </c>
      <c r="C862" s="7" t="s">
        <v>1133</v>
      </c>
      <c r="D862" s="7" t="s">
        <v>36</v>
      </c>
      <c r="E862" s="7" t="s">
        <v>1136</v>
      </c>
      <c r="F862" s="7">
        <v>1525</v>
      </c>
      <c r="G862" s="8">
        <v>-75.206694439999993</v>
      </c>
      <c r="H862" s="8">
        <v>2.61527778</v>
      </c>
      <c r="I862" s="12">
        <v>157.89906072167051</v>
      </c>
      <c r="J862" s="12">
        <v>1246.8713962920858</v>
      </c>
    </row>
    <row r="863" spans="1:10">
      <c r="A863" s="6">
        <v>21030050</v>
      </c>
      <c r="B863" s="7" t="s">
        <v>1123</v>
      </c>
      <c r="C863" s="7" t="s">
        <v>100</v>
      </c>
      <c r="D863" s="7" t="s">
        <v>36</v>
      </c>
      <c r="E863" s="7" t="s">
        <v>1137</v>
      </c>
      <c r="F863" s="7">
        <v>893</v>
      </c>
      <c r="G863" s="8">
        <v>-75.78</v>
      </c>
      <c r="H863" s="8">
        <v>2.0299999999999998</v>
      </c>
      <c r="I863" s="12">
        <v>116.15446713478424</v>
      </c>
      <c r="J863" s="12">
        <v>1180.8371876271876</v>
      </c>
    </row>
    <row r="864" spans="1:10">
      <c r="A864" s="6">
        <v>21145020</v>
      </c>
      <c r="B864" s="7" t="s">
        <v>1123</v>
      </c>
      <c r="C864" s="7" t="s">
        <v>1138</v>
      </c>
      <c r="D864" s="7" t="s">
        <v>72</v>
      </c>
      <c r="E864" s="7" t="s">
        <v>1139</v>
      </c>
      <c r="F864" s="7">
        <v>638</v>
      </c>
      <c r="G864" s="8">
        <v>-74.935833329999994</v>
      </c>
      <c r="H864" s="8">
        <v>3.27611111</v>
      </c>
      <c r="I864" s="12">
        <v>116.45580996892082</v>
      </c>
      <c r="J864" s="12">
        <v>884.68764185367638</v>
      </c>
    </row>
    <row r="865" spans="1:10">
      <c r="A865" s="6">
        <v>21110070</v>
      </c>
      <c r="B865" s="7" t="s">
        <v>1123</v>
      </c>
      <c r="C865" s="7" t="s">
        <v>1138</v>
      </c>
      <c r="D865" s="7" t="s">
        <v>36</v>
      </c>
      <c r="E865" s="7" t="s">
        <v>1138</v>
      </c>
      <c r="F865" s="7">
        <v>615</v>
      </c>
      <c r="G865" s="8">
        <v>-75.057333329999992</v>
      </c>
      <c r="H865" s="8">
        <v>3.15033333</v>
      </c>
      <c r="I865" s="12">
        <v>110.3611726874658</v>
      </c>
      <c r="J865" s="12">
        <v>1113.1434975369459</v>
      </c>
    </row>
    <row r="866" spans="1:10">
      <c r="A866" s="6">
        <v>21115180</v>
      </c>
      <c r="B866" s="7" t="s">
        <v>1123</v>
      </c>
      <c r="C866" s="7" t="s">
        <v>1138</v>
      </c>
      <c r="D866" s="7" t="s">
        <v>87</v>
      </c>
      <c r="E866" s="7" t="s">
        <v>1140</v>
      </c>
      <c r="F866" s="7">
        <v>600</v>
      </c>
      <c r="G866" s="8">
        <v>-75.081527780000002</v>
      </c>
      <c r="H866" s="8">
        <v>3.1330555599999999</v>
      </c>
      <c r="I866" s="12">
        <v>106.02271339683203</v>
      </c>
      <c r="J866" s="12"/>
    </row>
    <row r="867" spans="1:10">
      <c r="A867" s="6">
        <v>21115140</v>
      </c>
      <c r="B867" s="7" t="s">
        <v>1123</v>
      </c>
      <c r="C867" s="7" t="s">
        <v>1138</v>
      </c>
      <c r="D867" s="7" t="s">
        <v>72</v>
      </c>
      <c r="E867" s="7" t="s">
        <v>1141</v>
      </c>
      <c r="F867" s="7">
        <v>2100</v>
      </c>
      <c r="G867" s="8">
        <v>-74.921111109999998</v>
      </c>
      <c r="H867" s="8">
        <v>3.0939999999999999</v>
      </c>
      <c r="I867" s="12">
        <v>166.05670737261664</v>
      </c>
      <c r="J867" s="12"/>
    </row>
    <row r="868" spans="1:10">
      <c r="A868" s="6">
        <v>21145060</v>
      </c>
      <c r="B868" s="7" t="s">
        <v>1123</v>
      </c>
      <c r="C868" s="7" t="s">
        <v>1138</v>
      </c>
      <c r="D868" s="7" t="s">
        <v>72</v>
      </c>
      <c r="E868" s="7" t="s">
        <v>219</v>
      </c>
      <c r="F868" s="7">
        <v>1275</v>
      </c>
      <c r="G868" s="8">
        <v>-74.943444439999993</v>
      </c>
      <c r="H868" s="8">
        <v>3.2307222200000001</v>
      </c>
      <c r="I868" s="12">
        <v>116.29943731471369</v>
      </c>
      <c r="J868" s="12"/>
    </row>
    <row r="869" spans="1:10">
      <c r="A869" s="6">
        <v>21105040</v>
      </c>
      <c r="B869" s="7" t="s">
        <v>1123</v>
      </c>
      <c r="C869" s="7" t="s">
        <v>119</v>
      </c>
      <c r="D869" s="7" t="s">
        <v>72</v>
      </c>
      <c r="E869" s="7" t="s">
        <v>1142</v>
      </c>
      <c r="F869" s="7">
        <v>680</v>
      </c>
      <c r="G869" s="8">
        <v>-75.298888890000001</v>
      </c>
      <c r="H869" s="8">
        <v>2.69680556</v>
      </c>
      <c r="I869" s="12">
        <v>114.93281993410093</v>
      </c>
      <c r="J869" s="12">
        <v>1333.2322072940167</v>
      </c>
    </row>
    <row r="870" spans="1:10">
      <c r="A870" s="6">
        <v>21105050</v>
      </c>
      <c r="B870" s="7" t="s">
        <v>1123</v>
      </c>
      <c r="C870" s="7" t="s">
        <v>119</v>
      </c>
      <c r="D870" s="7" t="s">
        <v>58</v>
      </c>
      <c r="E870" s="7" t="s">
        <v>1143</v>
      </c>
      <c r="F870" s="7">
        <v>553</v>
      </c>
      <c r="G870" s="8">
        <v>-75.418333329999996</v>
      </c>
      <c r="H870" s="8">
        <v>2.6030555599999996</v>
      </c>
      <c r="I870" s="12">
        <v>111.00790662255514</v>
      </c>
      <c r="J870" s="12">
        <v>1318.8930559228552</v>
      </c>
    </row>
    <row r="871" spans="1:10">
      <c r="A871" s="6">
        <v>21140130</v>
      </c>
      <c r="B871" s="7" t="s">
        <v>1123</v>
      </c>
      <c r="C871" s="7" t="s">
        <v>1144</v>
      </c>
      <c r="D871" s="7" t="s">
        <v>36</v>
      </c>
      <c r="E871" s="7" t="s">
        <v>1145</v>
      </c>
      <c r="F871" s="7">
        <v>2000</v>
      </c>
      <c r="G871" s="8">
        <v>-74.67</v>
      </c>
      <c r="H871" s="8">
        <v>3.6499983300000003</v>
      </c>
      <c r="I871" s="12">
        <v>164.72315080532167</v>
      </c>
      <c r="J871" s="12">
        <v>1161.1380581309684</v>
      </c>
    </row>
    <row r="872" spans="1:10">
      <c r="A872" s="6">
        <v>21140010</v>
      </c>
      <c r="B872" s="7" t="s">
        <v>1123</v>
      </c>
      <c r="C872" s="7" t="s">
        <v>1144</v>
      </c>
      <c r="D872" s="7" t="s">
        <v>36</v>
      </c>
      <c r="E872" s="7" t="s">
        <v>1146</v>
      </c>
      <c r="F872" s="7">
        <v>584</v>
      </c>
      <c r="G872" s="8">
        <v>-74.90397222</v>
      </c>
      <c r="H872" s="8">
        <v>3.2915833299999999</v>
      </c>
      <c r="I872" s="12">
        <v>96.750888523991946</v>
      </c>
      <c r="J872" s="12">
        <v>797.72277869002005</v>
      </c>
    </row>
    <row r="873" spans="1:10">
      <c r="A873" s="6">
        <v>21145070</v>
      </c>
      <c r="B873" s="7" t="s">
        <v>1123</v>
      </c>
      <c r="C873" s="7" t="s">
        <v>1144</v>
      </c>
      <c r="D873" s="7" t="s">
        <v>72</v>
      </c>
      <c r="E873" s="7" t="s">
        <v>1147</v>
      </c>
      <c r="F873" s="7">
        <v>1476</v>
      </c>
      <c r="G873" s="8">
        <v>-74.702888889999997</v>
      </c>
      <c r="H873" s="8">
        <v>3.3110277799999999</v>
      </c>
      <c r="I873" s="12">
        <v>223.11621246356876</v>
      </c>
      <c r="J873" s="12">
        <v>2400.9245340123762</v>
      </c>
    </row>
    <row r="874" spans="1:10">
      <c r="A874" s="6">
        <v>21140080</v>
      </c>
      <c r="B874" s="7" t="s">
        <v>1123</v>
      </c>
      <c r="C874" s="7" t="s">
        <v>1144</v>
      </c>
      <c r="D874" s="7" t="s">
        <v>36</v>
      </c>
      <c r="E874" s="7" t="s">
        <v>1148</v>
      </c>
      <c r="F874" s="7">
        <v>1049</v>
      </c>
      <c r="G874" s="8">
        <v>-74.739999999999995</v>
      </c>
      <c r="H874" s="8">
        <v>3.48</v>
      </c>
      <c r="I874" s="12">
        <v>105.46358716475093</v>
      </c>
      <c r="J874" s="12">
        <v>913.77328407224957</v>
      </c>
    </row>
    <row r="875" spans="1:10">
      <c r="A875" s="6">
        <v>21145080</v>
      </c>
      <c r="B875" s="7" t="s">
        <v>1123</v>
      </c>
      <c r="C875" s="7" t="s">
        <v>1144</v>
      </c>
      <c r="D875" s="7" t="s">
        <v>72</v>
      </c>
      <c r="E875" s="7" t="s">
        <v>339</v>
      </c>
      <c r="F875" s="7">
        <v>1410</v>
      </c>
      <c r="G875" s="8">
        <v>-74.702944439999996</v>
      </c>
      <c r="H875" s="8">
        <v>3.5897777799999999</v>
      </c>
      <c r="I875" s="12">
        <v>136.07857032261836</v>
      </c>
      <c r="J875" s="12">
        <v>1059.9268637952086</v>
      </c>
    </row>
    <row r="876" spans="1:10">
      <c r="A876" s="6">
        <v>21020040</v>
      </c>
      <c r="B876" s="7" t="s">
        <v>1123</v>
      </c>
      <c r="C876" s="7" t="s">
        <v>1149</v>
      </c>
      <c r="D876" s="7" t="s">
        <v>36</v>
      </c>
      <c r="E876" s="7" t="s">
        <v>1150</v>
      </c>
      <c r="F876" s="7">
        <v>1017</v>
      </c>
      <c r="G876" s="8">
        <v>-75.91</v>
      </c>
      <c r="H876" s="8">
        <v>2.02</v>
      </c>
      <c r="I876" s="12">
        <v>151.10271620142308</v>
      </c>
      <c r="J876" s="12">
        <v>1228.6666666666667</v>
      </c>
    </row>
    <row r="877" spans="1:10">
      <c r="A877" s="6">
        <v>21020050</v>
      </c>
      <c r="B877" s="7" t="s">
        <v>1123</v>
      </c>
      <c r="C877" s="7" t="s">
        <v>1149</v>
      </c>
      <c r="D877" s="7" t="s">
        <v>36</v>
      </c>
      <c r="E877" s="7" t="s">
        <v>1151</v>
      </c>
      <c r="F877" s="7">
        <v>1046</v>
      </c>
      <c r="G877" s="8">
        <v>-76.010000000000005</v>
      </c>
      <c r="H877" s="8">
        <v>1.98</v>
      </c>
      <c r="I877" s="12">
        <v>156.91619387350659</v>
      </c>
      <c r="J877" s="12">
        <v>1473.502906895148</v>
      </c>
    </row>
    <row r="878" spans="1:10">
      <c r="A878" s="6">
        <v>21060080</v>
      </c>
      <c r="B878" s="7" t="s">
        <v>1123</v>
      </c>
      <c r="C878" s="7" t="s">
        <v>1152</v>
      </c>
      <c r="D878" s="7" t="s">
        <v>36</v>
      </c>
      <c r="E878" s="7" t="s">
        <v>1152</v>
      </c>
      <c r="F878" s="7">
        <v>990</v>
      </c>
      <c r="G878" s="8">
        <v>-75.605055560000011</v>
      </c>
      <c r="H878" s="8">
        <v>2.1900833299999998</v>
      </c>
      <c r="I878" s="12">
        <v>167.91095108860912</v>
      </c>
      <c r="J878" s="12">
        <v>1130.1884236453202</v>
      </c>
    </row>
    <row r="879" spans="1:10">
      <c r="A879" s="6">
        <v>21030090</v>
      </c>
      <c r="B879" s="7" t="s">
        <v>1123</v>
      </c>
      <c r="C879" s="7" t="s">
        <v>1152</v>
      </c>
      <c r="D879" s="7" t="s">
        <v>36</v>
      </c>
      <c r="E879" s="7" t="s">
        <v>1153</v>
      </c>
      <c r="F879" s="7">
        <v>755</v>
      </c>
      <c r="G879" s="8">
        <v>-75.677722220000007</v>
      </c>
      <c r="H879" s="8">
        <v>2.20294444</v>
      </c>
      <c r="I879" s="12">
        <v>117.2409066167974</v>
      </c>
      <c r="J879" s="12">
        <v>1000.588998357964</v>
      </c>
    </row>
    <row r="880" spans="1:10">
      <c r="A880" s="6">
        <v>21060040</v>
      </c>
      <c r="B880" s="7" t="s">
        <v>1123</v>
      </c>
      <c r="C880" s="7" t="s">
        <v>1152</v>
      </c>
      <c r="D880" s="7" t="s">
        <v>36</v>
      </c>
      <c r="E880" s="7" t="s">
        <v>1154</v>
      </c>
      <c r="F880" s="7">
        <v>1330</v>
      </c>
      <c r="G880" s="8">
        <v>-75.54858333</v>
      </c>
      <c r="H880" s="8">
        <v>2.2020277799999999</v>
      </c>
      <c r="I880" s="12">
        <v>176.12896141215109</v>
      </c>
      <c r="J880" s="12">
        <v>1413.9058620689652</v>
      </c>
    </row>
    <row r="881" spans="1:10">
      <c r="A881" s="6">
        <v>21030110</v>
      </c>
      <c r="B881" s="7" t="s">
        <v>1123</v>
      </c>
      <c r="C881" s="7" t="s">
        <v>1152</v>
      </c>
      <c r="D881" s="7" t="s">
        <v>36</v>
      </c>
      <c r="E881" s="7" t="s">
        <v>1155</v>
      </c>
      <c r="F881" s="7">
        <v>1190</v>
      </c>
      <c r="G881" s="8">
        <v>-75.681944439999995</v>
      </c>
      <c r="H881" s="8">
        <v>2.07775</v>
      </c>
      <c r="I881" s="12">
        <v>139.31364651554898</v>
      </c>
      <c r="J881" s="12">
        <v>1630.3802225871189</v>
      </c>
    </row>
    <row r="882" spans="1:10">
      <c r="A882" s="6">
        <v>21065040</v>
      </c>
      <c r="B882" s="7" t="s">
        <v>1123</v>
      </c>
      <c r="C882" s="7" t="s">
        <v>1152</v>
      </c>
      <c r="D882" s="7" t="s">
        <v>72</v>
      </c>
      <c r="E882" s="7" t="s">
        <v>1156</v>
      </c>
      <c r="F882" s="7">
        <v>1270</v>
      </c>
      <c r="G882" s="8">
        <v>-75.529444439999992</v>
      </c>
      <c r="H882" s="8">
        <v>2.2524999999999999</v>
      </c>
      <c r="I882" s="12">
        <v>171.12018034086407</v>
      </c>
      <c r="J882" s="12">
        <v>1302.1236863711001</v>
      </c>
    </row>
    <row r="883" spans="1:10">
      <c r="A883" s="6">
        <v>21060070</v>
      </c>
      <c r="B883" s="7" t="s">
        <v>1123</v>
      </c>
      <c r="C883" s="7" t="s">
        <v>1157</v>
      </c>
      <c r="D883" s="7" t="s">
        <v>36</v>
      </c>
      <c r="E883" s="7" t="s">
        <v>1158</v>
      </c>
      <c r="F883" s="7">
        <v>850</v>
      </c>
      <c r="G883" s="8">
        <v>-75.538083329999992</v>
      </c>
      <c r="H883" s="8">
        <v>2.38891667</v>
      </c>
      <c r="I883" s="12">
        <v>112.93635057471265</v>
      </c>
      <c r="J883" s="12">
        <v>1040.8620689655172</v>
      </c>
    </row>
    <row r="884" spans="1:10">
      <c r="A884" s="6">
        <v>21060100</v>
      </c>
      <c r="B884" s="7" t="s">
        <v>1123</v>
      </c>
      <c r="C884" s="7" t="s">
        <v>1157</v>
      </c>
      <c r="D884" s="7" t="s">
        <v>36</v>
      </c>
      <c r="E884" s="7" t="s">
        <v>1159</v>
      </c>
      <c r="F884" s="7">
        <v>1460</v>
      </c>
      <c r="G884" s="8">
        <v>-75.503583329999998</v>
      </c>
      <c r="H884" s="8">
        <v>2.3171666699999998</v>
      </c>
      <c r="I884" s="12">
        <v>181.75911251105211</v>
      </c>
      <c r="J884" s="12">
        <v>1494.7631173424277</v>
      </c>
    </row>
    <row r="885" spans="1:10">
      <c r="A885" s="6">
        <v>21060110</v>
      </c>
      <c r="B885" s="7" t="s">
        <v>1123</v>
      </c>
      <c r="C885" s="7" t="s">
        <v>1157</v>
      </c>
      <c r="D885" s="7" t="s">
        <v>36</v>
      </c>
      <c r="E885" s="7" t="s">
        <v>1160</v>
      </c>
      <c r="F885" s="7">
        <v>721</v>
      </c>
      <c r="G885" s="8">
        <v>-75.624666669999996</v>
      </c>
      <c r="H885" s="8">
        <v>2.3214999999999999</v>
      </c>
      <c r="I885" s="12">
        <v>93.985608742668759</v>
      </c>
      <c r="J885" s="12">
        <v>962.05184764150283</v>
      </c>
    </row>
    <row r="886" spans="1:10">
      <c r="A886" s="6">
        <v>21060090</v>
      </c>
      <c r="B886" s="7" t="s">
        <v>1123</v>
      </c>
      <c r="C886" s="7" t="s">
        <v>1161</v>
      </c>
      <c r="D886" s="7" t="s">
        <v>36</v>
      </c>
      <c r="E886" s="7" t="s">
        <v>1162</v>
      </c>
      <c r="F886" s="7">
        <v>636</v>
      </c>
      <c r="G886" s="8">
        <v>-75.435527780000001</v>
      </c>
      <c r="H886" s="8">
        <v>2.5748055599999997</v>
      </c>
      <c r="I886" s="12">
        <v>95.798541324575808</v>
      </c>
      <c r="J886" s="12">
        <v>1320.0436909323114</v>
      </c>
    </row>
    <row r="887" spans="1:10">
      <c r="A887" s="6">
        <v>21080130</v>
      </c>
      <c r="B887" s="7" t="s">
        <v>1123</v>
      </c>
      <c r="C887" s="7" t="s">
        <v>1163</v>
      </c>
      <c r="D887" s="7" t="s">
        <v>70</v>
      </c>
      <c r="E887" s="7" t="s">
        <v>1164</v>
      </c>
      <c r="F887" s="7">
        <v>790</v>
      </c>
      <c r="G887" s="8">
        <v>-75.621194439999996</v>
      </c>
      <c r="H887" s="8">
        <v>2.59375</v>
      </c>
      <c r="I887" s="12">
        <v>122.47279469119303</v>
      </c>
      <c r="J887" s="12">
        <v>1973.0375679394565</v>
      </c>
    </row>
    <row r="888" spans="1:10">
      <c r="A888" s="6">
        <v>21085020</v>
      </c>
      <c r="B888" s="7" t="s">
        <v>1123</v>
      </c>
      <c r="C888" s="7" t="s">
        <v>1163</v>
      </c>
      <c r="D888" s="7" t="s">
        <v>72</v>
      </c>
      <c r="E888" s="7" t="s">
        <v>1163</v>
      </c>
      <c r="F888" s="7">
        <v>1095</v>
      </c>
      <c r="G888" s="8">
        <v>-75.629249999999999</v>
      </c>
      <c r="H888" s="8">
        <v>2.6521944399999997</v>
      </c>
      <c r="I888" s="12">
        <v>139.64589455665308</v>
      </c>
      <c r="J888" s="12"/>
    </row>
    <row r="889" spans="1:10">
      <c r="A889" s="6">
        <v>21085040</v>
      </c>
      <c r="B889" s="7" t="s">
        <v>1123</v>
      </c>
      <c r="C889" s="7" t="s">
        <v>1163</v>
      </c>
      <c r="D889" s="7" t="s">
        <v>72</v>
      </c>
      <c r="E889" s="7" t="s">
        <v>1165</v>
      </c>
      <c r="F889" s="7">
        <v>1650</v>
      </c>
      <c r="G889" s="8">
        <v>-75.665555560000001</v>
      </c>
      <c r="H889" s="8">
        <v>2.6628055599999998</v>
      </c>
      <c r="I889" s="12">
        <v>166.47736794206222</v>
      </c>
      <c r="J889" s="12">
        <v>2066.0701410375759</v>
      </c>
    </row>
    <row r="890" spans="1:10">
      <c r="A890" s="6">
        <v>21010170</v>
      </c>
      <c r="B890" s="7" t="s">
        <v>1123</v>
      </c>
      <c r="C890" s="7" t="s">
        <v>1166</v>
      </c>
      <c r="D890" s="7" t="s">
        <v>36</v>
      </c>
      <c r="E890" s="7" t="s">
        <v>1167</v>
      </c>
      <c r="F890" s="7">
        <v>1700</v>
      </c>
      <c r="G890" s="8">
        <v>-76.172499999999999</v>
      </c>
      <c r="H890" s="8">
        <v>1.90138889</v>
      </c>
      <c r="I890" s="12">
        <v>201.70066285720375</v>
      </c>
      <c r="J890" s="12">
        <v>1675.6233900327002</v>
      </c>
    </row>
    <row r="891" spans="1:10">
      <c r="A891" s="6">
        <v>21010250</v>
      </c>
      <c r="B891" s="7" t="s">
        <v>1123</v>
      </c>
      <c r="C891" s="7" t="s">
        <v>1166</v>
      </c>
      <c r="D891" s="7" t="s">
        <v>36</v>
      </c>
      <c r="E891" s="7" t="s">
        <v>1168</v>
      </c>
      <c r="F891" s="7">
        <v>20</v>
      </c>
      <c r="G891" s="8">
        <v>-76.25</v>
      </c>
      <c r="H891" s="8">
        <v>1.98</v>
      </c>
      <c r="I891" s="12">
        <v>185.84047404416606</v>
      </c>
      <c r="J891" s="12">
        <v>1554.6891625615765</v>
      </c>
    </row>
    <row r="892" spans="1:10">
      <c r="A892" s="6">
        <v>21010060</v>
      </c>
      <c r="B892" s="7" t="s">
        <v>1123</v>
      </c>
      <c r="C892" s="7" t="s">
        <v>1166</v>
      </c>
      <c r="D892" s="7" t="s">
        <v>36</v>
      </c>
      <c r="E892" s="7" t="s">
        <v>1169</v>
      </c>
      <c r="F892" s="7">
        <v>1763</v>
      </c>
      <c r="G892" s="8">
        <v>-76.172138889999999</v>
      </c>
      <c r="H892" s="8">
        <v>2.0208333299999999</v>
      </c>
      <c r="I892" s="12">
        <v>198.46595002170508</v>
      </c>
      <c r="J892" s="12">
        <v>1807.214146141215</v>
      </c>
    </row>
    <row r="893" spans="1:10">
      <c r="A893" s="6">
        <v>21010050</v>
      </c>
      <c r="B893" s="7" t="s">
        <v>1123</v>
      </c>
      <c r="C893" s="7" t="s">
        <v>1166</v>
      </c>
      <c r="D893" s="7" t="s">
        <v>36</v>
      </c>
      <c r="E893" s="7" t="s">
        <v>1170</v>
      </c>
      <c r="F893" s="7">
        <v>1720</v>
      </c>
      <c r="G893" s="8">
        <v>-76.214916669999994</v>
      </c>
      <c r="H893" s="8">
        <v>1.93158333</v>
      </c>
      <c r="I893" s="12">
        <v>175.75846446816274</v>
      </c>
      <c r="J893" s="12">
        <v>1468.7936863711004</v>
      </c>
    </row>
    <row r="894" spans="1:10">
      <c r="A894" s="6">
        <v>21050060</v>
      </c>
      <c r="B894" s="7" t="s">
        <v>1123</v>
      </c>
      <c r="C894" s="7" t="s">
        <v>1171</v>
      </c>
      <c r="D894" s="7" t="s">
        <v>36</v>
      </c>
      <c r="E894" s="7" t="s">
        <v>1171</v>
      </c>
      <c r="F894" s="7">
        <v>1500</v>
      </c>
      <c r="G894" s="8">
        <v>-75.972277779999999</v>
      </c>
      <c r="H894" s="8">
        <v>2.1990555599999997</v>
      </c>
      <c r="I894" s="12">
        <v>148.25204205436961</v>
      </c>
      <c r="J894" s="12">
        <v>1415.521422592733</v>
      </c>
    </row>
    <row r="895" spans="1:10">
      <c r="A895" s="6">
        <v>21055020</v>
      </c>
      <c r="B895" s="7" t="s">
        <v>1123</v>
      </c>
      <c r="C895" s="7" t="s">
        <v>1172</v>
      </c>
      <c r="D895" s="7" t="s">
        <v>58</v>
      </c>
      <c r="E895" s="7" t="s">
        <v>1173</v>
      </c>
      <c r="F895" s="7">
        <v>1070</v>
      </c>
      <c r="G895" s="8">
        <v>-75.89</v>
      </c>
      <c r="H895" s="8">
        <v>2.38</v>
      </c>
      <c r="I895" s="12">
        <v>161.45022557794886</v>
      </c>
      <c r="J895" s="12">
        <v>1564.3317932437931</v>
      </c>
    </row>
    <row r="896" spans="1:10">
      <c r="A896" s="6">
        <v>21050190</v>
      </c>
      <c r="B896" s="7" t="s">
        <v>1123</v>
      </c>
      <c r="C896" s="7" t="s">
        <v>1172</v>
      </c>
      <c r="D896" s="7" t="s">
        <v>36</v>
      </c>
      <c r="E896" s="7" t="s">
        <v>1174</v>
      </c>
      <c r="F896" s="7">
        <v>2220</v>
      </c>
      <c r="G896" s="8">
        <v>-76.117361110000004</v>
      </c>
      <c r="H896" s="8">
        <v>2.2180555599999998</v>
      </c>
      <c r="I896" s="12">
        <v>235.58898781958931</v>
      </c>
      <c r="J896" s="12">
        <v>1781.1716818169059</v>
      </c>
    </row>
    <row r="897" spans="1:10">
      <c r="A897" s="6">
        <v>21050160</v>
      </c>
      <c r="B897" s="7" t="s">
        <v>1123</v>
      </c>
      <c r="C897" s="7" t="s">
        <v>1172</v>
      </c>
      <c r="D897" s="7" t="s">
        <v>36</v>
      </c>
      <c r="E897" s="7" t="s">
        <v>210</v>
      </c>
      <c r="F897" s="7">
        <v>1745</v>
      </c>
      <c r="G897" s="8">
        <v>-76.010138889999993</v>
      </c>
      <c r="H897" s="8">
        <v>2.31705556</v>
      </c>
      <c r="I897" s="12">
        <v>157.16732895457034</v>
      </c>
      <c r="J897" s="12">
        <v>1746.3400446998724</v>
      </c>
    </row>
    <row r="898" spans="1:10">
      <c r="A898" s="6">
        <v>21050090</v>
      </c>
      <c r="B898" s="7" t="s">
        <v>1123</v>
      </c>
      <c r="C898" s="7" t="s">
        <v>1175</v>
      </c>
      <c r="D898" s="7" t="s">
        <v>36</v>
      </c>
      <c r="E898" s="7" t="s">
        <v>1176</v>
      </c>
      <c r="F898" s="7">
        <v>1545</v>
      </c>
      <c r="G898" s="8">
        <v>-75.8065</v>
      </c>
      <c r="H898" s="8">
        <v>2.55144444</v>
      </c>
      <c r="I898" s="12">
        <v>164.94295977011492</v>
      </c>
      <c r="J898" s="12">
        <v>1993.8589655172411</v>
      </c>
    </row>
    <row r="899" spans="1:10">
      <c r="A899" s="6">
        <v>21050170</v>
      </c>
      <c r="B899" s="7" t="s">
        <v>1123</v>
      </c>
      <c r="C899" s="7" t="s">
        <v>1175</v>
      </c>
      <c r="D899" s="7" t="s">
        <v>36</v>
      </c>
      <c r="E899" s="7" t="s">
        <v>259</v>
      </c>
      <c r="F899" s="7">
        <v>1950</v>
      </c>
      <c r="G899" s="8">
        <v>-75.758944439999993</v>
      </c>
      <c r="H899" s="8">
        <v>2.6523888899999997</v>
      </c>
      <c r="I899" s="12">
        <v>197.91602455335217</v>
      </c>
      <c r="J899" s="12">
        <v>1901.9816091954026</v>
      </c>
    </row>
    <row r="900" spans="1:10">
      <c r="A900" s="6">
        <v>21115020</v>
      </c>
      <c r="B900" s="7" t="s">
        <v>1123</v>
      </c>
      <c r="C900" s="7" t="s">
        <v>1177</v>
      </c>
      <c r="D900" s="7" t="s">
        <v>1178</v>
      </c>
      <c r="E900" s="7" t="s">
        <v>1179</v>
      </c>
      <c r="F900" s="7">
        <v>439</v>
      </c>
      <c r="G900" s="8">
        <v>-75.293055560000013</v>
      </c>
      <c r="H900" s="8">
        <v>2.94875</v>
      </c>
      <c r="I900" s="12">
        <v>97.26567323481116</v>
      </c>
      <c r="J900" s="12">
        <v>1333.915172413793</v>
      </c>
    </row>
    <row r="901" spans="1:10">
      <c r="A901" s="6">
        <v>21110430</v>
      </c>
      <c r="B901" s="7" t="s">
        <v>1123</v>
      </c>
      <c r="C901" s="7" t="s">
        <v>1177</v>
      </c>
      <c r="D901" s="7" t="s">
        <v>70</v>
      </c>
      <c r="E901" s="7" t="s">
        <v>1180</v>
      </c>
      <c r="F901" s="7">
        <v>1060</v>
      </c>
      <c r="G901" s="8">
        <v>-75.12</v>
      </c>
      <c r="H901" s="8">
        <v>2.91</v>
      </c>
      <c r="I901" s="12">
        <v>136.06491646066604</v>
      </c>
      <c r="J901" s="12">
        <v>1560.6433119868634</v>
      </c>
    </row>
    <row r="902" spans="1:10">
      <c r="A902" s="6">
        <v>21135050</v>
      </c>
      <c r="B902" s="7" t="s">
        <v>1123</v>
      </c>
      <c r="C902" s="7" t="s">
        <v>1177</v>
      </c>
      <c r="D902" s="7" t="s">
        <v>72</v>
      </c>
      <c r="E902" s="7" t="s">
        <v>1181</v>
      </c>
      <c r="F902" s="7">
        <v>1691</v>
      </c>
      <c r="G902" s="8">
        <v>-75.530027779999998</v>
      </c>
      <c r="H902" s="8">
        <v>3.0987777799999998</v>
      </c>
      <c r="I902" s="12">
        <v>153.97700146821668</v>
      </c>
      <c r="J902" s="12">
        <v>1832.3337404995787</v>
      </c>
    </row>
    <row r="903" spans="1:10">
      <c r="A903" s="6">
        <v>21130080</v>
      </c>
      <c r="B903" s="7" t="s">
        <v>1123</v>
      </c>
      <c r="C903" s="7" t="s">
        <v>1177</v>
      </c>
      <c r="D903" s="7" t="s">
        <v>36</v>
      </c>
      <c r="E903" s="7" t="s">
        <v>1182</v>
      </c>
      <c r="F903" s="7">
        <v>800</v>
      </c>
      <c r="G903" s="8">
        <v>-75.492249999999999</v>
      </c>
      <c r="H903" s="8">
        <v>3.12083333</v>
      </c>
      <c r="I903" s="12">
        <v>134.86018583784309</v>
      </c>
      <c r="J903" s="12">
        <v>2092.7532250712252</v>
      </c>
    </row>
    <row r="904" spans="1:10">
      <c r="A904" s="6">
        <v>21115100</v>
      </c>
      <c r="B904" s="7" t="s">
        <v>1123</v>
      </c>
      <c r="C904" s="7" t="s">
        <v>1177</v>
      </c>
      <c r="D904" s="7" t="s">
        <v>72</v>
      </c>
      <c r="E904" s="7" t="s">
        <v>1183</v>
      </c>
      <c r="F904" s="7">
        <v>1100</v>
      </c>
      <c r="G904" s="8">
        <v>-75.066388889999999</v>
      </c>
      <c r="H904" s="8">
        <v>2.94263889</v>
      </c>
      <c r="I904" s="12">
        <v>153.93248263231018</v>
      </c>
      <c r="J904" s="12">
        <v>1544.0180532749498</v>
      </c>
    </row>
    <row r="905" spans="1:10">
      <c r="A905" s="6">
        <v>21130040</v>
      </c>
      <c r="B905" s="7" t="s">
        <v>1123</v>
      </c>
      <c r="C905" s="7" t="s">
        <v>1177</v>
      </c>
      <c r="D905" s="7" t="s">
        <v>36</v>
      </c>
      <c r="E905" s="7" t="s">
        <v>687</v>
      </c>
      <c r="F905" s="7">
        <v>1140</v>
      </c>
      <c r="G905" s="8">
        <v>-75.484666669999996</v>
      </c>
      <c r="H905" s="8">
        <v>3.0806388899999999</v>
      </c>
      <c r="I905" s="12">
        <v>110.2528828473649</v>
      </c>
      <c r="J905" s="12">
        <v>2007.4557979150666</v>
      </c>
    </row>
    <row r="906" spans="1:10">
      <c r="A906" s="6">
        <v>21110400</v>
      </c>
      <c r="B906" s="7" t="s">
        <v>1123</v>
      </c>
      <c r="C906" s="7" t="s">
        <v>1177</v>
      </c>
      <c r="D906" s="7" t="s">
        <v>70</v>
      </c>
      <c r="E906" s="7" t="s">
        <v>174</v>
      </c>
      <c r="F906" s="7">
        <v>1160</v>
      </c>
      <c r="G906" s="8">
        <v>-75.108194439999991</v>
      </c>
      <c r="H906" s="8">
        <v>2.8511388900000001</v>
      </c>
      <c r="I906" s="12">
        <v>152.77091534759529</v>
      </c>
      <c r="J906" s="12">
        <v>1730.3443073686508</v>
      </c>
    </row>
    <row r="907" spans="1:10">
      <c r="A907" s="6">
        <v>21040030</v>
      </c>
      <c r="B907" s="7" t="s">
        <v>1123</v>
      </c>
      <c r="C907" s="7" t="s">
        <v>1184</v>
      </c>
      <c r="D907" s="7" t="s">
        <v>36</v>
      </c>
      <c r="E907" s="7" t="s">
        <v>1184</v>
      </c>
      <c r="F907" s="7">
        <v>1614</v>
      </c>
      <c r="G907" s="8">
        <v>-76.10030556000001</v>
      </c>
      <c r="H907" s="8">
        <v>2.0309444399999999</v>
      </c>
      <c r="I907" s="12">
        <v>180.3256499726327</v>
      </c>
      <c r="J907" s="12">
        <v>1500.232183908046</v>
      </c>
    </row>
    <row r="908" spans="1:10">
      <c r="A908" s="6">
        <v>21130060</v>
      </c>
      <c r="B908" s="7" t="s">
        <v>1123</v>
      </c>
      <c r="C908" s="7" t="s">
        <v>482</v>
      </c>
      <c r="D908" s="7" t="s">
        <v>36</v>
      </c>
      <c r="E908" s="7" t="s">
        <v>1185</v>
      </c>
      <c r="F908" s="7">
        <v>2250</v>
      </c>
      <c r="G908" s="8">
        <v>-75.559194439999999</v>
      </c>
      <c r="H908" s="8">
        <v>3.0071388899999998</v>
      </c>
      <c r="I908" s="12">
        <v>155.57195018769926</v>
      </c>
      <c r="J908" s="12">
        <v>1783.6782303902994</v>
      </c>
    </row>
    <row r="909" spans="1:10">
      <c r="A909" s="6">
        <v>21090020</v>
      </c>
      <c r="B909" s="7" t="s">
        <v>1123</v>
      </c>
      <c r="C909" s="7" t="s">
        <v>482</v>
      </c>
      <c r="D909" s="7" t="s">
        <v>36</v>
      </c>
      <c r="E909" s="7" t="s">
        <v>1186</v>
      </c>
      <c r="F909" s="7">
        <v>620</v>
      </c>
      <c r="G909" s="8">
        <v>-75.399194440000002</v>
      </c>
      <c r="H909" s="8">
        <v>2.85555556</v>
      </c>
      <c r="I909" s="12">
        <v>98.032597153804048</v>
      </c>
      <c r="J909" s="12">
        <v>1704.1812643678163</v>
      </c>
    </row>
    <row r="910" spans="1:10">
      <c r="A910" s="6">
        <v>21120090</v>
      </c>
      <c r="B910" s="7" t="s">
        <v>1123</v>
      </c>
      <c r="C910" s="7" t="s">
        <v>482</v>
      </c>
      <c r="D910" s="7" t="s">
        <v>36</v>
      </c>
      <c r="E910" s="7" t="s">
        <v>1187</v>
      </c>
      <c r="F910" s="7">
        <v>700</v>
      </c>
      <c r="G910" s="8">
        <v>-75.490972220000003</v>
      </c>
      <c r="H910" s="8">
        <v>2.8703333300000002</v>
      </c>
      <c r="I910" s="12">
        <v>99.837711716231837</v>
      </c>
      <c r="J910" s="12">
        <v>1717.6675196132092</v>
      </c>
    </row>
    <row r="911" spans="1:10">
      <c r="A911" s="6">
        <v>21120100</v>
      </c>
      <c r="B911" s="7" t="s">
        <v>1123</v>
      </c>
      <c r="C911" s="7" t="s">
        <v>482</v>
      </c>
      <c r="D911" s="7" t="s">
        <v>36</v>
      </c>
      <c r="E911" s="7" t="s">
        <v>1188</v>
      </c>
      <c r="F911" s="7">
        <v>1105</v>
      </c>
      <c r="G911" s="8">
        <v>-75.566388889999999</v>
      </c>
      <c r="H911" s="8">
        <v>2.8650000000000002</v>
      </c>
      <c r="I911" s="12">
        <v>136.48937767774569</v>
      </c>
      <c r="J911" s="12">
        <v>2294.1252284114348</v>
      </c>
    </row>
    <row r="912" spans="1:10">
      <c r="A912" s="6">
        <v>21090040</v>
      </c>
      <c r="B912" s="7" t="s">
        <v>1123</v>
      </c>
      <c r="C912" s="7" t="s">
        <v>482</v>
      </c>
      <c r="D912" s="7" t="s">
        <v>36</v>
      </c>
      <c r="E912" s="7" t="s">
        <v>1189</v>
      </c>
      <c r="F912" s="7">
        <v>460</v>
      </c>
      <c r="G912" s="8">
        <v>-75.347527779999993</v>
      </c>
      <c r="H912" s="8">
        <v>2.7775833299999997</v>
      </c>
      <c r="I912" s="12">
        <v>95.307075285678621</v>
      </c>
      <c r="J912" s="12">
        <v>1477.6931125706988</v>
      </c>
    </row>
    <row r="913" spans="1:10">
      <c r="A913" s="6">
        <v>21120010</v>
      </c>
      <c r="B913" s="7" t="s">
        <v>1123</v>
      </c>
      <c r="C913" s="7" t="s">
        <v>482</v>
      </c>
      <c r="D913" s="7" t="s">
        <v>36</v>
      </c>
      <c r="E913" s="7" t="s">
        <v>1190</v>
      </c>
      <c r="F913" s="7">
        <v>1300</v>
      </c>
      <c r="G913" s="8">
        <v>-75.485388889999996</v>
      </c>
      <c r="H913" s="8">
        <v>2.9777499999999999</v>
      </c>
      <c r="I913" s="12">
        <v>121.67860072558348</v>
      </c>
      <c r="J913" s="12">
        <v>2137.0108796892764</v>
      </c>
    </row>
    <row r="914" spans="1:10">
      <c r="A914" s="6">
        <v>21120130</v>
      </c>
      <c r="B914" s="7" t="s">
        <v>1123</v>
      </c>
      <c r="C914" s="7" t="s">
        <v>482</v>
      </c>
      <c r="D914" s="7" t="s">
        <v>36</v>
      </c>
      <c r="E914" s="7" t="s">
        <v>1191</v>
      </c>
      <c r="F914" s="7">
        <v>560</v>
      </c>
      <c r="G914" s="8">
        <v>-75.426055560000009</v>
      </c>
      <c r="H914" s="8">
        <v>2.9118611099999998</v>
      </c>
      <c r="I914" s="12">
        <v>96.777231102626089</v>
      </c>
      <c r="J914" s="12">
        <v>1643.9071701926384</v>
      </c>
    </row>
    <row r="915" spans="1:10">
      <c r="A915" s="6">
        <v>21125020</v>
      </c>
      <c r="B915" s="7" t="s">
        <v>1123</v>
      </c>
      <c r="C915" s="7" t="s">
        <v>482</v>
      </c>
      <c r="D915" s="7" t="s">
        <v>72</v>
      </c>
      <c r="E915" s="7" t="s">
        <v>482</v>
      </c>
      <c r="F915" s="7">
        <v>550</v>
      </c>
      <c r="G915" s="8">
        <v>-75.443333329999987</v>
      </c>
      <c r="H915" s="8">
        <v>2.9075000000000002</v>
      </c>
      <c r="I915" s="12">
        <v>112.97681329174604</v>
      </c>
      <c r="J915" s="12"/>
    </row>
    <row r="916" spans="1:10">
      <c r="A916" s="6">
        <v>21090110</v>
      </c>
      <c r="B916" s="7" t="s">
        <v>1123</v>
      </c>
      <c r="C916" s="7" t="s">
        <v>482</v>
      </c>
      <c r="D916" s="7" t="s">
        <v>36</v>
      </c>
      <c r="E916" s="7" t="s">
        <v>78</v>
      </c>
      <c r="F916" s="7">
        <v>454</v>
      </c>
      <c r="G916" s="8">
        <v>-75.339888889999997</v>
      </c>
      <c r="H916" s="8">
        <v>2.8655277799999999</v>
      </c>
      <c r="I916" s="12">
        <v>76.400124264248987</v>
      </c>
      <c r="J916" s="12">
        <v>1337.3774873619359</v>
      </c>
    </row>
    <row r="917" spans="1:10">
      <c r="A917" s="6">
        <v>21010180</v>
      </c>
      <c r="B917" s="7" t="s">
        <v>1123</v>
      </c>
      <c r="C917" s="7" t="s">
        <v>573</v>
      </c>
      <c r="D917" s="7" t="s">
        <v>36</v>
      </c>
      <c r="E917" s="7" t="s">
        <v>1192</v>
      </c>
      <c r="F917" s="7">
        <v>1700</v>
      </c>
      <c r="G917" s="8">
        <v>-76.155222219999999</v>
      </c>
      <c r="H917" s="8">
        <v>1.6952777800000001</v>
      </c>
      <c r="I917" s="12">
        <v>199.24395655210162</v>
      </c>
      <c r="J917" s="12">
        <v>1980.9421538040506</v>
      </c>
    </row>
    <row r="918" spans="1:10">
      <c r="A918" s="6">
        <v>21010100</v>
      </c>
      <c r="B918" s="7" t="s">
        <v>1123</v>
      </c>
      <c r="C918" s="7" t="s">
        <v>573</v>
      </c>
      <c r="D918" s="7" t="s">
        <v>36</v>
      </c>
      <c r="E918" s="7" t="s">
        <v>822</v>
      </c>
      <c r="F918" s="7">
        <v>1530</v>
      </c>
      <c r="G918" s="8">
        <v>-76.133333329999999</v>
      </c>
      <c r="H918" s="8">
        <v>1.7248333300000001</v>
      </c>
      <c r="I918" s="12">
        <v>188.27417936345009</v>
      </c>
      <c r="J918" s="12">
        <v>1918.4410965152342</v>
      </c>
    </row>
    <row r="919" spans="1:10">
      <c r="A919" s="6">
        <v>21040060</v>
      </c>
      <c r="B919" s="7" t="s">
        <v>1123</v>
      </c>
      <c r="C919" s="7" t="s">
        <v>1193</v>
      </c>
      <c r="D919" s="7" t="s">
        <v>36</v>
      </c>
      <c r="E919" s="7" t="s">
        <v>1093</v>
      </c>
      <c r="F919" s="7">
        <v>805</v>
      </c>
      <c r="G919" s="8">
        <v>-75.779361110000011</v>
      </c>
      <c r="H919" s="8">
        <v>2.1993611099999999</v>
      </c>
      <c r="I919" s="12">
        <v>87.813352001248035</v>
      </c>
      <c r="J919" s="12">
        <v>1023.6996042271904</v>
      </c>
    </row>
    <row r="920" spans="1:10">
      <c r="A920" s="6">
        <v>21010110</v>
      </c>
      <c r="B920" s="7" t="s">
        <v>1123</v>
      </c>
      <c r="C920" s="7" t="s">
        <v>1194</v>
      </c>
      <c r="D920" s="7" t="s">
        <v>36</v>
      </c>
      <c r="E920" s="7" t="s">
        <v>1195</v>
      </c>
      <c r="F920" s="7">
        <v>1265</v>
      </c>
      <c r="G920" s="8">
        <v>-76.074416669999991</v>
      </c>
      <c r="H920" s="8">
        <v>1.8449166699999999</v>
      </c>
      <c r="I920" s="12">
        <v>180.58259692574347</v>
      </c>
      <c r="J920" s="12">
        <v>1325.8232019704435</v>
      </c>
    </row>
    <row r="921" spans="1:10">
      <c r="A921" s="6">
        <v>21010040</v>
      </c>
      <c r="B921" s="7" t="s">
        <v>1123</v>
      </c>
      <c r="C921" s="7" t="s">
        <v>1194</v>
      </c>
      <c r="D921" s="7" t="s">
        <v>36</v>
      </c>
      <c r="E921" s="7" t="s">
        <v>1196</v>
      </c>
      <c r="F921" s="7">
        <v>1334</v>
      </c>
      <c r="G921" s="8">
        <v>-76.085694439999997</v>
      </c>
      <c r="H921" s="8">
        <v>1.9614722200000001</v>
      </c>
      <c r="I921" s="12">
        <v>184.50925082101804</v>
      </c>
      <c r="J921" s="12">
        <v>1384.9780788177341</v>
      </c>
    </row>
    <row r="922" spans="1:10">
      <c r="A922" s="6">
        <v>21010210</v>
      </c>
      <c r="B922" s="7" t="s">
        <v>1123</v>
      </c>
      <c r="C922" s="7" t="s">
        <v>1194</v>
      </c>
      <c r="D922" s="7" t="s">
        <v>36</v>
      </c>
      <c r="E922" s="7" t="s">
        <v>1197</v>
      </c>
      <c r="F922" s="7">
        <v>1674</v>
      </c>
      <c r="G922" s="8">
        <v>-76.188916669999998</v>
      </c>
      <c r="H922" s="8">
        <v>1.71380556</v>
      </c>
      <c r="I922" s="12">
        <v>183.30035807748206</v>
      </c>
      <c r="J922" s="12">
        <v>2275.3740116205631</v>
      </c>
    </row>
    <row r="923" spans="1:10">
      <c r="A923" s="6">
        <v>21015020</v>
      </c>
      <c r="B923" s="7" t="s">
        <v>1123</v>
      </c>
      <c r="C923" s="7" t="s">
        <v>1194</v>
      </c>
      <c r="D923" s="7" t="s">
        <v>72</v>
      </c>
      <c r="E923" s="7" t="s">
        <v>1198</v>
      </c>
      <c r="F923" s="7">
        <v>1320</v>
      </c>
      <c r="G923" s="8">
        <v>-76.13027778</v>
      </c>
      <c r="H923" s="8">
        <v>1.8248333300000001</v>
      </c>
      <c r="I923" s="12">
        <v>164.29393374032495</v>
      </c>
      <c r="J923" s="12">
        <v>1216.5664532019705</v>
      </c>
    </row>
    <row r="924" spans="1:10">
      <c r="A924" s="6">
        <v>21110440</v>
      </c>
      <c r="B924" s="7" t="s">
        <v>1123</v>
      </c>
      <c r="C924" s="7" t="s">
        <v>1199</v>
      </c>
      <c r="D924" s="7" t="s">
        <v>36</v>
      </c>
      <c r="E924" s="7" t="s">
        <v>1200</v>
      </c>
      <c r="F924" s="7">
        <v>735</v>
      </c>
      <c r="G924" s="8">
        <v>-75.239277779999995</v>
      </c>
      <c r="H924" s="8">
        <v>2.7956666700000001</v>
      </c>
      <c r="I924" s="12">
        <v>93.95359560944479</v>
      </c>
      <c r="J924" s="12">
        <v>1804.2586923357615</v>
      </c>
    </row>
    <row r="925" spans="1:10">
      <c r="A925" s="6">
        <v>21010220</v>
      </c>
      <c r="B925" s="7" t="s">
        <v>1123</v>
      </c>
      <c r="C925" s="7" t="s">
        <v>1201</v>
      </c>
      <c r="D925" s="7" t="s">
        <v>36</v>
      </c>
      <c r="E925" s="7" t="s">
        <v>1202</v>
      </c>
      <c r="F925" s="7">
        <v>1625</v>
      </c>
      <c r="G925" s="8">
        <v>-76.185000000000002</v>
      </c>
      <c r="H925" s="8">
        <v>2.0658888899999996</v>
      </c>
      <c r="I925" s="12">
        <v>201.92869906385067</v>
      </c>
      <c r="J925" s="12">
        <v>2272.0983579638751</v>
      </c>
    </row>
    <row r="926" spans="1:10">
      <c r="A926" s="6">
        <v>21010190</v>
      </c>
      <c r="B926" s="7" t="s">
        <v>1123</v>
      </c>
      <c r="C926" s="7" t="s">
        <v>1203</v>
      </c>
      <c r="D926" s="7" t="s">
        <v>36</v>
      </c>
      <c r="E926" s="7" t="s">
        <v>1204</v>
      </c>
      <c r="F926" s="7">
        <v>1700</v>
      </c>
      <c r="G926" s="8">
        <v>-76.24972222000001</v>
      </c>
      <c r="H926" s="8">
        <v>1.8489444399999999</v>
      </c>
      <c r="I926" s="12">
        <v>186.68213098226477</v>
      </c>
      <c r="J926" s="12">
        <v>1592.4258073344279</v>
      </c>
    </row>
    <row r="927" spans="1:10">
      <c r="A927" s="6">
        <v>21010130</v>
      </c>
      <c r="B927" s="7" t="s">
        <v>1123</v>
      </c>
      <c r="C927" s="7" t="s">
        <v>1203</v>
      </c>
      <c r="D927" s="7" t="s">
        <v>36</v>
      </c>
      <c r="E927" s="7" t="s">
        <v>1205</v>
      </c>
      <c r="F927" s="7">
        <v>1660</v>
      </c>
      <c r="G927" s="8">
        <v>-76.246694439999999</v>
      </c>
      <c r="H927" s="8">
        <v>1.81038889</v>
      </c>
      <c r="I927" s="12">
        <v>215.86836216018972</v>
      </c>
      <c r="J927" s="12">
        <v>1787.8609925196133</v>
      </c>
    </row>
    <row r="928" spans="1:10">
      <c r="A928" s="6">
        <v>21010230</v>
      </c>
      <c r="B928" s="7" t="s">
        <v>1123</v>
      </c>
      <c r="C928" s="7" t="s">
        <v>1203</v>
      </c>
      <c r="D928" s="7" t="s">
        <v>36</v>
      </c>
      <c r="E928" s="7" t="s">
        <v>1206</v>
      </c>
      <c r="F928" s="7">
        <v>1949</v>
      </c>
      <c r="G928" s="8">
        <v>-76.304249999999996</v>
      </c>
      <c r="H928" s="8">
        <v>1.9058055600000001</v>
      </c>
      <c r="I928" s="12">
        <v>172.21140378299859</v>
      </c>
      <c r="J928" s="12">
        <v>1451.8875413666792</v>
      </c>
    </row>
    <row r="929" spans="1:10">
      <c r="A929" s="6">
        <v>21010140</v>
      </c>
      <c r="B929" s="7" t="s">
        <v>1123</v>
      </c>
      <c r="C929" s="7" t="s">
        <v>1203</v>
      </c>
      <c r="D929" s="7" t="s">
        <v>36</v>
      </c>
      <c r="E929" s="7" t="s">
        <v>1207</v>
      </c>
      <c r="F929" s="7">
        <v>1940</v>
      </c>
      <c r="G929" s="8">
        <v>-76.360833329999991</v>
      </c>
      <c r="H929" s="8">
        <v>1.8643888900000001</v>
      </c>
      <c r="I929" s="12">
        <v>246.49721606458672</v>
      </c>
      <c r="J929" s="12">
        <v>1903.1652873563219</v>
      </c>
    </row>
    <row r="930" spans="1:10">
      <c r="A930" s="6">
        <v>21015030</v>
      </c>
      <c r="B930" s="7" t="s">
        <v>1123</v>
      </c>
      <c r="C930" s="7" t="s">
        <v>1203</v>
      </c>
      <c r="D930" s="7" t="s">
        <v>36</v>
      </c>
      <c r="E930" s="7" t="s">
        <v>1208</v>
      </c>
      <c r="F930" s="7">
        <v>1800</v>
      </c>
      <c r="G930" s="8">
        <v>-76.294972220000005</v>
      </c>
      <c r="H930" s="8">
        <v>1.8884722200000001</v>
      </c>
      <c r="I930" s="12">
        <v>191.97904167898716</v>
      </c>
      <c r="J930" s="12">
        <v>1485.0324712643676</v>
      </c>
    </row>
    <row r="931" spans="1:10">
      <c r="A931" s="6">
        <v>21010200</v>
      </c>
      <c r="B931" s="7" t="s">
        <v>1123</v>
      </c>
      <c r="C931" s="7" t="s">
        <v>1203</v>
      </c>
      <c r="D931" s="7" t="s">
        <v>36</v>
      </c>
      <c r="E931" s="7" t="s">
        <v>1209</v>
      </c>
      <c r="F931" s="7">
        <v>1800</v>
      </c>
      <c r="G931" s="8">
        <v>-76.317555560000002</v>
      </c>
      <c r="H931" s="8">
        <v>1.85030556</v>
      </c>
      <c r="I931" s="12">
        <v>177.09528999396031</v>
      </c>
      <c r="J931" s="12">
        <v>1655.801767644871</v>
      </c>
    </row>
    <row r="932" spans="1:10">
      <c r="A932" s="6">
        <v>21010160</v>
      </c>
      <c r="B932" s="7" t="s">
        <v>1123</v>
      </c>
      <c r="C932" s="7" t="s">
        <v>1203</v>
      </c>
      <c r="D932" s="7" t="s">
        <v>36</v>
      </c>
      <c r="E932" s="7" t="s">
        <v>1210</v>
      </c>
      <c r="F932" s="7">
        <v>1724</v>
      </c>
      <c r="G932" s="8">
        <v>-76.39416666999999</v>
      </c>
      <c r="H932" s="8">
        <v>1.8994444399999999</v>
      </c>
      <c r="I932" s="12">
        <v>185.68218356459835</v>
      </c>
      <c r="J932" s="12">
        <v>1703.8682818898856</v>
      </c>
    </row>
    <row r="933" spans="1:10">
      <c r="A933" s="6">
        <v>21125010</v>
      </c>
      <c r="B933" s="7" t="s">
        <v>1123</v>
      </c>
      <c r="C933" s="7" t="s">
        <v>505</v>
      </c>
      <c r="D933" s="7" t="s">
        <v>72</v>
      </c>
      <c r="E933" s="7" t="s">
        <v>508</v>
      </c>
      <c r="F933" s="7">
        <v>1300</v>
      </c>
      <c r="G933" s="8">
        <v>-75.589055560000006</v>
      </c>
      <c r="H933" s="8">
        <v>2.9356944399999998</v>
      </c>
      <c r="I933" s="12">
        <v>150.96875460448447</v>
      </c>
      <c r="J933" s="12">
        <v>1589.5655471227105</v>
      </c>
    </row>
    <row r="934" spans="1:10">
      <c r="A934" s="6">
        <v>21035040</v>
      </c>
      <c r="B934" s="7" t="s">
        <v>1123</v>
      </c>
      <c r="C934" s="7" t="s">
        <v>1211</v>
      </c>
      <c r="D934" s="7" t="s">
        <v>72</v>
      </c>
      <c r="E934" s="7" t="s">
        <v>1145</v>
      </c>
      <c r="F934" s="7">
        <v>1045</v>
      </c>
      <c r="G934" s="8">
        <v>-75.83</v>
      </c>
      <c r="H934" s="8">
        <v>1.87</v>
      </c>
      <c r="I934" s="12">
        <v>154.6564625950212</v>
      </c>
      <c r="J934" s="12">
        <v>1268.2696794871795</v>
      </c>
    </row>
    <row r="935" spans="1:10">
      <c r="A935" s="6">
        <v>21040050</v>
      </c>
      <c r="B935" s="7" t="s">
        <v>1123</v>
      </c>
      <c r="C935" s="7" t="s">
        <v>1212</v>
      </c>
      <c r="D935" s="7" t="s">
        <v>36</v>
      </c>
      <c r="E935" s="7" t="s">
        <v>1212</v>
      </c>
      <c r="F935" s="7">
        <v>830</v>
      </c>
      <c r="G935" s="8">
        <v>-75.822805560000006</v>
      </c>
      <c r="H935" s="8">
        <v>2.10883333</v>
      </c>
      <c r="I935" s="12">
        <v>105.26786954927162</v>
      </c>
      <c r="J935" s="12">
        <v>989.52677325866978</v>
      </c>
    </row>
    <row r="936" spans="1:10">
      <c r="A936" s="6">
        <v>21115070</v>
      </c>
      <c r="B936" s="7" t="s">
        <v>1123</v>
      </c>
      <c r="C936" s="7" t="s">
        <v>1213</v>
      </c>
      <c r="D936" s="7" t="s">
        <v>72</v>
      </c>
      <c r="E936" s="7" t="s">
        <v>1214</v>
      </c>
      <c r="F936" s="7">
        <v>1300</v>
      </c>
      <c r="G936" s="8">
        <v>-75.072999999999993</v>
      </c>
      <c r="H936" s="8">
        <v>3.0149444399999998</v>
      </c>
      <c r="I936" s="12">
        <v>152.03758762327274</v>
      </c>
      <c r="J936" s="12">
        <v>1476.2874406604744</v>
      </c>
    </row>
    <row r="937" spans="1:10">
      <c r="A937" s="6">
        <v>21110180</v>
      </c>
      <c r="B937" s="7" t="s">
        <v>1123</v>
      </c>
      <c r="C937" s="7" t="s">
        <v>1213</v>
      </c>
      <c r="D937" s="7" t="s">
        <v>36</v>
      </c>
      <c r="E937" s="7" t="s">
        <v>1215</v>
      </c>
      <c r="F937" s="7">
        <v>591</v>
      </c>
      <c r="G937" s="8">
        <v>-75.159722220000006</v>
      </c>
      <c r="H937" s="8">
        <v>3.03602778</v>
      </c>
      <c r="I937" s="12">
        <v>84.417357576172222</v>
      </c>
      <c r="J937" s="12">
        <v>1199.0194581280789</v>
      </c>
    </row>
    <row r="938" spans="1:10">
      <c r="A938" s="6">
        <v>21110040</v>
      </c>
      <c r="B938" s="7" t="s">
        <v>1123</v>
      </c>
      <c r="C938" s="7" t="s">
        <v>1213</v>
      </c>
      <c r="D938" s="7" t="s">
        <v>36</v>
      </c>
      <c r="E938" s="7" t="s">
        <v>1216</v>
      </c>
      <c r="F938" s="7">
        <v>548</v>
      </c>
      <c r="G938" s="8">
        <v>-75.168416669999999</v>
      </c>
      <c r="H938" s="8">
        <v>3.07488889</v>
      </c>
      <c r="I938" s="12">
        <v>100.59823653341638</v>
      </c>
      <c r="J938" s="12">
        <v>1099.3005163291371</v>
      </c>
    </row>
    <row r="939" spans="1:10">
      <c r="A939" s="6">
        <v>21110160</v>
      </c>
      <c r="B939" s="7" t="s">
        <v>1123</v>
      </c>
      <c r="C939" s="7" t="s">
        <v>1213</v>
      </c>
      <c r="D939" s="7" t="s">
        <v>36</v>
      </c>
      <c r="E939" s="7" t="s">
        <v>1217</v>
      </c>
      <c r="F939" s="7">
        <v>500</v>
      </c>
      <c r="G939" s="8">
        <v>-75.199027779999994</v>
      </c>
      <c r="H939" s="8">
        <v>3.1184722199999997</v>
      </c>
      <c r="I939" s="12">
        <v>100.7627689070079</v>
      </c>
      <c r="J939" s="12">
        <v>1039.3706568144498</v>
      </c>
    </row>
    <row r="940" spans="1:10">
      <c r="A940" s="6">
        <v>21080080</v>
      </c>
      <c r="B940" s="7" t="s">
        <v>1123</v>
      </c>
      <c r="C940" s="7" t="s">
        <v>1218</v>
      </c>
      <c r="D940" s="7" t="s">
        <v>70</v>
      </c>
      <c r="E940" s="7" t="s">
        <v>1219</v>
      </c>
      <c r="F940" s="7">
        <v>1800</v>
      </c>
      <c r="G940" s="8">
        <v>-75.632000000000005</v>
      </c>
      <c r="H940" s="8">
        <v>2.79305556</v>
      </c>
      <c r="I940" s="12">
        <v>142.33973811044214</v>
      </c>
      <c r="J940" s="12">
        <v>1575.513858784893</v>
      </c>
    </row>
    <row r="941" spans="1:10">
      <c r="A941" s="6">
        <v>21080100</v>
      </c>
      <c r="B941" s="7" t="s">
        <v>1123</v>
      </c>
      <c r="C941" s="7" t="s">
        <v>1218</v>
      </c>
      <c r="D941" s="7" t="s">
        <v>36</v>
      </c>
      <c r="E941" s="7" t="s">
        <v>1220</v>
      </c>
      <c r="F941" s="7">
        <v>1800</v>
      </c>
      <c r="G941" s="8">
        <v>-75.613055560000006</v>
      </c>
      <c r="H941" s="8">
        <v>2.7728333300000001</v>
      </c>
      <c r="I941" s="12">
        <v>130.99404842943673</v>
      </c>
      <c r="J941" s="12">
        <v>2202.4085826210821</v>
      </c>
    </row>
    <row r="942" spans="1:10">
      <c r="A942" s="6">
        <v>21085030</v>
      </c>
      <c r="B942" s="7" t="s">
        <v>1123</v>
      </c>
      <c r="C942" s="7" t="s">
        <v>1218</v>
      </c>
      <c r="D942" s="7" t="s">
        <v>72</v>
      </c>
      <c r="E942" s="7" t="s">
        <v>206</v>
      </c>
      <c r="F942" s="7">
        <v>1030</v>
      </c>
      <c r="G942" s="8">
        <v>-75.58</v>
      </c>
      <c r="H942" s="8">
        <v>2.76</v>
      </c>
      <c r="I942" s="12">
        <v>150.13057026218797</v>
      </c>
      <c r="J942" s="12">
        <v>2105.6086235105895</v>
      </c>
    </row>
    <row r="943" spans="1:10">
      <c r="A943" s="6">
        <v>21050140</v>
      </c>
      <c r="B943" s="7" t="s">
        <v>1123</v>
      </c>
      <c r="C943" s="7" t="s">
        <v>1221</v>
      </c>
      <c r="D943" s="7" t="s">
        <v>36</v>
      </c>
      <c r="E943" s="7" t="s">
        <v>1222</v>
      </c>
      <c r="F943" s="7">
        <v>900</v>
      </c>
      <c r="G943" s="8">
        <v>-75.615666669999996</v>
      </c>
      <c r="H943" s="8">
        <v>2.5107777799999997</v>
      </c>
      <c r="I943" s="12">
        <v>96.856881499726327</v>
      </c>
      <c r="J943" s="12">
        <v>1698.4401350118592</v>
      </c>
    </row>
    <row r="944" spans="1:10">
      <c r="A944" s="6">
        <v>21080110</v>
      </c>
      <c r="B944" s="7" t="s">
        <v>1123</v>
      </c>
      <c r="C944" s="7" t="s">
        <v>1221</v>
      </c>
      <c r="D944" s="7" t="s">
        <v>70</v>
      </c>
      <c r="E944" s="7" t="s">
        <v>1223</v>
      </c>
      <c r="F944" s="7">
        <v>1000</v>
      </c>
      <c r="G944" s="8">
        <v>-75.72</v>
      </c>
      <c r="H944" s="8">
        <v>2.58</v>
      </c>
      <c r="I944" s="12">
        <v>107.55254744973489</v>
      </c>
      <c r="J944" s="12">
        <v>1557.9742962962962</v>
      </c>
    </row>
    <row r="945" spans="1:10">
      <c r="A945" s="6">
        <v>21050150</v>
      </c>
      <c r="B945" s="7" t="s">
        <v>1123</v>
      </c>
      <c r="C945" s="7" t="s">
        <v>1221</v>
      </c>
      <c r="D945" s="7" t="s">
        <v>36</v>
      </c>
      <c r="E945" s="7" t="s">
        <v>1224</v>
      </c>
      <c r="F945" s="7">
        <v>788</v>
      </c>
      <c r="G945" s="8">
        <v>-75.760000000000005</v>
      </c>
      <c r="H945" s="8">
        <v>2.46</v>
      </c>
      <c r="I945" s="12">
        <v>105.53485221674876</v>
      </c>
      <c r="J945" s="12">
        <v>1573.7505747126438</v>
      </c>
    </row>
    <row r="946" spans="1:10">
      <c r="A946" s="6">
        <v>21050290</v>
      </c>
      <c r="B946" s="7" t="s">
        <v>1123</v>
      </c>
      <c r="C946" s="7" t="s">
        <v>1221</v>
      </c>
      <c r="D946" s="7" t="s">
        <v>36</v>
      </c>
      <c r="E946" s="7" t="s">
        <v>1225</v>
      </c>
      <c r="F946" s="7">
        <v>825</v>
      </c>
      <c r="G946" s="8">
        <v>-75.728499999999997</v>
      </c>
      <c r="H946" s="8">
        <v>2.4912777799999999</v>
      </c>
      <c r="I946" s="12">
        <v>105.47023535851122</v>
      </c>
      <c r="J946" s="12">
        <v>1578.9638095238095</v>
      </c>
    </row>
    <row r="947" spans="1:10">
      <c r="A947" s="6">
        <v>21140110</v>
      </c>
      <c r="B947" s="7" t="s">
        <v>1123</v>
      </c>
      <c r="C947" s="7" t="s">
        <v>1226</v>
      </c>
      <c r="D947" s="7" t="s">
        <v>36</v>
      </c>
      <c r="E947" s="7" t="s">
        <v>1227</v>
      </c>
      <c r="F947" s="7">
        <v>444</v>
      </c>
      <c r="G947" s="8">
        <v>-75.09744443999999</v>
      </c>
      <c r="H947" s="8">
        <v>3.3453611099999998</v>
      </c>
      <c r="I947" s="12">
        <v>74.115678661079954</v>
      </c>
      <c r="J947" s="12">
        <v>998.42898649881408</v>
      </c>
    </row>
    <row r="948" spans="1:10">
      <c r="A948" s="6">
        <v>21110290</v>
      </c>
      <c r="B948" s="7" t="s">
        <v>1123</v>
      </c>
      <c r="C948" s="7" t="s">
        <v>1226</v>
      </c>
      <c r="D948" s="7" t="s">
        <v>36</v>
      </c>
      <c r="E948" s="7" t="s">
        <v>583</v>
      </c>
      <c r="F948" s="7">
        <v>400</v>
      </c>
      <c r="G948" s="8">
        <v>-75.170305560000003</v>
      </c>
      <c r="H948" s="8">
        <v>3.3495555599999998</v>
      </c>
      <c r="I948" s="12">
        <v>68.035073768823764</v>
      </c>
      <c r="J948" s="12">
        <v>1315.4241285489734</v>
      </c>
    </row>
    <row r="949" spans="1:10">
      <c r="A949" s="6">
        <v>21110120</v>
      </c>
      <c r="B949" s="7" t="s">
        <v>1123</v>
      </c>
      <c r="C949" s="7" t="s">
        <v>1226</v>
      </c>
      <c r="D949" s="7" t="s">
        <v>36</v>
      </c>
      <c r="E949" s="7" t="s">
        <v>1228</v>
      </c>
      <c r="F949" s="7">
        <v>400</v>
      </c>
      <c r="G949" s="8">
        <v>-75.200777779999996</v>
      </c>
      <c r="H949" s="8">
        <v>3.3053333299999998</v>
      </c>
      <c r="I949" s="12">
        <v>61.691557810995974</v>
      </c>
      <c r="J949" s="12">
        <v>1050.7470753512132</v>
      </c>
    </row>
    <row r="950" spans="1:10">
      <c r="A950" s="6">
        <v>21110330</v>
      </c>
      <c r="B950" s="7" t="s">
        <v>1123</v>
      </c>
      <c r="C950" s="7" t="s">
        <v>1226</v>
      </c>
      <c r="D950" s="7" t="s">
        <v>36</v>
      </c>
      <c r="E950" s="7" t="s">
        <v>1229</v>
      </c>
      <c r="F950" s="7">
        <v>429</v>
      </c>
      <c r="G950" s="8">
        <v>-75.218416669999996</v>
      </c>
      <c r="H950" s="8">
        <v>3.1873888899999998</v>
      </c>
      <c r="I950" s="12">
        <v>97.221267010173065</v>
      </c>
      <c r="J950" s="12">
        <v>1124.6704105090312</v>
      </c>
    </row>
    <row r="951" spans="1:10">
      <c r="A951" s="6">
        <v>21110090</v>
      </c>
      <c r="B951" s="7" t="s">
        <v>1123</v>
      </c>
      <c r="C951" s="7" t="s">
        <v>1226</v>
      </c>
      <c r="D951" s="7" t="s">
        <v>36</v>
      </c>
      <c r="E951" s="7" t="s">
        <v>1230</v>
      </c>
      <c r="F951" s="7">
        <v>400</v>
      </c>
      <c r="G951" s="8">
        <v>-75.169250000000005</v>
      </c>
      <c r="H951" s="8">
        <v>3.3871388900000001</v>
      </c>
      <c r="I951" s="12">
        <v>72.39808178252143</v>
      </c>
      <c r="J951" s="12">
        <v>1217.9068144499179</v>
      </c>
    </row>
    <row r="952" spans="1:10">
      <c r="A952" s="6">
        <v>21145040</v>
      </c>
      <c r="B952" s="7" t="s">
        <v>1123</v>
      </c>
      <c r="C952" s="7" t="s">
        <v>1226</v>
      </c>
      <c r="D952" s="7" t="s">
        <v>87</v>
      </c>
      <c r="E952" s="7" t="s">
        <v>1231</v>
      </c>
      <c r="F952" s="7">
        <v>440</v>
      </c>
      <c r="G952" s="8">
        <v>-75.110111110000005</v>
      </c>
      <c r="H952" s="8">
        <v>3.3733611099999998</v>
      </c>
      <c r="I952" s="12">
        <v>91.365470666207869</v>
      </c>
      <c r="J952" s="12">
        <v>1077.2214316239315</v>
      </c>
    </row>
    <row r="953" spans="1:10">
      <c r="A953" s="6">
        <v>21115060</v>
      </c>
      <c r="B953" s="7" t="s">
        <v>1123</v>
      </c>
      <c r="C953" s="7" t="s">
        <v>1226</v>
      </c>
      <c r="D953" s="7" t="s">
        <v>72</v>
      </c>
      <c r="E953" s="7" t="s">
        <v>297</v>
      </c>
      <c r="F953" s="7">
        <v>400</v>
      </c>
      <c r="G953" s="8">
        <v>-75.184055560000004</v>
      </c>
      <c r="H953" s="8">
        <v>3.3292222200000001</v>
      </c>
      <c r="I953" s="12">
        <v>84.487546144255901</v>
      </c>
      <c r="J953" s="12">
        <v>1087.5737629994526</v>
      </c>
    </row>
    <row r="954" spans="1:10">
      <c r="A954" s="6">
        <v>21140100</v>
      </c>
      <c r="B954" s="7" t="s">
        <v>1123</v>
      </c>
      <c r="C954" s="7" t="s">
        <v>1226</v>
      </c>
      <c r="D954" s="7" t="s">
        <v>36</v>
      </c>
      <c r="E954" s="7" t="s">
        <v>1034</v>
      </c>
      <c r="F954" s="7">
        <v>368</v>
      </c>
      <c r="G954" s="8">
        <v>-75.104638890000004</v>
      </c>
      <c r="H954" s="8">
        <v>3.423</v>
      </c>
      <c r="I954" s="12">
        <v>65.846537973744617</v>
      </c>
      <c r="J954" s="12">
        <v>1215.7112230362229</v>
      </c>
    </row>
    <row r="955" spans="1:10">
      <c r="A955" s="6">
        <v>21115080</v>
      </c>
      <c r="B955" s="7" t="s">
        <v>1123</v>
      </c>
      <c r="C955" s="7" t="s">
        <v>1226</v>
      </c>
      <c r="D955" s="7" t="s">
        <v>72</v>
      </c>
      <c r="E955" s="7" t="s">
        <v>1232</v>
      </c>
      <c r="F955" s="7">
        <v>430</v>
      </c>
      <c r="G955" s="8">
        <v>-75.247500000000002</v>
      </c>
      <c r="H955" s="8">
        <v>3.1830555599999997</v>
      </c>
      <c r="I955" s="12">
        <v>91.792704517704507</v>
      </c>
      <c r="J955" s="12">
        <v>1110.4462962962964</v>
      </c>
    </row>
    <row r="956" spans="1:10">
      <c r="A956" s="6">
        <v>21080070</v>
      </c>
      <c r="B956" s="7" t="s">
        <v>1123</v>
      </c>
      <c r="C956" s="7" t="s">
        <v>1233</v>
      </c>
      <c r="D956" s="7" t="s">
        <v>36</v>
      </c>
      <c r="E956" s="7" t="s">
        <v>1234</v>
      </c>
      <c r="F956" s="7">
        <v>650</v>
      </c>
      <c r="G956" s="8">
        <v>-75.580916669999993</v>
      </c>
      <c r="H956" s="8">
        <v>2.6369166699999997</v>
      </c>
      <c r="I956" s="12">
        <v>105.52784770586791</v>
      </c>
      <c r="J956" s="12">
        <v>1979.1437438423648</v>
      </c>
    </row>
    <row r="957" spans="1:10">
      <c r="A957" s="6">
        <v>21080030</v>
      </c>
      <c r="B957" s="7" t="s">
        <v>1123</v>
      </c>
      <c r="C957" s="7" t="s">
        <v>1233</v>
      </c>
      <c r="D957" s="7" t="s">
        <v>36</v>
      </c>
      <c r="E957" s="7" t="s">
        <v>1233</v>
      </c>
      <c r="F957" s="7">
        <v>600</v>
      </c>
      <c r="G957" s="8">
        <v>-75.528861110000008</v>
      </c>
      <c r="H957" s="8">
        <v>2.66961111</v>
      </c>
      <c r="I957" s="12">
        <v>102.74935686918447</v>
      </c>
      <c r="J957" s="12">
        <v>1576.2008045977011</v>
      </c>
    </row>
    <row r="958" spans="1:10">
      <c r="A958" s="6">
        <v>15060020</v>
      </c>
      <c r="B958" s="7" t="s">
        <v>1235</v>
      </c>
      <c r="C958" s="7" t="s">
        <v>1236</v>
      </c>
      <c r="D958" s="7" t="s">
        <v>36</v>
      </c>
      <c r="E958" s="7" t="s">
        <v>1237</v>
      </c>
      <c r="F958" s="7">
        <v>93</v>
      </c>
      <c r="G958" s="8">
        <v>-72.611805560000008</v>
      </c>
      <c r="H958" s="8">
        <v>11.197388890000001</v>
      </c>
      <c r="I958" s="12">
        <v>29.163323518864537</v>
      </c>
      <c r="J958" s="12">
        <v>887.27376847290634</v>
      </c>
    </row>
    <row r="959" spans="1:10">
      <c r="A959" s="6">
        <v>15065501</v>
      </c>
      <c r="B959" s="7" t="s">
        <v>1235</v>
      </c>
      <c r="C959" s="7" t="s">
        <v>1236</v>
      </c>
      <c r="D959" s="7" t="s">
        <v>58</v>
      </c>
      <c r="E959" s="7" t="s">
        <v>1238</v>
      </c>
      <c r="F959" s="7">
        <v>80</v>
      </c>
      <c r="G959" s="8">
        <v>-72.615944439999993</v>
      </c>
      <c r="H959" s="8">
        <v>11.13758333</v>
      </c>
      <c r="I959" s="12">
        <v>65.625543020088202</v>
      </c>
      <c r="J959" s="12">
        <v>945.4165895400896</v>
      </c>
    </row>
    <row r="960" spans="1:10">
      <c r="A960" s="6">
        <v>15060040</v>
      </c>
      <c r="B960" s="7" t="s">
        <v>1235</v>
      </c>
      <c r="C960" s="7" t="s">
        <v>1239</v>
      </c>
      <c r="D960" s="7" t="s">
        <v>36</v>
      </c>
      <c r="E960" s="7" t="s">
        <v>1083</v>
      </c>
      <c r="F960" s="7">
        <v>900</v>
      </c>
      <c r="G960" s="8">
        <v>-72.877527779999994</v>
      </c>
      <c r="H960" s="8">
        <v>11.034361110000001</v>
      </c>
      <c r="I960" s="12">
        <v>53.403693165732406</v>
      </c>
      <c r="J960" s="12">
        <v>1148.5956805327494</v>
      </c>
    </row>
    <row r="961" spans="1:10">
      <c r="A961" s="6">
        <v>15067130</v>
      </c>
      <c r="B961" s="7" t="s">
        <v>1235</v>
      </c>
      <c r="C961" s="7" t="s">
        <v>1239</v>
      </c>
      <c r="D961" s="7" t="s">
        <v>623</v>
      </c>
      <c r="E961" s="7" t="s">
        <v>1240</v>
      </c>
      <c r="F961" s="7">
        <v>210</v>
      </c>
      <c r="G961" s="8">
        <v>-72.819555560000012</v>
      </c>
      <c r="H961" s="8">
        <v>10.99855556</v>
      </c>
      <c r="I961" s="12">
        <v>54.651535303776669</v>
      </c>
      <c r="J961" s="12">
        <v>846.78881401484853</v>
      </c>
    </row>
    <row r="962" spans="1:10">
      <c r="A962" s="6">
        <v>15060200</v>
      </c>
      <c r="B962" s="7" t="s">
        <v>1235</v>
      </c>
      <c r="C962" s="7" t="s">
        <v>1239</v>
      </c>
      <c r="D962" s="7" t="s">
        <v>70</v>
      </c>
      <c r="E962" s="7" t="s">
        <v>1241</v>
      </c>
      <c r="F962" s="7">
        <v>100</v>
      </c>
      <c r="G962" s="8">
        <v>-72.647333329999995</v>
      </c>
      <c r="H962" s="8">
        <v>11.075055559999999</v>
      </c>
      <c r="I962" s="12">
        <v>67.065801886392791</v>
      </c>
      <c r="J962" s="12"/>
    </row>
    <row r="963" spans="1:10">
      <c r="A963" s="6">
        <v>15060210</v>
      </c>
      <c r="B963" s="7" t="s">
        <v>1235</v>
      </c>
      <c r="C963" s="7" t="s">
        <v>1239</v>
      </c>
      <c r="D963" s="7" t="s">
        <v>70</v>
      </c>
      <c r="E963" s="7" t="s">
        <v>1242</v>
      </c>
      <c r="F963" s="7">
        <v>95</v>
      </c>
      <c r="G963" s="8">
        <v>-72.674999999999997</v>
      </c>
      <c r="H963" s="8">
        <v>11.076888890000001</v>
      </c>
      <c r="I963" s="12">
        <v>61.893258696125066</v>
      </c>
      <c r="J963" s="12">
        <v>798.54879934879932</v>
      </c>
    </row>
    <row r="964" spans="1:10">
      <c r="A964" s="6">
        <v>15030010</v>
      </c>
      <c r="B964" s="7" t="s">
        <v>1235</v>
      </c>
      <c r="C964" s="7" t="s">
        <v>1243</v>
      </c>
      <c r="D964" s="7" t="s">
        <v>36</v>
      </c>
      <c r="E964" s="7" t="s">
        <v>1243</v>
      </c>
      <c r="F964" s="7">
        <v>5</v>
      </c>
      <c r="G964" s="8">
        <v>-73.312194439999999</v>
      </c>
      <c r="H964" s="8">
        <v>11.27522222</v>
      </c>
      <c r="I964" s="12">
        <v>68.796362433862427</v>
      </c>
      <c r="J964" s="12">
        <v>1391.9276190476191</v>
      </c>
    </row>
    <row r="965" spans="1:10">
      <c r="A965" s="6">
        <v>15035020</v>
      </c>
      <c r="B965" s="7" t="s">
        <v>1235</v>
      </c>
      <c r="C965" s="7" t="s">
        <v>1243</v>
      </c>
      <c r="D965" s="7" t="s">
        <v>72</v>
      </c>
      <c r="E965" s="7" t="s">
        <v>1244</v>
      </c>
      <c r="F965" s="7">
        <v>5</v>
      </c>
      <c r="G965" s="8">
        <v>-73.411388889999998</v>
      </c>
      <c r="H965" s="8">
        <v>11.2525</v>
      </c>
      <c r="I965" s="12">
        <v>73.476670141236582</v>
      </c>
      <c r="J965" s="12"/>
    </row>
    <row r="966" spans="1:10">
      <c r="A966" s="6">
        <v>15060050</v>
      </c>
      <c r="B966" s="7" t="s">
        <v>1235</v>
      </c>
      <c r="C966" s="7" t="s">
        <v>1245</v>
      </c>
      <c r="D966" s="7" t="s">
        <v>36</v>
      </c>
      <c r="E966" s="7" t="s">
        <v>1246</v>
      </c>
      <c r="F966" s="7">
        <v>420</v>
      </c>
      <c r="G966" s="8">
        <v>-73.047972220000005</v>
      </c>
      <c r="H966" s="8">
        <v>10.952999999999999</v>
      </c>
      <c r="I966" s="12">
        <v>82.197723090425242</v>
      </c>
      <c r="J966" s="12">
        <v>1046.1004533142464</v>
      </c>
    </row>
    <row r="967" spans="1:10">
      <c r="A967" s="6">
        <v>15060150</v>
      </c>
      <c r="B967" s="7" t="s">
        <v>1235</v>
      </c>
      <c r="C967" s="7" t="s">
        <v>1247</v>
      </c>
      <c r="D967" s="7" t="s">
        <v>36</v>
      </c>
      <c r="E967" s="7" t="s">
        <v>1248</v>
      </c>
      <c r="F967" s="7">
        <v>350</v>
      </c>
      <c r="G967" s="8">
        <v>-72.798194440000003</v>
      </c>
      <c r="H967" s="8">
        <v>10.777944440000001</v>
      </c>
      <c r="I967" s="12">
        <v>49.262926740652652</v>
      </c>
      <c r="J967" s="12">
        <v>837.30468162744023</v>
      </c>
    </row>
    <row r="968" spans="1:10">
      <c r="A968" s="6">
        <v>15060070</v>
      </c>
      <c r="B968" s="7" t="s">
        <v>1235</v>
      </c>
      <c r="C968" s="7" t="s">
        <v>1247</v>
      </c>
      <c r="D968" s="7" t="s">
        <v>36</v>
      </c>
      <c r="E968" s="7" t="s">
        <v>1249</v>
      </c>
      <c r="F968" s="7">
        <v>390</v>
      </c>
      <c r="G968" s="8">
        <v>-72.768361110000001</v>
      </c>
      <c r="H968" s="8">
        <v>10.786</v>
      </c>
      <c r="I968" s="12">
        <v>79.344812702253719</v>
      </c>
      <c r="J968" s="12">
        <v>1145.470313037496</v>
      </c>
    </row>
    <row r="969" spans="1:10">
      <c r="A969" s="6">
        <v>15060090</v>
      </c>
      <c r="B969" s="7" t="s">
        <v>1235</v>
      </c>
      <c r="C969" s="7" t="s">
        <v>1250</v>
      </c>
      <c r="D969" s="7" t="s">
        <v>70</v>
      </c>
      <c r="E969" s="7" t="s">
        <v>328</v>
      </c>
      <c r="F969" s="7">
        <v>220</v>
      </c>
      <c r="G969" s="8">
        <v>-72.77669444</v>
      </c>
      <c r="H969" s="8">
        <v>11.063388890000001</v>
      </c>
      <c r="I969" s="12">
        <v>52.624652199762174</v>
      </c>
      <c r="J969" s="12">
        <v>866.35601806239754</v>
      </c>
    </row>
    <row r="970" spans="1:10">
      <c r="A970" s="6">
        <v>15065100</v>
      </c>
      <c r="B970" s="7" t="s">
        <v>1235</v>
      </c>
      <c r="C970" s="7" t="s">
        <v>1250</v>
      </c>
      <c r="D970" s="7" t="s">
        <v>170</v>
      </c>
      <c r="E970" s="7" t="s">
        <v>1251</v>
      </c>
      <c r="F970" s="7">
        <v>155</v>
      </c>
      <c r="G970" s="8">
        <v>-72.708583329999996</v>
      </c>
      <c r="H970" s="8">
        <v>11.115861110000001</v>
      </c>
      <c r="I970" s="12">
        <v>58.080433298423955</v>
      </c>
      <c r="J970" s="12">
        <v>842.01050223850223</v>
      </c>
    </row>
    <row r="971" spans="1:10">
      <c r="A971" s="6">
        <v>15060180</v>
      </c>
      <c r="B971" s="7" t="s">
        <v>1235</v>
      </c>
      <c r="C971" s="7" t="s">
        <v>1250</v>
      </c>
      <c r="D971" s="7" t="s">
        <v>36</v>
      </c>
      <c r="E971" s="7" t="s">
        <v>771</v>
      </c>
      <c r="F971" s="7">
        <v>680</v>
      </c>
      <c r="G971" s="8">
        <v>-72.711500000000001</v>
      </c>
      <c r="H971" s="8">
        <v>11.13802778</v>
      </c>
      <c r="I971" s="12">
        <v>73.51611346024734</v>
      </c>
      <c r="J971" s="12">
        <v>1065.579478618444</v>
      </c>
    </row>
    <row r="972" spans="1:10">
      <c r="A972" s="6">
        <v>15085030</v>
      </c>
      <c r="B972" s="7" t="s">
        <v>1235</v>
      </c>
      <c r="C972" s="7" t="s">
        <v>1252</v>
      </c>
      <c r="D972" s="7" t="s">
        <v>72</v>
      </c>
      <c r="E972" s="7" t="s">
        <v>1253</v>
      </c>
      <c r="F972" s="7">
        <v>118</v>
      </c>
      <c r="G972" s="8">
        <v>-72.359944439999992</v>
      </c>
      <c r="H972" s="8">
        <v>11.216749999999999</v>
      </c>
      <c r="I972" s="12">
        <v>75.505752876242866</v>
      </c>
      <c r="J972" s="12">
        <v>1142.3468818514245</v>
      </c>
    </row>
    <row r="973" spans="1:10">
      <c r="A973" s="6">
        <v>15070160</v>
      </c>
      <c r="B973" s="7" t="s">
        <v>1235</v>
      </c>
      <c r="C973" s="7" t="s">
        <v>1252</v>
      </c>
      <c r="D973" s="7" t="s">
        <v>36</v>
      </c>
      <c r="E973" s="7" t="s">
        <v>1254</v>
      </c>
      <c r="F973" s="7">
        <v>85</v>
      </c>
      <c r="G973" s="8">
        <v>-72.469972220000002</v>
      </c>
      <c r="H973" s="8">
        <v>11.437749999999999</v>
      </c>
      <c r="I973" s="12">
        <v>21.343115079365081</v>
      </c>
      <c r="J973" s="12">
        <v>659.22847290640402</v>
      </c>
    </row>
    <row r="974" spans="1:10">
      <c r="A974" s="6">
        <v>15070230</v>
      </c>
      <c r="B974" s="7" t="s">
        <v>1235</v>
      </c>
      <c r="C974" s="7" t="s">
        <v>1252</v>
      </c>
      <c r="D974" s="7" t="s">
        <v>36</v>
      </c>
      <c r="E974" s="7" t="s">
        <v>1255</v>
      </c>
      <c r="F974" s="7">
        <v>85</v>
      </c>
      <c r="G974" s="8">
        <v>-72.553777780000004</v>
      </c>
      <c r="H974" s="8">
        <v>11.44011111</v>
      </c>
      <c r="I974" s="12">
        <v>34.400740377820817</v>
      </c>
      <c r="J974" s="12">
        <v>869.06546267629858</v>
      </c>
    </row>
    <row r="975" spans="1:10">
      <c r="A975" s="6">
        <v>15060130</v>
      </c>
      <c r="B975" s="7" t="s">
        <v>1235</v>
      </c>
      <c r="C975" s="7" t="s">
        <v>1252</v>
      </c>
      <c r="D975" s="7" t="s">
        <v>70</v>
      </c>
      <c r="E975" s="7" t="s">
        <v>1256</v>
      </c>
      <c r="F975" s="7">
        <v>87</v>
      </c>
      <c r="G975" s="8">
        <v>-72.508472220000002</v>
      </c>
      <c r="H975" s="8">
        <v>11.141999999999999</v>
      </c>
      <c r="I975" s="12">
        <v>47.455186869759302</v>
      </c>
      <c r="J975" s="12">
        <v>848.90016769865838</v>
      </c>
    </row>
    <row r="976" spans="1:10">
      <c r="A976" s="6">
        <v>15087080</v>
      </c>
      <c r="B976" s="7" t="s">
        <v>1235</v>
      </c>
      <c r="C976" s="7" t="s">
        <v>1252</v>
      </c>
      <c r="D976" s="7" t="s">
        <v>623</v>
      </c>
      <c r="E976" s="7" t="s">
        <v>1257</v>
      </c>
      <c r="F976" s="7">
        <v>35</v>
      </c>
      <c r="G976" s="8">
        <v>-72.13244444</v>
      </c>
      <c r="H976" s="8">
        <v>11.36013889</v>
      </c>
      <c r="I976" s="12">
        <v>28.4426784167668</v>
      </c>
      <c r="J976" s="12">
        <v>735.0023987340885</v>
      </c>
    </row>
    <row r="977" spans="1:10">
      <c r="A977" s="6">
        <v>15070130</v>
      </c>
      <c r="B977" s="7" t="s">
        <v>1235</v>
      </c>
      <c r="C977" s="7" t="s">
        <v>776</v>
      </c>
      <c r="D977" s="7" t="s">
        <v>36</v>
      </c>
      <c r="E977" s="7" t="s">
        <v>1258</v>
      </c>
      <c r="F977" s="7">
        <v>2</v>
      </c>
      <c r="G977" s="8">
        <v>-72.676416669999995</v>
      </c>
      <c r="H977" s="8">
        <v>11.70947222</v>
      </c>
      <c r="I977" s="12">
        <v>30.183615953012499</v>
      </c>
      <c r="J977" s="12">
        <v>465.18552564102566</v>
      </c>
    </row>
    <row r="978" spans="1:10">
      <c r="A978" s="6">
        <v>15070150</v>
      </c>
      <c r="B978" s="7" t="s">
        <v>1235</v>
      </c>
      <c r="C978" s="7" t="s">
        <v>776</v>
      </c>
      <c r="D978" s="7" t="s">
        <v>36</v>
      </c>
      <c r="E978" s="7" t="s">
        <v>1259</v>
      </c>
      <c r="F978" s="7">
        <v>80</v>
      </c>
      <c r="G978" s="8">
        <v>-72.558972220000001</v>
      </c>
      <c r="H978" s="8">
        <v>11.482138890000002</v>
      </c>
      <c r="I978" s="12">
        <v>20.868020806326157</v>
      </c>
      <c r="J978" s="12">
        <v>623.1776315789474</v>
      </c>
    </row>
    <row r="979" spans="1:10">
      <c r="A979" s="6">
        <v>15070140</v>
      </c>
      <c r="B979" s="7" t="s">
        <v>1235</v>
      </c>
      <c r="C979" s="7" t="s">
        <v>776</v>
      </c>
      <c r="D979" s="7" t="s">
        <v>36</v>
      </c>
      <c r="E979" s="7" t="s">
        <v>1260</v>
      </c>
      <c r="F979" s="7">
        <v>3</v>
      </c>
      <c r="G979" s="8">
        <v>-72.786749999999998</v>
      </c>
      <c r="H979" s="8">
        <v>11.65027778</v>
      </c>
      <c r="I979" s="12">
        <v>24.52099753694581</v>
      </c>
      <c r="J979" s="12">
        <v>576.31034482758616</v>
      </c>
    </row>
    <row r="980" spans="1:10">
      <c r="A980" s="6">
        <v>15065180</v>
      </c>
      <c r="B980" s="7" t="s">
        <v>1235</v>
      </c>
      <c r="C980" s="7" t="s">
        <v>1261</v>
      </c>
      <c r="D980" s="7" t="s">
        <v>46</v>
      </c>
      <c r="E980" s="7" t="s">
        <v>1262</v>
      </c>
      <c r="F980" s="7">
        <v>4</v>
      </c>
      <c r="G980" s="8">
        <v>-72.917666669999988</v>
      </c>
      <c r="H980" s="8">
        <v>11.529611110000001</v>
      </c>
      <c r="I980" s="12">
        <v>45.160837167931177</v>
      </c>
      <c r="J980" s="12">
        <v>665.13859597578346</v>
      </c>
    </row>
    <row r="981" spans="1:10">
      <c r="A981" s="6">
        <v>15050010</v>
      </c>
      <c r="B981" s="7" t="s">
        <v>1235</v>
      </c>
      <c r="C981" s="7" t="s">
        <v>1261</v>
      </c>
      <c r="D981" s="7" t="s">
        <v>36</v>
      </c>
      <c r="E981" s="7" t="s">
        <v>1263</v>
      </c>
      <c r="F981" s="7">
        <v>5</v>
      </c>
      <c r="G981" s="8">
        <v>-73.052722220000007</v>
      </c>
      <c r="H981" s="8">
        <v>11.428833330000002</v>
      </c>
      <c r="I981" s="12">
        <v>27.33611197616845</v>
      </c>
      <c r="J981" s="12">
        <v>633.31798485677803</v>
      </c>
    </row>
    <row r="982" spans="1:10">
      <c r="A982" s="6">
        <v>15060270</v>
      </c>
      <c r="B982" s="7" t="s">
        <v>1235</v>
      </c>
      <c r="C982" s="7" t="s">
        <v>1261</v>
      </c>
      <c r="D982" s="7" t="s">
        <v>36</v>
      </c>
      <c r="E982" s="7" t="s">
        <v>1264</v>
      </c>
      <c r="F982" s="7">
        <v>120</v>
      </c>
      <c r="G982" s="8">
        <v>-72.727916669999999</v>
      </c>
      <c r="H982" s="8">
        <v>11.189138890000001</v>
      </c>
      <c r="I982" s="12">
        <v>52.659259715380394</v>
      </c>
      <c r="J982" s="12">
        <v>1270.1801149425287</v>
      </c>
    </row>
    <row r="983" spans="1:10">
      <c r="A983" s="6">
        <v>15060010</v>
      </c>
      <c r="B983" s="7" t="s">
        <v>1235</v>
      </c>
      <c r="C983" s="7" t="s">
        <v>1261</v>
      </c>
      <c r="D983" s="7" t="s">
        <v>36</v>
      </c>
      <c r="E983" s="7" t="s">
        <v>1265</v>
      </c>
      <c r="F983" s="7">
        <v>10</v>
      </c>
      <c r="G983" s="8">
        <v>-72.913499999999999</v>
      </c>
      <c r="H983" s="8">
        <v>11.38177778</v>
      </c>
      <c r="I983" s="12">
        <v>42.324486863710995</v>
      </c>
      <c r="J983" s="12">
        <v>1152.4128899835798</v>
      </c>
    </row>
    <row r="984" spans="1:10">
      <c r="A984" s="6">
        <v>15060080</v>
      </c>
      <c r="B984" s="7" t="s">
        <v>1235</v>
      </c>
      <c r="C984" s="7" t="s">
        <v>1266</v>
      </c>
      <c r="D984" s="7" t="s">
        <v>36</v>
      </c>
      <c r="E984" s="7" t="s">
        <v>1267</v>
      </c>
      <c r="F984" s="7">
        <v>230</v>
      </c>
      <c r="G984" s="8">
        <v>-72.845222220000011</v>
      </c>
      <c r="H984" s="8">
        <v>10.75777778</v>
      </c>
      <c r="I984" s="12">
        <v>54.278407224958947</v>
      </c>
      <c r="J984" s="12">
        <v>1245.748144499179</v>
      </c>
    </row>
    <row r="985" spans="1:10">
      <c r="A985" s="6">
        <v>15065200</v>
      </c>
      <c r="B985" s="7" t="s">
        <v>1235</v>
      </c>
      <c r="C985" s="7" t="s">
        <v>1266</v>
      </c>
      <c r="D985" s="7" t="s">
        <v>36</v>
      </c>
      <c r="E985" s="7" t="s">
        <v>1268</v>
      </c>
      <c r="F985" s="7">
        <v>300</v>
      </c>
      <c r="G985" s="8">
        <v>-73.003194440000001</v>
      </c>
      <c r="H985" s="8">
        <v>10.752333330000001</v>
      </c>
      <c r="I985" s="12">
        <v>56.531383415435137</v>
      </c>
      <c r="J985" s="12">
        <v>837.12584277153235</v>
      </c>
    </row>
    <row r="986" spans="1:10">
      <c r="A986" s="6">
        <v>28010200</v>
      </c>
      <c r="B986" s="7" t="s">
        <v>1235</v>
      </c>
      <c r="C986" s="7" t="s">
        <v>1266</v>
      </c>
      <c r="D986" s="7" t="s">
        <v>36</v>
      </c>
      <c r="E986" s="7" t="s">
        <v>1269</v>
      </c>
      <c r="F986" s="7">
        <v>594</v>
      </c>
      <c r="G986" s="8">
        <v>-73.114166669999989</v>
      </c>
      <c r="H986" s="8">
        <v>10.860222220000001</v>
      </c>
      <c r="I986" s="12">
        <v>64.142421861729233</v>
      </c>
      <c r="J986" s="12">
        <v>1020.3711822660098</v>
      </c>
    </row>
    <row r="987" spans="1:10">
      <c r="A987" s="6">
        <v>15075501</v>
      </c>
      <c r="B987" s="7" t="s">
        <v>1235</v>
      </c>
      <c r="C987" s="7" t="s">
        <v>1270</v>
      </c>
      <c r="D987" s="7" t="s">
        <v>58</v>
      </c>
      <c r="E987" s="7" t="s">
        <v>1271</v>
      </c>
      <c r="F987" s="7">
        <v>10</v>
      </c>
      <c r="G987" s="8">
        <v>-71.982888889999998</v>
      </c>
      <c r="H987" s="8">
        <v>12.224305559999999</v>
      </c>
      <c r="I987" s="12">
        <v>27.093766682125349</v>
      </c>
      <c r="J987" s="12">
        <v>324.60651678876678</v>
      </c>
    </row>
    <row r="988" spans="1:10">
      <c r="A988" s="6">
        <v>15070060</v>
      </c>
      <c r="B988" s="7" t="s">
        <v>1235</v>
      </c>
      <c r="C988" s="7" t="s">
        <v>1270</v>
      </c>
      <c r="D988" s="7" t="s">
        <v>36</v>
      </c>
      <c r="E988" s="7" t="s">
        <v>641</v>
      </c>
      <c r="F988" s="7">
        <v>40</v>
      </c>
      <c r="G988" s="8">
        <v>-71.415888890000005</v>
      </c>
      <c r="H988" s="8">
        <v>12.273416670000001</v>
      </c>
      <c r="I988" s="12">
        <v>21.638222381864622</v>
      </c>
      <c r="J988" s="12">
        <v>443.82482458282459</v>
      </c>
    </row>
    <row r="989" spans="1:10">
      <c r="A989" s="6">
        <v>15070190</v>
      </c>
      <c r="B989" s="7" t="s">
        <v>1235</v>
      </c>
      <c r="C989" s="7" t="s">
        <v>1270</v>
      </c>
      <c r="D989" s="7" t="s">
        <v>36</v>
      </c>
      <c r="E989" s="7" t="s">
        <v>1272</v>
      </c>
      <c r="F989" s="7">
        <v>100</v>
      </c>
      <c r="G989" s="8">
        <v>-71.512777779999993</v>
      </c>
      <c r="H989" s="8">
        <v>12.269138890000001</v>
      </c>
      <c r="I989" s="12">
        <v>25.081922550629447</v>
      </c>
      <c r="J989" s="12">
        <v>439.31026272577992</v>
      </c>
    </row>
    <row r="990" spans="1:10">
      <c r="A990" s="6">
        <v>15070100</v>
      </c>
      <c r="B990" s="7" t="s">
        <v>1235</v>
      </c>
      <c r="C990" s="7" t="s">
        <v>1270</v>
      </c>
      <c r="D990" s="7" t="s">
        <v>36</v>
      </c>
      <c r="E990" s="7" t="s">
        <v>907</v>
      </c>
      <c r="F990" s="7">
        <v>5</v>
      </c>
      <c r="G990" s="8">
        <v>-72.180000000000007</v>
      </c>
      <c r="H990" s="8">
        <v>12</v>
      </c>
      <c r="I990" s="12">
        <v>31.169489371671233</v>
      </c>
      <c r="J990" s="12">
        <v>784.28323013415888</v>
      </c>
    </row>
    <row r="991" spans="1:10">
      <c r="A991" s="6">
        <v>15070070</v>
      </c>
      <c r="B991" s="7" t="s">
        <v>1235</v>
      </c>
      <c r="C991" s="7" t="s">
        <v>1270</v>
      </c>
      <c r="D991" s="7" t="s">
        <v>36</v>
      </c>
      <c r="E991" s="7" t="s">
        <v>1273</v>
      </c>
      <c r="F991" s="7">
        <v>65</v>
      </c>
      <c r="G991" s="8">
        <v>-71.952277780000003</v>
      </c>
      <c r="H991" s="8">
        <v>12.126361110000001</v>
      </c>
      <c r="I991" s="12">
        <v>20.185912014230979</v>
      </c>
      <c r="J991" s="12">
        <v>372.68137931034477</v>
      </c>
    </row>
    <row r="992" spans="1:10">
      <c r="A992" s="6">
        <v>15080080</v>
      </c>
      <c r="B992" s="7" t="s">
        <v>1235</v>
      </c>
      <c r="C992" s="7" t="s">
        <v>1270</v>
      </c>
      <c r="D992" s="7" t="s">
        <v>36</v>
      </c>
      <c r="E992" s="7" t="s">
        <v>1274</v>
      </c>
      <c r="F992" s="7">
        <v>35</v>
      </c>
      <c r="G992" s="8">
        <v>-71.964722219999999</v>
      </c>
      <c r="H992" s="8">
        <v>11.790416670000001</v>
      </c>
      <c r="I992" s="12">
        <v>13.565446428571429</v>
      </c>
      <c r="J992" s="12">
        <v>241.38529239766081</v>
      </c>
    </row>
    <row r="993" spans="1:10">
      <c r="A993" s="6">
        <v>15070110</v>
      </c>
      <c r="B993" s="7" t="s">
        <v>1235</v>
      </c>
      <c r="C993" s="7" t="s">
        <v>1270</v>
      </c>
      <c r="D993" s="7" t="s">
        <v>36</v>
      </c>
      <c r="E993" s="7" t="s">
        <v>1275</v>
      </c>
      <c r="F993" s="7">
        <v>120</v>
      </c>
      <c r="G993" s="8">
        <v>-71.965305560000004</v>
      </c>
      <c r="H993" s="8">
        <v>11.811444440000001</v>
      </c>
      <c r="I993" s="12">
        <v>17.406403940886698</v>
      </c>
      <c r="J993" s="12">
        <v>361.79619594964419</v>
      </c>
    </row>
    <row r="994" spans="1:10">
      <c r="A994" s="6">
        <v>15070080</v>
      </c>
      <c r="B994" s="7" t="s">
        <v>1235</v>
      </c>
      <c r="C994" s="7" t="s">
        <v>1270</v>
      </c>
      <c r="D994" s="7" t="s">
        <v>36</v>
      </c>
      <c r="E994" s="7" t="s">
        <v>1276</v>
      </c>
      <c r="F994" s="7">
        <v>35</v>
      </c>
      <c r="G994" s="8">
        <v>-71.458694440000002</v>
      </c>
      <c r="H994" s="8">
        <v>12.21836111</v>
      </c>
      <c r="I994" s="12">
        <v>40.327294061302673</v>
      </c>
      <c r="J994" s="12">
        <v>575.44321839080453</v>
      </c>
    </row>
    <row r="995" spans="1:10">
      <c r="A995" s="6">
        <v>15085020</v>
      </c>
      <c r="B995" s="7" t="s">
        <v>1235</v>
      </c>
      <c r="C995" s="7" t="s">
        <v>1270</v>
      </c>
      <c r="D995" s="7" t="s">
        <v>58</v>
      </c>
      <c r="E995" s="7" t="s">
        <v>506</v>
      </c>
      <c r="F995" s="7">
        <v>85</v>
      </c>
      <c r="G995" s="8">
        <v>-71.28388889</v>
      </c>
      <c r="H995" s="8">
        <v>12.178888890000001</v>
      </c>
      <c r="I995" s="12">
        <v>45.909503685276853</v>
      </c>
      <c r="J995" s="12"/>
    </row>
    <row r="996" spans="1:10">
      <c r="A996" s="6">
        <v>15070020</v>
      </c>
      <c r="B996" s="7" t="s">
        <v>1235</v>
      </c>
      <c r="C996" s="7" t="s">
        <v>1270</v>
      </c>
      <c r="D996" s="7" t="s">
        <v>36</v>
      </c>
      <c r="E996" s="7" t="s">
        <v>1277</v>
      </c>
      <c r="F996" s="7">
        <v>39</v>
      </c>
      <c r="G996" s="8">
        <v>-71.819194440000004</v>
      </c>
      <c r="H996" s="8">
        <v>12.34391667</v>
      </c>
      <c r="I996" s="12">
        <v>13.863742851480662</v>
      </c>
      <c r="J996" s="12">
        <v>247.26919813902572</v>
      </c>
    </row>
    <row r="997" spans="1:10">
      <c r="A997" s="6">
        <v>15070240</v>
      </c>
      <c r="B997" s="7" t="s">
        <v>1235</v>
      </c>
      <c r="C997" s="7" t="s">
        <v>1270</v>
      </c>
      <c r="D997" s="7" t="s">
        <v>36</v>
      </c>
      <c r="E997" s="7" t="s">
        <v>1278</v>
      </c>
      <c r="F997" s="7">
        <v>100</v>
      </c>
      <c r="G997" s="8">
        <v>-72.190611110000006</v>
      </c>
      <c r="H997" s="8">
        <v>11.811638890000001</v>
      </c>
      <c r="I997" s="12">
        <v>21.923945138400182</v>
      </c>
      <c r="J997" s="12">
        <v>507.22906403940885</v>
      </c>
    </row>
    <row r="998" spans="1:10">
      <c r="A998" s="6">
        <v>15070090</v>
      </c>
      <c r="B998" s="7" t="s">
        <v>1235</v>
      </c>
      <c r="C998" s="7" t="s">
        <v>1270</v>
      </c>
      <c r="D998" s="7" t="s">
        <v>36</v>
      </c>
      <c r="E998" s="7" t="s">
        <v>1279</v>
      </c>
      <c r="F998" s="7">
        <v>65</v>
      </c>
      <c r="G998" s="8">
        <v>-71.819305560000004</v>
      </c>
      <c r="H998" s="8">
        <v>12.08855556</v>
      </c>
      <c r="I998" s="12">
        <v>38.100333880678704</v>
      </c>
      <c r="J998" s="12">
        <v>488.67861247947457</v>
      </c>
    </row>
    <row r="999" spans="1:10">
      <c r="A999" s="6">
        <v>15080010</v>
      </c>
      <c r="B999" s="7" t="s">
        <v>1235</v>
      </c>
      <c r="C999" s="7" t="s">
        <v>1270</v>
      </c>
      <c r="D999" s="7" t="s">
        <v>36</v>
      </c>
      <c r="E999" s="7" t="s">
        <v>1280</v>
      </c>
      <c r="F999" s="7">
        <v>5</v>
      </c>
      <c r="G999" s="8">
        <v>-71.311972220000001</v>
      </c>
      <c r="H999" s="8">
        <v>12.34530556</v>
      </c>
      <c r="I999" s="12">
        <v>12.985550789875997</v>
      </c>
      <c r="J999" s="12">
        <v>308.04162561576356</v>
      </c>
    </row>
    <row r="1000" spans="1:10">
      <c r="A1000" s="6">
        <v>15080090</v>
      </c>
      <c r="B1000" s="7" t="s">
        <v>1235</v>
      </c>
      <c r="C1000" s="7" t="s">
        <v>1270</v>
      </c>
      <c r="D1000" s="7" t="s">
        <v>36</v>
      </c>
      <c r="E1000" s="7" t="s">
        <v>677</v>
      </c>
      <c r="F1000" s="7">
        <v>2</v>
      </c>
      <c r="G1000" s="8">
        <v>-71.282499999999999</v>
      </c>
      <c r="H1000" s="8">
        <v>11.93427778</v>
      </c>
      <c r="I1000" s="12">
        <v>14.001539408866996</v>
      </c>
      <c r="J1000" s="12">
        <v>258.55480295566502</v>
      </c>
    </row>
    <row r="1001" spans="1:10">
      <c r="A1001" s="6">
        <v>15085040</v>
      </c>
      <c r="B1001" s="7" t="s">
        <v>1235</v>
      </c>
      <c r="C1001" s="7" t="s">
        <v>1270</v>
      </c>
      <c r="D1001" s="7" t="s">
        <v>72</v>
      </c>
      <c r="E1001" s="7" t="s">
        <v>1281</v>
      </c>
      <c r="F1001" s="7">
        <v>50</v>
      </c>
      <c r="G1001" s="8">
        <v>-71.833055560000005</v>
      </c>
      <c r="H1001" s="8">
        <v>11.68605556</v>
      </c>
      <c r="I1001" s="12">
        <v>25.602877290829131</v>
      </c>
      <c r="J1001" s="12">
        <v>348.9532266009852</v>
      </c>
    </row>
    <row r="1002" spans="1:10">
      <c r="A1002" s="6">
        <v>15070010</v>
      </c>
      <c r="B1002" s="7" t="s">
        <v>1235</v>
      </c>
      <c r="C1002" s="7" t="s">
        <v>1270</v>
      </c>
      <c r="D1002" s="7" t="s">
        <v>36</v>
      </c>
      <c r="E1002" s="7" t="s">
        <v>1282</v>
      </c>
      <c r="F1002" s="7">
        <v>30</v>
      </c>
      <c r="G1002" s="8">
        <v>-72.050194439999999</v>
      </c>
      <c r="H1002" s="8">
        <v>12.08658333</v>
      </c>
      <c r="I1002" s="12">
        <v>18.467826708566893</v>
      </c>
      <c r="J1002" s="12">
        <v>463.26354679802955</v>
      </c>
    </row>
    <row r="1003" spans="1:10">
      <c r="A1003" s="6">
        <v>15080040</v>
      </c>
      <c r="B1003" s="7" t="s">
        <v>1235</v>
      </c>
      <c r="C1003" s="7" t="s">
        <v>1270</v>
      </c>
      <c r="D1003" s="7" t="s">
        <v>36</v>
      </c>
      <c r="E1003" s="7" t="s">
        <v>1283</v>
      </c>
      <c r="F1003" s="7">
        <v>145</v>
      </c>
      <c r="G1003" s="8">
        <v>-71.3185</v>
      </c>
      <c r="H1003" s="8">
        <v>12.06947222</v>
      </c>
      <c r="I1003" s="12">
        <v>15.789114432931315</v>
      </c>
      <c r="J1003" s="12">
        <v>345.65701970443354</v>
      </c>
    </row>
    <row r="1004" spans="1:10">
      <c r="A1004" s="6">
        <v>15080070</v>
      </c>
      <c r="B1004" s="7" t="s">
        <v>1235</v>
      </c>
      <c r="C1004" s="7" t="s">
        <v>1270</v>
      </c>
      <c r="D1004" s="7" t="s">
        <v>36</v>
      </c>
      <c r="E1004" s="7" t="s">
        <v>1284</v>
      </c>
      <c r="F1004" s="7">
        <v>115</v>
      </c>
      <c r="G1004" s="8">
        <v>-71.515888889999999</v>
      </c>
      <c r="H1004" s="8">
        <v>11.899416670000001</v>
      </c>
      <c r="I1004" s="12">
        <v>15.239474925919636</v>
      </c>
      <c r="J1004" s="12">
        <v>253.89919722678343</v>
      </c>
    </row>
    <row r="1005" spans="1:10">
      <c r="A1005" s="6">
        <v>15080020</v>
      </c>
      <c r="B1005" s="7" t="s">
        <v>1235</v>
      </c>
      <c r="C1005" s="7" t="s">
        <v>1270</v>
      </c>
      <c r="D1005" s="7" t="s">
        <v>36</v>
      </c>
      <c r="E1005" s="7" t="s">
        <v>1285</v>
      </c>
      <c r="F1005" s="7">
        <v>100</v>
      </c>
      <c r="G1005" s="8">
        <v>-71.268694440000004</v>
      </c>
      <c r="H1005" s="8">
        <v>12.119361110000002</v>
      </c>
      <c r="I1005" s="12">
        <v>32.461963097398666</v>
      </c>
      <c r="J1005" s="12">
        <v>419.96461988304088</v>
      </c>
    </row>
    <row r="1006" spans="1:10">
      <c r="A1006" s="6">
        <v>28015070</v>
      </c>
      <c r="B1006" s="7" t="s">
        <v>1235</v>
      </c>
      <c r="C1006" s="7" t="s">
        <v>1286</v>
      </c>
      <c r="D1006" s="7" t="s">
        <v>72</v>
      </c>
      <c r="E1006" s="7" t="s">
        <v>1286</v>
      </c>
      <c r="F1006" s="7">
        <v>255</v>
      </c>
      <c r="G1006" s="8">
        <v>-73.016388890000002</v>
      </c>
      <c r="H1006" s="8">
        <v>10.566388890000001</v>
      </c>
      <c r="I1006" s="12">
        <v>92.048632955321409</v>
      </c>
      <c r="J1006" s="12">
        <v>1203.766380187501</v>
      </c>
    </row>
    <row r="1007" spans="1:10">
      <c r="A1007" s="6">
        <v>28010340</v>
      </c>
      <c r="B1007" s="7" t="s">
        <v>1235</v>
      </c>
      <c r="C1007" s="7" t="s">
        <v>1287</v>
      </c>
      <c r="D1007" s="7" t="s">
        <v>36</v>
      </c>
      <c r="E1007" s="7" t="s">
        <v>271</v>
      </c>
      <c r="F1007" s="7">
        <v>340</v>
      </c>
      <c r="G1007" s="8">
        <v>-72.981944439999992</v>
      </c>
      <c r="H1007" s="8">
        <v>10.615833330000001</v>
      </c>
      <c r="I1007" s="12">
        <v>81.851715644640734</v>
      </c>
      <c r="J1007" s="12">
        <v>1271.6130131362888</v>
      </c>
    </row>
    <row r="1008" spans="1:10">
      <c r="A1008" s="6">
        <v>28040150</v>
      </c>
      <c r="B1008" s="7" t="s">
        <v>1288</v>
      </c>
      <c r="C1008" s="7" t="s">
        <v>1289</v>
      </c>
      <c r="D1008" s="7" t="s">
        <v>36</v>
      </c>
      <c r="E1008" s="7" t="s">
        <v>812</v>
      </c>
      <c r="F1008" s="7">
        <v>140</v>
      </c>
      <c r="G1008" s="8">
        <v>-74.039222219999999</v>
      </c>
      <c r="H1008" s="8">
        <v>10.30805556</v>
      </c>
      <c r="I1008" s="12">
        <v>83.612539705930473</v>
      </c>
      <c r="J1008" s="12">
        <v>1374.6483418803421</v>
      </c>
    </row>
    <row r="1009" spans="1:10">
      <c r="A1009" s="6">
        <v>29060060</v>
      </c>
      <c r="B1009" s="7" t="s">
        <v>1288</v>
      </c>
      <c r="C1009" s="7" t="s">
        <v>1290</v>
      </c>
      <c r="D1009" s="7" t="s">
        <v>36</v>
      </c>
      <c r="E1009" s="7" t="s">
        <v>1291</v>
      </c>
      <c r="F1009" s="7">
        <v>450</v>
      </c>
      <c r="G1009" s="8">
        <v>-74.073222220000005</v>
      </c>
      <c r="H1009" s="8">
        <v>10.651611110000001</v>
      </c>
      <c r="I1009" s="12">
        <v>107.84867679985852</v>
      </c>
      <c r="J1009" s="12">
        <v>2736.9468420277044</v>
      </c>
    </row>
    <row r="1010" spans="1:10">
      <c r="A1010" s="6">
        <v>29060200</v>
      </c>
      <c r="B1010" s="7" t="s">
        <v>1288</v>
      </c>
      <c r="C1010" s="7" t="s">
        <v>1290</v>
      </c>
      <c r="D1010" s="7" t="s">
        <v>36</v>
      </c>
      <c r="E1010" s="7" t="s">
        <v>558</v>
      </c>
      <c r="F1010" s="7">
        <v>30</v>
      </c>
      <c r="G1010" s="8">
        <v>-74.186972220000001</v>
      </c>
      <c r="H1010" s="8">
        <v>10.54066667</v>
      </c>
      <c r="I1010" s="12">
        <v>69.576087848932673</v>
      </c>
      <c r="J1010" s="12">
        <v>1467.138373121132</v>
      </c>
    </row>
    <row r="1011" spans="1:10">
      <c r="A1011" s="6">
        <v>25025000</v>
      </c>
      <c r="B1011" s="7" t="s">
        <v>1288</v>
      </c>
      <c r="C1011" s="7" t="s">
        <v>1292</v>
      </c>
      <c r="D1011" s="7" t="s">
        <v>58</v>
      </c>
      <c r="E1011" s="7" t="s">
        <v>1293</v>
      </c>
      <c r="F1011" s="7">
        <v>120</v>
      </c>
      <c r="G1011" s="8">
        <v>-74.085805560000011</v>
      </c>
      <c r="H1011" s="8">
        <v>9.9119722199999991</v>
      </c>
      <c r="I1011" s="12">
        <v>44.381885126226464</v>
      </c>
      <c r="J1011" s="12">
        <v>1285.590325670498</v>
      </c>
    </row>
    <row r="1012" spans="1:10">
      <c r="A1012" s="6">
        <v>28040360</v>
      </c>
      <c r="B1012" s="7" t="s">
        <v>1288</v>
      </c>
      <c r="C1012" s="7" t="s">
        <v>1292</v>
      </c>
      <c r="D1012" s="7" t="s">
        <v>36</v>
      </c>
      <c r="E1012" s="7" t="s">
        <v>1294</v>
      </c>
      <c r="F1012" s="7">
        <v>100</v>
      </c>
      <c r="G1012" s="8">
        <v>-74.076722220000008</v>
      </c>
      <c r="H1012" s="8">
        <v>9.8610000000000007</v>
      </c>
      <c r="I1012" s="12">
        <v>65.493744526546237</v>
      </c>
      <c r="J1012" s="12">
        <v>1500.7762068965517</v>
      </c>
    </row>
    <row r="1013" spans="1:10">
      <c r="A1013" s="6">
        <v>28040300</v>
      </c>
      <c r="B1013" s="7" t="s">
        <v>1288</v>
      </c>
      <c r="C1013" s="7" t="s">
        <v>1292</v>
      </c>
      <c r="D1013" s="7" t="s">
        <v>36</v>
      </c>
      <c r="E1013" s="7" t="s">
        <v>1295</v>
      </c>
      <c r="F1013" s="7">
        <v>120</v>
      </c>
      <c r="G1013" s="8">
        <v>-73.85944443999999</v>
      </c>
      <c r="H1013" s="8">
        <v>9.7063055600000006</v>
      </c>
      <c r="I1013" s="12">
        <v>66.289428157773855</v>
      </c>
      <c r="J1013" s="12">
        <v>1392.8309797482211</v>
      </c>
    </row>
    <row r="1014" spans="1:10">
      <c r="A1014" s="6">
        <v>29060340</v>
      </c>
      <c r="B1014" s="7" t="s">
        <v>1288</v>
      </c>
      <c r="C1014" s="7" t="s">
        <v>1296</v>
      </c>
      <c r="D1014" s="7" t="s">
        <v>36</v>
      </c>
      <c r="E1014" s="7" t="s">
        <v>1297</v>
      </c>
      <c r="F1014" s="7">
        <v>1200</v>
      </c>
      <c r="G1014" s="8">
        <v>-74.025638889999996</v>
      </c>
      <c r="H1014" s="8">
        <v>10.77344444</v>
      </c>
      <c r="I1014" s="12">
        <v>122.55624991075891</v>
      </c>
      <c r="J1014" s="12">
        <v>2406.8469293924463</v>
      </c>
    </row>
    <row r="1015" spans="1:10">
      <c r="A1015" s="6">
        <v>29060210</v>
      </c>
      <c r="B1015" s="7" t="s">
        <v>1288</v>
      </c>
      <c r="C1015" s="7" t="s">
        <v>1296</v>
      </c>
      <c r="D1015" s="7" t="s">
        <v>36</v>
      </c>
      <c r="E1015" s="7" t="s">
        <v>1022</v>
      </c>
      <c r="F1015" s="7">
        <v>23</v>
      </c>
      <c r="G1015" s="8">
        <v>-74.204694439999997</v>
      </c>
      <c r="H1015" s="8">
        <v>10.96683333</v>
      </c>
      <c r="I1015" s="12">
        <v>59.574809797482203</v>
      </c>
      <c r="J1015" s="12">
        <v>813.61740558292286</v>
      </c>
    </row>
    <row r="1016" spans="1:10">
      <c r="A1016" s="6">
        <v>29060070</v>
      </c>
      <c r="B1016" s="7" t="s">
        <v>1288</v>
      </c>
      <c r="C1016" s="7" t="s">
        <v>1296</v>
      </c>
      <c r="D1016" s="7" t="s">
        <v>36</v>
      </c>
      <c r="E1016" s="7" t="s">
        <v>218</v>
      </c>
      <c r="F1016" s="7">
        <v>800</v>
      </c>
      <c r="G1016" s="8">
        <v>-74.02680556</v>
      </c>
      <c r="H1016" s="8">
        <v>10.808194439999999</v>
      </c>
      <c r="I1016" s="12">
        <v>185.81498836891075</v>
      </c>
      <c r="J1016" s="12">
        <v>2333.5190476190478</v>
      </c>
    </row>
    <row r="1017" spans="1:10">
      <c r="A1017" s="6">
        <v>29060310</v>
      </c>
      <c r="B1017" s="7" t="s">
        <v>1288</v>
      </c>
      <c r="C1017" s="7" t="s">
        <v>1296</v>
      </c>
      <c r="D1017" s="7" t="s">
        <v>36</v>
      </c>
      <c r="E1017" s="7" t="s">
        <v>1298</v>
      </c>
      <c r="F1017" s="7">
        <v>5</v>
      </c>
      <c r="G1017" s="8">
        <v>-74.252444439999991</v>
      </c>
      <c r="H1017" s="8">
        <v>10.93305556</v>
      </c>
      <c r="I1017" s="12">
        <v>51.829943897099064</v>
      </c>
      <c r="J1017" s="12">
        <v>1019.229277504105</v>
      </c>
    </row>
    <row r="1018" spans="1:10">
      <c r="A1018" s="6">
        <v>25025090</v>
      </c>
      <c r="B1018" s="7" t="s">
        <v>1288</v>
      </c>
      <c r="C1018" s="7" t="s">
        <v>1299</v>
      </c>
      <c r="D1018" s="7" t="s">
        <v>58</v>
      </c>
      <c r="E1018" s="7" t="s">
        <v>1300</v>
      </c>
      <c r="F1018" s="7">
        <v>34</v>
      </c>
      <c r="G1018" s="8">
        <v>-73.970833329999991</v>
      </c>
      <c r="H1018" s="8">
        <v>9.0463333300000013</v>
      </c>
      <c r="I1018" s="12">
        <v>109.59370732168966</v>
      </c>
      <c r="J1018" s="12">
        <v>1972.6436962303344</v>
      </c>
    </row>
    <row r="1019" spans="1:10">
      <c r="A1019" s="6">
        <v>25021200</v>
      </c>
      <c r="B1019" s="7" t="s">
        <v>1288</v>
      </c>
      <c r="C1019" s="7" t="s">
        <v>1299</v>
      </c>
      <c r="D1019" s="7" t="s">
        <v>36</v>
      </c>
      <c r="E1019" s="7" t="s">
        <v>1301</v>
      </c>
      <c r="F1019" s="7">
        <v>26</v>
      </c>
      <c r="G1019" s="8">
        <v>-74.079444440000003</v>
      </c>
      <c r="H1019" s="8">
        <v>9.0266666700000009</v>
      </c>
      <c r="I1019" s="12">
        <v>75.488392938593051</v>
      </c>
      <c r="J1019" s="12">
        <v>2370.3359195402295</v>
      </c>
    </row>
    <row r="1020" spans="1:10">
      <c r="A1020" s="6">
        <v>25021040</v>
      </c>
      <c r="B1020" s="7" t="s">
        <v>1288</v>
      </c>
      <c r="C1020" s="7" t="s">
        <v>1299</v>
      </c>
      <c r="D1020" s="7" t="s">
        <v>36</v>
      </c>
      <c r="E1020" s="7" t="s">
        <v>1302</v>
      </c>
      <c r="F1020" s="7">
        <v>25</v>
      </c>
      <c r="G1020" s="8">
        <v>-74.044222220000009</v>
      </c>
      <c r="H1020" s="8">
        <v>9.1880555600000005</v>
      </c>
      <c r="I1020" s="12">
        <v>76.055126573617954</v>
      </c>
      <c r="J1020" s="12">
        <v>1916.8279638752051</v>
      </c>
    </row>
    <row r="1021" spans="1:10">
      <c r="A1021" s="6">
        <v>25021380</v>
      </c>
      <c r="B1021" s="7" t="s">
        <v>1288</v>
      </c>
      <c r="C1021" s="7" t="s">
        <v>1299</v>
      </c>
      <c r="D1021" s="7" t="s">
        <v>36</v>
      </c>
      <c r="E1021" s="7" t="s">
        <v>1303</v>
      </c>
      <c r="F1021" s="7">
        <v>24</v>
      </c>
      <c r="G1021" s="8">
        <v>-74.150000000000006</v>
      </c>
      <c r="H1021" s="8">
        <v>9.07</v>
      </c>
      <c r="I1021" s="12">
        <v>85.311880938749752</v>
      </c>
      <c r="J1021" s="12">
        <v>1997.8761465482157</v>
      </c>
    </row>
    <row r="1022" spans="1:10">
      <c r="A1022" s="6">
        <v>29050010</v>
      </c>
      <c r="B1022" s="7" t="s">
        <v>1288</v>
      </c>
      <c r="C1022" s="7" t="s">
        <v>1304</v>
      </c>
      <c r="D1022" s="7" t="s">
        <v>36</v>
      </c>
      <c r="E1022" s="7" t="s">
        <v>1305</v>
      </c>
      <c r="F1022" s="7">
        <v>41</v>
      </c>
      <c r="G1022" s="8">
        <v>-74.732111110000005</v>
      </c>
      <c r="H1022" s="8">
        <v>10.344416670000001</v>
      </c>
      <c r="I1022" s="12">
        <v>65.870804369640567</v>
      </c>
      <c r="J1022" s="12">
        <v>1302.8421182266011</v>
      </c>
    </row>
    <row r="1023" spans="1:10">
      <c r="A1023" s="6">
        <v>29060350</v>
      </c>
      <c r="B1023" s="7" t="s">
        <v>1288</v>
      </c>
      <c r="C1023" s="7" t="s">
        <v>1306</v>
      </c>
      <c r="D1023" s="7" t="s">
        <v>36</v>
      </c>
      <c r="E1023" s="7" t="s">
        <v>1307</v>
      </c>
      <c r="F1023" s="7">
        <v>30</v>
      </c>
      <c r="G1023" s="8">
        <v>-74.29858333</v>
      </c>
      <c r="H1023" s="8">
        <v>10.631166670000001</v>
      </c>
      <c r="I1023" s="12">
        <v>56.153334266627368</v>
      </c>
      <c r="J1023" s="12">
        <v>1267.798164021164</v>
      </c>
    </row>
    <row r="1024" spans="1:10">
      <c r="A1024" s="6">
        <v>29060030</v>
      </c>
      <c r="B1024" s="7" t="s">
        <v>1288</v>
      </c>
      <c r="C1024" s="7" t="s">
        <v>1306</v>
      </c>
      <c r="D1024" s="7" t="s">
        <v>36</v>
      </c>
      <c r="E1024" s="7" t="s">
        <v>1308</v>
      </c>
      <c r="F1024" s="7">
        <v>20</v>
      </c>
      <c r="G1024" s="8">
        <v>-74.375500000000002</v>
      </c>
      <c r="H1024" s="8">
        <v>10.64877778</v>
      </c>
      <c r="I1024" s="12">
        <v>63.575913382594415</v>
      </c>
      <c r="J1024" s="12">
        <v>1369.8277422003284</v>
      </c>
    </row>
    <row r="1025" spans="1:10">
      <c r="A1025" s="6">
        <v>29060150</v>
      </c>
      <c r="B1025" s="7" t="s">
        <v>1288</v>
      </c>
      <c r="C1025" s="7" t="s">
        <v>1306</v>
      </c>
      <c r="D1025" s="7" t="s">
        <v>36</v>
      </c>
      <c r="E1025" s="7" t="s">
        <v>1309</v>
      </c>
      <c r="F1025" s="7">
        <v>20</v>
      </c>
      <c r="G1025" s="8">
        <v>-74.22411111000001</v>
      </c>
      <c r="H1025" s="8">
        <v>10.573666670000001</v>
      </c>
      <c r="I1025" s="12">
        <v>62.270737713040027</v>
      </c>
      <c r="J1025" s="12">
        <v>1711.132183908046</v>
      </c>
    </row>
    <row r="1026" spans="1:10">
      <c r="A1026" s="6">
        <v>29060170</v>
      </c>
      <c r="B1026" s="7" t="s">
        <v>1288</v>
      </c>
      <c r="C1026" s="7" t="s">
        <v>1306</v>
      </c>
      <c r="D1026" s="7" t="s">
        <v>36</v>
      </c>
      <c r="E1026" s="7" t="s">
        <v>1310</v>
      </c>
      <c r="F1026" s="7">
        <v>20</v>
      </c>
      <c r="G1026" s="8">
        <v>-74.330694440000002</v>
      </c>
      <c r="H1026" s="8">
        <v>10.68044444</v>
      </c>
      <c r="I1026" s="12">
        <v>37.010938275730773</v>
      </c>
      <c r="J1026" s="12">
        <v>917.72293833242111</v>
      </c>
    </row>
    <row r="1027" spans="1:10">
      <c r="A1027" s="6">
        <v>29060190</v>
      </c>
      <c r="B1027" s="7" t="s">
        <v>1288</v>
      </c>
      <c r="C1027" s="7" t="s">
        <v>1306</v>
      </c>
      <c r="D1027" s="7" t="s">
        <v>36</v>
      </c>
      <c r="E1027" s="7" t="s">
        <v>922</v>
      </c>
      <c r="F1027" s="7">
        <v>26</v>
      </c>
      <c r="G1027" s="8">
        <v>-74.255388890000006</v>
      </c>
      <c r="H1027" s="8">
        <v>10.610638890000001</v>
      </c>
      <c r="I1027" s="12">
        <v>56.356126373626367</v>
      </c>
      <c r="J1027" s="12">
        <v>1262.2400000000002</v>
      </c>
    </row>
    <row r="1028" spans="1:10">
      <c r="A1028" s="6">
        <v>29060560</v>
      </c>
      <c r="B1028" s="7" t="s">
        <v>1288</v>
      </c>
      <c r="C1028" s="7" t="s">
        <v>1311</v>
      </c>
      <c r="D1028" s="7" t="s">
        <v>36</v>
      </c>
      <c r="E1028" s="7" t="s">
        <v>1312</v>
      </c>
      <c r="F1028" s="7">
        <v>50</v>
      </c>
      <c r="G1028" s="8">
        <v>-74.17794443999999</v>
      </c>
      <c r="H1028" s="8">
        <v>10.384444439999999</v>
      </c>
      <c r="I1028" s="12">
        <v>66.148257389162552</v>
      </c>
      <c r="J1028" s="12">
        <v>1113.2261174968069</v>
      </c>
    </row>
    <row r="1029" spans="1:10">
      <c r="A1029" s="6">
        <v>29060040</v>
      </c>
      <c r="B1029" s="7" t="s">
        <v>1288</v>
      </c>
      <c r="C1029" s="7" t="s">
        <v>1311</v>
      </c>
      <c r="D1029" s="7" t="s">
        <v>36</v>
      </c>
      <c r="E1029" s="7" t="s">
        <v>1311</v>
      </c>
      <c r="F1029" s="7">
        <v>40</v>
      </c>
      <c r="G1029" s="8">
        <v>-74.18222222</v>
      </c>
      <c r="H1029" s="8">
        <v>10.524361110000001</v>
      </c>
      <c r="I1029" s="12">
        <v>71.972246616839357</v>
      </c>
      <c r="J1029" s="12">
        <v>1458.0091543513959</v>
      </c>
    </row>
    <row r="1030" spans="1:10">
      <c r="A1030" s="6">
        <v>29060100</v>
      </c>
      <c r="B1030" s="7" t="s">
        <v>1288</v>
      </c>
      <c r="C1030" s="7" t="s">
        <v>1311</v>
      </c>
      <c r="D1030" s="7" t="s">
        <v>36</v>
      </c>
      <c r="E1030" s="7" t="s">
        <v>1313</v>
      </c>
      <c r="F1030" s="7">
        <v>75</v>
      </c>
      <c r="G1030" s="8">
        <v>-74.108000000000004</v>
      </c>
      <c r="H1030" s="8">
        <v>10.402749999999999</v>
      </c>
      <c r="I1030" s="12">
        <v>55.42725779967158</v>
      </c>
      <c r="J1030" s="12">
        <v>1588.2559934318558</v>
      </c>
    </row>
    <row r="1031" spans="1:10">
      <c r="A1031" s="6">
        <v>25021620</v>
      </c>
      <c r="B1031" s="7" t="s">
        <v>1288</v>
      </c>
      <c r="C1031" s="7" t="s">
        <v>1314</v>
      </c>
      <c r="D1031" s="7" t="s">
        <v>36</v>
      </c>
      <c r="E1031" s="7" t="s">
        <v>1315</v>
      </c>
      <c r="F1031" s="7">
        <v>80</v>
      </c>
      <c r="G1031" s="8">
        <v>-74.322166670000001</v>
      </c>
      <c r="H1031" s="8">
        <v>9.6837777799999998</v>
      </c>
      <c r="I1031" s="12">
        <v>58.286045429666103</v>
      </c>
      <c r="J1031" s="12">
        <v>1441.2656321839079</v>
      </c>
    </row>
    <row r="1032" spans="1:10">
      <c r="A1032" s="6">
        <v>25021630</v>
      </c>
      <c r="B1032" s="7" t="s">
        <v>1288</v>
      </c>
      <c r="C1032" s="7" t="s">
        <v>1314</v>
      </c>
      <c r="D1032" s="7" t="s">
        <v>36</v>
      </c>
      <c r="E1032" s="7" t="s">
        <v>1314</v>
      </c>
      <c r="F1032" s="7">
        <v>110</v>
      </c>
      <c r="G1032" s="8">
        <v>-74.38855556</v>
      </c>
      <c r="H1032" s="8">
        <v>9.8017500000000002</v>
      </c>
      <c r="I1032" s="12">
        <v>63.759494507672258</v>
      </c>
      <c r="J1032" s="12">
        <v>1276.1124137931035</v>
      </c>
    </row>
    <row r="1033" spans="1:10">
      <c r="A1033" s="6">
        <v>29020020</v>
      </c>
      <c r="B1033" s="7" t="s">
        <v>1288</v>
      </c>
      <c r="C1033" s="7" t="s">
        <v>1316</v>
      </c>
      <c r="D1033" s="7" t="s">
        <v>36</v>
      </c>
      <c r="E1033" s="7" t="s">
        <v>1317</v>
      </c>
      <c r="F1033" s="7">
        <v>60</v>
      </c>
      <c r="G1033" s="8">
        <v>-74.42397222000001</v>
      </c>
      <c r="H1033" s="8">
        <v>10.32155556</v>
      </c>
      <c r="I1033" s="12">
        <v>60.176928515290577</v>
      </c>
      <c r="J1033" s="12">
        <v>1540.679411884412</v>
      </c>
    </row>
    <row r="1034" spans="1:10">
      <c r="A1034" s="6">
        <v>29065000</v>
      </c>
      <c r="B1034" s="7" t="s">
        <v>1288</v>
      </c>
      <c r="C1034" s="7" t="s">
        <v>1316</v>
      </c>
      <c r="D1034" s="7" t="s">
        <v>58</v>
      </c>
      <c r="E1034" s="7" t="s">
        <v>1318</v>
      </c>
      <c r="F1034" s="7">
        <v>20</v>
      </c>
      <c r="G1034" s="8">
        <v>-74.506666670000001</v>
      </c>
      <c r="H1034" s="8">
        <v>10.51002778</v>
      </c>
      <c r="I1034" s="12">
        <v>64.663063257590593</v>
      </c>
      <c r="J1034" s="12">
        <v>1097.393420136696</v>
      </c>
    </row>
    <row r="1035" spans="1:10">
      <c r="A1035" s="6">
        <v>28040100</v>
      </c>
      <c r="B1035" s="7" t="s">
        <v>1288</v>
      </c>
      <c r="C1035" s="7" t="s">
        <v>1316</v>
      </c>
      <c r="D1035" s="7" t="s">
        <v>36</v>
      </c>
      <c r="E1035" s="7" t="s">
        <v>1319</v>
      </c>
      <c r="F1035" s="7">
        <v>100</v>
      </c>
      <c r="G1035" s="8">
        <v>-74.273250000000004</v>
      </c>
      <c r="H1035" s="8">
        <v>10.233694439999999</v>
      </c>
      <c r="I1035" s="12">
        <v>78.639035516108919</v>
      </c>
      <c r="J1035" s="12">
        <v>1715.2432019704436</v>
      </c>
    </row>
    <row r="1036" spans="1:10">
      <c r="A1036" s="6">
        <v>25021600</v>
      </c>
      <c r="B1036" s="7" t="s">
        <v>1288</v>
      </c>
      <c r="C1036" s="7" t="s">
        <v>1320</v>
      </c>
      <c r="D1036" s="7" t="s">
        <v>36</v>
      </c>
      <c r="E1036" s="7" t="s">
        <v>1321</v>
      </c>
      <c r="F1036" s="7">
        <v>85</v>
      </c>
      <c r="G1036" s="8">
        <v>-74.580388889999995</v>
      </c>
      <c r="H1036" s="8">
        <v>9.8725000000000005</v>
      </c>
      <c r="I1036" s="12">
        <v>56.110175150519979</v>
      </c>
      <c r="J1036" s="12">
        <v>1442.3751888341544</v>
      </c>
    </row>
    <row r="1037" spans="1:10">
      <c r="A1037" s="6">
        <v>25021610</v>
      </c>
      <c r="B1037" s="7" t="s">
        <v>1288</v>
      </c>
      <c r="C1037" s="7" t="s">
        <v>1320</v>
      </c>
      <c r="D1037" s="7" t="s">
        <v>36</v>
      </c>
      <c r="E1037" s="7" t="s">
        <v>1322</v>
      </c>
      <c r="F1037" s="7">
        <v>100</v>
      </c>
      <c r="G1037" s="8">
        <v>-74.504861110000007</v>
      </c>
      <c r="H1037" s="8">
        <v>9.6856666700000016</v>
      </c>
      <c r="I1037" s="12">
        <v>64.41114850518089</v>
      </c>
      <c r="J1037" s="12">
        <v>1454.3936653895275</v>
      </c>
    </row>
    <row r="1038" spans="1:10">
      <c r="A1038" s="6">
        <v>29060180</v>
      </c>
      <c r="B1038" s="7" t="s">
        <v>1288</v>
      </c>
      <c r="C1038" s="7" t="s">
        <v>1323</v>
      </c>
      <c r="D1038" s="7" t="s">
        <v>36</v>
      </c>
      <c r="E1038" s="7" t="s">
        <v>342</v>
      </c>
      <c r="F1038" s="7">
        <v>25</v>
      </c>
      <c r="G1038" s="8">
        <v>-74.306277780000002</v>
      </c>
      <c r="H1038" s="8">
        <v>10.74252778</v>
      </c>
      <c r="I1038" s="12">
        <v>53.099177613574156</v>
      </c>
      <c r="J1038" s="12">
        <v>1512.5830779054916</v>
      </c>
    </row>
    <row r="1039" spans="1:10">
      <c r="A1039" s="6">
        <v>29060270</v>
      </c>
      <c r="B1039" s="7" t="s">
        <v>1288</v>
      </c>
      <c r="C1039" s="7" t="s">
        <v>1323</v>
      </c>
      <c r="D1039" s="7" t="s">
        <v>36</v>
      </c>
      <c r="E1039" s="7" t="s">
        <v>1324</v>
      </c>
      <c r="F1039" s="7">
        <v>25</v>
      </c>
      <c r="G1039" s="8">
        <v>-74.271916669999996</v>
      </c>
      <c r="H1039" s="8">
        <v>10.7225</v>
      </c>
      <c r="I1039" s="12">
        <v>50.466501778872455</v>
      </c>
      <c r="J1039" s="12">
        <v>1046.8663060502715</v>
      </c>
    </row>
    <row r="1040" spans="1:10">
      <c r="A1040" s="6">
        <v>29060120</v>
      </c>
      <c r="B1040" s="7" t="s">
        <v>1288</v>
      </c>
      <c r="C1040" s="7" t="s">
        <v>1323</v>
      </c>
      <c r="D1040" s="7" t="s">
        <v>36</v>
      </c>
      <c r="E1040" s="7" t="s">
        <v>1325</v>
      </c>
      <c r="F1040" s="7">
        <v>2</v>
      </c>
      <c r="G1040" s="8">
        <v>-74.361750000000001</v>
      </c>
      <c r="H1040" s="8">
        <v>10.97622222</v>
      </c>
      <c r="I1040" s="12">
        <v>20.796849343185546</v>
      </c>
      <c r="J1040" s="12">
        <v>354.02597701149421</v>
      </c>
    </row>
    <row r="1041" spans="1:10">
      <c r="A1041" s="6">
        <v>29060540</v>
      </c>
      <c r="B1041" s="7" t="s">
        <v>1288</v>
      </c>
      <c r="C1041" s="7" t="s">
        <v>54</v>
      </c>
      <c r="D1041" s="7" t="s">
        <v>36</v>
      </c>
      <c r="E1041" s="7" t="s">
        <v>206</v>
      </c>
      <c r="F1041" s="7">
        <v>10</v>
      </c>
      <c r="G1041" s="8">
        <v>-74.647000000000006</v>
      </c>
      <c r="H1041" s="8">
        <v>10.590611110000001</v>
      </c>
      <c r="I1041" s="12">
        <v>47.735039682539671</v>
      </c>
      <c r="J1041" s="12">
        <v>1137.7804597701149</v>
      </c>
    </row>
    <row r="1042" spans="1:10">
      <c r="A1042" s="6">
        <v>28040140</v>
      </c>
      <c r="B1042" s="7" t="s">
        <v>1288</v>
      </c>
      <c r="C1042" s="7" t="s">
        <v>1326</v>
      </c>
      <c r="D1042" s="7" t="s">
        <v>36</v>
      </c>
      <c r="E1042" s="7" t="s">
        <v>1327</v>
      </c>
      <c r="F1042" s="7">
        <v>140</v>
      </c>
      <c r="G1042" s="8">
        <v>-74.212611109999997</v>
      </c>
      <c r="H1042" s="8">
        <v>10.033055559999999</v>
      </c>
      <c r="I1042" s="12">
        <v>66.288177339901466</v>
      </c>
      <c r="J1042" s="12">
        <v>1173.9958229127192</v>
      </c>
    </row>
    <row r="1043" spans="1:10">
      <c r="A1043" s="6">
        <v>29050020</v>
      </c>
      <c r="B1043" s="7" t="s">
        <v>1288</v>
      </c>
      <c r="C1043" s="7" t="s">
        <v>578</v>
      </c>
      <c r="D1043" s="7" t="s">
        <v>36</v>
      </c>
      <c r="E1043" s="7" t="s">
        <v>1328</v>
      </c>
      <c r="F1043" s="7">
        <v>15</v>
      </c>
      <c r="G1043" s="8">
        <v>-74.790000000000006</v>
      </c>
      <c r="H1043" s="8">
        <v>10.487527780000001</v>
      </c>
      <c r="I1043" s="12">
        <v>45.008881362889987</v>
      </c>
      <c r="J1043" s="12">
        <v>1000.0034400656815</v>
      </c>
    </row>
    <row r="1044" spans="1:10">
      <c r="A1044" s="6">
        <v>25025300</v>
      </c>
      <c r="B1044" s="7" t="s">
        <v>1288</v>
      </c>
      <c r="C1044" s="7" t="s">
        <v>1329</v>
      </c>
      <c r="D1044" s="7" t="s">
        <v>72</v>
      </c>
      <c r="E1044" s="7" t="s">
        <v>1330</v>
      </c>
      <c r="F1044" s="7">
        <v>50</v>
      </c>
      <c r="G1044" s="8">
        <v>-74.322277779999993</v>
      </c>
      <c r="H1044" s="8">
        <v>9.6836666700000009</v>
      </c>
      <c r="I1044" s="12">
        <v>68.891362780691935</v>
      </c>
      <c r="J1044" s="12">
        <v>1358.9813479853481</v>
      </c>
    </row>
    <row r="1045" spans="1:10">
      <c r="A1045" s="6">
        <v>25020900</v>
      </c>
      <c r="B1045" s="7" t="s">
        <v>1288</v>
      </c>
      <c r="C1045" s="7" t="s">
        <v>1329</v>
      </c>
      <c r="D1045" s="7" t="s">
        <v>36</v>
      </c>
      <c r="E1045" s="7" t="s">
        <v>708</v>
      </c>
      <c r="F1045" s="7">
        <v>65</v>
      </c>
      <c r="G1045" s="8">
        <v>-74.355833329999996</v>
      </c>
      <c r="H1045" s="8">
        <v>9.2338888900000011</v>
      </c>
      <c r="I1045" s="12">
        <v>54.051104127739073</v>
      </c>
      <c r="J1045" s="12">
        <v>1498.2844161649334</v>
      </c>
    </row>
    <row r="1046" spans="1:10">
      <c r="A1046" s="6">
        <v>25021030</v>
      </c>
      <c r="B1046" s="7" t="s">
        <v>1288</v>
      </c>
      <c r="C1046" s="7" t="s">
        <v>1331</v>
      </c>
      <c r="D1046" s="7" t="s">
        <v>36</v>
      </c>
      <c r="E1046" s="7" t="s">
        <v>1331</v>
      </c>
      <c r="F1046" s="7">
        <v>25</v>
      </c>
      <c r="G1046" s="8">
        <v>-74.501944440000003</v>
      </c>
      <c r="H1046" s="8">
        <v>9.2475000000000005</v>
      </c>
      <c r="I1046" s="12">
        <v>66.520240831964941</v>
      </c>
      <c r="J1046" s="12">
        <v>1993.4962643678164</v>
      </c>
    </row>
    <row r="1047" spans="1:10">
      <c r="A1047" s="6">
        <v>28040320</v>
      </c>
      <c r="B1047" s="7" t="s">
        <v>1288</v>
      </c>
      <c r="C1047" s="7" t="s">
        <v>339</v>
      </c>
      <c r="D1047" s="7" t="s">
        <v>36</v>
      </c>
      <c r="E1047" s="7" t="s">
        <v>1332</v>
      </c>
      <c r="F1047" s="7">
        <v>135</v>
      </c>
      <c r="G1047" s="8">
        <v>-73.959138890000006</v>
      </c>
      <c r="H1047" s="8">
        <v>9.70275</v>
      </c>
      <c r="I1047" s="12">
        <v>69.527994474642796</v>
      </c>
      <c r="J1047" s="12">
        <v>1516.8330870279146</v>
      </c>
    </row>
    <row r="1048" spans="1:10">
      <c r="A1048" s="6">
        <v>25021500</v>
      </c>
      <c r="B1048" s="7" t="s">
        <v>1288</v>
      </c>
      <c r="C1048" s="7" t="s">
        <v>339</v>
      </c>
      <c r="D1048" s="7" t="s">
        <v>36</v>
      </c>
      <c r="E1048" s="7" t="s">
        <v>1333</v>
      </c>
      <c r="F1048" s="7">
        <v>35</v>
      </c>
      <c r="G1048" s="8">
        <v>-74.352249999999998</v>
      </c>
      <c r="H1048" s="8">
        <v>9.58116667</v>
      </c>
      <c r="I1048" s="12">
        <v>56.429956896551715</v>
      </c>
      <c r="J1048" s="12">
        <v>1151.3766666666668</v>
      </c>
    </row>
    <row r="1049" spans="1:10">
      <c r="A1049" s="6">
        <v>25021190</v>
      </c>
      <c r="B1049" s="7" t="s">
        <v>1288</v>
      </c>
      <c r="C1049" s="7" t="s">
        <v>1334</v>
      </c>
      <c r="D1049" s="7" t="s">
        <v>36</v>
      </c>
      <c r="E1049" s="7" t="s">
        <v>1335</v>
      </c>
      <c r="F1049" s="7">
        <v>100</v>
      </c>
      <c r="G1049" s="8">
        <v>-74.595638890000004</v>
      </c>
      <c r="H1049" s="8">
        <v>9.6229444399999995</v>
      </c>
      <c r="I1049" s="12">
        <v>64.349960364645256</v>
      </c>
      <c r="J1049" s="12">
        <v>1455.0765188834155</v>
      </c>
    </row>
    <row r="1050" spans="1:10">
      <c r="A1050" s="6">
        <v>25021020</v>
      </c>
      <c r="B1050" s="7" t="s">
        <v>1288</v>
      </c>
      <c r="C1050" s="7" t="s">
        <v>1334</v>
      </c>
      <c r="D1050" s="7" t="s">
        <v>36</v>
      </c>
      <c r="E1050" s="7" t="s">
        <v>1336</v>
      </c>
      <c r="F1050" s="7">
        <v>25</v>
      </c>
      <c r="G1050" s="8">
        <v>-74.739166669999989</v>
      </c>
      <c r="H1050" s="8">
        <v>9.436666670000001</v>
      </c>
      <c r="I1050" s="12">
        <v>52.911996494682768</v>
      </c>
      <c r="J1050" s="12">
        <v>1085.9333667354358</v>
      </c>
    </row>
    <row r="1051" spans="1:10">
      <c r="A1051" s="6">
        <v>15015050</v>
      </c>
      <c r="B1051" s="7" t="s">
        <v>1288</v>
      </c>
      <c r="C1051" s="7" t="s">
        <v>1337</v>
      </c>
      <c r="D1051" s="7" t="s">
        <v>46</v>
      </c>
      <c r="E1051" s="7" t="s">
        <v>1338</v>
      </c>
      <c r="F1051" s="7">
        <v>4</v>
      </c>
      <c r="G1051" s="8">
        <v>-74.228888890000007</v>
      </c>
      <c r="H1051" s="8">
        <v>11.12833333</v>
      </c>
      <c r="I1051" s="12">
        <v>50.407454159824844</v>
      </c>
      <c r="J1051" s="12">
        <v>562.08165244972133</v>
      </c>
    </row>
    <row r="1052" spans="1:10">
      <c r="A1052" s="6">
        <v>15010020</v>
      </c>
      <c r="B1052" s="7" t="s">
        <v>1288</v>
      </c>
      <c r="C1052" s="7" t="s">
        <v>1337</v>
      </c>
      <c r="D1052" s="7" t="s">
        <v>36</v>
      </c>
      <c r="E1052" s="7" t="s">
        <v>1339</v>
      </c>
      <c r="F1052" s="7">
        <v>30</v>
      </c>
      <c r="G1052" s="8">
        <v>-73.764750000000006</v>
      </c>
      <c r="H1052" s="8">
        <v>11.250130560000001</v>
      </c>
      <c r="I1052" s="12">
        <v>74.914249452654616</v>
      </c>
      <c r="J1052" s="12">
        <v>1908.9290722495896</v>
      </c>
    </row>
    <row r="1053" spans="1:10">
      <c r="A1053" s="6">
        <v>15010300</v>
      </c>
      <c r="B1053" s="7" t="s">
        <v>1288</v>
      </c>
      <c r="C1053" s="7" t="s">
        <v>1337</v>
      </c>
      <c r="D1053" s="7" t="s">
        <v>70</v>
      </c>
      <c r="E1053" s="7" t="s">
        <v>1340</v>
      </c>
      <c r="F1053" s="7">
        <v>45</v>
      </c>
      <c r="G1053" s="8">
        <v>-73.83666667</v>
      </c>
      <c r="H1053" s="8">
        <v>11.25638889</v>
      </c>
      <c r="I1053" s="12">
        <v>115.47797392559879</v>
      </c>
      <c r="J1053" s="12">
        <v>1930.4634001375382</v>
      </c>
    </row>
    <row r="1054" spans="1:10">
      <c r="A1054" s="6">
        <v>15010010</v>
      </c>
      <c r="B1054" s="7" t="s">
        <v>1288</v>
      </c>
      <c r="C1054" s="7" t="s">
        <v>1337</v>
      </c>
      <c r="D1054" s="7" t="s">
        <v>36</v>
      </c>
      <c r="E1054" s="7" t="s">
        <v>1341</v>
      </c>
      <c r="F1054" s="7">
        <v>640</v>
      </c>
      <c r="G1054" s="8">
        <v>-74.12</v>
      </c>
      <c r="H1054" s="8">
        <v>11.140833330000001</v>
      </c>
      <c r="I1054" s="12">
        <v>128.95505799029877</v>
      </c>
      <c r="J1054" s="12">
        <v>2131.9196469622329</v>
      </c>
    </row>
    <row r="1055" spans="1:10">
      <c r="A1055" s="6">
        <v>15015060</v>
      </c>
      <c r="B1055" s="7" t="s">
        <v>1288</v>
      </c>
      <c r="C1055" s="7" t="s">
        <v>1337</v>
      </c>
      <c r="D1055" s="7" t="s">
        <v>58</v>
      </c>
      <c r="E1055" s="7" t="s">
        <v>1342</v>
      </c>
      <c r="F1055" s="7">
        <v>2200</v>
      </c>
      <c r="G1055" s="8">
        <v>-74.054694439999992</v>
      </c>
      <c r="H1055" s="8">
        <v>11.111083330000001</v>
      </c>
      <c r="I1055" s="12">
        <v>173.68799688133208</v>
      </c>
      <c r="J1055" s="12">
        <v>2737.4752792245058</v>
      </c>
    </row>
    <row r="1056" spans="1:10">
      <c r="A1056" s="6">
        <v>15010040</v>
      </c>
      <c r="B1056" s="7" t="s">
        <v>1288</v>
      </c>
      <c r="C1056" s="7" t="s">
        <v>1337</v>
      </c>
      <c r="D1056" s="7" t="s">
        <v>36</v>
      </c>
      <c r="E1056" s="7" t="s">
        <v>1343</v>
      </c>
      <c r="F1056" s="7">
        <v>20</v>
      </c>
      <c r="G1056" s="8">
        <v>-74.07986111000001</v>
      </c>
      <c r="H1056" s="8">
        <v>11.085361110000001</v>
      </c>
      <c r="I1056" s="12">
        <v>147.91963143838589</v>
      </c>
      <c r="J1056" s="12">
        <v>2506.7063054187188</v>
      </c>
    </row>
    <row r="1057" spans="1:10">
      <c r="A1057" s="6">
        <v>29060080</v>
      </c>
      <c r="B1057" s="7" t="s">
        <v>1288</v>
      </c>
      <c r="C1057" s="7" t="s">
        <v>1344</v>
      </c>
      <c r="D1057" s="7" t="s">
        <v>36</v>
      </c>
      <c r="E1057" s="7" t="s">
        <v>1345</v>
      </c>
      <c r="F1057" s="7">
        <v>4</v>
      </c>
      <c r="G1057" s="8">
        <v>-74.683638889999997</v>
      </c>
      <c r="H1057" s="8">
        <v>11.00597222</v>
      </c>
      <c r="I1057" s="12">
        <v>50.652147839389215</v>
      </c>
      <c r="J1057" s="12">
        <v>1174.2490134310133</v>
      </c>
    </row>
    <row r="1058" spans="1:10">
      <c r="A1058" s="6">
        <v>29060140</v>
      </c>
      <c r="B1058" s="7" t="s">
        <v>1288</v>
      </c>
      <c r="C1058" s="7" t="s">
        <v>1346</v>
      </c>
      <c r="D1058" s="7" t="s">
        <v>36</v>
      </c>
      <c r="E1058" s="7" t="s">
        <v>1185</v>
      </c>
      <c r="F1058" s="7">
        <v>25</v>
      </c>
      <c r="G1058" s="8">
        <v>-74.206444439999999</v>
      </c>
      <c r="H1058" s="8">
        <v>10.6755</v>
      </c>
      <c r="I1058" s="12">
        <v>63.493030925013677</v>
      </c>
      <c r="J1058" s="12">
        <v>1714.088620689655</v>
      </c>
    </row>
    <row r="1059" spans="1:10">
      <c r="A1059" s="6">
        <v>29060160</v>
      </c>
      <c r="B1059" s="7" t="s">
        <v>1288</v>
      </c>
      <c r="C1059" s="7" t="s">
        <v>1346</v>
      </c>
      <c r="D1059" s="7" t="s">
        <v>36</v>
      </c>
      <c r="E1059" s="7" t="s">
        <v>1347</v>
      </c>
      <c r="F1059" s="7">
        <v>25</v>
      </c>
      <c r="G1059" s="8">
        <v>-74.189472220000013</v>
      </c>
      <c r="H1059" s="8">
        <v>10.902194440000001</v>
      </c>
      <c r="I1059" s="12">
        <v>52.369700186852384</v>
      </c>
      <c r="J1059" s="12">
        <v>1001.2373608830505</v>
      </c>
    </row>
    <row r="1060" spans="1:10">
      <c r="A1060" s="6">
        <v>29060550</v>
      </c>
      <c r="B1060" s="7" t="s">
        <v>1288</v>
      </c>
      <c r="C1060" s="7" t="s">
        <v>1346</v>
      </c>
      <c r="D1060" s="7" t="s">
        <v>36</v>
      </c>
      <c r="E1060" s="7" t="s">
        <v>1348</v>
      </c>
      <c r="F1060" s="7">
        <v>20</v>
      </c>
      <c r="G1060" s="8">
        <v>-74.18822222</v>
      </c>
      <c r="H1060" s="8">
        <v>10.845138890000001</v>
      </c>
      <c r="I1060" s="12">
        <v>59.798936421513545</v>
      </c>
      <c r="J1060" s="12">
        <v>1183.21432748538</v>
      </c>
    </row>
    <row r="1061" spans="1:10">
      <c r="A1061" s="6">
        <v>29060330</v>
      </c>
      <c r="B1061" s="7" t="s">
        <v>1288</v>
      </c>
      <c r="C1061" s="7" t="s">
        <v>1346</v>
      </c>
      <c r="D1061" s="7" t="s">
        <v>36</v>
      </c>
      <c r="E1061" s="7" t="s">
        <v>1349</v>
      </c>
      <c r="F1061" s="7">
        <v>20</v>
      </c>
      <c r="G1061" s="8">
        <v>-74.120472220000011</v>
      </c>
      <c r="H1061" s="8">
        <v>10.761972220000001</v>
      </c>
      <c r="I1061" s="12">
        <v>66.023211909083045</v>
      </c>
      <c r="J1061" s="12">
        <v>1584.0692105263156</v>
      </c>
    </row>
    <row r="1062" spans="1:10">
      <c r="A1062" s="6">
        <v>29060230</v>
      </c>
      <c r="B1062" s="7" t="s">
        <v>1288</v>
      </c>
      <c r="C1062" s="7" t="s">
        <v>1346</v>
      </c>
      <c r="D1062" s="7" t="s">
        <v>36</v>
      </c>
      <c r="E1062" s="7" t="s">
        <v>1350</v>
      </c>
      <c r="F1062" s="7">
        <v>25</v>
      </c>
      <c r="G1062" s="8">
        <v>-74.161027779999998</v>
      </c>
      <c r="H1062" s="8">
        <v>10.83622222</v>
      </c>
      <c r="I1062" s="12">
        <v>74.045136494252873</v>
      </c>
      <c r="J1062" s="12">
        <v>1204.9026315789474</v>
      </c>
    </row>
    <row r="1063" spans="1:10">
      <c r="A1063" s="6">
        <v>29060240</v>
      </c>
      <c r="B1063" s="7" t="s">
        <v>1288</v>
      </c>
      <c r="C1063" s="7" t="s">
        <v>1346</v>
      </c>
      <c r="D1063" s="7" t="s">
        <v>36</v>
      </c>
      <c r="E1063" s="7" t="s">
        <v>1062</v>
      </c>
      <c r="F1063" s="7">
        <v>20</v>
      </c>
      <c r="G1063" s="8">
        <v>-74.223555560000008</v>
      </c>
      <c r="H1063" s="8">
        <v>10.70655556</v>
      </c>
      <c r="I1063" s="12">
        <v>43.717164014146775</v>
      </c>
      <c r="J1063" s="12">
        <v>1377.6791025641025</v>
      </c>
    </row>
    <row r="1064" spans="1:10">
      <c r="A1064" s="6">
        <v>29060250</v>
      </c>
      <c r="B1064" s="7" t="s">
        <v>1288</v>
      </c>
      <c r="C1064" s="7" t="s">
        <v>1346</v>
      </c>
      <c r="D1064" s="7" t="s">
        <v>36</v>
      </c>
      <c r="E1064" s="7" t="s">
        <v>1351</v>
      </c>
      <c r="F1064" s="7">
        <v>20</v>
      </c>
      <c r="G1064" s="8">
        <v>-74.23708332999999</v>
      </c>
      <c r="H1064" s="8">
        <v>10.736722220000001</v>
      </c>
      <c r="I1064" s="12">
        <v>41.973545429666117</v>
      </c>
      <c r="J1064" s="12">
        <v>956.78072796934862</v>
      </c>
    </row>
    <row r="1065" spans="1:10">
      <c r="A1065" s="6">
        <v>29065020</v>
      </c>
      <c r="B1065" s="7" t="s">
        <v>1288</v>
      </c>
      <c r="C1065" s="7" t="s">
        <v>1346</v>
      </c>
      <c r="D1065" s="7" t="s">
        <v>72</v>
      </c>
      <c r="E1065" s="7" t="s">
        <v>1352</v>
      </c>
      <c r="F1065" s="7">
        <v>20</v>
      </c>
      <c r="G1065" s="8">
        <v>-74.199722220000012</v>
      </c>
      <c r="H1065" s="8">
        <v>10.721111110000001</v>
      </c>
      <c r="I1065" s="12">
        <v>72.396953581990729</v>
      </c>
      <c r="J1065" s="12">
        <v>1226.0231667438568</v>
      </c>
    </row>
    <row r="1066" spans="1:10">
      <c r="A1066" s="6">
        <v>29065030</v>
      </c>
      <c r="B1066" s="7" t="s">
        <v>1288</v>
      </c>
      <c r="C1066" s="7" t="s">
        <v>1346</v>
      </c>
      <c r="D1066" s="7" t="s">
        <v>72</v>
      </c>
      <c r="E1066" s="7" t="s">
        <v>1353</v>
      </c>
      <c r="F1066" s="7">
        <v>18</v>
      </c>
      <c r="G1066" s="8">
        <v>-74.154722220000011</v>
      </c>
      <c r="H1066" s="8">
        <v>10.76416667</v>
      </c>
      <c r="I1066" s="12">
        <v>88.801507920580619</v>
      </c>
      <c r="J1066" s="12">
        <v>1518.4602188682491</v>
      </c>
    </row>
    <row r="1067" spans="1:10">
      <c r="A1067" s="6">
        <v>29060280</v>
      </c>
      <c r="B1067" s="7" t="s">
        <v>1288</v>
      </c>
      <c r="C1067" s="7" t="s">
        <v>1346</v>
      </c>
      <c r="D1067" s="7" t="s">
        <v>36</v>
      </c>
      <c r="E1067" s="7" t="s">
        <v>142</v>
      </c>
      <c r="F1067" s="7">
        <v>25</v>
      </c>
      <c r="G1067" s="8">
        <v>-74.220611110000007</v>
      </c>
      <c r="H1067" s="8">
        <v>10.900833330000001</v>
      </c>
      <c r="I1067" s="12">
        <v>43.212276500638559</v>
      </c>
      <c r="J1067" s="12">
        <v>808.07898299018984</v>
      </c>
    </row>
    <row r="1068" spans="1:10">
      <c r="A1068" s="6">
        <v>35010020</v>
      </c>
      <c r="B1068" s="7" t="s">
        <v>1354</v>
      </c>
      <c r="C1068" s="7" t="s">
        <v>1355</v>
      </c>
      <c r="D1068" s="7" t="s">
        <v>36</v>
      </c>
      <c r="E1068" s="7" t="s">
        <v>1355</v>
      </c>
      <c r="F1068" s="7">
        <v>525</v>
      </c>
      <c r="G1068" s="8">
        <v>-73.765583329999998</v>
      </c>
      <c r="H1068" s="8">
        <v>3.9946388900000001</v>
      </c>
      <c r="I1068" s="12">
        <v>195.66613659435239</v>
      </c>
      <c r="J1068" s="12">
        <v>4674.0592401021713</v>
      </c>
    </row>
    <row r="1069" spans="1:10">
      <c r="A1069" s="6">
        <v>35105050</v>
      </c>
      <c r="B1069" s="7" t="s">
        <v>1354</v>
      </c>
      <c r="C1069" s="7" t="s">
        <v>1356</v>
      </c>
      <c r="D1069" s="7" t="s">
        <v>72</v>
      </c>
      <c r="E1069" s="7" t="s">
        <v>1357</v>
      </c>
      <c r="F1069" s="7">
        <v>206</v>
      </c>
      <c r="G1069" s="8">
        <v>-72.953639999999993</v>
      </c>
      <c r="H1069" s="8">
        <v>4.4686500000000002</v>
      </c>
      <c r="I1069" s="12">
        <v>146.94548069145623</v>
      </c>
      <c r="J1069" s="12">
        <v>2487.2927715768451</v>
      </c>
    </row>
    <row r="1070" spans="1:10">
      <c r="A1070" s="6">
        <v>35100020</v>
      </c>
      <c r="B1070" s="7" t="s">
        <v>1354</v>
      </c>
      <c r="C1070" s="7" t="s">
        <v>1358</v>
      </c>
      <c r="D1070" s="7" t="s">
        <v>36</v>
      </c>
      <c r="E1070" s="7" t="s">
        <v>1358</v>
      </c>
      <c r="F1070" s="7">
        <v>180</v>
      </c>
      <c r="G1070" s="8">
        <v>-72.790000000000006</v>
      </c>
      <c r="H1070" s="8">
        <v>4.28</v>
      </c>
      <c r="I1070" s="12">
        <v>123.06434784113142</v>
      </c>
      <c r="J1070" s="12">
        <v>2324.1008620689649</v>
      </c>
    </row>
    <row r="1071" spans="1:10">
      <c r="A1071" s="6">
        <v>35010060</v>
      </c>
      <c r="B1071" s="7" t="s">
        <v>1354</v>
      </c>
      <c r="C1071" s="7" t="s">
        <v>1359</v>
      </c>
      <c r="D1071" s="7" t="s">
        <v>36</v>
      </c>
      <c r="E1071" s="7" t="s">
        <v>1360</v>
      </c>
      <c r="F1071" s="7">
        <v>230</v>
      </c>
      <c r="G1071" s="8">
        <v>-73.400555560000001</v>
      </c>
      <c r="H1071" s="8">
        <v>3.7866666699999998</v>
      </c>
      <c r="I1071" s="12">
        <v>103.96827438481716</v>
      </c>
      <c r="J1071" s="12">
        <v>2489.2730200833648</v>
      </c>
    </row>
    <row r="1072" spans="1:10">
      <c r="A1072" s="6">
        <v>32060030</v>
      </c>
      <c r="B1072" s="7" t="s">
        <v>1354</v>
      </c>
      <c r="C1072" s="7" t="s">
        <v>1361</v>
      </c>
      <c r="D1072" s="7" t="s">
        <v>36</v>
      </c>
      <c r="E1072" s="7" t="s">
        <v>1362</v>
      </c>
      <c r="F1072" s="7">
        <v>598</v>
      </c>
      <c r="G1072" s="8">
        <v>-73.842789999999994</v>
      </c>
      <c r="H1072" s="8">
        <v>3.79068</v>
      </c>
      <c r="I1072" s="12">
        <v>208.96192870826494</v>
      </c>
      <c r="J1072" s="12">
        <v>4827.5315270935953</v>
      </c>
    </row>
    <row r="1073" spans="1:10">
      <c r="A1073" s="6">
        <v>35045020</v>
      </c>
      <c r="B1073" s="7" t="s">
        <v>1354</v>
      </c>
      <c r="C1073" s="7" t="s">
        <v>1363</v>
      </c>
      <c r="D1073" s="7" t="s">
        <v>72</v>
      </c>
      <c r="E1073" s="7" t="s">
        <v>1364</v>
      </c>
      <c r="F1073" s="7">
        <v>305</v>
      </c>
      <c r="G1073" s="8">
        <v>-73.357500000000002</v>
      </c>
      <c r="H1073" s="8">
        <v>4.3004444399999997</v>
      </c>
      <c r="I1073" s="12">
        <v>181.31166248555616</v>
      </c>
      <c r="J1073" s="12">
        <v>3342.7181511936337</v>
      </c>
    </row>
    <row r="1074" spans="1:10">
      <c r="A1074" s="6">
        <v>35030010</v>
      </c>
      <c r="B1074" s="7" t="s">
        <v>1354</v>
      </c>
      <c r="C1074" s="7" t="s">
        <v>1365</v>
      </c>
      <c r="D1074" s="7" t="s">
        <v>70</v>
      </c>
      <c r="E1074" s="7" t="s">
        <v>1365</v>
      </c>
      <c r="F1074" s="7">
        <v>1902</v>
      </c>
      <c r="G1074" s="8">
        <v>-73.713189999999997</v>
      </c>
      <c r="H1074" s="8">
        <v>4.3525900000000002</v>
      </c>
      <c r="I1074" s="12">
        <v>221.59263367676715</v>
      </c>
      <c r="J1074" s="12">
        <v>2667.0594846532777</v>
      </c>
    </row>
    <row r="1075" spans="1:10">
      <c r="A1075" s="6">
        <v>35030020</v>
      </c>
      <c r="B1075" s="7" t="s">
        <v>1354</v>
      </c>
      <c r="C1075" s="7" t="s">
        <v>1365</v>
      </c>
      <c r="D1075" s="7" t="s">
        <v>36</v>
      </c>
      <c r="E1075" s="7" t="s">
        <v>1366</v>
      </c>
      <c r="F1075" s="7">
        <v>1100</v>
      </c>
      <c r="G1075" s="8">
        <v>-73.648027779999993</v>
      </c>
      <c r="H1075" s="8">
        <v>4.3100833299999994</v>
      </c>
      <c r="I1075" s="12">
        <v>222.83876057781637</v>
      </c>
      <c r="J1075" s="12">
        <v>5953.8528458450874</v>
      </c>
    </row>
    <row r="1076" spans="1:10">
      <c r="A1076" s="6">
        <v>32060020</v>
      </c>
      <c r="B1076" s="7" t="s">
        <v>1354</v>
      </c>
      <c r="C1076" s="7" t="s">
        <v>1367</v>
      </c>
      <c r="D1076" s="7" t="s">
        <v>36</v>
      </c>
      <c r="E1076" s="7" t="s">
        <v>1368</v>
      </c>
      <c r="F1076" s="7">
        <v>584</v>
      </c>
      <c r="G1076" s="8">
        <v>-73.887810000000002</v>
      </c>
      <c r="H1076" s="8">
        <v>3.5405399999999996</v>
      </c>
      <c r="I1076" s="12">
        <v>148.73268320341742</v>
      </c>
      <c r="J1076" s="12">
        <v>3341.2258620689654</v>
      </c>
    </row>
    <row r="1077" spans="1:10">
      <c r="A1077" s="6">
        <v>32060060</v>
      </c>
      <c r="B1077" s="7" t="s">
        <v>1354</v>
      </c>
      <c r="C1077" s="7" t="s">
        <v>1369</v>
      </c>
      <c r="D1077" s="7" t="s">
        <v>36</v>
      </c>
      <c r="E1077" s="7" t="s">
        <v>1370</v>
      </c>
      <c r="F1077" s="7">
        <v>800</v>
      </c>
      <c r="G1077" s="8">
        <v>-73.834694439999993</v>
      </c>
      <c r="H1077" s="8">
        <v>3.7423333300000001</v>
      </c>
      <c r="I1077" s="12">
        <v>176.44986572118907</v>
      </c>
      <c r="J1077" s="12">
        <v>4707.4479213435652</v>
      </c>
    </row>
    <row r="1078" spans="1:10">
      <c r="A1078" s="6">
        <v>32070060</v>
      </c>
      <c r="B1078" s="7" t="s">
        <v>1354</v>
      </c>
      <c r="C1078" s="7" t="s">
        <v>1371</v>
      </c>
      <c r="D1078" s="7" t="s">
        <v>36</v>
      </c>
      <c r="E1078" s="7" t="s">
        <v>1371</v>
      </c>
      <c r="F1078" s="7">
        <v>300</v>
      </c>
      <c r="G1078" s="8">
        <v>-73.633333329999999</v>
      </c>
      <c r="H1078" s="8">
        <v>3.46666667</v>
      </c>
      <c r="I1078" s="12">
        <v>150.38621799549961</v>
      </c>
      <c r="J1078" s="12">
        <v>2883.7298850574712</v>
      </c>
    </row>
    <row r="1079" spans="1:10">
      <c r="A1079" s="6">
        <v>32070110</v>
      </c>
      <c r="B1079" s="7" t="s">
        <v>1354</v>
      </c>
      <c r="C1079" s="7" t="s">
        <v>1372</v>
      </c>
      <c r="D1079" s="7" t="s">
        <v>36</v>
      </c>
      <c r="E1079" s="7" t="s">
        <v>741</v>
      </c>
      <c r="F1079" s="7">
        <v>426</v>
      </c>
      <c r="G1079" s="8">
        <v>-73.861850000000004</v>
      </c>
      <c r="H1079" s="8">
        <v>3.47071</v>
      </c>
      <c r="I1079" s="12">
        <v>161.07169540229884</v>
      </c>
      <c r="J1079" s="12">
        <v>2883.8146305418718</v>
      </c>
    </row>
    <row r="1080" spans="1:10">
      <c r="A1080" s="6">
        <v>32075040</v>
      </c>
      <c r="B1080" s="7" t="s">
        <v>1354</v>
      </c>
      <c r="C1080" s="7" t="s">
        <v>1372</v>
      </c>
      <c r="D1080" s="7" t="s">
        <v>72</v>
      </c>
      <c r="E1080" s="7" t="s">
        <v>1373</v>
      </c>
      <c r="F1080" s="7">
        <v>360</v>
      </c>
      <c r="G1080" s="8">
        <v>-73.71602777999999</v>
      </c>
      <c r="H1080" s="8">
        <v>3.5163333300000001</v>
      </c>
      <c r="I1080" s="12">
        <v>175.48196418396418</v>
      </c>
      <c r="J1080" s="12">
        <v>2823.1822881442945</v>
      </c>
    </row>
    <row r="1081" spans="1:10">
      <c r="A1081" s="6">
        <v>35010040</v>
      </c>
      <c r="B1081" s="7" t="s">
        <v>1354</v>
      </c>
      <c r="C1081" s="7" t="s">
        <v>1374</v>
      </c>
      <c r="D1081" s="7" t="s">
        <v>36</v>
      </c>
      <c r="E1081" s="7" t="s">
        <v>1375</v>
      </c>
      <c r="F1081" s="7">
        <v>639</v>
      </c>
      <c r="G1081" s="8">
        <v>-73.81362</v>
      </c>
      <c r="H1081" s="8">
        <v>3.9250699999999998</v>
      </c>
      <c r="I1081" s="12">
        <v>224.77858945059944</v>
      </c>
      <c r="J1081" s="12">
        <v>5446.2561253561253</v>
      </c>
    </row>
    <row r="1082" spans="1:10">
      <c r="A1082" s="6">
        <v>35010070</v>
      </c>
      <c r="B1082" s="7" t="s">
        <v>1354</v>
      </c>
      <c r="C1082" s="7" t="s">
        <v>1374</v>
      </c>
      <c r="D1082" s="7" t="s">
        <v>36</v>
      </c>
      <c r="E1082" s="7" t="s">
        <v>1376</v>
      </c>
      <c r="F1082" s="7">
        <v>525</v>
      </c>
      <c r="G1082" s="8">
        <v>-73.758611110000004</v>
      </c>
      <c r="H1082" s="8">
        <v>3.8783333300000002</v>
      </c>
      <c r="I1082" s="12">
        <v>195.86462362403452</v>
      </c>
      <c r="J1082" s="12">
        <v>4163.7592838196288</v>
      </c>
    </row>
    <row r="1083" spans="1:10">
      <c r="A1083" s="6">
        <v>32035010</v>
      </c>
      <c r="B1083" s="7" t="s">
        <v>1354</v>
      </c>
      <c r="C1083" s="7" t="s">
        <v>1377</v>
      </c>
      <c r="D1083" s="7" t="s">
        <v>58</v>
      </c>
      <c r="E1083" s="7" t="s">
        <v>1377</v>
      </c>
      <c r="F1083" s="7">
        <v>248</v>
      </c>
      <c r="G1083" s="8">
        <v>-73.793333329999996</v>
      </c>
      <c r="H1083" s="8">
        <v>2.1761111099999999</v>
      </c>
      <c r="I1083" s="12">
        <v>169.16182099289711</v>
      </c>
      <c r="J1083" s="12">
        <v>2708.865309867173</v>
      </c>
    </row>
    <row r="1084" spans="1:10">
      <c r="A1084" s="6">
        <v>32030020</v>
      </c>
      <c r="B1084" s="7" t="s">
        <v>1354</v>
      </c>
      <c r="C1084" s="7" t="s">
        <v>1377</v>
      </c>
      <c r="D1084" s="7" t="s">
        <v>36</v>
      </c>
      <c r="E1084" s="7" t="s">
        <v>1378</v>
      </c>
      <c r="F1084" s="7">
        <v>351</v>
      </c>
      <c r="G1084" s="8">
        <v>-73.943888889999997</v>
      </c>
      <c r="H1084" s="8">
        <v>2.3224999999999998</v>
      </c>
      <c r="I1084" s="12">
        <v>143.4453175133645</v>
      </c>
      <c r="J1084" s="12">
        <v>3143.8314611314609</v>
      </c>
    </row>
    <row r="1085" spans="1:10">
      <c r="A1085" s="6">
        <v>32065010</v>
      </c>
      <c r="B1085" s="7" t="s">
        <v>1354</v>
      </c>
      <c r="C1085" s="7" t="s">
        <v>1379</v>
      </c>
      <c r="D1085" s="7" t="s">
        <v>72</v>
      </c>
      <c r="E1085" s="7" t="s">
        <v>1380</v>
      </c>
      <c r="F1085" s="7">
        <v>680</v>
      </c>
      <c r="G1085" s="8">
        <v>-74.016666669999992</v>
      </c>
      <c r="H1085" s="8">
        <v>3.53333333</v>
      </c>
      <c r="I1085" s="12">
        <v>204.77091669824429</v>
      </c>
      <c r="J1085" s="12">
        <v>3798.1764368695717</v>
      </c>
    </row>
    <row r="1086" spans="1:10">
      <c r="A1086" s="6">
        <v>32097010</v>
      </c>
      <c r="B1086" s="7" t="s">
        <v>1354</v>
      </c>
      <c r="C1086" s="7" t="s">
        <v>1381</v>
      </c>
      <c r="D1086" s="7" t="s">
        <v>35</v>
      </c>
      <c r="E1086" s="7" t="s">
        <v>1382</v>
      </c>
      <c r="F1086" s="7">
        <v>158</v>
      </c>
      <c r="G1086" s="8">
        <v>-72.130111110000001</v>
      </c>
      <c r="H1086" s="8">
        <v>2.8897222199999999</v>
      </c>
      <c r="I1086" s="12">
        <v>139.99954419463037</v>
      </c>
      <c r="J1086" s="12">
        <v>2974.5258091168089</v>
      </c>
    </row>
    <row r="1087" spans="1:10">
      <c r="A1087" s="6">
        <v>32075050</v>
      </c>
      <c r="B1087" s="7" t="s">
        <v>1354</v>
      </c>
      <c r="C1087" s="7" t="s">
        <v>1383</v>
      </c>
      <c r="D1087" s="7" t="s">
        <v>72</v>
      </c>
      <c r="E1087" s="7" t="s">
        <v>1383</v>
      </c>
      <c r="F1087" s="7">
        <v>556</v>
      </c>
      <c r="G1087" s="8">
        <v>-74.043000000000006</v>
      </c>
      <c r="H1087" s="8">
        <v>3.38008</v>
      </c>
      <c r="I1087" s="12">
        <v>199.42510122850319</v>
      </c>
      <c r="J1087" s="12">
        <v>3043.0794282255215</v>
      </c>
    </row>
    <row r="1088" spans="1:10">
      <c r="A1088" s="6">
        <v>33035010</v>
      </c>
      <c r="B1088" s="7" t="s">
        <v>1354</v>
      </c>
      <c r="C1088" s="7" t="s">
        <v>1384</v>
      </c>
      <c r="D1088" s="7" t="s">
        <v>170</v>
      </c>
      <c r="E1088" s="7" t="s">
        <v>1385</v>
      </c>
      <c r="F1088" s="7">
        <v>200</v>
      </c>
      <c r="G1088" s="8">
        <v>-71.34075</v>
      </c>
      <c r="H1088" s="8">
        <v>4.5744166699999997</v>
      </c>
      <c r="I1088" s="12">
        <v>153.1661929620453</v>
      </c>
      <c r="J1088" s="12"/>
    </row>
    <row r="1089" spans="1:10">
      <c r="A1089" s="6">
        <v>35120010</v>
      </c>
      <c r="B1089" s="7" t="s">
        <v>1354</v>
      </c>
      <c r="C1089" s="7" t="s">
        <v>1384</v>
      </c>
      <c r="D1089" s="7" t="s">
        <v>36</v>
      </c>
      <c r="E1089" s="7" t="s">
        <v>1384</v>
      </c>
      <c r="F1089" s="7">
        <v>150</v>
      </c>
      <c r="G1089" s="8">
        <v>-72.076638889999998</v>
      </c>
      <c r="H1089" s="8">
        <v>4.3113888899999999</v>
      </c>
      <c r="I1089" s="12">
        <v>111.29685340532545</v>
      </c>
      <c r="J1089" s="12">
        <v>2227.5451217843461</v>
      </c>
    </row>
    <row r="1090" spans="1:10">
      <c r="A1090" s="6">
        <v>32070020</v>
      </c>
      <c r="B1090" s="7" t="s">
        <v>1354</v>
      </c>
      <c r="C1090" s="7" t="s">
        <v>1386</v>
      </c>
      <c r="D1090" s="7" t="s">
        <v>36</v>
      </c>
      <c r="E1090" s="7" t="s">
        <v>1387</v>
      </c>
      <c r="F1090" s="7">
        <v>261</v>
      </c>
      <c r="G1090" s="8">
        <v>-73.529079999999993</v>
      </c>
      <c r="H1090" s="8">
        <v>3.3185000000000002</v>
      </c>
      <c r="I1090" s="12">
        <v>128.74642869725511</v>
      </c>
      <c r="J1090" s="12">
        <v>2479.2193714650612</v>
      </c>
    </row>
    <row r="1091" spans="1:10">
      <c r="A1091" s="6">
        <v>32075080</v>
      </c>
      <c r="B1091" s="7" t="s">
        <v>1354</v>
      </c>
      <c r="C1091" s="7" t="s">
        <v>1386</v>
      </c>
      <c r="D1091" s="7" t="s">
        <v>72</v>
      </c>
      <c r="E1091" s="7" t="s">
        <v>1386</v>
      </c>
      <c r="F1091" s="7">
        <v>245</v>
      </c>
      <c r="G1091" s="8">
        <v>-73.373194439999992</v>
      </c>
      <c r="H1091" s="8">
        <v>3.2676944399999996</v>
      </c>
      <c r="I1091" s="12">
        <v>164.84321104623851</v>
      </c>
      <c r="J1091" s="12">
        <v>2756.4408066735468</v>
      </c>
    </row>
    <row r="1092" spans="1:10">
      <c r="A1092" s="6">
        <v>32070080</v>
      </c>
      <c r="B1092" s="7" t="s">
        <v>1354</v>
      </c>
      <c r="C1092" s="7" t="s">
        <v>1386</v>
      </c>
      <c r="D1092" s="7" t="s">
        <v>36</v>
      </c>
      <c r="E1092" s="7" t="s">
        <v>1336</v>
      </c>
      <c r="F1092" s="7">
        <v>191</v>
      </c>
      <c r="G1092" s="8">
        <v>-73.226388889999996</v>
      </c>
      <c r="H1092" s="8">
        <v>3.0874999999999999</v>
      </c>
      <c r="I1092" s="12">
        <v>137.39552360443349</v>
      </c>
      <c r="J1092" s="12">
        <v>2674.0123026398892</v>
      </c>
    </row>
    <row r="1093" spans="1:10">
      <c r="A1093" s="6">
        <v>35180030</v>
      </c>
      <c r="B1093" s="7" t="s">
        <v>1354</v>
      </c>
      <c r="C1093" s="7" t="s">
        <v>677</v>
      </c>
      <c r="D1093" s="7" t="s">
        <v>36</v>
      </c>
      <c r="E1093" s="7" t="s">
        <v>1388</v>
      </c>
      <c r="F1093" s="7">
        <v>155</v>
      </c>
      <c r="G1093" s="8">
        <v>-72.39</v>
      </c>
      <c r="H1093" s="8">
        <v>4.33</v>
      </c>
      <c r="I1093" s="12">
        <v>109.50311631222304</v>
      </c>
      <c r="J1093" s="12">
        <v>2638.8956927076756</v>
      </c>
    </row>
    <row r="1094" spans="1:10">
      <c r="A1094" s="6">
        <v>35130010</v>
      </c>
      <c r="B1094" s="7" t="s">
        <v>1354</v>
      </c>
      <c r="C1094" s="7" t="s">
        <v>677</v>
      </c>
      <c r="D1094" s="7" t="s">
        <v>36</v>
      </c>
      <c r="E1094" s="7" t="s">
        <v>1389</v>
      </c>
      <c r="F1094" s="7">
        <v>225</v>
      </c>
      <c r="G1094" s="8">
        <v>-72.765722220000001</v>
      </c>
      <c r="H1094" s="8">
        <v>3.9560833299999998</v>
      </c>
      <c r="I1094" s="12">
        <v>128.98832814218267</v>
      </c>
      <c r="J1094" s="12">
        <v>2596.9808139531565</v>
      </c>
    </row>
    <row r="1095" spans="1:10">
      <c r="A1095" s="6">
        <v>35010080</v>
      </c>
      <c r="B1095" s="7" t="s">
        <v>1354</v>
      </c>
      <c r="C1095" s="7" t="s">
        <v>677</v>
      </c>
      <c r="D1095" s="7" t="s">
        <v>36</v>
      </c>
      <c r="E1095" s="7" t="s">
        <v>1390</v>
      </c>
      <c r="F1095" s="7">
        <v>200</v>
      </c>
      <c r="G1095" s="8">
        <v>-73.149722220000001</v>
      </c>
      <c r="H1095" s="8">
        <v>3.7938888899999998</v>
      </c>
      <c r="I1095" s="12">
        <v>129.83188111962536</v>
      </c>
      <c r="J1095" s="12">
        <v>2463.7690147783251</v>
      </c>
    </row>
    <row r="1096" spans="1:10">
      <c r="A1096" s="6">
        <v>35010010</v>
      </c>
      <c r="B1096" s="7" t="s">
        <v>1354</v>
      </c>
      <c r="C1096" s="7" t="s">
        <v>677</v>
      </c>
      <c r="D1096" s="7" t="s">
        <v>36</v>
      </c>
      <c r="E1096" s="7" t="s">
        <v>677</v>
      </c>
      <c r="F1096" s="7">
        <v>182</v>
      </c>
      <c r="G1096" s="8">
        <v>-72.936499999999995</v>
      </c>
      <c r="H1096" s="8">
        <v>4.1050277800000003</v>
      </c>
      <c r="I1096" s="12">
        <v>118.3622090999677</v>
      </c>
      <c r="J1096" s="12">
        <v>2531.7113382594416</v>
      </c>
    </row>
    <row r="1097" spans="1:10">
      <c r="A1097" s="6">
        <v>32080010</v>
      </c>
      <c r="B1097" s="7" t="s">
        <v>1354</v>
      </c>
      <c r="C1097" s="7" t="s">
        <v>599</v>
      </c>
      <c r="D1097" s="7" t="s">
        <v>36</v>
      </c>
      <c r="E1097" s="7" t="s">
        <v>600</v>
      </c>
      <c r="F1097" s="7">
        <v>230</v>
      </c>
      <c r="G1097" s="8">
        <v>-73.209999999999994</v>
      </c>
      <c r="H1097" s="8">
        <v>2.94</v>
      </c>
      <c r="I1097" s="12">
        <v>138.19216957955067</v>
      </c>
      <c r="J1097" s="12">
        <v>2755.9247947454837</v>
      </c>
    </row>
    <row r="1098" spans="1:10">
      <c r="A1098" s="6">
        <v>35030090</v>
      </c>
      <c r="B1098" s="7" t="s">
        <v>1354</v>
      </c>
      <c r="C1098" s="7" t="s">
        <v>1391</v>
      </c>
      <c r="D1098" s="7" t="s">
        <v>70</v>
      </c>
      <c r="E1098" s="7" t="s">
        <v>327</v>
      </c>
      <c r="F1098" s="7">
        <v>1280</v>
      </c>
      <c r="G1098" s="8">
        <v>-73.617833329999996</v>
      </c>
      <c r="H1098" s="8">
        <v>4.27477778</v>
      </c>
      <c r="I1098" s="12">
        <v>260.60652767836677</v>
      </c>
      <c r="J1098" s="12">
        <v>7978.3523304843311</v>
      </c>
    </row>
    <row r="1099" spans="1:10">
      <c r="A1099" s="6">
        <v>32070120</v>
      </c>
      <c r="B1099" s="7" t="s">
        <v>1354</v>
      </c>
      <c r="C1099" s="7" t="s">
        <v>1392</v>
      </c>
      <c r="D1099" s="7" t="s">
        <v>36</v>
      </c>
      <c r="E1099" s="7" t="s">
        <v>1393</v>
      </c>
      <c r="F1099" s="7">
        <v>882</v>
      </c>
      <c r="G1099" s="8">
        <v>-74.029969999999992</v>
      </c>
      <c r="H1099" s="8">
        <v>3.4565600000000001</v>
      </c>
      <c r="I1099" s="12">
        <v>183.49257406705684</v>
      </c>
      <c r="J1099" s="12">
        <v>3829.1618803418805</v>
      </c>
    </row>
    <row r="1100" spans="1:10">
      <c r="A1100" s="6">
        <v>32070090</v>
      </c>
      <c r="B1100" s="7" t="s">
        <v>1354</v>
      </c>
      <c r="C1100" s="7" t="s">
        <v>1392</v>
      </c>
      <c r="D1100" s="7" t="s">
        <v>36</v>
      </c>
      <c r="E1100" s="7" t="s">
        <v>1394</v>
      </c>
      <c r="F1100" s="7">
        <v>354</v>
      </c>
      <c r="G1100" s="8">
        <v>-73.906149999999997</v>
      </c>
      <c r="H1100" s="8">
        <v>3.2562200000000003</v>
      </c>
      <c r="I1100" s="12">
        <v>153.72218604810334</v>
      </c>
      <c r="J1100" s="12">
        <v>3474.8999999999992</v>
      </c>
    </row>
    <row r="1101" spans="1:10">
      <c r="A1101" s="6">
        <v>32070100</v>
      </c>
      <c r="B1101" s="7" t="s">
        <v>1354</v>
      </c>
      <c r="C1101" s="7" t="s">
        <v>1392</v>
      </c>
      <c r="D1101" s="7" t="s">
        <v>36</v>
      </c>
      <c r="E1101" s="7" t="s">
        <v>1392</v>
      </c>
      <c r="F1101" s="7">
        <v>454</v>
      </c>
      <c r="G1101" s="8">
        <v>-73.876940000000005</v>
      </c>
      <c r="H1101" s="8">
        <v>3.3775900000000001</v>
      </c>
      <c r="I1101" s="12">
        <v>162.49968390804597</v>
      </c>
      <c r="J1101" s="12">
        <v>2908.9112643678163</v>
      </c>
    </row>
    <row r="1102" spans="1:10">
      <c r="A1102" s="6">
        <v>35030300</v>
      </c>
      <c r="B1102" s="7" t="s">
        <v>1354</v>
      </c>
      <c r="C1102" s="7" t="s">
        <v>1034</v>
      </c>
      <c r="D1102" s="7" t="s">
        <v>36</v>
      </c>
      <c r="E1102" s="7" t="s">
        <v>1395</v>
      </c>
      <c r="F1102" s="7">
        <v>3300</v>
      </c>
      <c r="G1102" s="8">
        <v>-73.516666669999992</v>
      </c>
      <c r="H1102" s="8">
        <v>4.45</v>
      </c>
      <c r="I1102" s="12">
        <v>234.72261421633578</v>
      </c>
      <c r="J1102" s="12">
        <v>2215.6855263157895</v>
      </c>
    </row>
    <row r="1103" spans="1:10">
      <c r="A1103" s="6">
        <v>35015050</v>
      </c>
      <c r="B1103" s="7" t="s">
        <v>1354</v>
      </c>
      <c r="C1103" s="7" t="s">
        <v>791</v>
      </c>
      <c r="D1103" s="7" t="s">
        <v>72</v>
      </c>
      <c r="E1103" s="7" t="s">
        <v>1396</v>
      </c>
      <c r="F1103" s="7">
        <v>250</v>
      </c>
      <c r="G1103" s="8">
        <v>-73.349277779999994</v>
      </c>
      <c r="H1103" s="8">
        <v>3.6307777799999998</v>
      </c>
      <c r="I1103" s="12">
        <v>159.89260065000579</v>
      </c>
      <c r="J1103" s="12"/>
    </row>
    <row r="1104" spans="1:10">
      <c r="A1104" s="6">
        <v>35010090</v>
      </c>
      <c r="B1104" s="7" t="s">
        <v>1354</v>
      </c>
      <c r="C1104" s="7" t="s">
        <v>791</v>
      </c>
      <c r="D1104" s="7" t="s">
        <v>36</v>
      </c>
      <c r="E1104" s="7" t="s">
        <v>1397</v>
      </c>
      <c r="F1104" s="7">
        <v>447</v>
      </c>
      <c r="G1104" s="8">
        <v>-73.708079999999995</v>
      </c>
      <c r="H1104" s="8">
        <v>3.7084900000000003</v>
      </c>
      <c r="I1104" s="12">
        <v>176.82735059959199</v>
      </c>
      <c r="J1104" s="12">
        <v>3336.7274220032841</v>
      </c>
    </row>
    <row r="1105" spans="1:10">
      <c r="A1105" s="6">
        <v>32010010</v>
      </c>
      <c r="B1105" s="7" t="s">
        <v>1354</v>
      </c>
      <c r="C1105" s="7" t="s">
        <v>1398</v>
      </c>
      <c r="D1105" s="7" t="s">
        <v>36</v>
      </c>
      <c r="E1105" s="7" t="s">
        <v>1399</v>
      </c>
      <c r="F1105" s="7">
        <v>383</v>
      </c>
      <c r="G1105" s="8">
        <v>-74.10308332999999</v>
      </c>
      <c r="H1105" s="8">
        <v>2.5628333300000001</v>
      </c>
      <c r="I1105" s="12">
        <v>172.88830186278909</v>
      </c>
      <c r="J1105" s="12">
        <v>2673.1242757497926</v>
      </c>
    </row>
    <row r="1106" spans="1:10">
      <c r="A1106" s="6">
        <v>32020020</v>
      </c>
      <c r="B1106" s="7" t="s">
        <v>1354</v>
      </c>
      <c r="C1106" s="7" t="s">
        <v>1398</v>
      </c>
      <c r="D1106" s="7" t="s">
        <v>36</v>
      </c>
      <c r="E1106" s="7" t="s">
        <v>1400</v>
      </c>
      <c r="F1106" s="7">
        <v>722</v>
      </c>
      <c r="G1106" s="8">
        <v>-74.35812</v>
      </c>
      <c r="H1106" s="8">
        <v>3.2432300000000001</v>
      </c>
      <c r="I1106" s="12">
        <v>201.64734746256292</v>
      </c>
      <c r="J1106" s="12">
        <v>4010.0285327635324</v>
      </c>
    </row>
    <row r="1107" spans="1:10">
      <c r="A1107" s="6">
        <v>35035020</v>
      </c>
      <c r="B1107" s="7" t="s">
        <v>1354</v>
      </c>
      <c r="C1107" s="7" t="s">
        <v>1401</v>
      </c>
      <c r="D1107" s="7" t="s">
        <v>46</v>
      </c>
      <c r="E1107" s="7" t="s">
        <v>1402</v>
      </c>
      <c r="F1107" s="7">
        <v>422</v>
      </c>
      <c r="G1107" s="8">
        <v>-73.617577780000005</v>
      </c>
      <c r="H1107" s="8">
        <v>4.1619194400000001</v>
      </c>
      <c r="I1107" s="12">
        <v>210.31072847809915</v>
      </c>
      <c r="J1107" s="12">
        <v>4517.3728899835796</v>
      </c>
    </row>
    <row r="1108" spans="1:10">
      <c r="A1108" s="6">
        <v>35030100</v>
      </c>
      <c r="B1108" s="6" t="s">
        <v>1354</v>
      </c>
      <c r="C1108" s="6" t="s">
        <v>1401</v>
      </c>
      <c r="D1108" s="6" t="s">
        <v>70</v>
      </c>
      <c r="E1108" s="6" t="s">
        <v>1403</v>
      </c>
      <c r="F1108" s="6">
        <v>470</v>
      </c>
      <c r="G1108" s="9">
        <v>-73.633333329999999</v>
      </c>
      <c r="H1108" s="9">
        <v>4.1500000000000004</v>
      </c>
      <c r="I1108" s="12">
        <v>213.50000000000003</v>
      </c>
      <c r="J1108" s="12">
        <v>4469.1000000000004</v>
      </c>
    </row>
    <row r="1109" spans="1:10">
      <c r="A1109" s="6">
        <v>35025110</v>
      </c>
      <c r="B1109" s="7" t="s">
        <v>1354</v>
      </c>
      <c r="C1109" s="7" t="s">
        <v>1401</v>
      </c>
      <c r="D1109" s="7" t="s">
        <v>87</v>
      </c>
      <c r="E1109" s="7" t="s">
        <v>1404</v>
      </c>
      <c r="F1109" s="7">
        <v>336</v>
      </c>
      <c r="G1109" s="8">
        <v>-73.467916669999994</v>
      </c>
      <c r="H1109" s="8">
        <v>4.0573611099999995</v>
      </c>
      <c r="I1109" s="12">
        <v>161.63816792367831</v>
      </c>
      <c r="J1109" s="12">
        <v>2935.2493935667785</v>
      </c>
    </row>
    <row r="1110" spans="1:10">
      <c r="A1110" s="6">
        <v>35030050</v>
      </c>
      <c r="B1110" s="7" t="s">
        <v>1354</v>
      </c>
      <c r="C1110" s="7" t="s">
        <v>1401</v>
      </c>
      <c r="D1110" s="7" t="s">
        <v>36</v>
      </c>
      <c r="E1110" s="7" t="s">
        <v>1405</v>
      </c>
      <c r="F1110" s="7">
        <v>300</v>
      </c>
      <c r="G1110" s="8">
        <v>-73.44877778</v>
      </c>
      <c r="H1110" s="8">
        <v>4.0911388899999999</v>
      </c>
      <c r="I1110" s="12">
        <v>141.37872254746611</v>
      </c>
      <c r="J1110" s="12">
        <v>2996.922935461238</v>
      </c>
    </row>
    <row r="1111" spans="1:10">
      <c r="A1111" s="6">
        <v>35020060</v>
      </c>
      <c r="B1111" s="7" t="s">
        <v>1354</v>
      </c>
      <c r="C1111" s="7" t="s">
        <v>1401</v>
      </c>
      <c r="D1111" s="7" t="s">
        <v>36</v>
      </c>
      <c r="E1111" s="7" t="s">
        <v>1406</v>
      </c>
      <c r="F1111" s="7">
        <v>260</v>
      </c>
      <c r="G1111" s="8">
        <v>-73.367999999999995</v>
      </c>
      <c r="H1111" s="8">
        <v>4.0397499999999997</v>
      </c>
      <c r="I1111" s="12">
        <v>141.89245621236998</v>
      </c>
      <c r="J1111" s="12">
        <v>2684.4392975734354</v>
      </c>
    </row>
    <row r="1112" spans="1:10">
      <c r="A1112" s="6">
        <v>35030290</v>
      </c>
      <c r="B1112" s="7" t="s">
        <v>1354</v>
      </c>
      <c r="C1112" s="7" t="s">
        <v>1401</v>
      </c>
      <c r="D1112" s="7" t="s">
        <v>70</v>
      </c>
      <c r="E1112" s="7" t="s">
        <v>1407</v>
      </c>
      <c r="F1112" s="7">
        <v>1084</v>
      </c>
      <c r="G1112" s="8">
        <v>-73.692329999999998</v>
      </c>
      <c r="H1112" s="8">
        <v>4.1884899999999998</v>
      </c>
      <c r="I1112" s="12">
        <v>245.88841930193581</v>
      </c>
      <c r="J1112" s="12">
        <v>6874.9945270872604</v>
      </c>
    </row>
    <row r="1113" spans="1:10">
      <c r="A1113" s="6">
        <v>35035070</v>
      </c>
      <c r="B1113" s="6" t="s">
        <v>1354</v>
      </c>
      <c r="C1113" s="6" t="s">
        <v>1401</v>
      </c>
      <c r="D1113" s="6" t="s">
        <v>58</v>
      </c>
      <c r="E1113" s="6" t="s">
        <v>1408</v>
      </c>
      <c r="F1113" s="6">
        <v>340</v>
      </c>
      <c r="G1113" s="9">
        <v>-73.581999999999994</v>
      </c>
      <c r="H1113" s="9">
        <v>4.0767222199999997</v>
      </c>
      <c r="I1113" s="12">
        <v>184.7</v>
      </c>
      <c r="J1113" s="12">
        <v>3591.1</v>
      </c>
    </row>
    <row r="1114" spans="1:10">
      <c r="A1114" s="6">
        <v>32070010</v>
      </c>
      <c r="B1114" s="7" t="s">
        <v>1354</v>
      </c>
      <c r="C1114" s="7" t="s">
        <v>1409</v>
      </c>
      <c r="D1114" s="7" t="s">
        <v>36</v>
      </c>
      <c r="E1114" s="7" t="s">
        <v>1410</v>
      </c>
      <c r="F1114" s="7">
        <v>321</v>
      </c>
      <c r="G1114" s="8">
        <v>-73.876940000000005</v>
      </c>
      <c r="H1114" s="8">
        <v>3.3775900000000001</v>
      </c>
      <c r="I1114" s="12">
        <v>144.07846914152393</v>
      </c>
      <c r="J1114" s="12">
        <v>2814.3477960226232</v>
      </c>
    </row>
    <row r="1115" spans="1:10">
      <c r="A1115" s="6">
        <v>32070040</v>
      </c>
      <c r="B1115" s="7" t="s">
        <v>1354</v>
      </c>
      <c r="C1115" s="7" t="s">
        <v>1409</v>
      </c>
      <c r="D1115" s="7" t="s">
        <v>36</v>
      </c>
      <c r="E1115" s="7" t="s">
        <v>1411</v>
      </c>
      <c r="F1115" s="7">
        <v>246</v>
      </c>
      <c r="G1115" s="8">
        <v>-73.67501</v>
      </c>
      <c r="H1115" s="8">
        <v>2.9761900000000003</v>
      </c>
      <c r="I1115" s="12">
        <v>140.88782414848109</v>
      </c>
      <c r="J1115" s="12">
        <v>2916.6965379703315</v>
      </c>
    </row>
    <row r="1116" spans="1:10">
      <c r="A1116" s="6">
        <v>52055230</v>
      </c>
      <c r="B1116" s="7" t="s">
        <v>1037</v>
      </c>
      <c r="C1116" s="7" t="s">
        <v>1412</v>
      </c>
      <c r="D1116" s="7" t="s">
        <v>46</v>
      </c>
      <c r="E1116" s="7" t="s">
        <v>1413</v>
      </c>
      <c r="F1116" s="7">
        <v>2961</v>
      </c>
      <c r="G1116" s="8">
        <v>-77.677750000000003</v>
      </c>
      <c r="H1116" s="8">
        <v>0.85708333000000014</v>
      </c>
      <c r="I1116" s="12">
        <v>139.02418681201726</v>
      </c>
      <c r="J1116" s="12">
        <v>874.74429118773946</v>
      </c>
    </row>
    <row r="1117" spans="1:10">
      <c r="A1117" s="6">
        <v>52040160</v>
      </c>
      <c r="B1117" s="7" t="s">
        <v>1037</v>
      </c>
      <c r="C1117" s="7" t="s">
        <v>1414</v>
      </c>
      <c r="D1117" s="7" t="s">
        <v>36</v>
      </c>
      <c r="E1117" s="7" t="s">
        <v>1415</v>
      </c>
      <c r="F1117" s="7">
        <v>2200</v>
      </c>
      <c r="G1117" s="8">
        <v>-77.135305560000006</v>
      </c>
      <c r="H1117" s="8">
        <v>1.5052777799999999</v>
      </c>
      <c r="I1117" s="12">
        <v>137.74326449049693</v>
      </c>
      <c r="J1117" s="12">
        <v>1777.8477020616679</v>
      </c>
    </row>
    <row r="1118" spans="1:10">
      <c r="A1118" s="6">
        <v>51025080</v>
      </c>
      <c r="B1118" s="7" t="s">
        <v>1037</v>
      </c>
      <c r="C1118" s="7" t="s">
        <v>1416</v>
      </c>
      <c r="D1118" s="7" t="s">
        <v>58</v>
      </c>
      <c r="E1118" s="7" t="s">
        <v>1417</v>
      </c>
      <c r="F1118" s="7">
        <v>1010</v>
      </c>
      <c r="G1118" s="8">
        <v>-78.092500000000001</v>
      </c>
      <c r="H1118" s="8">
        <v>1.2483333299999999</v>
      </c>
      <c r="I1118" s="12">
        <v>292.35747126436786</v>
      </c>
      <c r="J1118" s="12"/>
    </row>
    <row r="1119" spans="1:10">
      <c r="A1119" s="6">
        <v>52065020</v>
      </c>
      <c r="B1119" s="7" t="s">
        <v>1037</v>
      </c>
      <c r="C1119" s="7" t="s">
        <v>1416</v>
      </c>
      <c r="D1119" s="7" t="s">
        <v>36</v>
      </c>
      <c r="E1119" s="7" t="s">
        <v>1416</v>
      </c>
      <c r="F1119" s="7">
        <v>32</v>
      </c>
      <c r="G1119" s="8">
        <v>-78.14</v>
      </c>
      <c r="H1119" s="8">
        <v>1.67</v>
      </c>
      <c r="I1119" s="12">
        <v>284.63518823061497</v>
      </c>
      <c r="J1119" s="12">
        <v>6700.8793864741638</v>
      </c>
    </row>
    <row r="1120" spans="1:10">
      <c r="A1120" s="6">
        <v>51020010</v>
      </c>
      <c r="B1120" s="7" t="s">
        <v>1037</v>
      </c>
      <c r="C1120" s="7" t="s">
        <v>1416</v>
      </c>
      <c r="D1120" s="7" t="s">
        <v>70</v>
      </c>
      <c r="E1120" s="7" t="s">
        <v>1418</v>
      </c>
      <c r="F1120" s="7">
        <v>950</v>
      </c>
      <c r="G1120" s="8">
        <v>-78.122333329999989</v>
      </c>
      <c r="H1120" s="8">
        <v>1.3402777800000001</v>
      </c>
      <c r="I1120" s="12">
        <v>344.55450670498078</v>
      </c>
      <c r="J1120" s="12">
        <v>8826.516168582375</v>
      </c>
    </row>
    <row r="1121" spans="1:10">
      <c r="A1121" s="6">
        <v>52040040</v>
      </c>
      <c r="B1121" s="7" t="s">
        <v>1037</v>
      </c>
      <c r="C1121" s="7" t="s">
        <v>1419</v>
      </c>
      <c r="D1121" s="7" t="s">
        <v>36</v>
      </c>
      <c r="E1121" s="7" t="s">
        <v>1419</v>
      </c>
      <c r="F1121" s="7">
        <v>220</v>
      </c>
      <c r="G1121" s="8">
        <v>-77.149722220000001</v>
      </c>
      <c r="H1121" s="8">
        <v>1.4041666700000002</v>
      </c>
      <c r="I1121" s="12">
        <v>95.383022866873461</v>
      </c>
      <c r="J1121" s="12">
        <v>1262.1311544777061</v>
      </c>
    </row>
    <row r="1122" spans="1:10">
      <c r="A1122" s="6">
        <v>52040060</v>
      </c>
      <c r="B1122" s="7" t="s">
        <v>1037</v>
      </c>
      <c r="C1122" s="7" t="s">
        <v>1419</v>
      </c>
      <c r="D1122" s="7" t="s">
        <v>36</v>
      </c>
      <c r="E1122" s="7" t="s">
        <v>1420</v>
      </c>
      <c r="F1122" s="7">
        <v>2568</v>
      </c>
      <c r="G1122" s="8">
        <v>-77.174055560000014</v>
      </c>
      <c r="H1122" s="8">
        <v>1.2873055600000001</v>
      </c>
      <c r="I1122" s="12">
        <v>112.51136713662873</v>
      </c>
      <c r="J1122" s="12">
        <v>1341.0295320197044</v>
      </c>
    </row>
    <row r="1123" spans="1:10">
      <c r="A1123" s="6">
        <v>52045020</v>
      </c>
      <c r="B1123" s="7" t="s">
        <v>1037</v>
      </c>
      <c r="C1123" s="7" t="s">
        <v>1421</v>
      </c>
      <c r="D1123" s="7" t="s">
        <v>46</v>
      </c>
      <c r="E1123" s="7" t="s">
        <v>1422</v>
      </c>
      <c r="F1123" s="7">
        <v>1796</v>
      </c>
      <c r="G1123" s="8">
        <v>-77.290861110000009</v>
      </c>
      <c r="H1123" s="8">
        <v>1.3940833300000002</v>
      </c>
      <c r="I1123" s="12">
        <v>123.72255810866443</v>
      </c>
      <c r="J1123" s="12">
        <v>1202.1702134646962</v>
      </c>
    </row>
    <row r="1124" spans="1:10">
      <c r="A1124" s="6">
        <v>52030060</v>
      </c>
      <c r="B1124" s="7" t="s">
        <v>1037</v>
      </c>
      <c r="C1124" s="7" t="s">
        <v>1423</v>
      </c>
      <c r="D1124" s="7" t="s">
        <v>36</v>
      </c>
      <c r="E1124" s="7" t="s">
        <v>1424</v>
      </c>
      <c r="F1124" s="7">
        <v>1820</v>
      </c>
      <c r="G1124" s="8">
        <v>-77.014972220000004</v>
      </c>
      <c r="H1124" s="8">
        <v>1.6656388899999999</v>
      </c>
      <c r="I1124" s="12">
        <v>110.62059934318555</v>
      </c>
      <c r="J1124" s="12">
        <v>1314.1812315270936</v>
      </c>
    </row>
    <row r="1125" spans="1:10">
      <c r="A1125" s="6">
        <v>52055030</v>
      </c>
      <c r="B1125" s="7" t="s">
        <v>1037</v>
      </c>
      <c r="C1125" s="7" t="s">
        <v>1425</v>
      </c>
      <c r="D1125" s="7" t="s">
        <v>72</v>
      </c>
      <c r="E1125" s="7" t="s">
        <v>1426</v>
      </c>
      <c r="F1125" s="7">
        <v>1493</v>
      </c>
      <c r="G1125" s="8">
        <v>-77.465111110000009</v>
      </c>
      <c r="H1125" s="8">
        <v>1.18436111</v>
      </c>
      <c r="I1125" s="12">
        <v>131.70294906961772</v>
      </c>
      <c r="J1125" s="12">
        <v>1052.5197667887669</v>
      </c>
    </row>
    <row r="1126" spans="1:10">
      <c r="A1126" s="6">
        <v>52050130</v>
      </c>
      <c r="B1126" s="7" t="s">
        <v>1037</v>
      </c>
      <c r="C1126" s="7" t="s">
        <v>1427</v>
      </c>
      <c r="D1126" s="7" t="s">
        <v>36</v>
      </c>
      <c r="E1126" s="7" t="s">
        <v>1428</v>
      </c>
      <c r="F1126" s="7">
        <v>3100</v>
      </c>
      <c r="G1126" s="8">
        <v>-77.848333329999988</v>
      </c>
      <c r="H1126" s="8">
        <v>0.81166667000000003</v>
      </c>
      <c r="I1126" s="12">
        <v>147.17607344663529</v>
      </c>
      <c r="J1126" s="12">
        <v>1103.3749552299553</v>
      </c>
    </row>
    <row r="1127" spans="1:10">
      <c r="A1127" s="6">
        <v>52050110</v>
      </c>
      <c r="B1127" s="7" t="s">
        <v>1037</v>
      </c>
      <c r="C1127" s="7" t="s">
        <v>1427</v>
      </c>
      <c r="D1127" s="7" t="s">
        <v>36</v>
      </c>
      <c r="E1127" s="7" t="s">
        <v>1427</v>
      </c>
      <c r="F1127" s="7">
        <v>392</v>
      </c>
      <c r="G1127" s="8">
        <v>-77.787111109999998</v>
      </c>
      <c r="H1127" s="8">
        <v>0.90800000000000003</v>
      </c>
      <c r="I1127" s="12">
        <v>141.02032224958947</v>
      </c>
      <c r="J1127" s="12">
        <v>883.24027914614112</v>
      </c>
    </row>
    <row r="1128" spans="1:10">
      <c r="A1128" s="6">
        <v>52080010</v>
      </c>
      <c r="B1128" s="7" t="s">
        <v>1037</v>
      </c>
      <c r="C1128" s="7" t="s">
        <v>1429</v>
      </c>
      <c r="D1128" s="7" t="s">
        <v>36</v>
      </c>
      <c r="E1128" s="7" t="s">
        <v>1430</v>
      </c>
      <c r="F1128" s="7">
        <v>350</v>
      </c>
      <c r="G1128" s="8">
        <v>-77.505555560000005</v>
      </c>
      <c r="H1128" s="8">
        <v>1.65138889</v>
      </c>
      <c r="I1128" s="12">
        <v>151.61476122058016</v>
      </c>
      <c r="J1128" s="12">
        <v>1263.3539162561574</v>
      </c>
    </row>
    <row r="1129" spans="1:10">
      <c r="A1129" s="6">
        <v>53020010</v>
      </c>
      <c r="B1129" s="7" t="s">
        <v>1037</v>
      </c>
      <c r="C1129" s="7" t="s">
        <v>1431</v>
      </c>
      <c r="D1129" s="7" t="s">
        <v>36</v>
      </c>
      <c r="E1129" s="7" t="s">
        <v>1432</v>
      </c>
      <c r="F1129" s="7">
        <v>50</v>
      </c>
      <c r="G1129" s="8">
        <v>-78.091333329999998</v>
      </c>
      <c r="H1129" s="8">
        <v>2.44188889</v>
      </c>
      <c r="I1129" s="12">
        <v>183.45172862518194</v>
      </c>
      <c r="J1129" s="12">
        <v>3752.893884818885</v>
      </c>
    </row>
    <row r="1130" spans="1:10">
      <c r="A1130" s="6">
        <v>52050010</v>
      </c>
      <c r="B1130" s="7" t="s">
        <v>1037</v>
      </c>
      <c r="C1130" s="7" t="s">
        <v>181</v>
      </c>
      <c r="D1130" s="7" t="s">
        <v>36</v>
      </c>
      <c r="E1130" s="7" t="s">
        <v>181</v>
      </c>
      <c r="F1130" s="7">
        <v>1620</v>
      </c>
      <c r="G1130" s="8">
        <v>-77.439444440000003</v>
      </c>
      <c r="H1130" s="8">
        <v>1.4544444400000001</v>
      </c>
      <c r="I1130" s="12">
        <v>119.29100506294472</v>
      </c>
      <c r="J1130" s="12">
        <v>1115.3366666666666</v>
      </c>
    </row>
    <row r="1131" spans="1:10">
      <c r="A1131" s="6">
        <v>52010030</v>
      </c>
      <c r="B1131" s="7" t="s">
        <v>1037</v>
      </c>
      <c r="C1131" s="7" t="s">
        <v>648</v>
      </c>
      <c r="D1131" s="7" t="s">
        <v>36</v>
      </c>
      <c r="E1131" s="7" t="s">
        <v>1433</v>
      </c>
      <c r="F1131" s="7">
        <v>1700</v>
      </c>
      <c r="G1131" s="8">
        <v>-77.337500000000006</v>
      </c>
      <c r="H1131" s="8">
        <v>1.73944444</v>
      </c>
      <c r="I1131" s="12">
        <v>113.08790432780327</v>
      </c>
      <c r="J1131" s="12">
        <v>1135.6924548440065</v>
      </c>
    </row>
    <row r="1132" spans="1:10">
      <c r="A1132" s="6">
        <v>52040050</v>
      </c>
      <c r="B1132" s="7" t="s">
        <v>1037</v>
      </c>
      <c r="C1132" s="7" t="s">
        <v>1434</v>
      </c>
      <c r="D1132" s="7" t="s">
        <v>36</v>
      </c>
      <c r="E1132" s="7" t="s">
        <v>1435</v>
      </c>
      <c r="F1132" s="7">
        <v>1800</v>
      </c>
      <c r="G1132" s="8">
        <v>-77.03052778</v>
      </c>
      <c r="H1132" s="8">
        <v>1.3973333299999999</v>
      </c>
      <c r="I1132" s="12">
        <v>126.85074916950461</v>
      </c>
      <c r="J1132" s="12">
        <v>1559.9005710215711</v>
      </c>
    </row>
    <row r="1133" spans="1:10">
      <c r="A1133" s="6">
        <v>52090010</v>
      </c>
      <c r="B1133" s="7" t="s">
        <v>1037</v>
      </c>
      <c r="C1133" s="7" t="s">
        <v>1436</v>
      </c>
      <c r="D1133" s="7" t="s">
        <v>36</v>
      </c>
      <c r="E1133" s="7" t="s">
        <v>1437</v>
      </c>
      <c r="F1133" s="7">
        <v>3</v>
      </c>
      <c r="G1133" s="8">
        <v>-78.658333329999991</v>
      </c>
      <c r="H1133" s="8">
        <v>2.03888889</v>
      </c>
      <c r="I1133" s="12">
        <v>146.23370717254622</v>
      </c>
      <c r="J1133" s="12">
        <v>5026.6597044334976</v>
      </c>
    </row>
    <row r="1134" spans="1:10">
      <c r="A1134" s="6">
        <v>52050100</v>
      </c>
      <c r="B1134" s="7" t="s">
        <v>1037</v>
      </c>
      <c r="C1134" s="7" t="s">
        <v>1438</v>
      </c>
      <c r="D1134" s="7" t="s">
        <v>36</v>
      </c>
      <c r="E1134" s="7" t="s">
        <v>1438</v>
      </c>
      <c r="F1134" s="7">
        <v>2830</v>
      </c>
      <c r="G1134" s="8">
        <v>-77.581388889999999</v>
      </c>
      <c r="H1134" s="8">
        <v>0.90666667000000012</v>
      </c>
      <c r="I1134" s="12">
        <v>147.59762224046705</v>
      </c>
      <c r="J1134" s="12">
        <v>982.44133825944164</v>
      </c>
    </row>
    <row r="1135" spans="1:10">
      <c r="A1135" s="6">
        <v>52050090</v>
      </c>
      <c r="B1135" s="7" t="s">
        <v>1037</v>
      </c>
      <c r="C1135" s="7" t="s">
        <v>1439</v>
      </c>
      <c r="D1135" s="7" t="s">
        <v>36</v>
      </c>
      <c r="E1135" s="7" t="s">
        <v>1439</v>
      </c>
      <c r="F1135" s="7">
        <v>2550</v>
      </c>
      <c r="G1135" s="8">
        <v>-77.499555560000005</v>
      </c>
      <c r="H1135" s="8">
        <v>1.05525</v>
      </c>
      <c r="I1135" s="12">
        <v>124.1529761904762</v>
      </c>
      <c r="J1135" s="12">
        <v>1014.5326436781609</v>
      </c>
    </row>
    <row r="1136" spans="1:10">
      <c r="A1136" s="6">
        <v>52030090</v>
      </c>
      <c r="B1136" s="7" t="s">
        <v>1037</v>
      </c>
      <c r="C1136" s="7" t="s">
        <v>1440</v>
      </c>
      <c r="D1136" s="7" t="s">
        <v>36</v>
      </c>
      <c r="E1136" s="7" t="s">
        <v>1440</v>
      </c>
      <c r="F1136" s="7">
        <v>2248</v>
      </c>
      <c r="G1136" s="8">
        <v>-76.834166670000002</v>
      </c>
      <c r="H1136" s="8">
        <v>1.5952777800000002</v>
      </c>
      <c r="I1136" s="12">
        <v>120.52275117071092</v>
      </c>
      <c r="J1136" s="12">
        <v>1350.508326947637</v>
      </c>
    </row>
    <row r="1137" spans="1:10">
      <c r="A1137" s="6">
        <v>52060040</v>
      </c>
      <c r="B1137" s="7" t="s">
        <v>1037</v>
      </c>
      <c r="C1137" s="7" t="s">
        <v>1441</v>
      </c>
      <c r="D1137" s="7" t="s">
        <v>36</v>
      </c>
      <c r="E1137" s="7" t="s">
        <v>1442</v>
      </c>
      <c r="F1137" s="7">
        <v>1770</v>
      </c>
      <c r="G1137" s="8">
        <v>-77.641694439999995</v>
      </c>
      <c r="H1137" s="8">
        <v>1.5291666700000002</v>
      </c>
      <c r="I1137" s="12">
        <v>193.707228096748</v>
      </c>
      <c r="J1137" s="12">
        <v>2587.4813647144683</v>
      </c>
    </row>
    <row r="1138" spans="1:10">
      <c r="A1138" s="6">
        <v>52030030</v>
      </c>
      <c r="B1138" s="7" t="s">
        <v>1037</v>
      </c>
      <c r="C1138" s="7" t="s">
        <v>163</v>
      </c>
      <c r="D1138" s="7" t="s">
        <v>36</v>
      </c>
      <c r="E1138" s="7" t="s">
        <v>163</v>
      </c>
      <c r="F1138" s="7">
        <v>1745</v>
      </c>
      <c r="G1138" s="8">
        <v>-77.132666669999992</v>
      </c>
      <c r="H1138" s="8">
        <v>1.5830555600000003</v>
      </c>
      <c r="I1138" s="12">
        <v>145.21496305418717</v>
      </c>
      <c r="J1138" s="12">
        <v>2028.6544827586206</v>
      </c>
    </row>
    <row r="1139" spans="1:10">
      <c r="A1139" s="6">
        <v>52010060</v>
      </c>
      <c r="B1139" s="7" t="s">
        <v>1037</v>
      </c>
      <c r="C1139" s="7" t="s">
        <v>1443</v>
      </c>
      <c r="D1139" s="7" t="s">
        <v>36</v>
      </c>
      <c r="E1139" s="7" t="s">
        <v>1444</v>
      </c>
      <c r="F1139" s="7">
        <v>650</v>
      </c>
      <c r="G1139" s="8">
        <v>-77.216388890000005</v>
      </c>
      <c r="H1139" s="8">
        <v>1.95463889</v>
      </c>
      <c r="I1139" s="12">
        <v>101.55798516762823</v>
      </c>
      <c r="J1139" s="12">
        <v>1393.5621139039758</v>
      </c>
    </row>
    <row r="1140" spans="1:10">
      <c r="A1140" s="6">
        <v>52050140</v>
      </c>
      <c r="B1140" s="7" t="s">
        <v>1037</v>
      </c>
      <c r="C1140" s="7" t="s">
        <v>1445</v>
      </c>
      <c r="D1140" s="7" t="s">
        <v>36</v>
      </c>
      <c r="E1140" s="7" t="s">
        <v>1446</v>
      </c>
      <c r="F1140" s="7">
        <v>1480</v>
      </c>
      <c r="G1140" s="8">
        <v>-77.526111110000002</v>
      </c>
      <c r="H1140" s="8">
        <v>1.3480555600000002</v>
      </c>
      <c r="I1140" s="12">
        <v>132.69056414583716</v>
      </c>
      <c r="J1140" s="12">
        <v>1236.7904351395732</v>
      </c>
    </row>
    <row r="1141" spans="1:10">
      <c r="A1141" s="6">
        <v>52070010</v>
      </c>
      <c r="B1141" s="7" t="s">
        <v>1037</v>
      </c>
      <c r="C1141" s="7" t="s">
        <v>1447</v>
      </c>
      <c r="D1141" s="7" t="s">
        <v>36</v>
      </c>
      <c r="E1141" s="7" t="s">
        <v>1448</v>
      </c>
      <c r="F1141" s="7">
        <v>100</v>
      </c>
      <c r="G1141" s="8">
        <v>-78.183888890000006</v>
      </c>
      <c r="H1141" s="8">
        <v>1.7650000000000001</v>
      </c>
      <c r="I1141" s="12">
        <v>274.65707868272568</v>
      </c>
      <c r="J1141" s="12">
        <v>4835.9374835807321</v>
      </c>
    </row>
    <row r="1142" spans="1:10">
      <c r="A1142" s="6">
        <v>53020020</v>
      </c>
      <c r="B1142" s="7" t="s">
        <v>1037</v>
      </c>
      <c r="C1142" s="7" t="s">
        <v>1447</v>
      </c>
      <c r="D1142" s="7" t="s">
        <v>36</v>
      </c>
      <c r="E1142" s="7" t="s">
        <v>1449</v>
      </c>
      <c r="F1142" s="7">
        <v>80</v>
      </c>
      <c r="G1142" s="8">
        <v>-78.112861109999997</v>
      </c>
      <c r="H1142" s="8">
        <v>2.07927778</v>
      </c>
      <c r="I1142" s="12">
        <v>197.20146340964715</v>
      </c>
      <c r="J1142" s="12">
        <v>4964.4462464738335</v>
      </c>
    </row>
    <row r="1143" spans="1:10">
      <c r="A1143" s="6">
        <v>53010020</v>
      </c>
      <c r="B1143" s="7" t="s">
        <v>1037</v>
      </c>
      <c r="C1143" s="7" t="s">
        <v>1035</v>
      </c>
      <c r="D1143" s="7" t="s">
        <v>36</v>
      </c>
      <c r="E1143" s="7" t="s">
        <v>1450</v>
      </c>
      <c r="F1143" s="7">
        <v>10</v>
      </c>
      <c r="G1143" s="8">
        <v>-78.454527779999992</v>
      </c>
      <c r="H1143" s="8">
        <v>2.5050833299999997</v>
      </c>
      <c r="I1143" s="12">
        <v>140.21604179809606</v>
      </c>
      <c r="J1143" s="12">
        <v>3803.8629585893191</v>
      </c>
    </row>
    <row r="1144" spans="1:10">
      <c r="A1144" s="6">
        <v>52040070</v>
      </c>
      <c r="B1144" s="7" t="s">
        <v>1037</v>
      </c>
      <c r="C1144" s="7" t="s">
        <v>1451</v>
      </c>
      <c r="D1144" s="7" t="s">
        <v>36</v>
      </c>
      <c r="E1144" s="7" t="s">
        <v>1037</v>
      </c>
      <c r="F1144" s="7">
        <v>2590</v>
      </c>
      <c r="G1144" s="8">
        <v>-77.355000000000004</v>
      </c>
      <c r="H1144" s="8">
        <v>1.28277778</v>
      </c>
      <c r="I1144" s="12">
        <v>133.38609800922276</v>
      </c>
      <c r="J1144" s="12">
        <v>2052.4549644225508</v>
      </c>
    </row>
    <row r="1145" spans="1:10">
      <c r="A1145" s="6">
        <v>52055210</v>
      </c>
      <c r="B1145" s="7" t="s">
        <v>1037</v>
      </c>
      <c r="C1145" s="7" t="s">
        <v>1452</v>
      </c>
      <c r="D1145" s="7" t="s">
        <v>58</v>
      </c>
      <c r="E1145" s="7" t="s">
        <v>1453</v>
      </c>
      <c r="F1145" s="7">
        <v>2820</v>
      </c>
      <c r="G1145" s="8">
        <v>-77.278805560000009</v>
      </c>
      <c r="H1145" s="8">
        <v>1.1599999999999999</v>
      </c>
      <c r="I1145" s="12">
        <v>153.67284818255686</v>
      </c>
      <c r="J1145" s="12">
        <v>953.67099122142236</v>
      </c>
    </row>
    <row r="1146" spans="1:10">
      <c r="A1146" s="6">
        <v>47015100</v>
      </c>
      <c r="B1146" s="7" t="s">
        <v>1037</v>
      </c>
      <c r="C1146" s="7" t="s">
        <v>1452</v>
      </c>
      <c r="D1146" s="7" t="s">
        <v>58</v>
      </c>
      <c r="E1146" s="7" t="s">
        <v>1454</v>
      </c>
      <c r="F1146" s="7">
        <v>2830</v>
      </c>
      <c r="G1146" s="8">
        <v>-77.161472220000007</v>
      </c>
      <c r="H1146" s="8">
        <v>1.1599444399999999</v>
      </c>
      <c r="I1146" s="12">
        <v>211.89128156186064</v>
      </c>
      <c r="J1146" s="12">
        <v>1410.5108058608057</v>
      </c>
    </row>
    <row r="1147" spans="1:10">
      <c r="A1147" s="6">
        <v>52045010</v>
      </c>
      <c r="B1147" s="7" t="s">
        <v>1037</v>
      </c>
      <c r="C1147" s="7" t="s">
        <v>1452</v>
      </c>
      <c r="D1147" s="7" t="s">
        <v>87</v>
      </c>
      <c r="E1147" s="7" t="s">
        <v>1455</v>
      </c>
      <c r="F1147" s="7">
        <v>2710</v>
      </c>
      <c r="G1147" s="8">
        <v>-77.303083329999993</v>
      </c>
      <c r="H1147" s="8">
        <v>1.1982222199999999</v>
      </c>
      <c r="I1147" s="12">
        <v>135.83457423053272</v>
      </c>
      <c r="J1147" s="12">
        <v>827.36565476276292</v>
      </c>
    </row>
    <row r="1148" spans="1:10">
      <c r="A1148" s="6">
        <v>52050060</v>
      </c>
      <c r="B1148" s="7" t="s">
        <v>1037</v>
      </c>
      <c r="C1148" s="7" t="s">
        <v>1452</v>
      </c>
      <c r="D1148" s="7" t="s">
        <v>36</v>
      </c>
      <c r="E1148" s="7" t="s">
        <v>1456</v>
      </c>
      <c r="F1148" s="7">
        <v>364</v>
      </c>
      <c r="G1148" s="8">
        <v>-77.299722220000007</v>
      </c>
      <c r="H1148" s="8">
        <v>1.0994999999999999</v>
      </c>
      <c r="I1148" s="12">
        <v>177.39745590566784</v>
      </c>
      <c r="J1148" s="12">
        <v>1103.953864258347</v>
      </c>
    </row>
    <row r="1149" spans="1:10">
      <c r="A1149" s="6">
        <v>47010230</v>
      </c>
      <c r="B1149" s="7" t="s">
        <v>1037</v>
      </c>
      <c r="C1149" s="7" t="s">
        <v>1452</v>
      </c>
      <c r="D1149" s="7" t="s">
        <v>36</v>
      </c>
      <c r="E1149" s="7" t="s">
        <v>64</v>
      </c>
      <c r="F1149" s="7">
        <v>2719</v>
      </c>
      <c r="G1149" s="8">
        <v>-77.157361110000011</v>
      </c>
      <c r="H1149" s="8">
        <v>0.99016667000000014</v>
      </c>
      <c r="I1149" s="12">
        <v>254.08142959276023</v>
      </c>
      <c r="J1149" s="12">
        <v>1840.5647901849709</v>
      </c>
    </row>
    <row r="1150" spans="1:10">
      <c r="A1150" s="6">
        <v>52045070</v>
      </c>
      <c r="B1150" s="7" t="s">
        <v>1037</v>
      </c>
      <c r="C1150" s="7" t="s">
        <v>1452</v>
      </c>
      <c r="D1150" s="7" t="s">
        <v>72</v>
      </c>
      <c r="E1150" s="7" t="s">
        <v>1457</v>
      </c>
      <c r="F1150" s="7">
        <v>2850</v>
      </c>
      <c r="G1150" s="8">
        <v>-77.19</v>
      </c>
      <c r="H1150" s="8">
        <v>1.1999983299999999</v>
      </c>
      <c r="I1150" s="12">
        <v>201.91307063437216</v>
      </c>
      <c r="J1150" s="12">
        <v>1416.3047928991036</v>
      </c>
    </row>
    <row r="1151" spans="1:10">
      <c r="A1151" s="6">
        <v>52010140</v>
      </c>
      <c r="B1151" s="7" t="s">
        <v>1037</v>
      </c>
      <c r="C1151" s="7" t="s">
        <v>1458</v>
      </c>
      <c r="D1151" s="7" t="s">
        <v>36</v>
      </c>
      <c r="E1151" s="7" t="s">
        <v>1459</v>
      </c>
      <c r="F1151" s="7">
        <v>500</v>
      </c>
      <c r="G1151" s="8">
        <v>-77.429444439999997</v>
      </c>
      <c r="H1151" s="8">
        <v>1.59444444</v>
      </c>
      <c r="I1151" s="12">
        <v>65.842695600968327</v>
      </c>
      <c r="J1151" s="12">
        <v>605.31277794619166</v>
      </c>
    </row>
    <row r="1152" spans="1:10">
      <c r="A1152" s="6">
        <v>52070030</v>
      </c>
      <c r="B1152" s="7" t="s">
        <v>1037</v>
      </c>
      <c r="C1152" s="7" t="s">
        <v>1458</v>
      </c>
      <c r="D1152" s="7" t="s">
        <v>36</v>
      </c>
      <c r="E1152" s="7" t="s">
        <v>1460</v>
      </c>
      <c r="F1152" s="7">
        <v>340</v>
      </c>
      <c r="G1152" s="8">
        <v>-77.527777779999994</v>
      </c>
      <c r="H1152" s="8">
        <v>1.73972222</v>
      </c>
      <c r="I1152" s="12">
        <v>138.92302879644831</v>
      </c>
      <c r="J1152" s="12">
        <v>1959.3968682722129</v>
      </c>
    </row>
    <row r="1153" spans="1:10">
      <c r="A1153" s="6">
        <v>52050190</v>
      </c>
      <c r="B1153" s="7" t="s">
        <v>1037</v>
      </c>
      <c r="C1153" s="7" t="s">
        <v>1461</v>
      </c>
      <c r="D1153" s="7" t="s">
        <v>36</v>
      </c>
      <c r="E1153" s="7" t="s">
        <v>1462</v>
      </c>
      <c r="F1153" s="7">
        <v>2746</v>
      </c>
      <c r="G1153" s="8">
        <v>-77.568527779999997</v>
      </c>
      <c r="H1153" s="8">
        <v>0.81625000000000003</v>
      </c>
      <c r="I1153" s="12">
        <v>137.23308057760141</v>
      </c>
      <c r="J1153" s="12">
        <v>1070.4241485989889</v>
      </c>
    </row>
    <row r="1154" spans="1:10">
      <c r="A1154" s="6">
        <v>47015080</v>
      </c>
      <c r="B1154" s="7" t="s">
        <v>1037</v>
      </c>
      <c r="C1154" s="7" t="s">
        <v>1463</v>
      </c>
      <c r="D1154" s="7" t="s">
        <v>72</v>
      </c>
      <c r="E1154" s="7" t="s">
        <v>1464</v>
      </c>
      <c r="F1154" s="7">
        <v>1776</v>
      </c>
      <c r="G1154" s="8">
        <v>-77.303611110000006</v>
      </c>
      <c r="H1154" s="8">
        <v>0.80491667000000011</v>
      </c>
      <c r="I1154" s="12">
        <v>272.37834471781065</v>
      </c>
      <c r="J1154" s="12">
        <v>3148.954175247784</v>
      </c>
    </row>
    <row r="1155" spans="1:10">
      <c r="A1155" s="6">
        <v>52050120</v>
      </c>
      <c r="B1155" s="7" t="s">
        <v>1037</v>
      </c>
      <c r="C1155" s="7" t="s">
        <v>1463</v>
      </c>
      <c r="D1155" s="7" t="s">
        <v>36</v>
      </c>
      <c r="E1155" s="7" t="s">
        <v>1463</v>
      </c>
      <c r="F1155" s="7">
        <v>2817</v>
      </c>
      <c r="G1155" s="8">
        <v>-77.502916669999991</v>
      </c>
      <c r="H1155" s="8">
        <v>0.88824999999999998</v>
      </c>
      <c r="I1155" s="12">
        <v>157.46990626710453</v>
      </c>
      <c r="J1155" s="12">
        <v>1064.1783169129722</v>
      </c>
    </row>
    <row r="1156" spans="1:10">
      <c r="A1156" s="6">
        <v>52090020</v>
      </c>
      <c r="B1156" s="7" t="s">
        <v>1037</v>
      </c>
      <c r="C1156" s="7" t="s">
        <v>1465</v>
      </c>
      <c r="D1156" s="7" t="s">
        <v>36</v>
      </c>
      <c r="E1156" s="7" t="s">
        <v>1466</v>
      </c>
      <c r="F1156" s="7">
        <v>40</v>
      </c>
      <c r="G1156" s="8">
        <v>-78.416388890000007</v>
      </c>
      <c r="H1156" s="8">
        <v>2.19036111</v>
      </c>
      <c r="I1156" s="12">
        <v>196.09160393021691</v>
      </c>
      <c r="J1156" s="12">
        <v>3174.5828491541542</v>
      </c>
    </row>
    <row r="1157" spans="1:10">
      <c r="A1157" s="6">
        <v>52050020</v>
      </c>
      <c r="B1157" s="7" t="s">
        <v>1037</v>
      </c>
      <c r="C1157" s="7" t="s">
        <v>1467</v>
      </c>
      <c r="D1157" s="7" t="s">
        <v>36</v>
      </c>
      <c r="E1157" s="7" t="s">
        <v>1467</v>
      </c>
      <c r="F1157" s="7">
        <v>1700</v>
      </c>
      <c r="G1157" s="8">
        <v>-77.591416669999987</v>
      </c>
      <c r="H1157" s="8">
        <v>1.3414444400000001</v>
      </c>
      <c r="I1157" s="12">
        <v>133.75669266557199</v>
      </c>
      <c r="J1157" s="12">
        <v>1493.9433743842364</v>
      </c>
    </row>
    <row r="1158" spans="1:10">
      <c r="A1158" s="6">
        <v>52055060</v>
      </c>
      <c r="B1158" s="7" t="s">
        <v>1037</v>
      </c>
      <c r="C1158" s="7" t="s">
        <v>1467</v>
      </c>
      <c r="D1158" s="7" t="s">
        <v>72</v>
      </c>
      <c r="E1158" s="7" t="s">
        <v>1468</v>
      </c>
      <c r="F1158" s="7">
        <v>1500</v>
      </c>
      <c r="G1158" s="8">
        <v>-77.583055560000005</v>
      </c>
      <c r="H1158" s="8">
        <v>1.37355556</v>
      </c>
      <c r="I1158" s="12">
        <v>139.94786428250413</v>
      </c>
      <c r="J1158" s="12">
        <v>1379.194656849038</v>
      </c>
    </row>
    <row r="1159" spans="1:10">
      <c r="A1159" s="6">
        <v>52045030</v>
      </c>
      <c r="B1159" s="7" t="s">
        <v>1037</v>
      </c>
      <c r="C1159" s="7" t="s">
        <v>1052</v>
      </c>
      <c r="D1159" s="7" t="s">
        <v>72</v>
      </c>
      <c r="E1159" s="7" t="s">
        <v>1469</v>
      </c>
      <c r="F1159" s="7">
        <v>2190</v>
      </c>
      <c r="G1159" s="8">
        <v>-77.032611110000005</v>
      </c>
      <c r="H1159" s="8">
        <v>1.5387222199999999</v>
      </c>
      <c r="I1159" s="12">
        <v>162.80584026710068</v>
      </c>
      <c r="J1159" s="12">
        <v>2091.9820899645624</v>
      </c>
    </row>
    <row r="1160" spans="1:10">
      <c r="A1160" s="6">
        <v>52050040</v>
      </c>
      <c r="B1160" s="7" t="s">
        <v>1037</v>
      </c>
      <c r="C1160" s="7" t="s">
        <v>1470</v>
      </c>
      <c r="D1160" s="7" t="s">
        <v>36</v>
      </c>
      <c r="E1160" s="7" t="s">
        <v>1471</v>
      </c>
      <c r="F1160" s="7">
        <v>20</v>
      </c>
      <c r="G1160" s="8">
        <v>-77.479194440000001</v>
      </c>
      <c r="H1160" s="8">
        <v>1.3222500000000001</v>
      </c>
      <c r="I1160" s="12">
        <v>141.35678113678421</v>
      </c>
      <c r="J1160" s="12">
        <v>1250.1362228116709</v>
      </c>
    </row>
    <row r="1161" spans="1:10">
      <c r="A1161" s="6">
        <v>52060050</v>
      </c>
      <c r="B1161" s="7" t="s">
        <v>1037</v>
      </c>
      <c r="C1161" s="7" t="s">
        <v>1472</v>
      </c>
      <c r="D1161" s="7" t="s">
        <v>36</v>
      </c>
      <c r="E1161" s="7" t="s">
        <v>1473</v>
      </c>
      <c r="F1161" s="7">
        <v>840</v>
      </c>
      <c r="G1161" s="8">
        <v>-77.775833329999998</v>
      </c>
      <c r="H1161" s="8">
        <v>1.40472222</v>
      </c>
      <c r="I1161" s="12">
        <v>277.97882830594068</v>
      </c>
      <c r="J1161" s="12">
        <v>4435.4627379671856</v>
      </c>
    </row>
    <row r="1162" spans="1:10">
      <c r="A1162" s="6">
        <v>52050050</v>
      </c>
      <c r="B1162" s="7" t="s">
        <v>1037</v>
      </c>
      <c r="C1162" s="7" t="s">
        <v>1472</v>
      </c>
      <c r="D1162" s="7" t="s">
        <v>36</v>
      </c>
      <c r="E1162" s="7" t="s">
        <v>1474</v>
      </c>
      <c r="F1162" s="7">
        <v>2834</v>
      </c>
      <c r="G1162" s="8">
        <v>-77.679666669999989</v>
      </c>
      <c r="H1162" s="8">
        <v>1.22063889</v>
      </c>
      <c r="I1162" s="12">
        <v>160.56456558392944</v>
      </c>
      <c r="J1162" s="12">
        <v>1682.8397290640394</v>
      </c>
    </row>
    <row r="1163" spans="1:10">
      <c r="A1163" s="6">
        <v>52045040</v>
      </c>
      <c r="B1163" s="7" t="s">
        <v>1037</v>
      </c>
      <c r="C1163" s="7" t="s">
        <v>1475</v>
      </c>
      <c r="D1163" s="7" t="s">
        <v>72</v>
      </c>
      <c r="E1163" s="7" t="s">
        <v>1475</v>
      </c>
      <c r="F1163" s="7">
        <v>1875</v>
      </c>
      <c r="G1163" s="8">
        <v>-77.267499999999998</v>
      </c>
      <c r="H1163" s="8">
        <v>1.5491666700000002</v>
      </c>
      <c r="I1163" s="12">
        <v>143.95638086249332</v>
      </c>
      <c r="J1163" s="12">
        <v>1681.8772532384601</v>
      </c>
    </row>
    <row r="1164" spans="1:10">
      <c r="A1164" s="6">
        <v>52035040</v>
      </c>
      <c r="B1164" s="7" t="s">
        <v>1037</v>
      </c>
      <c r="C1164" s="7" t="s">
        <v>1475</v>
      </c>
      <c r="D1164" s="7" t="s">
        <v>72</v>
      </c>
      <c r="E1164" s="7" t="s">
        <v>1476</v>
      </c>
      <c r="F1164" s="7">
        <v>1400</v>
      </c>
      <c r="G1164" s="8">
        <v>-77.34</v>
      </c>
      <c r="H1164" s="8">
        <v>1.62</v>
      </c>
      <c r="I1164" s="12">
        <v>103.10921631954676</v>
      </c>
      <c r="J1164" s="12">
        <v>829.47312534209095</v>
      </c>
    </row>
    <row r="1165" spans="1:10">
      <c r="A1165" s="6">
        <v>52055090</v>
      </c>
      <c r="B1165" s="7" t="s">
        <v>1037</v>
      </c>
      <c r="C1165" s="7" t="s">
        <v>1477</v>
      </c>
      <c r="D1165" s="7" t="s">
        <v>58</v>
      </c>
      <c r="E1165" s="7" t="s">
        <v>1478</v>
      </c>
      <c r="F1165" s="7">
        <v>2800</v>
      </c>
      <c r="G1165" s="8">
        <v>-77.38936111000001</v>
      </c>
      <c r="H1165" s="8">
        <v>1.10758333</v>
      </c>
      <c r="I1165" s="12">
        <v>139.07496828647342</v>
      </c>
      <c r="J1165" s="12">
        <v>994.71564369219527</v>
      </c>
    </row>
    <row r="1166" spans="1:10">
      <c r="A1166" s="6">
        <v>52050080</v>
      </c>
      <c r="B1166" s="7" t="s">
        <v>1037</v>
      </c>
      <c r="C1166" s="7" t="s">
        <v>1477</v>
      </c>
      <c r="D1166" s="7" t="s">
        <v>36</v>
      </c>
      <c r="E1166" s="7" t="s">
        <v>1477</v>
      </c>
      <c r="F1166" s="7">
        <v>2420</v>
      </c>
      <c r="G1166" s="8">
        <v>-77.391972220000014</v>
      </c>
      <c r="H1166" s="8">
        <v>1.0941666700000001</v>
      </c>
      <c r="I1166" s="12">
        <v>122.07819495682458</v>
      </c>
      <c r="J1166" s="12">
        <v>1001.4541063534168</v>
      </c>
    </row>
    <row r="1167" spans="1:10">
      <c r="A1167" s="6">
        <v>51035020</v>
      </c>
      <c r="B1167" s="7" t="s">
        <v>1037</v>
      </c>
      <c r="C1167" s="7" t="s">
        <v>1479</v>
      </c>
      <c r="D1167" s="7" t="s">
        <v>58</v>
      </c>
      <c r="E1167" s="7" t="s">
        <v>1480</v>
      </c>
      <c r="F1167" s="7">
        <v>1</v>
      </c>
      <c r="G1167" s="8">
        <v>-78.73</v>
      </c>
      <c r="H1167" s="8">
        <v>1.8191666700000002</v>
      </c>
      <c r="I1167" s="12">
        <v>173.84360952304525</v>
      </c>
      <c r="J1167" s="12">
        <v>2591.2848716278077</v>
      </c>
    </row>
    <row r="1168" spans="1:10">
      <c r="A1168" s="6">
        <v>51030020</v>
      </c>
      <c r="B1168" s="7" t="s">
        <v>1037</v>
      </c>
      <c r="C1168" s="7" t="s">
        <v>1479</v>
      </c>
      <c r="D1168" s="7" t="s">
        <v>36</v>
      </c>
      <c r="E1168" s="7" t="s">
        <v>1481</v>
      </c>
      <c r="F1168" s="7">
        <v>20</v>
      </c>
      <c r="G1168" s="8">
        <v>-78.629861110000007</v>
      </c>
      <c r="H1168" s="8">
        <v>1.6337222200000001</v>
      </c>
      <c r="I1168" s="12">
        <v>154.34085808183755</v>
      </c>
      <c r="J1168" s="12">
        <v>2856.22770088277</v>
      </c>
    </row>
    <row r="1169" spans="1:10">
      <c r="A1169" s="6">
        <v>51025090</v>
      </c>
      <c r="B1169" s="7" t="s">
        <v>1037</v>
      </c>
      <c r="C1169" s="7" t="s">
        <v>1479</v>
      </c>
      <c r="D1169" s="7" t="s">
        <v>58</v>
      </c>
      <c r="E1169" s="7" t="s">
        <v>1482</v>
      </c>
      <c r="F1169" s="7">
        <v>16</v>
      </c>
      <c r="G1169" s="8">
        <v>-78.695583329999991</v>
      </c>
      <c r="H1169" s="8">
        <v>1.5501944400000001</v>
      </c>
      <c r="I1169" s="12">
        <v>211.40588554326754</v>
      </c>
      <c r="J1169" s="12">
        <v>2996.8055391145831</v>
      </c>
    </row>
    <row r="1170" spans="1:10">
      <c r="A1170" s="6">
        <v>51020050</v>
      </c>
      <c r="B1170" s="7" t="s">
        <v>1037</v>
      </c>
      <c r="C1170" s="7" t="s">
        <v>1479</v>
      </c>
      <c r="D1170" s="7" t="s">
        <v>36</v>
      </c>
      <c r="E1170" s="7" t="s">
        <v>1483</v>
      </c>
      <c r="F1170" s="7">
        <v>100</v>
      </c>
      <c r="G1170" s="8">
        <v>-78.437388889999994</v>
      </c>
      <c r="H1170" s="8">
        <v>1.4146111100000001</v>
      </c>
      <c r="I1170" s="12">
        <v>279.84871928784275</v>
      </c>
      <c r="J1170" s="12">
        <v>6120.503916256157</v>
      </c>
    </row>
    <row r="1171" spans="1:10">
      <c r="A1171" s="6">
        <v>51020040</v>
      </c>
      <c r="B1171" s="7" t="s">
        <v>1037</v>
      </c>
      <c r="C1171" s="7" t="s">
        <v>1479</v>
      </c>
      <c r="D1171" s="7" t="s">
        <v>36</v>
      </c>
      <c r="E1171" s="7" t="s">
        <v>1484</v>
      </c>
      <c r="F1171" s="7">
        <v>100</v>
      </c>
      <c r="G1171" s="8">
        <v>-78.715916669999999</v>
      </c>
      <c r="H1171" s="8">
        <v>1.3621666700000001</v>
      </c>
      <c r="I1171" s="12">
        <v>224.87161856950519</v>
      </c>
      <c r="J1171" s="12"/>
    </row>
    <row r="1172" spans="1:10">
      <c r="A1172" s="6">
        <v>52055220</v>
      </c>
      <c r="B1172" s="7" t="s">
        <v>1037</v>
      </c>
      <c r="C1172" s="7" t="s">
        <v>1485</v>
      </c>
      <c r="D1172" s="7" t="s">
        <v>58</v>
      </c>
      <c r="E1172" s="7" t="s">
        <v>1486</v>
      </c>
      <c r="F1172" s="7">
        <v>3120</v>
      </c>
      <c r="G1172" s="8">
        <v>-77.636888889999994</v>
      </c>
      <c r="H1172" s="8">
        <v>1.07061111</v>
      </c>
      <c r="I1172" s="12">
        <v>141.43161022822832</v>
      </c>
      <c r="J1172" s="12">
        <v>1014.9825943469045</v>
      </c>
    </row>
    <row r="1173" spans="1:10">
      <c r="A1173" s="6">
        <v>16055040</v>
      </c>
      <c r="B1173" s="7" t="s">
        <v>1487</v>
      </c>
      <c r="C1173" s="7" t="s">
        <v>1488</v>
      </c>
      <c r="D1173" s="7" t="s">
        <v>58</v>
      </c>
      <c r="E1173" s="7" t="s">
        <v>1489</v>
      </c>
      <c r="F1173" s="7">
        <v>1430</v>
      </c>
      <c r="G1173" s="8">
        <v>-73.223055560000006</v>
      </c>
      <c r="H1173" s="8">
        <v>8.0872222199999992</v>
      </c>
      <c r="I1173" s="12">
        <v>111.23538659152071</v>
      </c>
      <c r="J1173" s="12">
        <v>1151.4392614977614</v>
      </c>
    </row>
    <row r="1174" spans="1:10">
      <c r="A1174" s="6">
        <v>16040010</v>
      </c>
      <c r="B1174" s="7" t="s">
        <v>1487</v>
      </c>
      <c r="C1174" s="7" t="s">
        <v>1488</v>
      </c>
      <c r="D1174" s="7" t="s">
        <v>36</v>
      </c>
      <c r="E1174" s="7" t="s">
        <v>1490</v>
      </c>
      <c r="F1174" s="7">
        <v>1920</v>
      </c>
      <c r="G1174" s="8">
        <v>-73.070833329999999</v>
      </c>
      <c r="H1174" s="8">
        <v>8.0888888900000016</v>
      </c>
      <c r="I1174" s="12">
        <v>81.187658777343671</v>
      </c>
      <c r="J1174" s="12">
        <v>1385.1275077540595</v>
      </c>
    </row>
    <row r="1175" spans="1:10">
      <c r="A1175" s="6">
        <v>16050120</v>
      </c>
      <c r="B1175" s="7" t="s">
        <v>1487</v>
      </c>
      <c r="C1175" s="7" t="s">
        <v>1488</v>
      </c>
      <c r="D1175" s="7" t="s">
        <v>36</v>
      </c>
      <c r="E1175" s="7" t="s">
        <v>1491</v>
      </c>
      <c r="F1175" s="7">
        <v>1700</v>
      </c>
      <c r="G1175" s="8">
        <v>-73.219277779999999</v>
      </c>
      <c r="H1175" s="8">
        <v>8.0364166700000013</v>
      </c>
      <c r="I1175" s="12">
        <v>102.22784921054341</v>
      </c>
      <c r="J1175" s="12">
        <v>1382.0543720264409</v>
      </c>
    </row>
    <row r="1176" spans="1:10">
      <c r="A1176" s="6">
        <v>16050130</v>
      </c>
      <c r="B1176" s="7" t="s">
        <v>1487</v>
      </c>
      <c r="C1176" s="7" t="s">
        <v>1488</v>
      </c>
      <c r="D1176" s="7" t="s">
        <v>36</v>
      </c>
      <c r="E1176" s="7" t="s">
        <v>1492</v>
      </c>
      <c r="F1176" s="7">
        <v>1800</v>
      </c>
      <c r="G1176" s="8">
        <v>-73.23444443999999</v>
      </c>
      <c r="H1176" s="8">
        <v>8.0047222199999997</v>
      </c>
      <c r="I1176" s="12">
        <v>116.3957845695063</v>
      </c>
      <c r="J1176" s="12">
        <v>1465.0908365261816</v>
      </c>
    </row>
    <row r="1177" spans="1:10">
      <c r="A1177" s="6">
        <v>16050100</v>
      </c>
      <c r="B1177" s="7" t="s">
        <v>1487</v>
      </c>
      <c r="C1177" s="7" t="s">
        <v>1488</v>
      </c>
      <c r="D1177" s="7" t="s">
        <v>36</v>
      </c>
      <c r="E1177" s="7" t="s">
        <v>1493</v>
      </c>
      <c r="F1177" s="7">
        <v>1498</v>
      </c>
      <c r="G1177" s="8">
        <v>-73.183750000000003</v>
      </c>
      <c r="H1177" s="8">
        <v>8.0174722200000001</v>
      </c>
      <c r="I1177" s="12">
        <v>93.363167077175689</v>
      </c>
      <c r="J1177" s="12">
        <v>1374.4873563218391</v>
      </c>
    </row>
    <row r="1178" spans="1:10">
      <c r="A1178" s="6">
        <v>16040050</v>
      </c>
      <c r="B1178" s="7" t="s">
        <v>1487</v>
      </c>
      <c r="C1178" s="7" t="s">
        <v>1488</v>
      </c>
      <c r="D1178" s="7" t="s">
        <v>58</v>
      </c>
      <c r="E1178" s="7" t="s">
        <v>1494</v>
      </c>
      <c r="F1178" s="7">
        <v>1800</v>
      </c>
      <c r="G1178" s="8">
        <v>-73.21166667</v>
      </c>
      <c r="H1178" s="8">
        <v>7.93444444</v>
      </c>
      <c r="I1178" s="12">
        <v>140.20676918866573</v>
      </c>
      <c r="J1178" s="12">
        <v>2001.8849425287353</v>
      </c>
    </row>
    <row r="1179" spans="1:10">
      <c r="A1179" s="6">
        <v>16020050</v>
      </c>
      <c r="B1179" s="7" t="s">
        <v>1487</v>
      </c>
      <c r="C1179" s="7" t="s">
        <v>1495</v>
      </c>
      <c r="D1179" s="7" t="s">
        <v>36</v>
      </c>
      <c r="E1179" s="7" t="s">
        <v>1495</v>
      </c>
      <c r="F1179" s="7">
        <v>925</v>
      </c>
      <c r="G1179" s="8">
        <v>-72.799722220000007</v>
      </c>
      <c r="H1179" s="8">
        <v>7.64444444</v>
      </c>
      <c r="I1179" s="12">
        <v>106.0842324458519</v>
      </c>
      <c r="J1179" s="12">
        <v>1720.8415435139573</v>
      </c>
    </row>
    <row r="1180" spans="1:10">
      <c r="A1180" s="6">
        <v>16010020</v>
      </c>
      <c r="B1180" s="7" t="s">
        <v>1487</v>
      </c>
      <c r="C1180" s="7" t="s">
        <v>1496</v>
      </c>
      <c r="D1180" s="7" t="s">
        <v>36</v>
      </c>
      <c r="E1180" s="7" t="s">
        <v>1497</v>
      </c>
      <c r="F1180" s="7">
        <v>770</v>
      </c>
      <c r="G1180" s="8">
        <v>-72.601388889999996</v>
      </c>
      <c r="H1180" s="8">
        <v>7.6972222200000004</v>
      </c>
      <c r="I1180" s="12">
        <v>80.433216550591681</v>
      </c>
      <c r="J1180" s="12">
        <v>1065.6727832512317</v>
      </c>
    </row>
    <row r="1181" spans="1:10">
      <c r="A1181" s="6">
        <v>23195180</v>
      </c>
      <c r="B1181" s="7" t="s">
        <v>1487</v>
      </c>
      <c r="C1181" s="7" t="s">
        <v>1498</v>
      </c>
      <c r="D1181" s="7" t="s">
        <v>72</v>
      </c>
      <c r="E1181" s="7" t="s">
        <v>1499</v>
      </c>
      <c r="F1181" s="7">
        <v>1882</v>
      </c>
      <c r="G1181" s="8">
        <v>-73.051666669999989</v>
      </c>
      <c r="H1181" s="8">
        <v>7.7352777799999997</v>
      </c>
      <c r="I1181" s="12">
        <v>121.19838919432128</v>
      </c>
      <c r="J1181" s="12">
        <v>959.01164666813156</v>
      </c>
    </row>
    <row r="1182" spans="1:10">
      <c r="A1182" s="6">
        <v>23190540</v>
      </c>
      <c r="B1182" s="7" t="s">
        <v>1487</v>
      </c>
      <c r="C1182" s="7" t="s">
        <v>1498</v>
      </c>
      <c r="D1182" s="7" t="s">
        <v>36</v>
      </c>
      <c r="E1182" s="7" t="s">
        <v>673</v>
      </c>
      <c r="F1182" s="7">
        <v>710</v>
      </c>
      <c r="G1182" s="8">
        <v>-73.180555560000002</v>
      </c>
      <c r="H1182" s="8">
        <v>7.6508333300000002</v>
      </c>
      <c r="I1182" s="12">
        <v>120.68427066228791</v>
      </c>
      <c r="J1182" s="12">
        <v>1733.5650997852722</v>
      </c>
    </row>
    <row r="1183" spans="1:10">
      <c r="A1183" s="6">
        <v>37010030</v>
      </c>
      <c r="B1183" s="7" t="s">
        <v>1487</v>
      </c>
      <c r="C1183" s="7" t="s">
        <v>1500</v>
      </c>
      <c r="D1183" s="7" t="s">
        <v>36</v>
      </c>
      <c r="E1183" s="7" t="s">
        <v>1500</v>
      </c>
      <c r="F1183" s="7">
        <v>2645</v>
      </c>
      <c r="G1183" s="8">
        <v>-72.643611110000009</v>
      </c>
      <c r="H1183" s="8">
        <v>7.27</v>
      </c>
      <c r="I1183" s="12">
        <v>101.96650423248965</v>
      </c>
      <c r="J1183" s="12">
        <v>666.09047619047612</v>
      </c>
    </row>
    <row r="1184" spans="1:10">
      <c r="A1184" s="6">
        <v>16010110</v>
      </c>
      <c r="B1184" s="7" t="s">
        <v>1487</v>
      </c>
      <c r="C1184" s="7" t="s">
        <v>1501</v>
      </c>
      <c r="D1184" s="7" t="s">
        <v>36</v>
      </c>
      <c r="E1184" s="7" t="s">
        <v>564</v>
      </c>
      <c r="F1184" s="7">
        <v>1350</v>
      </c>
      <c r="G1184" s="8">
        <v>-72.590833329999995</v>
      </c>
      <c r="H1184" s="8">
        <v>7.61277778</v>
      </c>
      <c r="I1184" s="12">
        <v>123.92994321291737</v>
      </c>
      <c r="J1184" s="12">
        <v>1426.2817670133186</v>
      </c>
    </row>
    <row r="1185" spans="1:10">
      <c r="A1185" s="6">
        <v>37010020</v>
      </c>
      <c r="B1185" s="7" t="s">
        <v>1487</v>
      </c>
      <c r="C1185" s="7" t="s">
        <v>1502</v>
      </c>
      <c r="D1185" s="7" t="s">
        <v>36</v>
      </c>
      <c r="E1185" s="7" t="s">
        <v>1502</v>
      </c>
      <c r="F1185" s="7">
        <v>2410</v>
      </c>
      <c r="G1185" s="8">
        <v>-72.664722220000002</v>
      </c>
      <c r="H1185" s="8">
        <v>7.1394444400000001</v>
      </c>
      <c r="I1185" s="12">
        <v>116.26863566563277</v>
      </c>
      <c r="J1185" s="12">
        <v>1013.3763218390807</v>
      </c>
    </row>
    <row r="1186" spans="1:10">
      <c r="A1186" s="6">
        <v>37010040</v>
      </c>
      <c r="B1186" s="7" t="s">
        <v>1487</v>
      </c>
      <c r="C1186" s="7" t="s">
        <v>1502</v>
      </c>
      <c r="D1186" s="7" t="s">
        <v>36</v>
      </c>
      <c r="E1186" s="7" t="s">
        <v>1503</v>
      </c>
      <c r="F1186" s="7">
        <v>3320</v>
      </c>
      <c r="G1186" s="8">
        <v>-72.680833329999999</v>
      </c>
      <c r="H1186" s="8">
        <v>7.0138888899999996</v>
      </c>
      <c r="I1186" s="12">
        <v>191.709720261656</v>
      </c>
      <c r="J1186" s="12">
        <v>1581.268609483109</v>
      </c>
    </row>
    <row r="1187" spans="1:10">
      <c r="A1187" s="6">
        <v>16050240</v>
      </c>
      <c r="B1187" s="7" t="s">
        <v>1487</v>
      </c>
      <c r="C1187" s="7" t="s">
        <v>1504</v>
      </c>
      <c r="D1187" s="7" t="s">
        <v>36</v>
      </c>
      <c r="E1187" s="7" t="s">
        <v>1505</v>
      </c>
      <c r="F1187" s="7">
        <v>1280</v>
      </c>
      <c r="G1187" s="8">
        <v>-73.351138890000001</v>
      </c>
      <c r="H1187" s="8">
        <v>8.6103333300000013</v>
      </c>
      <c r="I1187" s="12">
        <v>174.84923683730401</v>
      </c>
      <c r="J1187" s="12">
        <v>2126.076452098383</v>
      </c>
    </row>
    <row r="1188" spans="1:10">
      <c r="A1188" s="6">
        <v>16055090</v>
      </c>
      <c r="B1188" s="7" t="s">
        <v>1487</v>
      </c>
      <c r="C1188" s="7" t="s">
        <v>1504</v>
      </c>
      <c r="D1188" s="7" t="s">
        <v>58</v>
      </c>
      <c r="E1188" s="7" t="s">
        <v>1506</v>
      </c>
      <c r="F1188" s="7">
        <v>1076</v>
      </c>
      <c r="G1188" s="8">
        <v>-73.343888890000002</v>
      </c>
      <c r="H1188" s="8">
        <v>8.4705555599999993</v>
      </c>
      <c r="I1188" s="12">
        <v>139.87645183360701</v>
      </c>
      <c r="J1188" s="12">
        <v>1456.9793333333332</v>
      </c>
    </row>
    <row r="1189" spans="1:10">
      <c r="A1189" s="6">
        <v>16015010</v>
      </c>
      <c r="B1189" s="7" t="s">
        <v>1487</v>
      </c>
      <c r="C1189" s="7" t="s">
        <v>1507</v>
      </c>
      <c r="D1189" s="7" t="s">
        <v>46</v>
      </c>
      <c r="E1189" s="7" t="s">
        <v>1508</v>
      </c>
      <c r="F1189" s="7">
        <v>250</v>
      </c>
      <c r="G1189" s="8">
        <v>-72.509166669999999</v>
      </c>
      <c r="H1189" s="8">
        <v>7.9302777799999999</v>
      </c>
      <c r="I1189" s="12">
        <v>89.365036861605802</v>
      </c>
      <c r="J1189" s="12">
        <v>897.38791666666646</v>
      </c>
    </row>
    <row r="1190" spans="1:10">
      <c r="A1190" s="6">
        <v>16020320</v>
      </c>
      <c r="B1190" s="7" t="s">
        <v>1487</v>
      </c>
      <c r="C1190" s="7" t="s">
        <v>1507</v>
      </c>
      <c r="D1190" s="7" t="s">
        <v>36</v>
      </c>
      <c r="E1190" s="7" t="s">
        <v>1509</v>
      </c>
      <c r="F1190" s="7">
        <v>250</v>
      </c>
      <c r="G1190" s="8">
        <v>-72.483611109999998</v>
      </c>
      <c r="H1190" s="8">
        <v>8.0361111100000002</v>
      </c>
      <c r="I1190" s="12">
        <v>68.502285319288504</v>
      </c>
      <c r="J1190" s="12">
        <v>1461.988704850361</v>
      </c>
    </row>
    <row r="1191" spans="1:10">
      <c r="A1191" s="6">
        <v>16020130</v>
      </c>
      <c r="B1191" s="7" t="s">
        <v>1487</v>
      </c>
      <c r="C1191" s="7" t="s">
        <v>1507</v>
      </c>
      <c r="D1191" s="7" t="s">
        <v>36</v>
      </c>
      <c r="E1191" s="7" t="s">
        <v>1239</v>
      </c>
      <c r="F1191" s="7">
        <v>74</v>
      </c>
      <c r="G1191" s="8">
        <v>-72.526305560000011</v>
      </c>
      <c r="H1191" s="8">
        <v>8.2454999999999998</v>
      </c>
      <c r="I1191" s="12">
        <v>100.86935002736726</v>
      </c>
      <c r="J1191" s="12">
        <v>2430.9481362889983</v>
      </c>
    </row>
    <row r="1192" spans="1:10">
      <c r="A1192" s="6">
        <v>16020140</v>
      </c>
      <c r="B1192" s="7" t="s">
        <v>1487</v>
      </c>
      <c r="C1192" s="7" t="s">
        <v>1507</v>
      </c>
      <c r="D1192" s="7" t="s">
        <v>36</v>
      </c>
      <c r="E1192" s="7" t="s">
        <v>1510</v>
      </c>
      <c r="F1192" s="7">
        <v>150</v>
      </c>
      <c r="G1192" s="8">
        <v>-72.583888889999997</v>
      </c>
      <c r="H1192" s="8">
        <v>8.0773333300000001</v>
      </c>
      <c r="I1192" s="12">
        <v>84.627982511012036</v>
      </c>
      <c r="J1192" s="12">
        <v>1516.2288970990694</v>
      </c>
    </row>
    <row r="1193" spans="1:10">
      <c r="A1193" s="6">
        <v>16025010</v>
      </c>
      <c r="B1193" s="7" t="s">
        <v>1487</v>
      </c>
      <c r="C1193" s="7" t="s">
        <v>1507</v>
      </c>
      <c r="D1193" s="7" t="s">
        <v>58</v>
      </c>
      <c r="E1193" s="7" t="s">
        <v>1511</v>
      </c>
      <c r="F1193" s="7">
        <v>285</v>
      </c>
      <c r="G1193" s="8">
        <v>-72.566111110000008</v>
      </c>
      <c r="H1193" s="8">
        <v>7.8488888899999996</v>
      </c>
      <c r="I1193" s="12">
        <v>88.667744981618824</v>
      </c>
      <c r="J1193" s="12">
        <v>965.65748859697135</v>
      </c>
    </row>
    <row r="1194" spans="1:10">
      <c r="A1194" s="6">
        <v>16020180</v>
      </c>
      <c r="B1194" s="7" t="s">
        <v>1487</v>
      </c>
      <c r="C1194" s="7" t="s">
        <v>1507</v>
      </c>
      <c r="D1194" s="7" t="s">
        <v>36</v>
      </c>
      <c r="E1194" s="7" t="s">
        <v>1512</v>
      </c>
      <c r="F1194" s="7">
        <v>300</v>
      </c>
      <c r="G1194" s="8">
        <v>-72.500277780000005</v>
      </c>
      <c r="H1194" s="8">
        <v>8.0119444400000006</v>
      </c>
      <c r="I1194" s="12">
        <v>69.070683547343279</v>
      </c>
      <c r="J1194" s="12">
        <v>1149.6077466913673</v>
      </c>
    </row>
    <row r="1195" spans="1:10">
      <c r="A1195" s="6">
        <v>16025040</v>
      </c>
      <c r="B1195" s="7" t="s">
        <v>1487</v>
      </c>
      <c r="C1195" s="7" t="s">
        <v>1507</v>
      </c>
      <c r="D1195" s="7" t="s">
        <v>58</v>
      </c>
      <c r="E1195" s="7" t="s">
        <v>1513</v>
      </c>
      <c r="F1195" s="7">
        <v>100</v>
      </c>
      <c r="G1195" s="8">
        <v>-72.468611109999998</v>
      </c>
      <c r="H1195" s="8">
        <v>8.1677777799999998</v>
      </c>
      <c r="I1195" s="12">
        <v>125.34793842499539</v>
      </c>
      <c r="J1195" s="12">
        <v>2240.1786172161173</v>
      </c>
    </row>
    <row r="1196" spans="1:10">
      <c r="A1196" s="6">
        <v>16010060</v>
      </c>
      <c r="B1196" s="7" t="s">
        <v>1487</v>
      </c>
      <c r="C1196" s="7" t="s">
        <v>1507</v>
      </c>
      <c r="D1196" s="7" t="s">
        <v>36</v>
      </c>
      <c r="E1196" s="7" t="s">
        <v>1514</v>
      </c>
      <c r="F1196" s="7">
        <v>87</v>
      </c>
      <c r="G1196" s="8">
        <v>-72.43222222</v>
      </c>
      <c r="H1196" s="8">
        <v>8.2019444400000001</v>
      </c>
      <c r="I1196" s="12">
        <v>141.47460727969349</v>
      </c>
      <c r="J1196" s="12">
        <v>2517.153448275862</v>
      </c>
    </row>
    <row r="1197" spans="1:10">
      <c r="A1197" s="6">
        <v>16020250</v>
      </c>
      <c r="B1197" s="7" t="s">
        <v>1487</v>
      </c>
      <c r="C1197" s="7" t="s">
        <v>1507</v>
      </c>
      <c r="D1197" s="7" t="s">
        <v>36</v>
      </c>
      <c r="E1197" s="7" t="s">
        <v>1515</v>
      </c>
      <c r="F1197" s="7">
        <v>70</v>
      </c>
      <c r="G1197" s="8">
        <v>-72.52455556000001</v>
      </c>
      <c r="H1197" s="8">
        <v>8.2191666699999999</v>
      </c>
      <c r="I1197" s="12">
        <v>95.664773942367574</v>
      </c>
      <c r="J1197" s="12">
        <v>2317.1445265462507</v>
      </c>
    </row>
    <row r="1198" spans="1:10">
      <c r="A1198" s="6">
        <v>16020340</v>
      </c>
      <c r="B1198" s="7" t="s">
        <v>1487</v>
      </c>
      <c r="C1198" s="7" t="s">
        <v>1507</v>
      </c>
      <c r="D1198" s="7" t="s">
        <v>36</v>
      </c>
      <c r="E1198" s="7" t="s">
        <v>1516</v>
      </c>
      <c r="F1198" s="7">
        <v>100</v>
      </c>
      <c r="G1198" s="8">
        <v>-72.436111109999999</v>
      </c>
      <c r="H1198" s="8">
        <v>8.2169444400000007</v>
      </c>
      <c r="I1198" s="12">
        <v>79.840441839835407</v>
      </c>
      <c r="J1198" s="12">
        <v>2074.5261247947456</v>
      </c>
    </row>
    <row r="1199" spans="1:10">
      <c r="A1199" s="6">
        <v>16010100</v>
      </c>
      <c r="B1199" s="7" t="s">
        <v>1487</v>
      </c>
      <c r="C1199" s="7" t="s">
        <v>1507</v>
      </c>
      <c r="D1199" s="7" t="s">
        <v>36</v>
      </c>
      <c r="E1199" s="7" t="s">
        <v>1517</v>
      </c>
      <c r="F1199" s="7">
        <v>1492</v>
      </c>
      <c r="G1199" s="8">
        <v>-72.353972220000003</v>
      </c>
      <c r="H1199" s="8">
        <v>8.0263611100000016</v>
      </c>
      <c r="I1199" s="12">
        <v>88.689578400086731</v>
      </c>
      <c r="J1199" s="12">
        <v>1947.5918908677529</v>
      </c>
    </row>
    <row r="1200" spans="1:10">
      <c r="A1200" s="6">
        <v>16010040</v>
      </c>
      <c r="B1200" s="7" t="s">
        <v>1487</v>
      </c>
      <c r="C1200" s="7" t="s">
        <v>1507</v>
      </c>
      <c r="D1200" s="7" t="s">
        <v>36</v>
      </c>
      <c r="E1200" s="7" t="s">
        <v>157</v>
      </c>
      <c r="F1200" s="7">
        <v>72</v>
      </c>
      <c r="G1200" s="8">
        <v>-72.368333329999999</v>
      </c>
      <c r="H1200" s="8">
        <v>8.1855555599999992</v>
      </c>
      <c r="I1200" s="12">
        <v>91.144542175282211</v>
      </c>
      <c r="J1200" s="12">
        <v>2583.7481283524899</v>
      </c>
    </row>
    <row r="1201" spans="1:10">
      <c r="A1201" s="6">
        <v>16010340</v>
      </c>
      <c r="B1201" s="7" t="s">
        <v>1487</v>
      </c>
      <c r="C1201" s="7" t="s">
        <v>1507</v>
      </c>
      <c r="D1201" s="7" t="s">
        <v>36</v>
      </c>
      <c r="E1201" s="7" t="s">
        <v>1518</v>
      </c>
      <c r="F1201" s="7">
        <v>953</v>
      </c>
      <c r="G1201" s="8">
        <v>-72.461722219999999</v>
      </c>
      <c r="H1201" s="8">
        <v>7.9930277800000002</v>
      </c>
      <c r="I1201" s="12">
        <v>83.006343198132726</v>
      </c>
      <c r="J1201" s="12">
        <v>1219.3194334975369</v>
      </c>
    </row>
    <row r="1202" spans="1:10">
      <c r="A1202" s="6">
        <v>16020080</v>
      </c>
      <c r="B1202" s="7" t="s">
        <v>1487</v>
      </c>
      <c r="C1202" s="7" t="s">
        <v>1519</v>
      </c>
      <c r="D1202" s="7" t="s">
        <v>36</v>
      </c>
      <c r="E1202" s="7" t="s">
        <v>1519</v>
      </c>
      <c r="F1202" s="7">
        <v>1280</v>
      </c>
      <c r="G1202" s="8">
        <v>-72.772777779999998</v>
      </c>
      <c r="H1202" s="8">
        <v>7.5341666700000003</v>
      </c>
      <c r="I1202" s="12">
        <v>124.12680623973726</v>
      </c>
      <c r="J1202" s="12">
        <v>1830.9735714285712</v>
      </c>
    </row>
    <row r="1203" spans="1:10">
      <c r="A1203" s="6">
        <v>16020010</v>
      </c>
      <c r="B1203" s="7" t="s">
        <v>1487</v>
      </c>
      <c r="C1203" s="7" t="s">
        <v>1520</v>
      </c>
      <c r="D1203" s="7" t="s">
        <v>36</v>
      </c>
      <c r="E1203" s="7" t="s">
        <v>1520</v>
      </c>
      <c r="F1203" s="7">
        <v>120</v>
      </c>
      <c r="G1203" s="8">
        <v>-72.799444440000002</v>
      </c>
      <c r="H1203" s="8">
        <v>7.8919444399999996</v>
      </c>
      <c r="I1203" s="12">
        <v>123.92710317460315</v>
      </c>
      <c r="J1203" s="12">
        <v>1736.9166666666667</v>
      </c>
    </row>
    <row r="1204" spans="1:10">
      <c r="A1204" s="6">
        <v>23190510</v>
      </c>
      <c r="B1204" s="7" t="s">
        <v>1487</v>
      </c>
      <c r="C1204" s="7" t="s">
        <v>342</v>
      </c>
      <c r="D1204" s="7" t="s">
        <v>36</v>
      </c>
      <c r="E1204" s="7" t="s">
        <v>1521</v>
      </c>
      <c r="F1204" s="7">
        <v>300</v>
      </c>
      <c r="G1204" s="8">
        <v>-73.327500000000001</v>
      </c>
      <c r="H1204" s="8">
        <v>7.5955555600000002</v>
      </c>
      <c r="I1204" s="12">
        <v>118.27806470805238</v>
      </c>
      <c r="J1204" s="12">
        <v>2275.4477614977613</v>
      </c>
    </row>
    <row r="1205" spans="1:10">
      <c r="A1205" s="6">
        <v>16055060</v>
      </c>
      <c r="B1205" s="7" t="s">
        <v>1487</v>
      </c>
      <c r="C1205" s="7" t="s">
        <v>1522</v>
      </c>
      <c r="D1205" s="7" t="s">
        <v>72</v>
      </c>
      <c r="E1205" s="7" t="s">
        <v>1522</v>
      </c>
      <c r="F1205" s="7">
        <v>1500</v>
      </c>
      <c r="G1205" s="8">
        <v>-73.234999999999999</v>
      </c>
      <c r="H1205" s="8">
        <v>8.2174999999999994</v>
      </c>
      <c r="I1205" s="12">
        <v>88.817280565537502</v>
      </c>
      <c r="J1205" s="12">
        <v>822.0502778846153</v>
      </c>
    </row>
    <row r="1206" spans="1:10">
      <c r="A1206" s="6">
        <v>37010010</v>
      </c>
      <c r="B1206" s="7" t="s">
        <v>1487</v>
      </c>
      <c r="C1206" s="7" t="s">
        <v>1523</v>
      </c>
      <c r="D1206" s="7" t="s">
        <v>36</v>
      </c>
      <c r="E1206" s="7" t="s">
        <v>1523</v>
      </c>
      <c r="F1206" s="7">
        <v>1560</v>
      </c>
      <c r="G1206" s="8">
        <v>-72.500555560000009</v>
      </c>
      <c r="H1206" s="8">
        <v>7.2980555599999999</v>
      </c>
      <c r="I1206" s="12">
        <v>104.31773307790546</v>
      </c>
      <c r="J1206" s="12">
        <v>1064.9503448275862</v>
      </c>
    </row>
    <row r="1207" spans="1:10">
      <c r="A1207" s="6">
        <v>16030080</v>
      </c>
      <c r="B1207" s="7" t="s">
        <v>1487</v>
      </c>
      <c r="C1207" s="7" t="s">
        <v>995</v>
      </c>
      <c r="D1207" s="7" t="s">
        <v>36</v>
      </c>
      <c r="E1207" s="7" t="s">
        <v>995</v>
      </c>
      <c r="F1207" s="7">
        <v>1200</v>
      </c>
      <c r="G1207" s="8">
        <v>-72.832499999999996</v>
      </c>
      <c r="H1207" s="8">
        <v>7.9502777799999995</v>
      </c>
      <c r="I1207" s="12">
        <v>104.36250889436235</v>
      </c>
      <c r="J1207" s="12">
        <v>1584.2850082101806</v>
      </c>
    </row>
    <row r="1208" spans="1:10">
      <c r="A1208" s="6">
        <v>16020110</v>
      </c>
      <c r="B1208" s="7" t="s">
        <v>1487</v>
      </c>
      <c r="C1208" s="7" t="s">
        <v>1524</v>
      </c>
      <c r="D1208" s="7" t="s">
        <v>36</v>
      </c>
      <c r="E1208" s="7" t="s">
        <v>1525</v>
      </c>
      <c r="F1208" s="7">
        <v>2875</v>
      </c>
      <c r="G1208" s="8">
        <v>-72.718333329999993</v>
      </c>
      <c r="H1208" s="8">
        <v>7.3169444400000003</v>
      </c>
      <c r="I1208" s="12">
        <v>146.82744040541303</v>
      </c>
      <c r="J1208" s="12">
        <v>1164.4530870279148</v>
      </c>
    </row>
    <row r="1209" spans="1:10">
      <c r="A1209" s="6">
        <v>16055010</v>
      </c>
      <c r="B1209" s="7" t="s">
        <v>1487</v>
      </c>
      <c r="C1209" s="7" t="s">
        <v>1526</v>
      </c>
      <c r="D1209" s="7" t="s">
        <v>58</v>
      </c>
      <c r="E1209" s="7" t="s">
        <v>1527</v>
      </c>
      <c r="F1209" s="7">
        <v>1435</v>
      </c>
      <c r="G1209" s="8">
        <v>-73.357500000000002</v>
      </c>
      <c r="H1209" s="8">
        <v>8.3152777800000006</v>
      </c>
      <c r="I1209" s="12">
        <v>96.462799344518729</v>
      </c>
      <c r="J1209" s="12">
        <v>950.55402009138061</v>
      </c>
    </row>
    <row r="1210" spans="1:10">
      <c r="A1210" s="6">
        <v>16050170</v>
      </c>
      <c r="B1210" s="7" t="s">
        <v>1487</v>
      </c>
      <c r="C1210" s="7" t="s">
        <v>1526</v>
      </c>
      <c r="D1210" s="7" t="s">
        <v>36</v>
      </c>
      <c r="E1210" s="7" t="s">
        <v>1528</v>
      </c>
      <c r="F1210" s="7">
        <v>1545</v>
      </c>
      <c r="G1210" s="8">
        <v>-73.423333329999991</v>
      </c>
      <c r="H1210" s="8">
        <v>8.400555559999999</v>
      </c>
      <c r="I1210" s="12">
        <v>110.76166871921183</v>
      </c>
      <c r="J1210" s="12">
        <v>1027.0652873563217</v>
      </c>
    </row>
    <row r="1211" spans="1:10">
      <c r="A1211" s="6">
        <v>16055100</v>
      </c>
      <c r="B1211" s="7" t="s">
        <v>1487</v>
      </c>
      <c r="C1211" s="7" t="s">
        <v>1526</v>
      </c>
      <c r="D1211" s="7" t="s">
        <v>72</v>
      </c>
      <c r="E1211" s="7" t="s">
        <v>1529</v>
      </c>
      <c r="F1211" s="7">
        <v>1150</v>
      </c>
      <c r="G1211" s="8">
        <v>-73.32222222</v>
      </c>
      <c r="H1211" s="8">
        <v>8.23777778</v>
      </c>
      <c r="I1211" s="12">
        <v>101.32921261769476</v>
      </c>
      <c r="J1211" s="12">
        <v>1002.2196228930168</v>
      </c>
    </row>
    <row r="1212" spans="1:10">
      <c r="A1212" s="6">
        <v>16015020</v>
      </c>
      <c r="B1212" s="7" t="s">
        <v>1487</v>
      </c>
      <c r="C1212" s="7" t="s">
        <v>1530</v>
      </c>
      <c r="D1212" s="7" t="s">
        <v>87</v>
      </c>
      <c r="E1212" s="7" t="s">
        <v>1531</v>
      </c>
      <c r="F1212" s="7">
        <v>2340</v>
      </c>
      <c r="G1212" s="8">
        <v>-72.644999999999996</v>
      </c>
      <c r="H1212" s="8">
        <v>7.37311111</v>
      </c>
      <c r="I1212" s="12">
        <v>123.07649268528482</v>
      </c>
      <c r="J1212" s="12">
        <v>918.66196804345077</v>
      </c>
    </row>
    <row r="1213" spans="1:10">
      <c r="A1213" s="6">
        <v>16020370</v>
      </c>
      <c r="B1213" s="7" t="s">
        <v>1487</v>
      </c>
      <c r="C1213" s="7" t="s">
        <v>367</v>
      </c>
      <c r="D1213" s="7" t="s">
        <v>36</v>
      </c>
      <c r="E1213" s="7" t="s">
        <v>367</v>
      </c>
      <c r="F1213" s="7">
        <v>50</v>
      </c>
      <c r="G1213" s="8">
        <v>-72.41</v>
      </c>
      <c r="H1213" s="8">
        <v>8.3594444400000008</v>
      </c>
      <c r="I1213" s="12">
        <v>102.95855911330048</v>
      </c>
      <c r="J1213" s="12">
        <v>2843.0566666666664</v>
      </c>
    </row>
    <row r="1214" spans="1:10">
      <c r="A1214" s="6">
        <v>16015030</v>
      </c>
      <c r="B1214" s="7" t="s">
        <v>1487</v>
      </c>
      <c r="C1214" s="7" t="s">
        <v>1532</v>
      </c>
      <c r="D1214" s="7" t="s">
        <v>72</v>
      </c>
      <c r="E1214" s="7" t="s">
        <v>342</v>
      </c>
      <c r="F1214" s="7">
        <v>1760</v>
      </c>
      <c r="G1214" s="8">
        <v>-72.53388889</v>
      </c>
      <c r="H1214" s="8">
        <v>7.5697222200000001</v>
      </c>
      <c r="I1214" s="12">
        <v>166.76248205923491</v>
      </c>
      <c r="J1214" s="12">
        <v>1506.5413154533844</v>
      </c>
    </row>
    <row r="1215" spans="1:10">
      <c r="A1215" s="6">
        <v>16025030</v>
      </c>
      <c r="B1215" s="7" t="s">
        <v>1487</v>
      </c>
      <c r="C1215" s="7" t="s">
        <v>1533</v>
      </c>
      <c r="D1215" s="7" t="s">
        <v>58</v>
      </c>
      <c r="E1215" s="7" t="s">
        <v>1533</v>
      </c>
      <c r="F1215" s="7">
        <v>860</v>
      </c>
      <c r="G1215" s="8">
        <v>-72.830555560000008</v>
      </c>
      <c r="H1215" s="8">
        <v>7.7745833299999996</v>
      </c>
      <c r="I1215" s="12">
        <v>143.64924086499443</v>
      </c>
      <c r="J1215" s="12">
        <v>2604.8927389162563</v>
      </c>
    </row>
    <row r="1216" spans="1:10">
      <c r="A1216" s="6">
        <v>16020190</v>
      </c>
      <c r="B1216" s="7" t="s">
        <v>1487</v>
      </c>
      <c r="C1216" s="7" t="s">
        <v>388</v>
      </c>
      <c r="D1216" s="7" t="s">
        <v>36</v>
      </c>
      <c r="E1216" s="7" t="s">
        <v>1534</v>
      </c>
      <c r="F1216" s="7">
        <v>250</v>
      </c>
      <c r="G1216" s="8">
        <v>-72.634166669999999</v>
      </c>
      <c r="H1216" s="8">
        <v>7.9013888899999998</v>
      </c>
      <c r="I1216" s="12">
        <v>75.689618284242655</v>
      </c>
      <c r="J1216" s="12">
        <v>1211.9389168175376</v>
      </c>
    </row>
    <row r="1217" spans="1:10">
      <c r="A1217" s="6">
        <v>16020280</v>
      </c>
      <c r="B1217" s="7" t="s">
        <v>1487</v>
      </c>
      <c r="C1217" s="7" t="s">
        <v>388</v>
      </c>
      <c r="D1217" s="7" t="s">
        <v>36</v>
      </c>
      <c r="E1217" s="7" t="s">
        <v>1535</v>
      </c>
      <c r="F1217" s="7">
        <v>221</v>
      </c>
      <c r="G1217" s="8">
        <v>-72.592500000000001</v>
      </c>
      <c r="H1217" s="8">
        <v>7.9008333300000002</v>
      </c>
      <c r="I1217" s="12">
        <v>55.914631627125679</v>
      </c>
      <c r="J1217" s="12">
        <v>1180.0344088669951</v>
      </c>
    </row>
    <row r="1218" spans="1:10">
      <c r="A1218" s="6">
        <v>16020030</v>
      </c>
      <c r="B1218" s="7" t="s">
        <v>1487</v>
      </c>
      <c r="C1218" s="7" t="s">
        <v>709</v>
      </c>
      <c r="D1218" s="7" t="s">
        <v>36</v>
      </c>
      <c r="E1218" s="7" t="s">
        <v>1536</v>
      </c>
      <c r="F1218" s="7">
        <v>411</v>
      </c>
      <c r="G1218" s="8">
        <v>-72.71611111</v>
      </c>
      <c r="H1218" s="8">
        <v>7.8641666700000004</v>
      </c>
      <c r="I1218" s="12">
        <v>59.205355350952637</v>
      </c>
      <c r="J1218" s="12">
        <v>1094.9618637110016</v>
      </c>
    </row>
    <row r="1219" spans="1:10">
      <c r="A1219" s="6">
        <v>16030140</v>
      </c>
      <c r="B1219" s="7" t="s">
        <v>1487</v>
      </c>
      <c r="C1219" s="7" t="s">
        <v>1537</v>
      </c>
      <c r="D1219" s="7" t="s">
        <v>36</v>
      </c>
      <c r="E1219" s="7" t="s">
        <v>1538</v>
      </c>
      <c r="F1219" s="7">
        <v>100</v>
      </c>
      <c r="G1219" s="8">
        <v>-72.693611110000006</v>
      </c>
      <c r="H1219" s="8">
        <v>8.3427777800000005</v>
      </c>
      <c r="I1219" s="12">
        <v>128.09586001642037</v>
      </c>
      <c r="J1219" s="12">
        <v>3289.4651724137934</v>
      </c>
    </row>
    <row r="1220" spans="1:10">
      <c r="A1220" s="6">
        <v>16030060</v>
      </c>
      <c r="B1220" s="7" t="s">
        <v>1487</v>
      </c>
      <c r="C1220" s="7" t="s">
        <v>1537</v>
      </c>
      <c r="D1220" s="7" t="s">
        <v>36</v>
      </c>
      <c r="E1220" s="7" t="s">
        <v>1539</v>
      </c>
      <c r="F1220" s="7">
        <v>480</v>
      </c>
      <c r="G1220" s="8">
        <v>-72.858055560000011</v>
      </c>
      <c r="H1220" s="8">
        <v>8.2244444399999992</v>
      </c>
      <c r="I1220" s="12">
        <v>120.88853569861097</v>
      </c>
      <c r="J1220" s="12">
        <v>3712.2347660818718</v>
      </c>
    </row>
    <row r="1221" spans="1:10">
      <c r="A1221" s="6">
        <v>16035030</v>
      </c>
      <c r="B1221" s="7" t="s">
        <v>1487</v>
      </c>
      <c r="C1221" s="7" t="s">
        <v>1537</v>
      </c>
      <c r="D1221" s="7" t="s">
        <v>36</v>
      </c>
      <c r="E1221" s="7" t="s">
        <v>1537</v>
      </c>
      <c r="F1221" s="7">
        <v>320</v>
      </c>
      <c r="G1221" s="8">
        <v>-72.803055560000004</v>
      </c>
      <c r="H1221" s="8">
        <v>8.0766666699999998</v>
      </c>
      <c r="I1221" s="12">
        <v>108.24906741575391</v>
      </c>
      <c r="J1221" s="12">
        <v>1595.9324265644957</v>
      </c>
    </row>
    <row r="1222" spans="1:10">
      <c r="A1222" s="6">
        <v>37010080</v>
      </c>
      <c r="B1222" s="7" t="s">
        <v>1487</v>
      </c>
      <c r="C1222" s="7" t="s">
        <v>972</v>
      </c>
      <c r="D1222" s="7" t="s">
        <v>36</v>
      </c>
      <c r="E1222" s="7" t="s">
        <v>1540</v>
      </c>
      <c r="F1222" s="7">
        <v>2650</v>
      </c>
      <c r="G1222" s="8">
        <v>-72.712777779999996</v>
      </c>
      <c r="H1222" s="8">
        <v>7.1983333299999996</v>
      </c>
      <c r="I1222" s="12">
        <v>103.53951484438403</v>
      </c>
      <c r="J1222" s="12">
        <v>732.23091954022971</v>
      </c>
    </row>
    <row r="1223" spans="1:10">
      <c r="A1223" s="6">
        <v>37015010</v>
      </c>
      <c r="B1223" s="7" t="s">
        <v>1487</v>
      </c>
      <c r="C1223" s="7" t="s">
        <v>972</v>
      </c>
      <c r="D1223" s="7" t="s">
        <v>72</v>
      </c>
      <c r="E1223" s="7" t="s">
        <v>972</v>
      </c>
      <c r="F1223" s="7">
        <v>2765</v>
      </c>
      <c r="G1223" s="8">
        <v>-72.75333332999999</v>
      </c>
      <c r="H1223" s="8">
        <v>7.2074999999999996</v>
      </c>
      <c r="I1223" s="12">
        <v>128.7512848452549</v>
      </c>
      <c r="J1223" s="12">
        <v>810.51756105951142</v>
      </c>
    </row>
    <row r="1224" spans="1:10">
      <c r="A1224" s="6">
        <v>16050020</v>
      </c>
      <c r="B1224" s="7" t="s">
        <v>1487</v>
      </c>
      <c r="C1224" s="7" t="s">
        <v>1541</v>
      </c>
      <c r="D1224" s="7" t="s">
        <v>36</v>
      </c>
      <c r="E1224" s="7" t="s">
        <v>1542</v>
      </c>
      <c r="F1224" s="7">
        <v>360</v>
      </c>
      <c r="G1224" s="8">
        <v>-73.244444439999995</v>
      </c>
      <c r="H1224" s="8">
        <v>8.5380555600000001</v>
      </c>
      <c r="I1224" s="12">
        <v>136.59088669950739</v>
      </c>
      <c r="J1224" s="12">
        <v>2241.4244827586208</v>
      </c>
    </row>
    <row r="1225" spans="1:10">
      <c r="A1225" s="6">
        <v>16055020</v>
      </c>
      <c r="B1225" s="7" t="s">
        <v>1487</v>
      </c>
      <c r="C1225" s="7" t="s">
        <v>1541</v>
      </c>
      <c r="D1225" s="7" t="s">
        <v>72</v>
      </c>
      <c r="E1225" s="7" t="s">
        <v>1541</v>
      </c>
      <c r="F1225" s="7">
        <v>1160</v>
      </c>
      <c r="G1225" s="8">
        <v>-73.285277780000001</v>
      </c>
      <c r="H1225" s="8">
        <v>8.4422222199999997</v>
      </c>
      <c r="I1225" s="12">
        <v>128.44628830738893</v>
      </c>
      <c r="J1225" s="12">
        <v>1359.0935804074818</v>
      </c>
    </row>
    <row r="1226" spans="1:10">
      <c r="A1226" s="6">
        <v>16030030</v>
      </c>
      <c r="B1226" s="7" t="s">
        <v>1487</v>
      </c>
      <c r="C1226" s="7" t="s">
        <v>1543</v>
      </c>
      <c r="D1226" s="7" t="s">
        <v>36</v>
      </c>
      <c r="E1226" s="7" t="s">
        <v>1544</v>
      </c>
      <c r="F1226" s="7">
        <v>40</v>
      </c>
      <c r="G1226" s="8">
        <v>-72.697444439999998</v>
      </c>
      <c r="H1226" s="8">
        <v>8.5149444400000007</v>
      </c>
      <c r="I1226" s="12">
        <v>121.36244184455389</v>
      </c>
      <c r="J1226" s="12">
        <v>3305.3217898193757</v>
      </c>
    </row>
    <row r="1227" spans="1:10">
      <c r="A1227" s="6">
        <v>16060010</v>
      </c>
      <c r="B1227" s="7" t="s">
        <v>1487</v>
      </c>
      <c r="C1227" s="7" t="s">
        <v>1543</v>
      </c>
      <c r="D1227" s="7" t="s">
        <v>36</v>
      </c>
      <c r="E1227" s="7" t="s">
        <v>1545</v>
      </c>
      <c r="F1227" s="7">
        <v>75</v>
      </c>
      <c r="G1227" s="8">
        <v>-72.791666669999998</v>
      </c>
      <c r="H1227" s="8">
        <v>8.8347222199999997</v>
      </c>
      <c r="I1227" s="12">
        <v>136.17882868089765</v>
      </c>
      <c r="J1227" s="12">
        <v>3721.7256978653531</v>
      </c>
    </row>
    <row r="1228" spans="1:10">
      <c r="A1228" s="6">
        <v>16030150</v>
      </c>
      <c r="B1228" s="7" t="s">
        <v>1487</v>
      </c>
      <c r="C1228" s="7" t="s">
        <v>1543</v>
      </c>
      <c r="D1228" s="7" t="s">
        <v>36</v>
      </c>
      <c r="E1228" s="7" t="s">
        <v>1546</v>
      </c>
      <c r="F1228" s="7">
        <v>90</v>
      </c>
      <c r="G1228" s="8">
        <v>-72.646388889999997</v>
      </c>
      <c r="H1228" s="8">
        <v>8.3277777799999999</v>
      </c>
      <c r="I1228" s="12">
        <v>132.45932744937056</v>
      </c>
      <c r="J1228" s="12">
        <v>3284.5894252873568</v>
      </c>
    </row>
    <row r="1229" spans="1:10">
      <c r="A1229" s="6">
        <v>16070040</v>
      </c>
      <c r="B1229" s="7" t="s">
        <v>1487</v>
      </c>
      <c r="C1229" s="7" t="s">
        <v>1543</v>
      </c>
      <c r="D1229" s="7" t="s">
        <v>36</v>
      </c>
      <c r="E1229" s="7" t="s">
        <v>1547</v>
      </c>
      <c r="F1229" s="7">
        <v>150</v>
      </c>
      <c r="G1229" s="8">
        <v>-72.909444440000001</v>
      </c>
      <c r="H1229" s="8">
        <v>8.6411111100000007</v>
      </c>
      <c r="I1229" s="12">
        <v>151.15007997848366</v>
      </c>
      <c r="J1229" s="12">
        <v>4168.319786535304</v>
      </c>
    </row>
    <row r="1230" spans="1:10">
      <c r="A1230" s="6">
        <v>16070010</v>
      </c>
      <c r="B1230" s="7" t="s">
        <v>1487</v>
      </c>
      <c r="C1230" s="7" t="s">
        <v>1543</v>
      </c>
      <c r="D1230" s="7" t="s">
        <v>36</v>
      </c>
      <c r="E1230" s="7" t="s">
        <v>1548</v>
      </c>
      <c r="F1230" s="7">
        <v>50</v>
      </c>
      <c r="G1230" s="8">
        <v>-72.896944439999999</v>
      </c>
      <c r="H1230" s="8">
        <v>8.9980555599999992</v>
      </c>
      <c r="I1230" s="12">
        <v>154.53134468022398</v>
      </c>
      <c r="J1230" s="12">
        <v>5041.6084045584048</v>
      </c>
    </row>
    <row r="1231" spans="1:10">
      <c r="A1231" s="6">
        <v>37020030</v>
      </c>
      <c r="B1231" s="7" t="s">
        <v>1487</v>
      </c>
      <c r="C1231" s="7" t="s">
        <v>237</v>
      </c>
      <c r="D1231" s="7" t="s">
        <v>36</v>
      </c>
      <c r="E1231" s="7" t="s">
        <v>1549</v>
      </c>
      <c r="F1231" s="7">
        <v>1660</v>
      </c>
      <c r="G1231" s="8">
        <v>-72.300277780000002</v>
      </c>
      <c r="H1231" s="8">
        <v>7.0988888899999996</v>
      </c>
      <c r="I1231" s="12">
        <v>236.76635878489327</v>
      </c>
      <c r="J1231" s="12">
        <v>5334.5958109833973</v>
      </c>
    </row>
    <row r="1232" spans="1:10">
      <c r="A1232" s="6">
        <v>37020020</v>
      </c>
      <c r="B1232" s="7" t="s">
        <v>1487</v>
      </c>
      <c r="C1232" s="7" t="s">
        <v>237</v>
      </c>
      <c r="D1232" s="7" t="s">
        <v>36</v>
      </c>
      <c r="E1232" s="7" t="s">
        <v>1550</v>
      </c>
      <c r="F1232" s="7">
        <v>145</v>
      </c>
      <c r="G1232" s="8">
        <v>-72.44194444</v>
      </c>
      <c r="H1232" s="8">
        <v>7.2266666700000002</v>
      </c>
      <c r="I1232" s="12">
        <v>141.57983858029934</v>
      </c>
      <c r="J1232" s="12">
        <v>1359.1475697865355</v>
      </c>
    </row>
    <row r="1233" spans="1:10">
      <c r="A1233" s="6">
        <v>37020040</v>
      </c>
      <c r="B1233" s="7" t="s">
        <v>1487</v>
      </c>
      <c r="C1233" s="7" t="s">
        <v>237</v>
      </c>
      <c r="D1233" s="7" t="s">
        <v>36</v>
      </c>
      <c r="E1233" s="7" t="s">
        <v>1551</v>
      </c>
      <c r="F1233" s="7">
        <v>850</v>
      </c>
      <c r="G1233" s="8">
        <v>-72.252499999999998</v>
      </c>
      <c r="H1233" s="8">
        <v>7.0936111100000003</v>
      </c>
      <c r="I1233" s="12">
        <v>213.18687078087942</v>
      </c>
      <c r="J1233" s="12">
        <v>5249.0091954022982</v>
      </c>
    </row>
    <row r="1234" spans="1:10">
      <c r="A1234" s="6">
        <v>37035010</v>
      </c>
      <c r="B1234" s="7" t="s">
        <v>1487</v>
      </c>
      <c r="C1234" s="7" t="s">
        <v>237</v>
      </c>
      <c r="D1234" s="7" t="s">
        <v>72</v>
      </c>
      <c r="E1234" s="7" t="s">
        <v>1552</v>
      </c>
      <c r="F1234" s="7">
        <v>370</v>
      </c>
      <c r="G1234" s="8">
        <v>-72.115833329999987</v>
      </c>
      <c r="H1234" s="8">
        <v>7.00611111</v>
      </c>
      <c r="I1234" s="12">
        <v>214.82883862885546</v>
      </c>
      <c r="J1234" s="12">
        <v>5005.1865172825565</v>
      </c>
    </row>
    <row r="1235" spans="1:10">
      <c r="A1235" s="6">
        <v>16030100</v>
      </c>
      <c r="B1235" s="7" t="s">
        <v>1487</v>
      </c>
      <c r="C1235" s="7" t="s">
        <v>1553</v>
      </c>
      <c r="D1235" s="7" t="s">
        <v>36</v>
      </c>
      <c r="E1235" s="7" t="s">
        <v>1554</v>
      </c>
      <c r="F1235" s="7">
        <v>2240</v>
      </c>
      <c r="G1235" s="8">
        <v>-73.018611110000009</v>
      </c>
      <c r="H1235" s="8">
        <v>8.0252777799999997</v>
      </c>
      <c r="I1235" s="12">
        <v>68.246355322633022</v>
      </c>
      <c r="J1235" s="12">
        <v>835.48412347550277</v>
      </c>
    </row>
    <row r="1236" spans="1:10">
      <c r="A1236" s="6">
        <v>16030090</v>
      </c>
      <c r="B1236" s="7" t="s">
        <v>1487</v>
      </c>
      <c r="C1236" s="7" t="s">
        <v>1553</v>
      </c>
      <c r="D1236" s="7" t="s">
        <v>36</v>
      </c>
      <c r="E1236" s="7" t="s">
        <v>1553</v>
      </c>
      <c r="F1236" s="7">
        <v>1490</v>
      </c>
      <c r="G1236" s="8">
        <v>-72.98</v>
      </c>
      <c r="H1236" s="8">
        <v>7.9147222199999998</v>
      </c>
      <c r="I1236" s="12">
        <v>77.446404082067048</v>
      </c>
      <c r="J1236" s="12">
        <v>1061.0629324379324</v>
      </c>
    </row>
    <row r="1237" spans="1:10">
      <c r="A1237" s="6">
        <v>16010010</v>
      </c>
      <c r="B1237" s="7" t="s">
        <v>1487</v>
      </c>
      <c r="C1237" s="7" t="s">
        <v>1555</v>
      </c>
      <c r="D1237" s="7" t="s">
        <v>36</v>
      </c>
      <c r="E1237" s="7" t="s">
        <v>1555</v>
      </c>
      <c r="F1237" s="7">
        <v>522</v>
      </c>
      <c r="G1237" s="8">
        <v>-72.477777779999997</v>
      </c>
      <c r="H1237" s="8">
        <v>7.8177777800000001</v>
      </c>
      <c r="I1237" s="12">
        <v>86.696693349753687</v>
      </c>
      <c r="J1237" s="12">
        <v>819.22068965517246</v>
      </c>
    </row>
    <row r="1238" spans="1:10">
      <c r="A1238" s="6">
        <v>47015040</v>
      </c>
      <c r="B1238" s="7" t="s">
        <v>1556</v>
      </c>
      <c r="C1238" s="7" t="s">
        <v>1557</v>
      </c>
      <c r="D1238" s="7" t="s">
        <v>72</v>
      </c>
      <c r="E1238" s="7" t="s">
        <v>1558</v>
      </c>
      <c r="F1238" s="7">
        <v>2100</v>
      </c>
      <c r="G1238" s="8">
        <v>-76.960972220000002</v>
      </c>
      <c r="H1238" s="8">
        <v>1.19827778</v>
      </c>
      <c r="I1238" s="12">
        <v>225.3309048185267</v>
      </c>
      <c r="J1238" s="12">
        <v>1600.8151619931793</v>
      </c>
    </row>
    <row r="1239" spans="1:10">
      <c r="A1239" s="6">
        <v>44015060</v>
      </c>
      <c r="B1239" s="7" t="s">
        <v>1556</v>
      </c>
      <c r="C1239" s="7" t="s">
        <v>1559</v>
      </c>
      <c r="D1239" s="7" t="s">
        <v>58</v>
      </c>
      <c r="E1239" s="7" t="s">
        <v>1560</v>
      </c>
      <c r="F1239" s="7">
        <v>650</v>
      </c>
      <c r="G1239" s="8">
        <v>-76.651833329999988</v>
      </c>
      <c r="H1239" s="8">
        <v>1.1573333299999999</v>
      </c>
      <c r="I1239" s="12">
        <v>247.24381080038188</v>
      </c>
      <c r="J1239" s="12">
        <v>3769.3405414224499</v>
      </c>
    </row>
    <row r="1240" spans="1:10">
      <c r="A1240" s="6">
        <v>44010030</v>
      </c>
      <c r="B1240" s="7" t="s">
        <v>1556</v>
      </c>
      <c r="C1240" s="7" t="s">
        <v>1559</v>
      </c>
      <c r="D1240" s="7" t="s">
        <v>36</v>
      </c>
      <c r="E1240" s="7" t="s">
        <v>1561</v>
      </c>
      <c r="F1240" s="7">
        <v>1400</v>
      </c>
      <c r="G1240" s="8">
        <v>-76.680833329999999</v>
      </c>
      <c r="H1240" s="8">
        <v>1.2025000000000001</v>
      </c>
      <c r="I1240" s="12">
        <v>243.09128449219557</v>
      </c>
      <c r="J1240" s="12">
        <v>3964.1875570151433</v>
      </c>
    </row>
    <row r="1241" spans="1:10">
      <c r="A1241" s="6">
        <v>44010090</v>
      </c>
      <c r="B1241" s="7" t="s">
        <v>1556</v>
      </c>
      <c r="C1241" s="7" t="s">
        <v>1559</v>
      </c>
      <c r="D1241" s="7" t="s">
        <v>36</v>
      </c>
      <c r="E1241" s="7" t="s">
        <v>1562</v>
      </c>
      <c r="F1241" s="7">
        <v>500</v>
      </c>
      <c r="G1241" s="8">
        <v>-76.584194440000005</v>
      </c>
      <c r="H1241" s="8">
        <v>1.2805</v>
      </c>
      <c r="I1241" s="12">
        <v>218.44807981769185</v>
      </c>
      <c r="J1241" s="12">
        <v>3284.069786535304</v>
      </c>
    </row>
    <row r="1242" spans="1:10">
      <c r="A1242" s="6">
        <v>44015070</v>
      </c>
      <c r="B1242" s="7" t="s">
        <v>1556</v>
      </c>
      <c r="C1242" s="7" t="s">
        <v>1559</v>
      </c>
      <c r="D1242" s="7" t="s">
        <v>58</v>
      </c>
      <c r="E1242" s="7" t="s">
        <v>1563</v>
      </c>
      <c r="F1242" s="7">
        <v>760</v>
      </c>
      <c r="G1242" s="8">
        <v>-76.667111110000008</v>
      </c>
      <c r="H1242" s="8">
        <v>1.08288889</v>
      </c>
      <c r="I1242" s="12">
        <v>208.77937602156544</v>
      </c>
      <c r="J1242" s="12"/>
    </row>
    <row r="1243" spans="1:10">
      <c r="A1243" s="6">
        <v>44010110</v>
      </c>
      <c r="B1243" s="7" t="s">
        <v>1556</v>
      </c>
      <c r="C1243" s="7" t="s">
        <v>1559</v>
      </c>
      <c r="D1243" s="7" t="s">
        <v>36</v>
      </c>
      <c r="E1243" s="7" t="s">
        <v>1564</v>
      </c>
      <c r="F1243" s="7">
        <v>430</v>
      </c>
      <c r="G1243" s="8">
        <v>-76.541527779999996</v>
      </c>
      <c r="H1243" s="8">
        <v>1.0268055599999999</v>
      </c>
      <c r="I1243" s="12">
        <v>242.0489073617953</v>
      </c>
      <c r="J1243" s="12">
        <v>5755.453481116584</v>
      </c>
    </row>
    <row r="1244" spans="1:10">
      <c r="A1244" s="6">
        <v>47010220</v>
      </c>
      <c r="B1244" s="7" t="s">
        <v>1556</v>
      </c>
      <c r="C1244" s="7" t="s">
        <v>1565</v>
      </c>
      <c r="D1244" s="7" t="s">
        <v>36</v>
      </c>
      <c r="E1244" s="7" t="s">
        <v>1566</v>
      </c>
      <c r="F1244" s="7">
        <v>385</v>
      </c>
      <c r="G1244" s="8">
        <v>-76.836277780000003</v>
      </c>
      <c r="H1244" s="8">
        <v>0.48972222000000004</v>
      </c>
      <c r="I1244" s="12">
        <v>195.39123486633591</v>
      </c>
      <c r="J1244" s="12">
        <v>4018.7882363693739</v>
      </c>
    </row>
    <row r="1245" spans="1:10">
      <c r="A1245" s="6">
        <v>47017170</v>
      </c>
      <c r="B1245" s="7" t="s">
        <v>1556</v>
      </c>
      <c r="C1245" s="7" t="s">
        <v>1565</v>
      </c>
      <c r="D1245" s="7" t="s">
        <v>623</v>
      </c>
      <c r="E1245" s="7" t="s">
        <v>1566</v>
      </c>
      <c r="F1245" s="7">
        <v>360</v>
      </c>
      <c r="G1245" s="8">
        <v>-76.835972220000002</v>
      </c>
      <c r="H1245" s="8">
        <v>0.48922222000000004</v>
      </c>
      <c r="I1245" s="12">
        <v>193.90047959589648</v>
      </c>
      <c r="J1245" s="12">
        <v>3937.4453383936452</v>
      </c>
    </row>
    <row r="1246" spans="1:10">
      <c r="A1246" s="6">
        <v>47030010</v>
      </c>
      <c r="B1246" s="7" t="s">
        <v>1556</v>
      </c>
      <c r="C1246" s="7" t="s">
        <v>1567</v>
      </c>
      <c r="D1246" s="7" t="s">
        <v>36</v>
      </c>
      <c r="E1246" s="7" t="s">
        <v>62</v>
      </c>
      <c r="F1246" s="7">
        <v>200</v>
      </c>
      <c r="G1246" s="8">
        <v>-76.336138890000001</v>
      </c>
      <c r="H1246" s="8">
        <v>0.39541667000000003</v>
      </c>
      <c r="I1246" s="12">
        <v>167.31842111830417</v>
      </c>
      <c r="J1246" s="12">
        <v>3552.5845252129739</v>
      </c>
    </row>
    <row r="1247" spans="1:10">
      <c r="A1247" s="6">
        <v>47010030</v>
      </c>
      <c r="B1247" s="7" t="s">
        <v>1556</v>
      </c>
      <c r="C1247" s="7" t="s">
        <v>1567</v>
      </c>
      <c r="D1247" s="7" t="s">
        <v>36</v>
      </c>
      <c r="E1247" s="7" t="s">
        <v>1568</v>
      </c>
      <c r="F1247" s="7">
        <v>260</v>
      </c>
      <c r="G1247" s="8">
        <v>-76.480222220000002</v>
      </c>
      <c r="H1247" s="8">
        <v>0.47361111</v>
      </c>
      <c r="I1247" s="12">
        <v>193.32483161789838</v>
      </c>
      <c r="J1247" s="12">
        <v>3628.6119950738912</v>
      </c>
    </row>
    <row r="1248" spans="1:10">
      <c r="A1248" s="6">
        <v>47010110</v>
      </c>
      <c r="B1248" s="7" t="s">
        <v>1556</v>
      </c>
      <c r="C1248" s="7" t="s">
        <v>1569</v>
      </c>
      <c r="D1248" s="7" t="s">
        <v>36</v>
      </c>
      <c r="E1248" s="7" t="s">
        <v>1569</v>
      </c>
      <c r="F1248" s="7">
        <v>300</v>
      </c>
      <c r="G1248" s="8">
        <v>-76.605166669999988</v>
      </c>
      <c r="H1248" s="8">
        <v>0.68591667000000012</v>
      </c>
      <c r="I1248" s="12">
        <v>209.36657058238805</v>
      </c>
      <c r="J1248" s="12">
        <v>3923.6885697444318</v>
      </c>
    </row>
    <row r="1249" spans="1:10">
      <c r="A1249" s="6">
        <v>44010080</v>
      </c>
      <c r="B1249" s="7" t="s">
        <v>1556</v>
      </c>
      <c r="C1249" s="7" t="s">
        <v>1570</v>
      </c>
      <c r="D1249" s="7" t="s">
        <v>36</v>
      </c>
      <c r="E1249" s="7" t="s">
        <v>316</v>
      </c>
      <c r="F1249" s="7">
        <v>500</v>
      </c>
      <c r="G1249" s="8">
        <v>-76.441361110000003</v>
      </c>
      <c r="H1249" s="8">
        <v>0.96155555999999998</v>
      </c>
      <c r="I1249" s="12">
        <v>219.22435915522018</v>
      </c>
      <c r="J1249" s="12">
        <v>4790.8320630850631</v>
      </c>
    </row>
    <row r="1250" spans="1:10">
      <c r="A1250" s="6">
        <v>47030020</v>
      </c>
      <c r="B1250" s="7" t="s">
        <v>1556</v>
      </c>
      <c r="C1250" s="7" t="s">
        <v>1571</v>
      </c>
      <c r="D1250" s="7" t="s">
        <v>36</v>
      </c>
      <c r="E1250" s="7" t="s">
        <v>133</v>
      </c>
      <c r="F1250" s="7">
        <v>195</v>
      </c>
      <c r="G1250" s="8">
        <v>-75.629722220000005</v>
      </c>
      <c r="H1250" s="8">
        <v>4.6944440000000004E-2</v>
      </c>
      <c r="I1250" s="12">
        <v>195.95261400546622</v>
      </c>
      <c r="J1250" s="12">
        <v>4102.7219384242235</v>
      </c>
    </row>
    <row r="1251" spans="1:10">
      <c r="A1251" s="6">
        <v>44115020</v>
      </c>
      <c r="B1251" s="7" t="s">
        <v>1556</v>
      </c>
      <c r="C1251" s="7" t="s">
        <v>1571</v>
      </c>
      <c r="D1251" s="7" t="s">
        <v>87</v>
      </c>
      <c r="E1251" s="7" t="s">
        <v>1572</v>
      </c>
      <c r="F1251" s="7">
        <v>153</v>
      </c>
      <c r="G1251" s="8">
        <v>-74.665222220000004</v>
      </c>
      <c r="H1251" s="8">
        <v>-6.0750000000000005E-2</v>
      </c>
      <c r="I1251" s="12">
        <v>187.44716386213008</v>
      </c>
      <c r="J1251" s="12">
        <v>2908.2958354165344</v>
      </c>
    </row>
    <row r="1252" spans="1:10">
      <c r="A1252" s="6">
        <v>47045010</v>
      </c>
      <c r="B1252" s="7" t="s">
        <v>1556</v>
      </c>
      <c r="C1252" s="7" t="s">
        <v>1571</v>
      </c>
      <c r="D1252" s="7" t="s">
        <v>72</v>
      </c>
      <c r="E1252" s="7" t="s">
        <v>1571</v>
      </c>
      <c r="F1252" s="7">
        <v>147</v>
      </c>
      <c r="G1252" s="8">
        <v>-74.776277780000001</v>
      </c>
      <c r="H1252" s="8">
        <v>-0.18061111000000002</v>
      </c>
      <c r="I1252" s="12">
        <v>193.57438105706643</v>
      </c>
      <c r="J1252" s="12">
        <v>3046.0565939032144</v>
      </c>
    </row>
    <row r="1253" spans="1:10">
      <c r="A1253" s="6">
        <v>47035020</v>
      </c>
      <c r="B1253" s="7" t="s">
        <v>1556</v>
      </c>
      <c r="C1253" s="7" t="s">
        <v>1571</v>
      </c>
      <c r="D1253" s="7" t="s">
        <v>72</v>
      </c>
      <c r="E1253" s="7" t="s">
        <v>1573</v>
      </c>
      <c r="F1253" s="7">
        <v>190</v>
      </c>
      <c r="G1253" s="8">
        <v>-75.851111110000005</v>
      </c>
      <c r="H1253" s="8">
        <v>0.13286111</v>
      </c>
      <c r="I1253" s="12">
        <v>198.65470098117373</v>
      </c>
      <c r="J1253" s="12">
        <v>2984.3535708961172</v>
      </c>
    </row>
    <row r="1254" spans="1:10">
      <c r="A1254" s="6">
        <v>47030030</v>
      </c>
      <c r="B1254" s="7" t="s">
        <v>1556</v>
      </c>
      <c r="C1254" s="7" t="s">
        <v>1571</v>
      </c>
      <c r="D1254" s="7" t="s">
        <v>36</v>
      </c>
      <c r="E1254" s="7" t="s">
        <v>1574</v>
      </c>
      <c r="F1254" s="7">
        <v>195</v>
      </c>
      <c r="G1254" s="8">
        <v>-76.078249999999997</v>
      </c>
      <c r="H1254" s="8">
        <v>0.33811110999999999</v>
      </c>
      <c r="I1254" s="12">
        <v>175.16310422418303</v>
      </c>
      <c r="J1254" s="12">
        <v>3420.0420193189484</v>
      </c>
    </row>
    <row r="1255" spans="1:10">
      <c r="A1255" s="6">
        <v>47010050</v>
      </c>
      <c r="B1255" s="6" t="s">
        <v>1556</v>
      </c>
      <c r="C1255" s="6" t="s">
        <v>201</v>
      </c>
      <c r="D1255" s="6" t="s">
        <v>36</v>
      </c>
      <c r="E1255" s="6" t="s">
        <v>1575</v>
      </c>
      <c r="F1255" s="6">
        <v>2100</v>
      </c>
      <c r="G1255" s="9">
        <v>-76.930250000000001</v>
      </c>
      <c r="H1255" s="9">
        <v>1.13405556</v>
      </c>
      <c r="I1255" s="12">
        <v>259.23391876482384</v>
      </c>
      <c r="J1255" s="12">
        <v>2887.4215106732354</v>
      </c>
    </row>
    <row r="1256" spans="1:10">
      <c r="A1256" s="6">
        <v>44010040</v>
      </c>
      <c r="B1256" s="7" t="s">
        <v>1556</v>
      </c>
      <c r="C1256" s="6" t="s">
        <v>201</v>
      </c>
      <c r="D1256" s="7" t="s">
        <v>70</v>
      </c>
      <c r="E1256" s="7" t="s">
        <v>1576</v>
      </c>
      <c r="F1256" s="7">
        <v>2300</v>
      </c>
      <c r="G1256" s="8">
        <v>-76.817083329999988</v>
      </c>
      <c r="H1256" s="8">
        <v>1.2021111099999999</v>
      </c>
      <c r="I1256" s="12">
        <v>270.30199133055254</v>
      </c>
      <c r="J1256" s="12">
        <v>3522.7446010273247</v>
      </c>
    </row>
    <row r="1257" spans="1:10">
      <c r="A1257" s="6">
        <v>47010090</v>
      </c>
      <c r="B1257" s="7" t="s">
        <v>1556</v>
      </c>
      <c r="C1257" s="6" t="s">
        <v>201</v>
      </c>
      <c r="D1257" s="7" t="s">
        <v>36</v>
      </c>
      <c r="E1257" s="7" t="s">
        <v>202</v>
      </c>
      <c r="F1257" s="7">
        <v>2140</v>
      </c>
      <c r="G1257" s="8">
        <v>-76.883388890000006</v>
      </c>
      <c r="H1257" s="8">
        <v>1.17894444</v>
      </c>
      <c r="I1257" s="12">
        <v>210.10758141762452</v>
      </c>
      <c r="J1257" s="12">
        <v>2163.0025653656685</v>
      </c>
    </row>
    <row r="1258" spans="1:10">
      <c r="A1258" s="6">
        <v>47010180</v>
      </c>
      <c r="B1258" s="7" t="s">
        <v>1556</v>
      </c>
      <c r="C1258" s="6" t="s">
        <v>201</v>
      </c>
      <c r="D1258" s="7" t="s">
        <v>36</v>
      </c>
      <c r="E1258" s="7" t="s">
        <v>1577</v>
      </c>
      <c r="F1258" s="7">
        <v>3000</v>
      </c>
      <c r="G1258" s="8">
        <v>-76.844999999999999</v>
      </c>
      <c r="H1258" s="8">
        <v>1.1454166699999999</v>
      </c>
      <c r="I1258" s="12">
        <v>289.86660919540225</v>
      </c>
      <c r="J1258" s="12">
        <v>4548.0334482758608</v>
      </c>
    </row>
    <row r="1259" spans="1:10">
      <c r="A1259" s="6">
        <v>47020010</v>
      </c>
      <c r="B1259" s="7" t="s">
        <v>1556</v>
      </c>
      <c r="C1259" s="7" t="s">
        <v>1578</v>
      </c>
      <c r="D1259" s="7" t="s">
        <v>36</v>
      </c>
      <c r="E1259" s="7" t="s">
        <v>228</v>
      </c>
      <c r="F1259" s="7">
        <v>500</v>
      </c>
      <c r="G1259" s="8">
        <v>-76.927250000000001</v>
      </c>
      <c r="H1259" s="8">
        <v>0.27927778000000003</v>
      </c>
      <c r="I1259" s="12">
        <v>163.354620605978</v>
      </c>
      <c r="J1259" s="12">
        <v>3543.1911282227429</v>
      </c>
    </row>
    <row r="1260" spans="1:10">
      <c r="A1260" s="6">
        <v>47010020</v>
      </c>
      <c r="B1260" s="7" t="s">
        <v>1556</v>
      </c>
      <c r="C1260" s="7" t="s">
        <v>1579</v>
      </c>
      <c r="D1260" s="7" t="s">
        <v>70</v>
      </c>
      <c r="E1260" s="7" t="s">
        <v>1580</v>
      </c>
      <c r="F1260" s="7">
        <v>270</v>
      </c>
      <c r="G1260" s="8">
        <v>-76.981277779999999</v>
      </c>
      <c r="H1260" s="8">
        <v>1.1178888899999999</v>
      </c>
      <c r="I1260" s="12">
        <v>216.36967322056924</v>
      </c>
      <c r="J1260" s="12">
        <v>1809.791317418214</v>
      </c>
    </row>
    <row r="1261" spans="1:10">
      <c r="A1261" s="6">
        <v>47010150</v>
      </c>
      <c r="B1261" s="7" t="s">
        <v>1556</v>
      </c>
      <c r="C1261" s="7" t="s">
        <v>1579</v>
      </c>
      <c r="D1261" s="7" t="s">
        <v>36</v>
      </c>
      <c r="E1261" s="7" t="s">
        <v>907</v>
      </c>
      <c r="F1261" s="7">
        <v>2300</v>
      </c>
      <c r="G1261" s="8">
        <v>-77.037305560000007</v>
      </c>
      <c r="H1261" s="8">
        <v>1.1367500000000001</v>
      </c>
      <c r="I1261" s="12">
        <v>256.69691084352002</v>
      </c>
      <c r="J1261" s="12">
        <v>2593.4157667747327</v>
      </c>
    </row>
    <row r="1262" spans="1:10">
      <c r="A1262" s="6">
        <v>47015090</v>
      </c>
      <c r="B1262" s="7" t="s">
        <v>1556</v>
      </c>
      <c r="C1262" s="7" t="s">
        <v>1581</v>
      </c>
      <c r="D1262" s="7" t="s">
        <v>72</v>
      </c>
      <c r="E1262" s="7" t="s">
        <v>763</v>
      </c>
      <c r="F1262" s="7">
        <v>2067</v>
      </c>
      <c r="G1262" s="8">
        <v>-76.932694439999992</v>
      </c>
      <c r="H1262" s="8">
        <v>1.1683055599999999</v>
      </c>
      <c r="I1262" s="12">
        <v>212.99896018652234</v>
      </c>
      <c r="J1262" s="12"/>
    </row>
    <row r="1263" spans="1:10">
      <c r="A1263" s="6">
        <v>47020020</v>
      </c>
      <c r="B1263" s="7" t="s">
        <v>1556</v>
      </c>
      <c r="C1263" s="7" t="s">
        <v>1582</v>
      </c>
      <c r="D1263" s="7" t="s">
        <v>36</v>
      </c>
      <c r="E1263" s="7" t="s">
        <v>1583</v>
      </c>
      <c r="F1263" s="7">
        <v>500</v>
      </c>
      <c r="G1263" s="8">
        <v>-77.099722220000004</v>
      </c>
      <c r="H1263" s="8">
        <v>0.47697222000000006</v>
      </c>
      <c r="I1263" s="12">
        <v>197.2546426337201</v>
      </c>
      <c r="J1263" s="12">
        <v>5708.9218281064386</v>
      </c>
    </row>
    <row r="1264" spans="1:10">
      <c r="A1264" s="6">
        <v>47015070</v>
      </c>
      <c r="B1264" s="7" t="s">
        <v>1556</v>
      </c>
      <c r="C1264" s="7" t="s">
        <v>1584</v>
      </c>
      <c r="D1264" s="7" t="s">
        <v>72</v>
      </c>
      <c r="E1264" s="7" t="s">
        <v>1585</v>
      </c>
      <c r="F1264" s="7">
        <v>362</v>
      </c>
      <c r="G1264" s="8">
        <v>-76.570444440000003</v>
      </c>
      <c r="H1264" s="8">
        <v>0.83897222000000005</v>
      </c>
      <c r="I1264" s="12">
        <v>215.68306210603106</v>
      </c>
      <c r="J1264" s="12"/>
    </row>
    <row r="1265" spans="1:10">
      <c r="A1265" s="6">
        <v>44015010</v>
      </c>
      <c r="B1265" s="7" t="s">
        <v>1556</v>
      </c>
      <c r="C1265" s="7" t="s">
        <v>1584</v>
      </c>
      <c r="D1265" s="7" t="s">
        <v>87</v>
      </c>
      <c r="E1265" s="7" t="s">
        <v>1584</v>
      </c>
      <c r="F1265" s="7">
        <v>440</v>
      </c>
      <c r="G1265" s="8">
        <v>-76.619250000000008</v>
      </c>
      <c r="H1265" s="8">
        <v>1.0342500000000001</v>
      </c>
      <c r="I1265" s="12">
        <v>257.75260739017233</v>
      </c>
      <c r="J1265" s="12"/>
    </row>
    <row r="1266" spans="1:10">
      <c r="A1266" s="6">
        <v>26125061</v>
      </c>
      <c r="B1266" s="7" t="s">
        <v>1586</v>
      </c>
      <c r="C1266" s="7" t="s">
        <v>92</v>
      </c>
      <c r="D1266" s="7" t="s">
        <v>46</v>
      </c>
      <c r="E1266" s="7" t="s">
        <v>1587</v>
      </c>
      <c r="F1266" s="7">
        <v>1229</v>
      </c>
      <c r="G1266" s="8">
        <v>-75.766388890000002</v>
      </c>
      <c r="H1266" s="8">
        <v>4.4547222199999998</v>
      </c>
      <c r="I1266" s="12">
        <v>161.13600288292355</v>
      </c>
      <c r="J1266" s="12">
        <v>2244.9170684041369</v>
      </c>
    </row>
    <row r="1267" spans="1:10">
      <c r="A1267" s="6">
        <v>26120170</v>
      </c>
      <c r="B1267" s="7" t="s">
        <v>1586</v>
      </c>
      <c r="C1267" s="7" t="s">
        <v>1588</v>
      </c>
      <c r="D1267" s="7" t="s">
        <v>36</v>
      </c>
      <c r="E1267" s="7" t="s">
        <v>1588</v>
      </c>
      <c r="F1267" s="7">
        <v>1685</v>
      </c>
      <c r="G1267" s="8">
        <v>-75.706277779999994</v>
      </c>
      <c r="H1267" s="8">
        <v>4.3327499999999999</v>
      </c>
      <c r="I1267" s="12">
        <v>169.90662972085386</v>
      </c>
      <c r="J1267" s="12">
        <v>2390.3460591133003</v>
      </c>
    </row>
    <row r="1268" spans="1:10">
      <c r="A1268" s="6">
        <v>26120160</v>
      </c>
      <c r="B1268" s="7" t="s">
        <v>1586</v>
      </c>
      <c r="C1268" s="7" t="s">
        <v>1589</v>
      </c>
      <c r="D1268" s="7" t="s">
        <v>36</v>
      </c>
      <c r="E1268" s="7" t="s">
        <v>1589</v>
      </c>
      <c r="F1268" s="7">
        <v>1926</v>
      </c>
      <c r="G1268" s="8">
        <v>-75.569166670000001</v>
      </c>
      <c r="H1268" s="8">
        <v>4.6362777799999995</v>
      </c>
      <c r="I1268" s="12">
        <v>120.73108956069765</v>
      </c>
      <c r="J1268" s="12">
        <v>2701.6416621054555</v>
      </c>
    </row>
    <row r="1269" spans="1:10">
      <c r="A1269" s="6">
        <v>54010020</v>
      </c>
      <c r="B1269" s="7" t="s">
        <v>1590</v>
      </c>
      <c r="C1269" s="7" t="s">
        <v>1591</v>
      </c>
      <c r="D1269" s="7" t="s">
        <v>36</v>
      </c>
      <c r="E1269" s="7" t="s">
        <v>1592</v>
      </c>
      <c r="F1269" s="7">
        <v>2004</v>
      </c>
      <c r="G1269" s="8">
        <v>-75.979416669999992</v>
      </c>
      <c r="H1269" s="8">
        <v>5.1715555599999998</v>
      </c>
      <c r="I1269" s="12">
        <v>187.1303316119203</v>
      </c>
      <c r="J1269" s="12">
        <v>2877.4399430199428</v>
      </c>
    </row>
    <row r="1270" spans="1:10">
      <c r="A1270" s="6">
        <v>26140090</v>
      </c>
      <c r="B1270" s="7" t="s">
        <v>1590</v>
      </c>
      <c r="C1270" s="7" t="s">
        <v>1593</v>
      </c>
      <c r="D1270" s="7" t="s">
        <v>36</v>
      </c>
      <c r="E1270" s="7" t="s">
        <v>1594</v>
      </c>
      <c r="F1270" s="7">
        <v>1609</v>
      </c>
      <c r="G1270" s="8">
        <v>-75.862777780000002</v>
      </c>
      <c r="H1270" s="8">
        <v>5.1670555599999997</v>
      </c>
      <c r="I1270" s="12">
        <v>150.99022392301771</v>
      </c>
      <c r="J1270" s="12">
        <v>2398.5284300310163</v>
      </c>
    </row>
    <row r="1271" spans="1:10">
      <c r="A1271" s="6">
        <v>26140110</v>
      </c>
      <c r="B1271" s="7" t="s">
        <v>1590</v>
      </c>
      <c r="C1271" s="7" t="s">
        <v>1595</v>
      </c>
      <c r="D1271" s="7" t="s">
        <v>36</v>
      </c>
      <c r="E1271" s="7" t="s">
        <v>1596</v>
      </c>
      <c r="F1271" s="7">
        <v>2173</v>
      </c>
      <c r="G1271" s="8">
        <v>-75.787666669999993</v>
      </c>
      <c r="H1271" s="8">
        <v>5.3178611099999999</v>
      </c>
      <c r="I1271" s="12">
        <v>155.87414000697046</v>
      </c>
      <c r="J1271" s="12">
        <v>2238.7401282051283</v>
      </c>
    </row>
    <row r="1272" spans="1:10">
      <c r="A1272" s="6">
        <v>26140080</v>
      </c>
      <c r="B1272" s="7" t="s">
        <v>1590</v>
      </c>
      <c r="C1272" s="7" t="s">
        <v>1595</v>
      </c>
      <c r="D1272" s="7" t="s">
        <v>36</v>
      </c>
      <c r="E1272" s="7" t="s">
        <v>1597</v>
      </c>
      <c r="F1272" s="7">
        <v>1478</v>
      </c>
      <c r="G1272" s="8">
        <v>-75.825833329999995</v>
      </c>
      <c r="H1272" s="8">
        <v>5.2808055600000001</v>
      </c>
      <c r="I1272" s="12">
        <v>180.0299139975715</v>
      </c>
      <c r="J1272" s="12">
        <v>1758.2877807250222</v>
      </c>
    </row>
    <row r="1273" spans="1:10">
      <c r="A1273" s="6">
        <v>26140180</v>
      </c>
      <c r="B1273" s="7" t="s">
        <v>1590</v>
      </c>
      <c r="C1273" s="7" t="s">
        <v>1598</v>
      </c>
      <c r="D1273" s="7" t="s">
        <v>36</v>
      </c>
      <c r="E1273" s="7" t="s">
        <v>1599</v>
      </c>
      <c r="F1273" s="7">
        <v>922</v>
      </c>
      <c r="G1273" s="8">
        <v>-75.882777779999998</v>
      </c>
      <c r="H1273" s="8">
        <v>4.8925000000000001</v>
      </c>
      <c r="I1273" s="12">
        <v>145.58058976464147</v>
      </c>
      <c r="J1273" s="12">
        <v>1955.6550939609563</v>
      </c>
    </row>
    <row r="1274" spans="1:10">
      <c r="A1274" s="6">
        <v>26130200</v>
      </c>
      <c r="B1274" s="7" t="s">
        <v>1590</v>
      </c>
      <c r="C1274" s="7" t="s">
        <v>1600</v>
      </c>
      <c r="D1274" s="7" t="s">
        <v>36</v>
      </c>
      <c r="E1274" s="7" t="s">
        <v>1601</v>
      </c>
      <c r="F1274" s="7">
        <v>1587</v>
      </c>
      <c r="G1274" s="8">
        <v>-75.741666670000001</v>
      </c>
      <c r="H1274" s="8">
        <v>4.9624166699999996</v>
      </c>
      <c r="I1274" s="12">
        <v>161.07286398935247</v>
      </c>
      <c r="J1274" s="12">
        <v>2809.8043721479539</v>
      </c>
    </row>
    <row r="1275" spans="1:10">
      <c r="A1275" s="6">
        <v>26140120</v>
      </c>
      <c r="B1275" s="7" t="s">
        <v>1590</v>
      </c>
      <c r="C1275" s="7" t="s">
        <v>1602</v>
      </c>
      <c r="D1275" s="7" t="s">
        <v>36</v>
      </c>
      <c r="E1275" s="7" t="s">
        <v>1603</v>
      </c>
      <c r="F1275" s="7">
        <v>1483</v>
      </c>
      <c r="G1275" s="8">
        <v>-75.87272222</v>
      </c>
      <c r="H1275" s="8">
        <v>5.2942499999999999</v>
      </c>
      <c r="I1275" s="12">
        <v>181.05205682850053</v>
      </c>
      <c r="J1275" s="12">
        <v>1631.0007487404039</v>
      </c>
    </row>
    <row r="1276" spans="1:10">
      <c r="A1276" s="6">
        <v>26135040</v>
      </c>
      <c r="B1276" s="7" t="s">
        <v>1590</v>
      </c>
      <c r="C1276" s="7" t="s">
        <v>1604</v>
      </c>
      <c r="D1276" s="7" t="s">
        <v>46</v>
      </c>
      <c r="E1276" s="7" t="s">
        <v>1605</v>
      </c>
      <c r="F1276" s="7">
        <v>1342</v>
      </c>
      <c r="G1276" s="8">
        <v>-75.737222220000007</v>
      </c>
      <c r="H1276" s="8">
        <v>4.8158611100000002</v>
      </c>
      <c r="I1276" s="12">
        <v>184.40271460499906</v>
      </c>
      <c r="J1276" s="12">
        <v>2460.4801149425289</v>
      </c>
    </row>
    <row r="1277" spans="1:10">
      <c r="A1277" s="6">
        <v>26130220</v>
      </c>
      <c r="B1277" s="7" t="s">
        <v>1590</v>
      </c>
      <c r="C1277" s="7" t="s">
        <v>1604</v>
      </c>
      <c r="D1277" s="7" t="s">
        <v>36</v>
      </c>
      <c r="E1277" s="7" t="s">
        <v>1606</v>
      </c>
      <c r="F1277" s="7">
        <v>1201</v>
      </c>
      <c r="G1277" s="8">
        <v>-75.84305556000001</v>
      </c>
      <c r="H1277" s="8">
        <v>4.8121666699999999</v>
      </c>
      <c r="I1277" s="12">
        <v>190.23547824302133</v>
      </c>
      <c r="J1277" s="12">
        <v>2045.3125451559933</v>
      </c>
    </row>
    <row r="1278" spans="1:10">
      <c r="A1278" s="6">
        <v>26130180</v>
      </c>
      <c r="B1278" s="7" t="s">
        <v>1590</v>
      </c>
      <c r="C1278" s="7" t="s">
        <v>1604</v>
      </c>
      <c r="D1278" s="7" t="s">
        <v>36</v>
      </c>
      <c r="E1278" s="7" t="s">
        <v>142</v>
      </c>
      <c r="F1278" s="7">
        <v>1196</v>
      </c>
      <c r="G1278" s="8">
        <v>-75.858333329999994</v>
      </c>
      <c r="H1278" s="8">
        <v>4.8009722200000002</v>
      </c>
      <c r="I1278" s="12">
        <v>134.18823136666478</v>
      </c>
      <c r="J1278" s="12">
        <v>1896.9150884875021</v>
      </c>
    </row>
    <row r="1279" spans="1:10">
      <c r="A1279" s="6">
        <v>26170260</v>
      </c>
      <c r="B1279" s="7" t="s">
        <v>1590</v>
      </c>
      <c r="C1279" s="7" t="s">
        <v>1607</v>
      </c>
      <c r="D1279" s="7" t="s">
        <v>36</v>
      </c>
      <c r="E1279" s="7" t="s">
        <v>1608</v>
      </c>
      <c r="F1279" s="7">
        <v>797</v>
      </c>
      <c r="G1279" s="8">
        <v>-75.66497222000001</v>
      </c>
      <c r="H1279" s="8">
        <v>5.2810555599999995</v>
      </c>
      <c r="I1279" s="12">
        <v>127.44855055709692</v>
      </c>
      <c r="J1279" s="12">
        <v>1794.1977644450058</v>
      </c>
    </row>
    <row r="1280" spans="1:10">
      <c r="A1280" s="6">
        <v>26130560</v>
      </c>
      <c r="B1280" s="7" t="s">
        <v>1590</v>
      </c>
      <c r="C1280" s="7" t="s">
        <v>1609</v>
      </c>
      <c r="D1280" s="7" t="s">
        <v>36</v>
      </c>
      <c r="E1280" s="7" t="s">
        <v>1610</v>
      </c>
      <c r="F1280" s="7">
        <v>1875</v>
      </c>
      <c r="G1280" s="8">
        <v>-75.575555560000012</v>
      </c>
      <c r="H1280" s="8">
        <v>4.7327222200000003</v>
      </c>
      <c r="I1280" s="12">
        <v>217.01975796150813</v>
      </c>
      <c r="J1280" s="12">
        <v>2968.6630110042997</v>
      </c>
    </row>
    <row r="1281" spans="1:10">
      <c r="A1281" s="6">
        <v>26130540</v>
      </c>
      <c r="B1281" s="7" t="s">
        <v>1590</v>
      </c>
      <c r="C1281" s="7" t="s">
        <v>1609</v>
      </c>
      <c r="D1281" s="7" t="s">
        <v>36</v>
      </c>
      <c r="E1281" s="7" t="s">
        <v>1611</v>
      </c>
      <c r="F1281" s="7">
        <v>1728</v>
      </c>
      <c r="G1281" s="8">
        <v>-75.597194439999996</v>
      </c>
      <c r="H1281" s="8">
        <v>4.7567222200000003</v>
      </c>
      <c r="I1281" s="12">
        <v>224.18441973203466</v>
      </c>
      <c r="J1281" s="12">
        <v>2967.3530256410259</v>
      </c>
    </row>
    <row r="1282" spans="1:10">
      <c r="A1282" s="6">
        <v>26130170</v>
      </c>
      <c r="B1282" s="7" t="s">
        <v>1590</v>
      </c>
      <c r="C1282" s="7" t="s">
        <v>1609</v>
      </c>
      <c r="D1282" s="7" t="s">
        <v>36</v>
      </c>
      <c r="E1282" s="7" t="s">
        <v>1612</v>
      </c>
      <c r="F1282" s="7">
        <v>2134</v>
      </c>
      <c r="G1282" s="8">
        <v>-75.558055560000014</v>
      </c>
      <c r="H1282" s="8">
        <v>4.8855555600000002</v>
      </c>
      <c r="I1282" s="12">
        <v>190.27929949733104</v>
      </c>
      <c r="J1282" s="12">
        <v>2250.9485748670231</v>
      </c>
    </row>
    <row r="1283" spans="1:10">
      <c r="A1283" s="6">
        <v>26135160</v>
      </c>
      <c r="B1283" s="7" t="s">
        <v>1590</v>
      </c>
      <c r="C1283" s="7" t="s">
        <v>1609</v>
      </c>
      <c r="D1283" s="7" t="s">
        <v>36</v>
      </c>
      <c r="E1283" s="7" t="s">
        <v>1613</v>
      </c>
      <c r="F1283" s="7">
        <v>1947</v>
      </c>
      <c r="G1283" s="8">
        <v>-75.579972220000002</v>
      </c>
      <c r="H1283" s="8">
        <v>4.8416666699999995</v>
      </c>
      <c r="I1283" s="12">
        <v>227.25996772481579</v>
      </c>
      <c r="J1283" s="12">
        <v>2774.6800669776158</v>
      </c>
    </row>
    <row r="1284" spans="1:10">
      <c r="A1284" s="6">
        <v>26130020</v>
      </c>
      <c r="B1284" s="7" t="s">
        <v>1590</v>
      </c>
      <c r="C1284" s="7" t="s">
        <v>1609</v>
      </c>
      <c r="D1284" s="7" t="s">
        <v>36</v>
      </c>
      <c r="E1284" s="7" t="s">
        <v>1614</v>
      </c>
      <c r="F1284" s="7">
        <v>2001</v>
      </c>
      <c r="G1284" s="8">
        <v>-75.558055560000014</v>
      </c>
      <c r="H1284" s="8">
        <v>4.8441666699999999</v>
      </c>
      <c r="I1284" s="12">
        <v>225.96961640211634</v>
      </c>
      <c r="J1284" s="12">
        <v>2625.925632183908</v>
      </c>
    </row>
    <row r="1285" spans="1:10">
      <c r="A1285" s="6">
        <v>23125060</v>
      </c>
      <c r="B1285" s="7" t="s">
        <v>1615</v>
      </c>
      <c r="C1285" s="7" t="s">
        <v>1616</v>
      </c>
      <c r="D1285" s="7" t="s">
        <v>72</v>
      </c>
      <c r="E1285" s="7" t="s">
        <v>1236</v>
      </c>
      <c r="F1285" s="7">
        <v>1690</v>
      </c>
      <c r="G1285" s="8">
        <v>-73.91333333</v>
      </c>
      <c r="H1285" s="8">
        <v>5.7583333300000001</v>
      </c>
      <c r="I1285" s="12">
        <v>195.24056564572754</v>
      </c>
      <c r="J1285" s="12">
        <v>2601.4219642949956</v>
      </c>
    </row>
    <row r="1286" spans="1:10">
      <c r="A1286" s="6">
        <v>24040050</v>
      </c>
      <c r="B1286" s="7" t="s">
        <v>1615</v>
      </c>
      <c r="C1286" s="7" t="s">
        <v>1617</v>
      </c>
      <c r="D1286" s="7" t="s">
        <v>36</v>
      </c>
      <c r="E1286" s="7" t="s">
        <v>64</v>
      </c>
      <c r="F1286" s="7">
        <v>1300</v>
      </c>
      <c r="G1286" s="8">
        <v>-73.202777779999991</v>
      </c>
      <c r="H1286" s="8">
        <v>6.64444444</v>
      </c>
      <c r="I1286" s="12">
        <v>107.64803981937601</v>
      </c>
      <c r="J1286" s="12">
        <v>1038.2771264367816</v>
      </c>
    </row>
    <row r="1287" spans="1:10">
      <c r="A1287" s="6">
        <v>23155030</v>
      </c>
      <c r="B1287" s="7" t="s">
        <v>1615</v>
      </c>
      <c r="C1287" s="7" t="s">
        <v>1618</v>
      </c>
      <c r="D1287" s="7" t="s">
        <v>46</v>
      </c>
      <c r="E1287" s="7" t="s">
        <v>1619</v>
      </c>
      <c r="F1287" s="7">
        <v>126</v>
      </c>
      <c r="G1287" s="8">
        <v>-73.808611110000001</v>
      </c>
      <c r="H1287" s="8">
        <v>7.0263888899999998</v>
      </c>
      <c r="I1287" s="12">
        <v>153.2158665672637</v>
      </c>
      <c r="J1287" s="12">
        <v>2992.9180585378863</v>
      </c>
    </row>
    <row r="1288" spans="1:10">
      <c r="A1288" s="6">
        <v>23130010</v>
      </c>
      <c r="B1288" s="7" t="s">
        <v>1615</v>
      </c>
      <c r="C1288" s="7" t="s">
        <v>1618</v>
      </c>
      <c r="D1288" s="7" t="s">
        <v>36</v>
      </c>
      <c r="E1288" s="7" t="s">
        <v>1620</v>
      </c>
      <c r="F1288" s="7">
        <v>100</v>
      </c>
      <c r="G1288" s="8">
        <v>-74.031388890000002</v>
      </c>
      <c r="H1288" s="8">
        <v>6.8777777799999997</v>
      </c>
      <c r="I1288" s="12">
        <v>129.35828270388615</v>
      </c>
      <c r="J1288" s="12">
        <v>3036.1277011494253</v>
      </c>
    </row>
    <row r="1289" spans="1:10">
      <c r="A1289" s="6">
        <v>23155040</v>
      </c>
      <c r="B1289" s="7" t="s">
        <v>1615</v>
      </c>
      <c r="C1289" s="7" t="s">
        <v>1618</v>
      </c>
      <c r="D1289" s="7" t="s">
        <v>72</v>
      </c>
      <c r="E1289" s="7" t="s">
        <v>1621</v>
      </c>
      <c r="F1289" s="7">
        <v>114</v>
      </c>
      <c r="G1289" s="8">
        <v>-73.765083329999996</v>
      </c>
      <c r="H1289" s="8">
        <v>6.8595555599999996</v>
      </c>
      <c r="I1289" s="12">
        <v>124.68847917672379</v>
      </c>
      <c r="J1289" s="12">
        <v>2545.4709495459451</v>
      </c>
    </row>
    <row r="1290" spans="1:10">
      <c r="A1290" s="6">
        <v>24010640</v>
      </c>
      <c r="B1290" s="7" t="s">
        <v>1615</v>
      </c>
      <c r="C1290" s="7" t="s">
        <v>1622</v>
      </c>
      <c r="D1290" s="7" t="s">
        <v>36</v>
      </c>
      <c r="E1290" s="7" t="s">
        <v>325</v>
      </c>
      <c r="F1290" s="7">
        <v>2165</v>
      </c>
      <c r="G1290" s="8">
        <v>-73.770833329999988</v>
      </c>
      <c r="H1290" s="8">
        <v>5.9861111100000004</v>
      </c>
      <c r="I1290" s="12">
        <v>200.88086001642034</v>
      </c>
      <c r="J1290" s="12">
        <v>2443.2150574712641</v>
      </c>
    </row>
    <row r="1291" spans="1:10">
      <c r="A1291" s="6">
        <v>23190590</v>
      </c>
      <c r="B1291" s="7" t="s">
        <v>1615</v>
      </c>
      <c r="C1291" s="7" t="s">
        <v>1623</v>
      </c>
      <c r="D1291" s="7" t="s">
        <v>70</v>
      </c>
      <c r="E1291" s="7" t="s">
        <v>1624</v>
      </c>
      <c r="F1291" s="7">
        <v>925</v>
      </c>
      <c r="G1291" s="8">
        <v>-73.123888890000003</v>
      </c>
      <c r="H1291" s="8">
        <v>7.0902777800000001</v>
      </c>
      <c r="I1291" s="12">
        <v>123.23138113482939</v>
      </c>
      <c r="J1291" s="12">
        <v>1250.7904597701151</v>
      </c>
    </row>
    <row r="1292" spans="1:10">
      <c r="A1292" s="6">
        <v>24040060</v>
      </c>
      <c r="B1292" s="7" t="s">
        <v>1615</v>
      </c>
      <c r="C1292" s="7" t="s">
        <v>955</v>
      </c>
      <c r="D1292" s="7" t="s">
        <v>36</v>
      </c>
      <c r="E1292" s="7" t="s">
        <v>54</v>
      </c>
      <c r="F1292" s="7">
        <v>630</v>
      </c>
      <c r="G1292" s="8">
        <v>-73.276111110000002</v>
      </c>
      <c r="H1292" s="8">
        <v>6.6061111099999996</v>
      </c>
      <c r="I1292" s="12">
        <v>88.547209271639687</v>
      </c>
      <c r="J1292" s="12">
        <v>1438.9708784893267</v>
      </c>
    </row>
    <row r="1293" spans="1:10">
      <c r="A1293" s="6">
        <v>24035260</v>
      </c>
      <c r="B1293" s="7" t="s">
        <v>1615</v>
      </c>
      <c r="C1293" s="7" t="s">
        <v>1625</v>
      </c>
      <c r="D1293" s="7" t="s">
        <v>72</v>
      </c>
      <c r="E1293" s="7" t="s">
        <v>1625</v>
      </c>
      <c r="F1293" s="7">
        <v>1082</v>
      </c>
      <c r="G1293" s="8">
        <v>-72.696611110000006</v>
      </c>
      <c r="H1293" s="8">
        <v>6.5207222199999997</v>
      </c>
      <c r="I1293" s="12">
        <v>115.53479531425792</v>
      </c>
      <c r="J1293" s="12">
        <v>788.47358078958075</v>
      </c>
    </row>
    <row r="1294" spans="1:10">
      <c r="A1294" s="6">
        <v>24030320</v>
      </c>
      <c r="B1294" s="7" t="s">
        <v>1615</v>
      </c>
      <c r="C1294" s="7" t="s">
        <v>1626</v>
      </c>
      <c r="D1294" s="7" t="s">
        <v>36</v>
      </c>
      <c r="E1294" s="7" t="s">
        <v>1627</v>
      </c>
      <c r="F1294" s="7">
        <v>224</v>
      </c>
      <c r="G1294" s="8">
        <v>-72.63</v>
      </c>
      <c r="H1294" s="8">
        <v>6.6275000000000004</v>
      </c>
      <c r="I1294" s="12">
        <v>173.62637794198142</v>
      </c>
      <c r="J1294" s="12">
        <v>1404.5975862068963</v>
      </c>
    </row>
    <row r="1295" spans="1:10">
      <c r="A1295" s="6">
        <v>24030680</v>
      </c>
      <c r="B1295" s="7" t="s">
        <v>1615</v>
      </c>
      <c r="C1295" s="7" t="s">
        <v>1626</v>
      </c>
      <c r="D1295" s="7" t="s">
        <v>58</v>
      </c>
      <c r="E1295" s="7" t="s">
        <v>1628</v>
      </c>
      <c r="F1295" s="7">
        <v>2394</v>
      </c>
      <c r="G1295" s="8">
        <v>-72.590833329999995</v>
      </c>
      <c r="H1295" s="8">
        <v>6.6533333299999997</v>
      </c>
      <c r="I1295" s="12">
        <v>169.03318897099066</v>
      </c>
      <c r="J1295" s="12">
        <v>1194.6653333333334</v>
      </c>
    </row>
    <row r="1296" spans="1:10">
      <c r="A1296" s="6">
        <v>24030300</v>
      </c>
      <c r="B1296" s="7" t="s">
        <v>1615</v>
      </c>
      <c r="C1296" s="7" t="s">
        <v>1629</v>
      </c>
      <c r="D1296" s="7" t="s">
        <v>36</v>
      </c>
      <c r="E1296" s="7" t="s">
        <v>1630</v>
      </c>
      <c r="F1296" s="7">
        <v>600</v>
      </c>
      <c r="G1296" s="8">
        <v>-72.974999999999994</v>
      </c>
      <c r="H1296" s="8">
        <v>6.75305556</v>
      </c>
      <c r="I1296" s="12">
        <v>74.685327494982644</v>
      </c>
      <c r="J1296" s="12">
        <v>1036.4000738916254</v>
      </c>
    </row>
    <row r="1297" spans="1:10">
      <c r="A1297" s="6">
        <v>24030210</v>
      </c>
      <c r="B1297" s="7" t="s">
        <v>1615</v>
      </c>
      <c r="C1297" s="7" t="s">
        <v>1631</v>
      </c>
      <c r="D1297" s="7" t="s">
        <v>36</v>
      </c>
      <c r="E1297" s="7" t="s">
        <v>1631</v>
      </c>
      <c r="F1297" s="7">
        <v>2440</v>
      </c>
      <c r="G1297" s="8">
        <v>-72.69722222</v>
      </c>
      <c r="H1297" s="8">
        <v>6.83611111</v>
      </c>
      <c r="I1297" s="12">
        <v>144.91162994891442</v>
      </c>
      <c r="J1297" s="12">
        <v>1123.9370114942531</v>
      </c>
    </row>
    <row r="1298" spans="1:10">
      <c r="A1298" s="6">
        <v>24025050</v>
      </c>
      <c r="B1298" s="7" t="s">
        <v>1615</v>
      </c>
      <c r="C1298" s="7" t="s">
        <v>1632</v>
      </c>
      <c r="D1298" s="7" t="s">
        <v>72</v>
      </c>
      <c r="E1298" s="7" t="s">
        <v>1632</v>
      </c>
      <c r="F1298" s="7">
        <v>1350</v>
      </c>
      <c r="G1298" s="8">
        <v>-73.150555560000001</v>
      </c>
      <c r="H1298" s="8">
        <v>6.2741666699999996</v>
      </c>
      <c r="I1298" s="12">
        <v>210.10406586389342</v>
      </c>
      <c r="J1298" s="12">
        <v>2674.2958393050117</v>
      </c>
    </row>
    <row r="1299" spans="1:10">
      <c r="A1299" s="6">
        <v>24015260</v>
      </c>
      <c r="B1299" s="7" t="s">
        <v>1615</v>
      </c>
      <c r="C1299" s="7" t="s">
        <v>859</v>
      </c>
      <c r="D1299" s="7" t="s">
        <v>72</v>
      </c>
      <c r="E1299" s="7" t="s">
        <v>860</v>
      </c>
      <c r="F1299" s="7">
        <v>1090</v>
      </c>
      <c r="G1299" s="8">
        <v>-73.368333329999999</v>
      </c>
      <c r="H1299" s="8">
        <v>6.3550000000000004</v>
      </c>
      <c r="I1299" s="12">
        <v>195.35149378102406</v>
      </c>
      <c r="J1299" s="12">
        <v>3006.8231078691424</v>
      </c>
    </row>
    <row r="1300" spans="1:10">
      <c r="A1300" s="6">
        <v>23125120</v>
      </c>
      <c r="B1300" s="7" t="s">
        <v>1615</v>
      </c>
      <c r="C1300" s="7" t="s">
        <v>1633</v>
      </c>
      <c r="D1300" s="7" t="s">
        <v>72</v>
      </c>
      <c r="E1300" s="7" t="s">
        <v>1633</v>
      </c>
      <c r="F1300" s="7">
        <v>198</v>
      </c>
      <c r="G1300" s="8">
        <v>-73.95222222000001</v>
      </c>
      <c r="H1300" s="8">
        <v>6.3086111100000002</v>
      </c>
      <c r="I1300" s="12">
        <v>169.94945644204975</v>
      </c>
      <c r="J1300" s="12">
        <v>2963.9490203500204</v>
      </c>
    </row>
    <row r="1301" spans="1:10">
      <c r="A1301" s="6">
        <v>23120010</v>
      </c>
      <c r="B1301" s="7" t="s">
        <v>1615</v>
      </c>
      <c r="C1301" s="7" t="s">
        <v>1633</v>
      </c>
      <c r="D1301" s="7" t="s">
        <v>36</v>
      </c>
      <c r="E1301" s="7" t="s">
        <v>1634</v>
      </c>
      <c r="F1301" s="7">
        <v>140</v>
      </c>
      <c r="G1301" s="8">
        <v>-73.899722220000001</v>
      </c>
      <c r="H1301" s="8">
        <v>6.4124999999999996</v>
      </c>
      <c r="I1301" s="12">
        <v>152.71616409718419</v>
      </c>
      <c r="J1301" s="12">
        <v>3649.4522483263863</v>
      </c>
    </row>
    <row r="1302" spans="1:10">
      <c r="A1302" s="6">
        <v>23110060</v>
      </c>
      <c r="B1302" s="7" t="s">
        <v>1615</v>
      </c>
      <c r="C1302" s="7" t="s">
        <v>1633</v>
      </c>
      <c r="D1302" s="7" t="s">
        <v>36</v>
      </c>
      <c r="E1302" s="7" t="s">
        <v>1635</v>
      </c>
      <c r="F1302" s="7">
        <v>171</v>
      </c>
      <c r="G1302" s="8">
        <v>-74.333055560000005</v>
      </c>
      <c r="H1302" s="8">
        <v>6.19361111</v>
      </c>
      <c r="I1302" s="12">
        <v>155.71538213515032</v>
      </c>
      <c r="J1302" s="12">
        <v>2795.8420087575264</v>
      </c>
    </row>
    <row r="1303" spans="1:10">
      <c r="A1303" s="6">
        <v>23120200</v>
      </c>
      <c r="B1303" s="7" t="s">
        <v>1615</v>
      </c>
      <c r="C1303" s="7" t="s">
        <v>1633</v>
      </c>
      <c r="D1303" s="7" t="s">
        <v>36</v>
      </c>
      <c r="E1303" s="7" t="s">
        <v>1636</v>
      </c>
      <c r="F1303" s="7">
        <v>118</v>
      </c>
      <c r="G1303" s="8">
        <v>-74.082499999999996</v>
      </c>
      <c r="H1303" s="8">
        <v>6.5338888900000001</v>
      </c>
      <c r="I1303" s="12">
        <v>141.63085768076553</v>
      </c>
      <c r="J1303" s="12">
        <v>2935.354942528736</v>
      </c>
    </row>
    <row r="1304" spans="1:10">
      <c r="A1304" s="6">
        <v>37010050</v>
      </c>
      <c r="B1304" s="7" t="s">
        <v>1615</v>
      </c>
      <c r="C1304" s="7" t="s">
        <v>132</v>
      </c>
      <c r="D1304" s="7" t="s">
        <v>36</v>
      </c>
      <c r="E1304" s="7" t="s">
        <v>1637</v>
      </c>
      <c r="F1304" s="7">
        <v>3168</v>
      </c>
      <c r="G1304" s="8">
        <v>-72.556111110000003</v>
      </c>
      <c r="H1304" s="8">
        <v>6.8102777799999998</v>
      </c>
      <c r="I1304" s="12">
        <v>199.45661839646681</v>
      </c>
      <c r="J1304" s="12">
        <v>1434.8255108556834</v>
      </c>
    </row>
    <row r="1305" spans="1:10">
      <c r="A1305" s="6">
        <v>24010230</v>
      </c>
      <c r="B1305" s="7" t="s">
        <v>1615</v>
      </c>
      <c r="C1305" s="7" t="s">
        <v>1638</v>
      </c>
      <c r="D1305" s="7" t="s">
        <v>36</v>
      </c>
      <c r="E1305" s="7" t="s">
        <v>1638</v>
      </c>
      <c r="F1305" s="7">
        <v>1523</v>
      </c>
      <c r="G1305" s="8">
        <v>-73.239722220000004</v>
      </c>
      <c r="H1305" s="8">
        <v>6.3552777799999998</v>
      </c>
      <c r="I1305" s="12">
        <v>198.72747331691298</v>
      </c>
      <c r="J1305" s="12">
        <v>2343.4731034482757</v>
      </c>
    </row>
    <row r="1306" spans="1:10">
      <c r="A1306" s="6">
        <v>24011070</v>
      </c>
      <c r="B1306" s="7" t="s">
        <v>1615</v>
      </c>
      <c r="C1306" s="7" t="s">
        <v>1639</v>
      </c>
      <c r="D1306" s="7" t="s">
        <v>36</v>
      </c>
      <c r="E1306" s="7" t="s">
        <v>1640</v>
      </c>
      <c r="F1306" s="7">
        <v>1799</v>
      </c>
      <c r="G1306" s="8">
        <v>-73.46741111</v>
      </c>
      <c r="H1306" s="8">
        <v>6.3239327799999998</v>
      </c>
      <c r="I1306" s="12">
        <v>210.51450918743325</v>
      </c>
      <c r="J1306" s="12">
        <v>4355.8628279511031</v>
      </c>
    </row>
    <row r="1307" spans="1:10">
      <c r="A1307" s="6">
        <v>24020120</v>
      </c>
      <c r="B1307" s="7" t="s">
        <v>1615</v>
      </c>
      <c r="C1307" s="7" t="s">
        <v>1641</v>
      </c>
      <c r="D1307" s="7" t="s">
        <v>36</v>
      </c>
      <c r="E1307" s="7" t="s">
        <v>1641</v>
      </c>
      <c r="F1307" s="7">
        <v>1520</v>
      </c>
      <c r="G1307" s="8">
        <v>-73.044722220000011</v>
      </c>
      <c r="H1307" s="8">
        <v>6.2994444400000003</v>
      </c>
      <c r="I1307" s="12">
        <v>202.8295874384236</v>
      </c>
      <c r="J1307" s="12">
        <v>2554.0366666666669</v>
      </c>
    </row>
    <row r="1308" spans="1:10">
      <c r="A1308" s="6">
        <v>24020220</v>
      </c>
      <c r="B1308" s="7" t="s">
        <v>1615</v>
      </c>
      <c r="C1308" s="7" t="s">
        <v>1641</v>
      </c>
      <c r="D1308" s="7" t="s">
        <v>36</v>
      </c>
      <c r="E1308" s="7" t="s">
        <v>1642</v>
      </c>
      <c r="F1308" s="7">
        <v>2625</v>
      </c>
      <c r="G1308" s="8">
        <v>-72.964583329999996</v>
      </c>
      <c r="H1308" s="8">
        <v>6.1527222200000002</v>
      </c>
      <c r="I1308" s="12">
        <v>166.52594433367213</v>
      </c>
      <c r="J1308" s="12">
        <v>2114.5400786633545</v>
      </c>
    </row>
    <row r="1309" spans="1:10">
      <c r="A1309" s="6">
        <v>24020230</v>
      </c>
      <c r="B1309" s="7" t="s">
        <v>1615</v>
      </c>
      <c r="C1309" s="7" t="s">
        <v>1641</v>
      </c>
      <c r="D1309" s="7" t="s">
        <v>36</v>
      </c>
      <c r="E1309" s="7" t="s">
        <v>1643</v>
      </c>
      <c r="F1309" s="7">
        <v>2107</v>
      </c>
      <c r="G1309" s="8">
        <v>-72.946722220000012</v>
      </c>
      <c r="H1309" s="8">
        <v>6.2487777800000002</v>
      </c>
      <c r="I1309" s="12">
        <v>182.41100707221685</v>
      </c>
      <c r="J1309" s="12">
        <v>1475.1690645095646</v>
      </c>
    </row>
    <row r="1310" spans="1:10">
      <c r="A1310" s="6">
        <v>24020130</v>
      </c>
      <c r="B1310" s="7" t="s">
        <v>1615</v>
      </c>
      <c r="C1310" s="7" t="s">
        <v>1644</v>
      </c>
      <c r="D1310" s="7" t="s">
        <v>36</v>
      </c>
      <c r="E1310" s="7" t="s">
        <v>1645</v>
      </c>
      <c r="F1310" s="7">
        <v>1626</v>
      </c>
      <c r="G1310" s="8">
        <v>-73.056111110000003</v>
      </c>
      <c r="H1310" s="8">
        <v>6.5982500000000002</v>
      </c>
      <c r="I1310" s="12">
        <v>151.22943418171866</v>
      </c>
      <c r="J1310" s="12">
        <v>1306.5014942528737</v>
      </c>
    </row>
    <row r="1311" spans="1:10">
      <c r="A1311" s="6">
        <v>23145020</v>
      </c>
      <c r="B1311" s="7" t="s">
        <v>1615</v>
      </c>
      <c r="C1311" s="7" t="s">
        <v>1185</v>
      </c>
      <c r="D1311" s="7" t="s">
        <v>72</v>
      </c>
      <c r="E1311" s="7" t="s">
        <v>818</v>
      </c>
      <c r="F1311" s="7">
        <v>805</v>
      </c>
      <c r="G1311" s="8">
        <v>-73.510000000000005</v>
      </c>
      <c r="H1311" s="8">
        <v>6.6963888899999997</v>
      </c>
      <c r="I1311" s="12">
        <v>201.66900337155164</v>
      </c>
      <c r="J1311" s="12">
        <v>2479.8147909769987</v>
      </c>
    </row>
    <row r="1312" spans="1:10">
      <c r="A1312" s="6">
        <v>23140070</v>
      </c>
      <c r="B1312" s="7" t="s">
        <v>1615</v>
      </c>
      <c r="C1312" s="7" t="s">
        <v>1185</v>
      </c>
      <c r="D1312" s="7" t="s">
        <v>36</v>
      </c>
      <c r="E1312" s="7" t="s">
        <v>1646</v>
      </c>
      <c r="F1312" s="7">
        <v>183</v>
      </c>
      <c r="G1312" s="8">
        <v>-73.616388889999996</v>
      </c>
      <c r="H1312" s="8">
        <v>6.7719444400000004</v>
      </c>
      <c r="I1312" s="12">
        <v>127.28393157553681</v>
      </c>
      <c r="J1312" s="12">
        <v>2515.1577805145043</v>
      </c>
    </row>
    <row r="1313" spans="1:10">
      <c r="A1313" s="6">
        <v>23190140</v>
      </c>
      <c r="B1313" s="7" t="s">
        <v>1615</v>
      </c>
      <c r="C1313" s="7" t="s">
        <v>1647</v>
      </c>
      <c r="D1313" s="7" t="s">
        <v>36</v>
      </c>
      <c r="E1313" s="7" t="s">
        <v>1647</v>
      </c>
      <c r="F1313" s="7">
        <v>500</v>
      </c>
      <c r="G1313" s="8">
        <v>-73.201388890000004</v>
      </c>
      <c r="H1313" s="8">
        <v>7.4647222199999996</v>
      </c>
      <c r="I1313" s="12">
        <v>159.33167077175696</v>
      </c>
      <c r="J1313" s="12">
        <v>1989.8066666666668</v>
      </c>
    </row>
    <row r="1314" spans="1:10">
      <c r="A1314" s="6">
        <v>24020040</v>
      </c>
      <c r="B1314" s="7" t="s">
        <v>1615</v>
      </c>
      <c r="C1314" s="7" t="s">
        <v>1648</v>
      </c>
      <c r="D1314" s="7" t="s">
        <v>70</v>
      </c>
      <c r="E1314" s="7" t="s">
        <v>1648</v>
      </c>
      <c r="F1314" s="7">
        <v>1814</v>
      </c>
      <c r="G1314" s="8">
        <v>-73.098055560000006</v>
      </c>
      <c r="H1314" s="8">
        <v>6.13833333</v>
      </c>
      <c r="I1314" s="12">
        <v>206.88474974570829</v>
      </c>
      <c r="J1314" s="12">
        <v>3399.1121193212916</v>
      </c>
    </row>
    <row r="1315" spans="1:10">
      <c r="A1315" s="6">
        <v>23190400</v>
      </c>
      <c r="B1315" s="7" t="s">
        <v>1615</v>
      </c>
      <c r="C1315" s="7" t="s">
        <v>1649</v>
      </c>
      <c r="D1315" s="7" t="s">
        <v>36</v>
      </c>
      <c r="E1315" s="7" t="s">
        <v>1650</v>
      </c>
      <c r="F1315" s="7">
        <v>1779</v>
      </c>
      <c r="G1315" s="8">
        <v>-73.05722222</v>
      </c>
      <c r="H1315" s="8">
        <v>7.1244444399999995</v>
      </c>
      <c r="I1315" s="12">
        <v>169.21604064039408</v>
      </c>
      <c r="J1315" s="12">
        <v>1819.8955172413796</v>
      </c>
    </row>
    <row r="1316" spans="1:10">
      <c r="A1316" s="6">
        <v>24015280</v>
      </c>
      <c r="B1316" s="7" t="s">
        <v>1615</v>
      </c>
      <c r="C1316" s="7" t="s">
        <v>1651</v>
      </c>
      <c r="D1316" s="7" t="s">
        <v>72</v>
      </c>
      <c r="E1316" s="7" t="s">
        <v>1651</v>
      </c>
      <c r="F1316" s="7">
        <v>1900</v>
      </c>
      <c r="G1316" s="8">
        <v>-73.343611109999998</v>
      </c>
      <c r="H1316" s="8">
        <v>5.9447222200000001</v>
      </c>
      <c r="I1316" s="12">
        <v>210.2593384424836</v>
      </c>
      <c r="J1316" s="12">
        <v>2492.9288945433204</v>
      </c>
    </row>
    <row r="1317" spans="1:10">
      <c r="A1317" s="6">
        <v>24010850</v>
      </c>
      <c r="B1317" s="7" t="s">
        <v>1615</v>
      </c>
      <c r="C1317" s="7" t="s">
        <v>1651</v>
      </c>
      <c r="D1317" s="7" t="s">
        <v>36</v>
      </c>
      <c r="E1317" s="7" t="s">
        <v>1652</v>
      </c>
      <c r="F1317" s="7">
        <v>2100</v>
      </c>
      <c r="G1317" s="8">
        <v>-73.383833329999987</v>
      </c>
      <c r="H1317" s="8">
        <v>5.8680000000000003</v>
      </c>
      <c r="I1317" s="12">
        <v>207.72359450650384</v>
      </c>
      <c r="J1317" s="12">
        <v>2480.3111185493945</v>
      </c>
    </row>
    <row r="1318" spans="1:10">
      <c r="A1318" s="6">
        <v>23190600</v>
      </c>
      <c r="B1318" s="7" t="s">
        <v>1615</v>
      </c>
      <c r="C1318" s="7" t="s">
        <v>1653</v>
      </c>
      <c r="D1318" s="7" t="s">
        <v>36</v>
      </c>
      <c r="E1318" s="7" t="s">
        <v>1654</v>
      </c>
      <c r="F1318" s="7">
        <v>1280</v>
      </c>
      <c r="G1318" s="8">
        <v>-73.230277779999994</v>
      </c>
      <c r="H1318" s="8">
        <v>6.9975000000000005</v>
      </c>
      <c r="I1318" s="12">
        <v>74.03336631440078</v>
      </c>
      <c r="J1318" s="12">
        <v>991.4594313923626</v>
      </c>
    </row>
    <row r="1319" spans="1:10">
      <c r="A1319" s="6">
        <v>24060070</v>
      </c>
      <c r="B1319" s="7" t="s">
        <v>1615</v>
      </c>
      <c r="C1319" s="7" t="s">
        <v>1653</v>
      </c>
      <c r="D1319" s="7" t="s">
        <v>70</v>
      </c>
      <c r="E1319" s="7" t="s">
        <v>1655</v>
      </c>
      <c r="F1319" s="7">
        <v>267</v>
      </c>
      <c r="G1319" s="8">
        <v>-73.327777779999991</v>
      </c>
      <c r="H1319" s="8">
        <v>7.0763888899999996</v>
      </c>
      <c r="I1319" s="12">
        <v>110.4576487014951</v>
      </c>
      <c r="J1319" s="12">
        <v>1689.1</v>
      </c>
    </row>
    <row r="1320" spans="1:10">
      <c r="A1320" s="6">
        <v>23195110</v>
      </c>
      <c r="B1320" s="7" t="s">
        <v>1615</v>
      </c>
      <c r="C1320" s="7" t="s">
        <v>1653</v>
      </c>
      <c r="D1320" s="7" t="s">
        <v>72</v>
      </c>
      <c r="E1320" s="7" t="s">
        <v>1656</v>
      </c>
      <c r="F1320" s="7">
        <v>777</v>
      </c>
      <c r="G1320" s="8">
        <v>-73.167222219999999</v>
      </c>
      <c r="H1320" s="8">
        <v>7.0255555599999999</v>
      </c>
      <c r="I1320" s="12">
        <v>100.7943270997612</v>
      </c>
      <c r="J1320" s="12">
        <v>920.6883211233212</v>
      </c>
    </row>
    <row r="1321" spans="1:10">
      <c r="A1321" s="6">
        <v>23190280</v>
      </c>
      <c r="B1321" s="7" t="s">
        <v>1615</v>
      </c>
      <c r="C1321" s="7" t="s">
        <v>1653</v>
      </c>
      <c r="D1321" s="7" t="s">
        <v>36</v>
      </c>
      <c r="E1321" s="7" t="s">
        <v>1657</v>
      </c>
      <c r="F1321" s="7">
        <v>950</v>
      </c>
      <c r="G1321" s="8">
        <v>-73.133055560000003</v>
      </c>
      <c r="H1321" s="8">
        <v>6.9675000000000002</v>
      </c>
      <c r="I1321" s="12">
        <v>89.201144565425125</v>
      </c>
      <c r="J1321" s="12">
        <v>1071.3215106732348</v>
      </c>
    </row>
    <row r="1322" spans="1:10">
      <c r="A1322" s="6">
        <v>24060060</v>
      </c>
      <c r="B1322" s="7" t="s">
        <v>1615</v>
      </c>
      <c r="C1322" s="7" t="s">
        <v>1653</v>
      </c>
      <c r="D1322" s="7" t="s">
        <v>36</v>
      </c>
      <c r="E1322" s="7" t="s">
        <v>1658</v>
      </c>
      <c r="F1322" s="7">
        <v>180</v>
      </c>
      <c r="G1322" s="8">
        <v>-73.419444439999992</v>
      </c>
      <c r="H1322" s="8">
        <v>7.10861111</v>
      </c>
      <c r="I1322" s="12">
        <v>103.5982184331688</v>
      </c>
      <c r="J1322" s="12">
        <v>2947.2015789473685</v>
      </c>
    </row>
    <row r="1323" spans="1:10">
      <c r="A1323" s="6">
        <v>24030630</v>
      </c>
      <c r="B1323" s="7" t="s">
        <v>1615</v>
      </c>
      <c r="C1323" s="7" t="s">
        <v>1659</v>
      </c>
      <c r="D1323" s="7" t="s">
        <v>36</v>
      </c>
      <c r="E1323" s="7" t="s">
        <v>1138</v>
      </c>
      <c r="F1323" s="7">
        <v>2927</v>
      </c>
      <c r="G1323" s="8">
        <v>-72.821666669999999</v>
      </c>
      <c r="H1323" s="8">
        <v>6.9602777800000002</v>
      </c>
      <c r="I1323" s="12">
        <v>162.75749178981937</v>
      </c>
      <c r="J1323" s="12">
        <v>1324.9891954022989</v>
      </c>
    </row>
    <row r="1324" spans="1:10">
      <c r="A1324" s="6">
        <v>37010060</v>
      </c>
      <c r="B1324" s="7" t="s">
        <v>1615</v>
      </c>
      <c r="C1324" s="7" t="s">
        <v>1659</v>
      </c>
      <c r="D1324" s="7" t="s">
        <v>36</v>
      </c>
      <c r="E1324" s="7" t="s">
        <v>1660</v>
      </c>
      <c r="F1324" s="7">
        <v>3824</v>
      </c>
      <c r="G1324" s="8">
        <v>-72.804444439999997</v>
      </c>
      <c r="H1324" s="8">
        <v>7.0277777800000001</v>
      </c>
      <c r="I1324" s="12">
        <v>179.647171410243</v>
      </c>
      <c r="J1324" s="12">
        <v>1272.136836006905</v>
      </c>
    </row>
    <row r="1325" spans="1:10">
      <c r="A1325" s="6">
        <v>24030750</v>
      </c>
      <c r="B1325" s="7" t="s">
        <v>1615</v>
      </c>
      <c r="C1325" s="7" t="s">
        <v>1659</v>
      </c>
      <c r="D1325" s="7" t="s">
        <v>36</v>
      </c>
      <c r="E1325" s="7" t="s">
        <v>1659</v>
      </c>
      <c r="F1325" s="7">
        <v>2400</v>
      </c>
      <c r="G1325" s="8">
        <v>-72.858333329999994</v>
      </c>
      <c r="H1325" s="8">
        <v>6.88111111</v>
      </c>
      <c r="I1325" s="12">
        <v>149.02896141215103</v>
      </c>
      <c r="J1325" s="12">
        <v>1430.9776756066412</v>
      </c>
    </row>
    <row r="1326" spans="1:10">
      <c r="A1326" s="6">
        <v>24015250</v>
      </c>
      <c r="B1326" s="7" t="s">
        <v>1615</v>
      </c>
      <c r="C1326" s="7" t="s">
        <v>1661</v>
      </c>
      <c r="D1326" s="7" t="s">
        <v>72</v>
      </c>
      <c r="E1326" s="7" t="s">
        <v>1662</v>
      </c>
      <c r="F1326" s="7">
        <v>1400</v>
      </c>
      <c r="G1326" s="8">
        <v>-73.415388890000003</v>
      </c>
      <c r="H1326" s="8">
        <v>6.2371666699999997</v>
      </c>
      <c r="I1326" s="12">
        <v>214.3462806422535</v>
      </c>
      <c r="J1326" s="12">
        <v>3351.2444077021319</v>
      </c>
    </row>
    <row r="1327" spans="1:10">
      <c r="A1327" s="6">
        <v>24010820</v>
      </c>
      <c r="B1327" s="7" t="s">
        <v>1615</v>
      </c>
      <c r="C1327" s="7" t="s">
        <v>1663</v>
      </c>
      <c r="D1327" s="7" t="s">
        <v>36</v>
      </c>
      <c r="E1327" s="7" t="s">
        <v>1663</v>
      </c>
      <c r="F1327" s="7">
        <v>218</v>
      </c>
      <c r="G1327" s="8">
        <v>-73.702500000000001</v>
      </c>
      <c r="H1327" s="8">
        <v>5.9613888899999994</v>
      </c>
      <c r="I1327" s="12">
        <v>165.66936545684462</v>
      </c>
      <c r="J1327" s="12">
        <v>2157.5348768472909</v>
      </c>
    </row>
    <row r="1328" spans="1:10">
      <c r="A1328" s="6">
        <v>24010210</v>
      </c>
      <c r="B1328" s="7" t="s">
        <v>1615</v>
      </c>
      <c r="C1328" s="7" t="s">
        <v>1664</v>
      </c>
      <c r="D1328" s="7" t="s">
        <v>36</v>
      </c>
      <c r="E1328" s="7" t="s">
        <v>1664</v>
      </c>
      <c r="F1328" s="7">
        <v>1920</v>
      </c>
      <c r="G1328" s="8">
        <v>-73.781666669999993</v>
      </c>
      <c r="H1328" s="8">
        <v>5.8733333300000004</v>
      </c>
      <c r="I1328" s="12">
        <v>198.4246743295019</v>
      </c>
      <c r="J1328" s="12">
        <v>2651.8251642036125</v>
      </c>
    </row>
    <row r="1329" spans="1:10">
      <c r="A1329" s="6">
        <v>23120220</v>
      </c>
      <c r="B1329" s="7" t="s">
        <v>1615</v>
      </c>
      <c r="C1329" s="7" t="s">
        <v>1664</v>
      </c>
      <c r="D1329" s="7" t="s">
        <v>36</v>
      </c>
      <c r="E1329" s="7" t="s">
        <v>631</v>
      </c>
      <c r="F1329" s="7">
        <v>2590</v>
      </c>
      <c r="G1329" s="8">
        <v>-73.91333333</v>
      </c>
      <c r="H1329" s="8">
        <v>5.87083333</v>
      </c>
      <c r="I1329" s="12">
        <v>188.46046387520522</v>
      </c>
      <c r="J1329" s="12">
        <v>2201.1411001642036</v>
      </c>
    </row>
    <row r="1330" spans="1:10">
      <c r="A1330" s="6">
        <v>23125130</v>
      </c>
      <c r="B1330" s="7" t="s">
        <v>1615</v>
      </c>
      <c r="C1330" s="7" t="s">
        <v>1665</v>
      </c>
      <c r="D1330" s="7" t="s">
        <v>70</v>
      </c>
      <c r="E1330" s="7" t="s">
        <v>1665</v>
      </c>
      <c r="F1330" s="7">
        <v>935</v>
      </c>
      <c r="G1330" s="8">
        <v>-73.808888890000006</v>
      </c>
      <c r="H1330" s="8">
        <v>6.2213888900000001</v>
      </c>
      <c r="I1330" s="12">
        <v>204.62744486547936</v>
      </c>
      <c r="J1330" s="12">
        <v>3076.1113748235944</v>
      </c>
    </row>
    <row r="1331" spans="1:10">
      <c r="A1331" s="6">
        <v>23195502</v>
      </c>
      <c r="B1331" s="7" t="s">
        <v>1615</v>
      </c>
      <c r="C1331" s="7" t="s">
        <v>1666</v>
      </c>
      <c r="D1331" s="7" t="s">
        <v>46</v>
      </c>
      <c r="E1331" s="7" t="s">
        <v>1667</v>
      </c>
      <c r="F1331" s="7">
        <v>1189</v>
      </c>
      <c r="G1331" s="8">
        <v>-73.184527779999996</v>
      </c>
      <c r="H1331" s="8">
        <v>7.1214722200000002</v>
      </c>
      <c r="I1331" s="12">
        <v>121.88627199380215</v>
      </c>
      <c r="J1331" s="12">
        <v>1180.8307320393528</v>
      </c>
    </row>
    <row r="1332" spans="1:10">
      <c r="A1332" s="6">
        <v>23190440</v>
      </c>
      <c r="B1332" s="7" t="s">
        <v>1615</v>
      </c>
      <c r="C1332" s="7" t="s">
        <v>1666</v>
      </c>
      <c r="D1332" s="7" t="s">
        <v>36</v>
      </c>
      <c r="E1332" s="7" t="s">
        <v>1668</v>
      </c>
      <c r="F1332" s="7">
        <v>825</v>
      </c>
      <c r="G1332" s="8">
        <v>-73.299722220000007</v>
      </c>
      <c r="H1332" s="8">
        <v>7.2050000000000001</v>
      </c>
      <c r="I1332" s="12">
        <v>96.928008645250017</v>
      </c>
      <c r="J1332" s="12">
        <v>1905.4867435897436</v>
      </c>
    </row>
    <row r="1333" spans="1:10">
      <c r="A1333" s="6">
        <v>23190260</v>
      </c>
      <c r="B1333" s="7" t="s">
        <v>1615</v>
      </c>
      <c r="C1333" s="7" t="s">
        <v>1666</v>
      </c>
      <c r="D1333" s="7" t="s">
        <v>36</v>
      </c>
      <c r="E1333" s="7" t="s">
        <v>1669</v>
      </c>
      <c r="F1333" s="7">
        <v>150</v>
      </c>
      <c r="G1333" s="8">
        <v>-73.213611110000002</v>
      </c>
      <c r="H1333" s="8">
        <v>7.0797222199999998</v>
      </c>
      <c r="I1333" s="12">
        <v>99.282142149368653</v>
      </c>
      <c r="J1333" s="12">
        <v>1064.7541707717569</v>
      </c>
    </row>
    <row r="1334" spans="1:10">
      <c r="A1334" s="6">
        <v>23190380</v>
      </c>
      <c r="B1334" s="7" t="s">
        <v>1615</v>
      </c>
      <c r="C1334" s="7" t="s">
        <v>1666</v>
      </c>
      <c r="D1334" s="7" t="s">
        <v>36</v>
      </c>
      <c r="E1334" s="7" t="s">
        <v>1670</v>
      </c>
      <c r="F1334" s="7">
        <v>855</v>
      </c>
      <c r="G1334" s="8">
        <v>-73.217888889999998</v>
      </c>
      <c r="H1334" s="8">
        <v>7.2110833300000001</v>
      </c>
      <c r="I1334" s="12">
        <v>101.97207512315268</v>
      </c>
      <c r="J1334" s="12">
        <v>1358.422643678161</v>
      </c>
    </row>
    <row r="1335" spans="1:10">
      <c r="A1335" s="6">
        <v>24060050</v>
      </c>
      <c r="B1335" s="7" t="s">
        <v>1615</v>
      </c>
      <c r="C1335" s="7" t="s">
        <v>1671</v>
      </c>
      <c r="D1335" s="7" t="s">
        <v>36</v>
      </c>
      <c r="E1335" s="7" t="s">
        <v>691</v>
      </c>
      <c r="F1335" s="7">
        <v>1460</v>
      </c>
      <c r="G1335" s="8">
        <v>-73.092777779999992</v>
      </c>
      <c r="H1335" s="8">
        <v>6.7591666699999999</v>
      </c>
      <c r="I1335" s="12">
        <v>85.941984811165824</v>
      </c>
      <c r="J1335" s="12">
        <v>826.08126436781606</v>
      </c>
    </row>
    <row r="1336" spans="1:10">
      <c r="A1336" s="6">
        <v>24030290</v>
      </c>
      <c r="B1336" s="7" t="s">
        <v>1615</v>
      </c>
      <c r="C1336" s="7" t="s">
        <v>1672</v>
      </c>
      <c r="D1336" s="7" t="s">
        <v>36</v>
      </c>
      <c r="E1336" s="7" t="s">
        <v>1672</v>
      </c>
      <c r="F1336" s="7">
        <v>1856</v>
      </c>
      <c r="G1336" s="8">
        <v>-72.581361110000003</v>
      </c>
      <c r="H1336" s="8">
        <v>6.4939444399999999</v>
      </c>
      <c r="I1336" s="12">
        <v>124.32483477404702</v>
      </c>
      <c r="J1336" s="12">
        <v>1056.6356827361656</v>
      </c>
    </row>
    <row r="1337" spans="1:10">
      <c r="A1337" s="6">
        <v>24030950</v>
      </c>
      <c r="B1337" s="7" t="s">
        <v>1615</v>
      </c>
      <c r="C1337" s="7" t="s">
        <v>1673</v>
      </c>
      <c r="D1337" s="7" t="s">
        <v>70</v>
      </c>
      <c r="E1337" s="7" t="s">
        <v>1674</v>
      </c>
      <c r="F1337" s="7">
        <v>2237</v>
      </c>
      <c r="G1337" s="8">
        <v>-72.729722219999999</v>
      </c>
      <c r="H1337" s="8">
        <v>6.7063888899999995</v>
      </c>
      <c r="I1337" s="12">
        <v>169.61789862240005</v>
      </c>
      <c r="J1337" s="12">
        <v>1558.2485186588633</v>
      </c>
    </row>
    <row r="1338" spans="1:10">
      <c r="A1338" s="6">
        <v>23190340</v>
      </c>
      <c r="B1338" s="7" t="s">
        <v>1615</v>
      </c>
      <c r="C1338" s="7" t="s">
        <v>1675</v>
      </c>
      <c r="D1338" s="7" t="s">
        <v>36</v>
      </c>
      <c r="E1338" s="7" t="s">
        <v>1676</v>
      </c>
      <c r="F1338" s="7">
        <v>996</v>
      </c>
      <c r="G1338" s="8">
        <v>-73.064722220000007</v>
      </c>
      <c r="H1338" s="8">
        <v>7.2133333300000002</v>
      </c>
      <c r="I1338" s="12">
        <v>103.1379399288451</v>
      </c>
      <c r="J1338" s="12">
        <v>904.33942528735633</v>
      </c>
    </row>
    <row r="1339" spans="1:10">
      <c r="A1339" s="6">
        <v>24025040</v>
      </c>
      <c r="B1339" s="7" t="s">
        <v>1615</v>
      </c>
      <c r="C1339" s="7" t="s">
        <v>1677</v>
      </c>
      <c r="D1339" s="7" t="s">
        <v>58</v>
      </c>
      <c r="E1339" s="7" t="s">
        <v>1678</v>
      </c>
      <c r="F1339" s="7">
        <v>1673</v>
      </c>
      <c r="G1339" s="8">
        <v>-72.968888890000002</v>
      </c>
      <c r="H1339" s="8">
        <v>6.47</v>
      </c>
      <c r="I1339" s="12">
        <v>206.69319444444443</v>
      </c>
      <c r="J1339" s="12">
        <v>2739.6542872580803</v>
      </c>
    </row>
    <row r="1340" spans="1:10">
      <c r="A1340" s="6">
        <v>24030340</v>
      </c>
      <c r="B1340" s="7" t="s">
        <v>1615</v>
      </c>
      <c r="C1340" s="7" t="s">
        <v>1679</v>
      </c>
      <c r="D1340" s="7" t="s">
        <v>36</v>
      </c>
      <c r="E1340" s="7" t="s">
        <v>1679</v>
      </c>
      <c r="F1340" s="7">
        <v>2150</v>
      </c>
      <c r="G1340" s="8">
        <v>-72.811388890000003</v>
      </c>
      <c r="H1340" s="8">
        <v>6.6716666699999996</v>
      </c>
      <c r="I1340" s="12">
        <v>177.34627976190475</v>
      </c>
      <c r="J1340" s="12">
        <v>1791.2133333333334</v>
      </c>
    </row>
    <row r="1341" spans="1:10">
      <c r="A1341" s="6">
        <v>24010240</v>
      </c>
      <c r="B1341" s="7" t="s">
        <v>1615</v>
      </c>
      <c r="C1341" s="7" t="s">
        <v>1680</v>
      </c>
      <c r="D1341" s="7" t="s">
        <v>36</v>
      </c>
      <c r="E1341" s="7" t="s">
        <v>1680</v>
      </c>
      <c r="F1341" s="7">
        <v>1400</v>
      </c>
      <c r="G1341" s="8">
        <v>-73.303333329999987</v>
      </c>
      <c r="H1341" s="8">
        <v>6.2625000000000002</v>
      </c>
      <c r="I1341" s="12">
        <v>217.18222495894909</v>
      </c>
      <c r="J1341" s="12">
        <v>2988.9695894909687</v>
      </c>
    </row>
    <row r="1342" spans="1:10">
      <c r="A1342" s="6">
        <v>24030850</v>
      </c>
      <c r="B1342" s="7" t="s">
        <v>1615</v>
      </c>
      <c r="C1342" s="7" t="s">
        <v>1681</v>
      </c>
      <c r="D1342" s="7" t="s">
        <v>36</v>
      </c>
      <c r="E1342" s="7" t="s">
        <v>1682</v>
      </c>
      <c r="F1342" s="7">
        <v>2500</v>
      </c>
      <c r="G1342" s="8">
        <v>-72.781194439999993</v>
      </c>
      <c r="H1342" s="8">
        <v>6.2325833299999998</v>
      </c>
      <c r="I1342" s="12">
        <v>160.25044129720854</v>
      </c>
      <c r="J1342" s="12">
        <v>1535.4974055829227</v>
      </c>
    </row>
    <row r="1343" spans="1:10">
      <c r="A1343" s="6">
        <v>24030370</v>
      </c>
      <c r="B1343" s="7" t="s">
        <v>1615</v>
      </c>
      <c r="C1343" s="7" t="s">
        <v>1681</v>
      </c>
      <c r="D1343" s="7" t="s">
        <v>70</v>
      </c>
      <c r="E1343" s="7" t="s">
        <v>1078</v>
      </c>
      <c r="F1343" s="7">
        <v>380</v>
      </c>
      <c r="G1343" s="8">
        <v>-72.834833329999995</v>
      </c>
      <c r="H1343" s="8">
        <v>6.1885000000000003</v>
      </c>
      <c r="I1343" s="12">
        <v>152.27978007096615</v>
      </c>
      <c r="J1343" s="12">
        <v>1202.9429894179893</v>
      </c>
    </row>
    <row r="1344" spans="1:10">
      <c r="A1344" s="6">
        <v>24055040</v>
      </c>
      <c r="B1344" s="7" t="s">
        <v>1615</v>
      </c>
      <c r="C1344" s="7" t="s">
        <v>1683</v>
      </c>
      <c r="D1344" s="7" t="s">
        <v>72</v>
      </c>
      <c r="E1344" s="7" t="s">
        <v>1684</v>
      </c>
      <c r="F1344" s="7">
        <v>940</v>
      </c>
      <c r="G1344" s="8">
        <v>-73.292000000000002</v>
      </c>
      <c r="H1344" s="8">
        <v>6.5497222199999996</v>
      </c>
      <c r="I1344" s="12">
        <v>151.98155343852429</v>
      </c>
      <c r="J1344" s="12">
        <v>1841.6092028826856</v>
      </c>
    </row>
    <row r="1345" spans="1:10">
      <c r="A1345" s="6">
        <v>23190700</v>
      </c>
      <c r="B1345" s="7" t="s">
        <v>1615</v>
      </c>
      <c r="C1345" s="7" t="s">
        <v>1685</v>
      </c>
      <c r="D1345" s="7" t="s">
        <v>70</v>
      </c>
      <c r="E1345" s="7" t="s">
        <v>1686</v>
      </c>
      <c r="F1345" s="7">
        <v>951</v>
      </c>
      <c r="G1345" s="8">
        <v>-73.06777778</v>
      </c>
      <c r="H1345" s="8">
        <v>6.9933333299999996</v>
      </c>
      <c r="I1345" s="12">
        <v>136.86167898193759</v>
      </c>
      <c r="J1345" s="12">
        <v>1581.9783908045979</v>
      </c>
    </row>
    <row r="1346" spans="1:10">
      <c r="A1346" s="6">
        <v>24025020</v>
      </c>
      <c r="B1346" s="7" t="s">
        <v>1615</v>
      </c>
      <c r="C1346" s="7" t="s">
        <v>1687</v>
      </c>
      <c r="D1346" s="7" t="s">
        <v>36</v>
      </c>
      <c r="E1346" s="7" t="s">
        <v>1688</v>
      </c>
      <c r="F1346" s="7">
        <v>975</v>
      </c>
      <c r="G1346" s="8">
        <v>-73.199166669999997</v>
      </c>
      <c r="H1346" s="8">
        <v>6.5322222199999995</v>
      </c>
      <c r="I1346" s="12">
        <v>137.4597546825735</v>
      </c>
      <c r="J1346" s="12">
        <v>1332.5085238516274</v>
      </c>
    </row>
    <row r="1347" spans="1:10">
      <c r="A1347" s="6">
        <v>23125040</v>
      </c>
      <c r="B1347" s="7" t="s">
        <v>1615</v>
      </c>
      <c r="C1347" s="7" t="s">
        <v>1689</v>
      </c>
      <c r="D1347" s="7" t="s">
        <v>36</v>
      </c>
      <c r="E1347" s="7" t="s">
        <v>1690</v>
      </c>
      <c r="F1347" s="7">
        <v>180</v>
      </c>
      <c r="G1347" s="8">
        <v>-73.920555560000011</v>
      </c>
      <c r="H1347" s="8">
        <v>6.6161111100000003</v>
      </c>
      <c r="I1347" s="12">
        <v>152.25020314203735</v>
      </c>
      <c r="J1347" s="12">
        <v>2765.7362499999999</v>
      </c>
    </row>
    <row r="1348" spans="1:10">
      <c r="A1348" s="6">
        <v>23125050</v>
      </c>
      <c r="B1348" s="7" t="s">
        <v>1615</v>
      </c>
      <c r="C1348" s="7" t="s">
        <v>1689</v>
      </c>
      <c r="D1348" s="7" t="s">
        <v>72</v>
      </c>
      <c r="E1348" s="7" t="s">
        <v>1691</v>
      </c>
      <c r="F1348" s="7">
        <v>168</v>
      </c>
      <c r="G1348" s="8">
        <v>-74.061388890000003</v>
      </c>
      <c r="H1348" s="8">
        <v>6.6494444399999999</v>
      </c>
      <c r="I1348" s="12">
        <v>148.95968016375917</v>
      </c>
      <c r="J1348" s="12">
        <v>3013.8771675450589</v>
      </c>
    </row>
    <row r="1349" spans="1:10">
      <c r="A1349" s="6">
        <v>24065010</v>
      </c>
      <c r="B1349" s="7" t="s">
        <v>1615</v>
      </c>
      <c r="C1349" s="7" t="s">
        <v>1692</v>
      </c>
      <c r="D1349" s="7" t="s">
        <v>36</v>
      </c>
      <c r="E1349" s="7" t="s">
        <v>1693</v>
      </c>
      <c r="F1349" s="7">
        <v>138</v>
      </c>
      <c r="G1349" s="8">
        <v>-73.790000000000006</v>
      </c>
      <c r="H1349" s="8">
        <v>7.2461111100000002</v>
      </c>
      <c r="I1349" s="12">
        <v>133.71102921625035</v>
      </c>
      <c r="J1349" s="12">
        <v>2900.1588909379252</v>
      </c>
    </row>
    <row r="1350" spans="1:10">
      <c r="A1350" s="6">
        <v>23180120</v>
      </c>
      <c r="B1350" s="7" t="s">
        <v>1615</v>
      </c>
      <c r="C1350" s="7" t="s">
        <v>1692</v>
      </c>
      <c r="D1350" s="7" t="s">
        <v>36</v>
      </c>
      <c r="E1350" s="7" t="s">
        <v>1694</v>
      </c>
      <c r="F1350" s="7">
        <v>170</v>
      </c>
      <c r="G1350" s="8">
        <v>-73.919166669999996</v>
      </c>
      <c r="H1350" s="8">
        <v>7.2227777799999995</v>
      </c>
      <c r="I1350" s="12">
        <v>107.79546387520524</v>
      </c>
      <c r="J1350" s="12">
        <v>2911.0575862068968</v>
      </c>
    </row>
    <row r="1351" spans="1:10">
      <c r="A1351" s="6">
        <v>23180100</v>
      </c>
      <c r="B1351" s="7" t="s">
        <v>1615</v>
      </c>
      <c r="C1351" s="7" t="s">
        <v>1692</v>
      </c>
      <c r="D1351" s="7" t="s">
        <v>36</v>
      </c>
      <c r="E1351" s="7" t="s">
        <v>1695</v>
      </c>
      <c r="F1351" s="7">
        <v>98</v>
      </c>
      <c r="G1351" s="8">
        <v>-73.800833329999989</v>
      </c>
      <c r="H1351" s="8">
        <v>7.7833333299999996</v>
      </c>
      <c r="I1351" s="12">
        <v>93.286551039956208</v>
      </c>
      <c r="J1351" s="12">
        <v>2217.9034975369459</v>
      </c>
    </row>
    <row r="1352" spans="1:10">
      <c r="A1352" s="6">
        <v>23180110</v>
      </c>
      <c r="B1352" s="7" t="s">
        <v>1615</v>
      </c>
      <c r="C1352" s="7" t="s">
        <v>1692</v>
      </c>
      <c r="D1352" s="7" t="s">
        <v>36</v>
      </c>
      <c r="E1352" s="7" t="s">
        <v>1696</v>
      </c>
      <c r="F1352" s="7">
        <v>105</v>
      </c>
      <c r="G1352" s="8">
        <v>-73.825277779999993</v>
      </c>
      <c r="H1352" s="8">
        <v>7.58611111</v>
      </c>
      <c r="I1352" s="12">
        <v>105.47320402298851</v>
      </c>
      <c r="J1352" s="12">
        <v>2869.8464532019707</v>
      </c>
    </row>
    <row r="1353" spans="1:10">
      <c r="A1353" s="6">
        <v>23180020</v>
      </c>
      <c r="B1353" s="7" t="s">
        <v>1615</v>
      </c>
      <c r="C1353" s="7" t="s">
        <v>1692</v>
      </c>
      <c r="D1353" s="7" t="s">
        <v>36</v>
      </c>
      <c r="E1353" s="7" t="s">
        <v>1692</v>
      </c>
      <c r="F1353" s="7">
        <v>73</v>
      </c>
      <c r="G1353" s="8">
        <v>-73.893055560000008</v>
      </c>
      <c r="H1353" s="8">
        <v>7.3486111100000002</v>
      </c>
      <c r="I1353" s="12">
        <v>128.40096560322283</v>
      </c>
      <c r="J1353" s="12">
        <v>2894.2658456486042</v>
      </c>
    </row>
    <row r="1354" spans="1:10">
      <c r="A1354" s="6">
        <v>23190350</v>
      </c>
      <c r="B1354" s="7" t="s">
        <v>1615</v>
      </c>
      <c r="C1354" s="7" t="s">
        <v>1697</v>
      </c>
      <c r="D1354" s="7" t="s">
        <v>36</v>
      </c>
      <c r="E1354" s="7" t="s">
        <v>1698</v>
      </c>
      <c r="F1354" s="7">
        <v>778</v>
      </c>
      <c r="G1354" s="8">
        <v>-73.195361110000007</v>
      </c>
      <c r="H1354" s="8">
        <v>7.2401388899999999</v>
      </c>
      <c r="I1354" s="12">
        <v>115.90247508634843</v>
      </c>
      <c r="J1354" s="12">
        <v>1405.1003366174057</v>
      </c>
    </row>
    <row r="1355" spans="1:10">
      <c r="A1355" s="6">
        <v>23190460</v>
      </c>
      <c r="B1355" s="7" t="s">
        <v>1615</v>
      </c>
      <c r="C1355" s="7" t="s">
        <v>1697</v>
      </c>
      <c r="D1355" s="7" t="s">
        <v>36</v>
      </c>
      <c r="E1355" s="7" t="s">
        <v>585</v>
      </c>
      <c r="F1355" s="7">
        <v>100</v>
      </c>
      <c r="G1355" s="8">
        <v>-73.648888889999995</v>
      </c>
      <c r="H1355" s="8">
        <v>7.6155555599999998</v>
      </c>
      <c r="I1355" s="12">
        <v>101.82537458949096</v>
      </c>
      <c r="J1355" s="12">
        <v>2628.8473684210526</v>
      </c>
    </row>
    <row r="1356" spans="1:10">
      <c r="A1356" s="6">
        <v>23190360</v>
      </c>
      <c r="B1356" s="7" t="s">
        <v>1615</v>
      </c>
      <c r="C1356" s="7" t="s">
        <v>1697</v>
      </c>
      <c r="D1356" s="7" t="s">
        <v>36</v>
      </c>
      <c r="E1356" s="7" t="s">
        <v>1699</v>
      </c>
      <c r="F1356" s="7">
        <v>800</v>
      </c>
      <c r="G1356" s="8">
        <v>-73.165000000000006</v>
      </c>
      <c r="H1356" s="8">
        <v>7.3280555600000001</v>
      </c>
      <c r="I1356" s="12">
        <v>168.36707717569786</v>
      </c>
      <c r="J1356" s="12">
        <v>1967.9066666666665</v>
      </c>
    </row>
    <row r="1357" spans="1:10">
      <c r="A1357" s="6">
        <v>24060040</v>
      </c>
      <c r="B1357" s="7" t="s">
        <v>1615</v>
      </c>
      <c r="C1357" s="7" t="s">
        <v>1700</v>
      </c>
      <c r="D1357" s="7" t="s">
        <v>36</v>
      </c>
      <c r="E1357" s="7" t="s">
        <v>1701</v>
      </c>
      <c r="F1357" s="7">
        <v>132</v>
      </c>
      <c r="G1357" s="8">
        <v>-73.548055560000009</v>
      </c>
      <c r="H1357" s="8">
        <v>7.2641666699999998</v>
      </c>
      <c r="I1357" s="12">
        <v>121.07751305208201</v>
      </c>
      <c r="J1357" s="12">
        <v>3278.0260358160358</v>
      </c>
    </row>
    <row r="1358" spans="1:10">
      <c r="A1358" s="6">
        <v>23180050</v>
      </c>
      <c r="B1358" s="7" t="s">
        <v>1615</v>
      </c>
      <c r="C1358" s="7" t="s">
        <v>1700</v>
      </c>
      <c r="D1358" s="7" t="s">
        <v>36</v>
      </c>
      <c r="E1358" s="7" t="s">
        <v>1702</v>
      </c>
      <c r="F1358" s="7">
        <v>98</v>
      </c>
      <c r="G1358" s="8">
        <v>-73.598055560000006</v>
      </c>
      <c r="H1358" s="8">
        <v>7.5413888899999995</v>
      </c>
      <c r="I1358" s="12">
        <v>98.578156130268198</v>
      </c>
      <c r="J1358" s="12">
        <v>2615.125459770115</v>
      </c>
    </row>
    <row r="1359" spans="1:10">
      <c r="A1359" s="6">
        <v>23180040</v>
      </c>
      <c r="B1359" s="7" t="s">
        <v>1615</v>
      </c>
      <c r="C1359" s="7" t="s">
        <v>1700</v>
      </c>
      <c r="D1359" s="7" t="s">
        <v>36</v>
      </c>
      <c r="E1359" s="7" t="s">
        <v>301</v>
      </c>
      <c r="F1359" s="7">
        <v>110</v>
      </c>
      <c r="G1359" s="8">
        <v>-73.482777779999992</v>
      </c>
      <c r="H1359" s="8">
        <v>7.4527777799999999</v>
      </c>
      <c r="I1359" s="12">
        <v>94.172042211652794</v>
      </c>
      <c r="J1359" s="12">
        <v>2919.0295292829778</v>
      </c>
    </row>
    <row r="1360" spans="1:10">
      <c r="A1360" s="6">
        <v>23180080</v>
      </c>
      <c r="B1360" s="7" t="s">
        <v>1615</v>
      </c>
      <c r="C1360" s="7" t="s">
        <v>1700</v>
      </c>
      <c r="D1360" s="7" t="s">
        <v>36</v>
      </c>
      <c r="E1360" s="7" t="s">
        <v>1703</v>
      </c>
      <c r="F1360" s="7">
        <v>90</v>
      </c>
      <c r="G1360" s="8">
        <v>-73.678333329999987</v>
      </c>
      <c r="H1360" s="8">
        <v>7.4894444399999998</v>
      </c>
      <c r="I1360" s="12">
        <v>103.81447044334973</v>
      </c>
      <c r="J1360" s="12">
        <v>2538.6609195402298</v>
      </c>
    </row>
    <row r="1361" spans="1:10">
      <c r="A1361" s="6">
        <v>23190210</v>
      </c>
      <c r="B1361" s="7" t="s">
        <v>1615</v>
      </c>
      <c r="C1361" s="7" t="s">
        <v>1700</v>
      </c>
      <c r="D1361" s="7" t="s">
        <v>36</v>
      </c>
      <c r="E1361" s="7" t="s">
        <v>1704</v>
      </c>
      <c r="F1361" s="7">
        <v>89</v>
      </c>
      <c r="G1361" s="8">
        <v>-73.681388889999994</v>
      </c>
      <c r="H1361" s="8">
        <v>7.5933333300000001</v>
      </c>
      <c r="I1361" s="12">
        <v>78.344467934683436</v>
      </c>
      <c r="J1361" s="12">
        <v>2494.4369458128076</v>
      </c>
    </row>
    <row r="1362" spans="1:10">
      <c r="A1362" s="6">
        <v>24060080</v>
      </c>
      <c r="B1362" s="7" t="s">
        <v>1615</v>
      </c>
      <c r="C1362" s="7" t="s">
        <v>1700</v>
      </c>
      <c r="D1362" s="7" t="s">
        <v>36</v>
      </c>
      <c r="E1362" s="7" t="s">
        <v>1705</v>
      </c>
      <c r="F1362" s="7">
        <v>161</v>
      </c>
      <c r="G1362" s="8">
        <v>-73.490833329999987</v>
      </c>
      <c r="H1362" s="8">
        <v>7.2702777799999998</v>
      </c>
      <c r="I1362" s="12">
        <v>113.85694786535301</v>
      </c>
      <c r="J1362" s="12">
        <v>3199.8227093596061</v>
      </c>
    </row>
    <row r="1363" spans="1:10">
      <c r="A1363" s="6">
        <v>23190320</v>
      </c>
      <c r="B1363" s="7" t="s">
        <v>1615</v>
      </c>
      <c r="C1363" s="7" t="s">
        <v>1700</v>
      </c>
      <c r="D1363" s="7" t="s">
        <v>36</v>
      </c>
      <c r="E1363" s="7" t="s">
        <v>1706</v>
      </c>
      <c r="F1363" s="7">
        <v>109</v>
      </c>
      <c r="G1363" s="8">
        <v>-73.435000000000002</v>
      </c>
      <c r="H1363" s="8">
        <v>7.4024999999999999</v>
      </c>
      <c r="I1363" s="12">
        <v>100.87653986386469</v>
      </c>
      <c r="J1363" s="12">
        <v>2858.6112297026093</v>
      </c>
    </row>
    <row r="1364" spans="1:10">
      <c r="A1364" s="6">
        <v>23180070</v>
      </c>
      <c r="B1364" s="7" t="s">
        <v>1615</v>
      </c>
      <c r="C1364" s="7" t="s">
        <v>1700</v>
      </c>
      <c r="D1364" s="7" t="s">
        <v>36</v>
      </c>
      <c r="E1364" s="7" t="s">
        <v>1700</v>
      </c>
      <c r="F1364" s="7">
        <v>144</v>
      </c>
      <c r="G1364" s="8">
        <v>-73.48944444</v>
      </c>
      <c r="H1364" s="8">
        <v>7.39</v>
      </c>
      <c r="I1364" s="12">
        <v>133.93251026272574</v>
      </c>
      <c r="J1364" s="12">
        <v>3211.2545977011496</v>
      </c>
    </row>
    <row r="1365" spans="1:10">
      <c r="A1365" s="6">
        <v>23190560</v>
      </c>
      <c r="B1365" s="7" t="s">
        <v>1615</v>
      </c>
      <c r="C1365" s="7" t="s">
        <v>1700</v>
      </c>
      <c r="D1365" s="7" t="s">
        <v>36</v>
      </c>
      <c r="E1365" s="7" t="s">
        <v>206</v>
      </c>
      <c r="F1365" s="7">
        <v>84</v>
      </c>
      <c r="G1365" s="8">
        <v>-73.559722220000012</v>
      </c>
      <c r="H1365" s="8">
        <v>7.5744444399999997</v>
      </c>
      <c r="I1365" s="12">
        <v>111.03757511843421</v>
      </c>
      <c r="J1365" s="12">
        <v>2631.5317241379312</v>
      </c>
    </row>
    <row r="1366" spans="1:10">
      <c r="A1366" s="6">
        <v>23185010</v>
      </c>
      <c r="B1366" s="7" t="s">
        <v>1615</v>
      </c>
      <c r="C1366" s="7" t="s">
        <v>1700</v>
      </c>
      <c r="D1366" s="7" t="s">
        <v>58</v>
      </c>
      <c r="E1366" s="7" t="s">
        <v>1707</v>
      </c>
      <c r="F1366" s="7">
        <v>328</v>
      </c>
      <c r="G1366" s="8">
        <v>-73.537222220000004</v>
      </c>
      <c r="H1366" s="8">
        <v>7.4561111100000002</v>
      </c>
      <c r="I1366" s="12">
        <v>132.19214507922669</v>
      </c>
      <c r="J1366" s="12">
        <v>2729.4695851865495</v>
      </c>
    </row>
    <row r="1367" spans="1:10">
      <c r="A1367" s="6">
        <v>24030270</v>
      </c>
      <c r="B1367" s="7" t="s">
        <v>1615</v>
      </c>
      <c r="C1367" s="7" t="s">
        <v>196</v>
      </c>
      <c r="D1367" s="7" t="s">
        <v>36</v>
      </c>
      <c r="E1367" s="7" t="s">
        <v>198</v>
      </c>
      <c r="F1367" s="7">
        <v>1702</v>
      </c>
      <c r="G1367" s="8">
        <v>-72.844166669999993</v>
      </c>
      <c r="H1367" s="8">
        <v>6.83</v>
      </c>
      <c r="I1367" s="12">
        <v>153.15914408866996</v>
      </c>
      <c r="J1367" s="12">
        <v>1402.4373563218392</v>
      </c>
    </row>
    <row r="1368" spans="1:10">
      <c r="A1368" s="6">
        <v>24020150</v>
      </c>
      <c r="B1368" s="7" t="s">
        <v>1615</v>
      </c>
      <c r="C1368" s="7" t="s">
        <v>1539</v>
      </c>
      <c r="D1368" s="7" t="s">
        <v>36</v>
      </c>
      <c r="E1368" s="7" t="s">
        <v>1708</v>
      </c>
      <c r="F1368" s="7">
        <v>1408</v>
      </c>
      <c r="G1368" s="8">
        <v>-73.106166669999993</v>
      </c>
      <c r="H1368" s="8">
        <v>6.5766666699999998</v>
      </c>
      <c r="I1368" s="12">
        <v>139.50841923147092</v>
      </c>
      <c r="J1368" s="12">
        <v>1181.3782763532765</v>
      </c>
    </row>
    <row r="1369" spans="1:10">
      <c r="A1369" s="6">
        <v>24030200</v>
      </c>
      <c r="B1369" s="7" t="s">
        <v>1615</v>
      </c>
      <c r="C1369" s="7" t="s">
        <v>1574</v>
      </c>
      <c r="D1369" s="7" t="s">
        <v>36</v>
      </c>
      <c r="E1369" s="7" t="s">
        <v>1574</v>
      </c>
      <c r="F1369" s="7">
        <v>2000</v>
      </c>
      <c r="G1369" s="8">
        <v>-72.873833329999997</v>
      </c>
      <c r="H1369" s="8">
        <v>6.4264166700000001</v>
      </c>
      <c r="I1369" s="12">
        <v>158.63409301479703</v>
      </c>
      <c r="J1369" s="12">
        <v>1601.001282051282</v>
      </c>
    </row>
    <row r="1370" spans="1:10">
      <c r="A1370" s="6">
        <v>24050110</v>
      </c>
      <c r="B1370" s="7" t="s">
        <v>1615</v>
      </c>
      <c r="C1370" s="7" t="s">
        <v>1709</v>
      </c>
      <c r="D1370" s="7" t="s">
        <v>36</v>
      </c>
      <c r="E1370" s="7" t="s">
        <v>1236</v>
      </c>
      <c r="F1370" s="7">
        <v>216</v>
      </c>
      <c r="G1370" s="8">
        <v>-73.632222220000003</v>
      </c>
      <c r="H1370" s="8">
        <v>6.9119444400000001</v>
      </c>
      <c r="I1370" s="12">
        <v>101.14823142171387</v>
      </c>
      <c r="J1370" s="12">
        <v>2216.5410682357233</v>
      </c>
    </row>
    <row r="1371" spans="1:10">
      <c r="A1371" s="6">
        <v>24050070</v>
      </c>
      <c r="B1371" s="7" t="s">
        <v>1615</v>
      </c>
      <c r="C1371" s="7" t="s">
        <v>1709</v>
      </c>
      <c r="D1371" s="7" t="s">
        <v>36</v>
      </c>
      <c r="E1371" s="7" t="s">
        <v>1710</v>
      </c>
      <c r="F1371" s="7">
        <v>150</v>
      </c>
      <c r="G1371" s="8">
        <v>-73.520555560000005</v>
      </c>
      <c r="H1371" s="8">
        <v>7.1271666700000003</v>
      </c>
      <c r="I1371" s="12">
        <v>119.43641679372895</v>
      </c>
      <c r="J1371" s="12">
        <v>3120.8472459405216</v>
      </c>
    </row>
    <row r="1372" spans="1:10">
      <c r="A1372" s="6">
        <v>24050060</v>
      </c>
      <c r="B1372" s="7" t="s">
        <v>1615</v>
      </c>
      <c r="C1372" s="7" t="s">
        <v>1709</v>
      </c>
      <c r="D1372" s="7" t="s">
        <v>36</v>
      </c>
      <c r="E1372" s="7" t="s">
        <v>210</v>
      </c>
      <c r="F1372" s="7">
        <v>721</v>
      </c>
      <c r="G1372" s="8">
        <v>-73.410833329999988</v>
      </c>
      <c r="H1372" s="8">
        <v>6.8727777799999998</v>
      </c>
      <c r="I1372" s="12">
        <v>127.79223111658456</v>
      </c>
      <c r="J1372" s="12">
        <v>1877.2349425287357</v>
      </c>
    </row>
    <row r="1373" spans="1:10">
      <c r="A1373" s="6">
        <v>24030330</v>
      </c>
      <c r="B1373" s="7" t="s">
        <v>1615</v>
      </c>
      <c r="C1373" s="7" t="s">
        <v>1711</v>
      </c>
      <c r="D1373" s="7" t="s">
        <v>36</v>
      </c>
      <c r="E1373" s="7" t="s">
        <v>1712</v>
      </c>
      <c r="F1373" s="7">
        <v>250</v>
      </c>
      <c r="G1373" s="8">
        <v>-72.931666669999998</v>
      </c>
      <c r="H1373" s="8">
        <v>6.9397222200000002</v>
      </c>
      <c r="I1373" s="12">
        <v>149.81032510427872</v>
      </c>
      <c r="J1373" s="12">
        <v>1304.9055172413794</v>
      </c>
    </row>
    <row r="1374" spans="1:10">
      <c r="A1374" s="6">
        <v>23147020</v>
      </c>
      <c r="B1374" s="7" t="s">
        <v>1615</v>
      </c>
      <c r="C1374" s="7" t="s">
        <v>1713</v>
      </c>
      <c r="D1374" s="7" t="s">
        <v>623</v>
      </c>
      <c r="E1374" s="7" t="s">
        <v>1714</v>
      </c>
      <c r="F1374" s="7">
        <v>90</v>
      </c>
      <c r="G1374" s="8">
        <v>-73.935000000000002</v>
      </c>
      <c r="H1374" s="8">
        <v>6.77361111</v>
      </c>
      <c r="I1374" s="12">
        <v>101.50141853676337</v>
      </c>
      <c r="J1374" s="12">
        <v>2796.5587192118228</v>
      </c>
    </row>
    <row r="1375" spans="1:10">
      <c r="A1375" s="6">
        <v>24010660</v>
      </c>
      <c r="B1375" s="7" t="s">
        <v>1615</v>
      </c>
      <c r="C1375" s="7" t="s">
        <v>1713</v>
      </c>
      <c r="D1375" s="7" t="s">
        <v>36</v>
      </c>
      <c r="E1375" s="7" t="s">
        <v>1713</v>
      </c>
      <c r="F1375" s="7">
        <v>150</v>
      </c>
      <c r="G1375" s="8">
        <v>-73.333888889999997</v>
      </c>
      <c r="H1375" s="8">
        <v>6.44361111</v>
      </c>
      <c r="I1375" s="12">
        <v>190.26634584493468</v>
      </c>
      <c r="J1375" s="12">
        <v>2703.5949042145589</v>
      </c>
    </row>
    <row r="1376" spans="1:10">
      <c r="A1376" s="6">
        <v>24010650</v>
      </c>
      <c r="B1376" s="7" t="s">
        <v>1615</v>
      </c>
      <c r="C1376" s="7" t="s">
        <v>1715</v>
      </c>
      <c r="D1376" s="7" t="s">
        <v>36</v>
      </c>
      <c r="E1376" s="7" t="s">
        <v>1716</v>
      </c>
      <c r="F1376" s="7">
        <v>1502</v>
      </c>
      <c r="G1376" s="8">
        <v>-73.341666669999995</v>
      </c>
      <c r="H1376" s="8">
        <v>6.1513888899999998</v>
      </c>
      <c r="I1376" s="12">
        <v>239.22661168047611</v>
      </c>
      <c r="J1376" s="12">
        <v>3350.2898540412339</v>
      </c>
    </row>
    <row r="1377" spans="1:10">
      <c r="A1377" s="6">
        <v>24010760</v>
      </c>
      <c r="B1377" s="7" t="s">
        <v>1615</v>
      </c>
      <c r="C1377" s="7" t="s">
        <v>1715</v>
      </c>
      <c r="D1377" s="7" t="s">
        <v>36</v>
      </c>
      <c r="E1377" s="7" t="s">
        <v>1715</v>
      </c>
      <c r="F1377" s="7">
        <v>1660</v>
      </c>
      <c r="G1377" s="8">
        <v>-73.441388889999999</v>
      </c>
      <c r="H1377" s="8">
        <v>6.0990000000000002</v>
      </c>
      <c r="I1377" s="12">
        <v>155.85031335522714</v>
      </c>
      <c r="J1377" s="12">
        <v>2402.5078160919538</v>
      </c>
    </row>
    <row r="1378" spans="1:10">
      <c r="A1378" s="6">
        <v>24010670</v>
      </c>
      <c r="B1378" s="7" t="s">
        <v>1615</v>
      </c>
      <c r="C1378" s="7" t="s">
        <v>1717</v>
      </c>
      <c r="D1378" s="7" t="s">
        <v>36</v>
      </c>
      <c r="E1378" s="7" t="s">
        <v>1718</v>
      </c>
      <c r="F1378" s="7">
        <v>2270</v>
      </c>
      <c r="G1378" s="8">
        <v>-73.796388890000003</v>
      </c>
      <c r="H1378" s="8">
        <v>5.9197222199999997</v>
      </c>
      <c r="I1378" s="12">
        <v>180.61170000035636</v>
      </c>
      <c r="J1378" s="12">
        <v>2747.2694772851669</v>
      </c>
    </row>
    <row r="1379" spans="1:10">
      <c r="A1379" s="6">
        <v>23195200</v>
      </c>
      <c r="B1379" s="7" t="s">
        <v>1615</v>
      </c>
      <c r="C1379" s="7" t="s">
        <v>1719</v>
      </c>
      <c r="D1379" s="7" t="s">
        <v>72</v>
      </c>
      <c r="E1379" s="7" t="s">
        <v>1720</v>
      </c>
      <c r="F1379" s="7">
        <v>1850</v>
      </c>
      <c r="G1379" s="8">
        <v>-72.991111110000006</v>
      </c>
      <c r="H1379" s="8">
        <v>7.4738888899999996</v>
      </c>
      <c r="I1379" s="12">
        <v>118.18784662668079</v>
      </c>
      <c r="J1379" s="12">
        <v>1047.6324673092051</v>
      </c>
    </row>
    <row r="1380" spans="1:10">
      <c r="A1380" s="6">
        <v>23195090</v>
      </c>
      <c r="B1380" s="7" t="s">
        <v>1615</v>
      </c>
      <c r="C1380" s="7" t="s">
        <v>1719</v>
      </c>
      <c r="D1380" s="7" t="s">
        <v>72</v>
      </c>
      <c r="E1380" s="7" t="s">
        <v>1721</v>
      </c>
      <c r="F1380" s="7">
        <v>1725</v>
      </c>
      <c r="G1380" s="8">
        <v>-72.987499999999997</v>
      </c>
      <c r="H1380" s="8">
        <v>7.3658333300000001</v>
      </c>
      <c r="I1380" s="12">
        <v>133.96700452511564</v>
      </c>
      <c r="J1380" s="12">
        <v>1112.7376324786323</v>
      </c>
    </row>
    <row r="1381" spans="1:10">
      <c r="A1381" s="6">
        <v>37015020</v>
      </c>
      <c r="B1381" s="7" t="s">
        <v>1615</v>
      </c>
      <c r="C1381" s="7" t="s">
        <v>1722</v>
      </c>
      <c r="D1381" s="7" t="s">
        <v>58</v>
      </c>
      <c r="E1381" s="7" t="s">
        <v>1723</v>
      </c>
      <c r="F1381" s="7">
        <v>3214</v>
      </c>
      <c r="G1381" s="8">
        <v>-72.868611110000003</v>
      </c>
      <c r="H1381" s="8">
        <v>7.1869444399999995</v>
      </c>
      <c r="I1381" s="12">
        <v>114.90787151067323</v>
      </c>
      <c r="J1381" s="12">
        <v>692.1435632183908</v>
      </c>
    </row>
    <row r="1382" spans="1:10">
      <c r="A1382" s="6">
        <v>23190300</v>
      </c>
      <c r="B1382" s="7" t="s">
        <v>1615</v>
      </c>
      <c r="C1382" s="7" t="s">
        <v>1722</v>
      </c>
      <c r="D1382" s="7" t="s">
        <v>36</v>
      </c>
      <c r="E1382" s="7" t="s">
        <v>1724</v>
      </c>
      <c r="F1382" s="7">
        <v>3310</v>
      </c>
      <c r="G1382" s="8">
        <v>-72.966388890000005</v>
      </c>
      <c r="H1382" s="8">
        <v>7.11</v>
      </c>
      <c r="I1382" s="12">
        <v>154.82767821754149</v>
      </c>
      <c r="J1382" s="12">
        <v>1397.3474712643679</v>
      </c>
    </row>
    <row r="1383" spans="1:10">
      <c r="A1383" s="6">
        <v>23190130</v>
      </c>
      <c r="B1383" s="7" t="s">
        <v>1615</v>
      </c>
      <c r="C1383" s="7" t="s">
        <v>1722</v>
      </c>
      <c r="D1383" s="7" t="s">
        <v>58</v>
      </c>
      <c r="E1383" s="7" t="s">
        <v>1725</v>
      </c>
      <c r="F1383" s="7">
        <v>1910</v>
      </c>
      <c r="G1383" s="8">
        <v>-72.970555560000008</v>
      </c>
      <c r="H1383" s="8">
        <v>7.1961111100000004</v>
      </c>
      <c r="I1383" s="12">
        <v>113.61107515618217</v>
      </c>
      <c r="J1383" s="12">
        <v>1322.8632354427184</v>
      </c>
    </row>
    <row r="1384" spans="1:10">
      <c r="A1384" s="6">
        <v>24020080</v>
      </c>
      <c r="B1384" s="7" t="s">
        <v>1615</v>
      </c>
      <c r="C1384" s="7" t="s">
        <v>1726</v>
      </c>
      <c r="D1384" s="7" t="s">
        <v>36</v>
      </c>
      <c r="E1384" s="7" t="s">
        <v>1726</v>
      </c>
      <c r="F1384" s="7">
        <v>1300</v>
      </c>
      <c r="G1384" s="8">
        <v>-73.142777780000003</v>
      </c>
      <c r="H1384" s="8">
        <v>6.4411111100000005</v>
      </c>
      <c r="I1384" s="12">
        <v>174.48729474548441</v>
      </c>
      <c r="J1384" s="12">
        <v>1980.4066666666665</v>
      </c>
    </row>
    <row r="1385" spans="1:10">
      <c r="A1385" s="6">
        <v>24015270</v>
      </c>
      <c r="B1385" s="7" t="s">
        <v>1615</v>
      </c>
      <c r="C1385" s="7" t="s">
        <v>1727</v>
      </c>
      <c r="D1385" s="7" t="s">
        <v>36</v>
      </c>
      <c r="E1385" s="7" t="s">
        <v>1728</v>
      </c>
      <c r="F1385" s="7">
        <v>2170</v>
      </c>
      <c r="G1385" s="8">
        <v>-73.672777780000004</v>
      </c>
      <c r="H1385" s="8">
        <v>5.9972222200000003</v>
      </c>
      <c r="I1385" s="12">
        <v>193.40463217143295</v>
      </c>
      <c r="J1385" s="12">
        <v>2140.1310547815619</v>
      </c>
    </row>
    <row r="1386" spans="1:10">
      <c r="A1386" s="6">
        <v>23190450</v>
      </c>
      <c r="B1386" s="7" t="s">
        <v>1615</v>
      </c>
      <c r="C1386" s="7" t="s">
        <v>1729</v>
      </c>
      <c r="D1386" s="7" t="s">
        <v>36</v>
      </c>
      <c r="E1386" s="7" t="s">
        <v>1730</v>
      </c>
      <c r="F1386" s="7">
        <v>3220</v>
      </c>
      <c r="G1386" s="8">
        <v>-72.87833332999999</v>
      </c>
      <c r="H1386" s="8">
        <v>7.3088888899999995</v>
      </c>
      <c r="I1386" s="12">
        <v>122.68745894909686</v>
      </c>
      <c r="J1386" s="12">
        <v>969.6107389162562</v>
      </c>
    </row>
    <row r="1387" spans="1:10">
      <c r="A1387" s="6">
        <v>24050100</v>
      </c>
      <c r="B1387" s="7" t="s">
        <v>1615</v>
      </c>
      <c r="C1387" s="7" t="s">
        <v>1731</v>
      </c>
      <c r="D1387" s="7" t="s">
        <v>36</v>
      </c>
      <c r="E1387" s="7" t="s">
        <v>1732</v>
      </c>
      <c r="F1387" s="7">
        <v>815</v>
      </c>
      <c r="G1387" s="8">
        <v>-73.279888889999995</v>
      </c>
      <c r="H1387" s="8">
        <v>6.7072500000000002</v>
      </c>
      <c r="I1387" s="12">
        <v>85.326800027052684</v>
      </c>
      <c r="J1387" s="12">
        <v>1429.9912260536398</v>
      </c>
    </row>
    <row r="1388" spans="1:10">
      <c r="A1388" s="6">
        <v>24055030</v>
      </c>
      <c r="B1388" s="7" t="s">
        <v>1615</v>
      </c>
      <c r="C1388" s="7" t="s">
        <v>1731</v>
      </c>
      <c r="D1388" s="7" t="s">
        <v>72</v>
      </c>
      <c r="E1388" s="7" t="s">
        <v>1731</v>
      </c>
      <c r="F1388" s="7">
        <v>1810</v>
      </c>
      <c r="G1388" s="8">
        <v>-73.282750000000007</v>
      </c>
      <c r="H1388" s="8">
        <v>6.7927777799999998</v>
      </c>
      <c r="I1388" s="12">
        <v>130.58056846079643</v>
      </c>
      <c r="J1388" s="12">
        <v>1212.6306029711031</v>
      </c>
    </row>
    <row r="1389" spans="1:10">
      <c r="A1389" s="6">
        <v>25020860</v>
      </c>
      <c r="B1389" s="7" t="s">
        <v>1718</v>
      </c>
      <c r="C1389" s="7" t="s">
        <v>327</v>
      </c>
      <c r="D1389" s="7" t="s">
        <v>36</v>
      </c>
      <c r="E1389" s="7" t="s">
        <v>1733</v>
      </c>
      <c r="F1389" s="7">
        <v>100</v>
      </c>
      <c r="G1389" s="8">
        <v>-74.94083332999999</v>
      </c>
      <c r="H1389" s="8">
        <v>9.3594444400000008</v>
      </c>
      <c r="I1389" s="12">
        <v>79.115933412604036</v>
      </c>
      <c r="J1389" s="12">
        <v>1302.0354679802956</v>
      </c>
    </row>
    <row r="1390" spans="1:10">
      <c r="A1390" s="6">
        <v>25020980</v>
      </c>
      <c r="B1390" s="7" t="s">
        <v>1718</v>
      </c>
      <c r="C1390" s="7" t="s">
        <v>1272</v>
      </c>
      <c r="D1390" s="7" t="s">
        <v>36</v>
      </c>
      <c r="E1390" s="7" t="s">
        <v>1272</v>
      </c>
      <c r="F1390" s="7">
        <v>20</v>
      </c>
      <c r="G1390" s="8">
        <v>-75.124444439999991</v>
      </c>
      <c r="H1390" s="8">
        <v>8.7908333300000017</v>
      </c>
      <c r="I1390" s="12">
        <v>91.884421701300397</v>
      </c>
      <c r="J1390" s="12">
        <v>1709.6894499178979</v>
      </c>
    </row>
    <row r="1391" spans="1:10">
      <c r="A1391" s="6">
        <v>13090040</v>
      </c>
      <c r="B1391" s="7" t="s">
        <v>1718</v>
      </c>
      <c r="C1391" s="7" t="s">
        <v>1734</v>
      </c>
      <c r="D1391" s="7" t="s">
        <v>36</v>
      </c>
      <c r="E1391" s="7" t="s">
        <v>1734</v>
      </c>
      <c r="F1391" s="7">
        <v>100</v>
      </c>
      <c r="G1391" s="8">
        <v>-75.322500000000005</v>
      </c>
      <c r="H1391" s="8">
        <v>9.5386111100000015</v>
      </c>
      <c r="I1391" s="12">
        <v>78.545169441141482</v>
      </c>
      <c r="J1391" s="12">
        <v>1308.9741871921183</v>
      </c>
    </row>
    <row r="1392" spans="1:10">
      <c r="A1392" s="6">
        <v>13090060</v>
      </c>
      <c r="B1392" s="7" t="s">
        <v>1718</v>
      </c>
      <c r="C1392" s="7" t="s">
        <v>1735</v>
      </c>
      <c r="D1392" s="7" t="s">
        <v>36</v>
      </c>
      <c r="E1392" s="7" t="s">
        <v>1736</v>
      </c>
      <c r="F1392" s="7">
        <v>100</v>
      </c>
      <c r="G1392" s="8">
        <v>-75.370833329999996</v>
      </c>
      <c r="H1392" s="8">
        <v>9.4738888900000013</v>
      </c>
      <c r="I1392" s="12">
        <v>52.805593185550073</v>
      </c>
      <c r="J1392" s="12">
        <v>1176.4171018062398</v>
      </c>
    </row>
    <row r="1393" spans="1:10">
      <c r="A1393" s="6">
        <v>13095020</v>
      </c>
      <c r="B1393" s="7" t="s">
        <v>1718</v>
      </c>
      <c r="C1393" s="7" t="s">
        <v>1735</v>
      </c>
      <c r="D1393" s="7" t="s">
        <v>58</v>
      </c>
      <c r="E1393" s="7" t="s">
        <v>1737</v>
      </c>
      <c r="F1393" s="7">
        <v>200</v>
      </c>
      <c r="G1393" s="8">
        <v>-75.351361109999999</v>
      </c>
      <c r="H1393" s="8">
        <v>9.5301388900000017</v>
      </c>
      <c r="I1393" s="12">
        <v>96.064022072604885</v>
      </c>
      <c r="J1393" s="12">
        <v>1353.4209647135992</v>
      </c>
    </row>
    <row r="1394" spans="1:10">
      <c r="A1394" s="6">
        <v>25025080</v>
      </c>
      <c r="B1394" s="7" t="s">
        <v>1718</v>
      </c>
      <c r="C1394" s="7" t="s">
        <v>1738</v>
      </c>
      <c r="D1394" s="7" t="s">
        <v>58</v>
      </c>
      <c r="E1394" s="7" t="s">
        <v>1739</v>
      </c>
      <c r="F1394" s="7">
        <v>166</v>
      </c>
      <c r="G1394" s="8">
        <v>-75.283055560000008</v>
      </c>
      <c r="H1394" s="8">
        <v>9.3338888900000008</v>
      </c>
      <c r="I1394" s="12">
        <v>87.289887646997229</v>
      </c>
      <c r="J1394" s="12">
        <v>1114.632843101343</v>
      </c>
    </row>
    <row r="1395" spans="1:10">
      <c r="A1395" s="6">
        <v>25020990</v>
      </c>
      <c r="B1395" s="7" t="s">
        <v>1718</v>
      </c>
      <c r="C1395" s="7" t="s">
        <v>1738</v>
      </c>
      <c r="D1395" s="7" t="s">
        <v>36</v>
      </c>
      <c r="E1395" s="7" t="s">
        <v>1250</v>
      </c>
      <c r="F1395" s="7">
        <v>80</v>
      </c>
      <c r="G1395" s="8">
        <v>-75.190277780000002</v>
      </c>
      <c r="H1395" s="8">
        <v>9.178333330000001</v>
      </c>
      <c r="I1395" s="12">
        <v>68.616811382896387</v>
      </c>
      <c r="J1395" s="12">
        <v>1587.8793118886222</v>
      </c>
    </row>
    <row r="1396" spans="1:10">
      <c r="A1396" s="6">
        <v>25021000</v>
      </c>
      <c r="B1396" s="7" t="s">
        <v>1718</v>
      </c>
      <c r="C1396" s="7" t="s">
        <v>1740</v>
      </c>
      <c r="D1396" s="7" t="s">
        <v>36</v>
      </c>
      <c r="E1396" s="7" t="s">
        <v>1740</v>
      </c>
      <c r="F1396" s="7">
        <v>70</v>
      </c>
      <c r="G1396" s="8">
        <v>-75.050833329999989</v>
      </c>
      <c r="H1396" s="8">
        <v>9.1649999999999991</v>
      </c>
      <c r="I1396" s="12">
        <v>84.978683634373283</v>
      </c>
      <c r="J1396" s="12">
        <v>1441.9890321109287</v>
      </c>
    </row>
    <row r="1397" spans="1:10">
      <c r="A1397" s="6">
        <v>25020940</v>
      </c>
      <c r="B1397" s="7" t="s">
        <v>1718</v>
      </c>
      <c r="C1397" s="7" t="s">
        <v>329</v>
      </c>
      <c r="D1397" s="7" t="s">
        <v>36</v>
      </c>
      <c r="E1397" s="7" t="s">
        <v>271</v>
      </c>
      <c r="F1397" s="7">
        <v>45</v>
      </c>
      <c r="G1397" s="8">
        <v>-74.735555560000009</v>
      </c>
      <c r="H1397" s="8">
        <v>8.3327777799999989</v>
      </c>
      <c r="I1397" s="12">
        <v>100.71316639299398</v>
      </c>
      <c r="J1397" s="12">
        <v>3296.215600101048</v>
      </c>
    </row>
    <row r="1398" spans="1:10">
      <c r="A1398" s="6">
        <v>25020390</v>
      </c>
      <c r="B1398" s="7" t="s">
        <v>1718</v>
      </c>
      <c r="C1398" s="7" t="s">
        <v>1741</v>
      </c>
      <c r="D1398" s="7" t="s">
        <v>36</v>
      </c>
      <c r="E1398" s="7" t="s">
        <v>1742</v>
      </c>
      <c r="F1398" s="7">
        <v>150</v>
      </c>
      <c r="G1398" s="8">
        <v>-75.155805560000005</v>
      </c>
      <c r="H1398" s="8">
        <v>9.3972222199999997</v>
      </c>
      <c r="I1398" s="12">
        <v>53.298942255062933</v>
      </c>
      <c r="J1398" s="12">
        <v>1136.4127075351214</v>
      </c>
    </row>
    <row r="1399" spans="1:10">
      <c r="A1399" s="6">
        <v>25020190</v>
      </c>
      <c r="B1399" s="7" t="s">
        <v>1718</v>
      </c>
      <c r="C1399" s="7" t="s">
        <v>1741</v>
      </c>
      <c r="D1399" s="7" t="s">
        <v>36</v>
      </c>
      <c r="E1399" s="7" t="s">
        <v>1568</v>
      </c>
      <c r="F1399" s="7">
        <v>200</v>
      </c>
      <c r="G1399" s="8">
        <v>-75.129166669999989</v>
      </c>
      <c r="H1399" s="8">
        <v>9.4319444400000005</v>
      </c>
      <c r="I1399" s="12">
        <v>71.350971538040497</v>
      </c>
      <c r="J1399" s="12">
        <v>1163.0226436781609</v>
      </c>
    </row>
    <row r="1400" spans="1:10">
      <c r="A1400" s="6">
        <v>25025240</v>
      </c>
      <c r="B1400" s="7" t="s">
        <v>1718</v>
      </c>
      <c r="C1400" s="7" t="s">
        <v>1743</v>
      </c>
      <c r="D1400" s="7" t="s">
        <v>58</v>
      </c>
      <c r="E1400" s="7" t="s">
        <v>1743</v>
      </c>
      <c r="F1400" s="7">
        <v>26</v>
      </c>
      <c r="G1400" s="8">
        <v>-74.627333060000012</v>
      </c>
      <c r="H1400" s="8">
        <v>8.54269444</v>
      </c>
      <c r="I1400" s="12">
        <v>123.56128276783434</v>
      </c>
      <c r="J1400" s="12"/>
    </row>
    <row r="1401" spans="1:10">
      <c r="A1401" s="6">
        <v>25020790</v>
      </c>
      <c r="B1401" s="7" t="s">
        <v>1718</v>
      </c>
      <c r="C1401" s="7" t="s">
        <v>1743</v>
      </c>
      <c r="D1401" s="7" t="s">
        <v>36</v>
      </c>
      <c r="E1401" s="7" t="s">
        <v>1744</v>
      </c>
      <c r="F1401" s="7">
        <v>50</v>
      </c>
      <c r="G1401" s="8">
        <v>-74.717777779999992</v>
      </c>
      <c r="H1401" s="8">
        <v>8.7188888900000006</v>
      </c>
      <c r="I1401" s="12">
        <v>87.596470493438375</v>
      </c>
      <c r="J1401" s="12">
        <v>2554.3949917898194</v>
      </c>
    </row>
    <row r="1402" spans="1:10">
      <c r="A1402" s="6">
        <v>25020820</v>
      </c>
      <c r="B1402" s="7" t="s">
        <v>1718</v>
      </c>
      <c r="C1402" s="7" t="s">
        <v>1743</v>
      </c>
      <c r="D1402" s="7" t="s">
        <v>36</v>
      </c>
      <c r="E1402" s="7" t="s">
        <v>1745</v>
      </c>
      <c r="F1402" s="7">
        <v>50</v>
      </c>
      <c r="G1402" s="8">
        <v>-74.699722220000012</v>
      </c>
      <c r="H1402" s="8">
        <v>8.6027777800000003</v>
      </c>
      <c r="I1402" s="12">
        <v>91.326634250608691</v>
      </c>
      <c r="J1402" s="12">
        <v>2590.1027276044515</v>
      </c>
    </row>
    <row r="1403" spans="1:10">
      <c r="A1403" s="6">
        <v>25025270</v>
      </c>
      <c r="B1403" s="7" t="s">
        <v>1718</v>
      </c>
      <c r="C1403" s="7" t="s">
        <v>1746</v>
      </c>
      <c r="D1403" s="7" t="s">
        <v>87</v>
      </c>
      <c r="E1403" s="7" t="s">
        <v>1747</v>
      </c>
      <c r="F1403" s="7">
        <v>160</v>
      </c>
      <c r="G1403" s="8">
        <v>-75.387500000000003</v>
      </c>
      <c r="H1403" s="8">
        <v>9.3163888900000007</v>
      </c>
      <c r="I1403" s="12">
        <v>94.141916358685506</v>
      </c>
      <c r="J1403" s="12">
        <v>1274.7030572888159</v>
      </c>
    </row>
    <row r="1404" spans="1:10">
      <c r="A1404" s="6">
        <v>25020750</v>
      </c>
      <c r="B1404" s="7" t="s">
        <v>1718</v>
      </c>
      <c r="C1404" s="7" t="s">
        <v>1748</v>
      </c>
      <c r="D1404" s="7" t="s">
        <v>36</v>
      </c>
      <c r="E1404" s="7" t="s">
        <v>1749</v>
      </c>
      <c r="F1404" s="7">
        <v>60</v>
      </c>
      <c r="G1404" s="8">
        <v>-75.168888890000005</v>
      </c>
      <c r="H1404" s="8">
        <v>9.011388890000001</v>
      </c>
      <c r="I1404" s="12">
        <v>68.404218310590167</v>
      </c>
      <c r="J1404" s="12">
        <v>1506.3547454844008</v>
      </c>
    </row>
    <row r="1405" spans="1:10">
      <c r="A1405" s="6">
        <v>25025380</v>
      </c>
      <c r="B1405" s="7" t="s">
        <v>1718</v>
      </c>
      <c r="C1405" s="7" t="s">
        <v>1748</v>
      </c>
      <c r="D1405" s="7" t="s">
        <v>170</v>
      </c>
      <c r="E1405" s="7" t="s">
        <v>1750</v>
      </c>
      <c r="F1405" s="7">
        <v>20</v>
      </c>
      <c r="G1405" s="8">
        <v>-75.044722220000011</v>
      </c>
      <c r="H1405" s="8">
        <v>9.1638888900000008</v>
      </c>
      <c r="I1405" s="12">
        <v>103.11651572913925</v>
      </c>
      <c r="J1405" s="12">
        <v>1691.1001547303272</v>
      </c>
    </row>
    <row r="1406" spans="1:10">
      <c r="A1406" s="6">
        <v>25020760</v>
      </c>
      <c r="B1406" s="7" t="s">
        <v>1718</v>
      </c>
      <c r="C1406" s="7" t="s">
        <v>1748</v>
      </c>
      <c r="D1406" s="7" t="s">
        <v>36</v>
      </c>
      <c r="E1406" s="7" t="s">
        <v>1751</v>
      </c>
      <c r="F1406" s="7">
        <v>25</v>
      </c>
      <c r="G1406" s="8">
        <v>-74.940555560000007</v>
      </c>
      <c r="H1406" s="8">
        <v>9.0047222199999997</v>
      </c>
      <c r="I1406" s="12">
        <v>69.541701347602043</v>
      </c>
      <c r="J1406" s="12">
        <v>1504.5197527823391</v>
      </c>
    </row>
    <row r="1407" spans="1:10">
      <c r="A1407" s="6">
        <v>25020400</v>
      </c>
      <c r="B1407" s="7" t="s">
        <v>1718</v>
      </c>
      <c r="C1407" s="7" t="s">
        <v>1752</v>
      </c>
      <c r="D1407" s="7" t="s">
        <v>36</v>
      </c>
      <c r="E1407" s="7" t="s">
        <v>1753</v>
      </c>
      <c r="F1407" s="7">
        <v>180</v>
      </c>
      <c r="G1407" s="8">
        <v>-75.303611110000006</v>
      </c>
      <c r="H1407" s="8">
        <v>9.320555559999999</v>
      </c>
      <c r="I1407" s="12">
        <v>58.199278148966002</v>
      </c>
      <c r="J1407" s="12">
        <v>1034.3339308520344</v>
      </c>
    </row>
    <row r="1408" spans="1:10">
      <c r="A1408" s="6">
        <v>25021470</v>
      </c>
      <c r="B1408" s="7" t="s">
        <v>1718</v>
      </c>
      <c r="C1408" s="7" t="s">
        <v>1754</v>
      </c>
      <c r="D1408" s="7" t="s">
        <v>36</v>
      </c>
      <c r="E1408" s="7" t="s">
        <v>1755</v>
      </c>
      <c r="F1408" s="7">
        <v>60</v>
      </c>
      <c r="G1408" s="8">
        <v>-75.089722219999999</v>
      </c>
      <c r="H1408" s="8">
        <v>8.5763888900000005</v>
      </c>
      <c r="I1408" s="12">
        <v>89.843618194404186</v>
      </c>
      <c r="J1408" s="12">
        <v>2102.3642621259032</v>
      </c>
    </row>
    <row r="1409" spans="1:10">
      <c r="A1409" s="6">
        <v>25020740</v>
      </c>
      <c r="B1409" s="7" t="s">
        <v>1718</v>
      </c>
      <c r="C1409" s="7" t="s">
        <v>1754</v>
      </c>
      <c r="D1409" s="7" t="s">
        <v>36</v>
      </c>
      <c r="E1409" s="7" t="s">
        <v>1756</v>
      </c>
      <c r="F1409" s="7">
        <v>20</v>
      </c>
      <c r="G1409" s="8">
        <v>-75.01472222000001</v>
      </c>
      <c r="H1409" s="8">
        <v>8.62916667</v>
      </c>
      <c r="I1409" s="12">
        <v>80.54558029093846</v>
      </c>
      <c r="J1409" s="12">
        <v>2061.707237239134</v>
      </c>
    </row>
    <row r="1410" spans="1:10">
      <c r="A1410" s="6">
        <v>25021660</v>
      </c>
      <c r="B1410" s="7" t="s">
        <v>1718</v>
      </c>
      <c r="C1410" s="7" t="s">
        <v>1754</v>
      </c>
      <c r="D1410" s="7" t="s">
        <v>36</v>
      </c>
      <c r="E1410" s="7" t="s">
        <v>1757</v>
      </c>
      <c r="F1410" s="7">
        <v>30</v>
      </c>
      <c r="G1410" s="8">
        <v>-75.257222220000003</v>
      </c>
      <c r="H1410" s="8">
        <v>8.6008333300000004</v>
      </c>
      <c r="I1410" s="12">
        <v>86.671840290330167</v>
      </c>
      <c r="J1410" s="12">
        <v>1760.8904541142128</v>
      </c>
    </row>
    <row r="1411" spans="1:10">
      <c r="A1411" s="6">
        <v>13090030</v>
      </c>
      <c r="B1411" s="7" t="s">
        <v>1718</v>
      </c>
      <c r="C1411" s="7" t="s">
        <v>1758</v>
      </c>
      <c r="D1411" s="7" t="s">
        <v>36</v>
      </c>
      <c r="E1411" s="7" t="s">
        <v>1759</v>
      </c>
      <c r="F1411" s="7">
        <v>1</v>
      </c>
      <c r="G1411" s="8">
        <v>-75.600555560000004</v>
      </c>
      <c r="H1411" s="8">
        <v>9.9102777799999995</v>
      </c>
      <c r="I1411" s="12">
        <v>55.398603739773968</v>
      </c>
      <c r="J1411" s="12">
        <v>1231.366986863711</v>
      </c>
    </row>
    <row r="1412" spans="1:10">
      <c r="A1412" s="6">
        <v>13090110</v>
      </c>
      <c r="B1412" s="7" t="s">
        <v>1718</v>
      </c>
      <c r="C1412" s="7" t="s">
        <v>1758</v>
      </c>
      <c r="D1412" s="7" t="s">
        <v>36</v>
      </c>
      <c r="E1412" s="7" t="s">
        <v>1324</v>
      </c>
      <c r="F1412" s="7">
        <v>50</v>
      </c>
      <c r="G1412" s="8">
        <v>-75.418333329999996</v>
      </c>
      <c r="H1412" s="8">
        <v>9.8175000000000008</v>
      </c>
      <c r="I1412" s="12">
        <v>95.511288998357969</v>
      </c>
      <c r="J1412" s="12">
        <v>1676.1100702426565</v>
      </c>
    </row>
    <row r="1413" spans="1:10">
      <c r="A1413" s="6">
        <v>29030380</v>
      </c>
      <c r="B1413" s="7" t="s">
        <v>1718</v>
      </c>
      <c r="C1413" s="7" t="s">
        <v>1758</v>
      </c>
      <c r="D1413" s="7" t="s">
        <v>36</v>
      </c>
      <c r="E1413" s="7" t="s">
        <v>1760</v>
      </c>
      <c r="F1413" s="7">
        <v>10</v>
      </c>
      <c r="G1413" s="8">
        <v>-75.388694439999995</v>
      </c>
      <c r="H1413" s="8">
        <v>9.8798055599999994</v>
      </c>
      <c r="I1413" s="12">
        <v>82.033345964380445</v>
      </c>
      <c r="J1413" s="12">
        <v>1885.6144990386372</v>
      </c>
    </row>
    <row r="1414" spans="1:10">
      <c r="A1414" s="6">
        <v>13090010</v>
      </c>
      <c r="B1414" s="7" t="s">
        <v>1718</v>
      </c>
      <c r="C1414" s="7" t="s">
        <v>1758</v>
      </c>
      <c r="D1414" s="7" t="s">
        <v>36</v>
      </c>
      <c r="E1414" s="7" t="s">
        <v>1761</v>
      </c>
      <c r="F1414" s="7">
        <v>1</v>
      </c>
      <c r="G1414" s="8">
        <v>-75.432777779999995</v>
      </c>
      <c r="H1414" s="8">
        <v>9.82888889</v>
      </c>
      <c r="I1414" s="12">
        <v>49.866332612227517</v>
      </c>
      <c r="J1414" s="12">
        <v>1279.3887078438804</v>
      </c>
    </row>
    <row r="1415" spans="1:10">
      <c r="A1415" s="6">
        <v>13090020</v>
      </c>
      <c r="B1415" s="7" t="s">
        <v>1718</v>
      </c>
      <c r="C1415" s="7" t="s">
        <v>1758</v>
      </c>
      <c r="D1415" s="7" t="s">
        <v>36</v>
      </c>
      <c r="E1415" s="7" t="s">
        <v>1758</v>
      </c>
      <c r="F1415" s="7">
        <v>55</v>
      </c>
      <c r="G1415" s="8">
        <v>-75.538055560000004</v>
      </c>
      <c r="H1415" s="8">
        <v>9.75416667</v>
      </c>
      <c r="I1415" s="12">
        <v>52.804033094773281</v>
      </c>
      <c r="J1415" s="12">
        <v>1182.0381987425092</v>
      </c>
    </row>
    <row r="1416" spans="1:10">
      <c r="A1416" s="6">
        <v>25020770</v>
      </c>
      <c r="B1416" s="7" t="s">
        <v>1718</v>
      </c>
      <c r="C1416" s="7" t="s">
        <v>1072</v>
      </c>
      <c r="D1416" s="7" t="s">
        <v>36</v>
      </c>
      <c r="E1416" s="7" t="s">
        <v>1072</v>
      </c>
      <c r="F1416" s="7">
        <v>200</v>
      </c>
      <c r="G1416" s="8">
        <v>-75.05277778</v>
      </c>
      <c r="H1416" s="8">
        <v>9.4030555600000003</v>
      </c>
      <c r="I1416" s="12">
        <v>75.431230370500685</v>
      </c>
      <c r="J1416" s="12">
        <v>1490.9252645502647</v>
      </c>
    </row>
    <row r="1417" spans="1:10">
      <c r="A1417" s="6">
        <v>13090230</v>
      </c>
      <c r="B1417" s="7" t="s">
        <v>1718</v>
      </c>
      <c r="C1417" s="7" t="s">
        <v>1762</v>
      </c>
      <c r="D1417" s="7" t="s">
        <v>36</v>
      </c>
      <c r="E1417" s="7" t="s">
        <v>1763</v>
      </c>
      <c r="F1417" s="7">
        <v>58</v>
      </c>
      <c r="G1417" s="8">
        <v>-75.491944439999997</v>
      </c>
      <c r="H1417" s="8">
        <v>9.2933333300000012</v>
      </c>
      <c r="I1417" s="12">
        <v>50.061538999930789</v>
      </c>
      <c r="J1417" s="12">
        <v>1503.8721376643789</v>
      </c>
    </row>
    <row r="1418" spans="1:10">
      <c r="A1418" s="6">
        <v>25025350</v>
      </c>
      <c r="B1418" s="7" t="s">
        <v>1718</v>
      </c>
      <c r="C1418" s="7" t="s">
        <v>1762</v>
      </c>
      <c r="D1418" s="7" t="s">
        <v>58</v>
      </c>
      <c r="E1418" s="7" t="s">
        <v>1764</v>
      </c>
      <c r="F1418" s="7">
        <v>160</v>
      </c>
      <c r="G1418" s="8">
        <v>-75.387500000000003</v>
      </c>
      <c r="H1418" s="8">
        <v>9.3163888900000007</v>
      </c>
      <c r="I1418" s="12">
        <v>88.669868264462011</v>
      </c>
      <c r="J1418" s="12">
        <v>1216.6182189542485</v>
      </c>
    </row>
    <row r="1419" spans="1:10">
      <c r="A1419" s="6">
        <v>25021360</v>
      </c>
      <c r="B1419" s="7" t="s">
        <v>1718</v>
      </c>
      <c r="C1419" s="7" t="s">
        <v>1717</v>
      </c>
      <c r="D1419" s="7" t="s">
        <v>36</v>
      </c>
      <c r="E1419" s="7" t="s">
        <v>1410</v>
      </c>
      <c r="F1419" s="7">
        <v>20</v>
      </c>
      <c r="G1419" s="8">
        <v>-74.711944439999996</v>
      </c>
      <c r="H1419" s="8">
        <v>8.9247222199999996</v>
      </c>
      <c r="I1419" s="12">
        <v>82.759596002491364</v>
      </c>
      <c r="J1419" s="12">
        <v>2177.1269047619048</v>
      </c>
    </row>
    <row r="1420" spans="1:10">
      <c r="A1420" s="6">
        <v>25020500</v>
      </c>
      <c r="B1420" s="7" t="s">
        <v>1718</v>
      </c>
      <c r="C1420" s="7" t="s">
        <v>1717</v>
      </c>
      <c r="D1420" s="7" t="s">
        <v>36</v>
      </c>
      <c r="E1420" s="7" t="s">
        <v>1765</v>
      </c>
      <c r="F1420" s="7">
        <v>50</v>
      </c>
      <c r="G1420" s="8">
        <v>-74.729444439999995</v>
      </c>
      <c r="H1420" s="8">
        <v>8.8161111100000014</v>
      </c>
      <c r="I1420" s="12">
        <v>73.940937326333184</v>
      </c>
      <c r="J1420" s="12">
        <v>2313.9688013136288</v>
      </c>
    </row>
    <row r="1421" spans="1:10">
      <c r="A1421" s="6">
        <v>25021560</v>
      </c>
      <c r="B1421" s="7" t="s">
        <v>1718</v>
      </c>
      <c r="C1421" s="7" t="s">
        <v>1717</v>
      </c>
      <c r="D1421" s="7" t="s">
        <v>36</v>
      </c>
      <c r="E1421" s="7" t="s">
        <v>1766</v>
      </c>
      <c r="F1421" s="7">
        <v>20</v>
      </c>
      <c r="G1421" s="8">
        <v>-74.798611109999996</v>
      </c>
      <c r="H1421" s="8">
        <v>8.9027777799999992</v>
      </c>
      <c r="I1421" s="12">
        <v>89.430106449238437</v>
      </c>
      <c r="J1421" s="12">
        <v>2009.5834336799853</v>
      </c>
    </row>
    <row r="1422" spans="1:10">
      <c r="A1422" s="6">
        <v>25021370</v>
      </c>
      <c r="B1422" s="7" t="s">
        <v>1718</v>
      </c>
      <c r="C1422" s="7" t="s">
        <v>1717</v>
      </c>
      <c r="D1422" s="7" t="s">
        <v>36</v>
      </c>
      <c r="E1422" s="7" t="s">
        <v>687</v>
      </c>
      <c r="F1422" s="7">
        <v>20</v>
      </c>
      <c r="G1422" s="8">
        <v>-74.708055560000005</v>
      </c>
      <c r="H1422" s="8">
        <v>8.8816666700000013</v>
      </c>
      <c r="I1422" s="12">
        <v>99.49814615065209</v>
      </c>
      <c r="J1422" s="12">
        <v>2291.4468226600984</v>
      </c>
    </row>
    <row r="1423" spans="1:10">
      <c r="A1423" s="6">
        <v>13090090</v>
      </c>
      <c r="B1423" s="7" t="s">
        <v>1718</v>
      </c>
      <c r="C1423" s="7" t="s">
        <v>1767</v>
      </c>
      <c r="D1423" s="7" t="s">
        <v>36</v>
      </c>
      <c r="E1423" s="7" t="s">
        <v>1768</v>
      </c>
      <c r="F1423" s="7">
        <v>20</v>
      </c>
      <c r="G1423" s="8">
        <v>-75.512500000000003</v>
      </c>
      <c r="H1423" s="8">
        <v>9.4852777800000005</v>
      </c>
      <c r="I1423" s="12">
        <v>63.094580228200897</v>
      </c>
      <c r="J1423" s="12">
        <v>1420.2030402228677</v>
      </c>
    </row>
    <row r="1424" spans="1:10">
      <c r="A1424" s="6">
        <v>13090070</v>
      </c>
      <c r="B1424" s="7" t="s">
        <v>1718</v>
      </c>
      <c r="C1424" s="7" t="s">
        <v>1767</v>
      </c>
      <c r="D1424" s="7" t="s">
        <v>36</v>
      </c>
      <c r="E1424" s="7" t="s">
        <v>1767</v>
      </c>
      <c r="F1424" s="7">
        <v>2</v>
      </c>
      <c r="G1424" s="8">
        <v>-75.59111111</v>
      </c>
      <c r="H1424" s="8">
        <v>9.5191666700000006</v>
      </c>
      <c r="I1424" s="12">
        <v>47.663654694272992</v>
      </c>
      <c r="J1424" s="12">
        <v>1312.8198919905126</v>
      </c>
    </row>
    <row r="1425" spans="1:10">
      <c r="A1425" s="6">
        <v>13090100</v>
      </c>
      <c r="B1425" s="7" t="s">
        <v>1718</v>
      </c>
      <c r="C1425" s="7" t="s">
        <v>1769</v>
      </c>
      <c r="D1425" s="7" t="s">
        <v>36</v>
      </c>
      <c r="E1425" s="7" t="s">
        <v>1770</v>
      </c>
      <c r="F1425" s="7">
        <v>20</v>
      </c>
      <c r="G1425" s="8">
        <v>-75.468611109999998</v>
      </c>
      <c r="H1425" s="8">
        <v>9.4858333300000002</v>
      </c>
      <c r="I1425" s="12">
        <v>70.745049799072774</v>
      </c>
      <c r="J1425" s="12">
        <v>1544.1545932030933</v>
      </c>
    </row>
    <row r="1426" spans="1:10">
      <c r="A1426" s="6">
        <v>13097010</v>
      </c>
      <c r="B1426" s="7" t="s">
        <v>1718</v>
      </c>
      <c r="C1426" s="7" t="s">
        <v>1769</v>
      </c>
      <c r="D1426" s="7" t="s">
        <v>35</v>
      </c>
      <c r="E1426" s="7" t="s">
        <v>1769</v>
      </c>
      <c r="F1426" s="7">
        <v>59</v>
      </c>
      <c r="G1426" s="8">
        <v>-75.438999999999993</v>
      </c>
      <c r="H1426" s="8">
        <v>9.4369999999999994</v>
      </c>
      <c r="I1426" s="12">
        <v>73.559875047366418</v>
      </c>
      <c r="J1426" s="12">
        <v>1518.1618205128207</v>
      </c>
    </row>
    <row r="1427" spans="1:10">
      <c r="A1427" s="6">
        <v>13090050</v>
      </c>
      <c r="B1427" s="7" t="s">
        <v>1718</v>
      </c>
      <c r="C1427" s="7" t="s">
        <v>1769</v>
      </c>
      <c r="D1427" s="7" t="s">
        <v>36</v>
      </c>
      <c r="E1427" s="7" t="s">
        <v>1771</v>
      </c>
      <c r="F1427" s="7">
        <v>60</v>
      </c>
      <c r="G1427" s="8">
        <v>-75.44</v>
      </c>
      <c r="H1427" s="8">
        <v>9.4380000000000006</v>
      </c>
      <c r="I1427" s="12">
        <v>73.502427944972069</v>
      </c>
      <c r="J1427" s="12">
        <v>1502.908284900285</v>
      </c>
    </row>
    <row r="1428" spans="1:10">
      <c r="A1428" s="6">
        <v>21140120</v>
      </c>
      <c r="B1428" s="7" t="s">
        <v>1772</v>
      </c>
      <c r="C1428" s="7" t="s">
        <v>1773</v>
      </c>
      <c r="D1428" s="7" t="s">
        <v>36</v>
      </c>
      <c r="E1428" s="7" t="s">
        <v>1774</v>
      </c>
      <c r="F1428" s="7">
        <v>1400</v>
      </c>
      <c r="G1428" s="8">
        <v>-74.920249999999996</v>
      </c>
      <c r="H1428" s="8">
        <v>3.42586111</v>
      </c>
      <c r="I1428" s="12">
        <v>135.06791529830321</v>
      </c>
      <c r="J1428" s="12">
        <v>1718.4827586206898</v>
      </c>
    </row>
    <row r="1429" spans="1:10">
      <c r="A1429" s="6">
        <v>21255080</v>
      </c>
      <c r="B1429" s="7" t="s">
        <v>1772</v>
      </c>
      <c r="C1429" s="7" t="s">
        <v>1775</v>
      </c>
      <c r="D1429" s="7" t="s">
        <v>58</v>
      </c>
      <c r="E1429" s="7" t="s">
        <v>1776</v>
      </c>
      <c r="F1429" s="7">
        <v>450</v>
      </c>
      <c r="G1429" s="8">
        <v>-74.767944439999994</v>
      </c>
      <c r="H1429" s="8">
        <v>4.7837499999999995</v>
      </c>
      <c r="I1429" s="12">
        <v>100.13440895938882</v>
      </c>
      <c r="J1429" s="12">
        <v>1295.5412307692309</v>
      </c>
    </row>
    <row r="1430" spans="1:10">
      <c r="A1430" s="6">
        <v>21240070</v>
      </c>
      <c r="B1430" s="7" t="s">
        <v>1772</v>
      </c>
      <c r="C1430" s="7" t="s">
        <v>1777</v>
      </c>
      <c r="D1430" s="7" t="s">
        <v>36</v>
      </c>
      <c r="E1430" s="7" t="s">
        <v>1777</v>
      </c>
      <c r="F1430" s="7">
        <v>1814</v>
      </c>
      <c r="G1430" s="8">
        <v>-75.09</v>
      </c>
      <c r="H1430" s="8">
        <v>4.6375000000000002</v>
      </c>
      <c r="I1430" s="12">
        <v>168.94021140428691</v>
      </c>
      <c r="J1430" s="12">
        <v>2008.3835557801076</v>
      </c>
    </row>
    <row r="1431" spans="1:10">
      <c r="A1431" s="6">
        <v>21255090</v>
      </c>
      <c r="B1431" s="7" t="s">
        <v>1772</v>
      </c>
      <c r="C1431" s="7" t="s">
        <v>1778</v>
      </c>
      <c r="D1431" s="7" t="s">
        <v>58</v>
      </c>
      <c r="E1431" s="7" t="s">
        <v>1779</v>
      </c>
      <c r="F1431" s="7">
        <v>321</v>
      </c>
      <c r="G1431" s="8">
        <v>-74.899991670000006</v>
      </c>
      <c r="H1431" s="8">
        <v>5</v>
      </c>
      <c r="I1431" s="12">
        <v>121.79114903207946</v>
      </c>
      <c r="J1431" s="12">
        <v>1752.9544661979146</v>
      </c>
    </row>
    <row r="1432" spans="1:10">
      <c r="A1432" s="6">
        <v>21250450</v>
      </c>
      <c r="B1432" s="7" t="s">
        <v>1772</v>
      </c>
      <c r="C1432" s="7" t="s">
        <v>1778</v>
      </c>
      <c r="D1432" s="7" t="s">
        <v>36</v>
      </c>
      <c r="E1432" s="7" t="s">
        <v>1142</v>
      </c>
      <c r="F1432" s="7">
        <v>389</v>
      </c>
      <c r="G1432" s="8">
        <v>-74.882472220000011</v>
      </c>
      <c r="H1432" s="8">
        <v>5.0530277799999999</v>
      </c>
      <c r="I1432" s="12">
        <v>94.363539484362917</v>
      </c>
      <c r="J1432" s="12">
        <v>1767.9742217871528</v>
      </c>
    </row>
    <row r="1433" spans="1:10">
      <c r="A1433" s="6">
        <v>22050040</v>
      </c>
      <c r="B1433" s="7" t="s">
        <v>1772</v>
      </c>
      <c r="C1433" s="7" t="s">
        <v>1780</v>
      </c>
      <c r="D1433" s="7" t="s">
        <v>70</v>
      </c>
      <c r="E1433" s="7" t="s">
        <v>1780</v>
      </c>
      <c r="F1433" s="7">
        <v>468</v>
      </c>
      <c r="G1433" s="8">
        <v>-75.379166669999989</v>
      </c>
      <c r="H1433" s="8">
        <v>3.9280555599999998</v>
      </c>
      <c r="I1433" s="12">
        <v>134.15820952003472</v>
      </c>
      <c r="J1433" s="12">
        <v>2043.3088998357964</v>
      </c>
    </row>
    <row r="1434" spans="1:10">
      <c r="A1434" s="6">
        <v>22020040</v>
      </c>
      <c r="B1434" s="7" t="s">
        <v>1772</v>
      </c>
      <c r="C1434" s="7" t="s">
        <v>1780</v>
      </c>
      <c r="D1434" s="7" t="s">
        <v>36</v>
      </c>
      <c r="E1434" s="7" t="s">
        <v>1781</v>
      </c>
      <c r="F1434" s="7">
        <v>1737</v>
      </c>
      <c r="G1434" s="8">
        <v>-75.587500000000006</v>
      </c>
      <c r="H1434" s="8">
        <v>3.28580556</v>
      </c>
      <c r="I1434" s="12">
        <v>119.64193439405091</v>
      </c>
      <c r="J1434" s="12">
        <v>2248.2444334975371</v>
      </c>
    </row>
    <row r="1435" spans="1:10">
      <c r="A1435" s="6">
        <v>22020070</v>
      </c>
      <c r="B1435" s="7" t="s">
        <v>1772</v>
      </c>
      <c r="C1435" s="7" t="s">
        <v>1780</v>
      </c>
      <c r="D1435" s="7" t="s">
        <v>36</v>
      </c>
      <c r="E1435" s="7" t="s">
        <v>1782</v>
      </c>
      <c r="F1435" s="7">
        <v>755</v>
      </c>
      <c r="G1435" s="8">
        <v>-75.613055560000006</v>
      </c>
      <c r="H1435" s="8">
        <v>3.3281666699999999</v>
      </c>
      <c r="I1435" s="12">
        <v>160.09820258403491</v>
      </c>
      <c r="J1435" s="12">
        <v>2584.8525953293192</v>
      </c>
    </row>
    <row r="1436" spans="1:10">
      <c r="A1436" s="6">
        <v>22055020</v>
      </c>
      <c r="B1436" s="7" t="s">
        <v>1772</v>
      </c>
      <c r="C1436" s="7" t="s">
        <v>1780</v>
      </c>
      <c r="D1436" s="7" t="s">
        <v>72</v>
      </c>
      <c r="E1436" s="7" t="s">
        <v>1783</v>
      </c>
      <c r="F1436" s="7">
        <v>699</v>
      </c>
      <c r="G1436" s="8">
        <v>-75.536361110000001</v>
      </c>
      <c r="H1436" s="8">
        <v>3.45577778</v>
      </c>
      <c r="I1436" s="12">
        <v>151.87813411849086</v>
      </c>
      <c r="J1436" s="12">
        <v>2385.5424829551039</v>
      </c>
    </row>
    <row r="1437" spans="1:10">
      <c r="A1437" s="6">
        <v>22050080</v>
      </c>
      <c r="B1437" s="7" t="s">
        <v>1772</v>
      </c>
      <c r="C1437" s="7" t="s">
        <v>1780</v>
      </c>
      <c r="D1437" s="7" t="s">
        <v>36</v>
      </c>
      <c r="E1437" s="7" t="s">
        <v>1784</v>
      </c>
      <c r="F1437" s="7">
        <v>1800</v>
      </c>
      <c r="G1437" s="8">
        <v>-75.508138889999998</v>
      </c>
      <c r="H1437" s="8">
        <v>3.3795277800000001</v>
      </c>
      <c r="I1437" s="12">
        <v>120.73540567414706</v>
      </c>
      <c r="J1437" s="12">
        <v>2672.1705915825546</v>
      </c>
    </row>
    <row r="1438" spans="1:10">
      <c r="A1438" s="6">
        <v>22050070</v>
      </c>
      <c r="B1438" s="7" t="s">
        <v>1772</v>
      </c>
      <c r="C1438" s="7" t="s">
        <v>1780</v>
      </c>
      <c r="D1438" s="7" t="s">
        <v>36</v>
      </c>
      <c r="E1438" s="7" t="s">
        <v>1072</v>
      </c>
      <c r="F1438" s="7">
        <v>1679</v>
      </c>
      <c r="G1438" s="8">
        <v>-75.48744443999999</v>
      </c>
      <c r="H1438" s="8">
        <v>3.4263888899999997</v>
      </c>
      <c r="I1438" s="12">
        <v>124.60581036437563</v>
      </c>
      <c r="J1438" s="12">
        <v>2691.7012342638204</v>
      </c>
    </row>
    <row r="1439" spans="1:10">
      <c r="A1439" s="6">
        <v>22020050</v>
      </c>
      <c r="B1439" s="7" t="s">
        <v>1772</v>
      </c>
      <c r="C1439" s="7" t="s">
        <v>1780</v>
      </c>
      <c r="D1439" s="7" t="s">
        <v>36</v>
      </c>
      <c r="E1439" s="7" t="s">
        <v>1785</v>
      </c>
      <c r="F1439" s="7">
        <v>732</v>
      </c>
      <c r="G1439" s="8">
        <v>-75.604500000000002</v>
      </c>
      <c r="H1439" s="8">
        <v>3.39522222</v>
      </c>
      <c r="I1439" s="12">
        <v>152.63059998516843</v>
      </c>
      <c r="J1439" s="12">
        <v>2574.8450068769034</v>
      </c>
    </row>
    <row r="1440" spans="1:10">
      <c r="A1440" s="6">
        <v>21215100</v>
      </c>
      <c r="B1440" s="7" t="s">
        <v>1772</v>
      </c>
      <c r="C1440" s="7" t="s">
        <v>1786</v>
      </c>
      <c r="D1440" s="7" t="s">
        <v>72</v>
      </c>
      <c r="E1440" s="7" t="s">
        <v>1786</v>
      </c>
      <c r="F1440" s="7">
        <v>1920</v>
      </c>
      <c r="G1440" s="8">
        <v>-75.42458332999999</v>
      </c>
      <c r="H1440" s="8">
        <v>4.4414999999999996</v>
      </c>
      <c r="I1440" s="12">
        <v>161.33725455696418</v>
      </c>
      <c r="J1440" s="12">
        <v>1336.4466137770896</v>
      </c>
    </row>
    <row r="1441" spans="1:10">
      <c r="A1441" s="6">
        <v>21210140</v>
      </c>
      <c r="B1441" s="7" t="s">
        <v>1772</v>
      </c>
      <c r="C1441" s="7" t="s">
        <v>1786</v>
      </c>
      <c r="D1441" s="7" t="s">
        <v>36</v>
      </c>
      <c r="E1441" s="7" t="s">
        <v>1787</v>
      </c>
      <c r="F1441" s="7">
        <v>388</v>
      </c>
      <c r="G1441" s="8">
        <v>-75.496861109999998</v>
      </c>
      <c r="H1441" s="8">
        <v>4.38375</v>
      </c>
      <c r="I1441" s="12">
        <v>149.98752466896966</v>
      </c>
      <c r="J1441" s="12">
        <v>1107.1556725656899</v>
      </c>
    </row>
    <row r="1442" spans="1:10">
      <c r="A1442" s="6">
        <v>21215130</v>
      </c>
      <c r="B1442" s="7" t="s">
        <v>1772</v>
      </c>
      <c r="C1442" s="7" t="s">
        <v>1786</v>
      </c>
      <c r="D1442" s="7" t="s">
        <v>72</v>
      </c>
      <c r="E1442" s="7" t="s">
        <v>1788</v>
      </c>
      <c r="F1442" s="7">
        <v>2229</v>
      </c>
      <c r="G1442" s="8">
        <v>-75.518583329999998</v>
      </c>
      <c r="H1442" s="8">
        <v>4.3413888900000002</v>
      </c>
      <c r="I1442" s="12">
        <v>149.01808747314692</v>
      </c>
      <c r="J1442" s="12">
        <v>1087.2711071112794</v>
      </c>
    </row>
    <row r="1443" spans="1:10">
      <c r="A1443" s="6">
        <v>21210130</v>
      </c>
      <c r="B1443" s="7" t="s">
        <v>1772</v>
      </c>
      <c r="C1443" s="7" t="s">
        <v>1786</v>
      </c>
      <c r="D1443" s="7" t="s">
        <v>36</v>
      </c>
      <c r="E1443" s="7" t="s">
        <v>1789</v>
      </c>
      <c r="F1443" s="7">
        <v>295</v>
      </c>
      <c r="G1443" s="8">
        <v>-75.511750000000006</v>
      </c>
      <c r="H1443" s="8">
        <v>4.38033333</v>
      </c>
      <c r="I1443" s="12">
        <v>148.59891026100487</v>
      </c>
      <c r="J1443" s="12">
        <v>1253.8816717225141</v>
      </c>
    </row>
    <row r="1444" spans="1:10">
      <c r="A1444" s="6">
        <v>21190290</v>
      </c>
      <c r="B1444" s="7" t="s">
        <v>1772</v>
      </c>
      <c r="C1444" s="7" t="s">
        <v>1790</v>
      </c>
      <c r="D1444" s="7" t="s">
        <v>36</v>
      </c>
      <c r="E1444" s="7" t="s">
        <v>1790</v>
      </c>
      <c r="F1444" s="7">
        <v>321</v>
      </c>
      <c r="G1444" s="8">
        <v>-74.71311111</v>
      </c>
      <c r="H1444" s="8">
        <v>4.1610277799999995</v>
      </c>
      <c r="I1444" s="12">
        <v>106.16450500580426</v>
      </c>
      <c r="J1444" s="12">
        <v>1698.6185518504485</v>
      </c>
    </row>
    <row r="1445" spans="1:10">
      <c r="A1445" s="6">
        <v>22045020</v>
      </c>
      <c r="B1445" s="7" t="s">
        <v>1772</v>
      </c>
      <c r="C1445" s="7" t="s">
        <v>1791</v>
      </c>
      <c r="D1445" s="7" t="s">
        <v>72</v>
      </c>
      <c r="E1445" s="7" t="s">
        <v>1792</v>
      </c>
      <c r="F1445" s="7">
        <v>1030</v>
      </c>
      <c r="G1445" s="8">
        <v>-75.584194440000005</v>
      </c>
      <c r="H1445" s="8">
        <v>3.6518333300000001</v>
      </c>
      <c r="I1445" s="12">
        <v>173.9718861656396</v>
      </c>
      <c r="J1445" s="12">
        <v>3177.9726314426312</v>
      </c>
    </row>
    <row r="1446" spans="1:10">
      <c r="A1446" s="6">
        <v>22060080</v>
      </c>
      <c r="B1446" s="7" t="s">
        <v>1772</v>
      </c>
      <c r="C1446" s="7" t="s">
        <v>1791</v>
      </c>
      <c r="D1446" s="7" t="s">
        <v>36</v>
      </c>
      <c r="E1446" s="7" t="s">
        <v>1793</v>
      </c>
      <c r="F1446" s="7">
        <v>976</v>
      </c>
      <c r="G1446" s="8">
        <v>-75.548555560000011</v>
      </c>
      <c r="H1446" s="8">
        <v>3.76638889</v>
      </c>
      <c r="I1446" s="12">
        <v>135.57754329349876</v>
      </c>
      <c r="J1446" s="12">
        <v>2584.0756729541213</v>
      </c>
    </row>
    <row r="1447" spans="1:10">
      <c r="A1447" s="6">
        <v>22045010</v>
      </c>
      <c r="B1447" s="7" t="s">
        <v>1772</v>
      </c>
      <c r="C1447" s="7" t="s">
        <v>1791</v>
      </c>
      <c r="D1447" s="7" t="s">
        <v>72</v>
      </c>
      <c r="E1447" s="7" t="s">
        <v>1794</v>
      </c>
      <c r="F1447" s="7">
        <v>908</v>
      </c>
      <c r="G1447" s="8">
        <v>-75.503444439999996</v>
      </c>
      <c r="H1447" s="8">
        <v>3.7224444399999999</v>
      </c>
      <c r="I1447" s="12">
        <v>159.24361778778098</v>
      </c>
      <c r="J1447" s="12">
        <v>2728.076577648405</v>
      </c>
    </row>
    <row r="1448" spans="1:10">
      <c r="A1448" s="6">
        <v>22060110</v>
      </c>
      <c r="B1448" s="7" t="s">
        <v>1772</v>
      </c>
      <c r="C1448" s="7" t="s">
        <v>1791</v>
      </c>
      <c r="D1448" s="7" t="s">
        <v>36</v>
      </c>
      <c r="E1448" s="7" t="s">
        <v>1795</v>
      </c>
      <c r="F1448" s="7">
        <v>746</v>
      </c>
      <c r="G1448" s="8">
        <v>-75.423555560000011</v>
      </c>
      <c r="H1448" s="8">
        <v>3.7177222199999997</v>
      </c>
      <c r="I1448" s="12">
        <v>134.08899064584656</v>
      </c>
      <c r="J1448" s="12">
        <v>2521.7022331691296</v>
      </c>
    </row>
    <row r="1449" spans="1:10">
      <c r="A1449" s="6">
        <v>22050060</v>
      </c>
      <c r="B1449" s="7" t="s">
        <v>1772</v>
      </c>
      <c r="C1449" s="7" t="s">
        <v>1791</v>
      </c>
      <c r="D1449" s="7" t="s">
        <v>70</v>
      </c>
      <c r="E1449" s="7" t="s">
        <v>1796</v>
      </c>
      <c r="F1449" s="7">
        <v>215</v>
      </c>
      <c r="G1449" s="8">
        <v>-75.693166669999997</v>
      </c>
      <c r="H1449" s="8">
        <v>3.9035277800000001</v>
      </c>
      <c r="I1449" s="12">
        <v>187.2274820707575</v>
      </c>
      <c r="J1449" s="12">
        <v>1772.1675859262068</v>
      </c>
    </row>
    <row r="1450" spans="1:10">
      <c r="A1450" s="6">
        <v>22050030</v>
      </c>
      <c r="B1450" s="7" t="s">
        <v>1772</v>
      </c>
      <c r="C1450" s="7" t="s">
        <v>1797</v>
      </c>
      <c r="D1450" s="7" t="s">
        <v>36</v>
      </c>
      <c r="E1450" s="7" t="s">
        <v>1798</v>
      </c>
      <c r="F1450" s="7">
        <v>384</v>
      </c>
      <c r="G1450" s="8">
        <v>-75.195638889999998</v>
      </c>
      <c r="H1450" s="8">
        <v>3.7954722199999997</v>
      </c>
      <c r="I1450" s="12">
        <v>93.969812990330212</v>
      </c>
      <c r="J1450" s="12">
        <v>1548.138752052545</v>
      </c>
    </row>
    <row r="1451" spans="1:10">
      <c r="A1451" s="6">
        <v>22050100</v>
      </c>
      <c r="B1451" s="7" t="s">
        <v>1772</v>
      </c>
      <c r="C1451" s="7" t="s">
        <v>1797</v>
      </c>
      <c r="D1451" s="7" t="s">
        <v>36</v>
      </c>
      <c r="E1451" s="7" t="s">
        <v>1799</v>
      </c>
      <c r="F1451" s="7">
        <v>330</v>
      </c>
      <c r="G1451" s="8">
        <v>-75.096944440000001</v>
      </c>
      <c r="H1451" s="8">
        <v>4.6565555600000001</v>
      </c>
      <c r="I1451" s="12">
        <v>80.784272360945963</v>
      </c>
      <c r="J1451" s="12">
        <v>1468.0016949461778</v>
      </c>
    </row>
    <row r="1452" spans="1:10">
      <c r="A1452" s="6">
        <v>21135040</v>
      </c>
      <c r="B1452" s="7" t="s">
        <v>1772</v>
      </c>
      <c r="C1452" s="7" t="s">
        <v>1797</v>
      </c>
      <c r="D1452" s="7" t="s">
        <v>72</v>
      </c>
      <c r="E1452" s="7" t="s">
        <v>1800</v>
      </c>
      <c r="F1452" s="7">
        <v>485</v>
      </c>
      <c r="G1452" s="8">
        <v>-75.119805560000003</v>
      </c>
      <c r="H1452" s="8">
        <v>3.7737499999999997</v>
      </c>
      <c r="I1452" s="12">
        <v>106.06719625655651</v>
      </c>
      <c r="J1452" s="12"/>
    </row>
    <row r="1453" spans="1:10">
      <c r="A1453" s="6">
        <v>21160030</v>
      </c>
      <c r="B1453" s="7" t="s">
        <v>1772</v>
      </c>
      <c r="C1453" s="7" t="s">
        <v>1801</v>
      </c>
      <c r="D1453" s="7" t="s">
        <v>36</v>
      </c>
      <c r="E1453" s="7" t="s">
        <v>1801</v>
      </c>
      <c r="F1453" s="7">
        <v>448</v>
      </c>
      <c r="G1453" s="8">
        <v>-74.687611110000006</v>
      </c>
      <c r="H1453" s="8">
        <v>4.0663888899999998</v>
      </c>
      <c r="I1453" s="12">
        <v>112.25497876798411</v>
      </c>
      <c r="J1453" s="12">
        <v>1938.3202994259889</v>
      </c>
    </row>
    <row r="1454" spans="1:10">
      <c r="A1454" s="6">
        <v>21160160</v>
      </c>
      <c r="B1454" s="7" t="s">
        <v>1772</v>
      </c>
      <c r="C1454" s="7" t="s">
        <v>1802</v>
      </c>
      <c r="D1454" s="7" t="s">
        <v>36</v>
      </c>
      <c r="E1454" s="7" t="s">
        <v>1803</v>
      </c>
      <c r="F1454" s="7">
        <v>1388</v>
      </c>
      <c r="G1454" s="8">
        <v>-74.799722220000007</v>
      </c>
      <c r="H1454" s="8">
        <v>3.6205555599999997</v>
      </c>
      <c r="I1454" s="12">
        <v>142.69853653530376</v>
      </c>
      <c r="J1454" s="12">
        <v>2305.0971264367818</v>
      </c>
    </row>
    <row r="1455" spans="1:10">
      <c r="A1455" s="6">
        <v>21160130</v>
      </c>
      <c r="B1455" s="7" t="s">
        <v>1772</v>
      </c>
      <c r="C1455" s="7" t="s">
        <v>1802</v>
      </c>
      <c r="D1455" s="7" t="s">
        <v>36</v>
      </c>
      <c r="E1455" s="7" t="s">
        <v>1394</v>
      </c>
      <c r="F1455" s="7">
        <v>1335</v>
      </c>
      <c r="G1455" s="8">
        <v>-74.74972222000001</v>
      </c>
      <c r="H1455" s="8">
        <v>3.6510555599999996</v>
      </c>
      <c r="I1455" s="12">
        <v>137.24697860634544</v>
      </c>
      <c r="J1455" s="12">
        <v>2247.5260630429598</v>
      </c>
    </row>
    <row r="1456" spans="1:10">
      <c r="A1456" s="6">
        <v>21215080</v>
      </c>
      <c r="B1456" s="7" t="s">
        <v>1772</v>
      </c>
      <c r="C1456" s="7" t="s">
        <v>1804</v>
      </c>
      <c r="D1456" s="7" t="s">
        <v>72</v>
      </c>
      <c r="E1456" s="7" t="s">
        <v>1805</v>
      </c>
      <c r="F1456" s="7">
        <v>432</v>
      </c>
      <c r="G1456" s="8">
        <v>-74.995361110000005</v>
      </c>
      <c r="H1456" s="8">
        <v>4.2315277799999995</v>
      </c>
      <c r="I1456" s="12">
        <v>95.592948583653097</v>
      </c>
      <c r="J1456" s="12">
        <v>1442.6184560439563</v>
      </c>
    </row>
    <row r="1457" spans="1:10">
      <c r="A1457" s="6">
        <v>21185090</v>
      </c>
      <c r="B1457" s="7" t="s">
        <v>1772</v>
      </c>
      <c r="C1457" s="7" t="s">
        <v>1804</v>
      </c>
      <c r="D1457" s="7" t="s">
        <v>87</v>
      </c>
      <c r="E1457" s="7" t="s">
        <v>1806</v>
      </c>
      <c r="F1457" s="7">
        <v>393</v>
      </c>
      <c r="G1457" s="8">
        <v>-74.960472220000014</v>
      </c>
      <c r="H1457" s="8">
        <v>4.1881388900000003</v>
      </c>
      <c r="I1457" s="12">
        <v>104.35584635079076</v>
      </c>
      <c r="J1457" s="12">
        <v>1507.0468713450291</v>
      </c>
    </row>
    <row r="1458" spans="1:10">
      <c r="A1458" s="6">
        <v>21185040</v>
      </c>
      <c r="B1458" s="7" t="s">
        <v>1772</v>
      </c>
      <c r="C1458" s="7" t="s">
        <v>1807</v>
      </c>
      <c r="D1458" s="7" t="s">
        <v>58</v>
      </c>
      <c r="E1458" s="7" t="s">
        <v>1808</v>
      </c>
      <c r="F1458" s="7">
        <v>305</v>
      </c>
      <c r="G1458" s="8">
        <v>-74.798000000000002</v>
      </c>
      <c r="H1458" s="8">
        <v>4.2754444400000002</v>
      </c>
      <c r="I1458" s="12">
        <v>93.897358146323668</v>
      </c>
      <c r="J1458" s="12">
        <v>1229.754195402299</v>
      </c>
    </row>
    <row r="1459" spans="1:10">
      <c r="A1459" s="6">
        <v>23010020</v>
      </c>
      <c r="B1459" s="7" t="s">
        <v>1772</v>
      </c>
      <c r="C1459" s="7" t="s">
        <v>1809</v>
      </c>
      <c r="D1459" s="7" t="s">
        <v>36</v>
      </c>
      <c r="E1459" s="7" t="s">
        <v>1810</v>
      </c>
      <c r="F1459" s="7">
        <v>1670</v>
      </c>
      <c r="G1459" s="8">
        <v>-75.047877779999993</v>
      </c>
      <c r="H1459" s="8">
        <v>5.1542988900000006</v>
      </c>
      <c r="I1459" s="12">
        <v>181.55043849513422</v>
      </c>
      <c r="J1459" s="12">
        <v>2664.7132047071705</v>
      </c>
    </row>
    <row r="1460" spans="1:10">
      <c r="A1460" s="6">
        <v>21185030</v>
      </c>
      <c r="B1460" s="7" t="s">
        <v>1772</v>
      </c>
      <c r="C1460" s="7" t="s">
        <v>1811</v>
      </c>
      <c r="D1460" s="7" t="s">
        <v>58</v>
      </c>
      <c r="E1460" s="7" t="s">
        <v>1811</v>
      </c>
      <c r="F1460" s="7">
        <v>332</v>
      </c>
      <c r="G1460" s="8">
        <v>-74.981388890000005</v>
      </c>
      <c r="H1460" s="8">
        <v>4.0088333299999999</v>
      </c>
      <c r="I1460" s="12">
        <v>102.28060288055858</v>
      </c>
      <c r="J1460" s="12">
        <v>1492.4441415308829</v>
      </c>
    </row>
    <row r="1461" spans="1:10">
      <c r="A1461" s="6">
        <v>21180160</v>
      </c>
      <c r="B1461" s="7" t="s">
        <v>1772</v>
      </c>
      <c r="C1461" s="7" t="s">
        <v>1811</v>
      </c>
      <c r="D1461" s="7" t="s">
        <v>36</v>
      </c>
      <c r="E1461" s="7" t="s">
        <v>724</v>
      </c>
      <c r="F1461" s="7">
        <v>319</v>
      </c>
      <c r="G1461" s="8">
        <v>-74.841499999999996</v>
      </c>
      <c r="H1461" s="8">
        <v>4.0559444400000002</v>
      </c>
      <c r="I1461" s="12">
        <v>71.528559797482188</v>
      </c>
      <c r="J1461" s="12">
        <v>1579.2241379310346</v>
      </c>
    </row>
    <row r="1462" spans="1:10">
      <c r="A1462" s="6">
        <v>23010080</v>
      </c>
      <c r="B1462" s="7" t="s">
        <v>1772</v>
      </c>
      <c r="C1462" s="7" t="s">
        <v>1812</v>
      </c>
      <c r="D1462" s="7" t="s">
        <v>36</v>
      </c>
      <c r="E1462" s="7" t="s">
        <v>1813</v>
      </c>
      <c r="F1462" s="7">
        <v>2508</v>
      </c>
      <c r="G1462" s="8">
        <v>-74.749583329999993</v>
      </c>
      <c r="H1462" s="8">
        <v>5.2014166699999995</v>
      </c>
      <c r="I1462" s="12">
        <v>80.465377092237532</v>
      </c>
      <c r="J1462" s="12">
        <v>1222.4550423841804</v>
      </c>
    </row>
    <row r="1463" spans="1:10">
      <c r="A1463" s="6">
        <v>23025020</v>
      </c>
      <c r="B1463" s="7" t="s">
        <v>1772</v>
      </c>
      <c r="C1463" s="7" t="s">
        <v>1812</v>
      </c>
      <c r="D1463" s="7" t="s">
        <v>72</v>
      </c>
      <c r="E1463" s="7" t="s">
        <v>342</v>
      </c>
      <c r="F1463" s="7">
        <v>208</v>
      </c>
      <c r="G1463" s="8">
        <v>-74.729138890000002</v>
      </c>
      <c r="H1463" s="8">
        <v>5.2626388899999998</v>
      </c>
      <c r="I1463" s="12">
        <v>122.95734227810905</v>
      </c>
      <c r="J1463" s="12">
        <v>1608.7877966976262</v>
      </c>
    </row>
    <row r="1464" spans="1:10">
      <c r="A1464" s="6">
        <v>21245040</v>
      </c>
      <c r="B1464" s="7" t="s">
        <v>1772</v>
      </c>
      <c r="C1464" s="7" t="s">
        <v>1814</v>
      </c>
      <c r="D1464" s="7" t="s">
        <v>1178</v>
      </c>
      <c r="E1464" s="7" t="s">
        <v>1815</v>
      </c>
      <c r="F1464" s="7">
        <v>943</v>
      </c>
      <c r="G1464" s="8">
        <v>-75.139416669999989</v>
      </c>
      <c r="H1464" s="8">
        <v>4.42413889</v>
      </c>
      <c r="I1464" s="12">
        <v>133.45368620333144</v>
      </c>
      <c r="J1464" s="12">
        <v>1627.6889299397919</v>
      </c>
    </row>
    <row r="1465" spans="1:10">
      <c r="A1465" s="6">
        <v>21210200</v>
      </c>
      <c r="B1465" s="7" t="s">
        <v>1772</v>
      </c>
      <c r="C1465" s="7" t="s">
        <v>1814</v>
      </c>
      <c r="D1465" s="7" t="s">
        <v>36</v>
      </c>
      <c r="E1465" s="7" t="s">
        <v>641</v>
      </c>
      <c r="F1465" s="7">
        <v>728</v>
      </c>
      <c r="G1465" s="8">
        <v>-75.073444440000003</v>
      </c>
      <c r="H1465" s="8">
        <v>4.3351388899999996</v>
      </c>
      <c r="I1465" s="12">
        <v>81.934278872468511</v>
      </c>
      <c r="J1465" s="12">
        <v>1490.9497865353037</v>
      </c>
    </row>
    <row r="1466" spans="1:10">
      <c r="A1466" s="6">
        <v>21220050</v>
      </c>
      <c r="B1466" s="7" t="s">
        <v>1772</v>
      </c>
      <c r="C1466" s="7" t="s">
        <v>1814</v>
      </c>
      <c r="D1466" s="7" t="s">
        <v>36</v>
      </c>
      <c r="E1466" s="7" t="s">
        <v>1816</v>
      </c>
      <c r="F1466" s="7">
        <v>680</v>
      </c>
      <c r="G1466" s="8">
        <v>-75.053055560000004</v>
      </c>
      <c r="H1466" s="8">
        <v>4.3534444399999996</v>
      </c>
      <c r="I1466" s="12">
        <v>67.697850985221677</v>
      </c>
      <c r="J1466" s="12">
        <v>1334.3436316365628</v>
      </c>
    </row>
    <row r="1467" spans="1:10">
      <c r="A1467" s="6">
        <v>21210160</v>
      </c>
      <c r="B1467" s="7" t="s">
        <v>1772</v>
      </c>
      <c r="C1467" s="7" t="s">
        <v>1814</v>
      </c>
      <c r="D1467" s="7" t="s">
        <v>70</v>
      </c>
      <c r="E1467" s="7" t="s">
        <v>1817</v>
      </c>
      <c r="F1467" s="7">
        <v>1920</v>
      </c>
      <c r="G1467" s="8">
        <v>-75.304277779999993</v>
      </c>
      <c r="H1467" s="8">
        <v>4.4666666699999995</v>
      </c>
      <c r="I1467" s="12">
        <v>172.28109731113815</v>
      </c>
      <c r="J1467" s="12">
        <v>2041.8688011695908</v>
      </c>
    </row>
    <row r="1468" spans="1:10">
      <c r="A1468" s="6">
        <v>21210220</v>
      </c>
      <c r="B1468" s="7" t="s">
        <v>1772</v>
      </c>
      <c r="C1468" s="7" t="s">
        <v>1814</v>
      </c>
      <c r="D1468" s="7" t="s">
        <v>70</v>
      </c>
      <c r="E1468" s="7" t="s">
        <v>1818</v>
      </c>
      <c r="F1468" s="7">
        <v>2200</v>
      </c>
      <c r="G1468" s="8">
        <v>-75.32566666999999</v>
      </c>
      <c r="H1468" s="8">
        <v>4.5801111099999998</v>
      </c>
      <c r="I1468" s="12">
        <v>178.82497339293315</v>
      </c>
      <c r="J1468" s="12">
        <v>1324.6465535486225</v>
      </c>
    </row>
    <row r="1469" spans="1:10">
      <c r="A1469" s="6">
        <v>21210110</v>
      </c>
      <c r="B1469" s="7" t="s">
        <v>1772</v>
      </c>
      <c r="C1469" s="7" t="s">
        <v>1814</v>
      </c>
      <c r="D1469" s="7" t="s">
        <v>70</v>
      </c>
      <c r="E1469" s="7" t="s">
        <v>1819</v>
      </c>
      <c r="F1469" s="7">
        <v>2170</v>
      </c>
      <c r="G1469" s="8">
        <v>-75.27788889</v>
      </c>
      <c r="H1469" s="8">
        <v>4.5209444400000001</v>
      </c>
      <c r="I1469" s="12">
        <v>176.09371666773404</v>
      </c>
      <c r="J1469" s="12">
        <v>1993.6656996336997</v>
      </c>
    </row>
    <row r="1470" spans="1:10">
      <c r="A1470" s="6">
        <v>21210080</v>
      </c>
      <c r="B1470" s="7" t="s">
        <v>1772</v>
      </c>
      <c r="C1470" s="7" t="s">
        <v>1814</v>
      </c>
      <c r="D1470" s="7" t="s">
        <v>70</v>
      </c>
      <c r="E1470" s="7" t="s">
        <v>1820</v>
      </c>
      <c r="F1470" s="7">
        <v>1482</v>
      </c>
      <c r="G1470" s="8">
        <v>-75.289944439999999</v>
      </c>
      <c r="H1470" s="8">
        <v>4.49427778</v>
      </c>
      <c r="I1470" s="12">
        <v>169.44168367722864</v>
      </c>
      <c r="J1470" s="12">
        <v>1966.1591248228146</v>
      </c>
    </row>
    <row r="1471" spans="1:10">
      <c r="A1471" s="6">
        <v>21210170</v>
      </c>
      <c r="B1471" s="7" t="s">
        <v>1772</v>
      </c>
      <c r="C1471" s="7" t="s">
        <v>1814</v>
      </c>
      <c r="D1471" s="7" t="s">
        <v>36</v>
      </c>
      <c r="E1471" s="7" t="s">
        <v>1821</v>
      </c>
      <c r="F1471" s="7">
        <v>2212</v>
      </c>
      <c r="G1471" s="8">
        <v>-75.40133333</v>
      </c>
      <c r="H1471" s="8">
        <v>4.3318888900000001</v>
      </c>
      <c r="I1471" s="12">
        <v>146.80139448514447</v>
      </c>
      <c r="J1471" s="12">
        <v>1624.7136894586893</v>
      </c>
    </row>
    <row r="1472" spans="1:10">
      <c r="A1472" s="6">
        <v>21245010</v>
      </c>
      <c r="B1472" s="7" t="s">
        <v>1772</v>
      </c>
      <c r="C1472" s="7" t="s">
        <v>1814</v>
      </c>
      <c r="D1472" s="7" t="s">
        <v>72</v>
      </c>
      <c r="E1472" s="7" t="s">
        <v>1822</v>
      </c>
      <c r="F1472" s="7">
        <v>826</v>
      </c>
      <c r="G1472" s="8">
        <v>-75.200522220000011</v>
      </c>
      <c r="H1472" s="8">
        <v>4.4296666699999996</v>
      </c>
      <c r="I1472" s="12">
        <v>105.57984293704268</v>
      </c>
      <c r="J1472" s="12">
        <v>1365.4060668182394</v>
      </c>
    </row>
    <row r="1473" spans="1:10">
      <c r="A1473" s="6">
        <v>21210120</v>
      </c>
      <c r="B1473" s="7" t="s">
        <v>1772</v>
      </c>
      <c r="C1473" s="7" t="s">
        <v>1814</v>
      </c>
      <c r="D1473" s="7" t="s">
        <v>70</v>
      </c>
      <c r="E1473" s="7" t="s">
        <v>1823</v>
      </c>
      <c r="F1473" s="7">
        <v>1965</v>
      </c>
      <c r="G1473" s="8">
        <v>-75.239416669999997</v>
      </c>
      <c r="H1473" s="8">
        <v>4.4909166699999998</v>
      </c>
      <c r="I1473" s="12">
        <v>155.84023933954663</v>
      </c>
      <c r="J1473" s="12">
        <v>2038.3718583638586</v>
      </c>
    </row>
    <row r="1474" spans="1:10">
      <c r="A1474" s="6">
        <v>21210020</v>
      </c>
      <c r="B1474" s="7" t="s">
        <v>1772</v>
      </c>
      <c r="C1474" s="7" t="s">
        <v>1814</v>
      </c>
      <c r="D1474" s="7" t="s">
        <v>70</v>
      </c>
      <c r="E1474" s="7" t="s">
        <v>1824</v>
      </c>
      <c r="F1474" s="7">
        <v>1765</v>
      </c>
      <c r="G1474" s="8">
        <v>-75.321638890000003</v>
      </c>
      <c r="H1474" s="8">
        <v>4.5563055600000002</v>
      </c>
      <c r="I1474" s="12">
        <v>174.56698382814614</v>
      </c>
      <c r="J1474" s="12">
        <v>1472.0157051632914</v>
      </c>
    </row>
    <row r="1475" spans="1:10">
      <c r="A1475" s="6">
        <v>21210030</v>
      </c>
      <c r="B1475" s="7" t="s">
        <v>1772</v>
      </c>
      <c r="C1475" s="7" t="s">
        <v>1814</v>
      </c>
      <c r="D1475" s="7" t="s">
        <v>70</v>
      </c>
      <c r="E1475" s="7" t="s">
        <v>1825</v>
      </c>
      <c r="F1475" s="7">
        <v>1602</v>
      </c>
      <c r="G1475" s="8">
        <v>-75.300833329999989</v>
      </c>
      <c r="H1475" s="8">
        <v>4.51105556</v>
      </c>
      <c r="I1475" s="12">
        <v>145.16865217370966</v>
      </c>
      <c r="J1475" s="12">
        <v>1909.4394965886031</v>
      </c>
    </row>
    <row r="1476" spans="1:10">
      <c r="A1476" s="6">
        <v>21240030</v>
      </c>
      <c r="B1476" s="7" t="s">
        <v>1772</v>
      </c>
      <c r="C1476" s="7" t="s">
        <v>1814</v>
      </c>
      <c r="D1476" s="7" t="s">
        <v>36</v>
      </c>
      <c r="E1476" s="7" t="s">
        <v>1826</v>
      </c>
      <c r="F1476" s="7">
        <v>1980</v>
      </c>
      <c r="G1476" s="8">
        <v>-75.075388889999999</v>
      </c>
      <c r="H1476" s="8">
        <v>4.5424444399999997</v>
      </c>
      <c r="I1476" s="12">
        <v>112.71412493158182</v>
      </c>
      <c r="J1476" s="12">
        <v>1852.4082375478927</v>
      </c>
    </row>
    <row r="1477" spans="1:10">
      <c r="A1477" s="6">
        <v>21210180</v>
      </c>
      <c r="B1477" s="7" t="s">
        <v>1772</v>
      </c>
      <c r="C1477" s="7" t="s">
        <v>1814</v>
      </c>
      <c r="D1477" s="7" t="s">
        <v>70</v>
      </c>
      <c r="E1477" s="7" t="s">
        <v>1827</v>
      </c>
      <c r="F1477" s="7">
        <v>1991</v>
      </c>
      <c r="G1477" s="8">
        <v>-75.409833329999998</v>
      </c>
      <c r="H1477" s="8">
        <v>4.5194999999999999</v>
      </c>
      <c r="I1477" s="12">
        <v>176.53180010569426</v>
      </c>
      <c r="J1477" s="12">
        <v>1313.6886006203249</v>
      </c>
    </row>
    <row r="1478" spans="1:10">
      <c r="A1478" s="6">
        <v>21255150</v>
      </c>
      <c r="B1478" s="7" t="s">
        <v>1772</v>
      </c>
      <c r="C1478" s="7" t="s">
        <v>1828</v>
      </c>
      <c r="D1478" s="7" t="s">
        <v>58</v>
      </c>
      <c r="E1478" s="7" t="s">
        <v>1829</v>
      </c>
      <c r="F1478" s="7">
        <v>350</v>
      </c>
      <c r="G1478" s="8">
        <v>-74.89155556</v>
      </c>
      <c r="H1478" s="8">
        <v>4.8554166700000003</v>
      </c>
      <c r="I1478" s="12">
        <v>109.257022225103</v>
      </c>
      <c r="J1478" s="12"/>
    </row>
    <row r="1479" spans="1:10">
      <c r="A1479" s="6">
        <v>21250070</v>
      </c>
      <c r="B1479" s="7" t="s">
        <v>1772</v>
      </c>
      <c r="C1479" s="7" t="s">
        <v>1828</v>
      </c>
      <c r="D1479" s="7" t="s">
        <v>36</v>
      </c>
      <c r="E1479" s="7" t="s">
        <v>1830</v>
      </c>
      <c r="F1479" s="7">
        <v>472</v>
      </c>
      <c r="G1479" s="8">
        <v>-74.935694439999992</v>
      </c>
      <c r="H1479" s="8">
        <v>4.8001111100000005</v>
      </c>
      <c r="I1479" s="12">
        <v>88.778498836268071</v>
      </c>
      <c r="J1479" s="12">
        <v>1649.0661730032418</v>
      </c>
    </row>
    <row r="1480" spans="1:10">
      <c r="A1480" s="6">
        <v>21250500</v>
      </c>
      <c r="B1480" s="7" t="s">
        <v>1772</v>
      </c>
      <c r="C1480" s="7" t="s">
        <v>1831</v>
      </c>
      <c r="D1480" s="7" t="s">
        <v>36</v>
      </c>
      <c r="E1480" s="7" t="s">
        <v>1831</v>
      </c>
      <c r="F1480" s="7">
        <v>1649</v>
      </c>
      <c r="G1480" s="8">
        <v>-75.075861110000005</v>
      </c>
      <c r="H1480" s="8">
        <v>4.92188889</v>
      </c>
      <c r="I1480" s="12">
        <v>163.64632527571737</v>
      </c>
      <c r="J1480" s="12">
        <v>2549.1924620717728</v>
      </c>
    </row>
    <row r="1481" spans="1:10">
      <c r="A1481" s="6">
        <v>23025040</v>
      </c>
      <c r="B1481" s="7" t="s">
        <v>1772</v>
      </c>
      <c r="C1481" s="7" t="s">
        <v>1832</v>
      </c>
      <c r="D1481" s="7" t="s">
        <v>72</v>
      </c>
      <c r="E1481" s="7" t="s">
        <v>1236</v>
      </c>
      <c r="F1481" s="7">
        <v>788</v>
      </c>
      <c r="G1481" s="8">
        <v>-74.914580560000005</v>
      </c>
      <c r="H1481" s="8">
        <v>5.3011088900000001</v>
      </c>
      <c r="I1481" s="12">
        <v>168.41597276747044</v>
      </c>
      <c r="J1481" s="12">
        <v>3622.856988477678</v>
      </c>
    </row>
    <row r="1482" spans="1:10">
      <c r="A1482" s="6">
        <v>21190300</v>
      </c>
      <c r="B1482" s="7" t="s">
        <v>1772</v>
      </c>
      <c r="C1482" s="7" t="s">
        <v>1833</v>
      </c>
      <c r="D1482" s="7" t="s">
        <v>36</v>
      </c>
      <c r="E1482" s="7" t="s">
        <v>1834</v>
      </c>
      <c r="F1482" s="7">
        <v>650</v>
      </c>
      <c r="G1482" s="8">
        <v>-74.606638889999999</v>
      </c>
      <c r="H1482" s="8">
        <v>4.2345277799999996</v>
      </c>
      <c r="I1482" s="12">
        <v>79.266306980545806</v>
      </c>
      <c r="J1482" s="12">
        <v>2064.2739938080499</v>
      </c>
    </row>
    <row r="1483" spans="1:10">
      <c r="A1483" s="6">
        <v>21190410</v>
      </c>
      <c r="B1483" s="7" t="s">
        <v>1772</v>
      </c>
      <c r="C1483" s="7" t="s">
        <v>1833</v>
      </c>
      <c r="D1483" s="7" t="s">
        <v>36</v>
      </c>
      <c r="E1483" s="7" t="s">
        <v>1835</v>
      </c>
      <c r="F1483" s="7">
        <v>1104</v>
      </c>
      <c r="G1483" s="8">
        <v>-74.587333329999993</v>
      </c>
      <c r="H1483" s="8">
        <v>4.1646111100000001</v>
      </c>
      <c r="I1483" s="12">
        <v>116.10409933536171</v>
      </c>
      <c r="J1483" s="12">
        <v>1983.7997643467643</v>
      </c>
    </row>
    <row r="1484" spans="1:10">
      <c r="A1484" s="6">
        <v>21250050</v>
      </c>
      <c r="B1484" s="7" t="s">
        <v>1772</v>
      </c>
      <c r="C1484" s="7" t="s">
        <v>185</v>
      </c>
      <c r="D1484" s="7" t="s">
        <v>36</v>
      </c>
      <c r="E1484" s="7" t="s">
        <v>1836</v>
      </c>
      <c r="F1484" s="7">
        <v>3150</v>
      </c>
      <c r="G1484" s="8">
        <v>-75.25</v>
      </c>
      <c r="H1484" s="8">
        <v>4.8499999999999996</v>
      </c>
      <c r="I1484" s="12">
        <v>155.95337032592778</v>
      </c>
      <c r="J1484" s="12">
        <v>1759.906046805047</v>
      </c>
    </row>
    <row r="1485" spans="1:10">
      <c r="A1485" s="6">
        <v>21255170</v>
      </c>
      <c r="B1485" s="7" t="s">
        <v>1772</v>
      </c>
      <c r="C1485" s="7" t="s">
        <v>185</v>
      </c>
      <c r="D1485" s="7" t="s">
        <v>58</v>
      </c>
      <c r="E1485" s="7" t="s">
        <v>1837</v>
      </c>
      <c r="F1485" s="7">
        <v>2978</v>
      </c>
      <c r="G1485" s="8">
        <v>-75.173277779999992</v>
      </c>
      <c r="H1485" s="8">
        <v>4.8705555599999997</v>
      </c>
      <c r="I1485" s="12">
        <v>152.89324228453538</v>
      </c>
      <c r="J1485" s="12">
        <v>1481.0687602627258</v>
      </c>
    </row>
    <row r="1486" spans="1:10">
      <c r="A1486" s="6">
        <v>21250480</v>
      </c>
      <c r="B1486" s="7" t="s">
        <v>1772</v>
      </c>
      <c r="C1486" s="7" t="s">
        <v>185</v>
      </c>
      <c r="D1486" s="7" t="s">
        <v>36</v>
      </c>
      <c r="E1486" s="7" t="s">
        <v>1711</v>
      </c>
      <c r="F1486" s="7">
        <v>3371</v>
      </c>
      <c r="G1486" s="8">
        <v>-75.22019444</v>
      </c>
      <c r="H1486" s="8">
        <v>4.9066111100000001</v>
      </c>
      <c r="I1486" s="12">
        <v>161.14289255576415</v>
      </c>
      <c r="J1486" s="12">
        <v>1218.6422324533705</v>
      </c>
    </row>
    <row r="1487" spans="1:10">
      <c r="A1487" s="6">
        <v>21135030</v>
      </c>
      <c r="B1487" s="7" t="s">
        <v>1772</v>
      </c>
      <c r="C1487" s="7" t="s">
        <v>1838</v>
      </c>
      <c r="D1487" s="7" t="s">
        <v>58</v>
      </c>
      <c r="E1487" s="7" t="s">
        <v>1839</v>
      </c>
      <c r="F1487" s="7">
        <v>415</v>
      </c>
      <c r="G1487" s="8">
        <v>-75.108999999999995</v>
      </c>
      <c r="H1487" s="8">
        <v>3.5738333299999998</v>
      </c>
      <c r="I1487" s="12">
        <v>93.778530170780456</v>
      </c>
      <c r="J1487" s="12">
        <v>1479.4646114900422</v>
      </c>
    </row>
    <row r="1488" spans="1:10">
      <c r="A1488" s="6">
        <v>21130180</v>
      </c>
      <c r="B1488" s="7" t="s">
        <v>1772</v>
      </c>
      <c r="C1488" s="7" t="s">
        <v>1838</v>
      </c>
      <c r="D1488" s="7" t="s">
        <v>36</v>
      </c>
      <c r="E1488" s="7" t="s">
        <v>1840</v>
      </c>
      <c r="F1488" s="7">
        <v>500</v>
      </c>
      <c r="G1488" s="8">
        <v>-75.150888890000004</v>
      </c>
      <c r="H1488" s="8">
        <v>3.4536111099999998</v>
      </c>
      <c r="I1488" s="12">
        <v>89.316126163108919</v>
      </c>
      <c r="J1488" s="12">
        <v>1325.3517651888342</v>
      </c>
    </row>
    <row r="1489" spans="1:10">
      <c r="A1489" s="6">
        <v>21150030</v>
      </c>
      <c r="B1489" s="7" t="s">
        <v>1772</v>
      </c>
      <c r="C1489" s="7" t="s">
        <v>1838</v>
      </c>
      <c r="D1489" s="7" t="s">
        <v>36</v>
      </c>
      <c r="E1489" s="7" t="s">
        <v>1841</v>
      </c>
      <c r="F1489" s="7">
        <v>290</v>
      </c>
      <c r="G1489" s="8">
        <v>-75.0625</v>
      </c>
      <c r="H1489" s="8">
        <v>3.5660555599999997</v>
      </c>
      <c r="I1489" s="12">
        <v>62.273490553573779</v>
      </c>
      <c r="J1489" s="12">
        <v>1403.2134975369456</v>
      </c>
    </row>
    <row r="1490" spans="1:10">
      <c r="A1490" s="6">
        <v>22060090</v>
      </c>
      <c r="B1490" s="7" t="s">
        <v>1772</v>
      </c>
      <c r="C1490" s="7" t="s">
        <v>1842</v>
      </c>
      <c r="D1490" s="7" t="s">
        <v>36</v>
      </c>
      <c r="E1490" s="7" t="s">
        <v>1843</v>
      </c>
      <c r="F1490" s="7">
        <v>450</v>
      </c>
      <c r="G1490" s="8">
        <v>-75.330055560000005</v>
      </c>
      <c r="H1490" s="8">
        <v>3.8154166699999998</v>
      </c>
      <c r="I1490" s="12">
        <v>90.329188408037993</v>
      </c>
      <c r="J1490" s="12">
        <v>2238.2419270065825</v>
      </c>
    </row>
    <row r="1491" spans="1:10">
      <c r="A1491" s="6">
        <v>22060070</v>
      </c>
      <c r="B1491" s="7" t="s">
        <v>1772</v>
      </c>
      <c r="C1491" s="7" t="s">
        <v>1842</v>
      </c>
      <c r="D1491" s="7" t="s">
        <v>36</v>
      </c>
      <c r="E1491" s="7" t="s">
        <v>1842</v>
      </c>
      <c r="F1491" s="7">
        <v>388</v>
      </c>
      <c r="G1491" s="8">
        <v>-75.219944439999992</v>
      </c>
      <c r="H1491" s="8">
        <v>3.9391666699999996</v>
      </c>
      <c r="I1491" s="12">
        <v>104.6796872672512</v>
      </c>
      <c r="J1491" s="12">
        <v>1783.8473001136795</v>
      </c>
    </row>
    <row r="1492" spans="1:10">
      <c r="A1492" s="6">
        <v>21220040</v>
      </c>
      <c r="B1492" s="7" t="s">
        <v>1772</v>
      </c>
      <c r="C1492" s="7" t="s">
        <v>1844</v>
      </c>
      <c r="D1492" s="7" t="s">
        <v>70</v>
      </c>
      <c r="E1492" s="7" t="s">
        <v>1845</v>
      </c>
      <c r="F1492" s="7">
        <v>497</v>
      </c>
      <c r="G1492" s="8">
        <v>-74.882260000000002</v>
      </c>
      <c r="H1492" s="8">
        <v>4.5377400000000003</v>
      </c>
      <c r="I1492" s="12">
        <v>79.755779282977528</v>
      </c>
      <c r="J1492" s="12">
        <v>1215.1476518883414</v>
      </c>
    </row>
    <row r="1493" spans="1:10">
      <c r="A1493" s="6">
        <v>22020030</v>
      </c>
      <c r="B1493" s="7" t="s">
        <v>1772</v>
      </c>
      <c r="C1493" s="7" t="s">
        <v>1516</v>
      </c>
      <c r="D1493" s="7" t="s">
        <v>36</v>
      </c>
      <c r="E1493" s="7" t="s">
        <v>1846</v>
      </c>
      <c r="F1493" s="7">
        <v>1476</v>
      </c>
      <c r="G1493" s="8">
        <v>-75.674027780000003</v>
      </c>
      <c r="H1493" s="8">
        <v>3.0920000000000001</v>
      </c>
      <c r="I1493" s="12">
        <v>177.9010384654942</v>
      </c>
      <c r="J1493" s="12">
        <v>2084.3812009038215</v>
      </c>
    </row>
    <row r="1494" spans="1:10">
      <c r="A1494" s="6">
        <v>22020020</v>
      </c>
      <c r="B1494" s="7" t="s">
        <v>1772</v>
      </c>
      <c r="C1494" s="7" t="s">
        <v>1516</v>
      </c>
      <c r="D1494" s="7" t="s">
        <v>36</v>
      </c>
      <c r="E1494" s="7" t="s">
        <v>1847</v>
      </c>
      <c r="F1494" s="7">
        <v>1793</v>
      </c>
      <c r="G1494" s="8">
        <v>-75.761777780000003</v>
      </c>
      <c r="H1494" s="8">
        <v>3.0450555599999998</v>
      </c>
      <c r="I1494" s="12">
        <v>171.18756582763766</v>
      </c>
      <c r="J1494" s="12">
        <v>1232.400456043956</v>
      </c>
    </row>
    <row r="1495" spans="1:10">
      <c r="A1495" s="6">
        <v>22020060</v>
      </c>
      <c r="B1495" s="7" t="s">
        <v>1772</v>
      </c>
      <c r="C1495" s="7" t="s">
        <v>1516</v>
      </c>
      <c r="D1495" s="7" t="s">
        <v>36</v>
      </c>
      <c r="E1495" s="7" t="s">
        <v>1848</v>
      </c>
      <c r="F1495" s="7">
        <v>2326</v>
      </c>
      <c r="G1495" s="8">
        <v>-75.641916670000001</v>
      </c>
      <c r="H1495" s="8">
        <v>3.0533333300000001</v>
      </c>
      <c r="I1495" s="12">
        <v>196.51654855578246</v>
      </c>
      <c r="J1495" s="12">
        <v>2330.9244611705881</v>
      </c>
    </row>
    <row r="1496" spans="1:10">
      <c r="A1496" s="6">
        <v>21160040</v>
      </c>
      <c r="B1496" s="7" t="s">
        <v>1772</v>
      </c>
      <c r="C1496" s="7" t="s">
        <v>1849</v>
      </c>
      <c r="D1496" s="7" t="s">
        <v>36</v>
      </c>
      <c r="E1496" s="7" t="s">
        <v>1850</v>
      </c>
      <c r="F1496" s="7">
        <v>378</v>
      </c>
      <c r="G1496" s="8">
        <v>-74.81094444</v>
      </c>
      <c r="H1496" s="8">
        <v>3.7462499999999999</v>
      </c>
      <c r="I1496" s="12">
        <v>129.05920733746882</v>
      </c>
      <c r="J1496" s="12">
        <v>2321.237175697865</v>
      </c>
    </row>
    <row r="1497" spans="1:10">
      <c r="A1497" s="6">
        <v>21160080</v>
      </c>
      <c r="B1497" s="7" t="s">
        <v>1772</v>
      </c>
      <c r="C1497" s="7" t="s">
        <v>1849</v>
      </c>
      <c r="D1497" s="7" t="s">
        <v>36</v>
      </c>
      <c r="E1497" s="7" t="s">
        <v>1851</v>
      </c>
      <c r="F1497" s="7">
        <v>337</v>
      </c>
      <c r="G1497" s="8">
        <v>-74.900888890000004</v>
      </c>
      <c r="H1497" s="8">
        <v>3.75380556</v>
      </c>
      <c r="I1497" s="12">
        <v>96.599304187192104</v>
      </c>
      <c r="J1497" s="12">
        <v>1870.864934318555</v>
      </c>
    </row>
    <row r="1498" spans="1:10">
      <c r="A1498" s="6">
        <v>21160170</v>
      </c>
      <c r="B1498" s="7" t="s">
        <v>1772</v>
      </c>
      <c r="C1498" s="7" t="s">
        <v>1849</v>
      </c>
      <c r="D1498" s="7" t="s">
        <v>36</v>
      </c>
      <c r="E1498" s="7" t="s">
        <v>1852</v>
      </c>
      <c r="F1498" s="7">
        <v>140</v>
      </c>
      <c r="G1498" s="8">
        <v>-74.790833329999998</v>
      </c>
      <c r="H1498" s="8">
        <v>3.7093333299999998</v>
      </c>
      <c r="I1498" s="12">
        <v>143.61489638447972</v>
      </c>
      <c r="J1498" s="12">
        <v>2301.3667651888341</v>
      </c>
    </row>
    <row r="1499" spans="1:10">
      <c r="A1499" s="6">
        <v>21160050</v>
      </c>
      <c r="B1499" s="7" t="s">
        <v>1772</v>
      </c>
      <c r="C1499" s="7" t="s">
        <v>1849</v>
      </c>
      <c r="D1499" s="7" t="s">
        <v>36</v>
      </c>
      <c r="E1499" s="7" t="s">
        <v>1853</v>
      </c>
      <c r="F1499" s="7">
        <v>827</v>
      </c>
      <c r="G1499" s="8">
        <v>-74.842972220000007</v>
      </c>
      <c r="H1499" s="8">
        <v>3.6717222199999999</v>
      </c>
      <c r="I1499" s="12">
        <v>133.73054042753756</v>
      </c>
      <c r="J1499" s="12">
        <v>2326.7290968801312</v>
      </c>
    </row>
    <row r="1500" spans="1:10">
      <c r="A1500" s="6">
        <v>21165010</v>
      </c>
      <c r="B1500" s="7" t="s">
        <v>1772</v>
      </c>
      <c r="C1500" s="7" t="s">
        <v>1849</v>
      </c>
      <c r="D1500" s="7" t="s">
        <v>72</v>
      </c>
      <c r="E1500" s="7" t="s">
        <v>1854</v>
      </c>
      <c r="F1500" s="7">
        <v>321</v>
      </c>
      <c r="G1500" s="8">
        <v>-74.917027779999998</v>
      </c>
      <c r="H1500" s="8">
        <v>3.7876111100000003</v>
      </c>
      <c r="I1500" s="12">
        <v>113.33226321245897</v>
      </c>
      <c r="J1500" s="12">
        <v>1847.1840567414706</v>
      </c>
    </row>
    <row r="1501" spans="1:10">
      <c r="A1501" s="6">
        <v>21165030</v>
      </c>
      <c r="B1501" s="7" t="s">
        <v>1772</v>
      </c>
      <c r="C1501" s="7" t="s">
        <v>1855</v>
      </c>
      <c r="D1501" s="7" t="s">
        <v>36</v>
      </c>
      <c r="E1501" s="7" t="s">
        <v>1856</v>
      </c>
      <c r="F1501" s="7">
        <v>394</v>
      </c>
      <c r="G1501" s="8">
        <v>-74.77152778</v>
      </c>
      <c r="H1501" s="8">
        <v>3.8979166699999999</v>
      </c>
      <c r="I1501" s="12">
        <v>120.27896877824544</v>
      </c>
      <c r="J1501" s="12">
        <v>1994.1137545787544</v>
      </c>
    </row>
    <row r="1502" spans="1:10">
      <c r="A1502" s="6">
        <v>21130010</v>
      </c>
      <c r="B1502" s="7" t="s">
        <v>1772</v>
      </c>
      <c r="C1502" s="7" t="s">
        <v>1855</v>
      </c>
      <c r="D1502" s="7" t="s">
        <v>36</v>
      </c>
      <c r="E1502" s="7" t="s">
        <v>1855</v>
      </c>
      <c r="F1502" s="7">
        <v>305</v>
      </c>
      <c r="G1502" s="8">
        <v>-74.936499999999995</v>
      </c>
      <c r="H1502" s="8">
        <v>3.8473333300000001</v>
      </c>
      <c r="I1502" s="12">
        <v>108.41510404280619</v>
      </c>
      <c r="J1502" s="12">
        <v>1900.6871264367817</v>
      </c>
    </row>
    <row r="1503" spans="1:10">
      <c r="A1503" s="6">
        <v>22055030</v>
      </c>
      <c r="B1503" s="7" t="s">
        <v>1772</v>
      </c>
      <c r="C1503" s="7" t="s">
        <v>1855</v>
      </c>
      <c r="D1503" s="7" t="s">
        <v>72</v>
      </c>
      <c r="E1503" s="7" t="s">
        <v>174</v>
      </c>
      <c r="F1503" s="7">
        <v>300</v>
      </c>
      <c r="G1503" s="8">
        <v>-74.89880556</v>
      </c>
      <c r="H1503" s="8">
        <v>3.9860555600000001</v>
      </c>
      <c r="I1503" s="12">
        <v>108.9615075340481</v>
      </c>
      <c r="J1503" s="12"/>
    </row>
    <row r="1504" spans="1:10">
      <c r="A1504" s="6">
        <v>22010070</v>
      </c>
      <c r="B1504" s="7" t="s">
        <v>1772</v>
      </c>
      <c r="C1504" s="7" t="s">
        <v>1857</v>
      </c>
      <c r="D1504" s="7" t="s">
        <v>36</v>
      </c>
      <c r="E1504" s="7" t="s">
        <v>1858</v>
      </c>
      <c r="F1504" s="7">
        <v>1568</v>
      </c>
      <c r="G1504" s="8">
        <v>-75.742611109999999</v>
      </c>
      <c r="H1504" s="8">
        <v>3.5768055599999999</v>
      </c>
      <c r="I1504" s="12">
        <v>201.88474175824174</v>
      </c>
      <c r="J1504" s="12">
        <v>2564.8026521866136</v>
      </c>
    </row>
    <row r="1505" spans="1:10">
      <c r="A1505" s="6">
        <v>22010010</v>
      </c>
      <c r="B1505" s="7" t="s">
        <v>1772</v>
      </c>
      <c r="C1505" s="7" t="s">
        <v>1857</v>
      </c>
      <c r="D1505" s="7" t="s">
        <v>36</v>
      </c>
      <c r="E1505" s="7" t="s">
        <v>1859</v>
      </c>
      <c r="F1505" s="7">
        <v>1620</v>
      </c>
      <c r="G1505" s="8">
        <v>-75.815416669999991</v>
      </c>
      <c r="H1505" s="8">
        <v>3.2878333299999998</v>
      </c>
      <c r="I1505" s="12">
        <v>146.27070744389707</v>
      </c>
      <c r="J1505" s="12">
        <v>1664.9031773399015</v>
      </c>
    </row>
    <row r="1506" spans="1:10">
      <c r="A1506" s="6">
        <v>22015020</v>
      </c>
      <c r="B1506" s="7" t="s">
        <v>1772</v>
      </c>
      <c r="C1506" s="7" t="s">
        <v>1857</v>
      </c>
      <c r="D1506" s="7" t="s">
        <v>72</v>
      </c>
      <c r="E1506" s="7" t="s">
        <v>1860</v>
      </c>
      <c r="F1506" s="7">
        <v>1160</v>
      </c>
      <c r="G1506" s="8">
        <v>-75.631416669999993</v>
      </c>
      <c r="H1506" s="8">
        <v>3.52913889</v>
      </c>
      <c r="I1506" s="12">
        <v>165.95588634562031</v>
      </c>
      <c r="J1506" s="12">
        <v>2374.5643632548804</v>
      </c>
    </row>
    <row r="1507" spans="1:10">
      <c r="A1507" s="6">
        <v>22070010</v>
      </c>
      <c r="B1507" s="7" t="s">
        <v>1772</v>
      </c>
      <c r="C1507" s="7" t="s">
        <v>1861</v>
      </c>
      <c r="D1507" s="7" t="s">
        <v>36</v>
      </c>
      <c r="E1507" s="7" t="s">
        <v>1861</v>
      </c>
      <c r="F1507" s="7">
        <v>2581</v>
      </c>
      <c r="G1507" s="8">
        <v>-75.607749999999996</v>
      </c>
      <c r="H1507" s="8">
        <v>4.0066388899999996</v>
      </c>
      <c r="I1507" s="12">
        <v>189.92050808749977</v>
      </c>
      <c r="J1507" s="12">
        <v>1398.5709359605914</v>
      </c>
    </row>
    <row r="1508" spans="1:10">
      <c r="A1508" s="6">
        <v>22070030</v>
      </c>
      <c r="B1508" s="7" t="s">
        <v>1772</v>
      </c>
      <c r="C1508" s="7" t="s">
        <v>1861</v>
      </c>
      <c r="D1508" s="7" t="s">
        <v>36</v>
      </c>
      <c r="E1508" s="7" t="s">
        <v>174</v>
      </c>
      <c r="F1508" s="7">
        <v>2606</v>
      </c>
      <c r="G1508" s="8">
        <v>-75.499527779999994</v>
      </c>
      <c r="H1508" s="8">
        <v>4.1245555600000001</v>
      </c>
      <c r="I1508" s="12">
        <v>119.23801301867231</v>
      </c>
      <c r="J1508" s="12">
        <v>1801.7341196861883</v>
      </c>
    </row>
    <row r="1509" spans="1:10">
      <c r="A1509" s="6">
        <v>22075030</v>
      </c>
      <c r="B1509" s="7" t="s">
        <v>1772</v>
      </c>
      <c r="C1509" s="7" t="s">
        <v>1862</v>
      </c>
      <c r="D1509" s="7" t="s">
        <v>72</v>
      </c>
      <c r="E1509" s="7" t="s">
        <v>1863</v>
      </c>
      <c r="F1509" s="7">
        <v>2053</v>
      </c>
      <c r="G1509" s="8">
        <v>-75.41558332999999</v>
      </c>
      <c r="H1509" s="8">
        <v>4.2067777799999995</v>
      </c>
      <c r="I1509" s="12">
        <v>163.12598582396629</v>
      </c>
      <c r="J1509" s="12">
        <v>1899.9585006432549</v>
      </c>
    </row>
    <row r="1510" spans="1:10">
      <c r="A1510" s="6">
        <v>21180040</v>
      </c>
      <c r="B1510" s="7" t="s">
        <v>1772</v>
      </c>
      <c r="C1510" s="7" t="s">
        <v>1862</v>
      </c>
      <c r="D1510" s="7" t="s">
        <v>36</v>
      </c>
      <c r="E1510" s="7" t="s">
        <v>1864</v>
      </c>
      <c r="F1510" s="7">
        <v>848</v>
      </c>
      <c r="G1510" s="8">
        <v>-75.242500000000007</v>
      </c>
      <c r="H1510" s="8">
        <v>4.2424999999999997</v>
      </c>
      <c r="I1510" s="12">
        <v>117.19150225858607</v>
      </c>
      <c r="J1510" s="12">
        <v>1962.6599434409779</v>
      </c>
    </row>
    <row r="1511" spans="1:10">
      <c r="A1511" s="6">
        <v>21135020</v>
      </c>
      <c r="B1511" s="7" t="s">
        <v>1772</v>
      </c>
      <c r="C1511" s="7" t="s">
        <v>1865</v>
      </c>
      <c r="D1511" s="7" t="s">
        <v>72</v>
      </c>
      <c r="E1511" s="7" t="s">
        <v>1866</v>
      </c>
      <c r="F1511" s="7">
        <v>425</v>
      </c>
      <c r="G1511" s="8">
        <v>-75.015722220000001</v>
      </c>
      <c r="H1511" s="8">
        <v>3.8558333299999998</v>
      </c>
      <c r="I1511" s="12">
        <v>99.522836871679999</v>
      </c>
      <c r="J1511" s="12">
        <v>1469.9383010259216</v>
      </c>
    </row>
    <row r="1512" spans="1:10">
      <c r="A1512" s="6">
        <v>22050090</v>
      </c>
      <c r="B1512" s="7" t="s">
        <v>1772</v>
      </c>
      <c r="C1512" s="7" t="s">
        <v>1865</v>
      </c>
      <c r="D1512" s="7" t="s">
        <v>36</v>
      </c>
      <c r="E1512" s="7" t="s">
        <v>1867</v>
      </c>
      <c r="F1512" s="7">
        <v>324</v>
      </c>
      <c r="G1512" s="8">
        <v>-75.021194440000002</v>
      </c>
      <c r="H1512" s="8">
        <v>3.9231388899999997</v>
      </c>
      <c r="I1512" s="12">
        <v>96.885355774493689</v>
      </c>
      <c r="J1512" s="12">
        <v>1564.5605455208906</v>
      </c>
    </row>
    <row r="1513" spans="1:10">
      <c r="A1513" s="6">
        <v>22060100</v>
      </c>
      <c r="B1513" s="7" t="s">
        <v>1772</v>
      </c>
      <c r="C1513" s="7" t="s">
        <v>1865</v>
      </c>
      <c r="D1513" s="7" t="s">
        <v>36</v>
      </c>
      <c r="E1513" s="7" t="s">
        <v>1868</v>
      </c>
      <c r="F1513" s="7">
        <v>3594</v>
      </c>
      <c r="G1513" s="8">
        <v>-75.103333329999998</v>
      </c>
      <c r="H1513" s="8">
        <v>3.9082777799999997</v>
      </c>
      <c r="I1513" s="12">
        <v>78.202680279814885</v>
      </c>
      <c r="J1513" s="12">
        <v>1478.0177599539668</v>
      </c>
    </row>
    <row r="1514" spans="1:10">
      <c r="A1514" s="6">
        <v>22065040</v>
      </c>
      <c r="B1514" s="7" t="s">
        <v>1772</v>
      </c>
      <c r="C1514" s="7" t="s">
        <v>546</v>
      </c>
      <c r="D1514" s="7" t="s">
        <v>58</v>
      </c>
      <c r="E1514" s="7" t="s">
        <v>1869</v>
      </c>
      <c r="F1514" s="7">
        <v>1448</v>
      </c>
      <c r="G1514" s="8">
        <v>-75.488083329999995</v>
      </c>
      <c r="H1514" s="8">
        <v>3.9069166700000002</v>
      </c>
      <c r="I1514" s="12">
        <v>178.73704957685993</v>
      </c>
      <c r="J1514" s="12">
        <v>2040.7903890362511</v>
      </c>
    </row>
    <row r="1515" spans="1:10">
      <c r="A1515" s="6">
        <v>21180120</v>
      </c>
      <c r="B1515" s="7" t="s">
        <v>1772</v>
      </c>
      <c r="C1515" s="7" t="s">
        <v>1870</v>
      </c>
      <c r="D1515" s="7" t="s">
        <v>36</v>
      </c>
      <c r="E1515" s="7" t="s">
        <v>1871</v>
      </c>
      <c r="F1515" s="7">
        <v>450</v>
      </c>
      <c r="G1515" s="8">
        <v>-75.105555560000013</v>
      </c>
      <c r="H1515" s="8">
        <v>4.0291666699999995</v>
      </c>
      <c r="I1515" s="12">
        <v>74.550483488414514</v>
      </c>
      <c r="J1515" s="12">
        <v>1707.2959658119657</v>
      </c>
    </row>
    <row r="1516" spans="1:10">
      <c r="A1516" s="6">
        <v>21210190</v>
      </c>
      <c r="B1516" s="7" t="s">
        <v>1772</v>
      </c>
      <c r="C1516" s="7" t="s">
        <v>1870</v>
      </c>
      <c r="D1516" s="7" t="s">
        <v>70</v>
      </c>
      <c r="E1516" s="7" t="s">
        <v>1872</v>
      </c>
      <c r="F1516" s="7">
        <v>1250</v>
      </c>
      <c r="G1516" s="8">
        <v>-75.148416669999989</v>
      </c>
      <c r="H1516" s="8">
        <v>4.2744999999999997</v>
      </c>
      <c r="I1516" s="12">
        <v>101.19514276513891</v>
      </c>
      <c r="J1516" s="12">
        <v>1711.16332010582</v>
      </c>
    </row>
    <row r="1517" spans="1:10">
      <c r="A1517" s="6">
        <v>21240110</v>
      </c>
      <c r="B1517" s="7" t="s">
        <v>1772</v>
      </c>
      <c r="C1517" s="7" t="s">
        <v>64</v>
      </c>
      <c r="D1517" s="7" t="s">
        <v>36</v>
      </c>
      <c r="E1517" s="7" t="s">
        <v>1873</v>
      </c>
      <c r="F1517" s="7">
        <v>2670</v>
      </c>
      <c r="G1517" s="8">
        <v>-75.13891667</v>
      </c>
      <c r="H1517" s="8">
        <v>4.7356111099999998</v>
      </c>
      <c r="I1517" s="12">
        <v>143.86515676653906</v>
      </c>
      <c r="J1517" s="12">
        <v>1480.6767599258981</v>
      </c>
    </row>
    <row r="1518" spans="1:10">
      <c r="A1518" s="6">
        <v>21245140</v>
      </c>
      <c r="B1518" s="7" t="s">
        <v>1772</v>
      </c>
      <c r="C1518" s="7" t="s">
        <v>64</v>
      </c>
      <c r="D1518" s="7" t="s">
        <v>170</v>
      </c>
      <c r="E1518" s="7" t="s">
        <v>64</v>
      </c>
      <c r="F1518" s="7">
        <v>2288</v>
      </c>
      <c r="G1518" s="8">
        <v>-75.09445556</v>
      </c>
      <c r="H1518" s="8">
        <v>4.7118611100000001</v>
      </c>
      <c r="I1518" s="12">
        <v>152.65151126641697</v>
      </c>
      <c r="J1518" s="12">
        <v>1945.3652134646961</v>
      </c>
    </row>
    <row r="1519" spans="1:10">
      <c r="A1519" s="6">
        <v>21255110</v>
      </c>
      <c r="B1519" s="7" t="s">
        <v>1772</v>
      </c>
      <c r="C1519" s="7" t="s">
        <v>64</v>
      </c>
      <c r="D1519" s="7" t="s">
        <v>72</v>
      </c>
      <c r="E1519" s="7" t="s">
        <v>64</v>
      </c>
      <c r="F1519" s="7">
        <v>2817</v>
      </c>
      <c r="G1519" s="8">
        <v>-75.131833329999992</v>
      </c>
      <c r="H1519" s="8">
        <v>4.7017499999999997</v>
      </c>
      <c r="I1519" s="12">
        <v>151.76323860006772</v>
      </c>
      <c r="J1519" s="12">
        <v>1593.9914067160191</v>
      </c>
    </row>
    <row r="1520" spans="1:10">
      <c r="A1520" s="6">
        <v>21170030</v>
      </c>
      <c r="B1520" s="7" t="s">
        <v>1772</v>
      </c>
      <c r="C1520" s="7" t="s">
        <v>724</v>
      </c>
      <c r="D1520" s="7" t="s">
        <v>36</v>
      </c>
      <c r="E1520" s="7" t="s">
        <v>1874</v>
      </c>
      <c r="F1520" s="7">
        <v>311</v>
      </c>
      <c r="G1520" s="8">
        <v>-74.856888890000008</v>
      </c>
      <c r="H1520" s="8">
        <v>3.94722222</v>
      </c>
      <c r="I1520" s="12">
        <v>99.869145046524338</v>
      </c>
      <c r="J1520" s="12">
        <v>1909.4483415435138</v>
      </c>
    </row>
    <row r="1521" spans="1:10">
      <c r="A1521" s="6">
        <v>21170020</v>
      </c>
      <c r="B1521" s="7" t="s">
        <v>1772</v>
      </c>
      <c r="C1521" s="7" t="s">
        <v>724</v>
      </c>
      <c r="D1521" s="7" t="s">
        <v>36</v>
      </c>
      <c r="E1521" s="7" t="s">
        <v>1875</v>
      </c>
      <c r="F1521" s="7">
        <v>3394</v>
      </c>
      <c r="G1521" s="8">
        <v>-74.78361111000001</v>
      </c>
      <c r="H1521" s="8">
        <v>4.2582777800000002</v>
      </c>
      <c r="I1521" s="12">
        <v>80.800817597153781</v>
      </c>
      <c r="J1521" s="12">
        <v>1200.3981581828134</v>
      </c>
    </row>
    <row r="1522" spans="1:10">
      <c r="A1522" s="6">
        <v>21170040</v>
      </c>
      <c r="B1522" s="7" t="s">
        <v>1772</v>
      </c>
      <c r="C1522" s="7" t="s">
        <v>724</v>
      </c>
      <c r="D1522" s="7" t="s">
        <v>36</v>
      </c>
      <c r="E1522" s="7" t="s">
        <v>1876</v>
      </c>
      <c r="F1522" s="7">
        <v>849</v>
      </c>
      <c r="G1522" s="8">
        <v>-74.822444439999998</v>
      </c>
      <c r="H1522" s="8">
        <v>3.91213889</v>
      </c>
      <c r="I1522" s="12">
        <v>126.41563560481663</v>
      </c>
      <c r="J1522" s="12">
        <v>2506.5788505747128</v>
      </c>
    </row>
    <row r="1523" spans="1:10">
      <c r="A1523" s="6">
        <v>21180210</v>
      </c>
      <c r="B1523" s="7" t="s">
        <v>1772</v>
      </c>
      <c r="C1523" s="7" t="s">
        <v>1877</v>
      </c>
      <c r="D1523" s="7" t="s">
        <v>36</v>
      </c>
      <c r="E1523" s="7" t="s">
        <v>1877</v>
      </c>
      <c r="F1523" s="7">
        <v>582</v>
      </c>
      <c r="G1523" s="8">
        <v>-75.112888889999994</v>
      </c>
      <c r="H1523" s="8">
        <v>4.1919722200000002</v>
      </c>
      <c r="I1523" s="12">
        <v>80.083687178083707</v>
      </c>
      <c r="J1523" s="12">
        <v>1563.8549025382943</v>
      </c>
    </row>
    <row r="1524" spans="1:10">
      <c r="A1524" s="6">
        <v>21185080</v>
      </c>
      <c r="B1524" s="7" t="s">
        <v>1772</v>
      </c>
      <c r="C1524" s="7" t="s">
        <v>1877</v>
      </c>
      <c r="D1524" s="7" t="s">
        <v>72</v>
      </c>
      <c r="E1524" s="7" t="s">
        <v>1877</v>
      </c>
      <c r="F1524" s="7">
        <v>591</v>
      </c>
      <c r="G1524" s="8">
        <v>-75.104611110000008</v>
      </c>
      <c r="H1524" s="8">
        <v>4.21645833</v>
      </c>
      <c r="I1524" s="12">
        <v>113.75621842223819</v>
      </c>
      <c r="J1524" s="12">
        <v>1637.8404475741372</v>
      </c>
    </row>
    <row r="1525" spans="1:10">
      <c r="A1525" s="6">
        <v>21250100</v>
      </c>
      <c r="B1525" s="7" t="s">
        <v>1772</v>
      </c>
      <c r="C1525" s="7" t="s">
        <v>1878</v>
      </c>
      <c r="D1525" s="7" t="s">
        <v>36</v>
      </c>
      <c r="E1525" s="7" t="s">
        <v>1879</v>
      </c>
      <c r="F1525" s="7">
        <v>331</v>
      </c>
      <c r="G1525" s="8">
        <v>-74.89869444</v>
      </c>
      <c r="H1525" s="8">
        <v>4.76183333</v>
      </c>
      <c r="I1525" s="12">
        <v>77.649277086699783</v>
      </c>
      <c r="J1525" s="12">
        <v>1568.4261684560649</v>
      </c>
    </row>
    <row r="1526" spans="1:10">
      <c r="A1526" s="6">
        <v>21250460</v>
      </c>
      <c r="B1526" s="7" t="s">
        <v>1772</v>
      </c>
      <c r="C1526" s="7" t="s">
        <v>1878</v>
      </c>
      <c r="D1526" s="7" t="s">
        <v>36</v>
      </c>
      <c r="E1526" s="7" t="s">
        <v>1878</v>
      </c>
      <c r="F1526" s="7">
        <v>430</v>
      </c>
      <c r="G1526" s="8">
        <v>-74.917749999999998</v>
      </c>
      <c r="H1526" s="8">
        <v>4.6638055600000001</v>
      </c>
      <c r="I1526" s="12">
        <v>69.353099012890922</v>
      </c>
      <c r="J1526" s="12">
        <v>1516.9264915161468</v>
      </c>
    </row>
    <row r="1527" spans="1:10">
      <c r="A1527" s="6">
        <v>21255120</v>
      </c>
      <c r="B1527" s="7" t="s">
        <v>1772</v>
      </c>
      <c r="C1527" s="7" t="s">
        <v>1880</v>
      </c>
      <c r="D1527" s="7" t="s">
        <v>72</v>
      </c>
      <c r="E1527" s="7" t="s">
        <v>1880</v>
      </c>
      <c r="F1527" s="7">
        <v>2069</v>
      </c>
      <c r="G1527" s="8">
        <v>-75.117336109999997</v>
      </c>
      <c r="H1527" s="8">
        <v>5.0267619400000001</v>
      </c>
      <c r="I1527" s="12">
        <v>181.4769219053652</v>
      </c>
      <c r="J1527" s="12">
        <v>2530.7308791910518</v>
      </c>
    </row>
    <row r="1528" spans="1:10">
      <c r="A1528" s="6">
        <v>21160200</v>
      </c>
      <c r="B1528" s="7" t="s">
        <v>1772</v>
      </c>
      <c r="C1528" s="7" t="s">
        <v>1881</v>
      </c>
      <c r="D1528" s="7" t="s">
        <v>36</v>
      </c>
      <c r="E1528" s="7" t="s">
        <v>1882</v>
      </c>
      <c r="F1528" s="7">
        <v>1613</v>
      </c>
      <c r="G1528" s="8">
        <v>-74.570805560000011</v>
      </c>
      <c r="H1528" s="8">
        <v>3.8930555599999996</v>
      </c>
      <c r="I1528" s="12">
        <v>213.71028562358572</v>
      </c>
      <c r="J1528" s="12">
        <v>2246.1577106227105</v>
      </c>
    </row>
    <row r="1529" spans="1:10">
      <c r="A1529" s="6">
        <v>21160180</v>
      </c>
      <c r="B1529" s="7" t="s">
        <v>1772</v>
      </c>
      <c r="C1529" s="7" t="s">
        <v>1881</v>
      </c>
      <c r="D1529" s="7" t="s">
        <v>36</v>
      </c>
      <c r="E1529" s="7" t="s">
        <v>1386</v>
      </c>
      <c r="F1529" s="7">
        <v>1209</v>
      </c>
      <c r="G1529" s="8">
        <v>-74.688305560000003</v>
      </c>
      <c r="H1529" s="8">
        <v>3.8397777799999999</v>
      </c>
      <c r="I1529" s="12">
        <v>187.95450200633385</v>
      </c>
      <c r="J1529" s="12">
        <v>2487.1720481795728</v>
      </c>
    </row>
    <row r="1530" spans="1:10">
      <c r="A1530" s="6">
        <v>21160070</v>
      </c>
      <c r="B1530" s="7" t="s">
        <v>1772</v>
      </c>
      <c r="C1530" s="7" t="s">
        <v>1881</v>
      </c>
      <c r="D1530" s="7" t="s">
        <v>36</v>
      </c>
      <c r="E1530" s="7" t="s">
        <v>1881</v>
      </c>
      <c r="F1530" s="7">
        <v>136</v>
      </c>
      <c r="G1530" s="8">
        <v>-74.609277779999999</v>
      </c>
      <c r="H1530" s="8">
        <v>3.93291667</v>
      </c>
      <c r="I1530" s="12">
        <v>160.7822587470001</v>
      </c>
      <c r="J1530" s="12">
        <v>1581.6050465243568</v>
      </c>
    </row>
    <row r="1531" spans="1:10">
      <c r="A1531" s="6">
        <v>26120150</v>
      </c>
      <c r="B1531" s="7" t="s">
        <v>1883</v>
      </c>
      <c r="C1531" s="7" t="s">
        <v>1884</v>
      </c>
      <c r="D1531" s="7" t="s">
        <v>36</v>
      </c>
      <c r="E1531" s="7" t="s">
        <v>1884</v>
      </c>
      <c r="F1531" s="7">
        <v>1261</v>
      </c>
      <c r="G1531" s="8">
        <v>-75.786305560000002</v>
      </c>
      <c r="H1531" s="8">
        <v>4.67647222</v>
      </c>
      <c r="I1531" s="12">
        <v>121.97181489877981</v>
      </c>
      <c r="J1531" s="12">
        <v>2022.1013793103448</v>
      </c>
    </row>
    <row r="1532" spans="1:10">
      <c r="A1532" s="6">
        <v>26100700</v>
      </c>
      <c r="B1532" s="7" t="s">
        <v>1883</v>
      </c>
      <c r="C1532" s="7" t="s">
        <v>1885</v>
      </c>
      <c r="D1532" s="7" t="s">
        <v>36</v>
      </c>
      <c r="E1532" s="7" t="s">
        <v>1886</v>
      </c>
      <c r="F1532" s="7">
        <v>1314</v>
      </c>
      <c r="G1532" s="8">
        <v>-76.100805560000012</v>
      </c>
      <c r="H1532" s="8">
        <v>4.08725</v>
      </c>
      <c r="I1532" s="12">
        <v>128.45090200880432</v>
      </c>
      <c r="J1532" s="12">
        <v>1660.7867533577535</v>
      </c>
    </row>
    <row r="1533" spans="1:10">
      <c r="A1533" s="6">
        <v>26110150</v>
      </c>
      <c r="B1533" s="7" t="s">
        <v>1883</v>
      </c>
      <c r="C1533" s="7" t="s">
        <v>1887</v>
      </c>
      <c r="D1533" s="7" t="s">
        <v>36</v>
      </c>
      <c r="E1533" s="7" t="s">
        <v>1888</v>
      </c>
      <c r="F1533" s="7">
        <v>960</v>
      </c>
      <c r="G1533" s="8">
        <v>-75.986500000000007</v>
      </c>
      <c r="H1533" s="8">
        <v>4.79383333</v>
      </c>
      <c r="I1533" s="12">
        <v>119.18281675859261</v>
      </c>
      <c r="J1533" s="12">
        <v>1528.7738034188035</v>
      </c>
    </row>
    <row r="1534" spans="1:10">
      <c r="A1534" s="6">
        <v>54030090</v>
      </c>
      <c r="B1534" s="7" t="s">
        <v>1883</v>
      </c>
      <c r="C1534" s="7" t="s">
        <v>325</v>
      </c>
      <c r="D1534" s="7" t="s">
        <v>36</v>
      </c>
      <c r="E1534" s="7" t="s">
        <v>97</v>
      </c>
      <c r="F1534" s="7">
        <v>1750</v>
      </c>
      <c r="G1534" s="8">
        <v>-76.316666669999989</v>
      </c>
      <c r="H1534" s="8">
        <v>4.3499999999999996</v>
      </c>
      <c r="I1534" s="12">
        <v>146.56351589582189</v>
      </c>
      <c r="J1534" s="12">
        <v>1556.2234210526315</v>
      </c>
    </row>
    <row r="1535" spans="1:10">
      <c r="A1535" s="6">
        <v>26110040</v>
      </c>
      <c r="B1535" s="7" t="s">
        <v>1883</v>
      </c>
      <c r="C1535" s="7" t="s">
        <v>325</v>
      </c>
      <c r="D1535" s="7" t="s">
        <v>36</v>
      </c>
      <c r="E1535" s="7" t="s">
        <v>325</v>
      </c>
      <c r="F1535" s="7">
        <v>972</v>
      </c>
      <c r="G1535" s="8">
        <v>-76.190444439999993</v>
      </c>
      <c r="H1535" s="8">
        <v>4.3429444400000001</v>
      </c>
      <c r="I1535" s="12">
        <v>93.066401204159831</v>
      </c>
      <c r="J1535" s="12">
        <v>1085.2666666666667</v>
      </c>
    </row>
    <row r="1536" spans="1:10">
      <c r="A1536" s="6">
        <v>26110170</v>
      </c>
      <c r="B1536" s="7" t="s">
        <v>1883</v>
      </c>
      <c r="C1536" s="7" t="s">
        <v>325</v>
      </c>
      <c r="D1536" s="7" t="s">
        <v>36</v>
      </c>
      <c r="E1536" s="7" t="s">
        <v>1889</v>
      </c>
      <c r="F1536" s="7">
        <v>1640</v>
      </c>
      <c r="G1536" s="8">
        <v>-76.266666669999992</v>
      </c>
      <c r="H1536" s="8">
        <v>4.4166666699999997</v>
      </c>
      <c r="I1536" s="12">
        <v>154.47911022167489</v>
      </c>
      <c r="J1536" s="12">
        <v>1592.21</v>
      </c>
    </row>
    <row r="1537" spans="1:10">
      <c r="A1537" s="6">
        <v>26110190</v>
      </c>
      <c r="B1537" s="7" t="s">
        <v>1883</v>
      </c>
      <c r="C1537" s="7" t="s">
        <v>325</v>
      </c>
      <c r="D1537" s="7" t="s">
        <v>36</v>
      </c>
      <c r="E1537" s="7" t="s">
        <v>136</v>
      </c>
      <c r="F1537" s="7">
        <v>951</v>
      </c>
      <c r="G1537" s="8">
        <v>-76.2</v>
      </c>
      <c r="H1537" s="8">
        <v>4.31666667</v>
      </c>
      <c r="I1537" s="12">
        <v>81.399366411718944</v>
      </c>
      <c r="J1537" s="12">
        <v>1047.0978947368421</v>
      </c>
    </row>
    <row r="1538" spans="1:10">
      <c r="A1538" s="6">
        <v>54030020</v>
      </c>
      <c r="B1538" s="7" t="s">
        <v>1883</v>
      </c>
      <c r="C1538" s="7" t="s">
        <v>325</v>
      </c>
      <c r="D1538" s="7" t="s">
        <v>36</v>
      </c>
      <c r="E1538" s="7" t="s">
        <v>1890</v>
      </c>
      <c r="F1538" s="7">
        <v>1179</v>
      </c>
      <c r="G1538" s="8">
        <v>-76.353416669999987</v>
      </c>
      <c r="H1538" s="8">
        <v>4.3569166699999995</v>
      </c>
      <c r="I1538" s="12">
        <v>98.689539653554633</v>
      </c>
      <c r="J1538" s="12">
        <v>933.49518700966973</v>
      </c>
    </row>
    <row r="1539" spans="1:10">
      <c r="A1539" s="6">
        <v>53115010</v>
      </c>
      <c r="B1539" s="7" t="s">
        <v>1883</v>
      </c>
      <c r="C1539" s="7" t="s">
        <v>1891</v>
      </c>
      <c r="D1539" s="7" t="s">
        <v>36</v>
      </c>
      <c r="E1539" s="7" t="s">
        <v>1892</v>
      </c>
      <c r="F1539" s="7">
        <v>28</v>
      </c>
      <c r="G1539" s="8">
        <v>-76.992388890000001</v>
      </c>
      <c r="H1539" s="8">
        <v>3.82011111</v>
      </c>
      <c r="I1539" s="12">
        <v>278.84311912940626</v>
      </c>
      <c r="J1539" s="12">
        <v>6999.6539427813577</v>
      </c>
    </row>
    <row r="1540" spans="1:10">
      <c r="A1540" s="6">
        <v>54077010</v>
      </c>
      <c r="B1540" s="7" t="s">
        <v>1883</v>
      </c>
      <c r="C1540" s="7" t="s">
        <v>1891</v>
      </c>
      <c r="D1540" s="7" t="s">
        <v>623</v>
      </c>
      <c r="E1540" s="7" t="s">
        <v>1893</v>
      </c>
      <c r="F1540" s="7">
        <v>22</v>
      </c>
      <c r="G1540" s="8">
        <v>-77.084361110000003</v>
      </c>
      <c r="H1540" s="8">
        <v>4.0694999999999997</v>
      </c>
      <c r="I1540" s="12">
        <v>266.11712748160812</v>
      </c>
      <c r="J1540" s="12"/>
    </row>
    <row r="1541" spans="1:10">
      <c r="A1541" s="6">
        <v>54070030</v>
      </c>
      <c r="B1541" s="7" t="s">
        <v>1883</v>
      </c>
      <c r="C1541" s="7" t="s">
        <v>1891</v>
      </c>
      <c r="D1541" s="7" t="s">
        <v>36</v>
      </c>
      <c r="E1541" s="7" t="s">
        <v>1894</v>
      </c>
      <c r="F1541" s="7">
        <v>13</v>
      </c>
      <c r="G1541" s="8">
        <v>-77.205722219999998</v>
      </c>
      <c r="H1541" s="8">
        <v>4.16922222</v>
      </c>
      <c r="I1541" s="12">
        <v>267.43239703608128</v>
      </c>
      <c r="J1541" s="12">
        <v>7342.7910638850299</v>
      </c>
    </row>
    <row r="1542" spans="1:10">
      <c r="A1542" s="6">
        <v>53090030</v>
      </c>
      <c r="B1542" s="7" t="s">
        <v>1883</v>
      </c>
      <c r="C1542" s="7" t="s">
        <v>1891</v>
      </c>
      <c r="D1542" s="7" t="s">
        <v>36</v>
      </c>
      <c r="E1542" s="7" t="s">
        <v>1895</v>
      </c>
      <c r="F1542" s="7">
        <v>31</v>
      </c>
      <c r="G1542" s="8">
        <v>-77.20822222000001</v>
      </c>
      <c r="H1542" s="8">
        <v>3.4796944399999998</v>
      </c>
      <c r="I1542" s="12">
        <v>217.00837992902936</v>
      </c>
      <c r="J1542" s="12">
        <v>7472.3334700854693</v>
      </c>
    </row>
    <row r="1543" spans="1:10">
      <c r="A1543" s="6">
        <v>26090790</v>
      </c>
      <c r="B1543" s="7" t="s">
        <v>1883</v>
      </c>
      <c r="C1543" s="7" t="s">
        <v>1896</v>
      </c>
      <c r="D1543" s="7" t="s">
        <v>70</v>
      </c>
      <c r="E1543" s="7" t="s">
        <v>1897</v>
      </c>
      <c r="F1543" s="7">
        <v>960</v>
      </c>
      <c r="G1543" s="8">
        <v>-76.266666669999992</v>
      </c>
      <c r="H1543" s="8">
        <v>3.8833333300000001</v>
      </c>
      <c r="I1543" s="12">
        <v>134.88891625615764</v>
      </c>
      <c r="J1543" s="12">
        <v>1123.1000000000001</v>
      </c>
    </row>
    <row r="1544" spans="1:10">
      <c r="A1544" s="6">
        <v>26090580</v>
      </c>
      <c r="B1544" s="7" t="s">
        <v>1883</v>
      </c>
      <c r="C1544" s="7" t="s">
        <v>1896</v>
      </c>
      <c r="D1544" s="7" t="s">
        <v>36</v>
      </c>
      <c r="E1544" s="7" t="s">
        <v>1898</v>
      </c>
      <c r="F1544" s="7">
        <v>1650</v>
      </c>
      <c r="G1544" s="8">
        <v>-76.183333329999996</v>
      </c>
      <c r="H1544" s="8">
        <v>3.9166666699999997</v>
      </c>
      <c r="I1544" s="12">
        <v>178.37792487684729</v>
      </c>
      <c r="J1544" s="12">
        <v>1830.2026315789474</v>
      </c>
    </row>
    <row r="1545" spans="1:10">
      <c r="A1545" s="6">
        <v>26090530</v>
      </c>
      <c r="B1545" s="7" t="s">
        <v>1883</v>
      </c>
      <c r="C1545" s="7" t="s">
        <v>1896</v>
      </c>
      <c r="D1545" s="7" t="s">
        <v>36</v>
      </c>
      <c r="E1545" s="7" t="s">
        <v>1899</v>
      </c>
      <c r="F1545" s="7">
        <v>2360</v>
      </c>
      <c r="G1545" s="8">
        <v>-76.150000000000006</v>
      </c>
      <c r="H1545" s="8">
        <v>3.8833333300000001</v>
      </c>
      <c r="I1545" s="12">
        <v>188.25119992870106</v>
      </c>
      <c r="J1545" s="12">
        <v>2181.8281578947372</v>
      </c>
    </row>
    <row r="1546" spans="1:10">
      <c r="A1546" s="6">
        <v>26100690</v>
      </c>
      <c r="B1546" s="7" t="s">
        <v>1883</v>
      </c>
      <c r="C1546" s="7" t="s">
        <v>1896</v>
      </c>
      <c r="D1546" s="7" t="s">
        <v>58</v>
      </c>
      <c r="E1546" s="7" t="s">
        <v>1819</v>
      </c>
      <c r="F1546" s="7">
        <v>2132</v>
      </c>
      <c r="G1546" s="8">
        <v>-76.100555560000004</v>
      </c>
      <c r="H1546" s="8">
        <v>3.8789444399999997</v>
      </c>
      <c r="I1546" s="12">
        <v>156.45632404366597</v>
      </c>
      <c r="J1546" s="12">
        <v>1414.0669950738913</v>
      </c>
    </row>
    <row r="1547" spans="1:10">
      <c r="A1547" s="6">
        <v>26090480</v>
      </c>
      <c r="B1547" s="7" t="s">
        <v>1883</v>
      </c>
      <c r="C1547" s="7" t="s">
        <v>1896</v>
      </c>
      <c r="D1547" s="7" t="s">
        <v>36</v>
      </c>
      <c r="E1547" s="7" t="s">
        <v>763</v>
      </c>
      <c r="F1547" s="7">
        <v>1644</v>
      </c>
      <c r="G1547" s="8">
        <v>-76.2</v>
      </c>
      <c r="H1547" s="8">
        <v>3.9166666699999997</v>
      </c>
      <c r="I1547" s="12">
        <v>190.04826449412656</v>
      </c>
      <c r="J1547" s="12">
        <v>1692.8105263157893</v>
      </c>
    </row>
    <row r="1548" spans="1:10">
      <c r="A1548" s="6">
        <v>26100800</v>
      </c>
      <c r="B1548" s="7" t="s">
        <v>1883</v>
      </c>
      <c r="C1548" s="7" t="s">
        <v>1896</v>
      </c>
      <c r="D1548" s="7" t="s">
        <v>36</v>
      </c>
      <c r="E1548" s="7" t="s">
        <v>1900</v>
      </c>
      <c r="F1548" s="7">
        <v>2507</v>
      </c>
      <c r="G1548" s="8">
        <v>-76.06583332999999</v>
      </c>
      <c r="H1548" s="8">
        <v>3.8886666700000001</v>
      </c>
      <c r="I1548" s="12">
        <v>124.0821784536561</v>
      </c>
      <c r="J1548" s="12">
        <v>1173.9863261093913</v>
      </c>
    </row>
    <row r="1549" spans="1:10">
      <c r="A1549" s="6">
        <v>26100370</v>
      </c>
      <c r="B1549" s="7" t="s">
        <v>1883</v>
      </c>
      <c r="C1549" s="7" t="s">
        <v>1901</v>
      </c>
      <c r="D1549" s="7" t="s">
        <v>36</v>
      </c>
      <c r="E1549" s="7" t="s">
        <v>1901</v>
      </c>
      <c r="F1549" s="7">
        <v>942</v>
      </c>
      <c r="G1549" s="8">
        <v>-76.150000000000006</v>
      </c>
      <c r="H1549" s="8">
        <v>4.2166666699999995</v>
      </c>
      <c r="I1549" s="12">
        <v>106.38135775862068</v>
      </c>
      <c r="J1549" s="12">
        <v>1343.01</v>
      </c>
    </row>
    <row r="1550" spans="1:10">
      <c r="A1550" s="6">
        <v>26100770</v>
      </c>
      <c r="B1550" s="7" t="s">
        <v>1883</v>
      </c>
      <c r="C1550" s="7" t="s">
        <v>1901</v>
      </c>
      <c r="D1550" s="7" t="s">
        <v>36</v>
      </c>
      <c r="E1550" s="7" t="s">
        <v>1902</v>
      </c>
      <c r="F1550" s="7">
        <v>1382</v>
      </c>
      <c r="G1550" s="8">
        <v>-76.04252778</v>
      </c>
      <c r="H1550" s="8">
        <v>4.11430556</v>
      </c>
      <c r="I1550" s="12">
        <v>134.41107614706604</v>
      </c>
      <c r="J1550" s="12">
        <v>1931.2586206896551</v>
      </c>
    </row>
    <row r="1551" spans="1:10">
      <c r="A1551" s="6">
        <v>26100410</v>
      </c>
      <c r="B1551" s="7" t="s">
        <v>1883</v>
      </c>
      <c r="C1551" s="7" t="s">
        <v>1901</v>
      </c>
      <c r="D1551" s="7" t="s">
        <v>36</v>
      </c>
      <c r="E1551" s="7" t="s">
        <v>1903</v>
      </c>
      <c r="F1551" s="7">
        <v>1191</v>
      </c>
      <c r="G1551" s="8">
        <v>-76.056388889999994</v>
      </c>
      <c r="H1551" s="8">
        <v>4.17188889</v>
      </c>
      <c r="I1551" s="12">
        <v>117.56151135853997</v>
      </c>
      <c r="J1551" s="12">
        <v>1608.4391622107141</v>
      </c>
    </row>
    <row r="1552" spans="1:10">
      <c r="A1552" s="6">
        <v>26100070</v>
      </c>
      <c r="B1552" s="7" t="s">
        <v>1883</v>
      </c>
      <c r="C1552" s="7" t="s">
        <v>1901</v>
      </c>
      <c r="D1552" s="7" t="s">
        <v>36</v>
      </c>
      <c r="E1552" s="7" t="s">
        <v>1904</v>
      </c>
      <c r="F1552" s="7">
        <v>964</v>
      </c>
      <c r="G1552" s="8">
        <v>-76.147305560000007</v>
      </c>
      <c r="H1552" s="8">
        <v>4.2238055599999997</v>
      </c>
      <c r="I1552" s="12">
        <v>83.48418806866934</v>
      </c>
      <c r="J1552" s="12">
        <v>1163.0557744937055</v>
      </c>
    </row>
    <row r="1553" spans="1:10">
      <c r="A1553" s="6">
        <v>26105150</v>
      </c>
      <c r="B1553" s="7" t="s">
        <v>1883</v>
      </c>
      <c r="C1553" s="7" t="s">
        <v>1901</v>
      </c>
      <c r="D1553" s="7" t="s">
        <v>72</v>
      </c>
      <c r="E1553" s="7" t="s">
        <v>1754</v>
      </c>
      <c r="F1553" s="7">
        <v>1011</v>
      </c>
      <c r="G1553" s="8">
        <v>-76.033055560000008</v>
      </c>
      <c r="H1553" s="8">
        <v>4.2389166700000001</v>
      </c>
      <c r="I1553" s="12">
        <v>127.2991108083087</v>
      </c>
      <c r="J1553" s="12">
        <v>1469.6094714061603</v>
      </c>
    </row>
    <row r="1554" spans="1:10">
      <c r="A1554" s="6">
        <v>26120120</v>
      </c>
      <c r="B1554" s="7" t="s">
        <v>1883</v>
      </c>
      <c r="C1554" s="7" t="s">
        <v>1905</v>
      </c>
      <c r="D1554" s="7" t="s">
        <v>36</v>
      </c>
      <c r="E1554" s="7" t="s">
        <v>1906</v>
      </c>
      <c r="F1554" s="7">
        <v>1240</v>
      </c>
      <c r="G1554" s="8">
        <v>-75.834833329999995</v>
      </c>
      <c r="H1554" s="8">
        <v>4.33155556</v>
      </c>
      <c r="I1554" s="12">
        <v>133.88038469886567</v>
      </c>
      <c r="J1554" s="12">
        <v>1913.4398120780879</v>
      </c>
    </row>
    <row r="1555" spans="1:10">
      <c r="A1555" s="6">
        <v>26080310</v>
      </c>
      <c r="B1555" s="7" t="s">
        <v>1883</v>
      </c>
      <c r="C1555" s="7" t="s">
        <v>1907</v>
      </c>
      <c r="D1555" s="7" t="s">
        <v>70</v>
      </c>
      <c r="E1555" s="7" t="s">
        <v>1908</v>
      </c>
      <c r="F1555" s="7">
        <v>983</v>
      </c>
      <c r="G1555" s="8">
        <v>-76.523027779999993</v>
      </c>
      <c r="H1555" s="8">
        <v>3.4759722200000001</v>
      </c>
      <c r="I1555" s="12">
        <v>111.21118123973727</v>
      </c>
      <c r="J1555" s="12">
        <v>1172.875</v>
      </c>
    </row>
    <row r="1556" spans="1:10">
      <c r="A1556" s="6">
        <v>26080280</v>
      </c>
      <c r="B1556" s="7" t="s">
        <v>1883</v>
      </c>
      <c r="C1556" s="7" t="s">
        <v>1907</v>
      </c>
      <c r="D1556" s="7" t="s">
        <v>36</v>
      </c>
      <c r="E1556" s="7" t="s">
        <v>1909</v>
      </c>
      <c r="F1556" s="7">
        <v>1637</v>
      </c>
      <c r="G1556" s="8">
        <v>-76.601555560000008</v>
      </c>
      <c r="H1556" s="8">
        <v>3.4381944399999997</v>
      </c>
      <c r="I1556" s="12">
        <v>136.83432950191573</v>
      </c>
      <c r="J1556" s="12">
        <v>1731.8526436781608</v>
      </c>
    </row>
    <row r="1557" spans="1:10">
      <c r="A1557" s="6">
        <v>26055120</v>
      </c>
      <c r="B1557" s="7" t="s">
        <v>1883</v>
      </c>
      <c r="C1557" s="7" t="s">
        <v>1907</v>
      </c>
      <c r="D1557" s="7" t="s">
        <v>58</v>
      </c>
      <c r="E1557" s="7" t="s">
        <v>1910</v>
      </c>
      <c r="F1557" s="7">
        <v>996</v>
      </c>
      <c r="G1557" s="8">
        <v>-76.53388889</v>
      </c>
      <c r="H1557" s="8">
        <v>3.3780000000000001</v>
      </c>
      <c r="I1557" s="12">
        <v>124.6917301807041</v>
      </c>
      <c r="J1557" s="12">
        <v>1457.585794469705</v>
      </c>
    </row>
    <row r="1558" spans="1:10">
      <c r="A1558" s="6">
        <v>26060020</v>
      </c>
      <c r="B1558" s="7" t="s">
        <v>1883</v>
      </c>
      <c r="C1558" s="7" t="s">
        <v>1911</v>
      </c>
      <c r="D1558" s="7" t="s">
        <v>36</v>
      </c>
      <c r="E1558" s="7" t="s">
        <v>1912</v>
      </c>
      <c r="F1558" s="7">
        <v>1003</v>
      </c>
      <c r="G1558" s="8">
        <v>-76.346611109999998</v>
      </c>
      <c r="H1558" s="8">
        <v>3.3202222199999998</v>
      </c>
      <c r="I1558" s="12">
        <v>87.519825533661731</v>
      </c>
      <c r="J1558" s="12">
        <v>1293.3027914614122</v>
      </c>
    </row>
    <row r="1559" spans="1:10">
      <c r="A1559" s="6">
        <v>26100830</v>
      </c>
      <c r="B1559" s="7" t="s">
        <v>1883</v>
      </c>
      <c r="C1559" s="7" t="s">
        <v>1913</v>
      </c>
      <c r="D1559" s="7" t="s">
        <v>36</v>
      </c>
      <c r="E1559" s="7" t="s">
        <v>756</v>
      </c>
      <c r="F1559" s="7">
        <v>940</v>
      </c>
      <c r="G1559" s="8">
        <v>-75.96166667</v>
      </c>
      <c r="H1559" s="8">
        <v>4.6884166699999996</v>
      </c>
      <c r="I1559" s="12">
        <v>128.98140210741451</v>
      </c>
      <c r="J1559" s="12">
        <v>1467.8939153439151</v>
      </c>
    </row>
    <row r="1560" spans="1:10">
      <c r="A1560" s="6">
        <v>26120600</v>
      </c>
      <c r="B1560" s="7" t="s">
        <v>1883</v>
      </c>
      <c r="C1560" s="7" t="s">
        <v>1913</v>
      </c>
      <c r="D1560" s="7" t="s">
        <v>36</v>
      </c>
      <c r="E1560" s="7" t="s">
        <v>1914</v>
      </c>
      <c r="F1560" s="7">
        <v>1100</v>
      </c>
      <c r="G1560" s="8">
        <v>-75.933333329999996</v>
      </c>
      <c r="H1560" s="8">
        <v>4.7166666699999995</v>
      </c>
      <c r="I1560" s="12">
        <v>123.67061835623541</v>
      </c>
      <c r="J1560" s="12">
        <v>1888.8657894736841</v>
      </c>
    </row>
    <row r="1561" spans="1:10">
      <c r="A1561" s="6">
        <v>53110020</v>
      </c>
      <c r="B1561" s="7" t="s">
        <v>1883</v>
      </c>
      <c r="C1561" s="7" t="s">
        <v>1915</v>
      </c>
      <c r="D1561" s="7" t="s">
        <v>36</v>
      </c>
      <c r="E1561" s="7" t="s">
        <v>1916</v>
      </c>
      <c r="F1561" s="7">
        <v>368</v>
      </c>
      <c r="G1561" s="8">
        <v>-76.758611110000004</v>
      </c>
      <c r="H1561" s="8">
        <v>3.7819722200000001</v>
      </c>
      <c r="I1561" s="12">
        <v>231.73389025301591</v>
      </c>
      <c r="J1561" s="12">
        <v>2159.2232886136912</v>
      </c>
    </row>
    <row r="1562" spans="1:10">
      <c r="A1562" s="6">
        <v>53110030</v>
      </c>
      <c r="B1562" s="7" t="s">
        <v>1883</v>
      </c>
      <c r="C1562" s="7" t="s">
        <v>1915</v>
      </c>
      <c r="D1562" s="7" t="s">
        <v>36</v>
      </c>
      <c r="E1562" s="7" t="s">
        <v>1917</v>
      </c>
      <c r="F1562" s="7">
        <v>1601</v>
      </c>
      <c r="G1562" s="8">
        <v>-76.715277779999994</v>
      </c>
      <c r="H1562" s="8">
        <v>3.6330555599999999</v>
      </c>
      <c r="I1562" s="12">
        <v>265.80289560907374</v>
      </c>
      <c r="J1562" s="12">
        <v>1075.2401094690747</v>
      </c>
    </row>
    <row r="1563" spans="1:10">
      <c r="A1563" s="6">
        <v>53100040</v>
      </c>
      <c r="B1563" s="7" t="s">
        <v>1883</v>
      </c>
      <c r="C1563" s="7" t="s">
        <v>1915</v>
      </c>
      <c r="D1563" s="7" t="s">
        <v>36</v>
      </c>
      <c r="E1563" s="7" t="s">
        <v>1918</v>
      </c>
      <c r="F1563" s="7">
        <v>1523</v>
      </c>
      <c r="G1563" s="8">
        <v>-76.708888889999997</v>
      </c>
      <c r="H1563" s="8">
        <v>3.5262500000000001</v>
      </c>
      <c r="I1563" s="12">
        <v>146.01386683174138</v>
      </c>
      <c r="J1563" s="12">
        <v>1207.0382657572313</v>
      </c>
    </row>
    <row r="1564" spans="1:10">
      <c r="A1564" s="6">
        <v>26110200</v>
      </c>
      <c r="B1564" s="7" t="s">
        <v>1883</v>
      </c>
      <c r="C1564" s="7" t="s">
        <v>1919</v>
      </c>
      <c r="D1564" s="7" t="s">
        <v>36</v>
      </c>
      <c r="E1564" s="7" t="s">
        <v>1920</v>
      </c>
      <c r="F1564" s="7">
        <v>1813</v>
      </c>
      <c r="G1564" s="8">
        <v>-76.05</v>
      </c>
      <c r="H1564" s="8">
        <v>4.8833333300000001</v>
      </c>
      <c r="I1564" s="12">
        <v>165.88857153660013</v>
      </c>
      <c r="J1564" s="12">
        <v>2339.9347149122809</v>
      </c>
    </row>
    <row r="1565" spans="1:10">
      <c r="A1565" s="6">
        <v>26110120</v>
      </c>
      <c r="B1565" s="7" t="s">
        <v>1883</v>
      </c>
      <c r="C1565" s="7" t="s">
        <v>1919</v>
      </c>
      <c r="D1565" s="7" t="s">
        <v>36</v>
      </c>
      <c r="E1565" s="7" t="s">
        <v>1921</v>
      </c>
      <c r="F1565" s="7">
        <v>1341</v>
      </c>
      <c r="G1565" s="8">
        <v>-76.038527779999995</v>
      </c>
      <c r="H1565" s="8">
        <v>4.9710833299999999</v>
      </c>
      <c r="I1565" s="12">
        <v>172.1859351112621</v>
      </c>
      <c r="J1565" s="12">
        <v>2494.8759113300493</v>
      </c>
    </row>
    <row r="1566" spans="1:10">
      <c r="A1566" s="6">
        <v>54030160</v>
      </c>
      <c r="B1566" s="7" t="s">
        <v>1883</v>
      </c>
      <c r="C1566" s="7" t="s">
        <v>1922</v>
      </c>
      <c r="D1566" s="7" t="s">
        <v>36</v>
      </c>
      <c r="E1566" s="7" t="s">
        <v>1922</v>
      </c>
      <c r="F1566" s="7">
        <v>1850</v>
      </c>
      <c r="G1566" s="8">
        <v>-76.216666669999995</v>
      </c>
      <c r="H1566" s="8">
        <v>4.7666666700000002</v>
      </c>
      <c r="I1566" s="12">
        <v>168.49384470515369</v>
      </c>
      <c r="J1566" s="12">
        <v>1751.9695906432748</v>
      </c>
    </row>
    <row r="1567" spans="1:10">
      <c r="A1567" s="6">
        <v>26090510</v>
      </c>
      <c r="B1567" s="7" t="s">
        <v>1883</v>
      </c>
      <c r="C1567" s="7" t="s">
        <v>1923</v>
      </c>
      <c r="D1567" s="7" t="s">
        <v>36</v>
      </c>
      <c r="E1567" s="7" t="s">
        <v>1924</v>
      </c>
      <c r="F1567" s="7">
        <v>1555</v>
      </c>
      <c r="G1567" s="8">
        <v>-76.099999999999994</v>
      </c>
      <c r="H1567" s="8">
        <v>3.6333333300000001</v>
      </c>
      <c r="I1567" s="12">
        <v>106.07840614467202</v>
      </c>
      <c r="J1567" s="12">
        <v>872.06473684210528</v>
      </c>
    </row>
    <row r="1568" spans="1:10">
      <c r="A1568" s="6">
        <v>26090520</v>
      </c>
      <c r="B1568" s="7" t="s">
        <v>1883</v>
      </c>
      <c r="C1568" s="7" t="s">
        <v>1923</v>
      </c>
      <c r="D1568" s="7" t="s">
        <v>36</v>
      </c>
      <c r="E1568" s="7" t="s">
        <v>1367</v>
      </c>
      <c r="F1568" s="7">
        <v>1424</v>
      </c>
      <c r="G1568" s="8">
        <v>-76.2</v>
      </c>
      <c r="H1568" s="8">
        <v>3.6666666699999997</v>
      </c>
      <c r="I1568" s="12">
        <v>127.98897475369456</v>
      </c>
      <c r="J1568" s="12">
        <v>1840.0068421052631</v>
      </c>
    </row>
    <row r="1569" spans="1:10">
      <c r="A1569" s="6">
        <v>26090460</v>
      </c>
      <c r="B1569" s="7" t="s">
        <v>1883</v>
      </c>
      <c r="C1569" s="7" t="s">
        <v>1923</v>
      </c>
      <c r="D1569" s="7" t="s">
        <v>36</v>
      </c>
      <c r="E1569" s="7" t="s">
        <v>1925</v>
      </c>
      <c r="F1569" s="7">
        <v>1305</v>
      </c>
      <c r="G1569" s="8">
        <v>-76.199722220000012</v>
      </c>
      <c r="H1569" s="8">
        <v>3.6497222200000001</v>
      </c>
      <c r="I1569" s="12">
        <v>112.6550018429689</v>
      </c>
      <c r="J1569" s="12">
        <v>1690.8587799110214</v>
      </c>
    </row>
    <row r="1570" spans="1:10">
      <c r="A1570" s="6">
        <v>26090560</v>
      </c>
      <c r="B1570" s="7" t="s">
        <v>1883</v>
      </c>
      <c r="C1570" s="7" t="s">
        <v>1923</v>
      </c>
      <c r="D1570" s="7" t="s">
        <v>36</v>
      </c>
      <c r="E1570" s="7" t="s">
        <v>1926</v>
      </c>
      <c r="F1570" s="7">
        <v>3052</v>
      </c>
      <c r="G1570" s="8">
        <v>-76.016666669999992</v>
      </c>
      <c r="H1570" s="8">
        <v>3.71666667</v>
      </c>
      <c r="I1570" s="12">
        <v>162.54759647239226</v>
      </c>
      <c r="J1570" s="12">
        <v>1242.8310285517716</v>
      </c>
    </row>
    <row r="1571" spans="1:10">
      <c r="A1571" s="6">
        <v>54030110</v>
      </c>
      <c r="B1571" s="7" t="s">
        <v>1883</v>
      </c>
      <c r="C1571" s="7" t="s">
        <v>1927</v>
      </c>
      <c r="D1571" s="7" t="s">
        <v>36</v>
      </c>
      <c r="E1571" s="7" t="s">
        <v>267</v>
      </c>
      <c r="F1571" s="7">
        <v>1561</v>
      </c>
      <c r="G1571" s="8">
        <v>-76.150000000000006</v>
      </c>
      <c r="H1571" s="8">
        <v>4.68333333</v>
      </c>
      <c r="I1571" s="12">
        <v>163.24862468671679</v>
      </c>
      <c r="J1571" s="12">
        <v>1616.2833333333335</v>
      </c>
    </row>
    <row r="1572" spans="1:10">
      <c r="A1572" s="6">
        <v>54030140</v>
      </c>
      <c r="B1572" s="7" t="s">
        <v>1883</v>
      </c>
      <c r="C1572" s="7" t="s">
        <v>1927</v>
      </c>
      <c r="D1572" s="7" t="s">
        <v>36</v>
      </c>
      <c r="E1572" s="7" t="s">
        <v>1928</v>
      </c>
      <c r="F1572" s="7">
        <v>1376</v>
      </c>
      <c r="G1572" s="8">
        <v>-76.266666669999992</v>
      </c>
      <c r="H1572" s="8">
        <v>4.5166666700000002</v>
      </c>
      <c r="I1572" s="12">
        <v>123.80383620477832</v>
      </c>
      <c r="J1572" s="12">
        <v>1200.2135878912968</v>
      </c>
    </row>
    <row r="1573" spans="1:10">
      <c r="A1573" s="6">
        <v>54030030</v>
      </c>
      <c r="B1573" s="7" t="s">
        <v>1883</v>
      </c>
      <c r="C1573" s="7" t="s">
        <v>1927</v>
      </c>
      <c r="D1573" s="7" t="s">
        <v>36</v>
      </c>
      <c r="E1573" s="7" t="s">
        <v>1929</v>
      </c>
      <c r="F1573" s="7">
        <v>1196</v>
      </c>
      <c r="G1573" s="8">
        <v>-76.352222220000002</v>
      </c>
      <c r="H1573" s="8">
        <v>4.4957222200000002</v>
      </c>
      <c r="I1573" s="12">
        <v>145.16261574600367</v>
      </c>
      <c r="J1573" s="12">
        <v>1159.5033459652591</v>
      </c>
    </row>
    <row r="1574" spans="1:10">
      <c r="A1574" s="6">
        <v>26095320</v>
      </c>
      <c r="B1574" s="7" t="s">
        <v>1883</v>
      </c>
      <c r="C1574" s="7" t="s">
        <v>1930</v>
      </c>
      <c r="D1574" s="7" t="s">
        <v>87</v>
      </c>
      <c r="E1574" s="7" t="s">
        <v>1931</v>
      </c>
      <c r="F1574" s="7">
        <v>980</v>
      </c>
      <c r="G1574" s="8">
        <v>-76.300005560000002</v>
      </c>
      <c r="H1574" s="8">
        <v>3.3604166699999998</v>
      </c>
      <c r="I1574" s="12">
        <v>130.62871142160611</v>
      </c>
      <c r="J1574" s="12">
        <v>1122.6864415574146</v>
      </c>
    </row>
    <row r="1575" spans="1:10">
      <c r="A1575" s="6">
        <v>26070760</v>
      </c>
      <c r="B1575" s="7" t="s">
        <v>1883</v>
      </c>
      <c r="C1575" s="7" t="s">
        <v>1930</v>
      </c>
      <c r="D1575" s="7" t="s">
        <v>36</v>
      </c>
      <c r="E1575" s="7" t="s">
        <v>1930</v>
      </c>
      <c r="F1575" s="7">
        <v>1059</v>
      </c>
      <c r="G1575" s="8">
        <v>-76.239138889999992</v>
      </c>
      <c r="H1575" s="8">
        <v>3.3277777799999999</v>
      </c>
      <c r="I1575" s="12">
        <v>150.16534003831418</v>
      </c>
      <c r="J1575" s="12">
        <v>1609.1343678160922</v>
      </c>
    </row>
    <row r="1576" spans="1:10">
      <c r="A1576" s="6">
        <v>26075110</v>
      </c>
      <c r="B1576" s="7" t="s">
        <v>1883</v>
      </c>
      <c r="C1576" s="7" t="s">
        <v>1930</v>
      </c>
      <c r="D1576" s="7" t="s">
        <v>170</v>
      </c>
      <c r="E1576" s="7" t="s">
        <v>1932</v>
      </c>
      <c r="F1576" s="7">
        <v>1626</v>
      </c>
      <c r="G1576" s="8">
        <v>-76.185777779999995</v>
      </c>
      <c r="H1576" s="8">
        <v>3.31402778</v>
      </c>
      <c r="I1576" s="12">
        <v>140.38562192118223</v>
      </c>
      <c r="J1576" s="12">
        <v>1359.9499999999998</v>
      </c>
    </row>
    <row r="1577" spans="1:10">
      <c r="A1577" s="6">
        <v>26070610</v>
      </c>
      <c r="B1577" s="7" t="s">
        <v>1883</v>
      </c>
      <c r="C1577" s="7" t="s">
        <v>1930</v>
      </c>
      <c r="D1577" s="7" t="s">
        <v>36</v>
      </c>
      <c r="E1577" s="7" t="s">
        <v>1933</v>
      </c>
      <c r="F1577" s="7">
        <v>2160</v>
      </c>
      <c r="G1577" s="8">
        <v>-76.166666669999998</v>
      </c>
      <c r="H1577" s="8">
        <v>3.3666666699999999</v>
      </c>
      <c r="I1577" s="12">
        <v>156.86174258683104</v>
      </c>
      <c r="J1577" s="12">
        <v>1890.6511403508773</v>
      </c>
    </row>
    <row r="1578" spans="1:10">
      <c r="A1578" s="6">
        <v>26090060</v>
      </c>
      <c r="B1578" s="7" t="s">
        <v>1883</v>
      </c>
      <c r="C1578" s="7" t="s">
        <v>1934</v>
      </c>
      <c r="D1578" s="7" t="s">
        <v>36</v>
      </c>
      <c r="E1578" s="7" t="s">
        <v>1824</v>
      </c>
      <c r="F1578" s="7">
        <v>1826</v>
      </c>
      <c r="G1578" s="8">
        <v>-76.165555560000001</v>
      </c>
      <c r="H1578" s="8">
        <v>3.7732222200000001</v>
      </c>
      <c r="I1578" s="12">
        <v>149.08503762999453</v>
      </c>
      <c r="J1578" s="12">
        <v>1480.8374712643679</v>
      </c>
    </row>
    <row r="1579" spans="1:10">
      <c r="A1579" s="6">
        <v>26090630</v>
      </c>
      <c r="B1579" s="7" t="s">
        <v>1883</v>
      </c>
      <c r="C1579" s="7" t="s">
        <v>1935</v>
      </c>
      <c r="D1579" s="7" t="s">
        <v>36</v>
      </c>
      <c r="E1579" s="7" t="s">
        <v>1935</v>
      </c>
      <c r="F1579" s="7">
        <v>990</v>
      </c>
      <c r="G1579" s="8">
        <v>-76.331944440000001</v>
      </c>
      <c r="H1579" s="8">
        <v>3.7701388900000001</v>
      </c>
      <c r="I1579" s="12">
        <v>84.2280327993046</v>
      </c>
      <c r="J1579" s="12">
        <v>980.4310426929394</v>
      </c>
    </row>
    <row r="1580" spans="1:10">
      <c r="A1580" s="6">
        <v>26090550</v>
      </c>
      <c r="B1580" s="7" t="s">
        <v>1883</v>
      </c>
      <c r="C1580" s="7" t="s">
        <v>1935</v>
      </c>
      <c r="D1580" s="7" t="s">
        <v>36</v>
      </c>
      <c r="E1580" s="7" t="s">
        <v>1936</v>
      </c>
      <c r="F1580" s="7">
        <v>1950</v>
      </c>
      <c r="G1580" s="8">
        <v>-76.216666669999995</v>
      </c>
      <c r="H1580" s="8">
        <v>3.8333333299999999</v>
      </c>
      <c r="I1580" s="12">
        <v>204.30209747238277</v>
      </c>
      <c r="J1580" s="12">
        <v>2590.9240110079118</v>
      </c>
    </row>
    <row r="1581" spans="1:10">
      <c r="A1581" s="6">
        <v>26055040</v>
      </c>
      <c r="B1581" s="7" t="s">
        <v>1883</v>
      </c>
      <c r="C1581" s="7" t="s">
        <v>1937</v>
      </c>
      <c r="D1581" s="7" t="s">
        <v>170</v>
      </c>
      <c r="E1581" s="7" t="s">
        <v>1938</v>
      </c>
      <c r="F1581" s="7">
        <v>1527</v>
      </c>
      <c r="G1581" s="8">
        <v>-76.7</v>
      </c>
      <c r="H1581" s="8">
        <v>3.1666666699999997</v>
      </c>
      <c r="I1581" s="12">
        <v>212.84610043427534</v>
      </c>
      <c r="J1581" s="12">
        <v>3492.8778947368419</v>
      </c>
    </row>
    <row r="1582" spans="1:10">
      <c r="A1582" s="6">
        <v>53110040</v>
      </c>
      <c r="B1582" s="7" t="s">
        <v>1883</v>
      </c>
      <c r="C1582" s="7" t="s">
        <v>1939</v>
      </c>
      <c r="D1582" s="7" t="s">
        <v>36</v>
      </c>
      <c r="E1582" s="7" t="s">
        <v>1940</v>
      </c>
      <c r="F1582" s="7">
        <v>1503</v>
      </c>
      <c r="G1582" s="8">
        <v>-76.540000000000006</v>
      </c>
      <c r="H1582" s="8">
        <v>3.6780833299999998</v>
      </c>
      <c r="I1582" s="12">
        <v>96.61056781819714</v>
      </c>
      <c r="J1582" s="12">
        <v>954.78674354521957</v>
      </c>
    </row>
    <row r="1583" spans="1:10">
      <c r="A1583" s="6">
        <v>53110100</v>
      </c>
      <c r="B1583" s="7" t="s">
        <v>1883</v>
      </c>
      <c r="C1583" s="7" t="s">
        <v>1939</v>
      </c>
      <c r="D1583" s="7" t="s">
        <v>36</v>
      </c>
      <c r="E1583" s="7" t="s">
        <v>1939</v>
      </c>
      <c r="F1583" s="7">
        <v>1628</v>
      </c>
      <c r="G1583" s="8">
        <v>-76.566388889999999</v>
      </c>
      <c r="H1583" s="8">
        <v>3.64786111</v>
      </c>
      <c r="I1583" s="12">
        <v>99.663262325952346</v>
      </c>
      <c r="J1583" s="12">
        <v>1224.9672787110719</v>
      </c>
    </row>
    <row r="1584" spans="1:10">
      <c r="A1584" s="6">
        <v>26115040</v>
      </c>
      <c r="B1584" s="7" t="s">
        <v>1883</v>
      </c>
      <c r="C1584" s="7" t="s">
        <v>163</v>
      </c>
      <c r="D1584" s="7" t="s">
        <v>58</v>
      </c>
      <c r="E1584" s="7" t="s">
        <v>1941</v>
      </c>
      <c r="F1584" s="7">
        <v>934</v>
      </c>
      <c r="G1584" s="8">
        <v>-76.06</v>
      </c>
      <c r="H1584" s="8">
        <v>4.53</v>
      </c>
      <c r="I1584" s="12">
        <v>124.48089755038937</v>
      </c>
      <c r="J1584" s="12"/>
    </row>
    <row r="1585" spans="1:10">
      <c r="A1585" s="6">
        <v>26110380</v>
      </c>
      <c r="B1585" s="7" t="s">
        <v>1883</v>
      </c>
      <c r="C1585" s="7" t="s">
        <v>163</v>
      </c>
      <c r="D1585" s="7" t="s">
        <v>36</v>
      </c>
      <c r="E1585" s="7" t="s">
        <v>1942</v>
      </c>
      <c r="F1585" s="7">
        <v>976</v>
      </c>
      <c r="G1585" s="8">
        <v>-76.099999999999994</v>
      </c>
      <c r="H1585" s="8">
        <v>4.5333333299999996</v>
      </c>
      <c r="I1585" s="12">
        <v>73.840625000000003</v>
      </c>
      <c r="J1585" s="12">
        <v>1211.9000000000001</v>
      </c>
    </row>
    <row r="1586" spans="1:10">
      <c r="A1586" s="6">
        <v>26110050</v>
      </c>
      <c r="B1586" s="7" t="s">
        <v>1883</v>
      </c>
      <c r="C1586" s="7" t="s">
        <v>163</v>
      </c>
      <c r="D1586" s="7" t="s">
        <v>36</v>
      </c>
      <c r="E1586" s="7" t="s">
        <v>301</v>
      </c>
      <c r="F1586" s="7">
        <v>1020</v>
      </c>
      <c r="G1586" s="8">
        <v>-76.116666670000001</v>
      </c>
      <c r="H1586" s="8">
        <v>4.55</v>
      </c>
      <c r="I1586" s="12">
        <v>126.00786232823438</v>
      </c>
      <c r="J1586" s="12">
        <v>1091.7289473684211</v>
      </c>
    </row>
    <row r="1587" spans="1:10">
      <c r="A1587" s="6">
        <v>26110090</v>
      </c>
      <c r="B1587" s="7" t="s">
        <v>1883</v>
      </c>
      <c r="C1587" s="7" t="s">
        <v>163</v>
      </c>
      <c r="D1587" s="7" t="s">
        <v>36</v>
      </c>
      <c r="E1587" s="7" t="s">
        <v>1943</v>
      </c>
      <c r="F1587" s="7">
        <v>990</v>
      </c>
      <c r="G1587" s="8">
        <v>-76.083333329999988</v>
      </c>
      <c r="H1587" s="8">
        <v>4.6166666699999999</v>
      </c>
      <c r="I1587" s="12">
        <v>106.40994458128078</v>
      </c>
      <c r="J1587" s="12">
        <v>1627.234210526316</v>
      </c>
    </row>
    <row r="1588" spans="1:10">
      <c r="A1588" s="6">
        <v>26110290</v>
      </c>
      <c r="B1588" s="7" t="s">
        <v>1883</v>
      </c>
      <c r="C1588" s="7" t="s">
        <v>163</v>
      </c>
      <c r="D1588" s="7" t="s">
        <v>36</v>
      </c>
      <c r="E1588" s="7" t="s">
        <v>1944</v>
      </c>
      <c r="F1588" s="7">
        <v>959</v>
      </c>
      <c r="G1588" s="8">
        <v>-76.093611109999998</v>
      </c>
      <c r="H1588" s="8">
        <v>4.5316111100000001</v>
      </c>
      <c r="I1588" s="12">
        <v>116.32785277578668</v>
      </c>
      <c r="J1588" s="12">
        <v>1231.8485449735451</v>
      </c>
    </row>
    <row r="1589" spans="1:10">
      <c r="A1589" s="6">
        <v>26110450</v>
      </c>
      <c r="B1589" s="7" t="s">
        <v>1883</v>
      </c>
      <c r="C1589" s="7" t="s">
        <v>163</v>
      </c>
      <c r="D1589" s="7" t="s">
        <v>36</v>
      </c>
      <c r="E1589" s="7" t="s">
        <v>1945</v>
      </c>
      <c r="F1589" s="7">
        <v>1380</v>
      </c>
      <c r="G1589" s="8">
        <v>-76.150000000000006</v>
      </c>
      <c r="H1589" s="8">
        <v>4.5166666700000002</v>
      </c>
      <c r="I1589" s="12">
        <v>71.219745754472385</v>
      </c>
      <c r="J1589" s="12">
        <v>873.23947368421045</v>
      </c>
    </row>
    <row r="1590" spans="1:10">
      <c r="A1590" s="6">
        <v>26115020</v>
      </c>
      <c r="B1590" s="7" t="s">
        <v>1883</v>
      </c>
      <c r="C1590" s="7" t="s">
        <v>163</v>
      </c>
      <c r="D1590" s="7" t="s">
        <v>170</v>
      </c>
      <c r="E1590" s="7" t="s">
        <v>1946</v>
      </c>
      <c r="F1590" s="7">
        <v>1643</v>
      </c>
      <c r="G1590" s="8">
        <v>-76.150000000000006</v>
      </c>
      <c r="H1590" s="8">
        <v>4.56666667</v>
      </c>
      <c r="I1590" s="12">
        <v>130.07329854809439</v>
      </c>
      <c r="J1590" s="12">
        <v>1194.6642105263156</v>
      </c>
    </row>
    <row r="1591" spans="1:10">
      <c r="A1591" s="6">
        <v>26100740</v>
      </c>
      <c r="B1591" s="7" t="s">
        <v>1883</v>
      </c>
      <c r="C1591" s="7" t="s">
        <v>583</v>
      </c>
      <c r="D1591" s="7" t="s">
        <v>36</v>
      </c>
      <c r="E1591" s="7" t="s">
        <v>1072</v>
      </c>
      <c r="F1591" s="7">
        <v>949</v>
      </c>
      <c r="G1591" s="8">
        <v>-76.040555560000001</v>
      </c>
      <c r="H1591" s="8">
        <v>4.51563889</v>
      </c>
      <c r="I1591" s="12">
        <v>117.46869390859283</v>
      </c>
      <c r="J1591" s="12">
        <v>1238.592715745302</v>
      </c>
    </row>
    <row r="1592" spans="1:10">
      <c r="A1592" s="6">
        <v>26100300</v>
      </c>
      <c r="B1592" s="7" t="s">
        <v>1883</v>
      </c>
      <c r="C1592" s="7" t="s">
        <v>1947</v>
      </c>
      <c r="D1592" s="7" t="s">
        <v>36</v>
      </c>
      <c r="E1592" s="7" t="s">
        <v>1947</v>
      </c>
      <c r="F1592" s="7">
        <v>986</v>
      </c>
      <c r="G1592" s="8">
        <v>-75.965833329999995</v>
      </c>
      <c r="H1592" s="8">
        <v>4.5886111099999995</v>
      </c>
      <c r="I1592" s="12">
        <v>125.97397372742199</v>
      </c>
      <c r="J1592" s="12">
        <v>1567.0489326765187</v>
      </c>
    </row>
    <row r="1593" spans="1:10">
      <c r="A1593" s="6">
        <v>26075040</v>
      </c>
      <c r="B1593" s="7" t="s">
        <v>1883</v>
      </c>
      <c r="C1593" s="7" t="s">
        <v>1948</v>
      </c>
      <c r="D1593" s="7" t="s">
        <v>46</v>
      </c>
      <c r="E1593" s="7" t="s">
        <v>1949</v>
      </c>
      <c r="F1593" s="7">
        <v>970</v>
      </c>
      <c r="G1593" s="8">
        <v>-76.38663889</v>
      </c>
      <c r="H1593" s="8">
        <v>3.5366888899999998</v>
      </c>
      <c r="I1593" s="12">
        <v>97.511704684002154</v>
      </c>
      <c r="J1593" s="12">
        <v>875.86099672996227</v>
      </c>
    </row>
    <row r="1594" spans="1:10">
      <c r="A1594" s="6">
        <v>26090880</v>
      </c>
      <c r="B1594" s="7" t="s">
        <v>1883</v>
      </c>
      <c r="C1594" s="7" t="s">
        <v>1948</v>
      </c>
      <c r="D1594" s="7" t="s">
        <v>36</v>
      </c>
      <c r="E1594" s="7" t="s">
        <v>1950</v>
      </c>
      <c r="F1594" s="7">
        <v>1750</v>
      </c>
      <c r="G1594" s="8">
        <v>-76.183333329999996</v>
      </c>
      <c r="H1594" s="8">
        <v>3.5833333299999999</v>
      </c>
      <c r="I1594" s="12">
        <v>138.7884698275862</v>
      </c>
      <c r="J1594" s="12">
        <v>1885.75</v>
      </c>
    </row>
    <row r="1595" spans="1:10">
      <c r="A1595" s="6">
        <v>26090380</v>
      </c>
      <c r="B1595" s="7" t="s">
        <v>1883</v>
      </c>
      <c r="C1595" s="7" t="s">
        <v>1948</v>
      </c>
      <c r="D1595" s="7" t="s">
        <v>36</v>
      </c>
      <c r="E1595" s="7" t="s">
        <v>812</v>
      </c>
      <c r="F1595" s="7">
        <v>2875</v>
      </c>
      <c r="G1595" s="8">
        <v>-76</v>
      </c>
      <c r="H1595" s="8">
        <v>3.6333333300000001</v>
      </c>
      <c r="I1595" s="12">
        <v>156.57598522167487</v>
      </c>
      <c r="J1595" s="12">
        <v>1314.75</v>
      </c>
    </row>
    <row r="1596" spans="1:10">
      <c r="A1596" s="6">
        <v>26075090</v>
      </c>
      <c r="B1596" s="7" t="s">
        <v>1883</v>
      </c>
      <c r="C1596" s="7" t="s">
        <v>1948</v>
      </c>
      <c r="D1596" s="7" t="s">
        <v>170</v>
      </c>
      <c r="E1596" s="7" t="s">
        <v>1951</v>
      </c>
      <c r="F1596" s="7">
        <v>1350</v>
      </c>
      <c r="G1596" s="8">
        <v>-76.216666669999995</v>
      </c>
      <c r="H1596" s="8">
        <v>3.4833333299999998</v>
      </c>
      <c r="I1596" s="12">
        <v>146.97171052631577</v>
      </c>
      <c r="J1596" s="12">
        <v>1494.4084210526314</v>
      </c>
    </row>
    <row r="1597" spans="1:10">
      <c r="A1597" s="6">
        <v>26070170</v>
      </c>
      <c r="B1597" s="7" t="s">
        <v>1883</v>
      </c>
      <c r="C1597" s="7" t="s">
        <v>1948</v>
      </c>
      <c r="D1597" s="7" t="s">
        <v>36</v>
      </c>
      <c r="E1597" s="7" t="s">
        <v>1952</v>
      </c>
      <c r="F1597" s="7">
        <v>1055</v>
      </c>
      <c r="G1597" s="8">
        <v>-76.21083333</v>
      </c>
      <c r="H1597" s="8">
        <v>3.5271944399999997</v>
      </c>
      <c r="I1597" s="12">
        <v>67.402359891561716</v>
      </c>
      <c r="J1597" s="12">
        <v>1183.6254187192117</v>
      </c>
    </row>
    <row r="1598" spans="1:10">
      <c r="A1598" s="6">
        <v>26070110</v>
      </c>
      <c r="B1598" s="7" t="s">
        <v>1883</v>
      </c>
      <c r="C1598" s="7" t="s">
        <v>1948</v>
      </c>
      <c r="D1598" s="7" t="s">
        <v>36</v>
      </c>
      <c r="E1598" s="7" t="s">
        <v>1953</v>
      </c>
      <c r="F1598" s="7">
        <v>1119</v>
      </c>
      <c r="G1598" s="8">
        <v>-76.21083333</v>
      </c>
      <c r="H1598" s="8">
        <v>3.5271944399999997</v>
      </c>
      <c r="I1598" s="12">
        <v>95.783132988032733</v>
      </c>
      <c r="J1598" s="12">
        <v>1514.0281481481481</v>
      </c>
    </row>
    <row r="1599" spans="1:10">
      <c r="A1599" s="6">
        <v>26075010</v>
      </c>
      <c r="B1599" s="7" t="s">
        <v>1883</v>
      </c>
      <c r="C1599" s="7" t="s">
        <v>1948</v>
      </c>
      <c r="D1599" s="7" t="s">
        <v>87</v>
      </c>
      <c r="E1599" s="7" t="s">
        <v>1954</v>
      </c>
      <c r="F1599" s="7">
        <v>1018</v>
      </c>
      <c r="G1599" s="8">
        <v>-76.314888890000006</v>
      </c>
      <c r="H1599" s="8">
        <v>3.5134722199999997</v>
      </c>
      <c r="I1599" s="12">
        <v>105.59531948927012</v>
      </c>
      <c r="J1599" s="12">
        <v>1095.6643222039772</v>
      </c>
    </row>
    <row r="1600" spans="1:10">
      <c r="A1600" s="6">
        <v>26090300</v>
      </c>
      <c r="B1600" s="7" t="s">
        <v>1883</v>
      </c>
      <c r="C1600" s="7" t="s">
        <v>1948</v>
      </c>
      <c r="D1600" s="7" t="s">
        <v>36</v>
      </c>
      <c r="E1600" s="7" t="s">
        <v>1084</v>
      </c>
      <c r="F1600" s="7">
        <v>1500</v>
      </c>
      <c r="G1600" s="8">
        <v>-76.166666669999998</v>
      </c>
      <c r="H1600" s="8">
        <v>3.5166666699999998</v>
      </c>
      <c r="I1600" s="12">
        <v>110.02900570391495</v>
      </c>
      <c r="J1600" s="12">
        <v>1719.0368421052633</v>
      </c>
    </row>
    <row r="1601" spans="1:10">
      <c r="A1601" s="6">
        <v>26070590</v>
      </c>
      <c r="B1601" s="7" t="s">
        <v>1883</v>
      </c>
      <c r="C1601" s="7" t="s">
        <v>1955</v>
      </c>
      <c r="D1601" s="7" t="s">
        <v>36</v>
      </c>
      <c r="E1601" s="7" t="s">
        <v>1956</v>
      </c>
      <c r="F1601" s="7">
        <v>2410</v>
      </c>
      <c r="G1601" s="8">
        <v>-76.066666669999989</v>
      </c>
      <c r="H1601" s="8">
        <v>3.43333333</v>
      </c>
      <c r="I1601" s="12">
        <v>153.78548094373863</v>
      </c>
      <c r="J1601" s="12">
        <v>1532.1263157894734</v>
      </c>
    </row>
    <row r="1602" spans="1:10">
      <c r="A1602" s="6">
        <v>26080260</v>
      </c>
      <c r="B1602" s="7" t="s">
        <v>1883</v>
      </c>
      <c r="C1602" s="7" t="s">
        <v>1957</v>
      </c>
      <c r="D1602" s="7" t="s">
        <v>36</v>
      </c>
      <c r="E1602" s="7" t="s">
        <v>1958</v>
      </c>
      <c r="F1602" s="7">
        <v>953</v>
      </c>
      <c r="G1602" s="8">
        <v>-76.3</v>
      </c>
      <c r="H1602" s="8">
        <v>4.1500000000000004</v>
      </c>
      <c r="I1602" s="12">
        <v>94.808557060755334</v>
      </c>
      <c r="J1602" s="12">
        <v>1314.3</v>
      </c>
    </row>
    <row r="1603" spans="1:10">
      <c r="A1603" s="6">
        <v>26110360</v>
      </c>
      <c r="B1603" s="7" t="s">
        <v>1883</v>
      </c>
      <c r="C1603" s="7" t="s">
        <v>1959</v>
      </c>
      <c r="D1603" s="7" t="s">
        <v>36</v>
      </c>
      <c r="E1603" s="7" t="s">
        <v>1960</v>
      </c>
      <c r="F1603" s="7">
        <v>1400</v>
      </c>
      <c r="G1603" s="8">
        <v>-76.2</v>
      </c>
      <c r="H1603" s="8">
        <v>4.4000000000000004</v>
      </c>
      <c r="I1603" s="12">
        <v>125.00723522167488</v>
      </c>
      <c r="J1603" s="12">
        <v>1471.2631578947367</v>
      </c>
    </row>
    <row r="1604" spans="1:10">
      <c r="A1604" s="6">
        <v>26115080</v>
      </c>
      <c r="B1604" s="7" t="s">
        <v>1883</v>
      </c>
      <c r="C1604" s="7" t="s">
        <v>1959</v>
      </c>
      <c r="D1604" s="7" t="s">
        <v>170</v>
      </c>
      <c r="E1604" s="7" t="s">
        <v>293</v>
      </c>
      <c r="F1604" s="7">
        <v>945</v>
      </c>
      <c r="G1604" s="8">
        <v>-76.079888890000007</v>
      </c>
      <c r="H1604" s="8">
        <v>4.48091667</v>
      </c>
      <c r="I1604" s="12">
        <v>120.2731774814563</v>
      </c>
      <c r="J1604" s="12">
        <v>1038.7301642036127</v>
      </c>
    </row>
    <row r="1605" spans="1:10">
      <c r="A1605" s="6">
        <v>26110390</v>
      </c>
      <c r="B1605" s="7" t="s">
        <v>1883</v>
      </c>
      <c r="C1605" s="7" t="s">
        <v>1959</v>
      </c>
      <c r="D1605" s="7" t="s">
        <v>36</v>
      </c>
      <c r="E1605" s="7" t="s">
        <v>1961</v>
      </c>
      <c r="F1605" s="7">
        <v>1460</v>
      </c>
      <c r="G1605" s="8">
        <v>-76.2</v>
      </c>
      <c r="H1605" s="8">
        <v>4.4666666699999995</v>
      </c>
      <c r="I1605" s="12">
        <v>123.12070585947627</v>
      </c>
      <c r="J1605" s="12">
        <v>1209.1657894736841</v>
      </c>
    </row>
    <row r="1606" spans="1:10">
      <c r="A1606" s="6">
        <v>26110230</v>
      </c>
      <c r="B1606" s="7" t="s">
        <v>1883</v>
      </c>
      <c r="C1606" s="7" t="s">
        <v>1959</v>
      </c>
      <c r="D1606" s="7" t="s">
        <v>70</v>
      </c>
      <c r="E1606" s="7" t="s">
        <v>1962</v>
      </c>
      <c r="F1606" s="7">
        <v>933</v>
      </c>
      <c r="G1606" s="8">
        <v>-76.100527779999993</v>
      </c>
      <c r="H1606" s="8">
        <v>4.4186666699999995</v>
      </c>
      <c r="I1606" s="12">
        <v>116.97312251099409</v>
      </c>
      <c r="J1606" s="12">
        <v>1064.0732183908044</v>
      </c>
    </row>
    <row r="1607" spans="1:10">
      <c r="A1607" s="6">
        <v>26110180</v>
      </c>
      <c r="B1607" s="7" t="s">
        <v>1883</v>
      </c>
      <c r="C1607" s="7" t="s">
        <v>1959</v>
      </c>
      <c r="D1607" s="7" t="s">
        <v>36</v>
      </c>
      <c r="E1607" s="7" t="s">
        <v>1197</v>
      </c>
      <c r="F1607" s="7">
        <v>1357</v>
      </c>
      <c r="G1607" s="8">
        <v>-76.233333329999994</v>
      </c>
      <c r="H1607" s="8">
        <v>4.4666666699999995</v>
      </c>
      <c r="I1607" s="12">
        <v>120.99122698988853</v>
      </c>
      <c r="J1607" s="12">
        <v>1313.6933333333336</v>
      </c>
    </row>
    <row r="1608" spans="1:10">
      <c r="A1608" s="6">
        <v>26090620</v>
      </c>
      <c r="B1608" s="7" t="s">
        <v>1883</v>
      </c>
      <c r="C1608" s="7" t="s">
        <v>1963</v>
      </c>
      <c r="D1608" s="7" t="s">
        <v>36</v>
      </c>
      <c r="E1608" s="7" t="s">
        <v>62</v>
      </c>
      <c r="F1608" s="7">
        <v>1221</v>
      </c>
      <c r="G1608" s="8">
        <v>-76.2</v>
      </c>
      <c r="H1608" s="8">
        <v>3.9833333299999998</v>
      </c>
      <c r="I1608" s="12">
        <v>139.4898296567568</v>
      </c>
      <c r="J1608" s="12">
        <v>1373.4973684210524</v>
      </c>
    </row>
    <row r="1609" spans="1:10">
      <c r="A1609" s="6">
        <v>26100380</v>
      </c>
      <c r="B1609" s="7" t="s">
        <v>1883</v>
      </c>
      <c r="C1609" s="7" t="s">
        <v>1198</v>
      </c>
      <c r="D1609" s="7" t="s">
        <v>36</v>
      </c>
      <c r="E1609" s="7" t="s">
        <v>1964</v>
      </c>
      <c r="F1609" s="7">
        <v>2290</v>
      </c>
      <c r="G1609" s="8">
        <v>-75.866666670000001</v>
      </c>
      <c r="H1609" s="8">
        <v>4.0833333300000003</v>
      </c>
      <c r="I1609" s="12">
        <v>169.7382529599862</v>
      </c>
      <c r="J1609" s="12">
        <v>1567.9134571723425</v>
      </c>
    </row>
    <row r="1610" spans="1:10">
      <c r="A1610" s="6">
        <v>26125130</v>
      </c>
      <c r="B1610" s="7" t="s">
        <v>1883</v>
      </c>
      <c r="C1610" s="7" t="s">
        <v>1198</v>
      </c>
      <c r="D1610" s="7" t="s">
        <v>72</v>
      </c>
      <c r="E1610" s="7" t="s">
        <v>1965</v>
      </c>
      <c r="F1610" s="7">
        <v>1749</v>
      </c>
      <c r="G1610" s="8">
        <v>-75.832361110000008</v>
      </c>
      <c r="H1610" s="8">
        <v>4.1850555599999995</v>
      </c>
      <c r="I1610" s="12">
        <v>186.65336305601812</v>
      </c>
      <c r="J1610" s="12">
        <v>2497.2886986091812</v>
      </c>
    </row>
    <row r="1611" spans="1:10">
      <c r="A1611" s="6">
        <v>26110220</v>
      </c>
      <c r="B1611" s="7" t="s">
        <v>1883</v>
      </c>
      <c r="C1611" s="7" t="s">
        <v>1966</v>
      </c>
      <c r="D1611" s="7" t="s">
        <v>36</v>
      </c>
      <c r="E1611" s="7" t="s">
        <v>327</v>
      </c>
      <c r="F1611" s="7">
        <v>1750</v>
      </c>
      <c r="G1611" s="8">
        <v>-76.116666670000001</v>
      </c>
      <c r="H1611" s="8">
        <v>4.68333333</v>
      </c>
      <c r="I1611" s="12">
        <v>111.87897623608828</v>
      </c>
      <c r="J1611" s="12">
        <v>1211.6543859649123</v>
      </c>
    </row>
    <row r="1612" spans="1:10">
      <c r="A1612" s="6">
        <v>26110300</v>
      </c>
      <c r="B1612" s="7" t="s">
        <v>1883</v>
      </c>
      <c r="C1612" s="7" t="s">
        <v>1966</v>
      </c>
      <c r="D1612" s="7" t="s">
        <v>36</v>
      </c>
      <c r="E1612" s="7" t="s">
        <v>1967</v>
      </c>
      <c r="F1612" s="7">
        <v>940</v>
      </c>
      <c r="G1612" s="8">
        <v>-76.034444440000001</v>
      </c>
      <c r="H1612" s="8">
        <v>4.6163888899999996</v>
      </c>
      <c r="I1612" s="12">
        <v>106.67262935228699</v>
      </c>
      <c r="J1612" s="12">
        <v>1080.5572249589488</v>
      </c>
    </row>
    <row r="1613" spans="1:10">
      <c r="A1613" s="6">
        <v>26110330</v>
      </c>
      <c r="B1613" s="7" t="s">
        <v>1883</v>
      </c>
      <c r="C1613" s="7" t="s">
        <v>1966</v>
      </c>
      <c r="D1613" s="7" t="s">
        <v>36</v>
      </c>
      <c r="E1613" s="7" t="s">
        <v>1968</v>
      </c>
      <c r="F1613" s="7">
        <v>976</v>
      </c>
      <c r="G1613" s="8">
        <v>-76.099999999999994</v>
      </c>
      <c r="H1613" s="8">
        <v>4.5833333300000003</v>
      </c>
      <c r="I1613" s="12">
        <v>108.58042196007258</v>
      </c>
      <c r="J1613" s="12">
        <v>1278.9631578947369</v>
      </c>
    </row>
    <row r="1614" spans="1:10">
      <c r="A1614" s="6">
        <v>26110430</v>
      </c>
      <c r="B1614" s="7" t="s">
        <v>1883</v>
      </c>
      <c r="C1614" s="7" t="s">
        <v>1966</v>
      </c>
      <c r="D1614" s="7" t="s">
        <v>36</v>
      </c>
      <c r="E1614" s="7" t="s">
        <v>1969</v>
      </c>
      <c r="F1614" s="7">
        <v>1514</v>
      </c>
      <c r="G1614" s="8">
        <v>-76.116666670000001</v>
      </c>
      <c r="H1614" s="8">
        <v>4.6333333300000001</v>
      </c>
      <c r="I1614" s="12">
        <v>138.06654248768473</v>
      </c>
      <c r="J1614" s="12">
        <v>1343.3894736842103</v>
      </c>
    </row>
    <row r="1615" spans="1:10">
      <c r="A1615" s="6">
        <v>26110440</v>
      </c>
      <c r="B1615" s="7" t="s">
        <v>1883</v>
      </c>
      <c r="C1615" s="7" t="s">
        <v>1966</v>
      </c>
      <c r="D1615" s="7" t="s">
        <v>36</v>
      </c>
      <c r="E1615" s="7" t="s">
        <v>1970</v>
      </c>
      <c r="F1615" s="7">
        <v>1807</v>
      </c>
      <c r="G1615" s="8">
        <v>-76.099999999999994</v>
      </c>
      <c r="H1615" s="8">
        <v>4.6333333300000001</v>
      </c>
      <c r="I1615" s="12">
        <v>162.22725234422265</v>
      </c>
      <c r="J1615" s="12">
        <v>1714.4707894736844</v>
      </c>
    </row>
    <row r="1616" spans="1:10">
      <c r="A1616" s="6">
        <v>26110160</v>
      </c>
      <c r="B1616" s="7" t="s">
        <v>1883</v>
      </c>
      <c r="C1616" s="7" t="s">
        <v>1966</v>
      </c>
      <c r="D1616" s="7" t="s">
        <v>36</v>
      </c>
      <c r="E1616" s="7" t="s">
        <v>202</v>
      </c>
      <c r="F1616" s="7">
        <v>974</v>
      </c>
      <c r="G1616" s="8">
        <v>-76.035722220000011</v>
      </c>
      <c r="H1616" s="8">
        <v>4.6848611099999999</v>
      </c>
      <c r="I1616" s="12">
        <v>111.60361711670618</v>
      </c>
      <c r="J1616" s="12">
        <v>1377.2133588761174</v>
      </c>
    </row>
    <row r="1617" spans="1:10">
      <c r="A1617" s="6">
        <v>26105160</v>
      </c>
      <c r="B1617" s="7" t="s">
        <v>1883</v>
      </c>
      <c r="C1617" s="7" t="s">
        <v>1971</v>
      </c>
      <c r="D1617" s="7" t="s">
        <v>46</v>
      </c>
      <c r="E1617" s="7" t="s">
        <v>1972</v>
      </c>
      <c r="F1617" s="7">
        <v>980</v>
      </c>
      <c r="G1617" s="8">
        <v>-76.223583329999997</v>
      </c>
      <c r="H1617" s="8">
        <v>4.0900833299999997</v>
      </c>
      <c r="I1617" s="12">
        <v>127.4056849165805</v>
      </c>
      <c r="J1617" s="12"/>
    </row>
    <row r="1618" spans="1:10">
      <c r="A1618" s="6">
        <v>26105140</v>
      </c>
      <c r="B1618" s="7" t="s">
        <v>1883</v>
      </c>
      <c r="C1618" s="7" t="s">
        <v>1971</v>
      </c>
      <c r="D1618" s="7" t="s">
        <v>72</v>
      </c>
      <c r="E1618" s="7" t="s">
        <v>1973</v>
      </c>
      <c r="F1618" s="7">
        <v>2902</v>
      </c>
      <c r="G1618" s="8">
        <v>-75.888027780000002</v>
      </c>
      <c r="H1618" s="8">
        <v>4.0330555600000002</v>
      </c>
      <c r="I1618" s="12">
        <v>137.59117539872776</v>
      </c>
      <c r="J1618" s="12">
        <v>1020.925543135026</v>
      </c>
    </row>
    <row r="1619" spans="1:10">
      <c r="A1619" s="6">
        <v>26100670</v>
      </c>
      <c r="B1619" s="7" t="s">
        <v>1883</v>
      </c>
      <c r="C1619" s="7" t="s">
        <v>1971</v>
      </c>
      <c r="D1619" s="7" t="s">
        <v>36</v>
      </c>
      <c r="E1619" s="7" t="s">
        <v>1974</v>
      </c>
      <c r="F1619" s="7">
        <v>2783</v>
      </c>
      <c r="G1619" s="8">
        <v>-75.95</v>
      </c>
      <c r="H1619" s="8">
        <v>3.9833333299999998</v>
      </c>
      <c r="I1619" s="12">
        <v>202.16762007389161</v>
      </c>
      <c r="J1619" s="12">
        <v>2335.2131578947365</v>
      </c>
    </row>
    <row r="1620" spans="1:10">
      <c r="A1620" s="6">
        <v>26100660</v>
      </c>
      <c r="B1620" s="7" t="s">
        <v>1883</v>
      </c>
      <c r="C1620" s="7" t="s">
        <v>1971</v>
      </c>
      <c r="D1620" s="7" t="s">
        <v>36</v>
      </c>
      <c r="E1620" s="7" t="s">
        <v>1975</v>
      </c>
      <c r="F1620" s="7">
        <v>2350</v>
      </c>
      <c r="G1620" s="8">
        <v>-75.966666669999995</v>
      </c>
      <c r="H1620" s="8">
        <v>3.95</v>
      </c>
      <c r="I1620" s="12">
        <v>149.07563515469707</v>
      </c>
      <c r="J1620" s="12">
        <v>821.56315789473683</v>
      </c>
    </row>
    <row r="1621" spans="1:10">
      <c r="A1621" s="6">
        <v>26105230</v>
      </c>
      <c r="B1621" s="7" t="s">
        <v>1883</v>
      </c>
      <c r="C1621" s="7" t="s">
        <v>1971</v>
      </c>
      <c r="D1621" s="7" t="s">
        <v>72</v>
      </c>
      <c r="E1621" s="7" t="s">
        <v>1976</v>
      </c>
      <c r="F1621" s="7">
        <v>1119</v>
      </c>
      <c r="G1621" s="8">
        <v>-76.168527779999991</v>
      </c>
      <c r="H1621" s="8">
        <v>4.0283333299999997</v>
      </c>
      <c r="I1621" s="12">
        <v>129.37172779287783</v>
      </c>
      <c r="J1621" s="12">
        <v>1291.1584100722948</v>
      </c>
    </row>
    <row r="1622" spans="1:10">
      <c r="A1622" s="6">
        <v>26100350</v>
      </c>
      <c r="B1622" s="7" t="s">
        <v>1883</v>
      </c>
      <c r="C1622" s="7" t="s">
        <v>1971</v>
      </c>
      <c r="D1622" s="7" t="s">
        <v>36</v>
      </c>
      <c r="E1622" s="7" t="s">
        <v>1977</v>
      </c>
      <c r="F1622" s="7">
        <v>1657</v>
      </c>
      <c r="G1622" s="8">
        <v>-75.994749999999996</v>
      </c>
      <c r="H1622" s="8">
        <v>4.0543611099999994</v>
      </c>
      <c r="I1622" s="12">
        <v>143.77294454510564</v>
      </c>
      <c r="J1622" s="12">
        <v>1847.4215618289759</v>
      </c>
    </row>
    <row r="1623" spans="1:10">
      <c r="A1623" s="6">
        <v>26100680</v>
      </c>
      <c r="B1623" s="7" t="s">
        <v>1883</v>
      </c>
      <c r="C1623" s="7" t="s">
        <v>1971</v>
      </c>
      <c r="D1623" s="7" t="s">
        <v>36</v>
      </c>
      <c r="E1623" s="7" t="s">
        <v>1978</v>
      </c>
      <c r="F1623" s="7">
        <v>1560</v>
      </c>
      <c r="G1623" s="8">
        <v>-76.083333329999988</v>
      </c>
      <c r="H1623" s="8">
        <v>4.06666667</v>
      </c>
      <c r="I1623" s="12">
        <v>224.39998943719456</v>
      </c>
      <c r="J1623" s="12">
        <v>2413.6345321637427</v>
      </c>
    </row>
    <row r="1624" spans="1:10">
      <c r="A1624" s="6">
        <v>54030100</v>
      </c>
      <c r="B1624" s="7" t="s">
        <v>1883</v>
      </c>
      <c r="C1624" s="7" t="s">
        <v>1979</v>
      </c>
      <c r="D1624" s="7" t="s">
        <v>36</v>
      </c>
      <c r="E1624" s="7" t="s">
        <v>1980</v>
      </c>
      <c r="F1624" s="7">
        <v>1524</v>
      </c>
      <c r="G1624" s="8">
        <v>-76.233333329999994</v>
      </c>
      <c r="H1624" s="8">
        <v>4.6666666699999997</v>
      </c>
      <c r="I1624" s="12">
        <v>132.78267759917034</v>
      </c>
      <c r="J1624" s="12">
        <v>1311.1760526315788</v>
      </c>
    </row>
    <row r="1625" spans="1:10">
      <c r="A1625" s="6">
        <v>54030120</v>
      </c>
      <c r="B1625" s="7" t="s">
        <v>1883</v>
      </c>
      <c r="C1625" s="7" t="s">
        <v>1979</v>
      </c>
      <c r="D1625" s="7" t="s">
        <v>36</v>
      </c>
      <c r="E1625" s="7" t="s">
        <v>1981</v>
      </c>
      <c r="F1625" s="7">
        <v>1395</v>
      </c>
      <c r="G1625" s="8">
        <v>-76.2</v>
      </c>
      <c r="H1625" s="8">
        <v>4.6166666699999999</v>
      </c>
      <c r="I1625" s="12">
        <v>140.87620073891622</v>
      </c>
      <c r="J1625" s="12">
        <v>1282.8052631578948</v>
      </c>
    </row>
    <row r="1626" spans="1:10">
      <c r="A1626" s="6">
        <v>54030010</v>
      </c>
      <c r="B1626" s="7" t="s">
        <v>1883</v>
      </c>
      <c r="C1626" s="7" t="s">
        <v>1979</v>
      </c>
      <c r="D1626" s="7" t="s">
        <v>36</v>
      </c>
      <c r="E1626" s="7" t="s">
        <v>1982</v>
      </c>
      <c r="F1626" s="7">
        <v>1689</v>
      </c>
      <c r="G1626" s="8">
        <v>-76.201666669999994</v>
      </c>
      <c r="H1626" s="8">
        <v>4.5728333299999999</v>
      </c>
      <c r="I1626" s="12">
        <v>159.19838259441707</v>
      </c>
      <c r="J1626" s="12">
        <v>1405.3939244663381</v>
      </c>
    </row>
    <row r="1627" spans="1:10">
      <c r="A1627" s="6">
        <v>54030150</v>
      </c>
      <c r="B1627" s="7" t="s">
        <v>1883</v>
      </c>
      <c r="C1627" s="7" t="s">
        <v>1979</v>
      </c>
      <c r="D1627" s="7" t="s">
        <v>36</v>
      </c>
      <c r="E1627" s="7" t="s">
        <v>1983</v>
      </c>
      <c r="F1627" s="7">
        <v>990</v>
      </c>
      <c r="G1627" s="8">
        <v>-76.266666669999992</v>
      </c>
      <c r="H1627" s="8">
        <v>4.5999999999999996</v>
      </c>
      <c r="I1627" s="12">
        <v>110.95126573617951</v>
      </c>
      <c r="J1627" s="12">
        <v>1128.066374269006</v>
      </c>
    </row>
    <row r="1628" spans="1:10">
      <c r="A1628" s="6">
        <v>26080070</v>
      </c>
      <c r="B1628" s="7" t="s">
        <v>1883</v>
      </c>
      <c r="C1628" s="7" t="s">
        <v>1984</v>
      </c>
      <c r="D1628" s="7" t="s">
        <v>36</v>
      </c>
      <c r="E1628" s="7" t="s">
        <v>1984</v>
      </c>
      <c r="F1628" s="7">
        <v>974</v>
      </c>
      <c r="G1628" s="8">
        <v>-76.429722220000002</v>
      </c>
      <c r="H1628" s="8">
        <v>3.69852778</v>
      </c>
      <c r="I1628" s="12">
        <v>97.95616622574957</v>
      </c>
      <c r="J1628" s="12">
        <v>860.24022988505749</v>
      </c>
    </row>
    <row r="1629" spans="1:10">
      <c r="A1629" s="6">
        <v>26080290</v>
      </c>
      <c r="B1629" s="7" t="s">
        <v>1883</v>
      </c>
      <c r="C1629" s="7" t="s">
        <v>1985</v>
      </c>
      <c r="D1629" s="7" t="s">
        <v>36</v>
      </c>
      <c r="E1629" s="7" t="s">
        <v>1986</v>
      </c>
      <c r="F1629" s="7">
        <v>962</v>
      </c>
      <c r="G1629" s="8">
        <v>-76.35083333</v>
      </c>
      <c r="H1629" s="8">
        <v>3.8908888899999998</v>
      </c>
      <c r="I1629" s="12">
        <v>84.71911392385816</v>
      </c>
      <c r="J1629" s="12">
        <v>1035.5380742565226</v>
      </c>
    </row>
    <row r="1630" spans="1:10">
      <c r="A1630" s="6">
        <v>26085130</v>
      </c>
      <c r="B1630" s="7" t="s">
        <v>1883</v>
      </c>
      <c r="C1630" s="7" t="s">
        <v>1987</v>
      </c>
      <c r="D1630" s="7" t="s">
        <v>72</v>
      </c>
      <c r="E1630" s="7" t="s">
        <v>1988</v>
      </c>
      <c r="F1630" s="7">
        <v>1500</v>
      </c>
      <c r="G1630" s="8">
        <v>-76.566666669999989</v>
      </c>
      <c r="H1630" s="8">
        <v>3.5833333299999999</v>
      </c>
      <c r="I1630" s="12">
        <v>127.6084975369458</v>
      </c>
      <c r="J1630" s="12">
        <v>1042.0894736842106</v>
      </c>
    </row>
    <row r="1631" spans="1:10">
      <c r="A1631" s="6">
        <v>26120130</v>
      </c>
      <c r="B1631" s="7" t="s">
        <v>1883</v>
      </c>
      <c r="C1631" s="7" t="s">
        <v>1989</v>
      </c>
      <c r="D1631" s="7" t="s">
        <v>36</v>
      </c>
      <c r="E1631" s="7" t="s">
        <v>1738</v>
      </c>
      <c r="F1631" s="7">
        <v>1178</v>
      </c>
      <c r="G1631" s="8">
        <v>-75.915416669999999</v>
      </c>
      <c r="H1631" s="8">
        <v>4.4027777800000001</v>
      </c>
      <c r="I1631" s="12">
        <v>103.24547015168855</v>
      </c>
      <c r="J1631" s="12">
        <v>1804.0781201900429</v>
      </c>
    </row>
    <row r="1632" spans="1:10">
      <c r="A1632" s="6">
        <v>26120180</v>
      </c>
      <c r="B1632" s="7" t="s">
        <v>1883</v>
      </c>
      <c r="C1632" s="7" t="s">
        <v>1989</v>
      </c>
      <c r="D1632" s="7" t="s">
        <v>36</v>
      </c>
      <c r="E1632" s="7" t="s">
        <v>1990</v>
      </c>
      <c r="F1632" s="7">
        <v>1071</v>
      </c>
      <c r="G1632" s="8">
        <v>-75.875333329999989</v>
      </c>
      <c r="H1632" s="8">
        <v>4.40930556</v>
      </c>
      <c r="I1632" s="12">
        <v>128.66699602236091</v>
      </c>
      <c r="J1632" s="12">
        <v>1775.2947426003116</v>
      </c>
    </row>
    <row r="1633" spans="1:10">
      <c r="A1633" s="6">
        <v>26100400</v>
      </c>
      <c r="B1633" s="7" t="s">
        <v>1883</v>
      </c>
      <c r="C1633" s="7" t="s">
        <v>1989</v>
      </c>
      <c r="D1633" s="7" t="s">
        <v>36</v>
      </c>
      <c r="E1633" s="7" t="s">
        <v>1991</v>
      </c>
      <c r="F1633" s="7">
        <v>17</v>
      </c>
      <c r="G1633" s="8">
        <v>-76.02</v>
      </c>
      <c r="H1633" s="8">
        <v>4.3099999999999996</v>
      </c>
      <c r="I1633" s="12">
        <v>94.611458754425584</v>
      </c>
      <c r="J1633" s="12">
        <v>1570.5825335397317</v>
      </c>
    </row>
    <row r="1634" spans="1:10">
      <c r="A1634" s="6">
        <v>26105110</v>
      </c>
      <c r="B1634" s="7" t="s">
        <v>1883</v>
      </c>
      <c r="C1634" s="7" t="s">
        <v>1989</v>
      </c>
      <c r="D1634" s="7" t="s">
        <v>72</v>
      </c>
      <c r="E1634" s="7" t="s">
        <v>1992</v>
      </c>
      <c r="F1634" s="7">
        <v>954</v>
      </c>
      <c r="G1634" s="8">
        <v>-76.084527780000002</v>
      </c>
      <c r="H1634" s="8">
        <v>4.3245000000000005</v>
      </c>
      <c r="I1634" s="12">
        <v>136.80511671438396</v>
      </c>
      <c r="J1634" s="12">
        <v>1320.1755383435943</v>
      </c>
    </row>
    <row r="1635" spans="1:10">
      <c r="A1635" s="6">
        <v>26100360</v>
      </c>
      <c r="B1635" s="7" t="s">
        <v>1883</v>
      </c>
      <c r="C1635" s="7" t="s">
        <v>1989</v>
      </c>
      <c r="D1635" s="7" t="s">
        <v>36</v>
      </c>
      <c r="E1635" s="7" t="s">
        <v>1993</v>
      </c>
      <c r="F1635" s="7">
        <v>1024</v>
      </c>
      <c r="G1635" s="8">
        <v>-75.95</v>
      </c>
      <c r="H1635" s="8">
        <v>4.4000000000000004</v>
      </c>
      <c r="I1635" s="12">
        <v>111.13081269385148</v>
      </c>
      <c r="J1635" s="12">
        <v>1806.9605263157894</v>
      </c>
    </row>
    <row r="1636" spans="1:10">
      <c r="A1636" s="6">
        <v>26100780</v>
      </c>
      <c r="B1636" s="7" t="s">
        <v>1883</v>
      </c>
      <c r="C1636" s="7" t="s">
        <v>1989</v>
      </c>
      <c r="D1636" s="7" t="s">
        <v>36</v>
      </c>
      <c r="E1636" s="7" t="s">
        <v>1989</v>
      </c>
      <c r="F1636" s="7">
        <v>953</v>
      </c>
      <c r="G1636" s="8">
        <v>-76.073499999999996</v>
      </c>
      <c r="H1636" s="8">
        <v>4.3830555599999999</v>
      </c>
      <c r="I1636" s="12">
        <v>112.59949712643677</v>
      </c>
      <c r="J1636" s="12">
        <v>1303.7610755336616</v>
      </c>
    </row>
    <row r="1637" spans="1:10">
      <c r="A1637" s="6">
        <v>42040010</v>
      </c>
      <c r="B1637" s="7" t="s">
        <v>1994</v>
      </c>
      <c r="C1637" s="7" t="s">
        <v>1995</v>
      </c>
      <c r="D1637" s="7" t="s">
        <v>36</v>
      </c>
      <c r="E1637" s="7" t="s">
        <v>1996</v>
      </c>
      <c r="F1637" s="7">
        <v>200</v>
      </c>
      <c r="G1637" s="8">
        <v>-71.040000000000006</v>
      </c>
      <c r="H1637" s="8">
        <v>0.87</v>
      </c>
      <c r="I1637" s="12">
        <v>220.91687290823486</v>
      </c>
      <c r="J1637" s="12">
        <v>3995.4210754284031</v>
      </c>
    </row>
    <row r="1638" spans="1:10">
      <c r="A1638" s="6">
        <v>42060010</v>
      </c>
      <c r="B1638" s="7" t="s">
        <v>1994</v>
      </c>
      <c r="C1638" s="7" t="s">
        <v>1997</v>
      </c>
      <c r="D1638" s="7" t="s">
        <v>36</v>
      </c>
      <c r="E1638" s="7" t="s">
        <v>1998</v>
      </c>
      <c r="F1638" s="7">
        <v>195</v>
      </c>
      <c r="G1638" s="8">
        <v>-70.78</v>
      </c>
      <c r="H1638" s="8">
        <v>0.91</v>
      </c>
      <c r="I1638" s="12">
        <v>223.34420932649942</v>
      </c>
      <c r="J1638" s="12">
        <v>3584.5582894836321</v>
      </c>
    </row>
    <row r="1639" spans="1:10">
      <c r="A1639" s="6">
        <v>42050020</v>
      </c>
      <c r="B1639" s="7" t="s">
        <v>1994</v>
      </c>
      <c r="C1639" s="7" t="s">
        <v>1997</v>
      </c>
      <c r="D1639" s="7" t="s">
        <v>36</v>
      </c>
      <c r="E1639" s="7" t="s">
        <v>1999</v>
      </c>
      <c r="F1639" s="7">
        <v>190</v>
      </c>
      <c r="G1639" s="8">
        <v>-70.73</v>
      </c>
      <c r="H1639" s="8">
        <v>1.1000000000000001</v>
      </c>
      <c r="I1639" s="12">
        <v>195.09170513288325</v>
      </c>
      <c r="J1639" s="12">
        <v>3335.8664659733622</v>
      </c>
    </row>
    <row r="1640" spans="1:10">
      <c r="A1640" s="6">
        <v>42070020</v>
      </c>
      <c r="B1640" s="7" t="s">
        <v>1994</v>
      </c>
      <c r="C1640" s="7" t="s">
        <v>1997</v>
      </c>
      <c r="D1640" s="7" t="s">
        <v>36</v>
      </c>
      <c r="E1640" s="7" t="s">
        <v>2000</v>
      </c>
      <c r="F1640" s="7">
        <v>185</v>
      </c>
      <c r="G1640" s="8">
        <v>-70.290000000000006</v>
      </c>
      <c r="H1640" s="8">
        <v>1.31</v>
      </c>
      <c r="I1640" s="12">
        <v>184.29096657937285</v>
      </c>
      <c r="J1640" s="12">
        <v>3674.6545014946737</v>
      </c>
    </row>
    <row r="1641" spans="1:10">
      <c r="A1641" s="6">
        <v>42080010</v>
      </c>
      <c r="B1641" s="7" t="s">
        <v>1994</v>
      </c>
      <c r="C1641" s="7" t="s">
        <v>1997</v>
      </c>
      <c r="D1641" s="7" t="s">
        <v>36</v>
      </c>
      <c r="E1641" s="7" t="s">
        <v>2001</v>
      </c>
      <c r="F1641" s="7">
        <v>175</v>
      </c>
      <c r="G1641" s="8">
        <v>-69.910861109999999</v>
      </c>
      <c r="H1641" s="8">
        <v>1.19825</v>
      </c>
      <c r="I1641" s="12">
        <v>206.15799290967541</v>
      </c>
      <c r="J1641" s="12">
        <v>3816.9300748038681</v>
      </c>
    </row>
    <row r="1642" spans="1:10">
      <c r="A1642" s="6">
        <v>42080020</v>
      </c>
      <c r="B1642" s="7" t="s">
        <v>1994</v>
      </c>
      <c r="C1642" s="7" t="s">
        <v>1997</v>
      </c>
      <c r="D1642" s="7" t="s">
        <v>36</v>
      </c>
      <c r="E1642" s="7" t="s">
        <v>2002</v>
      </c>
      <c r="F1642" s="7">
        <v>172</v>
      </c>
      <c r="G1642" s="8">
        <v>-69.843944440000001</v>
      </c>
      <c r="H1642" s="8">
        <v>1.07394444</v>
      </c>
      <c r="I1642" s="12">
        <v>206.59787216823779</v>
      </c>
      <c r="J1642" s="12">
        <v>3842.3600404193512</v>
      </c>
    </row>
    <row r="1643" spans="1:10">
      <c r="A1643" s="6">
        <v>42070010</v>
      </c>
      <c r="B1643" s="7" t="s">
        <v>1994</v>
      </c>
      <c r="C1643" s="7" t="s">
        <v>1997</v>
      </c>
      <c r="D1643" s="7" t="s">
        <v>36</v>
      </c>
      <c r="E1643" s="7" t="s">
        <v>2003</v>
      </c>
      <c r="F1643" s="7">
        <v>185</v>
      </c>
      <c r="G1643" s="8">
        <v>-70.709999999999994</v>
      </c>
      <c r="H1643" s="8">
        <v>1.21</v>
      </c>
      <c r="I1643" s="12">
        <v>195.41655217578781</v>
      </c>
      <c r="J1643" s="12">
        <v>4177.0928836680559</v>
      </c>
    </row>
    <row r="1644" spans="1:10">
      <c r="A1644" s="6">
        <v>42070030</v>
      </c>
      <c r="B1644" s="7" t="s">
        <v>1994</v>
      </c>
      <c r="C1644" s="7" t="s">
        <v>1997</v>
      </c>
      <c r="D1644" s="7" t="s">
        <v>36</v>
      </c>
      <c r="E1644" s="7" t="s">
        <v>2004</v>
      </c>
      <c r="F1644" s="7">
        <v>175</v>
      </c>
      <c r="G1644" s="8">
        <v>-69.91069444</v>
      </c>
      <c r="H1644" s="8">
        <v>0.99372221999999999</v>
      </c>
      <c r="I1644" s="12">
        <v>178.7753740056277</v>
      </c>
      <c r="J1644" s="12">
        <v>3512.9583287721216</v>
      </c>
    </row>
    <row r="1645" spans="1:10">
      <c r="A1645" s="6">
        <v>32200010</v>
      </c>
      <c r="B1645" s="7" t="s">
        <v>2005</v>
      </c>
      <c r="C1645" s="7" t="s">
        <v>2006</v>
      </c>
      <c r="D1645" s="7" t="s">
        <v>36</v>
      </c>
      <c r="E1645" s="7" t="s">
        <v>2007</v>
      </c>
      <c r="F1645" s="7">
        <v>94</v>
      </c>
      <c r="G1645" s="8">
        <v>-68.319999999999993</v>
      </c>
      <c r="H1645" s="8">
        <v>3.99</v>
      </c>
      <c r="I1645" s="12">
        <v>146.43978919863181</v>
      </c>
      <c r="J1645" s="12">
        <v>2867.0301589055898</v>
      </c>
    </row>
    <row r="1646" spans="1:10">
      <c r="A1646" s="6">
        <v>33050020</v>
      </c>
      <c r="B1646" s="7" t="s">
        <v>2005</v>
      </c>
      <c r="C1646" s="7" t="s">
        <v>2006</v>
      </c>
      <c r="D1646" s="7" t="s">
        <v>36</v>
      </c>
      <c r="E1646" s="7" t="s">
        <v>384</v>
      </c>
      <c r="F1646" s="7">
        <v>90</v>
      </c>
      <c r="G1646" s="8">
        <v>-69.605833329999996</v>
      </c>
      <c r="H1646" s="8">
        <v>4.5161111099999998</v>
      </c>
      <c r="I1646" s="12">
        <v>142.24462249580159</v>
      </c>
      <c r="J1646" s="12">
        <v>2670.5447751322749</v>
      </c>
    </row>
    <row r="1647" spans="1:10">
      <c r="A1647" s="6">
        <v>34015010</v>
      </c>
      <c r="B1647" s="7" t="s">
        <v>2005</v>
      </c>
      <c r="C1647" s="7" t="s">
        <v>2006</v>
      </c>
      <c r="D1647" s="7" t="s">
        <v>58</v>
      </c>
      <c r="E1647" s="7" t="s">
        <v>2008</v>
      </c>
      <c r="F1647" s="7">
        <v>171</v>
      </c>
      <c r="G1647" s="8">
        <v>-70.930111109999999</v>
      </c>
      <c r="H1647" s="8">
        <v>4.5539444400000004</v>
      </c>
      <c r="I1647" s="12">
        <v>165.84874155207984</v>
      </c>
      <c r="J1647" s="12">
        <v>2905.029005655902</v>
      </c>
    </row>
    <row r="1648" spans="1:10">
      <c r="A1648" s="6">
        <v>38030010</v>
      </c>
      <c r="B1648" s="7" t="s">
        <v>2005</v>
      </c>
      <c r="C1648" s="7" t="s">
        <v>2006</v>
      </c>
      <c r="D1648" s="7" t="s">
        <v>36</v>
      </c>
      <c r="E1648" s="7" t="s">
        <v>2009</v>
      </c>
      <c r="F1648" s="7">
        <v>88</v>
      </c>
      <c r="G1648" s="8">
        <v>-67.86</v>
      </c>
      <c r="H1648" s="8">
        <v>4.5499972199999998</v>
      </c>
      <c r="I1648" s="12">
        <v>162.05052971142163</v>
      </c>
      <c r="J1648" s="12">
        <v>3118.8363444346201</v>
      </c>
    </row>
    <row r="1649" spans="1:10">
      <c r="A1649" s="6">
        <v>38027020</v>
      </c>
      <c r="B1649" s="7" t="s">
        <v>2005</v>
      </c>
      <c r="C1649" s="7" t="s">
        <v>2006</v>
      </c>
      <c r="D1649" s="7" t="s">
        <v>623</v>
      </c>
      <c r="E1649" s="7" t="s">
        <v>57</v>
      </c>
      <c r="F1649" s="7">
        <v>79</v>
      </c>
      <c r="G1649" s="8">
        <v>-67.834166670000002</v>
      </c>
      <c r="H1649" s="8">
        <v>4.9568611100000002</v>
      </c>
      <c r="I1649" s="12">
        <v>146.1090847576331</v>
      </c>
      <c r="J1649" s="12">
        <v>2739.0697578347576</v>
      </c>
    </row>
    <row r="1650" spans="1:10">
      <c r="A1650" s="6">
        <v>33060010</v>
      </c>
      <c r="B1650" s="7" t="s">
        <v>2005</v>
      </c>
      <c r="C1650" s="7" t="s">
        <v>2006</v>
      </c>
      <c r="D1650" s="7" t="s">
        <v>36</v>
      </c>
      <c r="E1650" s="7" t="s">
        <v>157</v>
      </c>
      <c r="F1650" s="7">
        <v>87</v>
      </c>
      <c r="G1650" s="8">
        <v>-68.36</v>
      </c>
      <c r="H1650" s="8">
        <v>4.87</v>
      </c>
      <c r="I1650" s="12">
        <v>170.46360905856594</v>
      </c>
      <c r="J1650" s="12">
        <v>3079.8762214924286</v>
      </c>
    </row>
    <row r="1651" spans="1:10">
      <c r="A1651" s="6">
        <v>35260070</v>
      </c>
      <c r="B1651" s="7" t="s">
        <v>2005</v>
      </c>
      <c r="C1651" s="7" t="s">
        <v>763</v>
      </c>
      <c r="D1651" s="7" t="s">
        <v>36</v>
      </c>
      <c r="E1651" s="7" t="s">
        <v>2010</v>
      </c>
      <c r="F1651" s="7">
        <v>92</v>
      </c>
      <c r="G1651" s="8">
        <v>-69.989999999999995</v>
      </c>
      <c r="H1651" s="8">
        <v>5.79</v>
      </c>
      <c r="I1651" s="12">
        <v>121.29719106617705</v>
      </c>
      <c r="J1651" s="12">
        <v>2464.602536945813</v>
      </c>
    </row>
    <row r="1652" spans="1:10">
      <c r="A1652" s="6">
        <v>35250010</v>
      </c>
      <c r="B1652" s="7" t="s">
        <v>2005</v>
      </c>
      <c r="C1652" s="7" t="s">
        <v>763</v>
      </c>
      <c r="D1652" s="7" t="s">
        <v>36</v>
      </c>
      <c r="E1652" s="7" t="s">
        <v>2011</v>
      </c>
      <c r="F1652" s="7">
        <v>82</v>
      </c>
      <c r="G1652" s="8">
        <v>-69.423416669999995</v>
      </c>
      <c r="H1652" s="8">
        <v>6.0956111100000001</v>
      </c>
      <c r="I1652" s="12">
        <v>101.8319240841402</v>
      </c>
      <c r="J1652" s="12">
        <v>2303.9555829228243</v>
      </c>
    </row>
    <row r="1653" spans="1:10">
      <c r="A1653" s="6">
        <v>35250030</v>
      </c>
      <c r="B1653" s="7" t="s">
        <v>2005</v>
      </c>
      <c r="C1653" s="7" t="s">
        <v>763</v>
      </c>
      <c r="D1653" s="7" t="s">
        <v>36</v>
      </c>
      <c r="E1653" s="7" t="s">
        <v>2012</v>
      </c>
      <c r="F1653" s="7">
        <v>73</v>
      </c>
      <c r="G1653" s="8">
        <v>-68.78</v>
      </c>
      <c r="H1653" s="8">
        <v>6.15</v>
      </c>
      <c r="I1653" s="12">
        <v>119.03302681992336</v>
      </c>
      <c r="J1653" s="12">
        <v>2855.8004647944649</v>
      </c>
    </row>
    <row r="1654" spans="1:10">
      <c r="A1654" s="6">
        <v>35260080</v>
      </c>
      <c r="B1654" s="6" t="s">
        <v>2005</v>
      </c>
      <c r="C1654" s="6" t="s">
        <v>763</v>
      </c>
      <c r="D1654" s="6" t="s">
        <v>36</v>
      </c>
      <c r="E1654" s="6" t="s">
        <v>2013</v>
      </c>
      <c r="F1654" s="6">
        <v>89</v>
      </c>
      <c r="G1654" s="9">
        <v>-69.843888890000002</v>
      </c>
      <c r="H1654" s="9">
        <v>6.0103055599999999</v>
      </c>
      <c r="I1654" s="12">
        <v>108.19999999999999</v>
      </c>
      <c r="J1654" s="12">
        <v>2418.2000000000003</v>
      </c>
    </row>
    <row r="1655" spans="1:10">
      <c r="A1655" s="6">
        <v>35260050</v>
      </c>
      <c r="B1655" s="7" t="s">
        <v>2005</v>
      </c>
      <c r="C1655" s="7" t="s">
        <v>763</v>
      </c>
      <c r="D1655" s="7" t="s">
        <v>36</v>
      </c>
      <c r="E1655" s="7" t="s">
        <v>2014</v>
      </c>
      <c r="F1655" s="7">
        <v>95</v>
      </c>
      <c r="G1655" s="8">
        <v>-70.280638890000006</v>
      </c>
      <c r="H1655" s="8">
        <v>5.56136111</v>
      </c>
      <c r="I1655" s="12">
        <v>102.50717408389824</v>
      </c>
      <c r="J1655" s="12">
        <v>2325.0146513129275</v>
      </c>
    </row>
    <row r="1656" spans="1:10">
      <c r="A1656" s="6">
        <v>35250040</v>
      </c>
      <c r="B1656" s="7" t="s">
        <v>2005</v>
      </c>
      <c r="C1656" s="7" t="s">
        <v>2015</v>
      </c>
      <c r="D1656" s="7" t="s">
        <v>36</v>
      </c>
      <c r="E1656" s="7" t="s">
        <v>2016</v>
      </c>
      <c r="F1656" s="7">
        <v>67</v>
      </c>
      <c r="G1656" s="8">
        <v>-68.394361110000006</v>
      </c>
      <c r="H1656" s="8">
        <v>6.1754166699999997</v>
      </c>
      <c r="I1656" s="12">
        <v>125.59822318431115</v>
      </c>
      <c r="J1656" s="12">
        <v>2475.957833354385</v>
      </c>
    </row>
    <row r="1657" spans="1:10">
      <c r="A1657" s="6">
        <v>38015030</v>
      </c>
      <c r="B1657" s="7" t="s">
        <v>2005</v>
      </c>
      <c r="C1657" s="7" t="s">
        <v>2015</v>
      </c>
      <c r="D1657" s="7" t="s">
        <v>46</v>
      </c>
      <c r="E1657" s="7" t="s">
        <v>2017</v>
      </c>
      <c r="F1657" s="7">
        <v>57</v>
      </c>
      <c r="G1657" s="8">
        <v>-67.491222220000012</v>
      </c>
      <c r="H1657" s="8">
        <v>6.1824361100000003</v>
      </c>
      <c r="I1657" s="12">
        <v>133.24846606458675</v>
      </c>
      <c r="J1657" s="12">
        <v>2312.0079310344827</v>
      </c>
    </row>
    <row r="1658" spans="1:10">
      <c r="A1658" s="6">
        <v>38017040</v>
      </c>
      <c r="B1658" s="7" t="s">
        <v>2005</v>
      </c>
      <c r="C1658" s="7" t="s">
        <v>2015</v>
      </c>
      <c r="D1658" s="7" t="s">
        <v>35</v>
      </c>
      <c r="E1658" s="7" t="s">
        <v>2018</v>
      </c>
      <c r="F1658" s="7">
        <v>65</v>
      </c>
      <c r="G1658" s="8">
        <v>-67.640194440000002</v>
      </c>
      <c r="H1658" s="8">
        <v>5.6826944399999997</v>
      </c>
      <c r="I1658" s="12">
        <v>130.73440250489148</v>
      </c>
      <c r="J1658" s="12">
        <v>2467.3955622921139</v>
      </c>
    </row>
    <row r="1659" spans="1:10">
      <c r="A1659" s="6">
        <v>35260010</v>
      </c>
      <c r="B1659" s="7" t="s">
        <v>2005</v>
      </c>
      <c r="C1659" s="7" t="s">
        <v>2019</v>
      </c>
      <c r="D1659" s="7" t="s">
        <v>36</v>
      </c>
      <c r="E1659" s="7" t="s">
        <v>2020</v>
      </c>
      <c r="F1659" s="7">
        <v>112</v>
      </c>
      <c r="G1659" s="8">
        <v>-70.854500000000002</v>
      </c>
      <c r="H1659" s="8">
        <v>5.1433055599999999</v>
      </c>
      <c r="I1659" s="12">
        <v>98.733235027168988</v>
      </c>
      <c r="J1659" s="12">
        <v>2149.7238447819773</v>
      </c>
    </row>
    <row r="1660" spans="1:10">
      <c r="A1660" s="6">
        <v>35260030</v>
      </c>
      <c r="B1660" s="7" t="s">
        <v>2005</v>
      </c>
      <c r="C1660" s="7" t="s">
        <v>2019</v>
      </c>
      <c r="D1660" s="7" t="s">
        <v>36</v>
      </c>
      <c r="E1660" s="7" t="s">
        <v>2021</v>
      </c>
      <c r="F1660" s="7">
        <v>106</v>
      </c>
      <c r="G1660" s="8">
        <v>-70.678277780000002</v>
      </c>
      <c r="H1660" s="8">
        <v>5.3519444399999996</v>
      </c>
      <c r="I1660" s="12">
        <v>113.38956127437103</v>
      </c>
      <c r="J1660" s="12">
        <v>2246.8662435265883</v>
      </c>
    </row>
    <row r="1661" spans="1:10">
      <c r="A1661" s="6">
        <v>35267030</v>
      </c>
      <c r="B1661" s="7" t="s">
        <v>2005</v>
      </c>
      <c r="C1661" s="7" t="s">
        <v>2019</v>
      </c>
      <c r="D1661" s="7" t="s">
        <v>35</v>
      </c>
      <c r="E1661" s="7" t="s">
        <v>2022</v>
      </c>
      <c r="F1661" s="7">
        <v>108</v>
      </c>
      <c r="G1661" s="8">
        <v>-70.705583329999996</v>
      </c>
      <c r="H1661" s="8">
        <v>5.2708333300000003</v>
      </c>
      <c r="I1661" s="12">
        <v>106.79193882075552</v>
      </c>
      <c r="J1661" s="12">
        <v>2474.17337434915</v>
      </c>
    </row>
    <row r="1672" spans="4:5">
      <c r="D1672" s="13"/>
      <c r="E1672" s="13"/>
    </row>
    <row r="1673" spans="4:5">
      <c r="D1673" s="13"/>
      <c r="E1673" s="13"/>
    </row>
    <row r="1674" spans="4:5">
      <c r="D1674" s="13"/>
      <c r="E1674" s="13"/>
    </row>
    <row r="1675" spans="4:5">
      <c r="D1675" s="13"/>
      <c r="E1675" s="13"/>
    </row>
    <row r="1676" spans="4:5">
      <c r="D1676" s="13"/>
      <c r="E1676" s="13"/>
    </row>
    <row r="1677" spans="4:5">
      <c r="D1677" s="13"/>
      <c r="E1677" s="13"/>
    </row>
    <row r="1678" spans="4:5">
      <c r="D1678" s="13"/>
      <c r="E1678" s="13"/>
    </row>
    <row r="1679" spans="4:5">
      <c r="D1679" s="13"/>
      <c r="E1679" s="13"/>
    </row>
    <row r="1680" spans="4:5">
      <c r="D1680" s="13"/>
      <c r="E1680" s="13"/>
    </row>
    <row r="1681" spans="4:5">
      <c r="D1681" s="13"/>
      <c r="E1681" s="13"/>
    </row>
    <row r="1682" spans="4:5">
      <c r="D1682" s="13"/>
      <c r="E1682" s="13"/>
    </row>
    <row r="1683" spans="4:5">
      <c r="D1683" s="13"/>
      <c r="E1683" s="13"/>
    </row>
    <row r="1684" spans="4:5">
      <c r="D1684" s="13"/>
      <c r="E1684" s="13"/>
    </row>
    <row r="1685" spans="4:5">
      <c r="D1685" s="13"/>
      <c r="E1685" s="13"/>
    </row>
    <row r="1686" spans="4:5">
      <c r="D1686" s="13"/>
      <c r="E1686" s="13"/>
    </row>
    <row r="1687" spans="4:5">
      <c r="D1687" s="13"/>
      <c r="E1687" s="13"/>
    </row>
    <row r="1688" spans="4:5">
      <c r="D1688" s="13"/>
      <c r="E1688" s="13"/>
    </row>
    <row r="1689" spans="4:5">
      <c r="D1689" s="14"/>
      <c r="E1689" s="14"/>
    </row>
    <row r="1690" spans="4:5">
      <c r="D1690" s="13"/>
      <c r="E1690" s="13"/>
    </row>
    <row r="1691" spans="4:5">
      <c r="D1691" s="14"/>
      <c r="E1691" s="14"/>
    </row>
    <row r="1692" spans="4:5">
      <c r="D1692" s="13"/>
      <c r="E1692" s="13"/>
    </row>
    <row r="1693" spans="4:5">
      <c r="D1693" s="13"/>
      <c r="E1693" s="13"/>
    </row>
    <row r="1694" spans="4:5">
      <c r="D1694" s="13"/>
      <c r="E1694" s="13"/>
    </row>
    <row r="1695" spans="4:5">
      <c r="D1695" s="13"/>
      <c r="E1695" s="13"/>
    </row>
    <row r="1696" spans="4:5">
      <c r="D1696" s="13"/>
      <c r="E1696" s="13"/>
    </row>
    <row r="1697" spans="4:5">
      <c r="D1697" s="13"/>
      <c r="E1697" s="13"/>
    </row>
    <row r="1698" spans="4:5">
      <c r="D1698" s="13"/>
      <c r="E1698" s="13"/>
    </row>
    <row r="1699" spans="4:5">
      <c r="D1699" s="13"/>
      <c r="E1699" s="13"/>
    </row>
    <row r="1700" spans="4:5">
      <c r="D1700" s="13"/>
      <c r="E1700" s="13"/>
    </row>
    <row r="1701" spans="4:5">
      <c r="D1701" s="13"/>
      <c r="E1701" s="13"/>
    </row>
    <row r="1702" spans="4:5">
      <c r="D1702" s="13"/>
      <c r="E1702" s="13"/>
    </row>
    <row r="1703" spans="4:5">
      <c r="D1703" s="13"/>
      <c r="E1703" s="13"/>
    </row>
    <row r="1704" spans="4:5">
      <c r="D1704" s="13"/>
      <c r="E1704" s="13"/>
    </row>
    <row r="1705" spans="4:5">
      <c r="D1705" s="13"/>
      <c r="E1705" s="13"/>
    </row>
    <row r="1706" spans="4:5">
      <c r="D1706" s="13"/>
      <c r="E1706" s="13"/>
    </row>
    <row r="1707" spans="4:5">
      <c r="D1707" s="13"/>
      <c r="E1707" s="13"/>
    </row>
    <row r="1708" spans="4:5">
      <c r="D1708" s="13"/>
      <c r="E1708" s="13"/>
    </row>
    <row r="1709" spans="4:5">
      <c r="D1709" s="13"/>
      <c r="E1709" s="13"/>
    </row>
    <row r="1710" spans="4:5">
      <c r="D1710" s="13"/>
      <c r="E1710" s="13"/>
    </row>
    <row r="1711" spans="4:5">
      <c r="D1711" s="13"/>
      <c r="E1711" s="13"/>
    </row>
    <row r="1712" spans="4:5">
      <c r="D1712" s="13"/>
      <c r="E1712" s="13"/>
    </row>
    <row r="1713" spans="4:5">
      <c r="D1713" s="13"/>
      <c r="E1713" s="13"/>
    </row>
    <row r="1714" spans="4:5">
      <c r="D1714" s="13"/>
      <c r="E1714" s="13"/>
    </row>
    <row r="1715" spans="4:5">
      <c r="D1715" s="13"/>
      <c r="E1715" s="13"/>
    </row>
    <row r="1716" spans="4:5">
      <c r="D1716" s="13"/>
      <c r="E1716" s="13"/>
    </row>
    <row r="1717" spans="4:5">
      <c r="D1717" s="13"/>
      <c r="E1717" s="13"/>
    </row>
    <row r="1718" spans="4:5">
      <c r="D1718" s="13"/>
      <c r="E1718" s="13"/>
    </row>
    <row r="1719" spans="4:5">
      <c r="D1719" s="13"/>
      <c r="E1719" s="13"/>
    </row>
    <row r="1720" spans="4:5">
      <c r="D1720" s="13"/>
      <c r="E1720" s="13"/>
    </row>
    <row r="1721" spans="4:5">
      <c r="D1721" s="13"/>
      <c r="E1721" s="13"/>
    </row>
    <row r="1722" spans="4:5">
      <c r="D1722" s="13"/>
      <c r="E1722" s="13"/>
    </row>
    <row r="1723" spans="4:5">
      <c r="D1723" s="13"/>
      <c r="E1723" s="13"/>
    </row>
    <row r="1724" spans="4:5">
      <c r="D1724" s="13"/>
      <c r="E1724" s="13"/>
    </row>
    <row r="1725" spans="4:5">
      <c r="D1725" s="13"/>
      <c r="E1725" s="13"/>
    </row>
    <row r="1726" spans="4:5">
      <c r="D1726" s="13"/>
      <c r="E1726" s="13"/>
    </row>
    <row r="1727" spans="4:5">
      <c r="D1727" s="13"/>
      <c r="E1727" s="13"/>
    </row>
    <row r="1728" spans="4:5">
      <c r="D1728" s="13"/>
      <c r="E1728" s="13"/>
    </row>
    <row r="1729" spans="4:5">
      <c r="D1729" s="13"/>
      <c r="E1729" s="13"/>
    </row>
    <row r="1730" spans="4:5">
      <c r="D1730" s="13"/>
      <c r="E1730" s="13"/>
    </row>
    <row r="1731" spans="4:5">
      <c r="D1731" s="13"/>
      <c r="E1731" s="13"/>
    </row>
    <row r="1732" spans="4:5">
      <c r="D1732" s="13"/>
      <c r="E1732" s="13"/>
    </row>
    <row r="1733" spans="4:5">
      <c r="D1733" s="13"/>
      <c r="E1733" s="13"/>
    </row>
    <row r="1734" spans="4:5">
      <c r="D1734" s="13"/>
      <c r="E1734" s="13"/>
    </row>
    <row r="1735" spans="4:5">
      <c r="D1735" s="13"/>
      <c r="E1735" s="13"/>
    </row>
    <row r="1736" spans="4:5">
      <c r="D1736" s="13"/>
      <c r="E1736" s="13"/>
    </row>
    <row r="1737" spans="4:5">
      <c r="D1737" s="13"/>
      <c r="E1737" s="13"/>
    </row>
    <row r="1738" spans="4:5">
      <c r="D1738" s="13"/>
      <c r="E1738" s="13"/>
    </row>
    <row r="1739" spans="4:5">
      <c r="D1739" s="13"/>
      <c r="E1739" s="13"/>
    </row>
    <row r="1740" spans="4:5">
      <c r="D1740" s="13"/>
      <c r="E1740" s="13"/>
    </row>
    <row r="1741" spans="4:5">
      <c r="D1741" s="13"/>
      <c r="E1741" s="13"/>
    </row>
    <row r="1742" spans="4:5">
      <c r="D1742" s="13"/>
      <c r="E1742" s="13"/>
    </row>
    <row r="1743" spans="4:5">
      <c r="D1743" s="13"/>
      <c r="E1743" s="13"/>
    </row>
    <row r="1744" spans="4:5">
      <c r="D1744" s="13"/>
      <c r="E1744" s="13"/>
    </row>
    <row r="1745" spans="4:5">
      <c r="D1745" s="13"/>
      <c r="E1745" s="13"/>
    </row>
    <row r="1746" spans="4:5">
      <c r="D1746" s="13"/>
      <c r="E1746" s="13"/>
    </row>
    <row r="1747" spans="4:5">
      <c r="D1747" s="13"/>
      <c r="E1747" s="13"/>
    </row>
    <row r="1748" spans="4:5">
      <c r="D1748" s="13"/>
      <c r="E1748" s="13"/>
    </row>
    <row r="1749" spans="4:5">
      <c r="D1749" s="13"/>
      <c r="E1749" s="13"/>
    </row>
    <row r="1750" spans="4:5">
      <c r="D1750" s="13"/>
      <c r="E1750" s="13"/>
    </row>
    <row r="1751" spans="4:5">
      <c r="D1751" s="13"/>
      <c r="E1751" s="13"/>
    </row>
    <row r="1752" spans="4:5">
      <c r="D1752" s="13"/>
      <c r="E1752" s="13"/>
    </row>
    <row r="1753" spans="4:5">
      <c r="D1753" s="13"/>
      <c r="E1753" s="13"/>
    </row>
    <row r="1754" spans="4:5">
      <c r="D1754" s="13"/>
      <c r="E1754" s="13"/>
    </row>
    <row r="1755" spans="4:5">
      <c r="D1755" s="13"/>
      <c r="E1755" s="13"/>
    </row>
    <row r="1756" spans="4:5">
      <c r="D1756" s="13"/>
      <c r="E1756" s="13"/>
    </row>
    <row r="1757" spans="4:5">
      <c r="D1757" s="13"/>
      <c r="E1757" s="13"/>
    </row>
    <row r="1758" spans="4:5">
      <c r="D1758" s="13"/>
      <c r="E1758" s="13"/>
    </row>
    <row r="1759" spans="4:5">
      <c r="D1759" s="13"/>
      <c r="E1759" s="13"/>
    </row>
    <row r="1760" spans="4:5">
      <c r="D1760" s="13"/>
      <c r="E1760" s="13"/>
    </row>
    <row r="1761" spans="4:5">
      <c r="D1761" s="13"/>
      <c r="E1761" s="13"/>
    </row>
    <row r="1762" spans="4:5">
      <c r="D1762" s="13"/>
      <c r="E1762" s="13"/>
    </row>
    <row r="1763" spans="4:5">
      <c r="D1763" s="13"/>
      <c r="E1763" s="13"/>
    </row>
    <row r="1764" spans="4:5">
      <c r="D1764" s="13"/>
      <c r="E1764" s="13"/>
    </row>
    <row r="1765" spans="4:5">
      <c r="D1765" s="13"/>
      <c r="E1765" s="13"/>
    </row>
    <row r="1766" spans="4:5">
      <c r="D1766" s="13"/>
      <c r="E1766" s="13"/>
    </row>
    <row r="1767" spans="4:5">
      <c r="D1767" s="13"/>
      <c r="E1767" s="13"/>
    </row>
    <row r="1768" spans="4:5">
      <c r="D1768" s="13"/>
      <c r="E1768" s="13"/>
    </row>
    <row r="1769" spans="4:5">
      <c r="D1769" s="13"/>
      <c r="E1769" s="13"/>
    </row>
    <row r="1770" spans="4:5">
      <c r="D1770" s="13"/>
      <c r="E1770" s="13"/>
    </row>
    <row r="1771" spans="4:5">
      <c r="D1771" s="13"/>
      <c r="E1771" s="13"/>
    </row>
    <row r="1772" spans="4:5">
      <c r="D1772" s="13"/>
      <c r="E1772" s="13"/>
    </row>
    <row r="1773" spans="4:5">
      <c r="D1773" s="13"/>
      <c r="E1773" s="13"/>
    </row>
    <row r="1774" spans="4:5">
      <c r="D1774" s="13"/>
      <c r="E1774" s="13"/>
    </row>
    <row r="1775" spans="4:5">
      <c r="D1775" s="13"/>
      <c r="E1775" s="13"/>
    </row>
    <row r="1776" spans="4:5">
      <c r="D1776" s="13"/>
      <c r="E1776" s="13"/>
    </row>
    <row r="1777" spans="4:5">
      <c r="D1777" s="13"/>
      <c r="E1777" s="13"/>
    </row>
    <row r="1778" spans="4:5">
      <c r="D1778" s="13"/>
      <c r="E1778" s="13"/>
    </row>
    <row r="1779" spans="4:5">
      <c r="D1779" s="13"/>
      <c r="E1779" s="13"/>
    </row>
    <row r="1780" spans="4:5">
      <c r="D1780" s="13"/>
      <c r="E1780" s="13"/>
    </row>
    <row r="1781" spans="4:5">
      <c r="D1781" s="13"/>
      <c r="E1781" s="13"/>
    </row>
    <row r="1782" spans="4:5">
      <c r="D1782" s="13"/>
      <c r="E1782" s="13"/>
    </row>
    <row r="1783" spans="4:5">
      <c r="D1783" s="13"/>
      <c r="E1783" s="13"/>
    </row>
    <row r="1784" spans="4:5">
      <c r="D1784" s="13"/>
      <c r="E1784" s="13"/>
    </row>
    <row r="1785" spans="4:5">
      <c r="D1785" s="13"/>
      <c r="E1785" s="13"/>
    </row>
    <row r="1786" spans="4:5">
      <c r="D1786" s="13"/>
      <c r="E1786" s="13"/>
    </row>
    <row r="1787" spans="4:5">
      <c r="D1787" s="13"/>
      <c r="E1787" s="13"/>
    </row>
    <row r="1788" spans="4:5">
      <c r="D1788" s="13"/>
      <c r="E1788" s="13"/>
    </row>
    <row r="1789" spans="4:5">
      <c r="D1789" s="13"/>
      <c r="E1789" s="13"/>
    </row>
    <row r="1790" spans="4:5">
      <c r="D1790" s="13"/>
      <c r="E1790" s="13"/>
    </row>
    <row r="1791" spans="4:5">
      <c r="D1791" s="13"/>
      <c r="E1791" s="13"/>
    </row>
    <row r="1792" spans="4:5">
      <c r="D1792" s="13"/>
      <c r="E1792" s="13"/>
    </row>
    <row r="1793" spans="4:5">
      <c r="D1793" s="13"/>
      <c r="E1793" s="13"/>
    </row>
    <row r="1794" spans="4:5">
      <c r="D1794" s="13"/>
      <c r="E1794" s="13"/>
    </row>
    <row r="1795" spans="4:5">
      <c r="D1795" s="13"/>
      <c r="E1795" s="13"/>
    </row>
    <row r="1796" spans="4:5">
      <c r="D1796" s="13"/>
      <c r="E1796" s="13"/>
    </row>
    <row r="1797" spans="4:5">
      <c r="D1797" s="13"/>
      <c r="E1797" s="13"/>
    </row>
    <row r="1798" spans="4:5">
      <c r="D1798" s="13"/>
      <c r="E1798" s="13"/>
    </row>
    <row r="1799" spans="4:5">
      <c r="D1799" s="13"/>
      <c r="E1799" s="13"/>
    </row>
    <row r="1800" spans="4:5">
      <c r="D1800" s="13"/>
      <c r="E1800" s="13"/>
    </row>
    <row r="1801" spans="4:5">
      <c r="D1801" s="13"/>
      <c r="E1801" s="13"/>
    </row>
    <row r="1802" spans="4:5">
      <c r="D1802" s="13"/>
      <c r="E1802" s="13"/>
    </row>
    <row r="1803" spans="4:5">
      <c r="D1803" s="13"/>
      <c r="E1803" s="13"/>
    </row>
    <row r="1804" spans="4:5">
      <c r="D1804" s="13"/>
      <c r="E1804" s="13"/>
    </row>
    <row r="1805" spans="4:5">
      <c r="D1805" s="13"/>
      <c r="E1805" s="13"/>
    </row>
    <row r="1806" spans="4:5">
      <c r="D1806" s="13"/>
      <c r="E1806" s="13"/>
    </row>
    <row r="1807" spans="4:5">
      <c r="D1807" s="13"/>
      <c r="E1807" s="13"/>
    </row>
    <row r="1808" spans="4:5">
      <c r="D1808" s="13"/>
      <c r="E1808" s="13"/>
    </row>
    <row r="1809" spans="4:5">
      <c r="D1809" s="13"/>
      <c r="E1809" s="13"/>
    </row>
    <row r="1810" spans="4:5">
      <c r="D1810" s="13"/>
      <c r="E1810" s="13"/>
    </row>
    <row r="1811" spans="4:5">
      <c r="D1811" s="13"/>
      <c r="E1811" s="13"/>
    </row>
    <row r="1812" spans="4:5">
      <c r="D1812" s="13"/>
      <c r="E1812" s="13"/>
    </row>
    <row r="1813" spans="4:5">
      <c r="D1813" s="13"/>
      <c r="E1813" s="13"/>
    </row>
    <row r="1814" spans="4:5">
      <c r="D1814" s="13"/>
      <c r="E1814" s="13"/>
    </row>
    <row r="1815" spans="4:5">
      <c r="D1815" s="13"/>
      <c r="E1815" s="13"/>
    </row>
    <row r="1816" spans="4:5">
      <c r="D1816" s="13"/>
      <c r="E1816" s="13"/>
    </row>
    <row r="1817" spans="4:5">
      <c r="D1817" s="13"/>
      <c r="E1817" s="13"/>
    </row>
    <row r="1818" spans="4:5">
      <c r="D1818" s="13"/>
      <c r="E1818" s="13"/>
    </row>
    <row r="1819" spans="4:5">
      <c r="D1819" s="13"/>
      <c r="E1819" s="13"/>
    </row>
    <row r="1820" spans="4:5">
      <c r="D1820" s="13"/>
      <c r="E1820" s="13"/>
    </row>
    <row r="1821" spans="4:5">
      <c r="D1821" s="13"/>
      <c r="E1821" s="13"/>
    </row>
    <row r="1822" spans="4:5">
      <c r="D1822" s="13"/>
      <c r="E1822" s="13"/>
    </row>
    <row r="1823" spans="4:5">
      <c r="D1823" s="13"/>
      <c r="E1823" s="13"/>
    </row>
    <row r="1824" spans="4:5">
      <c r="D1824" s="13"/>
      <c r="E1824" s="13"/>
    </row>
    <row r="1825" spans="4:5">
      <c r="D1825" s="13"/>
      <c r="E1825" s="13"/>
    </row>
    <row r="1826" spans="4:5">
      <c r="D1826" s="13"/>
      <c r="E1826" s="13"/>
    </row>
    <row r="1827" spans="4:5">
      <c r="D1827" s="13"/>
      <c r="E1827" s="13"/>
    </row>
    <row r="1828" spans="4:5">
      <c r="D1828" s="13"/>
      <c r="E1828" s="13"/>
    </row>
    <row r="1829" spans="4:5">
      <c r="D1829" s="13"/>
      <c r="E1829" s="13"/>
    </row>
    <row r="1830" spans="4:5">
      <c r="D1830" s="13"/>
      <c r="E1830" s="13"/>
    </row>
    <row r="1831" spans="4:5">
      <c r="D1831" s="13"/>
      <c r="E1831" s="13"/>
    </row>
    <row r="1832" spans="4:5">
      <c r="D1832" s="13"/>
      <c r="E1832" s="13"/>
    </row>
    <row r="1833" spans="4:5">
      <c r="D1833" s="13"/>
      <c r="E1833" s="13"/>
    </row>
    <row r="1834" spans="4:5">
      <c r="D1834" s="13"/>
      <c r="E1834" s="13"/>
    </row>
    <row r="1835" spans="4:5">
      <c r="D1835" s="13"/>
      <c r="E1835" s="13"/>
    </row>
    <row r="1836" spans="4:5">
      <c r="D1836" s="13"/>
      <c r="E1836" s="13"/>
    </row>
    <row r="1837" spans="4:5">
      <c r="D1837" s="13"/>
      <c r="E1837" s="13"/>
    </row>
    <row r="1838" spans="4:5">
      <c r="D1838" s="13"/>
      <c r="E1838" s="13"/>
    </row>
    <row r="1839" spans="4:5">
      <c r="D1839" s="13"/>
      <c r="E1839" s="13"/>
    </row>
    <row r="1840" spans="4:5">
      <c r="D1840" s="13"/>
      <c r="E1840" s="13"/>
    </row>
    <row r="1841" spans="4:5">
      <c r="D1841" s="13"/>
      <c r="E1841" s="13"/>
    </row>
    <row r="1842" spans="4:5">
      <c r="D1842" s="13"/>
      <c r="E1842" s="13"/>
    </row>
    <row r="1843" spans="4:5">
      <c r="D1843" s="13"/>
      <c r="E1843" s="13"/>
    </row>
    <row r="1844" spans="4:5">
      <c r="D1844" s="13"/>
      <c r="E1844" s="13"/>
    </row>
    <row r="1845" spans="4:5">
      <c r="D1845" s="13"/>
      <c r="E1845" s="13"/>
    </row>
    <row r="1846" spans="4:5">
      <c r="D1846" s="13"/>
      <c r="E1846" s="13"/>
    </row>
    <row r="1847" spans="4:5">
      <c r="D1847" s="13"/>
      <c r="E1847" s="13"/>
    </row>
    <row r="1848" spans="4:5">
      <c r="D1848" s="13"/>
      <c r="E1848" s="13"/>
    </row>
    <row r="1849" spans="4:5">
      <c r="D1849" s="13"/>
      <c r="E1849" s="13"/>
    </row>
    <row r="1850" spans="4:5">
      <c r="D1850" s="13"/>
      <c r="E1850" s="13"/>
    </row>
    <row r="1851" spans="4:5">
      <c r="D1851" s="13"/>
      <c r="E1851" s="13"/>
    </row>
    <row r="1852" spans="4:5">
      <c r="D1852" s="13"/>
      <c r="E1852" s="13"/>
    </row>
    <row r="1853" spans="4:5">
      <c r="D1853" s="13"/>
      <c r="E1853" s="13"/>
    </row>
    <row r="1854" spans="4:5">
      <c r="D1854" s="13"/>
      <c r="E1854" s="13"/>
    </row>
    <row r="1855" spans="4:5">
      <c r="D1855" s="13"/>
      <c r="E1855" s="13"/>
    </row>
    <row r="1856" spans="4:5">
      <c r="D1856" s="13"/>
      <c r="E1856" s="13"/>
    </row>
    <row r="1857" spans="4:5">
      <c r="D1857" s="13"/>
      <c r="E1857" s="13"/>
    </row>
    <row r="1858" spans="4:5">
      <c r="D1858" s="13"/>
      <c r="E1858" s="13"/>
    </row>
    <row r="1859" spans="4:5">
      <c r="D1859" s="13"/>
      <c r="E1859" s="13"/>
    </row>
    <row r="1860" spans="4:5">
      <c r="D1860" s="13"/>
      <c r="E1860" s="13"/>
    </row>
    <row r="1861" spans="4:5">
      <c r="D1861" s="13"/>
      <c r="E1861" s="13"/>
    </row>
    <row r="1862" spans="4:5">
      <c r="D1862" s="13"/>
      <c r="E1862" s="13"/>
    </row>
    <row r="1863" spans="4:5">
      <c r="D1863" s="13"/>
      <c r="E1863" s="13"/>
    </row>
    <row r="1864" spans="4:5">
      <c r="D1864" s="13"/>
      <c r="E1864" s="13"/>
    </row>
    <row r="1865" spans="4:5">
      <c r="D1865" s="13"/>
      <c r="E1865" s="13"/>
    </row>
    <row r="1866" spans="4:5">
      <c r="D1866" s="13"/>
      <c r="E1866" s="13"/>
    </row>
    <row r="1867" spans="4:5">
      <c r="D1867" s="13"/>
      <c r="E1867" s="13"/>
    </row>
    <row r="1868" spans="4:5">
      <c r="D1868" s="13"/>
      <c r="E1868" s="13"/>
    </row>
    <row r="1869" spans="4:5">
      <c r="D1869" s="13"/>
      <c r="E1869" s="13"/>
    </row>
    <row r="1870" spans="4:5">
      <c r="D1870" s="13"/>
      <c r="E1870" s="13"/>
    </row>
    <row r="1871" spans="4:5">
      <c r="D1871" s="13"/>
      <c r="E1871" s="13"/>
    </row>
    <row r="1872" spans="4:5">
      <c r="D1872" s="13"/>
      <c r="E1872" s="13"/>
    </row>
    <row r="1873" spans="4:5">
      <c r="D1873" s="13"/>
      <c r="E1873" s="13"/>
    </row>
    <row r="1874" spans="4:5">
      <c r="D1874" s="13"/>
      <c r="E1874" s="13"/>
    </row>
    <row r="1875" spans="4:5">
      <c r="D1875" s="13"/>
      <c r="E1875" s="13"/>
    </row>
    <row r="1876" spans="4:5">
      <c r="D1876" s="13"/>
      <c r="E1876" s="13"/>
    </row>
    <row r="1877" spans="4:5">
      <c r="D1877" s="13"/>
      <c r="E1877" s="13"/>
    </row>
    <row r="1878" spans="4:5">
      <c r="D1878" s="13"/>
      <c r="E1878" s="13"/>
    </row>
    <row r="1879" spans="4:5">
      <c r="D1879" s="13"/>
      <c r="E1879" s="13"/>
    </row>
    <row r="1880" spans="4:5">
      <c r="D1880" s="13"/>
      <c r="E1880" s="13"/>
    </row>
    <row r="1881" spans="4:5">
      <c r="D1881" s="13"/>
      <c r="E1881" s="13"/>
    </row>
    <row r="1882" spans="4:5">
      <c r="D1882" s="13"/>
      <c r="E1882" s="13"/>
    </row>
    <row r="1883" spans="4:5">
      <c r="D1883" s="13"/>
      <c r="E1883" s="13"/>
    </row>
    <row r="1884" spans="4:5">
      <c r="D1884" s="13"/>
      <c r="E1884" s="13"/>
    </row>
    <row r="1885" spans="4:5">
      <c r="D1885" s="13"/>
      <c r="E1885" s="13"/>
    </row>
    <row r="1886" spans="4:5">
      <c r="D1886" s="13"/>
      <c r="E1886" s="13"/>
    </row>
    <row r="1887" spans="4:5">
      <c r="D1887" s="13"/>
      <c r="E1887" s="13"/>
    </row>
    <row r="1888" spans="4:5">
      <c r="D1888" s="13"/>
      <c r="E1888" s="13"/>
    </row>
    <row r="1889" spans="4:5">
      <c r="D1889" s="13"/>
      <c r="E1889" s="13"/>
    </row>
    <row r="1890" spans="4:5">
      <c r="D1890" s="13"/>
      <c r="E1890" s="13"/>
    </row>
    <row r="1891" spans="4:5">
      <c r="D1891" s="13"/>
      <c r="E1891" s="13"/>
    </row>
    <row r="1892" spans="4:5">
      <c r="D1892" s="13"/>
      <c r="E1892" s="13"/>
    </row>
    <row r="1893" spans="4:5">
      <c r="D1893" s="13"/>
      <c r="E1893" s="13"/>
    </row>
    <row r="1894" spans="4:5">
      <c r="D1894" s="13"/>
      <c r="E1894" s="13"/>
    </row>
    <row r="1895" spans="4:5">
      <c r="D1895" s="13"/>
      <c r="E1895" s="13"/>
    </row>
    <row r="1896" spans="4:5">
      <c r="D1896" s="13"/>
      <c r="E1896" s="13"/>
    </row>
    <row r="1897" spans="4:5">
      <c r="D1897" s="13"/>
      <c r="E1897" s="13"/>
    </row>
    <row r="1898" spans="4:5">
      <c r="D1898" s="13"/>
      <c r="E1898" s="13"/>
    </row>
    <row r="1899" spans="4:5">
      <c r="D1899" s="13"/>
      <c r="E1899" s="13"/>
    </row>
    <row r="1900" spans="4:5">
      <c r="D1900" s="13"/>
      <c r="E1900" s="13"/>
    </row>
    <row r="1901" spans="4:5">
      <c r="D1901" s="13"/>
      <c r="E1901" s="13"/>
    </row>
    <row r="1902" spans="4:5">
      <c r="D1902" s="13"/>
      <c r="E1902" s="13"/>
    </row>
    <row r="1903" spans="4:5">
      <c r="D1903" s="13"/>
      <c r="E1903" s="13"/>
    </row>
    <row r="1904" spans="4:5">
      <c r="D1904" s="13"/>
      <c r="E1904" s="13"/>
    </row>
    <row r="1905" spans="4:5">
      <c r="D1905" s="13"/>
      <c r="E1905" s="13"/>
    </row>
    <row r="1906" spans="4:5">
      <c r="D1906" s="13"/>
      <c r="E1906" s="13"/>
    </row>
    <row r="1907" spans="4:5">
      <c r="D1907" s="13"/>
      <c r="E1907" s="13"/>
    </row>
    <row r="1908" spans="4:5">
      <c r="D1908" s="13"/>
      <c r="E1908" s="13"/>
    </row>
    <row r="1909" spans="4:5">
      <c r="D1909" s="13"/>
      <c r="E1909" s="13"/>
    </row>
    <row r="1910" spans="4:5">
      <c r="D1910" s="13"/>
      <c r="E1910" s="13"/>
    </row>
    <row r="1911" spans="4:5">
      <c r="D1911" s="13"/>
      <c r="E1911" s="13"/>
    </row>
    <row r="1912" spans="4:5">
      <c r="D1912" s="13"/>
      <c r="E1912" s="13"/>
    </row>
    <row r="1913" spans="4:5">
      <c r="D1913" s="13"/>
      <c r="E1913" s="13"/>
    </row>
    <row r="1914" spans="4:5">
      <c r="D1914" s="13"/>
      <c r="E1914" s="13"/>
    </row>
    <row r="1915" spans="4:5">
      <c r="D1915" s="13"/>
      <c r="E1915" s="13"/>
    </row>
    <row r="1916" spans="4:5">
      <c r="D1916" s="14"/>
      <c r="E1916" s="14"/>
    </row>
    <row r="1917" spans="4:5">
      <c r="D1917" s="13"/>
      <c r="E1917" s="13"/>
    </row>
    <row r="1918" spans="4:5">
      <c r="D1918" s="13"/>
      <c r="E1918" s="13"/>
    </row>
    <row r="1919" spans="4:5">
      <c r="D1919" s="13"/>
      <c r="E1919" s="13"/>
    </row>
    <row r="1920" spans="4:5">
      <c r="D1920" s="13"/>
      <c r="E1920" s="13"/>
    </row>
    <row r="1921" spans="4:5">
      <c r="D1921" s="13"/>
      <c r="E1921" s="13"/>
    </row>
    <row r="1922" spans="4:5">
      <c r="D1922" s="13"/>
      <c r="E1922" s="13"/>
    </row>
    <row r="1923" spans="4:5">
      <c r="D1923" s="13"/>
      <c r="E1923" s="13"/>
    </row>
    <row r="1924" spans="4:5">
      <c r="D1924" s="13"/>
      <c r="E1924" s="13"/>
    </row>
    <row r="1925" spans="4:5">
      <c r="D1925" s="13"/>
      <c r="E1925" s="13"/>
    </row>
    <row r="1926" spans="4:5">
      <c r="D1926" s="13"/>
      <c r="E1926" s="13"/>
    </row>
    <row r="1927" spans="4:5">
      <c r="D1927" s="13"/>
      <c r="E1927" s="13"/>
    </row>
    <row r="1928" spans="4:5">
      <c r="D1928" s="13"/>
      <c r="E1928" s="13"/>
    </row>
    <row r="1929" spans="4:5">
      <c r="D1929" s="13"/>
      <c r="E1929" s="13"/>
    </row>
    <row r="1930" spans="4:5">
      <c r="D1930" s="13"/>
      <c r="E1930" s="13"/>
    </row>
    <row r="1931" spans="4:5">
      <c r="D1931" s="13"/>
      <c r="E1931" s="13"/>
    </row>
    <row r="1932" spans="4:5">
      <c r="D1932" s="13"/>
      <c r="E1932" s="13"/>
    </row>
    <row r="1933" spans="4:5">
      <c r="D1933" s="13"/>
      <c r="E1933" s="13"/>
    </row>
    <row r="1934" spans="4:5">
      <c r="D1934" s="13"/>
      <c r="E1934" s="13"/>
    </row>
    <row r="1935" spans="4:5">
      <c r="D1935" s="13"/>
      <c r="E1935" s="13"/>
    </row>
    <row r="1936" spans="4:5">
      <c r="D1936" s="13"/>
      <c r="E1936" s="13"/>
    </row>
    <row r="1937" spans="4:5">
      <c r="D1937" s="13"/>
      <c r="E1937" s="13"/>
    </row>
    <row r="1938" spans="4:5">
      <c r="D1938" s="13"/>
      <c r="E1938" s="13"/>
    </row>
    <row r="1939" spans="4:5">
      <c r="D1939" s="13"/>
      <c r="E1939" s="13"/>
    </row>
    <row r="1940" spans="4:5">
      <c r="D1940" s="13"/>
      <c r="E1940" s="13"/>
    </row>
    <row r="1941" spans="4:5">
      <c r="D1941" s="13"/>
      <c r="E1941" s="13"/>
    </row>
    <row r="1942" spans="4:5">
      <c r="D1942" s="13"/>
      <c r="E1942" s="13"/>
    </row>
    <row r="1943" spans="4:5">
      <c r="D1943" s="13"/>
      <c r="E1943" s="13"/>
    </row>
    <row r="1944" spans="4:5">
      <c r="D1944" s="13"/>
      <c r="E1944" s="13"/>
    </row>
    <row r="1945" spans="4:5">
      <c r="D1945" s="13"/>
      <c r="E1945" s="13"/>
    </row>
    <row r="1946" spans="4:5">
      <c r="D1946" s="13"/>
      <c r="E1946" s="13"/>
    </row>
    <row r="1947" spans="4:5">
      <c r="D1947" s="13"/>
      <c r="E1947" s="13"/>
    </row>
    <row r="1948" spans="4:5">
      <c r="D1948" s="13"/>
      <c r="E1948" s="13"/>
    </row>
    <row r="1949" spans="4:5">
      <c r="D1949" s="13"/>
      <c r="E1949" s="13"/>
    </row>
    <row r="1950" spans="4:5">
      <c r="D1950" s="13"/>
      <c r="E1950" s="13"/>
    </row>
    <row r="1951" spans="4:5">
      <c r="D1951" s="13"/>
      <c r="E1951" s="13"/>
    </row>
    <row r="1952" spans="4:5">
      <c r="D1952" s="13"/>
      <c r="E1952" s="13"/>
    </row>
    <row r="1953" spans="4:5">
      <c r="D1953" s="13"/>
      <c r="E1953" s="13"/>
    </row>
    <row r="1954" spans="4:5">
      <c r="D1954" s="13"/>
      <c r="E1954" s="13"/>
    </row>
    <row r="1955" spans="4:5">
      <c r="D1955" s="13"/>
      <c r="E1955" s="13"/>
    </row>
    <row r="1956" spans="4:5">
      <c r="D1956" s="13"/>
      <c r="E1956" s="13"/>
    </row>
    <row r="1957" spans="4:5">
      <c r="D1957" s="13"/>
      <c r="E1957" s="13"/>
    </row>
    <row r="1958" spans="4:5">
      <c r="D1958" s="13"/>
      <c r="E1958" s="13"/>
    </row>
    <row r="1959" spans="4:5">
      <c r="D1959" s="13"/>
      <c r="E1959" s="13"/>
    </row>
    <row r="1960" spans="4:5">
      <c r="D1960" s="13"/>
      <c r="E1960" s="13"/>
    </row>
    <row r="1961" spans="4:5">
      <c r="D1961" s="13"/>
      <c r="E1961" s="13"/>
    </row>
    <row r="1962" spans="4:5">
      <c r="D1962" s="13"/>
      <c r="E1962" s="13"/>
    </row>
    <row r="1963" spans="4:5">
      <c r="D1963" s="13"/>
      <c r="E1963" s="13"/>
    </row>
    <row r="1964" spans="4:5">
      <c r="D1964" s="13"/>
      <c r="E1964" s="13"/>
    </row>
    <row r="1965" spans="4:5">
      <c r="D1965" s="13"/>
      <c r="E1965" s="13"/>
    </row>
    <row r="1966" spans="4:5">
      <c r="D1966" s="13"/>
      <c r="E1966" s="13"/>
    </row>
    <row r="1967" spans="4:5">
      <c r="D1967" s="13"/>
      <c r="E1967" s="13"/>
    </row>
    <row r="1968" spans="4:5">
      <c r="D1968" s="13"/>
      <c r="E1968" s="13"/>
    </row>
    <row r="1969" spans="4:5">
      <c r="D1969" s="13"/>
      <c r="E1969" s="13"/>
    </row>
    <row r="1970" spans="4:5">
      <c r="D1970" s="13"/>
      <c r="E1970" s="13"/>
    </row>
    <row r="1971" spans="4:5">
      <c r="D1971" s="13"/>
      <c r="E1971" s="13"/>
    </row>
    <row r="1972" spans="4:5">
      <c r="D1972" s="13"/>
      <c r="E1972" s="13"/>
    </row>
    <row r="1973" spans="4:5">
      <c r="D1973" s="13"/>
      <c r="E1973" s="13"/>
    </row>
    <row r="1974" spans="4:5">
      <c r="D1974" s="13"/>
      <c r="E1974" s="13"/>
    </row>
    <row r="1975" spans="4:5">
      <c r="D1975" s="13"/>
      <c r="E1975" s="13"/>
    </row>
    <row r="1976" spans="4:5">
      <c r="D1976" s="13"/>
      <c r="E1976" s="13"/>
    </row>
    <row r="1977" spans="4:5">
      <c r="D1977" s="13"/>
      <c r="E1977" s="13"/>
    </row>
    <row r="1978" spans="4:5">
      <c r="D1978" s="13"/>
      <c r="E1978" s="13"/>
    </row>
    <row r="1979" spans="4:5">
      <c r="D1979" s="13"/>
      <c r="E1979" s="13"/>
    </row>
    <row r="1980" spans="4:5">
      <c r="D1980" s="13"/>
      <c r="E1980" s="13"/>
    </row>
    <row r="1981" spans="4:5">
      <c r="D1981" s="13"/>
      <c r="E1981" s="13"/>
    </row>
    <row r="1982" spans="4:5">
      <c r="D1982" s="13"/>
      <c r="E1982" s="13"/>
    </row>
    <row r="1983" spans="4:5">
      <c r="D1983" s="13"/>
      <c r="E1983" s="13"/>
    </row>
    <row r="1984" spans="4:5">
      <c r="D1984" s="13"/>
      <c r="E1984" s="13"/>
    </row>
    <row r="1985" spans="4:5">
      <c r="D1985" s="13"/>
      <c r="E1985" s="13"/>
    </row>
    <row r="1986" spans="4:5">
      <c r="D1986" s="13"/>
      <c r="E1986" s="13"/>
    </row>
    <row r="1987" spans="4:5">
      <c r="D1987" s="13"/>
      <c r="E1987" s="13"/>
    </row>
    <row r="1988" spans="4:5">
      <c r="D1988" s="13"/>
      <c r="E1988" s="13"/>
    </row>
    <row r="1989" spans="4:5">
      <c r="D1989" s="13"/>
      <c r="E1989" s="13"/>
    </row>
    <row r="1990" spans="4:5">
      <c r="D1990" s="13"/>
      <c r="E1990" s="13"/>
    </row>
    <row r="1991" spans="4:5">
      <c r="D1991" s="13"/>
      <c r="E1991" s="13"/>
    </row>
    <row r="1992" spans="4:5">
      <c r="D1992" s="13"/>
      <c r="E1992" s="13"/>
    </row>
    <row r="1993" spans="4:5">
      <c r="D1993" s="13"/>
      <c r="E1993" s="13"/>
    </row>
    <row r="1994" spans="4:5">
      <c r="D1994" s="13"/>
      <c r="E1994" s="13"/>
    </row>
    <row r="1995" spans="4:5">
      <c r="D1995" s="13"/>
      <c r="E1995" s="13"/>
    </row>
    <row r="1996" spans="4:5">
      <c r="D1996" s="13"/>
      <c r="E1996" s="13"/>
    </row>
    <row r="1997" spans="4:5">
      <c r="D1997" s="13"/>
      <c r="E1997" s="13"/>
    </row>
    <row r="1998" spans="4:5">
      <c r="D1998" s="13"/>
      <c r="E1998" s="13"/>
    </row>
    <row r="1999" spans="4:5">
      <c r="D1999" s="13"/>
      <c r="E1999" s="13"/>
    </row>
    <row r="2000" spans="4:5">
      <c r="D2000" s="13"/>
      <c r="E2000" s="13"/>
    </row>
    <row r="2001" spans="4:5">
      <c r="D2001" s="13"/>
      <c r="E2001" s="13"/>
    </row>
    <row r="2002" spans="4:5">
      <c r="D2002" s="13"/>
      <c r="E2002" s="13"/>
    </row>
    <row r="2003" spans="4:5">
      <c r="D2003" s="13"/>
      <c r="E2003" s="13"/>
    </row>
    <row r="2004" spans="4:5">
      <c r="D2004" s="13"/>
      <c r="E2004" s="13"/>
    </row>
    <row r="2005" spans="4:5">
      <c r="D2005" s="13"/>
      <c r="E2005" s="13"/>
    </row>
    <row r="2006" spans="4:5">
      <c r="D2006" s="13"/>
      <c r="E2006" s="13"/>
    </row>
    <row r="2007" spans="4:5">
      <c r="D2007" s="13"/>
      <c r="E2007" s="13"/>
    </row>
    <row r="2008" spans="4:5">
      <c r="D2008" s="13"/>
      <c r="E2008" s="13"/>
    </row>
    <row r="2009" spans="4:5">
      <c r="D2009" s="13"/>
      <c r="E2009" s="13"/>
    </row>
    <row r="2010" spans="4:5">
      <c r="D2010" s="13"/>
      <c r="E2010" s="13"/>
    </row>
    <row r="2011" spans="4:5">
      <c r="D2011" s="13"/>
      <c r="E2011" s="13"/>
    </row>
    <row r="2012" spans="4:5">
      <c r="D2012" s="13"/>
      <c r="E2012" s="13"/>
    </row>
    <row r="2013" spans="4:5">
      <c r="D2013" s="13"/>
      <c r="E2013" s="13"/>
    </row>
    <row r="2014" spans="4:5">
      <c r="D2014" s="13"/>
      <c r="E2014" s="13"/>
    </row>
    <row r="2015" spans="4:5">
      <c r="D2015" s="13"/>
      <c r="E2015" s="13"/>
    </row>
    <row r="2016" spans="4:5">
      <c r="D2016" s="13"/>
      <c r="E2016" s="13"/>
    </row>
    <row r="2017" spans="4:5">
      <c r="D2017" s="13"/>
      <c r="E2017" s="13"/>
    </row>
    <row r="2018" spans="4:5">
      <c r="D2018" s="13"/>
      <c r="E2018" s="13"/>
    </row>
    <row r="2019" spans="4:5">
      <c r="D2019" s="13"/>
      <c r="E2019" s="13"/>
    </row>
    <row r="2020" spans="4:5">
      <c r="D2020" s="13"/>
      <c r="E2020" s="13"/>
    </row>
    <row r="2021" spans="4:5">
      <c r="D2021" s="13"/>
      <c r="E2021" s="13"/>
    </row>
    <row r="2022" spans="4:5">
      <c r="D2022" s="13"/>
      <c r="E2022" s="13"/>
    </row>
    <row r="2023" spans="4:5">
      <c r="D2023" s="13"/>
      <c r="E2023" s="13"/>
    </row>
    <row r="2024" spans="4:5">
      <c r="D2024" s="13"/>
      <c r="E2024" s="13"/>
    </row>
    <row r="2025" spans="4:5">
      <c r="D2025" s="13"/>
      <c r="E2025" s="13"/>
    </row>
    <row r="2026" spans="4:5">
      <c r="D2026" s="13"/>
      <c r="E2026" s="13"/>
    </row>
    <row r="2027" spans="4:5">
      <c r="D2027" s="13"/>
      <c r="E2027" s="13"/>
    </row>
    <row r="2028" spans="4:5">
      <c r="D2028" s="13"/>
      <c r="E2028" s="13"/>
    </row>
    <row r="2029" spans="4:5">
      <c r="D2029" s="13"/>
      <c r="E2029" s="13"/>
    </row>
    <row r="2030" spans="4:5">
      <c r="D2030" s="13"/>
      <c r="E2030" s="13"/>
    </row>
    <row r="2031" spans="4:5">
      <c r="D2031" s="13"/>
      <c r="E2031" s="13"/>
    </row>
    <row r="2032" spans="4:5">
      <c r="D2032" s="13"/>
      <c r="E2032" s="13"/>
    </row>
    <row r="2033" spans="4:5">
      <c r="D2033" s="13"/>
      <c r="E2033" s="13"/>
    </row>
    <row r="2034" spans="4:5">
      <c r="D2034" s="13"/>
      <c r="E2034" s="13"/>
    </row>
    <row r="2035" spans="4:5">
      <c r="D2035" s="13"/>
      <c r="E2035" s="13"/>
    </row>
    <row r="2036" spans="4:5">
      <c r="D2036" s="13"/>
      <c r="E2036" s="13"/>
    </row>
    <row r="2037" spans="4:5">
      <c r="D2037" s="13"/>
      <c r="E2037" s="13"/>
    </row>
    <row r="2038" spans="4:5">
      <c r="D2038" s="13"/>
      <c r="E2038" s="13"/>
    </row>
    <row r="2039" spans="4:5">
      <c r="D2039" s="13"/>
      <c r="E2039" s="13"/>
    </row>
    <row r="2040" spans="4:5">
      <c r="D2040" s="13"/>
      <c r="E2040" s="13"/>
    </row>
    <row r="2041" spans="4:5">
      <c r="D2041" s="13"/>
      <c r="E2041" s="13"/>
    </row>
    <row r="2042" spans="4:5">
      <c r="D2042" s="13"/>
      <c r="E2042" s="13"/>
    </row>
    <row r="2043" spans="4:5">
      <c r="D2043" s="13"/>
      <c r="E2043" s="13"/>
    </row>
    <row r="2044" spans="4:5">
      <c r="D2044" s="13"/>
      <c r="E2044" s="13"/>
    </row>
    <row r="2045" spans="4:5">
      <c r="D2045" s="13"/>
      <c r="E2045" s="13"/>
    </row>
    <row r="2046" spans="4:5">
      <c r="D2046" s="13"/>
      <c r="E2046" s="13"/>
    </row>
    <row r="2047" spans="4:5">
      <c r="D2047" s="13"/>
      <c r="E2047" s="13"/>
    </row>
    <row r="2048" spans="4:5">
      <c r="D2048" s="13"/>
      <c r="E2048" s="13"/>
    </row>
    <row r="2049" spans="4:5">
      <c r="D2049" s="13"/>
      <c r="E2049" s="13"/>
    </row>
    <row r="2050" spans="4:5">
      <c r="D2050" s="13"/>
      <c r="E2050" s="13"/>
    </row>
    <row r="2051" spans="4:5">
      <c r="D2051" s="13"/>
      <c r="E2051" s="13"/>
    </row>
    <row r="2052" spans="4:5">
      <c r="D2052" s="13"/>
      <c r="E2052" s="13"/>
    </row>
    <row r="2053" spans="4:5">
      <c r="D2053" s="13"/>
      <c r="E2053" s="13"/>
    </row>
    <row r="2054" spans="4:5">
      <c r="D2054" s="13"/>
      <c r="E2054" s="13"/>
    </row>
    <row r="2055" spans="4:5">
      <c r="D2055" s="13"/>
      <c r="E2055" s="13"/>
    </row>
    <row r="2056" spans="4:5">
      <c r="D2056" s="13"/>
      <c r="E2056" s="13"/>
    </row>
    <row r="2057" spans="4:5">
      <c r="D2057" s="13"/>
      <c r="E2057" s="13"/>
    </row>
    <row r="2058" spans="4:5">
      <c r="D2058" s="13"/>
      <c r="E2058" s="13"/>
    </row>
    <row r="2059" spans="4:5">
      <c r="D2059" s="13"/>
      <c r="E2059" s="13"/>
    </row>
    <row r="2060" spans="4:5">
      <c r="D2060" s="13"/>
      <c r="E2060" s="13"/>
    </row>
    <row r="2061" spans="4:5">
      <c r="D2061" s="13"/>
      <c r="E2061" s="13"/>
    </row>
    <row r="2062" spans="4:5">
      <c r="D2062" s="13"/>
      <c r="E2062" s="13"/>
    </row>
    <row r="2063" spans="4:5">
      <c r="D2063" s="13"/>
      <c r="E2063" s="13"/>
    </row>
    <row r="2064" spans="4:5">
      <c r="D2064" s="13"/>
      <c r="E2064" s="13"/>
    </row>
    <row r="2065" spans="4:5">
      <c r="D2065" s="13"/>
      <c r="E2065" s="13"/>
    </row>
    <row r="2066" spans="4:5">
      <c r="D2066" s="13"/>
      <c r="E2066" s="13"/>
    </row>
    <row r="2067" spans="4:5">
      <c r="D2067" s="13"/>
      <c r="E2067" s="13"/>
    </row>
    <row r="2068" spans="4:5">
      <c r="D2068" s="13"/>
      <c r="E2068" s="13"/>
    </row>
    <row r="2069" spans="4:5">
      <c r="D2069" s="13"/>
      <c r="E2069" s="13"/>
    </row>
    <row r="2070" spans="4:5">
      <c r="D2070" s="13"/>
      <c r="E2070" s="13"/>
    </row>
    <row r="2071" spans="4:5">
      <c r="D2071" s="13"/>
      <c r="E2071" s="13"/>
    </row>
    <row r="2072" spans="4:5">
      <c r="D2072" s="13"/>
      <c r="E2072" s="13"/>
    </row>
    <row r="2073" spans="4:5">
      <c r="D2073" s="13"/>
      <c r="E2073" s="13"/>
    </row>
    <row r="2074" spans="4:5">
      <c r="D2074" s="13"/>
      <c r="E2074" s="13"/>
    </row>
    <row r="2075" spans="4:5">
      <c r="D2075" s="13"/>
      <c r="E2075" s="13"/>
    </row>
    <row r="2076" spans="4:5">
      <c r="D2076" s="13"/>
      <c r="E2076" s="13"/>
    </row>
    <row r="2077" spans="4:5">
      <c r="D2077" s="13"/>
      <c r="E2077" s="13"/>
    </row>
    <row r="2078" spans="4:5">
      <c r="D2078" s="13"/>
      <c r="E2078" s="13"/>
    </row>
    <row r="2079" spans="4:5">
      <c r="D2079" s="13"/>
      <c r="E2079" s="13"/>
    </row>
    <row r="2080" spans="4:5">
      <c r="D2080" s="13"/>
      <c r="E2080" s="13"/>
    </row>
    <row r="2081" spans="4:5">
      <c r="D2081" s="13"/>
      <c r="E2081" s="13"/>
    </row>
    <row r="2082" spans="4:5">
      <c r="D2082" s="13"/>
      <c r="E2082" s="13"/>
    </row>
    <row r="2083" spans="4:5">
      <c r="D2083" s="13"/>
      <c r="E2083" s="13"/>
    </row>
    <row r="2084" spans="4:5">
      <c r="D2084" s="14"/>
      <c r="E2084" s="14"/>
    </row>
    <row r="2085" spans="4:5">
      <c r="D2085" s="13"/>
      <c r="E2085" s="13"/>
    </row>
    <row r="2086" spans="4:5">
      <c r="D2086" s="13"/>
      <c r="E2086" s="13"/>
    </row>
    <row r="2087" spans="4:5">
      <c r="D2087" s="13"/>
      <c r="E2087" s="13"/>
    </row>
    <row r="2088" spans="4:5">
      <c r="D2088" s="13"/>
      <c r="E2088" s="13"/>
    </row>
    <row r="2089" spans="4:5">
      <c r="D2089" s="13"/>
      <c r="E2089" s="13"/>
    </row>
    <row r="2090" spans="4:5">
      <c r="D2090" s="13"/>
      <c r="E2090" s="13"/>
    </row>
    <row r="2091" spans="4:5">
      <c r="D2091" s="13"/>
      <c r="E2091" s="13"/>
    </row>
    <row r="2092" spans="4:5">
      <c r="D2092" s="13"/>
      <c r="E2092" s="13"/>
    </row>
    <row r="2093" spans="4:5">
      <c r="D2093" s="13"/>
      <c r="E2093" s="13"/>
    </row>
    <row r="2094" spans="4:5">
      <c r="D2094" s="13"/>
      <c r="E2094" s="13"/>
    </row>
    <row r="2095" spans="4:5">
      <c r="D2095" s="13"/>
      <c r="E2095" s="13"/>
    </row>
    <row r="2096" spans="4:5">
      <c r="D2096" s="13"/>
      <c r="E2096" s="13"/>
    </row>
    <row r="2097" spans="4:5">
      <c r="D2097" s="13"/>
      <c r="E2097" s="13"/>
    </row>
    <row r="2098" spans="4:5">
      <c r="D2098" s="13"/>
      <c r="E2098" s="13"/>
    </row>
    <row r="2099" spans="4:5">
      <c r="D2099" s="13"/>
      <c r="E2099" s="13"/>
    </row>
    <row r="2100" spans="4:5">
      <c r="D2100" s="13"/>
      <c r="E2100" s="13"/>
    </row>
    <row r="2101" spans="4:5">
      <c r="D2101" s="13"/>
      <c r="E2101" s="13"/>
    </row>
    <row r="2102" spans="4:5">
      <c r="D2102" s="13"/>
      <c r="E2102" s="13"/>
    </row>
    <row r="2103" spans="4:5">
      <c r="D2103" s="13"/>
      <c r="E2103" s="13"/>
    </row>
    <row r="2104" spans="4:5">
      <c r="D2104" s="13"/>
      <c r="E2104" s="13"/>
    </row>
    <row r="2105" spans="4:5">
      <c r="D2105" s="13"/>
      <c r="E2105" s="13"/>
    </row>
    <row r="2106" spans="4:5">
      <c r="D2106" s="13"/>
      <c r="E2106" s="13"/>
    </row>
    <row r="2107" spans="4:5">
      <c r="D2107" s="13"/>
      <c r="E2107" s="13"/>
    </row>
    <row r="2108" spans="4:5">
      <c r="D2108" s="13"/>
      <c r="E2108" s="13"/>
    </row>
    <row r="2109" spans="4:5">
      <c r="D2109" s="13"/>
      <c r="E2109" s="13"/>
    </row>
    <row r="2110" spans="4:5">
      <c r="D2110" s="13"/>
      <c r="E2110" s="13"/>
    </row>
    <row r="2111" spans="4:5">
      <c r="D2111" s="13"/>
      <c r="E2111" s="13"/>
    </row>
    <row r="2112" spans="4:5">
      <c r="D2112" s="13"/>
      <c r="E2112" s="13"/>
    </row>
    <row r="2113" spans="4:5">
      <c r="D2113" s="13"/>
      <c r="E2113" s="13"/>
    </row>
    <row r="2114" spans="4:5">
      <c r="D2114" s="13"/>
      <c r="E2114" s="13"/>
    </row>
    <row r="2115" spans="4:5">
      <c r="D2115" s="14"/>
      <c r="E2115" s="14"/>
    </row>
    <row r="2116" spans="4:5">
      <c r="D2116" s="14"/>
      <c r="E2116" s="14"/>
    </row>
    <row r="2117" spans="4:5">
      <c r="D2117" s="13"/>
      <c r="E2117" s="13"/>
    </row>
    <row r="2118" spans="4:5">
      <c r="D2118" s="13"/>
      <c r="E2118" s="13"/>
    </row>
    <row r="2119" spans="4:5">
      <c r="D2119" s="13"/>
      <c r="E2119" s="13"/>
    </row>
    <row r="2120" spans="4:5">
      <c r="D2120" s="13"/>
      <c r="E2120" s="13"/>
    </row>
    <row r="2121" spans="4:5">
      <c r="D2121" s="13"/>
      <c r="E2121" s="13"/>
    </row>
    <row r="2122" spans="4:5">
      <c r="D2122" s="13"/>
      <c r="E2122" s="13"/>
    </row>
    <row r="2123" spans="4:5">
      <c r="D2123" s="13"/>
      <c r="E2123" s="13"/>
    </row>
    <row r="2124" spans="4:5">
      <c r="D2124" s="13"/>
      <c r="E2124" s="13"/>
    </row>
    <row r="2125" spans="4:5">
      <c r="D2125" s="13"/>
      <c r="E2125" s="13"/>
    </row>
    <row r="2126" spans="4:5">
      <c r="D2126" s="13"/>
      <c r="E2126" s="13"/>
    </row>
    <row r="2127" spans="4:5">
      <c r="D2127" s="13"/>
      <c r="E2127" s="13"/>
    </row>
    <row r="2128" spans="4:5">
      <c r="D2128" s="13"/>
      <c r="E2128" s="13"/>
    </row>
    <row r="2129" spans="4:5">
      <c r="D2129" s="13"/>
      <c r="E2129" s="13"/>
    </row>
    <row r="2130" spans="4:5">
      <c r="D2130" s="13"/>
      <c r="E2130" s="13"/>
    </row>
    <row r="2131" spans="4:5">
      <c r="D2131" s="13"/>
      <c r="E2131" s="13"/>
    </row>
    <row r="2132" spans="4:5">
      <c r="D2132" s="13"/>
      <c r="E2132" s="13"/>
    </row>
    <row r="2133" spans="4:5">
      <c r="D2133" s="13"/>
      <c r="E2133" s="13"/>
    </row>
    <row r="2134" spans="4:5">
      <c r="D2134" s="13"/>
      <c r="E2134" s="13"/>
    </row>
    <row r="2135" spans="4:5">
      <c r="D2135" s="13"/>
      <c r="E2135" s="13"/>
    </row>
    <row r="2136" spans="4:5">
      <c r="D2136" s="13"/>
      <c r="E2136" s="13"/>
    </row>
    <row r="2137" spans="4:5">
      <c r="D2137" s="13"/>
      <c r="E2137" s="13"/>
    </row>
    <row r="2138" spans="4:5">
      <c r="D2138" s="13"/>
      <c r="E2138" s="13"/>
    </row>
    <row r="2139" spans="4:5">
      <c r="D2139" s="13"/>
      <c r="E2139" s="13"/>
    </row>
    <row r="2140" spans="4:5">
      <c r="D2140" s="13"/>
      <c r="E2140" s="13"/>
    </row>
    <row r="2141" spans="4:5">
      <c r="D2141" s="13"/>
      <c r="E2141" s="13"/>
    </row>
    <row r="2142" spans="4:5">
      <c r="D2142" s="13"/>
      <c r="E2142" s="13"/>
    </row>
    <row r="2143" spans="4:5">
      <c r="D2143" s="13"/>
      <c r="E2143" s="13"/>
    </row>
    <row r="2144" spans="4:5">
      <c r="D2144" s="13"/>
      <c r="E2144" s="13"/>
    </row>
    <row r="2145" spans="4:5">
      <c r="D2145" s="13"/>
      <c r="E2145" s="13"/>
    </row>
    <row r="2146" spans="4:5">
      <c r="D2146" s="13"/>
      <c r="E2146" s="13"/>
    </row>
    <row r="2147" spans="4:5">
      <c r="D2147" s="13"/>
      <c r="E2147" s="13"/>
    </row>
    <row r="2148" spans="4:5">
      <c r="D2148" s="13"/>
      <c r="E2148" s="13"/>
    </row>
    <row r="2149" spans="4:5">
      <c r="D2149" s="13"/>
      <c r="E2149" s="13"/>
    </row>
    <row r="2150" spans="4:5">
      <c r="D2150" s="13"/>
      <c r="E2150" s="13"/>
    </row>
    <row r="2151" spans="4:5">
      <c r="D2151" s="13"/>
      <c r="E2151" s="13"/>
    </row>
    <row r="2152" spans="4:5">
      <c r="D2152" s="13"/>
      <c r="E2152" s="13"/>
    </row>
    <row r="2153" spans="4:5">
      <c r="D2153" s="13"/>
      <c r="E2153" s="13"/>
    </row>
    <row r="2154" spans="4:5">
      <c r="D2154" s="13"/>
      <c r="E2154" s="13"/>
    </row>
    <row r="2155" spans="4:5">
      <c r="D2155" s="13"/>
      <c r="E2155" s="13"/>
    </row>
    <row r="2156" spans="4:5">
      <c r="D2156" s="13"/>
      <c r="E2156" s="13"/>
    </row>
    <row r="2157" spans="4:5">
      <c r="D2157" s="13"/>
      <c r="E2157" s="13"/>
    </row>
    <row r="2158" spans="4:5">
      <c r="D2158" s="13"/>
      <c r="E2158" s="13"/>
    </row>
    <row r="2159" spans="4:5">
      <c r="D2159" s="13"/>
      <c r="E2159" s="13"/>
    </row>
    <row r="2160" spans="4:5">
      <c r="D2160" s="13"/>
      <c r="E2160" s="13"/>
    </row>
    <row r="2161" spans="4:5">
      <c r="D2161" s="13"/>
      <c r="E2161" s="13"/>
    </row>
    <row r="2162" spans="4:5">
      <c r="D2162" s="13"/>
      <c r="E2162" s="13"/>
    </row>
    <row r="2163" spans="4:5">
      <c r="D2163" s="13"/>
      <c r="E2163" s="13"/>
    </row>
    <row r="2164" spans="4:5">
      <c r="D2164" s="13"/>
      <c r="E2164" s="13"/>
    </row>
    <row r="2165" spans="4:5">
      <c r="D2165" s="13"/>
      <c r="E2165" s="13"/>
    </row>
    <row r="2166" spans="4:5">
      <c r="D2166" s="13"/>
      <c r="E2166" s="13"/>
    </row>
    <row r="2167" spans="4:5">
      <c r="D2167" s="13"/>
      <c r="E2167" s="13"/>
    </row>
    <row r="2168" spans="4:5">
      <c r="D2168" s="13"/>
      <c r="E2168" s="13"/>
    </row>
    <row r="2169" spans="4:5">
      <c r="D2169" s="13"/>
      <c r="E2169" s="13"/>
    </row>
    <row r="2170" spans="4:5">
      <c r="D2170" s="13"/>
      <c r="E2170" s="13"/>
    </row>
    <row r="2171" spans="4:5">
      <c r="D2171" s="13"/>
      <c r="E2171" s="13"/>
    </row>
    <row r="2172" spans="4:5">
      <c r="D2172" s="13"/>
      <c r="E2172" s="13"/>
    </row>
    <row r="2173" spans="4:5">
      <c r="D2173" s="13"/>
      <c r="E2173" s="13"/>
    </row>
    <row r="2174" spans="4:5">
      <c r="D2174" s="13"/>
      <c r="E2174" s="13"/>
    </row>
    <row r="2175" spans="4:5">
      <c r="D2175" s="13"/>
      <c r="E2175" s="13"/>
    </row>
    <row r="2176" spans="4:5">
      <c r="D2176" s="13"/>
      <c r="E2176" s="13"/>
    </row>
    <row r="2177" spans="4:5">
      <c r="D2177" s="13"/>
      <c r="E2177" s="13"/>
    </row>
    <row r="2178" spans="4:5">
      <c r="D2178" s="13"/>
      <c r="E2178" s="13"/>
    </row>
    <row r="2179" spans="4:5">
      <c r="D2179" s="13"/>
      <c r="E2179" s="13"/>
    </row>
    <row r="2180" spans="4:5">
      <c r="D2180" s="13"/>
      <c r="E2180" s="13"/>
    </row>
    <row r="2181" spans="4:5">
      <c r="D2181" s="13"/>
      <c r="E2181" s="13"/>
    </row>
    <row r="2182" spans="4:5">
      <c r="D2182" s="13"/>
      <c r="E2182" s="13"/>
    </row>
    <row r="2183" spans="4:5">
      <c r="D2183" s="13"/>
      <c r="E2183" s="13"/>
    </row>
    <row r="2184" spans="4:5">
      <c r="D2184" s="13"/>
      <c r="E2184" s="13"/>
    </row>
    <row r="2185" spans="4:5">
      <c r="D2185" s="13"/>
      <c r="E2185" s="13"/>
    </row>
    <row r="2186" spans="4:5">
      <c r="D2186" s="13"/>
      <c r="E2186" s="13"/>
    </row>
    <row r="2187" spans="4:5">
      <c r="D2187" s="13"/>
      <c r="E2187" s="13"/>
    </row>
    <row r="2188" spans="4:5">
      <c r="D2188" s="13"/>
      <c r="E2188" s="13"/>
    </row>
    <row r="2189" spans="4:5">
      <c r="D2189" s="13"/>
      <c r="E2189" s="13"/>
    </row>
    <row r="2190" spans="4:5">
      <c r="D2190" s="13"/>
      <c r="E2190" s="13"/>
    </row>
    <row r="2191" spans="4:5">
      <c r="D2191" s="13"/>
      <c r="E2191" s="13"/>
    </row>
    <row r="2192" spans="4:5">
      <c r="D2192" s="13"/>
      <c r="E2192" s="13"/>
    </row>
    <row r="2193" spans="4:5">
      <c r="D2193" s="13"/>
      <c r="E2193" s="13"/>
    </row>
    <row r="2194" spans="4:5">
      <c r="D2194" s="13"/>
      <c r="E2194" s="13"/>
    </row>
    <row r="2195" spans="4:5">
      <c r="D2195" s="13"/>
      <c r="E2195" s="13"/>
    </row>
    <row r="2196" spans="4:5">
      <c r="D2196" s="13"/>
      <c r="E2196" s="13"/>
    </row>
    <row r="2197" spans="4:5">
      <c r="D2197" s="13"/>
      <c r="E2197" s="13"/>
    </row>
    <row r="2198" spans="4:5">
      <c r="D2198" s="13"/>
      <c r="E2198" s="13"/>
    </row>
    <row r="2199" spans="4:5">
      <c r="D2199" s="13"/>
      <c r="E2199" s="13"/>
    </row>
    <row r="2200" spans="4:5">
      <c r="D2200" s="13"/>
      <c r="E2200" s="13"/>
    </row>
    <row r="2201" spans="4:5">
      <c r="D2201" s="13"/>
      <c r="E2201" s="13"/>
    </row>
    <row r="2202" spans="4:5">
      <c r="D2202" s="13"/>
      <c r="E2202" s="13"/>
    </row>
    <row r="2203" spans="4:5">
      <c r="D2203" s="13"/>
      <c r="E2203" s="13"/>
    </row>
    <row r="2204" spans="4:5">
      <c r="D2204" s="13"/>
      <c r="E2204" s="13"/>
    </row>
    <row r="2205" spans="4:5">
      <c r="D2205" s="13"/>
      <c r="E2205" s="13"/>
    </row>
    <row r="2206" spans="4:5">
      <c r="D2206" s="13"/>
      <c r="E2206" s="13"/>
    </row>
    <row r="2207" spans="4:5">
      <c r="D2207" s="13"/>
      <c r="E2207" s="13"/>
    </row>
    <row r="2208" spans="4:5">
      <c r="D2208" s="13"/>
      <c r="E2208" s="13"/>
    </row>
    <row r="2209" spans="4:5">
      <c r="D2209" s="13"/>
      <c r="E2209" s="13"/>
    </row>
    <row r="2210" spans="4:5">
      <c r="D2210" s="13"/>
      <c r="E2210" s="13"/>
    </row>
    <row r="2211" spans="4:5">
      <c r="D2211" s="13"/>
      <c r="E2211" s="13"/>
    </row>
    <row r="2212" spans="4:5">
      <c r="D2212" s="13"/>
      <c r="E2212" s="13"/>
    </row>
    <row r="2213" spans="4:5">
      <c r="D2213" s="13"/>
      <c r="E2213" s="13"/>
    </row>
    <row r="2214" spans="4:5">
      <c r="D2214" s="13"/>
      <c r="E2214" s="13"/>
    </row>
    <row r="2215" spans="4:5">
      <c r="D2215" s="13"/>
      <c r="E2215" s="13"/>
    </row>
    <row r="2216" spans="4:5">
      <c r="D2216" s="13"/>
      <c r="E2216" s="13"/>
    </row>
    <row r="2217" spans="4:5">
      <c r="D2217" s="13"/>
      <c r="E2217" s="13"/>
    </row>
    <row r="2218" spans="4:5">
      <c r="D2218" s="13"/>
      <c r="E2218" s="13"/>
    </row>
    <row r="2219" spans="4:5">
      <c r="D2219" s="13"/>
      <c r="E2219" s="13"/>
    </row>
    <row r="2220" spans="4:5">
      <c r="D2220" s="13"/>
      <c r="E2220" s="13"/>
    </row>
    <row r="2221" spans="4:5">
      <c r="D2221" s="13"/>
      <c r="E2221" s="13"/>
    </row>
    <row r="2222" spans="4:5">
      <c r="D2222" s="13"/>
      <c r="E2222" s="13"/>
    </row>
    <row r="2223" spans="4:5">
      <c r="D2223" s="13"/>
      <c r="E2223" s="13"/>
    </row>
    <row r="2224" spans="4:5">
      <c r="D2224" s="13"/>
      <c r="E2224" s="13"/>
    </row>
    <row r="2225" spans="4:5">
      <c r="D2225" s="13"/>
      <c r="E2225" s="13"/>
    </row>
    <row r="2226" spans="4:5">
      <c r="D2226" s="13"/>
      <c r="E2226" s="13"/>
    </row>
    <row r="2227" spans="4:5">
      <c r="D2227" s="13"/>
      <c r="E2227" s="13"/>
    </row>
    <row r="2228" spans="4:5">
      <c r="D2228" s="13"/>
      <c r="E2228" s="13"/>
    </row>
    <row r="2229" spans="4:5">
      <c r="D2229" s="13"/>
      <c r="E2229" s="13"/>
    </row>
    <row r="2230" spans="4:5">
      <c r="D2230" s="13"/>
      <c r="E2230" s="13"/>
    </row>
    <row r="2231" spans="4:5">
      <c r="D2231" s="13"/>
      <c r="E2231" s="13"/>
    </row>
    <row r="2232" spans="4:5">
      <c r="D2232" s="13"/>
      <c r="E2232" s="13"/>
    </row>
    <row r="2233" spans="4:5">
      <c r="D2233" s="13"/>
      <c r="E2233" s="13"/>
    </row>
    <row r="2234" spans="4:5">
      <c r="D2234" s="13"/>
      <c r="E2234" s="13"/>
    </row>
    <row r="2235" spans="4:5">
      <c r="D2235" s="13"/>
      <c r="E2235" s="13"/>
    </row>
    <row r="2236" spans="4:5">
      <c r="D2236" s="13"/>
      <c r="E2236" s="13"/>
    </row>
    <row r="2237" spans="4:5">
      <c r="D2237" s="13"/>
      <c r="E2237" s="13"/>
    </row>
    <row r="2238" spans="4:5">
      <c r="D2238" s="13"/>
      <c r="E2238" s="13"/>
    </row>
    <row r="2239" spans="4:5">
      <c r="D2239" s="13"/>
      <c r="E2239" s="13"/>
    </row>
    <row r="2240" spans="4:5">
      <c r="D2240" s="13"/>
      <c r="E2240" s="13"/>
    </row>
    <row r="2241" spans="4:5">
      <c r="D2241" s="13"/>
      <c r="E2241" s="13"/>
    </row>
    <row r="2242" spans="4:5">
      <c r="D2242" s="13"/>
      <c r="E2242" s="13"/>
    </row>
    <row r="2243" spans="4:5">
      <c r="D2243" s="13"/>
      <c r="E2243" s="13"/>
    </row>
    <row r="2244" spans="4:5">
      <c r="D2244" s="13"/>
      <c r="E2244" s="13"/>
    </row>
    <row r="2245" spans="4:5">
      <c r="D2245" s="13"/>
      <c r="E2245" s="13"/>
    </row>
    <row r="2246" spans="4:5">
      <c r="D2246" s="13"/>
      <c r="E2246" s="13"/>
    </row>
    <row r="2247" spans="4:5">
      <c r="D2247" s="13"/>
      <c r="E2247" s="13"/>
    </row>
    <row r="2248" spans="4:5">
      <c r="D2248" s="13"/>
      <c r="E2248" s="13"/>
    </row>
    <row r="2249" spans="4:5">
      <c r="D2249" s="13"/>
      <c r="E2249" s="13"/>
    </row>
    <row r="2250" spans="4:5">
      <c r="D2250" s="13"/>
      <c r="E2250" s="13"/>
    </row>
    <row r="2251" spans="4:5">
      <c r="D2251" s="13"/>
      <c r="E2251" s="13"/>
    </row>
    <row r="2252" spans="4:5">
      <c r="D2252" s="13"/>
      <c r="E2252" s="13"/>
    </row>
    <row r="2253" spans="4:5">
      <c r="D2253" s="13"/>
      <c r="E2253" s="13"/>
    </row>
    <row r="2254" spans="4:5">
      <c r="D2254" s="13"/>
      <c r="E2254" s="13"/>
    </row>
    <row r="2255" spans="4:5">
      <c r="D2255" s="13"/>
      <c r="E2255" s="13"/>
    </row>
    <row r="2256" spans="4:5">
      <c r="D2256" s="13"/>
      <c r="E2256" s="13"/>
    </row>
    <row r="2257" spans="4:5">
      <c r="D2257" s="13"/>
      <c r="E2257" s="13"/>
    </row>
    <row r="2258" spans="4:5">
      <c r="D2258" s="13"/>
      <c r="E2258" s="13"/>
    </row>
    <row r="2259" spans="4:5">
      <c r="D2259" s="13"/>
      <c r="E2259" s="13"/>
    </row>
    <row r="2260" spans="4:5">
      <c r="D2260" s="13"/>
      <c r="E2260" s="13"/>
    </row>
    <row r="2261" spans="4:5">
      <c r="D2261" s="13"/>
      <c r="E2261" s="13"/>
    </row>
    <row r="2262" spans="4:5">
      <c r="D2262" s="13"/>
      <c r="E2262" s="13"/>
    </row>
    <row r="2263" spans="4:5">
      <c r="D2263" s="13"/>
      <c r="E2263" s="13"/>
    </row>
    <row r="2264" spans="4:5">
      <c r="D2264" s="13"/>
      <c r="E2264" s="13"/>
    </row>
    <row r="2265" spans="4:5">
      <c r="D2265" s="13"/>
      <c r="E2265" s="13"/>
    </row>
    <row r="2266" spans="4:5">
      <c r="D2266" s="13"/>
      <c r="E2266" s="13"/>
    </row>
    <row r="2267" spans="4:5">
      <c r="D2267" s="13"/>
      <c r="E2267" s="13"/>
    </row>
    <row r="2268" spans="4:5">
      <c r="D2268" s="13"/>
      <c r="E2268" s="13"/>
    </row>
    <row r="2269" spans="4:5">
      <c r="D2269" s="13"/>
      <c r="E2269" s="13"/>
    </row>
    <row r="2270" spans="4:5">
      <c r="D2270" s="13"/>
      <c r="E2270" s="13"/>
    </row>
    <row r="2271" spans="4:5">
      <c r="D2271" s="13"/>
      <c r="E2271" s="13"/>
    </row>
    <row r="2272" spans="4:5">
      <c r="D2272" s="13"/>
      <c r="E2272" s="13"/>
    </row>
    <row r="2273" spans="4:5">
      <c r="D2273" s="13"/>
      <c r="E2273" s="13"/>
    </row>
    <row r="2274" spans="4:5">
      <c r="D2274" s="13"/>
      <c r="E2274" s="13"/>
    </row>
    <row r="2275" spans="4:5">
      <c r="D2275" s="13"/>
      <c r="E2275" s="13"/>
    </row>
    <row r="2276" spans="4:5">
      <c r="D2276" s="13"/>
      <c r="E2276" s="13"/>
    </row>
    <row r="2277" spans="4:5">
      <c r="D2277" s="13"/>
      <c r="E2277" s="13"/>
    </row>
    <row r="2278" spans="4:5">
      <c r="D2278" s="13"/>
      <c r="E2278" s="13"/>
    </row>
    <row r="2279" spans="4:5">
      <c r="D2279" s="13"/>
      <c r="E2279" s="13"/>
    </row>
    <row r="2280" spans="4:5">
      <c r="D2280" s="13"/>
      <c r="E2280" s="13"/>
    </row>
    <row r="2281" spans="4:5">
      <c r="D2281" s="13"/>
      <c r="E2281" s="13"/>
    </row>
    <row r="2282" spans="4:5">
      <c r="D2282" s="13"/>
      <c r="E2282" s="13"/>
    </row>
    <row r="2283" spans="4:5">
      <c r="D2283" s="13"/>
      <c r="E2283" s="13"/>
    </row>
    <row r="2284" spans="4:5">
      <c r="D2284" s="13"/>
      <c r="E2284" s="13"/>
    </row>
    <row r="2285" spans="4:5">
      <c r="D2285" s="13"/>
      <c r="E2285" s="13"/>
    </row>
    <row r="2286" spans="4:5">
      <c r="D2286" s="13"/>
      <c r="E2286" s="13"/>
    </row>
    <row r="2287" spans="4:5">
      <c r="D2287" s="13"/>
      <c r="E2287" s="13"/>
    </row>
    <row r="2288" spans="4:5">
      <c r="D2288" s="13"/>
      <c r="E2288" s="13"/>
    </row>
    <row r="2289" spans="4:5">
      <c r="D2289" s="13"/>
      <c r="E2289" s="13"/>
    </row>
    <row r="2290" spans="4:5">
      <c r="D2290" s="13"/>
      <c r="E2290" s="13"/>
    </row>
    <row r="2291" spans="4:5">
      <c r="D2291" s="13"/>
      <c r="E2291" s="13"/>
    </row>
    <row r="2292" spans="4:5">
      <c r="D2292" s="13"/>
      <c r="E2292" s="13"/>
    </row>
    <row r="2293" spans="4:5">
      <c r="D2293" s="13"/>
      <c r="E2293" s="13"/>
    </row>
    <row r="2294" spans="4:5">
      <c r="D2294" s="13"/>
      <c r="E2294" s="13"/>
    </row>
    <row r="2295" spans="4:5">
      <c r="D2295" s="13"/>
      <c r="E2295" s="13"/>
    </row>
    <row r="2296" spans="4:5">
      <c r="D2296" s="13"/>
      <c r="E2296" s="13"/>
    </row>
    <row r="2297" spans="4:5">
      <c r="D2297" s="13"/>
      <c r="E2297" s="13"/>
    </row>
    <row r="2298" spans="4:5">
      <c r="D2298" s="13"/>
      <c r="E2298" s="13"/>
    </row>
    <row r="2299" spans="4:5">
      <c r="D2299" s="13"/>
      <c r="E2299" s="13"/>
    </row>
    <row r="2300" spans="4:5">
      <c r="D2300" s="13"/>
      <c r="E2300" s="13"/>
    </row>
    <row r="2301" spans="4:5">
      <c r="D2301" s="13"/>
      <c r="E2301" s="13"/>
    </row>
    <row r="2302" spans="4:5">
      <c r="D2302" s="13"/>
      <c r="E2302" s="13"/>
    </row>
    <row r="2303" spans="4:5">
      <c r="D2303" s="13"/>
      <c r="E2303" s="13"/>
    </row>
    <row r="2304" spans="4:5">
      <c r="D2304" s="13"/>
      <c r="E2304" s="13"/>
    </row>
    <row r="2305" spans="4:5">
      <c r="D2305" s="13"/>
      <c r="E2305" s="13"/>
    </row>
    <row r="2306" spans="4:5">
      <c r="D2306" s="13"/>
      <c r="E2306" s="13"/>
    </row>
    <row r="2307" spans="4:5">
      <c r="D2307" s="13"/>
      <c r="E2307" s="13"/>
    </row>
    <row r="2308" spans="4:5">
      <c r="D2308" s="13"/>
      <c r="E2308" s="13"/>
    </row>
    <row r="2309" spans="4:5">
      <c r="D2309" s="13"/>
      <c r="E2309" s="13"/>
    </row>
    <row r="2310" spans="4:5">
      <c r="D2310" s="13"/>
      <c r="E2310" s="13"/>
    </row>
    <row r="2311" spans="4:5">
      <c r="D2311" s="13"/>
      <c r="E2311" s="13"/>
    </row>
    <row r="2312" spans="4:5">
      <c r="D2312" s="13"/>
      <c r="E2312" s="13"/>
    </row>
    <row r="2313" spans="4:5">
      <c r="D2313" s="13"/>
      <c r="E2313" s="13"/>
    </row>
    <row r="2314" spans="4:5">
      <c r="D2314" s="13"/>
      <c r="E2314" s="13"/>
    </row>
    <row r="2315" spans="4:5">
      <c r="D2315" s="13"/>
      <c r="E2315" s="13"/>
    </row>
    <row r="2316" spans="4:5">
      <c r="D2316" s="13"/>
      <c r="E2316" s="13"/>
    </row>
    <row r="2317" spans="4:5">
      <c r="D2317" s="13"/>
      <c r="E2317" s="13"/>
    </row>
    <row r="2318" spans="4:5">
      <c r="D2318" s="13"/>
      <c r="E2318" s="13"/>
    </row>
    <row r="2319" spans="4:5">
      <c r="D2319" s="13"/>
      <c r="E2319" s="13"/>
    </row>
    <row r="2320" spans="4:5">
      <c r="D2320" s="13"/>
      <c r="E2320" s="13"/>
    </row>
    <row r="2321" spans="4:5">
      <c r="D2321" s="13"/>
      <c r="E2321" s="13"/>
    </row>
    <row r="2322" spans="4:5">
      <c r="D2322" s="13"/>
      <c r="E2322" s="13"/>
    </row>
    <row r="2323" spans="4:5">
      <c r="D2323" s="13"/>
      <c r="E2323" s="13"/>
    </row>
    <row r="2324" spans="4:5">
      <c r="D2324" s="13"/>
      <c r="E2324" s="13"/>
    </row>
    <row r="2325" spans="4:5">
      <c r="D2325" s="13"/>
      <c r="E2325" s="13"/>
    </row>
    <row r="2326" spans="4:5">
      <c r="D2326" s="13"/>
      <c r="E2326" s="13"/>
    </row>
    <row r="2327" spans="4:5">
      <c r="D2327" s="13"/>
      <c r="E2327" s="13"/>
    </row>
    <row r="2328" spans="4:5">
      <c r="D2328" s="13"/>
      <c r="E2328" s="13"/>
    </row>
    <row r="2329" spans="4:5">
      <c r="D2329" s="13"/>
      <c r="E2329" s="13"/>
    </row>
    <row r="2330" spans="4:5">
      <c r="D2330" s="13"/>
      <c r="E2330" s="13"/>
    </row>
    <row r="2331" spans="4:5">
      <c r="D2331" s="13"/>
      <c r="E2331" s="13"/>
    </row>
    <row r="2332" spans="4:5">
      <c r="D2332" s="13"/>
      <c r="E2332" s="13"/>
    </row>
    <row r="2333" spans="4:5">
      <c r="D2333" s="13"/>
      <c r="E2333" s="13"/>
    </row>
    <row r="2334" spans="4:5">
      <c r="D2334" s="13"/>
      <c r="E2334" s="13"/>
    </row>
    <row r="2335" spans="4:5">
      <c r="D2335" s="13"/>
      <c r="E2335" s="13"/>
    </row>
    <row r="2336" spans="4:5">
      <c r="D2336" s="13"/>
      <c r="E2336" s="13"/>
    </row>
    <row r="2337" spans="4:5">
      <c r="D2337" s="13"/>
      <c r="E2337" s="13"/>
    </row>
    <row r="2338" spans="4:5">
      <c r="D2338" s="13"/>
      <c r="E2338" s="13"/>
    </row>
    <row r="2339" spans="4:5">
      <c r="D2339" s="13"/>
      <c r="E2339" s="13"/>
    </row>
    <row r="2340" spans="4:5">
      <c r="D2340" s="13"/>
      <c r="E2340" s="13"/>
    </row>
    <row r="2341" spans="4:5">
      <c r="D2341" s="13"/>
      <c r="E2341" s="13"/>
    </row>
    <row r="2342" spans="4:5">
      <c r="D2342" s="13"/>
      <c r="E2342" s="13"/>
    </row>
    <row r="2343" spans="4:5">
      <c r="D2343" s="13"/>
      <c r="E2343" s="13"/>
    </row>
    <row r="2344" spans="4:5">
      <c r="D2344" s="13"/>
      <c r="E2344" s="13"/>
    </row>
    <row r="2345" spans="4:5">
      <c r="D2345" s="13"/>
      <c r="E2345" s="13"/>
    </row>
    <row r="2346" spans="4:5">
      <c r="D2346" s="13"/>
      <c r="E2346" s="13"/>
    </row>
    <row r="2347" spans="4:5">
      <c r="D2347" s="13"/>
      <c r="E2347" s="13"/>
    </row>
    <row r="2348" spans="4:5">
      <c r="D2348" s="13"/>
      <c r="E2348" s="13"/>
    </row>
    <row r="2349" spans="4:5">
      <c r="D2349" s="13"/>
      <c r="E2349" s="13"/>
    </row>
    <row r="2350" spans="4:5">
      <c r="D2350" s="13"/>
      <c r="E2350" s="13"/>
    </row>
    <row r="2351" spans="4:5">
      <c r="D2351" s="13"/>
      <c r="E2351" s="13"/>
    </row>
    <row r="2352" spans="4:5">
      <c r="D2352" s="13"/>
      <c r="E2352" s="13"/>
    </row>
    <row r="2353" spans="4:5">
      <c r="D2353" s="13"/>
      <c r="E2353" s="13"/>
    </row>
    <row r="2354" spans="4:5">
      <c r="D2354" s="13"/>
      <c r="E2354" s="13"/>
    </row>
    <row r="2355" spans="4:5">
      <c r="D2355" s="13"/>
      <c r="E2355" s="13"/>
    </row>
    <row r="2356" spans="4:5">
      <c r="D2356" s="13"/>
      <c r="E2356" s="13"/>
    </row>
    <row r="2357" spans="4:5">
      <c r="D2357" s="13"/>
      <c r="E2357" s="13"/>
    </row>
    <row r="2358" spans="4:5">
      <c r="D2358" s="13"/>
      <c r="E2358" s="13"/>
    </row>
    <row r="2359" spans="4:5">
      <c r="D2359" s="13"/>
      <c r="E2359" s="13"/>
    </row>
    <row r="2360" spans="4:5">
      <c r="D2360" s="13"/>
      <c r="E2360" s="13"/>
    </row>
    <row r="2361" spans="4:5">
      <c r="D2361" s="13"/>
      <c r="E2361" s="13"/>
    </row>
    <row r="2362" spans="4:5">
      <c r="D2362" s="13"/>
      <c r="E2362" s="13"/>
    </row>
    <row r="2363" spans="4:5">
      <c r="D2363" s="13"/>
      <c r="E2363" s="13"/>
    </row>
    <row r="2364" spans="4:5">
      <c r="D2364" s="13"/>
      <c r="E2364" s="13"/>
    </row>
    <row r="2365" spans="4:5">
      <c r="D2365" s="13"/>
      <c r="E2365" s="13"/>
    </row>
    <row r="2366" spans="4:5">
      <c r="D2366" s="13"/>
      <c r="E2366" s="13"/>
    </row>
    <row r="2367" spans="4:5">
      <c r="D2367" s="13"/>
      <c r="E2367" s="13"/>
    </row>
    <row r="2368" spans="4:5">
      <c r="D2368" s="13"/>
      <c r="E2368" s="13"/>
    </row>
    <row r="2369" spans="4:5">
      <c r="D2369" s="13"/>
      <c r="E2369" s="13"/>
    </row>
    <row r="2370" spans="4:5">
      <c r="D2370" s="13"/>
      <c r="E2370" s="13"/>
    </row>
    <row r="2371" spans="4:5">
      <c r="D2371" s="13"/>
      <c r="E2371" s="13"/>
    </row>
    <row r="2372" spans="4:5">
      <c r="D2372" s="13"/>
      <c r="E2372" s="13"/>
    </row>
    <row r="2373" spans="4:5">
      <c r="D2373" s="13"/>
      <c r="E2373" s="13"/>
    </row>
    <row r="2374" spans="4:5">
      <c r="D2374" s="13"/>
      <c r="E2374" s="13"/>
    </row>
    <row r="2375" spans="4:5">
      <c r="D2375" s="13"/>
      <c r="E2375" s="13"/>
    </row>
    <row r="2376" spans="4:5">
      <c r="D2376" s="13"/>
      <c r="E2376" s="13"/>
    </row>
    <row r="2377" spans="4:5">
      <c r="D2377" s="13"/>
      <c r="E2377" s="13"/>
    </row>
    <row r="2378" spans="4:5">
      <c r="D2378" s="13"/>
      <c r="E2378" s="13"/>
    </row>
    <row r="2379" spans="4:5">
      <c r="D2379" s="13"/>
      <c r="E2379" s="13"/>
    </row>
    <row r="2380" spans="4:5">
      <c r="D2380" s="13"/>
      <c r="E2380" s="13"/>
    </row>
    <row r="2381" spans="4:5">
      <c r="D2381" s="13"/>
      <c r="E2381" s="13"/>
    </row>
    <row r="2382" spans="4:5">
      <c r="D2382" s="13"/>
      <c r="E2382" s="13"/>
    </row>
    <row r="2383" spans="4:5">
      <c r="D2383" s="13"/>
      <c r="E2383" s="13"/>
    </row>
    <row r="2384" spans="4:5">
      <c r="D2384" s="13"/>
      <c r="E2384" s="13"/>
    </row>
    <row r="2385" spans="4:5">
      <c r="D2385" s="13"/>
      <c r="E2385" s="13"/>
    </row>
    <row r="2386" spans="4:5">
      <c r="D2386" s="13"/>
      <c r="E2386" s="13"/>
    </row>
    <row r="2387" spans="4:5">
      <c r="D2387" s="13"/>
      <c r="E2387" s="13"/>
    </row>
    <row r="2388" spans="4:5">
      <c r="D2388" s="13"/>
      <c r="E2388" s="13"/>
    </row>
    <row r="2389" spans="4:5">
      <c r="D2389" s="13"/>
      <c r="E2389" s="13"/>
    </row>
    <row r="2390" spans="4:5">
      <c r="D2390" s="13"/>
      <c r="E2390" s="13"/>
    </row>
    <row r="2391" spans="4:5">
      <c r="D2391" s="13"/>
      <c r="E2391" s="13"/>
    </row>
    <row r="2392" spans="4:5">
      <c r="D2392" s="13"/>
      <c r="E2392" s="13"/>
    </row>
    <row r="2393" spans="4:5">
      <c r="D2393" s="13"/>
      <c r="E2393" s="13"/>
    </row>
    <row r="2394" spans="4:5">
      <c r="D2394" s="13"/>
      <c r="E2394" s="13"/>
    </row>
    <row r="2395" spans="4:5">
      <c r="D2395" s="13"/>
      <c r="E2395" s="13"/>
    </row>
    <row r="2396" spans="4:5">
      <c r="D2396" s="13"/>
      <c r="E2396" s="13"/>
    </row>
    <row r="2397" spans="4:5">
      <c r="D2397" s="13"/>
      <c r="E2397" s="13"/>
    </row>
    <row r="2398" spans="4:5">
      <c r="D2398" s="13"/>
      <c r="E2398" s="13"/>
    </row>
    <row r="2399" spans="4:5">
      <c r="D2399" s="13"/>
      <c r="E2399" s="13"/>
    </row>
    <row r="2400" spans="4:5">
      <c r="D2400" s="13"/>
      <c r="E2400" s="13"/>
    </row>
    <row r="2401" spans="4:5">
      <c r="D2401" s="13"/>
      <c r="E2401" s="13"/>
    </row>
    <row r="2402" spans="4:5">
      <c r="D2402" s="13"/>
      <c r="E2402" s="13"/>
    </row>
    <row r="2403" spans="4:5">
      <c r="D2403" s="13"/>
      <c r="E2403" s="13"/>
    </row>
    <row r="2404" spans="4:5">
      <c r="D2404" s="13"/>
      <c r="E2404" s="13"/>
    </row>
    <row r="2405" spans="4:5">
      <c r="D2405" s="13"/>
      <c r="E2405" s="13"/>
    </row>
    <row r="2406" spans="4:5">
      <c r="D2406" s="13"/>
      <c r="E2406" s="13"/>
    </row>
    <row r="2407" spans="4:5">
      <c r="D2407" s="13"/>
      <c r="E2407" s="13"/>
    </row>
    <row r="2408" spans="4:5">
      <c r="D2408" s="13"/>
      <c r="E2408" s="13"/>
    </row>
    <row r="2409" spans="4:5">
      <c r="D2409" s="13"/>
      <c r="E2409" s="13"/>
    </row>
    <row r="2410" spans="4:5">
      <c r="D2410" s="13"/>
      <c r="E2410" s="13"/>
    </row>
    <row r="2411" spans="4:5">
      <c r="D2411" s="13"/>
      <c r="E2411" s="13"/>
    </row>
    <row r="2412" spans="4:5">
      <c r="D2412" s="13"/>
      <c r="E2412" s="13"/>
    </row>
    <row r="2413" spans="4:5">
      <c r="D2413" s="13"/>
      <c r="E2413" s="13"/>
    </row>
    <row r="2414" spans="4:5">
      <c r="D2414" s="13"/>
      <c r="E2414" s="13"/>
    </row>
    <row r="2415" spans="4:5">
      <c r="D2415" s="13"/>
      <c r="E2415" s="13"/>
    </row>
    <row r="2416" spans="4:5">
      <c r="D2416" s="13"/>
      <c r="E2416" s="13"/>
    </row>
    <row r="2417" spans="4:5">
      <c r="D2417" s="13"/>
      <c r="E2417" s="13"/>
    </row>
    <row r="2418" spans="4:5">
      <c r="D2418" s="13"/>
      <c r="E2418" s="13"/>
    </row>
    <row r="2419" spans="4:5">
      <c r="D2419" s="13"/>
      <c r="E2419" s="13"/>
    </row>
    <row r="2420" spans="4:5">
      <c r="D2420" s="13"/>
      <c r="E2420" s="13"/>
    </row>
    <row r="2421" spans="4:5">
      <c r="D2421" s="14"/>
      <c r="E2421" s="14"/>
    </row>
    <row r="2422" spans="4:5">
      <c r="D2422" s="13"/>
      <c r="E2422" s="13"/>
    </row>
    <row r="2423" spans="4:5">
      <c r="D2423" s="13"/>
      <c r="E2423" s="13"/>
    </row>
    <row r="2424" spans="4:5">
      <c r="D2424" s="13"/>
      <c r="E2424" s="13"/>
    </row>
    <row r="2425" spans="4:5">
      <c r="D2425" s="13"/>
      <c r="E2425" s="13"/>
    </row>
    <row r="2426" spans="4:5">
      <c r="D2426" s="13"/>
      <c r="E2426" s="13"/>
    </row>
    <row r="2427" spans="4:5">
      <c r="D2427" s="13"/>
      <c r="E2427" s="13"/>
    </row>
    <row r="2428" spans="4:5">
      <c r="D2428" s="13"/>
      <c r="E2428" s="13"/>
    </row>
    <row r="2429" spans="4:5">
      <c r="D2429" s="13"/>
      <c r="E2429" s="13"/>
    </row>
    <row r="2430" spans="4:5">
      <c r="D2430" s="13"/>
      <c r="E2430" s="13"/>
    </row>
    <row r="2431" spans="4:5">
      <c r="D2431" s="13"/>
      <c r="E2431" s="13"/>
    </row>
    <row r="2432" spans="4:5">
      <c r="D2432" s="13"/>
      <c r="E2432" s="13"/>
    </row>
    <row r="2433" spans="4:5">
      <c r="D2433" s="13"/>
      <c r="E2433" s="13"/>
    </row>
    <row r="2434" spans="4:5">
      <c r="D2434" s="13"/>
      <c r="E2434" s="13"/>
    </row>
    <row r="2435" spans="4:5">
      <c r="D2435" s="13"/>
      <c r="E2435" s="13"/>
    </row>
    <row r="2436" spans="4:5">
      <c r="D2436" s="13"/>
      <c r="E2436" s="13"/>
    </row>
    <row r="2437" spans="4:5">
      <c r="D2437" s="13"/>
      <c r="E2437" s="13"/>
    </row>
    <row r="2438" spans="4:5">
      <c r="D2438" s="13"/>
      <c r="E2438" s="13"/>
    </row>
    <row r="2439" spans="4:5">
      <c r="D2439" s="13"/>
      <c r="E2439" s="13"/>
    </row>
    <row r="2440" spans="4:5">
      <c r="D2440" s="13"/>
      <c r="E2440" s="13"/>
    </row>
    <row r="2441" spans="4:5">
      <c r="D2441" s="13"/>
      <c r="E2441" s="13"/>
    </row>
    <row r="2442" spans="4:5">
      <c r="D2442" s="13"/>
      <c r="E2442" s="13"/>
    </row>
    <row r="2443" spans="4:5">
      <c r="D2443" s="13"/>
      <c r="E2443" s="13"/>
    </row>
    <row r="2444" spans="4:5">
      <c r="D2444" s="13"/>
      <c r="E2444" s="13"/>
    </row>
    <row r="2445" spans="4:5">
      <c r="D2445" s="13"/>
      <c r="E2445" s="13"/>
    </row>
    <row r="2446" spans="4:5">
      <c r="D2446" s="13"/>
      <c r="E2446" s="13"/>
    </row>
    <row r="2447" spans="4:5">
      <c r="D2447" s="13"/>
      <c r="E2447" s="13"/>
    </row>
    <row r="2448" spans="4:5">
      <c r="D2448" s="13"/>
      <c r="E2448" s="13"/>
    </row>
    <row r="2449" spans="4:5">
      <c r="D2449" s="13"/>
      <c r="E2449" s="13"/>
    </row>
    <row r="2450" spans="4:5">
      <c r="D2450" s="13"/>
      <c r="E2450" s="13"/>
    </row>
    <row r="2451" spans="4:5">
      <c r="D2451" s="13"/>
      <c r="E2451" s="13"/>
    </row>
    <row r="2452" spans="4:5">
      <c r="D2452" s="13"/>
      <c r="E2452" s="13"/>
    </row>
    <row r="2453" spans="4:5">
      <c r="D2453" s="13"/>
      <c r="E2453" s="13"/>
    </row>
    <row r="2454" spans="4:5">
      <c r="D2454" s="13"/>
      <c r="E2454" s="13"/>
    </row>
    <row r="2455" spans="4:5">
      <c r="D2455" s="13"/>
      <c r="E2455" s="13"/>
    </row>
    <row r="2456" spans="4:5">
      <c r="D2456" s="13"/>
      <c r="E2456" s="13"/>
    </row>
    <row r="2457" spans="4:5">
      <c r="D2457" s="13"/>
      <c r="E2457" s="13"/>
    </row>
    <row r="2458" spans="4:5">
      <c r="D2458" s="13"/>
      <c r="E2458" s="13"/>
    </row>
    <row r="2459" spans="4:5">
      <c r="D2459" s="13"/>
      <c r="E2459" s="13"/>
    </row>
    <row r="2460" spans="4:5">
      <c r="D2460" s="13"/>
      <c r="E2460" s="13"/>
    </row>
    <row r="2461" spans="4:5">
      <c r="D2461" s="13"/>
      <c r="E2461" s="13"/>
    </row>
    <row r="2462" spans="4:5">
      <c r="D2462" s="13"/>
      <c r="E2462" s="13"/>
    </row>
    <row r="2463" spans="4:5">
      <c r="D2463" s="13"/>
      <c r="E2463" s="13"/>
    </row>
    <row r="2464" spans="4:5">
      <c r="D2464" s="13"/>
      <c r="E2464" s="13"/>
    </row>
    <row r="2465" spans="4:5">
      <c r="D2465" s="13"/>
      <c r="E2465" s="13"/>
    </row>
    <row r="2466" spans="4:5">
      <c r="D2466" s="13"/>
      <c r="E2466" s="13"/>
    </row>
    <row r="2467" spans="4:5">
      <c r="D2467" s="13"/>
      <c r="E2467" s="13"/>
    </row>
    <row r="2468" spans="4:5">
      <c r="D2468" s="13"/>
      <c r="E2468" s="13"/>
    </row>
    <row r="2469" spans="4:5">
      <c r="D2469" s="13"/>
      <c r="E2469" s="13"/>
    </row>
    <row r="2470" spans="4:5">
      <c r="D2470" s="13"/>
      <c r="E2470" s="13"/>
    </row>
    <row r="2471" spans="4:5">
      <c r="D2471" s="13"/>
      <c r="E2471" s="13"/>
    </row>
    <row r="2472" spans="4:5">
      <c r="D2472" s="13"/>
      <c r="E2472" s="13"/>
    </row>
    <row r="2473" spans="4:5">
      <c r="D2473" s="13"/>
      <c r="E2473" s="13"/>
    </row>
    <row r="2474" spans="4:5">
      <c r="D2474" s="13"/>
      <c r="E2474" s="13"/>
    </row>
    <row r="2475" spans="4:5">
      <c r="D2475" s="13"/>
      <c r="E2475" s="13"/>
    </row>
    <row r="2476" spans="4:5">
      <c r="D2476" s="13"/>
      <c r="E2476" s="13"/>
    </row>
    <row r="2477" spans="4:5">
      <c r="D2477" s="13"/>
      <c r="E2477" s="13"/>
    </row>
    <row r="2478" spans="4:5">
      <c r="D2478" s="13"/>
      <c r="E2478" s="13"/>
    </row>
    <row r="2479" spans="4:5">
      <c r="D2479" s="13"/>
      <c r="E2479" s="13"/>
    </row>
    <row r="2480" spans="4:5">
      <c r="D2480" s="13"/>
      <c r="E2480" s="13"/>
    </row>
    <row r="2481" spans="4:5">
      <c r="D2481" s="13"/>
      <c r="E2481" s="13"/>
    </row>
    <row r="2482" spans="4:5">
      <c r="D2482" s="13"/>
      <c r="E2482" s="13"/>
    </row>
    <row r="2483" spans="4:5">
      <c r="D2483" s="13"/>
      <c r="E2483" s="13"/>
    </row>
    <row r="2484" spans="4:5">
      <c r="D2484" s="13"/>
      <c r="E2484" s="13"/>
    </row>
    <row r="2485" spans="4:5">
      <c r="D2485" s="13"/>
      <c r="E2485" s="13"/>
    </row>
    <row r="2486" spans="4:5">
      <c r="D2486" s="13"/>
      <c r="E2486" s="13"/>
    </row>
    <row r="2487" spans="4:5">
      <c r="D2487" s="13"/>
      <c r="E2487" s="13"/>
    </row>
    <row r="2488" spans="4:5">
      <c r="D2488" s="13"/>
      <c r="E2488" s="13"/>
    </row>
    <row r="2489" spans="4:5">
      <c r="D2489" s="13"/>
      <c r="E2489" s="13"/>
    </row>
    <row r="2490" spans="4:5">
      <c r="D2490" s="13"/>
      <c r="E2490" s="13"/>
    </row>
    <row r="2491" spans="4:5">
      <c r="D2491" s="13"/>
      <c r="E2491" s="13"/>
    </row>
    <row r="2492" spans="4:5">
      <c r="D2492" s="13"/>
      <c r="E2492" s="13"/>
    </row>
    <row r="2493" spans="4:5">
      <c r="D2493" s="13"/>
      <c r="E2493" s="13"/>
    </row>
    <row r="2494" spans="4:5">
      <c r="D2494" s="13"/>
      <c r="E2494" s="13"/>
    </row>
    <row r="2495" spans="4:5">
      <c r="D2495" s="13"/>
      <c r="E2495" s="13"/>
    </row>
    <row r="2496" spans="4:5">
      <c r="D2496" s="13"/>
      <c r="E2496" s="13"/>
    </row>
    <row r="2497" spans="4:5">
      <c r="D2497" s="13"/>
      <c r="E2497" s="13"/>
    </row>
    <row r="2498" spans="4:5">
      <c r="D2498" s="13"/>
      <c r="E2498" s="13"/>
    </row>
    <row r="2499" spans="4:5">
      <c r="D2499" s="13"/>
      <c r="E2499" s="13"/>
    </row>
    <row r="2500" spans="4:5">
      <c r="D2500" s="13"/>
      <c r="E2500" s="13"/>
    </row>
    <row r="2501" spans="4:5">
      <c r="D2501" s="13"/>
      <c r="E2501" s="13"/>
    </row>
    <row r="2502" spans="4:5">
      <c r="D2502" s="13"/>
      <c r="E2502" s="13"/>
    </row>
    <row r="2503" spans="4:5">
      <c r="D2503" s="13"/>
      <c r="E2503" s="13"/>
    </row>
    <row r="2504" spans="4:5">
      <c r="D2504" s="13"/>
      <c r="E2504" s="13"/>
    </row>
    <row r="2505" spans="4:5">
      <c r="D2505" s="13"/>
      <c r="E2505" s="13"/>
    </row>
    <row r="2506" spans="4:5">
      <c r="D2506" s="13"/>
      <c r="E2506" s="13"/>
    </row>
    <row r="2507" spans="4:5">
      <c r="D2507" s="13"/>
      <c r="E2507" s="13"/>
    </row>
    <row r="2508" spans="4:5">
      <c r="D2508" s="13"/>
      <c r="E2508" s="13"/>
    </row>
    <row r="2509" spans="4:5">
      <c r="D2509" s="13"/>
      <c r="E2509" s="13"/>
    </row>
    <row r="2510" spans="4:5">
      <c r="D2510" s="13"/>
      <c r="E2510" s="13"/>
    </row>
    <row r="2511" spans="4:5">
      <c r="D2511" s="13"/>
      <c r="E2511" s="13"/>
    </row>
    <row r="2512" spans="4:5">
      <c r="D2512" s="13"/>
      <c r="E2512" s="13"/>
    </row>
    <row r="2513" spans="4:5">
      <c r="D2513" s="13"/>
      <c r="E2513" s="13"/>
    </row>
    <row r="2514" spans="4:5">
      <c r="D2514" s="13"/>
      <c r="E2514" s="13"/>
    </row>
    <row r="2515" spans="4:5">
      <c r="D2515" s="13"/>
      <c r="E2515" s="13"/>
    </row>
    <row r="2516" spans="4:5">
      <c r="D2516" s="13"/>
      <c r="E2516" s="13"/>
    </row>
    <row r="2517" spans="4:5">
      <c r="D2517" s="13"/>
      <c r="E2517" s="13"/>
    </row>
    <row r="2518" spans="4:5">
      <c r="D2518" s="13"/>
      <c r="E2518" s="13"/>
    </row>
    <row r="2519" spans="4:5">
      <c r="D2519" s="13"/>
      <c r="E2519" s="13"/>
    </row>
    <row r="2520" spans="4:5">
      <c r="D2520" s="13"/>
      <c r="E2520" s="13"/>
    </row>
    <row r="2521" spans="4:5">
      <c r="D2521" s="13"/>
      <c r="E2521" s="13"/>
    </row>
    <row r="2522" spans="4:5">
      <c r="D2522" s="13"/>
      <c r="E2522" s="13"/>
    </row>
    <row r="2523" spans="4:5">
      <c r="D2523" s="13"/>
      <c r="E2523" s="13"/>
    </row>
    <row r="2524" spans="4:5">
      <c r="D2524" s="13"/>
      <c r="E2524" s="13"/>
    </row>
    <row r="2525" spans="4:5">
      <c r="D2525" s="13"/>
      <c r="E2525" s="13"/>
    </row>
    <row r="2526" spans="4:5">
      <c r="D2526" s="13"/>
      <c r="E2526" s="13"/>
    </row>
    <row r="2527" spans="4:5">
      <c r="D2527" s="13"/>
      <c r="E2527" s="13"/>
    </row>
    <row r="2528" spans="4:5">
      <c r="D2528" s="13"/>
      <c r="E2528" s="13"/>
    </row>
    <row r="2529" spans="4:5">
      <c r="D2529" s="13"/>
      <c r="E2529" s="13"/>
    </row>
    <row r="2530" spans="4:5">
      <c r="D2530" s="13"/>
      <c r="E2530" s="13"/>
    </row>
    <row r="2531" spans="4:5">
      <c r="D2531" s="13"/>
      <c r="E2531" s="13"/>
    </row>
    <row r="2532" spans="4:5">
      <c r="D2532" s="13"/>
      <c r="E2532" s="13"/>
    </row>
    <row r="2533" spans="4:5">
      <c r="D2533" s="13"/>
      <c r="E2533" s="13"/>
    </row>
    <row r="2534" spans="4:5">
      <c r="D2534" s="13"/>
      <c r="E2534" s="13"/>
    </row>
    <row r="2535" spans="4:5">
      <c r="D2535" s="13"/>
      <c r="E2535" s="13"/>
    </row>
    <row r="2536" spans="4:5">
      <c r="D2536" s="13"/>
      <c r="E2536" s="13"/>
    </row>
    <row r="2537" spans="4:5">
      <c r="D2537" s="13"/>
      <c r="E2537" s="13"/>
    </row>
    <row r="2538" spans="4:5">
      <c r="D2538" s="13"/>
      <c r="E2538" s="13"/>
    </row>
    <row r="2539" spans="4:5">
      <c r="D2539" s="13"/>
      <c r="E2539" s="13"/>
    </row>
    <row r="2540" spans="4:5">
      <c r="D2540" s="13"/>
      <c r="E2540" s="13"/>
    </row>
    <row r="2541" spans="4:5">
      <c r="D2541" s="13"/>
      <c r="E2541" s="13"/>
    </row>
    <row r="2542" spans="4:5">
      <c r="D2542" s="13"/>
      <c r="E2542" s="13"/>
    </row>
    <row r="2543" spans="4:5">
      <c r="D2543" s="13"/>
      <c r="E2543" s="13"/>
    </row>
    <row r="2544" spans="4:5">
      <c r="D2544" s="13"/>
      <c r="E2544" s="13"/>
    </row>
    <row r="2545" spans="4:5">
      <c r="D2545" s="13"/>
      <c r="E2545" s="13"/>
    </row>
    <row r="2546" spans="4:5">
      <c r="D2546" s="13"/>
      <c r="E2546" s="13"/>
    </row>
    <row r="2547" spans="4:5">
      <c r="D2547" s="13"/>
      <c r="E2547" s="13"/>
    </row>
    <row r="2548" spans="4:5">
      <c r="D2548" s="13"/>
      <c r="E2548" s="13"/>
    </row>
    <row r="2549" spans="4:5">
      <c r="D2549" s="13"/>
      <c r="E2549" s="13"/>
    </row>
    <row r="2550" spans="4:5">
      <c r="D2550" s="13"/>
      <c r="E2550" s="13"/>
    </row>
    <row r="2551" spans="4:5">
      <c r="D2551" s="13"/>
      <c r="E2551" s="13"/>
    </row>
    <row r="2552" spans="4:5">
      <c r="D2552" s="13"/>
      <c r="E2552" s="13"/>
    </row>
    <row r="2553" spans="4:5">
      <c r="D2553" s="13"/>
      <c r="E2553" s="13"/>
    </row>
    <row r="2554" spans="4:5">
      <c r="D2554" s="13"/>
      <c r="E2554" s="13"/>
    </row>
    <row r="2555" spans="4:5">
      <c r="D2555" s="13"/>
      <c r="E2555" s="13"/>
    </row>
    <row r="2556" spans="4:5">
      <c r="D2556" s="13"/>
      <c r="E2556" s="13"/>
    </row>
    <row r="2557" spans="4:5">
      <c r="D2557" s="13"/>
      <c r="E2557" s="13"/>
    </row>
    <row r="2558" spans="4:5">
      <c r="D2558" s="13"/>
      <c r="E2558" s="13"/>
    </row>
    <row r="2559" spans="4:5">
      <c r="D2559" s="13"/>
      <c r="E2559" s="13"/>
    </row>
    <row r="2560" spans="4:5">
      <c r="D2560" s="13"/>
      <c r="E2560" s="13"/>
    </row>
    <row r="2561" spans="4:5">
      <c r="D2561" s="13"/>
      <c r="E2561" s="13"/>
    </row>
    <row r="2562" spans="4:5">
      <c r="D2562" s="13"/>
      <c r="E2562" s="13"/>
    </row>
    <row r="2563" spans="4:5">
      <c r="D2563" s="13"/>
      <c r="E2563" s="13"/>
    </row>
    <row r="2564" spans="4:5">
      <c r="D2564" s="13"/>
      <c r="E2564" s="13"/>
    </row>
    <row r="2565" spans="4:5">
      <c r="D2565" s="13"/>
      <c r="E2565" s="13"/>
    </row>
    <row r="2566" spans="4:5">
      <c r="D2566" s="13"/>
      <c r="E2566" s="13"/>
    </row>
    <row r="2567" spans="4:5">
      <c r="D2567" s="13"/>
      <c r="E2567" s="13"/>
    </row>
    <row r="2568" spans="4:5">
      <c r="D2568" s="13"/>
      <c r="E2568" s="13"/>
    </row>
    <row r="2569" spans="4:5">
      <c r="D2569" s="13"/>
      <c r="E2569" s="13"/>
    </row>
    <row r="2570" spans="4:5">
      <c r="D2570" s="13"/>
      <c r="E2570" s="13"/>
    </row>
    <row r="2571" spans="4:5">
      <c r="D2571" s="13"/>
      <c r="E2571" s="13"/>
    </row>
    <row r="2572" spans="4:5">
      <c r="D2572" s="13"/>
      <c r="E2572" s="13"/>
    </row>
    <row r="2573" spans="4:5">
      <c r="D2573" s="13"/>
      <c r="E2573" s="13"/>
    </row>
    <row r="2574" spans="4:5">
      <c r="D2574" s="13"/>
      <c r="E2574" s="13"/>
    </row>
    <row r="2575" spans="4:5">
      <c r="D2575" s="13"/>
      <c r="E2575" s="13"/>
    </row>
    <row r="2576" spans="4:5">
      <c r="D2576" s="13"/>
      <c r="E2576" s="13"/>
    </row>
    <row r="2577" spans="4:5">
      <c r="D2577" s="13"/>
      <c r="E2577" s="13"/>
    </row>
    <row r="2578" spans="4:5">
      <c r="D2578" s="13"/>
      <c r="E2578" s="13"/>
    </row>
    <row r="2579" spans="4:5">
      <c r="D2579" s="13"/>
      <c r="E2579" s="13"/>
    </row>
    <row r="2580" spans="4:5">
      <c r="D2580" s="13"/>
      <c r="E2580" s="13"/>
    </row>
    <row r="2581" spans="4:5">
      <c r="D2581" s="13"/>
      <c r="E2581" s="13"/>
    </row>
    <row r="2582" spans="4:5">
      <c r="D2582" s="13"/>
      <c r="E2582" s="13"/>
    </row>
    <row r="2583" spans="4:5">
      <c r="D2583" s="13"/>
      <c r="E2583" s="13"/>
    </row>
    <row r="2584" spans="4:5">
      <c r="D2584" s="13"/>
      <c r="E2584" s="13"/>
    </row>
    <row r="2585" spans="4:5">
      <c r="D2585" s="13"/>
      <c r="E2585" s="13"/>
    </row>
    <row r="2586" spans="4:5">
      <c r="D2586" s="13"/>
      <c r="E2586" s="13"/>
    </row>
    <row r="2587" spans="4:5">
      <c r="D2587" s="13"/>
      <c r="E2587" s="13"/>
    </row>
    <row r="2588" spans="4:5">
      <c r="D2588" s="13"/>
      <c r="E2588" s="13"/>
    </row>
    <row r="2589" spans="4:5">
      <c r="D2589" s="13"/>
      <c r="E2589" s="13"/>
    </row>
    <row r="2590" spans="4:5">
      <c r="D2590" s="13"/>
      <c r="E2590" s="13"/>
    </row>
    <row r="2591" spans="4:5">
      <c r="D2591" s="13"/>
      <c r="E2591" s="13"/>
    </row>
    <row r="2592" spans="4:5">
      <c r="D2592" s="13"/>
      <c r="E2592" s="13"/>
    </row>
    <row r="2593" spans="4:5">
      <c r="D2593" s="13"/>
      <c r="E2593" s="13"/>
    </row>
    <row r="2594" spans="4:5">
      <c r="D2594" s="13"/>
      <c r="E2594" s="13"/>
    </row>
    <row r="2595" spans="4:5">
      <c r="D2595" s="13"/>
      <c r="E2595" s="13"/>
    </row>
    <row r="2596" spans="4:5">
      <c r="D2596" s="13"/>
      <c r="E2596" s="13"/>
    </row>
    <row r="2597" spans="4:5">
      <c r="D2597" s="13"/>
      <c r="E2597" s="13"/>
    </row>
    <row r="2598" spans="4:5">
      <c r="D2598" s="13"/>
      <c r="E2598" s="13"/>
    </row>
    <row r="2599" spans="4:5">
      <c r="D2599" s="13"/>
      <c r="E2599" s="13"/>
    </row>
    <row r="2600" spans="4:5">
      <c r="D2600" s="13"/>
      <c r="E2600" s="13"/>
    </row>
    <row r="2601" spans="4:5">
      <c r="D2601" s="13"/>
      <c r="E2601" s="13"/>
    </row>
    <row r="2602" spans="4:5">
      <c r="D2602" s="13"/>
      <c r="E2602" s="13"/>
    </row>
    <row r="2603" spans="4:5">
      <c r="D2603" s="13"/>
      <c r="E2603" s="13"/>
    </row>
    <row r="2604" spans="4:5">
      <c r="D2604" s="13"/>
      <c r="E2604" s="13"/>
    </row>
    <row r="2605" spans="4:5">
      <c r="D2605" s="13"/>
      <c r="E2605" s="13"/>
    </row>
    <row r="2606" spans="4:5">
      <c r="D2606" s="13"/>
      <c r="E2606" s="13"/>
    </row>
    <row r="2607" spans="4:5">
      <c r="D2607" s="13"/>
      <c r="E2607" s="13"/>
    </row>
    <row r="2608" spans="4:5">
      <c r="D2608" s="13"/>
      <c r="E2608" s="13"/>
    </row>
    <row r="2609" spans="4:5">
      <c r="D2609" s="13"/>
      <c r="E2609" s="13"/>
    </row>
    <row r="2610" spans="4:5">
      <c r="D2610" s="13"/>
      <c r="E2610" s="13"/>
    </row>
    <row r="2611" spans="4:5">
      <c r="D2611" s="13"/>
      <c r="E2611" s="13"/>
    </row>
    <row r="2612" spans="4:5">
      <c r="D2612" s="13"/>
      <c r="E2612" s="13"/>
    </row>
    <row r="2613" spans="4:5">
      <c r="D2613" s="13"/>
      <c r="E2613" s="13"/>
    </row>
    <row r="2614" spans="4:5">
      <c r="D2614" s="13"/>
      <c r="E2614" s="13"/>
    </row>
    <row r="2615" spans="4:5">
      <c r="D2615" s="13"/>
      <c r="E2615" s="13"/>
    </row>
    <row r="2616" spans="4:5">
      <c r="D2616" s="13"/>
      <c r="E2616" s="13"/>
    </row>
    <row r="2617" spans="4:5">
      <c r="D2617" s="13"/>
      <c r="E2617" s="13"/>
    </row>
    <row r="2618" spans="4:5">
      <c r="D2618" s="13"/>
      <c r="E2618" s="13"/>
    </row>
    <row r="2619" spans="4:5">
      <c r="D2619" s="13"/>
      <c r="E2619" s="13"/>
    </row>
    <row r="2620" spans="4:5">
      <c r="D2620" s="13"/>
      <c r="E2620" s="13"/>
    </row>
    <row r="2621" spans="4:5">
      <c r="D2621" s="13"/>
      <c r="E2621" s="13"/>
    </row>
    <row r="2622" spans="4:5">
      <c r="D2622" s="13"/>
      <c r="E2622" s="13"/>
    </row>
    <row r="2623" spans="4:5">
      <c r="D2623" s="13"/>
      <c r="E2623" s="13"/>
    </row>
    <row r="2624" spans="4:5">
      <c r="D2624" s="13"/>
      <c r="E2624" s="13"/>
    </row>
    <row r="2625" spans="4:5">
      <c r="D2625" s="13"/>
      <c r="E2625" s="13"/>
    </row>
    <row r="2626" spans="4:5">
      <c r="D2626" s="13"/>
      <c r="E2626" s="13"/>
    </row>
    <row r="2627" spans="4:5">
      <c r="D2627" s="13"/>
      <c r="E2627" s="13"/>
    </row>
    <row r="2628" spans="4:5">
      <c r="D2628" s="13"/>
      <c r="E2628" s="13"/>
    </row>
    <row r="2629" spans="4:5">
      <c r="D2629" s="13"/>
      <c r="E2629" s="13"/>
    </row>
    <row r="2630" spans="4:5">
      <c r="D2630" s="13"/>
      <c r="E2630" s="13"/>
    </row>
    <row r="2631" spans="4:5">
      <c r="D2631" s="13"/>
      <c r="E2631" s="13"/>
    </row>
    <row r="2632" spans="4:5">
      <c r="D2632" s="13"/>
      <c r="E2632" s="13"/>
    </row>
    <row r="2633" spans="4:5">
      <c r="D2633" s="13"/>
      <c r="E2633" s="13"/>
    </row>
    <row r="2634" spans="4:5">
      <c r="D2634" s="13"/>
      <c r="E2634" s="13"/>
    </row>
    <row r="2635" spans="4:5">
      <c r="D2635" s="13"/>
      <c r="E2635" s="13"/>
    </row>
    <row r="2636" spans="4:5">
      <c r="D2636" s="13"/>
      <c r="E2636" s="13"/>
    </row>
    <row r="2637" spans="4:5">
      <c r="D2637" s="13"/>
      <c r="E2637" s="13"/>
    </row>
    <row r="2638" spans="4:5">
      <c r="D2638" s="13"/>
      <c r="E2638" s="13"/>
    </row>
    <row r="2639" spans="4:5">
      <c r="D2639" s="13"/>
      <c r="E2639" s="13"/>
    </row>
    <row r="2640" spans="4:5">
      <c r="D2640" s="13"/>
      <c r="E2640" s="13"/>
    </row>
    <row r="2641" spans="4:5">
      <c r="D2641" s="13"/>
      <c r="E2641" s="13"/>
    </row>
    <row r="2642" spans="4:5">
      <c r="D2642" s="13"/>
      <c r="E2642" s="13"/>
    </row>
    <row r="2643" spans="4:5">
      <c r="D2643" s="13"/>
      <c r="E2643" s="13"/>
    </row>
    <row r="2644" spans="4:5">
      <c r="D2644" s="13"/>
      <c r="E2644" s="13"/>
    </row>
    <row r="2645" spans="4:5">
      <c r="D2645" s="13"/>
      <c r="E2645" s="13"/>
    </row>
    <row r="2646" spans="4:5">
      <c r="D2646" s="13"/>
      <c r="E2646" s="13"/>
    </row>
    <row r="2647" spans="4:5">
      <c r="D2647" s="13"/>
      <c r="E2647" s="13"/>
    </row>
    <row r="2648" spans="4:5">
      <c r="D2648" s="13"/>
      <c r="E2648" s="13"/>
    </row>
    <row r="2649" spans="4:5">
      <c r="D2649" s="13"/>
      <c r="E2649" s="13"/>
    </row>
    <row r="2650" spans="4:5">
      <c r="D2650" s="13"/>
      <c r="E2650" s="13"/>
    </row>
    <row r="2651" spans="4:5">
      <c r="D2651" s="13"/>
      <c r="E2651" s="13"/>
    </row>
    <row r="2652" spans="4:5">
      <c r="D2652" s="13"/>
      <c r="E2652" s="13"/>
    </row>
    <row r="2653" spans="4:5">
      <c r="D2653" s="13"/>
      <c r="E2653" s="13"/>
    </row>
    <row r="2654" spans="4:5">
      <c r="D2654" s="13"/>
      <c r="E2654" s="13"/>
    </row>
    <row r="2655" spans="4:5">
      <c r="D2655" s="13"/>
      <c r="E2655" s="13"/>
    </row>
    <row r="2656" spans="4:5">
      <c r="D2656" s="13"/>
      <c r="E2656" s="13"/>
    </row>
    <row r="2657" spans="4:5">
      <c r="D2657" s="13"/>
      <c r="E2657" s="13"/>
    </row>
    <row r="2658" spans="4:5">
      <c r="D2658" s="13"/>
      <c r="E2658" s="13"/>
    </row>
    <row r="2659" spans="4:5">
      <c r="D2659" s="13"/>
      <c r="E2659" s="13"/>
    </row>
    <row r="2660" spans="4:5">
      <c r="D2660" s="13"/>
      <c r="E2660" s="13"/>
    </row>
    <row r="2661" spans="4:5">
      <c r="D2661" s="13"/>
      <c r="E2661" s="13"/>
    </row>
    <row r="2662" spans="4:5">
      <c r="D2662" s="13"/>
      <c r="E2662" s="13"/>
    </row>
    <row r="2663" spans="4:5">
      <c r="D2663" s="13"/>
      <c r="E2663" s="13"/>
    </row>
    <row r="2664" spans="4:5">
      <c r="D2664" s="13"/>
      <c r="E2664" s="13"/>
    </row>
    <row r="2665" spans="4:5">
      <c r="D2665" s="13"/>
      <c r="E2665" s="13"/>
    </row>
    <row r="2666" spans="4:5">
      <c r="D2666" s="13"/>
      <c r="E2666" s="13"/>
    </row>
    <row r="2667" spans="4:5">
      <c r="D2667" s="13"/>
      <c r="E2667" s="13"/>
    </row>
    <row r="2668" spans="4:5">
      <c r="D2668" s="13"/>
      <c r="E2668" s="13"/>
    </row>
    <row r="2669" spans="4:5">
      <c r="D2669" s="13"/>
      <c r="E2669" s="13"/>
    </row>
    <row r="2670" spans="4:5">
      <c r="D2670" s="13"/>
      <c r="E2670" s="13"/>
    </row>
    <row r="2671" spans="4:5">
      <c r="D2671" s="13"/>
      <c r="E2671" s="13"/>
    </row>
    <row r="2672" spans="4:5">
      <c r="D2672" s="13"/>
      <c r="E2672" s="13"/>
    </row>
    <row r="2673" spans="4:5">
      <c r="D2673" s="13"/>
      <c r="E2673" s="13"/>
    </row>
    <row r="2674" spans="4:5">
      <c r="D2674" s="13"/>
      <c r="E2674" s="13"/>
    </row>
    <row r="2675" spans="4:5">
      <c r="D2675" s="13"/>
      <c r="E2675" s="13"/>
    </row>
    <row r="2676" spans="4:5">
      <c r="D2676" s="13"/>
      <c r="E2676" s="13"/>
    </row>
    <row r="2677" spans="4:5">
      <c r="D2677" s="13"/>
      <c r="E2677" s="13"/>
    </row>
    <row r="2678" spans="4:5">
      <c r="D2678" s="13"/>
      <c r="E2678" s="13"/>
    </row>
    <row r="2679" spans="4:5">
      <c r="D2679" s="13"/>
      <c r="E2679" s="13"/>
    </row>
    <row r="2680" spans="4:5">
      <c r="D2680" s="13"/>
      <c r="E2680" s="13"/>
    </row>
    <row r="2681" spans="4:5">
      <c r="D2681" s="13"/>
      <c r="E2681" s="13"/>
    </row>
    <row r="2682" spans="4:5">
      <c r="D2682" s="13"/>
      <c r="E2682" s="13"/>
    </row>
    <row r="2683" spans="4:5">
      <c r="D2683" s="13"/>
      <c r="E2683" s="13"/>
    </row>
    <row r="2684" spans="4:5">
      <c r="D2684" s="13"/>
      <c r="E2684" s="13"/>
    </row>
    <row r="2685" spans="4:5">
      <c r="D2685" s="13"/>
      <c r="E2685" s="13"/>
    </row>
    <row r="2686" spans="4:5">
      <c r="D2686" s="13"/>
      <c r="E2686" s="13"/>
    </row>
    <row r="2687" spans="4:5">
      <c r="D2687" s="13"/>
      <c r="E2687" s="13"/>
    </row>
    <row r="2688" spans="4:5">
      <c r="D2688" s="13"/>
      <c r="E2688" s="13"/>
    </row>
    <row r="2689" spans="4:5">
      <c r="D2689" s="13"/>
      <c r="E2689" s="13"/>
    </row>
    <row r="2690" spans="4:5">
      <c r="D2690" s="13"/>
      <c r="E2690" s="13"/>
    </row>
    <row r="2691" spans="4:5">
      <c r="D2691" s="13"/>
      <c r="E2691" s="13"/>
    </row>
    <row r="2692" spans="4:5">
      <c r="D2692" s="13"/>
      <c r="E2692" s="13"/>
    </row>
    <row r="2693" spans="4:5">
      <c r="D2693" s="13"/>
      <c r="E2693" s="13"/>
    </row>
    <row r="2694" spans="4:5">
      <c r="D2694" s="13"/>
      <c r="E2694" s="13"/>
    </row>
    <row r="2695" spans="4:5">
      <c r="D2695" s="13"/>
      <c r="E2695" s="13"/>
    </row>
    <row r="2696" spans="4:5">
      <c r="D2696" s="13"/>
      <c r="E2696" s="13"/>
    </row>
    <row r="2697" spans="4:5">
      <c r="D2697" s="13"/>
      <c r="E2697" s="13"/>
    </row>
    <row r="2698" spans="4:5">
      <c r="D2698" s="13"/>
      <c r="E2698" s="13"/>
    </row>
    <row r="2699" spans="4:5">
      <c r="D2699" s="13"/>
      <c r="E2699" s="13"/>
    </row>
    <row r="2700" spans="4:5">
      <c r="D2700" s="13"/>
      <c r="E2700" s="13"/>
    </row>
    <row r="2701" spans="4:5">
      <c r="D2701" s="13"/>
      <c r="E2701" s="13"/>
    </row>
    <row r="2702" spans="4:5">
      <c r="D2702" s="13"/>
      <c r="E2702" s="13"/>
    </row>
    <row r="2703" spans="4:5">
      <c r="D2703" s="13"/>
      <c r="E2703" s="13"/>
    </row>
    <row r="2704" spans="4:5">
      <c r="D2704" s="13"/>
      <c r="E2704" s="13"/>
    </row>
    <row r="2705" spans="4:5">
      <c r="D2705" s="13"/>
      <c r="E2705" s="13"/>
    </row>
    <row r="2706" spans="4:5">
      <c r="D2706" s="13"/>
      <c r="E2706" s="13"/>
    </row>
    <row r="2707" spans="4:5">
      <c r="D2707" s="13"/>
      <c r="E2707" s="13"/>
    </row>
    <row r="2708" spans="4:5">
      <c r="D2708" s="13"/>
      <c r="E2708" s="13"/>
    </row>
    <row r="2709" spans="4:5">
      <c r="D2709" s="13"/>
      <c r="E2709" s="13"/>
    </row>
    <row r="2710" spans="4:5">
      <c r="D2710" s="13"/>
      <c r="E2710" s="13"/>
    </row>
    <row r="2711" spans="4:5">
      <c r="D2711" s="13"/>
      <c r="E2711" s="13"/>
    </row>
    <row r="2712" spans="4:5">
      <c r="D2712" s="13"/>
      <c r="E2712" s="13"/>
    </row>
    <row r="2713" spans="4:5">
      <c r="D2713" s="13"/>
      <c r="E2713" s="13"/>
    </row>
    <row r="2714" spans="4:5">
      <c r="D2714" s="13"/>
      <c r="E2714" s="13"/>
    </row>
    <row r="2715" spans="4:5">
      <c r="D2715" s="13"/>
      <c r="E2715" s="13"/>
    </row>
    <row r="2716" spans="4:5">
      <c r="D2716" s="13"/>
      <c r="E2716" s="13"/>
    </row>
    <row r="2717" spans="4:5">
      <c r="D2717" s="13"/>
      <c r="E2717" s="13"/>
    </row>
    <row r="2718" spans="4:5">
      <c r="D2718" s="13"/>
      <c r="E2718" s="13"/>
    </row>
    <row r="2719" spans="4:5">
      <c r="D2719" s="13"/>
      <c r="E2719" s="13"/>
    </row>
    <row r="2720" spans="4:5">
      <c r="D2720" s="13"/>
      <c r="E2720" s="13"/>
    </row>
    <row r="2721" spans="4:5">
      <c r="D2721" s="13"/>
      <c r="E2721" s="13"/>
    </row>
    <row r="2722" spans="4:5">
      <c r="D2722" s="13"/>
      <c r="E2722" s="13"/>
    </row>
    <row r="2723" spans="4:5">
      <c r="D2723" s="13"/>
      <c r="E2723" s="13"/>
    </row>
    <row r="2724" spans="4:5">
      <c r="D2724" s="13"/>
      <c r="E2724" s="13"/>
    </row>
    <row r="2725" spans="4:5">
      <c r="D2725" s="13"/>
      <c r="E2725" s="13"/>
    </row>
    <row r="2726" spans="4:5">
      <c r="D2726" s="13"/>
      <c r="E2726" s="13"/>
    </row>
    <row r="2727" spans="4:5">
      <c r="D2727" s="13"/>
      <c r="E2727" s="13"/>
    </row>
    <row r="2728" spans="4:5">
      <c r="D2728" s="13"/>
      <c r="E2728" s="13"/>
    </row>
    <row r="2729" spans="4:5">
      <c r="D2729" s="13"/>
      <c r="E2729" s="13"/>
    </row>
    <row r="2730" spans="4:5">
      <c r="D2730" s="13"/>
      <c r="E2730" s="13"/>
    </row>
    <row r="2731" spans="4:5">
      <c r="D2731" s="13"/>
      <c r="E2731" s="13"/>
    </row>
    <row r="2732" spans="4:5">
      <c r="D2732" s="13"/>
      <c r="E2732" s="13"/>
    </row>
    <row r="2733" spans="4:5">
      <c r="D2733" s="13"/>
      <c r="E2733" s="13"/>
    </row>
    <row r="2734" spans="4:5">
      <c r="D2734" s="13"/>
      <c r="E2734" s="13"/>
    </row>
    <row r="2735" spans="4:5">
      <c r="D2735" s="13"/>
      <c r="E2735" s="13"/>
    </row>
    <row r="2736" spans="4:5">
      <c r="D2736" s="13"/>
      <c r="E2736" s="13"/>
    </row>
    <row r="2737" spans="4:5">
      <c r="D2737" s="13"/>
      <c r="E2737" s="13"/>
    </row>
    <row r="2738" spans="4:5">
      <c r="D2738" s="13"/>
      <c r="E2738" s="13"/>
    </row>
    <row r="2739" spans="4:5">
      <c r="D2739" s="13"/>
      <c r="E2739" s="13"/>
    </row>
    <row r="2740" spans="4:5">
      <c r="D2740" s="13"/>
      <c r="E2740" s="13"/>
    </row>
    <row r="2741" spans="4:5">
      <c r="D2741" s="13"/>
      <c r="E2741" s="13"/>
    </row>
    <row r="2742" spans="4:5">
      <c r="D2742" s="13"/>
      <c r="E2742" s="13"/>
    </row>
    <row r="2743" spans="4:5">
      <c r="D2743" s="13"/>
      <c r="E2743" s="13"/>
    </row>
    <row r="2744" spans="4:5">
      <c r="D2744" s="13"/>
      <c r="E2744" s="13"/>
    </row>
    <row r="2745" spans="4:5">
      <c r="D2745" s="13"/>
      <c r="E2745" s="13"/>
    </row>
    <row r="2746" spans="4:5">
      <c r="D2746" s="13"/>
      <c r="E2746" s="13"/>
    </row>
    <row r="2747" spans="4:5">
      <c r="D2747" s="13"/>
      <c r="E2747" s="13"/>
    </row>
    <row r="2748" spans="4:5">
      <c r="D2748" s="13"/>
      <c r="E2748" s="13"/>
    </row>
    <row r="2749" spans="4:5">
      <c r="D2749" s="13"/>
      <c r="E2749" s="13"/>
    </row>
    <row r="2750" spans="4:5">
      <c r="D2750" s="13"/>
      <c r="E2750" s="13"/>
    </row>
    <row r="2751" spans="4:5">
      <c r="D2751" s="13"/>
      <c r="E2751" s="13"/>
    </row>
    <row r="2752" spans="4:5">
      <c r="D2752" s="13"/>
      <c r="E2752" s="13"/>
    </row>
    <row r="2753" spans="4:5">
      <c r="D2753" s="13"/>
      <c r="E2753" s="13"/>
    </row>
    <row r="2754" spans="4:5">
      <c r="D2754" s="13"/>
      <c r="E2754" s="13"/>
    </row>
    <row r="2755" spans="4:5">
      <c r="D2755" s="13"/>
      <c r="E2755" s="13"/>
    </row>
    <row r="2756" spans="4:5">
      <c r="D2756" s="13"/>
      <c r="E2756" s="13"/>
    </row>
    <row r="2757" spans="4:5">
      <c r="D2757" s="13"/>
      <c r="E2757" s="13"/>
    </row>
    <row r="2758" spans="4:5">
      <c r="D2758" s="13"/>
      <c r="E2758" s="13"/>
    </row>
    <row r="2759" spans="4:5">
      <c r="D2759" s="13"/>
      <c r="E2759" s="13"/>
    </row>
    <row r="2760" spans="4:5">
      <c r="D2760" s="13"/>
      <c r="E2760" s="13"/>
    </row>
    <row r="2761" spans="4:5">
      <c r="D2761" s="13"/>
      <c r="E2761" s="13"/>
    </row>
    <row r="2762" spans="4:5">
      <c r="D2762" s="13"/>
      <c r="E2762" s="13"/>
    </row>
    <row r="2763" spans="4:5">
      <c r="D2763" s="13"/>
      <c r="E2763" s="13"/>
    </row>
    <row r="2764" spans="4:5">
      <c r="D2764" s="13"/>
      <c r="E2764" s="13"/>
    </row>
    <row r="2765" spans="4:5">
      <c r="D2765" s="13"/>
      <c r="E2765" s="13"/>
    </row>
    <row r="2766" spans="4:5">
      <c r="D2766" s="13"/>
      <c r="E2766" s="13"/>
    </row>
    <row r="2767" spans="4:5">
      <c r="D2767" s="13"/>
      <c r="E2767" s="13"/>
    </row>
    <row r="2768" spans="4:5">
      <c r="D2768" s="13"/>
      <c r="E2768" s="13"/>
    </row>
    <row r="2769" spans="4:5">
      <c r="D2769" s="13"/>
      <c r="E2769" s="13"/>
    </row>
    <row r="2770" spans="4:5">
      <c r="D2770" s="13"/>
      <c r="E2770" s="13"/>
    </row>
    <row r="2771" spans="4:5">
      <c r="D2771" s="13"/>
      <c r="E2771" s="13"/>
    </row>
    <row r="2772" spans="4:5">
      <c r="D2772" s="13"/>
      <c r="E2772" s="13"/>
    </row>
    <row r="2773" spans="4:5">
      <c r="D2773" s="13"/>
      <c r="E2773" s="13"/>
    </row>
    <row r="2774" spans="4:5">
      <c r="D2774" s="13"/>
      <c r="E2774" s="13"/>
    </row>
    <row r="2775" spans="4:5">
      <c r="D2775" s="13"/>
      <c r="E2775" s="13"/>
    </row>
    <row r="2776" spans="4:5">
      <c r="D2776" s="13"/>
      <c r="E2776" s="13"/>
    </row>
    <row r="2777" spans="4:5">
      <c r="D2777" s="14"/>
      <c r="E2777" s="14"/>
    </row>
    <row r="2778" spans="4:5">
      <c r="D2778" s="13"/>
      <c r="E2778" s="13"/>
    </row>
    <row r="2779" spans="4:5">
      <c r="D2779" s="13"/>
      <c r="E2779" s="13"/>
    </row>
    <row r="2780" spans="4:5">
      <c r="D2780" s="13"/>
      <c r="E2780" s="13"/>
    </row>
    <row r="2781" spans="4:5">
      <c r="D2781" s="13"/>
      <c r="E2781" s="13"/>
    </row>
    <row r="2782" spans="4:5">
      <c r="D2782" s="14"/>
      <c r="E2782" s="14"/>
    </row>
    <row r="2783" spans="4:5">
      <c r="D2783" s="13"/>
      <c r="E2783" s="13"/>
    </row>
    <row r="2784" spans="4:5">
      <c r="D2784" s="13"/>
      <c r="E2784" s="13"/>
    </row>
    <row r="2785" spans="4:5">
      <c r="D2785" s="13"/>
      <c r="E2785" s="13"/>
    </row>
    <row r="2786" spans="4:5">
      <c r="D2786" s="13"/>
      <c r="E2786" s="13"/>
    </row>
    <row r="2787" spans="4:5">
      <c r="D2787" s="13"/>
      <c r="E2787" s="13"/>
    </row>
    <row r="2788" spans="4:5">
      <c r="D2788" s="13"/>
      <c r="E2788" s="13"/>
    </row>
    <row r="2789" spans="4:5">
      <c r="D2789" s="13"/>
      <c r="E2789" s="13"/>
    </row>
    <row r="2790" spans="4:5">
      <c r="D2790" s="13"/>
      <c r="E2790" s="13"/>
    </row>
    <row r="2791" spans="4:5">
      <c r="D2791" s="13"/>
      <c r="E2791" s="13"/>
    </row>
    <row r="2792" spans="4:5">
      <c r="D2792" s="13"/>
      <c r="E2792" s="13"/>
    </row>
    <row r="2793" spans="4:5">
      <c r="D2793" s="13"/>
      <c r="E2793" s="13"/>
    </row>
    <row r="2794" spans="4:5">
      <c r="D2794" s="13"/>
      <c r="E2794" s="13"/>
    </row>
    <row r="2795" spans="4:5">
      <c r="D2795" s="13"/>
      <c r="E2795" s="13"/>
    </row>
    <row r="2796" spans="4:5">
      <c r="D2796" s="13"/>
      <c r="E2796" s="13"/>
    </row>
    <row r="2797" spans="4:5">
      <c r="D2797" s="13"/>
      <c r="E2797" s="13"/>
    </row>
    <row r="2798" spans="4:5">
      <c r="D2798" s="13"/>
      <c r="E2798" s="13"/>
    </row>
    <row r="2799" spans="4:5">
      <c r="D2799" s="13"/>
      <c r="E2799" s="13"/>
    </row>
    <row r="2800" spans="4:5">
      <c r="D2800" s="13"/>
      <c r="E2800" s="13"/>
    </row>
    <row r="2801" spans="4:5">
      <c r="D2801" s="13"/>
      <c r="E2801" s="13"/>
    </row>
    <row r="2802" spans="4:5">
      <c r="D2802" s="13"/>
      <c r="E2802" s="13"/>
    </row>
    <row r="2803" spans="4:5">
      <c r="D2803" s="13"/>
      <c r="E2803" s="13"/>
    </row>
    <row r="2804" spans="4:5">
      <c r="D2804" s="13"/>
      <c r="E2804" s="13"/>
    </row>
    <row r="2805" spans="4:5">
      <c r="D2805" s="13"/>
      <c r="E2805" s="13"/>
    </row>
    <row r="2806" spans="4:5">
      <c r="D2806" s="13"/>
      <c r="E2806" s="13"/>
    </row>
    <row r="2807" spans="4:5">
      <c r="D2807" s="13"/>
      <c r="E2807" s="13"/>
    </row>
    <row r="2808" spans="4:5">
      <c r="D2808" s="13"/>
      <c r="E2808" s="13"/>
    </row>
    <row r="2809" spans="4:5">
      <c r="D2809" s="13"/>
      <c r="E2809" s="13"/>
    </row>
    <row r="2810" spans="4:5">
      <c r="D2810" s="13"/>
      <c r="E2810" s="13"/>
    </row>
    <row r="2811" spans="4:5">
      <c r="D2811" s="13"/>
      <c r="E2811" s="13"/>
    </row>
    <row r="2812" spans="4:5">
      <c r="D2812" s="13"/>
      <c r="E2812" s="13"/>
    </row>
    <row r="2813" spans="4:5">
      <c r="D2813" s="13"/>
      <c r="E2813" s="13"/>
    </row>
    <row r="2814" spans="4:5">
      <c r="D2814" s="13"/>
      <c r="E2814" s="13"/>
    </row>
    <row r="2815" spans="4:5">
      <c r="D2815" s="13"/>
      <c r="E2815" s="13"/>
    </row>
    <row r="2816" spans="4:5">
      <c r="D2816" s="13"/>
      <c r="E2816" s="13"/>
    </row>
    <row r="2817" spans="4:5">
      <c r="D2817" s="13"/>
      <c r="E2817" s="13"/>
    </row>
    <row r="2818" spans="4:5">
      <c r="D2818" s="13"/>
      <c r="E2818" s="13"/>
    </row>
    <row r="2819" spans="4:5">
      <c r="D2819" s="13"/>
      <c r="E2819" s="13"/>
    </row>
    <row r="2820" spans="4:5">
      <c r="D2820" s="13"/>
      <c r="E2820" s="13"/>
    </row>
    <row r="2821" spans="4:5">
      <c r="D2821" s="13"/>
      <c r="E2821" s="13"/>
    </row>
    <row r="2822" spans="4:5">
      <c r="D2822" s="13"/>
      <c r="E2822" s="13"/>
    </row>
    <row r="2823" spans="4:5">
      <c r="D2823" s="13"/>
      <c r="E2823" s="13"/>
    </row>
    <row r="2824" spans="4:5">
      <c r="D2824" s="13"/>
      <c r="E2824" s="13"/>
    </row>
    <row r="2825" spans="4:5">
      <c r="D2825" s="13"/>
      <c r="E2825" s="13"/>
    </row>
    <row r="2826" spans="4:5">
      <c r="D2826" s="13"/>
      <c r="E2826" s="13"/>
    </row>
    <row r="2827" spans="4:5">
      <c r="D2827" s="13"/>
      <c r="E2827" s="13"/>
    </row>
    <row r="2828" spans="4:5">
      <c r="D2828" s="13"/>
      <c r="E2828" s="13"/>
    </row>
    <row r="2829" spans="4:5">
      <c r="D2829" s="13"/>
      <c r="E2829" s="13"/>
    </row>
    <row r="2830" spans="4:5">
      <c r="D2830" s="13"/>
      <c r="E2830" s="13"/>
    </row>
    <row r="2831" spans="4:5">
      <c r="D2831" s="13"/>
      <c r="E2831" s="13"/>
    </row>
    <row r="2832" spans="4:5">
      <c r="D2832" s="13"/>
      <c r="E2832" s="13"/>
    </row>
    <row r="2833" spans="4:5">
      <c r="D2833" s="13"/>
      <c r="E2833" s="13"/>
    </row>
    <row r="2834" spans="4:5">
      <c r="D2834" s="13"/>
      <c r="E2834" s="13"/>
    </row>
    <row r="2835" spans="4:5">
      <c r="D2835" s="13"/>
      <c r="E2835" s="13"/>
    </row>
    <row r="2836" spans="4:5">
      <c r="D2836" s="13"/>
      <c r="E2836" s="13"/>
    </row>
    <row r="2837" spans="4:5">
      <c r="D2837" s="13"/>
      <c r="E2837" s="13"/>
    </row>
    <row r="2838" spans="4:5">
      <c r="D2838" s="13"/>
      <c r="E2838" s="13"/>
    </row>
    <row r="2839" spans="4:5">
      <c r="D2839" s="13"/>
      <c r="E2839" s="13"/>
    </row>
    <row r="2840" spans="4:5">
      <c r="D2840" s="13"/>
      <c r="E2840" s="13"/>
    </row>
    <row r="2841" spans="4:5">
      <c r="D2841" s="13"/>
      <c r="E2841" s="13"/>
    </row>
    <row r="2842" spans="4:5">
      <c r="D2842" s="13"/>
      <c r="E2842" s="13"/>
    </row>
    <row r="2843" spans="4:5">
      <c r="D2843" s="13"/>
      <c r="E2843" s="13"/>
    </row>
    <row r="2844" spans="4:5">
      <c r="D2844" s="13"/>
      <c r="E2844" s="13"/>
    </row>
    <row r="2845" spans="4:5">
      <c r="D2845" s="13"/>
      <c r="E2845" s="13"/>
    </row>
    <row r="2846" spans="4:5">
      <c r="D2846" s="13"/>
      <c r="E2846" s="13"/>
    </row>
    <row r="2847" spans="4:5">
      <c r="D2847" s="13"/>
      <c r="E2847" s="13"/>
    </row>
    <row r="2848" spans="4:5">
      <c r="D2848" s="13"/>
      <c r="E2848" s="13"/>
    </row>
    <row r="2849" spans="4:5">
      <c r="D2849" s="13"/>
      <c r="E2849" s="13"/>
    </row>
    <row r="2850" spans="4:5">
      <c r="D2850" s="13"/>
      <c r="E2850" s="13"/>
    </row>
    <row r="2851" spans="4:5">
      <c r="D2851" s="13"/>
      <c r="E2851" s="13"/>
    </row>
    <row r="2852" spans="4:5">
      <c r="D2852" s="13"/>
      <c r="E2852" s="13"/>
    </row>
    <row r="2853" spans="4:5">
      <c r="D2853" s="13"/>
      <c r="E2853" s="13"/>
    </row>
    <row r="2854" spans="4:5">
      <c r="D2854" s="13"/>
      <c r="E2854" s="13"/>
    </row>
    <row r="2855" spans="4:5">
      <c r="D2855" s="13"/>
      <c r="E2855" s="13"/>
    </row>
    <row r="2856" spans="4:5">
      <c r="D2856" s="13"/>
      <c r="E2856" s="13"/>
    </row>
    <row r="2857" spans="4:5">
      <c r="D2857" s="13"/>
      <c r="E2857" s="13"/>
    </row>
    <row r="2858" spans="4:5">
      <c r="D2858" s="13"/>
      <c r="E2858" s="13"/>
    </row>
    <row r="2859" spans="4:5">
      <c r="D2859" s="13"/>
      <c r="E2859" s="13"/>
    </row>
    <row r="2860" spans="4:5">
      <c r="D2860" s="13"/>
      <c r="E2860" s="13"/>
    </row>
    <row r="2861" spans="4:5">
      <c r="D2861" s="13"/>
      <c r="E2861" s="13"/>
    </row>
    <row r="2862" spans="4:5">
      <c r="D2862" s="13"/>
      <c r="E2862" s="13"/>
    </row>
    <row r="2863" spans="4:5">
      <c r="D2863" s="13"/>
      <c r="E2863" s="13"/>
    </row>
    <row r="2864" spans="4:5">
      <c r="D2864" s="13"/>
      <c r="E2864" s="13"/>
    </row>
    <row r="2865" spans="4:5">
      <c r="D2865" s="13"/>
      <c r="E2865" s="13"/>
    </row>
    <row r="2866" spans="4:5">
      <c r="D2866" s="13"/>
      <c r="E2866" s="13"/>
    </row>
    <row r="2867" spans="4:5">
      <c r="D2867" s="13"/>
      <c r="E2867" s="13"/>
    </row>
    <row r="2868" spans="4:5">
      <c r="D2868" s="13"/>
      <c r="E2868" s="13"/>
    </row>
    <row r="2869" spans="4:5">
      <c r="D2869" s="13"/>
      <c r="E2869" s="13"/>
    </row>
    <row r="2870" spans="4:5">
      <c r="D2870" s="13"/>
      <c r="E2870" s="13"/>
    </row>
    <row r="2871" spans="4:5">
      <c r="D2871" s="13"/>
      <c r="E2871" s="13"/>
    </row>
    <row r="2872" spans="4:5">
      <c r="D2872" s="13"/>
      <c r="E2872" s="13"/>
    </row>
    <row r="2873" spans="4:5">
      <c r="D2873" s="13"/>
      <c r="E2873" s="13"/>
    </row>
    <row r="2874" spans="4:5">
      <c r="D2874" s="13"/>
      <c r="E2874" s="13"/>
    </row>
    <row r="2875" spans="4:5">
      <c r="D2875" s="13"/>
      <c r="E2875" s="13"/>
    </row>
    <row r="2876" spans="4:5">
      <c r="D2876" s="13"/>
      <c r="E2876" s="13"/>
    </row>
    <row r="2877" spans="4:5">
      <c r="D2877" s="13"/>
      <c r="E2877" s="13"/>
    </row>
    <row r="2878" spans="4:5">
      <c r="D2878" s="13"/>
      <c r="E2878" s="13"/>
    </row>
    <row r="2879" spans="4:5">
      <c r="D2879" s="13"/>
      <c r="E2879" s="13"/>
    </row>
    <row r="2880" spans="4:5">
      <c r="D2880" s="13"/>
      <c r="E2880" s="13"/>
    </row>
    <row r="2881" spans="4:5">
      <c r="D2881" s="13"/>
      <c r="E2881" s="13"/>
    </row>
    <row r="2882" spans="4:5">
      <c r="D2882" s="13"/>
      <c r="E2882" s="13"/>
    </row>
    <row r="2883" spans="4:5">
      <c r="D2883" s="13"/>
      <c r="E2883" s="13"/>
    </row>
    <row r="2884" spans="4:5">
      <c r="D2884" s="13"/>
      <c r="E2884" s="13"/>
    </row>
    <row r="2885" spans="4:5">
      <c r="D2885" s="13"/>
      <c r="E2885" s="13"/>
    </row>
    <row r="2886" spans="4:5">
      <c r="D2886" s="13"/>
      <c r="E2886" s="13"/>
    </row>
    <row r="2887" spans="4:5">
      <c r="D2887" s="13"/>
      <c r="E2887" s="13"/>
    </row>
    <row r="2888" spans="4:5">
      <c r="D2888" s="13"/>
      <c r="E2888" s="13"/>
    </row>
    <row r="2889" spans="4:5">
      <c r="D2889" s="13"/>
      <c r="E2889" s="13"/>
    </row>
    <row r="2890" spans="4:5">
      <c r="D2890" s="13"/>
      <c r="E2890" s="13"/>
    </row>
    <row r="2891" spans="4:5">
      <c r="D2891" s="13"/>
      <c r="E2891" s="13"/>
    </row>
    <row r="2892" spans="4:5">
      <c r="D2892" s="13"/>
      <c r="E2892" s="13"/>
    </row>
    <row r="2893" spans="4:5">
      <c r="D2893" s="13"/>
      <c r="E2893" s="13"/>
    </row>
    <row r="2894" spans="4:5">
      <c r="D2894" s="13"/>
      <c r="E2894" s="13"/>
    </row>
    <row r="2895" spans="4:5">
      <c r="D2895" s="13"/>
      <c r="E2895" s="13"/>
    </row>
    <row r="2896" spans="4:5">
      <c r="D2896" s="13"/>
      <c r="E2896" s="13"/>
    </row>
    <row r="2897" spans="4:5">
      <c r="D2897" s="13"/>
      <c r="E2897" s="13"/>
    </row>
    <row r="2898" spans="4:5">
      <c r="D2898" s="13"/>
      <c r="E2898" s="13"/>
    </row>
    <row r="2899" spans="4:5">
      <c r="D2899" s="13"/>
      <c r="E2899" s="13"/>
    </row>
    <row r="2900" spans="4:5">
      <c r="D2900" s="13"/>
      <c r="E2900" s="13"/>
    </row>
    <row r="2901" spans="4:5">
      <c r="D2901" s="13"/>
      <c r="E2901" s="13"/>
    </row>
    <row r="2902" spans="4:5">
      <c r="D2902" s="13"/>
      <c r="E2902" s="13"/>
    </row>
    <row r="2903" spans="4:5">
      <c r="D2903" s="13"/>
      <c r="E2903" s="13"/>
    </row>
    <row r="2904" spans="4:5">
      <c r="D2904" s="13"/>
      <c r="E2904" s="13"/>
    </row>
    <row r="2905" spans="4:5">
      <c r="D2905" s="13"/>
      <c r="E2905" s="13"/>
    </row>
    <row r="2906" spans="4:5">
      <c r="D2906" s="13"/>
      <c r="E2906" s="13"/>
    </row>
    <row r="2907" spans="4:5">
      <c r="D2907" s="13"/>
      <c r="E2907" s="13"/>
    </row>
    <row r="2908" spans="4:5">
      <c r="D2908" s="13"/>
      <c r="E2908" s="13"/>
    </row>
    <row r="2909" spans="4:5">
      <c r="D2909" s="13"/>
      <c r="E2909" s="13"/>
    </row>
    <row r="2910" spans="4:5">
      <c r="D2910" s="13"/>
      <c r="E2910" s="13"/>
    </row>
    <row r="2911" spans="4:5">
      <c r="D2911" s="13"/>
      <c r="E2911" s="13"/>
    </row>
    <row r="2912" spans="4:5">
      <c r="D2912" s="13"/>
      <c r="E2912" s="13"/>
    </row>
    <row r="2913" spans="4:5">
      <c r="D2913" s="13"/>
      <c r="E2913" s="13"/>
    </row>
    <row r="2914" spans="4:5">
      <c r="D2914" s="13"/>
      <c r="E2914" s="13"/>
    </row>
    <row r="2915" spans="4:5">
      <c r="D2915" s="13"/>
      <c r="E2915" s="13"/>
    </row>
    <row r="2916" spans="4:5">
      <c r="D2916" s="13"/>
      <c r="E2916" s="13"/>
    </row>
    <row r="2917" spans="4:5">
      <c r="D2917" s="13"/>
      <c r="E2917" s="13"/>
    </row>
    <row r="2918" spans="4:5">
      <c r="D2918" s="13"/>
      <c r="E2918" s="13"/>
    </row>
    <row r="2919" spans="4:5">
      <c r="D2919" s="13"/>
      <c r="E2919" s="13"/>
    </row>
    <row r="2920" spans="4:5">
      <c r="D2920" s="13"/>
      <c r="E2920" s="13"/>
    </row>
    <row r="2921" spans="4:5">
      <c r="D2921" s="13"/>
      <c r="E2921" s="13"/>
    </row>
    <row r="2922" spans="4:5">
      <c r="D2922" s="13"/>
      <c r="E2922" s="13"/>
    </row>
    <row r="2923" spans="4:5">
      <c r="D2923" s="13"/>
      <c r="E2923" s="13"/>
    </row>
    <row r="2924" spans="4:5">
      <c r="D2924" s="14"/>
      <c r="E2924" s="14"/>
    </row>
    <row r="2925" spans="4:5">
      <c r="D2925" s="13"/>
      <c r="E2925" s="13"/>
    </row>
    <row r="2926" spans="4:5">
      <c r="D2926" s="13"/>
      <c r="E2926" s="13"/>
    </row>
    <row r="2927" spans="4:5">
      <c r="D2927" s="13"/>
      <c r="E2927" s="13"/>
    </row>
    <row r="2928" spans="4:5">
      <c r="D2928" s="13"/>
      <c r="E2928" s="13"/>
    </row>
    <row r="2929" spans="4:5">
      <c r="D2929" s="13"/>
      <c r="E2929" s="13"/>
    </row>
    <row r="2930" spans="4:5">
      <c r="D2930" s="13"/>
      <c r="E2930" s="13"/>
    </row>
    <row r="2931" spans="4:5">
      <c r="D2931" s="13"/>
      <c r="E2931" s="13"/>
    </row>
    <row r="2932" spans="4:5">
      <c r="D2932" s="13"/>
      <c r="E2932" s="13"/>
    </row>
    <row r="2933" spans="4:5">
      <c r="D2933" s="13"/>
      <c r="E2933" s="13"/>
    </row>
    <row r="2934" spans="4:5">
      <c r="D2934" s="13"/>
      <c r="E2934" s="13"/>
    </row>
    <row r="2935" spans="4:5">
      <c r="D2935" s="13"/>
      <c r="E2935" s="13"/>
    </row>
    <row r="2936" spans="4:5">
      <c r="D2936" s="13"/>
      <c r="E2936" s="13"/>
    </row>
    <row r="2937" spans="4:5">
      <c r="D2937" s="13"/>
      <c r="E2937" s="13"/>
    </row>
    <row r="2938" spans="4:5">
      <c r="D2938" s="13"/>
      <c r="E2938" s="13"/>
    </row>
    <row r="2939" spans="4:5">
      <c r="D2939" s="13"/>
      <c r="E2939" s="13"/>
    </row>
    <row r="2940" spans="4:5">
      <c r="D2940" s="13"/>
      <c r="E2940" s="13"/>
    </row>
    <row r="2941" spans="4:5">
      <c r="D2941" s="13"/>
      <c r="E2941" s="13"/>
    </row>
    <row r="2942" spans="4:5">
      <c r="D2942" s="13"/>
      <c r="E2942" s="13"/>
    </row>
    <row r="2943" spans="4:5">
      <c r="D2943" s="13"/>
      <c r="E2943" s="13"/>
    </row>
    <row r="2944" spans="4:5">
      <c r="D2944" s="13"/>
      <c r="E2944" s="13"/>
    </row>
    <row r="2945" spans="4:5">
      <c r="D2945" s="13"/>
      <c r="E2945" s="13"/>
    </row>
    <row r="2946" spans="4:5">
      <c r="D2946" s="13"/>
      <c r="E2946" s="13"/>
    </row>
    <row r="2947" spans="4:5">
      <c r="D2947" s="13"/>
      <c r="E2947" s="13"/>
    </row>
    <row r="2948" spans="4:5">
      <c r="D2948" s="13"/>
      <c r="E2948" s="13"/>
    </row>
    <row r="2949" spans="4:5">
      <c r="D2949" s="13"/>
      <c r="E2949" s="13"/>
    </row>
    <row r="2950" spans="4:5">
      <c r="D2950" s="13"/>
      <c r="E2950" s="13"/>
    </row>
    <row r="2951" spans="4:5">
      <c r="D2951" s="13"/>
      <c r="E2951" s="13"/>
    </row>
    <row r="2952" spans="4:5">
      <c r="D2952" s="13"/>
      <c r="E2952" s="13"/>
    </row>
    <row r="2953" spans="4:5">
      <c r="D2953" s="13"/>
      <c r="E2953" s="13"/>
    </row>
    <row r="2954" spans="4:5">
      <c r="D2954" s="13"/>
      <c r="E2954" s="13"/>
    </row>
    <row r="2955" spans="4:5">
      <c r="D2955" s="13"/>
      <c r="E2955" s="13"/>
    </row>
    <row r="2956" spans="4:5">
      <c r="D2956" s="13"/>
      <c r="E2956" s="13"/>
    </row>
    <row r="2957" spans="4:5">
      <c r="D2957" s="13"/>
      <c r="E2957" s="13"/>
    </row>
    <row r="2958" spans="4:5">
      <c r="D2958" s="13"/>
      <c r="E2958" s="13"/>
    </row>
    <row r="2959" spans="4:5">
      <c r="D2959" s="13"/>
      <c r="E2959" s="13"/>
    </row>
    <row r="2960" spans="4:5">
      <c r="D2960" s="13"/>
      <c r="E2960" s="13"/>
    </row>
    <row r="2961" spans="4:5">
      <c r="D2961" s="13"/>
      <c r="E2961" s="13"/>
    </row>
    <row r="2962" spans="4:5">
      <c r="D2962" s="13"/>
      <c r="E2962" s="13"/>
    </row>
    <row r="2963" spans="4:5">
      <c r="D2963" s="13"/>
      <c r="E2963" s="13"/>
    </row>
    <row r="2964" spans="4:5">
      <c r="D2964" s="13"/>
      <c r="E2964" s="13"/>
    </row>
    <row r="2965" spans="4:5">
      <c r="D2965" s="13"/>
      <c r="E2965" s="13"/>
    </row>
    <row r="2966" spans="4:5">
      <c r="D2966" s="13"/>
      <c r="E2966" s="13"/>
    </row>
    <row r="2967" spans="4:5">
      <c r="D2967" s="13"/>
      <c r="E2967" s="13"/>
    </row>
    <row r="2968" spans="4:5">
      <c r="D2968" s="13"/>
      <c r="E2968" s="13"/>
    </row>
    <row r="2969" spans="4:5">
      <c r="D2969" s="13"/>
      <c r="E2969" s="13"/>
    </row>
    <row r="2970" spans="4:5">
      <c r="D2970" s="13"/>
      <c r="E2970" s="13"/>
    </row>
    <row r="2971" spans="4:5">
      <c r="D2971" s="13"/>
      <c r="E2971" s="13"/>
    </row>
    <row r="2972" spans="4:5">
      <c r="D2972" s="13"/>
      <c r="E2972" s="13"/>
    </row>
    <row r="2973" spans="4:5">
      <c r="D2973" s="13"/>
      <c r="E2973" s="13"/>
    </row>
    <row r="2974" spans="4:5">
      <c r="D2974" s="13"/>
      <c r="E2974" s="13"/>
    </row>
    <row r="2975" spans="4:5">
      <c r="D2975" s="13"/>
      <c r="E2975" s="13"/>
    </row>
    <row r="2976" spans="4:5">
      <c r="D2976" s="13"/>
      <c r="E2976" s="13"/>
    </row>
    <row r="2977" spans="4:5">
      <c r="D2977" s="13"/>
      <c r="E2977" s="13"/>
    </row>
    <row r="2978" spans="4:5">
      <c r="D2978" s="13"/>
      <c r="E2978" s="13"/>
    </row>
    <row r="2979" spans="4:5">
      <c r="D2979" s="13"/>
      <c r="E2979" s="13"/>
    </row>
    <row r="2980" spans="4:5">
      <c r="D2980" s="13"/>
      <c r="E2980" s="13"/>
    </row>
    <row r="2981" spans="4:5">
      <c r="D2981" s="13"/>
      <c r="E2981" s="13"/>
    </row>
    <row r="2982" spans="4:5">
      <c r="D2982" s="13"/>
      <c r="E2982" s="13"/>
    </row>
    <row r="2983" spans="4:5">
      <c r="D2983" s="13"/>
      <c r="E2983" s="13"/>
    </row>
    <row r="2984" spans="4:5">
      <c r="D2984" s="13"/>
      <c r="E2984" s="13"/>
    </row>
    <row r="2985" spans="4:5">
      <c r="D2985" s="13"/>
      <c r="E2985" s="13"/>
    </row>
    <row r="2986" spans="4:5">
      <c r="D2986" s="13"/>
      <c r="E2986" s="13"/>
    </row>
    <row r="2987" spans="4:5">
      <c r="D2987" s="13"/>
      <c r="E2987" s="13"/>
    </row>
    <row r="2988" spans="4:5">
      <c r="D2988" s="13"/>
      <c r="E2988" s="13"/>
    </row>
    <row r="2989" spans="4:5">
      <c r="D2989" s="13"/>
      <c r="E2989" s="13"/>
    </row>
    <row r="2990" spans="4:5">
      <c r="D2990" s="13"/>
      <c r="E2990" s="13"/>
    </row>
    <row r="2991" spans="4:5">
      <c r="D2991" s="13"/>
      <c r="E2991" s="13"/>
    </row>
    <row r="2992" spans="4:5">
      <c r="D2992" s="13"/>
      <c r="E2992" s="13"/>
    </row>
    <row r="2993" spans="4:5">
      <c r="D2993" s="13"/>
      <c r="E2993" s="13"/>
    </row>
    <row r="2994" spans="4:5">
      <c r="D2994" s="13"/>
      <c r="E2994" s="13"/>
    </row>
    <row r="2995" spans="4:5">
      <c r="D2995" s="13"/>
      <c r="E2995" s="13"/>
    </row>
    <row r="2996" spans="4:5">
      <c r="D2996" s="13"/>
      <c r="E2996" s="13"/>
    </row>
    <row r="2997" spans="4:5">
      <c r="D2997" s="13"/>
      <c r="E2997" s="13"/>
    </row>
    <row r="2998" spans="4:5">
      <c r="D2998" s="13"/>
      <c r="E2998" s="13"/>
    </row>
    <row r="2999" spans="4:5">
      <c r="D2999" s="13"/>
      <c r="E2999" s="13"/>
    </row>
    <row r="3000" spans="4:5">
      <c r="D3000" s="13"/>
      <c r="E3000" s="13"/>
    </row>
    <row r="3001" spans="4:5">
      <c r="D3001" s="13"/>
      <c r="E3001" s="13"/>
    </row>
    <row r="3002" spans="4:5">
      <c r="D3002" s="13"/>
      <c r="E3002" s="13"/>
    </row>
    <row r="3003" spans="4:5">
      <c r="D3003" s="13"/>
      <c r="E3003" s="13"/>
    </row>
    <row r="3004" spans="4:5">
      <c r="D3004" s="13"/>
      <c r="E3004" s="13"/>
    </row>
    <row r="3005" spans="4:5">
      <c r="D3005" s="13"/>
      <c r="E3005" s="13"/>
    </row>
    <row r="3006" spans="4:5">
      <c r="D3006" s="13"/>
      <c r="E3006" s="13"/>
    </row>
    <row r="3007" spans="4:5">
      <c r="D3007" s="13"/>
      <c r="E3007" s="13"/>
    </row>
    <row r="3008" spans="4:5">
      <c r="D3008" s="13"/>
      <c r="E3008" s="13"/>
    </row>
    <row r="3009" spans="4:5">
      <c r="D3009" s="13"/>
      <c r="E3009" s="13"/>
    </row>
    <row r="3010" spans="4:5">
      <c r="D3010" s="13"/>
      <c r="E3010" s="13"/>
    </row>
    <row r="3011" spans="4:5">
      <c r="D3011" s="13"/>
      <c r="E3011" s="13"/>
    </row>
    <row r="3012" spans="4:5">
      <c r="D3012" s="13"/>
      <c r="E3012" s="13"/>
    </row>
    <row r="3013" spans="4:5">
      <c r="D3013" s="13"/>
      <c r="E3013" s="13"/>
    </row>
    <row r="3014" spans="4:5">
      <c r="D3014" s="13"/>
      <c r="E3014" s="13"/>
    </row>
    <row r="3015" spans="4:5">
      <c r="D3015" s="13"/>
      <c r="E3015" s="13"/>
    </row>
    <row r="3016" spans="4:5">
      <c r="D3016" s="13"/>
      <c r="E3016" s="13"/>
    </row>
    <row r="3017" spans="4:5">
      <c r="D3017" s="13"/>
      <c r="E3017" s="13"/>
    </row>
    <row r="3018" spans="4:5">
      <c r="D3018" s="13"/>
      <c r="E3018" s="13"/>
    </row>
    <row r="3019" spans="4:5">
      <c r="D3019" s="13"/>
      <c r="E3019" s="13"/>
    </row>
    <row r="3020" spans="4:5">
      <c r="D3020" s="13"/>
      <c r="E3020" s="13"/>
    </row>
    <row r="3021" spans="4:5">
      <c r="D3021" s="13"/>
      <c r="E3021" s="13"/>
    </row>
    <row r="3022" spans="4:5">
      <c r="D3022" s="13"/>
      <c r="E3022" s="13"/>
    </row>
    <row r="3023" spans="4:5">
      <c r="D3023" s="13"/>
      <c r="E3023" s="13"/>
    </row>
    <row r="3024" spans="4:5">
      <c r="D3024" s="13"/>
      <c r="E3024" s="13"/>
    </row>
    <row r="3025" spans="4:5">
      <c r="D3025" s="13"/>
      <c r="E3025" s="13"/>
    </row>
    <row r="3026" spans="4:5">
      <c r="D3026" s="13"/>
      <c r="E3026" s="13"/>
    </row>
    <row r="3027" spans="4:5">
      <c r="D3027" s="13"/>
      <c r="E3027" s="13"/>
    </row>
    <row r="3028" spans="4:5">
      <c r="D3028" s="13"/>
      <c r="E3028" s="13"/>
    </row>
    <row r="3029" spans="4:5">
      <c r="D3029" s="13"/>
      <c r="E3029" s="13"/>
    </row>
    <row r="3030" spans="4:5">
      <c r="D3030" s="13"/>
      <c r="E3030" s="13"/>
    </row>
    <row r="3031" spans="4:5">
      <c r="D3031" s="13"/>
      <c r="E3031" s="13"/>
    </row>
    <row r="3032" spans="4:5">
      <c r="D3032" s="13"/>
      <c r="E3032" s="13"/>
    </row>
    <row r="3033" spans="4:5">
      <c r="D3033" s="13"/>
      <c r="E3033" s="13"/>
    </row>
    <row r="3034" spans="4:5">
      <c r="D3034" s="13"/>
      <c r="E3034" s="13"/>
    </row>
    <row r="3035" spans="4:5">
      <c r="D3035" s="13"/>
      <c r="E3035" s="13"/>
    </row>
    <row r="3036" spans="4:5">
      <c r="D3036" s="13"/>
      <c r="E3036" s="13"/>
    </row>
    <row r="3037" spans="4:5">
      <c r="D3037" s="13"/>
      <c r="E3037" s="13"/>
    </row>
    <row r="3038" spans="4:5">
      <c r="D3038" s="13"/>
      <c r="E3038" s="13"/>
    </row>
    <row r="3039" spans="4:5">
      <c r="D3039" s="13"/>
      <c r="E3039" s="13"/>
    </row>
    <row r="3040" spans="4:5">
      <c r="D3040" s="13"/>
      <c r="E3040" s="13"/>
    </row>
    <row r="3041" spans="4:5">
      <c r="D3041" s="13"/>
      <c r="E3041" s="13"/>
    </row>
    <row r="3042" spans="4:5">
      <c r="D3042" s="13"/>
      <c r="E3042" s="13"/>
    </row>
    <row r="3043" spans="4:5">
      <c r="D3043" s="13"/>
      <c r="E3043" s="13"/>
    </row>
    <row r="3044" spans="4:5">
      <c r="D3044" s="13"/>
      <c r="E3044" s="13"/>
    </row>
    <row r="3045" spans="4:5">
      <c r="D3045" s="13"/>
      <c r="E3045" s="13"/>
    </row>
    <row r="3046" spans="4:5">
      <c r="D3046" s="13"/>
      <c r="E3046" s="13"/>
    </row>
    <row r="3047" spans="4:5">
      <c r="D3047" s="13"/>
      <c r="E3047" s="13"/>
    </row>
    <row r="3048" spans="4:5">
      <c r="D3048" s="13"/>
      <c r="E3048" s="13"/>
    </row>
    <row r="3049" spans="4:5">
      <c r="D3049" s="13"/>
      <c r="E3049" s="13"/>
    </row>
    <row r="3050" spans="4:5">
      <c r="D3050" s="13"/>
      <c r="E3050" s="13"/>
    </row>
    <row r="3051" spans="4:5">
      <c r="D3051" s="13"/>
      <c r="E3051" s="13"/>
    </row>
    <row r="3052" spans="4:5">
      <c r="D3052" s="13"/>
      <c r="E3052" s="13"/>
    </row>
    <row r="3053" spans="4:5">
      <c r="D3053" s="13"/>
      <c r="E3053" s="13"/>
    </row>
    <row r="3054" spans="4:5">
      <c r="D3054" s="13"/>
      <c r="E3054" s="13"/>
    </row>
    <row r="3055" spans="4:5">
      <c r="D3055" s="13"/>
      <c r="E3055" s="13"/>
    </row>
    <row r="3056" spans="4:5">
      <c r="D3056" s="13"/>
      <c r="E3056" s="13"/>
    </row>
    <row r="3057" spans="4:5">
      <c r="D3057" s="13"/>
      <c r="E3057" s="13"/>
    </row>
    <row r="3058" spans="4:5">
      <c r="D3058" s="13"/>
      <c r="E3058" s="13"/>
    </row>
    <row r="3059" spans="4:5">
      <c r="D3059" s="13"/>
      <c r="E3059" s="13"/>
    </row>
    <row r="3060" spans="4:5">
      <c r="D3060" s="13"/>
      <c r="E3060" s="13"/>
    </row>
    <row r="3061" spans="4:5">
      <c r="D3061" s="13"/>
      <c r="E3061" s="13"/>
    </row>
    <row r="3062" spans="4:5">
      <c r="D3062" s="13"/>
      <c r="E3062" s="13"/>
    </row>
    <row r="3063" spans="4:5">
      <c r="D3063" s="13"/>
      <c r="E3063" s="13"/>
    </row>
    <row r="3064" spans="4:5">
      <c r="D3064" s="13"/>
      <c r="E3064" s="13"/>
    </row>
    <row r="3065" spans="4:5">
      <c r="D3065" s="13"/>
      <c r="E3065" s="13"/>
    </row>
    <row r="3066" spans="4:5">
      <c r="D3066" s="13"/>
      <c r="E3066" s="13"/>
    </row>
    <row r="3067" spans="4:5">
      <c r="D3067" s="13"/>
      <c r="E3067" s="13"/>
    </row>
    <row r="3068" spans="4:5">
      <c r="D3068" s="13"/>
      <c r="E3068" s="13"/>
    </row>
    <row r="3069" spans="4:5">
      <c r="D3069" s="13"/>
      <c r="E3069" s="13"/>
    </row>
    <row r="3070" spans="4:5">
      <c r="D3070" s="13"/>
      <c r="E3070" s="13"/>
    </row>
    <row r="3071" spans="4:5">
      <c r="D3071" s="13"/>
      <c r="E3071" s="13"/>
    </row>
    <row r="3072" spans="4:5">
      <c r="D3072" s="13"/>
      <c r="E3072" s="13"/>
    </row>
    <row r="3073" spans="4:5">
      <c r="D3073" s="13"/>
      <c r="E3073" s="13"/>
    </row>
    <row r="3074" spans="4:5">
      <c r="D3074" s="13"/>
      <c r="E3074" s="13"/>
    </row>
    <row r="3075" spans="4:5">
      <c r="D3075" s="13"/>
      <c r="E3075" s="13"/>
    </row>
    <row r="3076" spans="4:5">
      <c r="D3076" s="13"/>
      <c r="E3076" s="13"/>
    </row>
    <row r="3077" spans="4:5">
      <c r="D3077" s="13"/>
      <c r="E3077" s="13"/>
    </row>
    <row r="3078" spans="4:5">
      <c r="D3078" s="13"/>
      <c r="E3078" s="13"/>
    </row>
    <row r="3079" spans="4:5">
      <c r="D3079" s="13"/>
      <c r="E3079" s="13"/>
    </row>
    <row r="3080" spans="4:5">
      <c r="D3080" s="13"/>
      <c r="E3080" s="13"/>
    </row>
    <row r="3081" spans="4:5">
      <c r="D3081" s="13"/>
      <c r="E3081" s="13"/>
    </row>
    <row r="3082" spans="4:5">
      <c r="D3082" s="13"/>
      <c r="E3082" s="13"/>
    </row>
    <row r="3083" spans="4:5">
      <c r="D3083" s="13"/>
      <c r="E3083" s="13"/>
    </row>
    <row r="3084" spans="4:5">
      <c r="D3084" s="13"/>
      <c r="E3084" s="13"/>
    </row>
    <row r="3085" spans="4:5">
      <c r="D3085" s="13"/>
      <c r="E3085" s="13"/>
    </row>
    <row r="3086" spans="4:5">
      <c r="D3086" s="13"/>
      <c r="E3086" s="13"/>
    </row>
    <row r="3087" spans="4:5">
      <c r="D3087" s="13"/>
      <c r="E3087" s="13"/>
    </row>
    <row r="3088" spans="4:5">
      <c r="D3088" s="13"/>
      <c r="E3088" s="13"/>
    </row>
    <row r="3089" spans="4:5">
      <c r="D3089" s="13"/>
      <c r="E3089" s="13"/>
    </row>
    <row r="3090" spans="4:5">
      <c r="D3090" s="13"/>
      <c r="E3090" s="13"/>
    </row>
    <row r="3091" spans="4:5">
      <c r="D3091" s="13"/>
      <c r="E3091" s="13"/>
    </row>
    <row r="3092" spans="4:5">
      <c r="D3092" s="13"/>
      <c r="E3092" s="13"/>
    </row>
    <row r="3093" spans="4:5">
      <c r="D3093" s="13"/>
      <c r="E3093" s="13"/>
    </row>
    <row r="3094" spans="4:5">
      <c r="D3094" s="13"/>
      <c r="E3094" s="13"/>
    </row>
    <row r="3095" spans="4:5">
      <c r="D3095" s="13"/>
      <c r="E3095" s="13"/>
    </row>
    <row r="3096" spans="4:5">
      <c r="D3096" s="13"/>
      <c r="E3096" s="13"/>
    </row>
    <row r="3097" spans="4:5">
      <c r="D3097" s="13"/>
      <c r="E3097" s="13"/>
    </row>
    <row r="3098" spans="4:5">
      <c r="D3098" s="13"/>
      <c r="E3098" s="13"/>
    </row>
    <row r="3099" spans="4:5">
      <c r="D3099" s="13"/>
      <c r="E3099" s="13"/>
    </row>
    <row r="3100" spans="4:5">
      <c r="D3100" s="13"/>
      <c r="E3100" s="13"/>
    </row>
    <row r="3101" spans="4:5">
      <c r="D3101" s="13"/>
      <c r="E3101" s="13"/>
    </row>
    <row r="3102" spans="4:5">
      <c r="D3102" s="13"/>
      <c r="E3102" s="13"/>
    </row>
    <row r="3103" spans="4:5">
      <c r="D3103" s="13"/>
      <c r="E3103" s="13"/>
    </row>
    <row r="3104" spans="4:5">
      <c r="D3104" s="13"/>
      <c r="E3104" s="13"/>
    </row>
    <row r="3105" spans="4:5">
      <c r="D3105" s="13"/>
      <c r="E3105" s="13"/>
    </row>
    <row r="3106" spans="4:5">
      <c r="D3106" s="13"/>
      <c r="E3106" s="13"/>
    </row>
    <row r="3107" spans="4:5">
      <c r="D3107" s="13"/>
      <c r="E3107" s="13"/>
    </row>
    <row r="3108" spans="4:5">
      <c r="D3108" s="13"/>
      <c r="E3108" s="13"/>
    </row>
    <row r="3109" spans="4:5">
      <c r="D3109" s="13"/>
      <c r="E3109" s="13"/>
    </row>
    <row r="3110" spans="4:5">
      <c r="D3110" s="13"/>
      <c r="E3110" s="13"/>
    </row>
    <row r="3111" spans="4:5">
      <c r="D3111" s="13"/>
      <c r="E3111" s="13"/>
    </row>
    <row r="3112" spans="4:5">
      <c r="D3112" s="13"/>
      <c r="E3112" s="13"/>
    </row>
    <row r="3113" spans="4:5">
      <c r="D3113" s="13"/>
      <c r="E3113" s="13"/>
    </row>
    <row r="3114" spans="4:5">
      <c r="D3114" s="13"/>
      <c r="E3114" s="13"/>
    </row>
    <row r="3115" spans="4:5">
      <c r="D3115" s="13"/>
      <c r="E3115" s="13"/>
    </row>
    <row r="3116" spans="4:5">
      <c r="D3116" s="13"/>
      <c r="E3116" s="13"/>
    </row>
    <row r="3117" spans="4:5">
      <c r="D3117" s="13"/>
      <c r="E3117" s="13"/>
    </row>
    <row r="3118" spans="4:5">
      <c r="D3118" s="13"/>
      <c r="E3118" s="13"/>
    </row>
    <row r="3119" spans="4:5">
      <c r="D3119" s="13"/>
      <c r="E3119" s="13"/>
    </row>
    <row r="3120" spans="4:5">
      <c r="D3120" s="13"/>
      <c r="E3120" s="13"/>
    </row>
    <row r="3121" spans="4:5">
      <c r="D3121" s="13"/>
      <c r="E3121" s="13"/>
    </row>
    <row r="3122" spans="4:5">
      <c r="D3122" s="13"/>
      <c r="E3122" s="13"/>
    </row>
    <row r="3123" spans="4:5">
      <c r="D3123" s="13"/>
      <c r="E3123" s="13"/>
    </row>
    <row r="3124" spans="4:5">
      <c r="D3124" s="13"/>
      <c r="E3124" s="13"/>
    </row>
    <row r="3125" spans="4:5">
      <c r="D3125" s="13"/>
      <c r="E3125" s="13"/>
    </row>
    <row r="3126" spans="4:5">
      <c r="D3126" s="13"/>
      <c r="E3126" s="13"/>
    </row>
    <row r="3127" spans="4:5">
      <c r="D3127" s="13"/>
      <c r="E3127" s="13"/>
    </row>
    <row r="3128" spans="4:5">
      <c r="D3128" s="13"/>
      <c r="E3128" s="13"/>
    </row>
    <row r="3129" spans="4:5">
      <c r="D3129" s="13"/>
      <c r="E3129" s="13"/>
    </row>
    <row r="3130" spans="4:5">
      <c r="D3130" s="13"/>
      <c r="E3130" s="13"/>
    </row>
    <row r="3131" spans="4:5">
      <c r="D3131" s="13"/>
      <c r="E3131" s="13"/>
    </row>
    <row r="3132" spans="4:5">
      <c r="D3132" s="13"/>
      <c r="E3132" s="13"/>
    </row>
    <row r="3133" spans="4:5">
      <c r="D3133" s="13"/>
      <c r="E3133" s="13"/>
    </row>
    <row r="3134" spans="4:5">
      <c r="D3134" s="13"/>
      <c r="E3134" s="13"/>
    </row>
    <row r="3135" spans="4:5">
      <c r="D3135" s="13"/>
      <c r="E3135" s="13"/>
    </row>
    <row r="3136" spans="4:5">
      <c r="D3136" s="13"/>
      <c r="E3136" s="13"/>
    </row>
    <row r="3137" spans="4:5">
      <c r="D3137" s="13"/>
      <c r="E3137" s="13"/>
    </row>
    <row r="3138" spans="4:5">
      <c r="D3138" s="13"/>
      <c r="E3138" s="13"/>
    </row>
    <row r="3139" spans="4:5">
      <c r="D3139" s="13"/>
      <c r="E3139" s="13"/>
    </row>
    <row r="3140" spans="4:5">
      <c r="D3140" s="13"/>
      <c r="E3140" s="13"/>
    </row>
    <row r="3141" spans="4:5">
      <c r="D3141" s="13"/>
      <c r="E3141" s="13"/>
    </row>
    <row r="3142" spans="4:5">
      <c r="D3142" s="13"/>
      <c r="E3142" s="13"/>
    </row>
    <row r="3143" spans="4:5">
      <c r="D3143" s="13"/>
      <c r="E3143" s="13"/>
    </row>
    <row r="3144" spans="4:5">
      <c r="D3144" s="13"/>
      <c r="E3144" s="13"/>
    </row>
    <row r="3145" spans="4:5">
      <c r="D3145" s="13"/>
      <c r="E3145" s="13"/>
    </row>
    <row r="3146" spans="4:5">
      <c r="D3146" s="13"/>
      <c r="E3146" s="13"/>
    </row>
    <row r="3147" spans="4:5">
      <c r="D3147" s="13"/>
      <c r="E3147" s="13"/>
    </row>
    <row r="3148" spans="4:5">
      <c r="D3148" s="13"/>
      <c r="E3148" s="13"/>
    </row>
    <row r="3149" spans="4:5">
      <c r="D3149" s="13"/>
      <c r="E3149" s="13"/>
    </row>
    <row r="3150" spans="4:5">
      <c r="D3150" s="13"/>
      <c r="E3150" s="13"/>
    </row>
    <row r="3151" spans="4:5">
      <c r="D3151" s="13"/>
      <c r="E3151" s="13"/>
    </row>
    <row r="3152" spans="4:5">
      <c r="D3152" s="13"/>
      <c r="E3152" s="13"/>
    </row>
    <row r="3153" spans="4:5">
      <c r="D3153" s="13"/>
      <c r="E3153" s="13"/>
    </row>
    <row r="3154" spans="4:5">
      <c r="D3154" s="13"/>
      <c r="E3154" s="13"/>
    </row>
    <row r="3155" spans="4:5">
      <c r="D3155" s="13"/>
      <c r="E3155" s="13"/>
    </row>
    <row r="3156" spans="4:5">
      <c r="D3156" s="13"/>
      <c r="E3156" s="13"/>
    </row>
    <row r="3157" spans="4:5">
      <c r="D3157" s="13"/>
      <c r="E3157" s="13"/>
    </row>
    <row r="3158" spans="4:5">
      <c r="D3158" s="13"/>
      <c r="E3158" s="13"/>
    </row>
    <row r="3159" spans="4:5">
      <c r="D3159" s="13"/>
      <c r="E3159" s="13"/>
    </row>
    <row r="3160" spans="4:5">
      <c r="D3160" s="13"/>
      <c r="E3160" s="13"/>
    </row>
    <row r="3161" spans="4:5">
      <c r="D3161" s="13"/>
      <c r="E3161" s="13"/>
    </row>
    <row r="3162" spans="4:5">
      <c r="D3162" s="13"/>
      <c r="E3162" s="13"/>
    </row>
    <row r="3163" spans="4:5">
      <c r="D3163" s="13"/>
      <c r="E3163" s="13"/>
    </row>
    <row r="3164" spans="4:5">
      <c r="D3164" s="13"/>
      <c r="E3164" s="13"/>
    </row>
    <row r="3165" spans="4:5">
      <c r="D3165" s="13"/>
      <c r="E3165" s="13"/>
    </row>
    <row r="3166" spans="4:5">
      <c r="D3166" s="13"/>
      <c r="E3166" s="13"/>
    </row>
    <row r="3167" spans="4:5">
      <c r="D3167" s="13"/>
      <c r="E3167" s="13"/>
    </row>
    <row r="3168" spans="4:5">
      <c r="D3168" s="13"/>
      <c r="E3168" s="13"/>
    </row>
    <row r="3169" spans="4:5">
      <c r="D3169" s="13"/>
      <c r="E3169" s="13"/>
    </row>
    <row r="3170" spans="4:5">
      <c r="D3170" s="13"/>
      <c r="E3170" s="13"/>
    </row>
    <row r="3171" spans="4:5">
      <c r="D3171" s="13"/>
      <c r="E3171" s="13"/>
    </row>
    <row r="3172" spans="4:5">
      <c r="D3172" s="13"/>
      <c r="E3172" s="13"/>
    </row>
    <row r="3173" spans="4:5">
      <c r="D3173" s="13"/>
      <c r="E3173" s="13"/>
    </row>
    <row r="3174" spans="4:5">
      <c r="D3174" s="13"/>
      <c r="E3174" s="13"/>
    </row>
    <row r="3175" spans="4:5">
      <c r="D3175" s="13"/>
      <c r="E3175" s="13"/>
    </row>
    <row r="3176" spans="4:5">
      <c r="D3176" s="13"/>
      <c r="E3176" s="13"/>
    </row>
    <row r="3177" spans="4:5">
      <c r="D3177" s="13"/>
      <c r="E3177" s="13"/>
    </row>
    <row r="3178" spans="4:5">
      <c r="D3178" s="13"/>
      <c r="E3178" s="13"/>
    </row>
    <row r="3179" spans="4:5">
      <c r="D3179" s="13"/>
      <c r="E3179" s="13"/>
    </row>
    <row r="3180" spans="4:5">
      <c r="D3180" s="13"/>
      <c r="E3180" s="13"/>
    </row>
    <row r="3181" spans="4:5">
      <c r="D3181" s="13"/>
      <c r="E3181" s="13"/>
    </row>
    <row r="3182" spans="4:5">
      <c r="D3182" s="13"/>
      <c r="E3182" s="13"/>
    </row>
    <row r="3183" spans="4:5">
      <c r="D3183" s="13"/>
      <c r="E3183" s="13"/>
    </row>
    <row r="3184" spans="4:5">
      <c r="D3184" s="13"/>
      <c r="E3184" s="13"/>
    </row>
    <row r="3185" spans="4:5">
      <c r="D3185" s="13"/>
      <c r="E3185" s="13"/>
    </row>
    <row r="3186" spans="4:5">
      <c r="D3186" s="13"/>
      <c r="E3186" s="13"/>
    </row>
    <row r="3187" spans="4:5">
      <c r="D3187" s="13"/>
      <c r="E3187" s="13"/>
    </row>
    <row r="3188" spans="4:5">
      <c r="D3188" s="13"/>
      <c r="E3188" s="13"/>
    </row>
    <row r="3189" spans="4:5">
      <c r="D3189" s="13"/>
      <c r="E3189" s="13"/>
    </row>
    <row r="3190" spans="4:5">
      <c r="D3190" s="13"/>
      <c r="E3190" s="13"/>
    </row>
    <row r="3191" spans="4:5">
      <c r="D3191" s="13"/>
      <c r="E3191" s="13"/>
    </row>
    <row r="3192" spans="4:5">
      <c r="D3192" s="13"/>
      <c r="E3192" s="13"/>
    </row>
    <row r="3193" spans="4:5">
      <c r="D3193" s="13"/>
      <c r="E3193" s="13"/>
    </row>
    <row r="3194" spans="4:5">
      <c r="D3194" s="13"/>
      <c r="E3194" s="13"/>
    </row>
    <row r="3195" spans="4:5">
      <c r="D3195" s="13"/>
      <c r="E3195" s="13"/>
    </row>
    <row r="3196" spans="4:5">
      <c r="D3196" s="13"/>
      <c r="E3196" s="13"/>
    </row>
    <row r="3197" spans="4:5">
      <c r="D3197" s="13"/>
      <c r="E3197" s="13"/>
    </row>
    <row r="3198" spans="4:5">
      <c r="D3198" s="13"/>
      <c r="E3198" s="13"/>
    </row>
    <row r="3199" spans="4:5">
      <c r="D3199" s="13"/>
      <c r="E3199" s="13"/>
    </row>
    <row r="3200" spans="4:5">
      <c r="D3200" s="13"/>
      <c r="E3200" s="13"/>
    </row>
    <row r="3201" spans="4:5">
      <c r="D3201" s="13"/>
      <c r="E3201" s="13"/>
    </row>
    <row r="3202" spans="4:5">
      <c r="D3202" s="13"/>
      <c r="E3202" s="13"/>
    </row>
    <row r="3203" spans="4:5">
      <c r="D3203" s="13"/>
      <c r="E3203" s="13"/>
    </row>
    <row r="3204" spans="4:5">
      <c r="D3204" s="13"/>
      <c r="E3204" s="13"/>
    </row>
    <row r="3205" spans="4:5">
      <c r="D3205" s="13"/>
      <c r="E3205" s="13"/>
    </row>
    <row r="3206" spans="4:5">
      <c r="D3206" s="13"/>
      <c r="E3206" s="13"/>
    </row>
    <row r="3207" spans="4:5">
      <c r="D3207" s="13"/>
      <c r="E3207" s="13"/>
    </row>
    <row r="3208" spans="4:5">
      <c r="D3208" s="13"/>
      <c r="E3208" s="13"/>
    </row>
    <row r="3209" spans="4:5">
      <c r="D3209" s="13"/>
      <c r="E3209" s="13"/>
    </row>
    <row r="3210" spans="4:5">
      <c r="D3210" s="13"/>
      <c r="E3210" s="13"/>
    </row>
    <row r="3211" spans="4:5">
      <c r="D3211" s="13"/>
      <c r="E3211" s="13"/>
    </row>
    <row r="3212" spans="4:5">
      <c r="D3212" s="13"/>
      <c r="E3212" s="13"/>
    </row>
    <row r="3213" spans="4:5">
      <c r="D3213" s="13"/>
      <c r="E3213" s="13"/>
    </row>
    <row r="3214" spans="4:5">
      <c r="D3214" s="13"/>
      <c r="E3214" s="13"/>
    </row>
    <row r="3215" spans="4:5">
      <c r="D3215" s="13"/>
      <c r="E3215" s="13"/>
    </row>
    <row r="3216" spans="4:5">
      <c r="D3216" s="13"/>
      <c r="E3216" s="13"/>
    </row>
    <row r="3217" spans="4:5">
      <c r="D3217" s="13"/>
      <c r="E3217" s="13"/>
    </row>
    <row r="3218" spans="4:5">
      <c r="D3218" s="13"/>
      <c r="E3218" s="13"/>
    </row>
    <row r="3219" spans="4:5">
      <c r="D3219" s="13"/>
      <c r="E3219" s="13"/>
    </row>
    <row r="3220" spans="4:5">
      <c r="D3220" s="13"/>
      <c r="E3220" s="13"/>
    </row>
    <row r="3221" spans="4:5">
      <c r="D3221" s="13"/>
      <c r="E3221" s="13"/>
    </row>
    <row r="3222" spans="4:5">
      <c r="D3222" s="13"/>
      <c r="E3222" s="13"/>
    </row>
    <row r="3223" spans="4:5">
      <c r="D3223" s="13"/>
      <c r="E3223" s="13"/>
    </row>
    <row r="3224" spans="4:5">
      <c r="D3224" s="13"/>
      <c r="E3224" s="13"/>
    </row>
    <row r="3225" spans="4:5">
      <c r="D3225" s="13"/>
      <c r="E3225" s="13"/>
    </row>
    <row r="3226" spans="4:5">
      <c r="D3226" s="13"/>
      <c r="E3226" s="13"/>
    </row>
    <row r="3227" spans="4:5">
      <c r="D3227" s="13"/>
      <c r="E3227" s="13"/>
    </row>
    <row r="3228" spans="4:5">
      <c r="D3228" s="13"/>
      <c r="E3228" s="13"/>
    </row>
    <row r="3229" spans="4:5">
      <c r="D3229" s="13"/>
      <c r="E3229" s="13"/>
    </row>
    <row r="3230" spans="4:5">
      <c r="D3230" s="13"/>
      <c r="E3230" s="13"/>
    </row>
    <row r="3231" spans="4:5">
      <c r="D3231" s="13"/>
      <c r="E3231" s="13"/>
    </row>
    <row r="3232" spans="4:5">
      <c r="D3232" s="13"/>
      <c r="E3232" s="13"/>
    </row>
    <row r="3233" spans="4:5">
      <c r="D3233" s="13"/>
      <c r="E3233" s="13"/>
    </row>
    <row r="3234" spans="4:5">
      <c r="D3234" s="13"/>
      <c r="E3234" s="13"/>
    </row>
    <row r="3235" spans="4:5">
      <c r="D3235" s="13"/>
      <c r="E3235" s="13"/>
    </row>
    <row r="3236" spans="4:5">
      <c r="D3236" s="13"/>
      <c r="E3236" s="13"/>
    </row>
    <row r="3237" spans="4:5">
      <c r="D3237" s="13"/>
      <c r="E3237" s="13"/>
    </row>
    <row r="3238" spans="4:5">
      <c r="D3238" s="13"/>
      <c r="E3238" s="13"/>
    </row>
    <row r="3239" spans="4:5">
      <c r="D3239" s="13"/>
      <c r="E3239" s="13"/>
    </row>
    <row r="3240" spans="4:5">
      <c r="D3240" s="13"/>
      <c r="E3240" s="13"/>
    </row>
    <row r="3241" spans="4:5">
      <c r="D3241" s="13"/>
      <c r="E3241" s="13"/>
    </row>
    <row r="3242" spans="4:5">
      <c r="D3242" s="13"/>
      <c r="E3242" s="13"/>
    </row>
    <row r="3243" spans="4:5">
      <c r="D3243" s="13"/>
      <c r="E3243" s="13"/>
    </row>
    <row r="3244" spans="4:5">
      <c r="D3244" s="13"/>
      <c r="E3244" s="13"/>
    </row>
    <row r="3245" spans="4:5">
      <c r="D3245" s="13"/>
      <c r="E3245" s="13"/>
    </row>
    <row r="3246" spans="4:5">
      <c r="D3246" s="13"/>
      <c r="E3246" s="13"/>
    </row>
    <row r="3247" spans="4:5">
      <c r="D3247" s="13"/>
      <c r="E3247" s="13"/>
    </row>
    <row r="3248" spans="4:5">
      <c r="D3248" s="13"/>
      <c r="E3248" s="13"/>
    </row>
    <row r="3249" spans="4:5">
      <c r="D3249" s="13"/>
      <c r="E3249" s="13"/>
    </row>
    <row r="3250" spans="4:5">
      <c r="D3250" s="13"/>
      <c r="E3250" s="13"/>
    </row>
    <row r="3251" spans="4:5">
      <c r="D3251" s="13"/>
      <c r="E3251" s="13"/>
    </row>
    <row r="3252" spans="4:5">
      <c r="D3252" s="13"/>
      <c r="E3252" s="13"/>
    </row>
    <row r="3253" spans="4:5">
      <c r="D3253" s="13"/>
      <c r="E3253" s="13"/>
    </row>
    <row r="3254" spans="4:5">
      <c r="D3254" s="13"/>
      <c r="E3254" s="13"/>
    </row>
    <row r="3255" spans="4:5">
      <c r="D3255" s="13"/>
      <c r="E3255" s="13"/>
    </row>
    <row r="3256" spans="4:5">
      <c r="D3256" s="13"/>
      <c r="E3256" s="13"/>
    </row>
    <row r="3257" spans="4:5">
      <c r="D3257" s="13"/>
      <c r="E3257" s="13"/>
    </row>
    <row r="3258" spans="4:5">
      <c r="D3258" s="13"/>
      <c r="E3258" s="13"/>
    </row>
    <row r="3259" spans="4:5">
      <c r="D3259" s="13"/>
      <c r="E3259" s="13"/>
    </row>
    <row r="3260" spans="4:5">
      <c r="D3260" s="13"/>
      <c r="E3260" s="13"/>
    </row>
    <row r="3261" spans="4:5">
      <c r="D3261" s="13"/>
      <c r="E3261" s="13"/>
    </row>
    <row r="3262" spans="4:5">
      <c r="D3262" s="13"/>
      <c r="E3262" s="13"/>
    </row>
    <row r="3263" spans="4:5">
      <c r="D3263" s="13"/>
      <c r="E3263" s="13"/>
    </row>
    <row r="3264" spans="4:5">
      <c r="D3264" s="13"/>
      <c r="E3264" s="13"/>
    </row>
    <row r="3265" spans="4:5">
      <c r="D3265" s="13"/>
      <c r="E3265" s="13"/>
    </row>
    <row r="3266" spans="4:5">
      <c r="D3266" s="13"/>
      <c r="E3266" s="13"/>
    </row>
    <row r="3267" spans="4:5">
      <c r="D3267" s="13"/>
      <c r="E3267" s="13"/>
    </row>
    <row r="3268" spans="4:5">
      <c r="D3268" s="13"/>
      <c r="E3268" s="13"/>
    </row>
    <row r="3269" spans="4:5">
      <c r="D3269" s="13"/>
      <c r="E3269" s="13"/>
    </row>
    <row r="3270" spans="4:5">
      <c r="D3270" s="13"/>
      <c r="E3270" s="13"/>
    </row>
    <row r="3271" spans="4:5">
      <c r="D3271" s="13"/>
      <c r="E3271" s="13"/>
    </row>
    <row r="3272" spans="4:5">
      <c r="D3272" s="13"/>
      <c r="E3272" s="13"/>
    </row>
    <row r="3273" spans="4:5">
      <c r="D3273" s="13"/>
      <c r="E3273" s="13"/>
    </row>
    <row r="3274" spans="4:5">
      <c r="D3274" s="13"/>
      <c r="E3274" s="13"/>
    </row>
    <row r="3275" spans="4:5">
      <c r="D3275" s="13"/>
      <c r="E3275" s="13"/>
    </row>
    <row r="3276" spans="4:5">
      <c r="D3276" s="13"/>
      <c r="E3276" s="13"/>
    </row>
    <row r="3277" spans="4:5">
      <c r="D3277" s="13"/>
      <c r="E3277" s="13"/>
    </row>
    <row r="3278" spans="4:5">
      <c r="D3278" s="13"/>
      <c r="E3278" s="13"/>
    </row>
    <row r="3279" spans="4:5">
      <c r="D3279" s="13"/>
      <c r="E3279" s="13"/>
    </row>
    <row r="3280" spans="4:5">
      <c r="D3280" s="13"/>
      <c r="E3280" s="13"/>
    </row>
    <row r="3281" spans="4:5">
      <c r="D3281" s="13"/>
      <c r="E3281" s="13"/>
    </row>
    <row r="3282" spans="4:5">
      <c r="D3282" s="13"/>
      <c r="E3282" s="13"/>
    </row>
    <row r="3283" spans="4:5">
      <c r="D3283" s="13"/>
      <c r="E3283" s="13"/>
    </row>
    <row r="3284" spans="4:5">
      <c r="D3284" s="13"/>
      <c r="E3284" s="13"/>
    </row>
    <row r="3285" spans="4:5">
      <c r="D3285" s="13"/>
      <c r="E3285" s="13"/>
    </row>
    <row r="3286" spans="4:5">
      <c r="D3286" s="13"/>
      <c r="E3286" s="13"/>
    </row>
    <row r="3287" spans="4:5">
      <c r="D3287" s="13"/>
      <c r="E3287" s="13"/>
    </row>
    <row r="3288" spans="4:5">
      <c r="D3288" s="13"/>
      <c r="E3288" s="13"/>
    </row>
    <row r="3289" spans="4:5">
      <c r="D3289" s="13"/>
      <c r="E3289" s="13"/>
    </row>
    <row r="3290" spans="4:5">
      <c r="D3290" s="13"/>
      <c r="E3290" s="13"/>
    </row>
    <row r="3291" spans="4:5">
      <c r="D3291" s="13"/>
      <c r="E3291" s="13"/>
    </row>
    <row r="3292" spans="4:5">
      <c r="D3292" s="13"/>
      <c r="E3292" s="13"/>
    </row>
    <row r="3293" spans="4:5">
      <c r="D3293" s="13"/>
      <c r="E3293" s="13"/>
    </row>
    <row r="3294" spans="4:5">
      <c r="D3294" s="13"/>
      <c r="E3294" s="13"/>
    </row>
    <row r="3295" spans="4:5">
      <c r="D3295" s="13"/>
      <c r="E3295" s="13"/>
    </row>
    <row r="3296" spans="4:5">
      <c r="D3296" s="13"/>
      <c r="E3296" s="13"/>
    </row>
    <row r="3297" spans="4:5">
      <c r="D3297" s="13"/>
      <c r="E3297" s="13"/>
    </row>
    <row r="3298" spans="4:5">
      <c r="D3298" s="13"/>
      <c r="E3298" s="13"/>
    </row>
    <row r="3299" spans="4:5">
      <c r="D3299" s="13"/>
      <c r="E3299" s="13"/>
    </row>
    <row r="3300" spans="4:5">
      <c r="D3300" s="13"/>
      <c r="E3300" s="13"/>
    </row>
    <row r="3301" spans="4:5">
      <c r="D3301" s="13"/>
      <c r="E3301" s="13"/>
    </row>
    <row r="3302" spans="4:5">
      <c r="D3302" s="13"/>
      <c r="E3302" s="13"/>
    </row>
    <row r="3303" spans="4:5">
      <c r="D3303" s="13"/>
      <c r="E3303" s="13"/>
    </row>
    <row r="3304" spans="4:5">
      <c r="D3304" s="13"/>
      <c r="E3304" s="13"/>
    </row>
    <row r="3305" spans="4:5">
      <c r="D3305" s="13"/>
      <c r="E3305" s="13"/>
    </row>
    <row r="3306" spans="4:5">
      <c r="D3306" s="13"/>
      <c r="E3306" s="13"/>
    </row>
    <row r="3307" spans="4:5">
      <c r="D3307" s="13"/>
      <c r="E3307" s="13"/>
    </row>
    <row r="3308" spans="4:5">
      <c r="D3308" s="13"/>
      <c r="E3308" s="13"/>
    </row>
    <row r="3309" spans="4:5">
      <c r="D3309" s="13"/>
      <c r="E3309" s="13"/>
    </row>
    <row r="3310" spans="4:5">
      <c r="D3310" s="13"/>
      <c r="E3310" s="13"/>
    </row>
    <row r="3311" spans="4:5">
      <c r="D3311" s="13"/>
      <c r="E3311" s="13"/>
    </row>
    <row r="3312" spans="4:5">
      <c r="D3312" s="13"/>
      <c r="E3312" s="13"/>
    </row>
    <row r="3313" spans="4:5">
      <c r="D3313" s="13"/>
      <c r="E3313" s="13"/>
    </row>
    <row r="3314" spans="4:5">
      <c r="D3314" s="13"/>
      <c r="E3314" s="13"/>
    </row>
    <row r="3315" spans="4:5">
      <c r="D3315" s="13"/>
      <c r="E3315" s="13"/>
    </row>
    <row r="3316" spans="4:5">
      <c r="D3316" s="13"/>
      <c r="E3316" s="13"/>
    </row>
    <row r="3317" spans="4:5">
      <c r="D3317" s="13"/>
      <c r="E3317" s="13"/>
    </row>
    <row r="3318" spans="4:5">
      <c r="D3318" s="13"/>
      <c r="E3318" s="13"/>
    </row>
    <row r="3319" spans="4:5">
      <c r="D3319" s="13"/>
      <c r="E3319" s="13"/>
    </row>
    <row r="3320" spans="4:5">
      <c r="D3320" s="13"/>
      <c r="E3320" s="13"/>
    </row>
    <row r="3321" spans="4:5">
      <c r="D3321" s="13"/>
      <c r="E3321" s="13"/>
    </row>
    <row r="3322" spans="4:5">
      <c r="D3322" s="13"/>
      <c r="E3322" s="13"/>
    </row>
    <row r="3323" spans="4:5">
      <c r="D3323" s="14"/>
      <c r="E3323" s="14"/>
    </row>
    <row r="3324" spans="4:5">
      <c r="D3324" s="13"/>
      <c r="E3324" s="13"/>
    </row>
    <row r="3325" spans="4:5">
      <c r="D3325" s="13"/>
      <c r="E3325" s="13"/>
    </row>
    <row r="3326" spans="4:5">
      <c r="D3326" s="13"/>
      <c r="E3326" s="13"/>
    </row>
    <row r="3327" spans="4:5">
      <c r="D3327" s="13"/>
      <c r="E3327" s="13"/>
    </row>
    <row r="3328" spans="4:5">
      <c r="D3328" s="13"/>
      <c r="E3328" s="13"/>
    </row>
    <row r="3329" spans="4:5">
      <c r="D3329" s="13"/>
      <c r="E3329" s="13"/>
    </row>
    <row r="3330" spans="4:5">
      <c r="D3330" s="13"/>
      <c r="E3330" s="13"/>
    </row>
  </sheetData>
  <sheetProtection algorithmName="SHA-512" hashValue="A75jb73s8OW9jWpAmfIgbHd+eoXsgCNb4taSkrVM0IzxZDAa5Hxbk4jWGZ8sQuKTeJb9RQkX+GHinitWA9b+aw==" saltValue="l0zb/tDg8ISWuadh/cjOnA==" spinCount="100000" sheet="1" objects="1" scenarios="1"/>
  <mergeCells count="1">
    <mergeCell ref="A1:J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63ED-A489-4E7C-9916-A75955FDCA7C}">
  <dimension ref="A2:I146"/>
  <sheetViews>
    <sheetView zoomScale="115" zoomScaleNormal="115" workbookViewId="0">
      <selection activeCell="D11" sqref="D11"/>
    </sheetView>
  </sheetViews>
  <sheetFormatPr defaultColWidth="11.42578125" defaultRowHeight="15"/>
  <cols>
    <col min="1" max="1" width="24.7109375" customWidth="1"/>
    <col min="2" max="2" width="20.28515625" bestFit="1" customWidth="1"/>
    <col min="3" max="3" width="11.85546875" bestFit="1" customWidth="1"/>
    <col min="4" max="4" width="36" bestFit="1" customWidth="1"/>
    <col min="5" max="5" width="12.7109375" bestFit="1" customWidth="1"/>
    <col min="6" max="6" width="14.42578125" bestFit="1" customWidth="1"/>
    <col min="7" max="7" width="12.42578125" bestFit="1" customWidth="1"/>
    <col min="8" max="9" width="13.5703125" bestFit="1" customWidth="1"/>
    <col min="10" max="10" width="11" bestFit="1" customWidth="1"/>
    <col min="11" max="11" width="18" bestFit="1" customWidth="1"/>
    <col min="12" max="12" width="14.140625" bestFit="1" customWidth="1"/>
    <col min="13" max="13" width="12.28515625" bestFit="1" customWidth="1"/>
    <col min="14" max="14" width="11.5703125" bestFit="1" customWidth="1"/>
    <col min="15" max="15" width="22" bestFit="1" customWidth="1"/>
    <col min="16" max="16" width="9.28515625" bestFit="1" customWidth="1"/>
    <col min="17" max="17" width="11" bestFit="1" customWidth="1"/>
    <col min="18" max="18" width="11.85546875" bestFit="1" customWidth="1"/>
    <col min="19" max="19" width="9.28515625" bestFit="1" customWidth="1"/>
    <col min="20" max="20" width="10.28515625" bestFit="1" customWidth="1"/>
    <col min="21" max="21" width="14.140625" bestFit="1" customWidth="1"/>
    <col min="22" max="22" width="14.42578125" bestFit="1" customWidth="1"/>
    <col min="23" max="23" width="13.42578125" bestFit="1" customWidth="1"/>
    <col min="24" max="24" width="11.5703125" bestFit="1" customWidth="1"/>
    <col min="25" max="25" width="13.140625" bestFit="1" customWidth="1"/>
    <col min="26" max="26" width="12.140625" bestFit="1" customWidth="1"/>
    <col min="27" max="27" width="16.28515625" bestFit="1" customWidth="1"/>
    <col min="28" max="28" width="9.7109375" bestFit="1" customWidth="1"/>
    <col min="29" max="29" width="13.85546875" bestFit="1" customWidth="1"/>
    <col min="30" max="31" width="13.7109375" bestFit="1" customWidth="1"/>
    <col min="32" max="32" width="9.42578125" bestFit="1" customWidth="1"/>
    <col min="33" max="33" width="14.42578125" bestFit="1" customWidth="1"/>
    <col min="34" max="34" width="12.85546875" bestFit="1" customWidth="1"/>
    <col min="35" max="35" width="9.28515625" bestFit="1" customWidth="1"/>
    <col min="36" max="36" width="18.85546875" bestFit="1" customWidth="1"/>
    <col min="37" max="37" width="8.42578125" bestFit="1" customWidth="1"/>
    <col min="38" max="38" width="15.140625" bestFit="1" customWidth="1"/>
    <col min="39" max="39" width="13.140625" bestFit="1" customWidth="1"/>
    <col min="40" max="40" width="8" bestFit="1" customWidth="1"/>
    <col min="41" max="41" width="13.42578125" bestFit="1" customWidth="1"/>
    <col min="42" max="42" width="13.85546875" bestFit="1" customWidth="1"/>
    <col min="43" max="43" width="10.28515625" bestFit="1" customWidth="1"/>
    <col min="44" max="44" width="13.7109375" bestFit="1" customWidth="1"/>
    <col min="45" max="45" width="13.85546875" bestFit="1" customWidth="1"/>
    <col min="46" max="46" width="14.42578125" bestFit="1" customWidth="1"/>
    <col min="47" max="47" width="13.85546875" bestFit="1" customWidth="1"/>
    <col min="48" max="48" width="13.42578125" bestFit="1" customWidth="1"/>
    <col min="49" max="49" width="9.7109375" bestFit="1" customWidth="1"/>
    <col min="50" max="50" width="12.85546875" bestFit="1" customWidth="1"/>
    <col min="51" max="51" width="10" bestFit="1" customWidth="1"/>
    <col min="52" max="52" width="11.5703125" bestFit="1" customWidth="1"/>
    <col min="53" max="53" width="12.28515625" bestFit="1" customWidth="1"/>
    <col min="54" max="54" width="24.5703125" bestFit="1" customWidth="1"/>
    <col min="55" max="55" width="10" bestFit="1" customWidth="1"/>
    <col min="56" max="56" width="9.28515625" bestFit="1" customWidth="1"/>
    <col min="57" max="57" width="10.28515625" bestFit="1" customWidth="1"/>
    <col min="58" max="58" width="17.5703125" bestFit="1" customWidth="1"/>
    <col min="59" max="59" width="10.5703125" bestFit="1" customWidth="1"/>
    <col min="60" max="60" width="11.85546875" bestFit="1" customWidth="1"/>
    <col min="61" max="61" width="10.28515625" bestFit="1" customWidth="1"/>
    <col min="62" max="62" width="14.7109375" bestFit="1" customWidth="1"/>
    <col min="63" max="63" width="13.42578125" bestFit="1" customWidth="1"/>
    <col min="64" max="64" width="22.7109375" bestFit="1" customWidth="1"/>
    <col min="65" max="65" width="22" bestFit="1" customWidth="1"/>
    <col min="66" max="66" width="13.85546875" bestFit="1" customWidth="1"/>
    <col min="67" max="67" width="23.28515625" bestFit="1" customWidth="1"/>
    <col min="68" max="68" width="19.42578125" bestFit="1" customWidth="1"/>
    <col min="69" max="69" width="16.5703125" bestFit="1" customWidth="1"/>
    <col min="70" max="70" width="30.85546875" bestFit="1" customWidth="1"/>
    <col min="71" max="71" width="21.7109375" bestFit="1" customWidth="1"/>
    <col min="72" max="72" width="8.7109375" bestFit="1" customWidth="1"/>
    <col min="73" max="73" width="11" bestFit="1" customWidth="1"/>
    <col min="74" max="74" width="10.85546875" bestFit="1" customWidth="1"/>
    <col min="75" max="75" width="11" bestFit="1" customWidth="1"/>
    <col min="76" max="77" width="11.28515625" bestFit="1" customWidth="1"/>
    <col min="78" max="78" width="14.7109375" bestFit="1" customWidth="1"/>
    <col min="79" max="79" width="10.85546875" bestFit="1" customWidth="1"/>
    <col min="80" max="80" width="10" bestFit="1" customWidth="1"/>
    <col min="81" max="82" width="10.85546875" bestFit="1" customWidth="1"/>
    <col min="83" max="84" width="11.5703125" bestFit="1" customWidth="1"/>
    <col min="85" max="85" width="13.140625" bestFit="1" customWidth="1"/>
    <col min="86" max="86" width="11" bestFit="1" customWidth="1"/>
    <col min="87" max="87" width="17.5703125" bestFit="1" customWidth="1"/>
    <col min="88" max="88" width="17.85546875" bestFit="1" customWidth="1"/>
    <col min="89" max="89" width="15" bestFit="1" customWidth="1"/>
    <col min="90" max="90" width="15.7109375" bestFit="1" customWidth="1"/>
    <col min="91" max="91" width="17.85546875" bestFit="1" customWidth="1"/>
    <col min="92" max="92" width="12.140625" bestFit="1" customWidth="1"/>
    <col min="93" max="93" width="8.42578125" bestFit="1" customWidth="1"/>
    <col min="94" max="94" width="18.28515625" bestFit="1" customWidth="1"/>
    <col min="95" max="95" width="11.28515625" bestFit="1" customWidth="1"/>
    <col min="96" max="96" width="12.28515625" bestFit="1" customWidth="1"/>
    <col min="97" max="97" width="13.42578125" bestFit="1" customWidth="1"/>
    <col min="98" max="98" width="11.28515625" bestFit="1" customWidth="1"/>
    <col min="99" max="99" width="10.85546875" bestFit="1" customWidth="1"/>
    <col min="100" max="100" width="10.28515625" bestFit="1" customWidth="1"/>
    <col min="101" max="101" width="11.85546875" bestFit="1" customWidth="1"/>
    <col min="102" max="102" width="15.140625" bestFit="1" customWidth="1"/>
    <col min="103" max="103" width="11.28515625" bestFit="1" customWidth="1"/>
    <col min="104" max="104" width="14.140625" bestFit="1" customWidth="1"/>
    <col min="105" max="105" width="10.85546875" bestFit="1" customWidth="1"/>
    <col min="106" max="106" width="11" bestFit="1" customWidth="1"/>
    <col min="107" max="107" width="12.140625" bestFit="1" customWidth="1"/>
    <col min="108" max="108" width="8.7109375" bestFit="1" customWidth="1"/>
    <col min="109" max="109" width="10.28515625" bestFit="1" customWidth="1"/>
    <col min="110" max="110" width="23.7109375" bestFit="1" customWidth="1"/>
    <col min="111" max="111" width="17.5703125" bestFit="1" customWidth="1"/>
    <col min="112" max="112" width="20.140625" bestFit="1" customWidth="1"/>
    <col min="113" max="113" width="12.28515625" bestFit="1" customWidth="1"/>
    <col min="114" max="114" width="17.28515625" bestFit="1" customWidth="1"/>
    <col min="115" max="115" width="14.7109375" bestFit="1" customWidth="1"/>
    <col min="116" max="116" width="15.42578125" bestFit="1" customWidth="1"/>
    <col min="117" max="117" width="13.85546875" bestFit="1" customWidth="1"/>
    <col min="118" max="118" width="15" bestFit="1" customWidth="1"/>
    <col min="119" max="119" width="11.85546875" bestFit="1" customWidth="1"/>
    <col min="120" max="120" width="14.42578125" bestFit="1" customWidth="1"/>
    <col min="121" max="121" width="11" bestFit="1" customWidth="1"/>
    <col min="122" max="122" width="10.5703125" bestFit="1" customWidth="1"/>
    <col min="123" max="123" width="24" bestFit="1" customWidth="1"/>
    <col min="124" max="124" width="23.7109375" bestFit="1" customWidth="1"/>
    <col min="125" max="125" width="24.28515625" bestFit="1" customWidth="1"/>
    <col min="126" max="126" width="25.85546875" bestFit="1" customWidth="1"/>
    <col min="127" max="127" width="26.85546875" bestFit="1" customWidth="1"/>
    <col min="128" max="128" width="11.85546875" bestFit="1" customWidth="1"/>
    <col min="129" max="129" width="9.7109375" bestFit="1" customWidth="1"/>
    <col min="130" max="130" width="22.7109375" bestFit="1" customWidth="1"/>
    <col min="131" max="131" width="12.5703125" bestFit="1" customWidth="1"/>
    <col min="132" max="133" width="9.7109375" bestFit="1" customWidth="1"/>
    <col min="134" max="134" width="11" bestFit="1" customWidth="1"/>
    <col min="135" max="135" width="10.85546875" bestFit="1" customWidth="1"/>
    <col min="136" max="136" width="12.140625" bestFit="1" customWidth="1"/>
    <col min="137" max="137" width="14.140625" bestFit="1" customWidth="1"/>
    <col min="138" max="138" width="12.85546875" bestFit="1" customWidth="1"/>
    <col min="139" max="139" width="9.7109375" bestFit="1" customWidth="1"/>
    <col min="140" max="140" width="12.140625" bestFit="1" customWidth="1"/>
    <col min="141" max="141" width="13.7109375" bestFit="1" customWidth="1"/>
    <col min="142" max="142" width="10.85546875" bestFit="1" customWidth="1"/>
    <col min="143" max="143" width="14.7109375" bestFit="1" customWidth="1"/>
    <col min="144" max="144" width="10" bestFit="1" customWidth="1"/>
    <col min="145" max="145" width="16.7109375" bestFit="1" customWidth="1"/>
    <col min="146" max="146" width="13.7109375" bestFit="1" customWidth="1"/>
    <col min="147" max="147" width="13.140625" bestFit="1" customWidth="1"/>
    <col min="148" max="148" width="8.42578125" bestFit="1" customWidth="1"/>
    <col min="149" max="149" width="12.28515625" bestFit="1" customWidth="1"/>
    <col min="150" max="150" width="14.42578125" bestFit="1" customWidth="1"/>
    <col min="151" max="151" width="11.28515625" bestFit="1" customWidth="1"/>
    <col min="152" max="152" width="8.42578125" bestFit="1" customWidth="1"/>
    <col min="153" max="153" width="11" bestFit="1" customWidth="1"/>
    <col min="154" max="154" width="10.85546875" bestFit="1" customWidth="1"/>
    <col min="155" max="155" width="10" bestFit="1" customWidth="1"/>
    <col min="156" max="156" width="11.5703125" bestFit="1" customWidth="1"/>
    <col min="157" max="157" width="13.140625" bestFit="1" customWidth="1"/>
    <col min="158" max="158" width="10.28515625" bestFit="1" customWidth="1"/>
    <col min="159" max="159" width="11.28515625" bestFit="1" customWidth="1"/>
    <col min="160" max="160" width="20.140625" bestFit="1" customWidth="1"/>
    <col min="161" max="161" width="13.140625" bestFit="1" customWidth="1"/>
    <col min="162" max="162" width="19.85546875" bestFit="1" customWidth="1"/>
    <col min="163" max="163" width="11.85546875" bestFit="1" customWidth="1"/>
    <col min="164" max="164" width="13.42578125" bestFit="1" customWidth="1"/>
    <col min="165" max="165" width="9" bestFit="1" customWidth="1"/>
    <col min="166" max="166" width="9.7109375" bestFit="1" customWidth="1"/>
    <col min="167" max="167" width="10.5703125" bestFit="1" customWidth="1"/>
    <col min="168" max="168" width="11.85546875" bestFit="1" customWidth="1"/>
    <col min="169" max="169" width="16.5703125" bestFit="1" customWidth="1"/>
    <col min="170" max="170" width="15.140625" bestFit="1" customWidth="1"/>
    <col min="171" max="171" width="12.5703125" bestFit="1" customWidth="1"/>
    <col min="172" max="172" width="11.85546875" bestFit="1" customWidth="1"/>
    <col min="173" max="173" width="17.28515625" bestFit="1" customWidth="1"/>
    <col min="174" max="174" width="15.42578125" bestFit="1" customWidth="1"/>
    <col min="175" max="175" width="9.42578125" bestFit="1" customWidth="1"/>
    <col min="176" max="176" width="12.28515625" bestFit="1" customWidth="1"/>
    <col min="177" max="177" width="11.28515625" bestFit="1" customWidth="1"/>
    <col min="178" max="178" width="14.140625" bestFit="1" customWidth="1"/>
    <col min="179" max="179" width="11.5703125" bestFit="1" customWidth="1"/>
    <col min="180" max="180" width="15.140625" bestFit="1" customWidth="1"/>
    <col min="181" max="181" width="12.140625" bestFit="1" customWidth="1"/>
    <col min="182" max="182" width="16.7109375" bestFit="1" customWidth="1"/>
    <col min="183" max="183" width="12.28515625" bestFit="1" customWidth="1"/>
    <col min="184" max="184" width="13.140625" bestFit="1" customWidth="1"/>
    <col min="185" max="185" width="10.28515625" bestFit="1" customWidth="1"/>
    <col min="186" max="186" width="12.5703125" bestFit="1" customWidth="1"/>
    <col min="187" max="187" width="10.5703125" bestFit="1" customWidth="1"/>
    <col min="188" max="188" width="11.5703125" bestFit="1" customWidth="1"/>
    <col min="189" max="189" width="13.42578125" bestFit="1" customWidth="1"/>
    <col min="190" max="190" width="10.85546875" bestFit="1" customWidth="1"/>
    <col min="191" max="191" width="14.140625" bestFit="1" customWidth="1"/>
    <col min="192" max="192" width="10.85546875" bestFit="1" customWidth="1"/>
    <col min="193" max="193" width="9" bestFit="1" customWidth="1"/>
    <col min="194" max="194" width="12.85546875" bestFit="1" customWidth="1"/>
    <col min="195" max="195" width="11.85546875" bestFit="1" customWidth="1"/>
    <col min="196" max="196" width="9.42578125" bestFit="1" customWidth="1"/>
    <col min="197" max="197" width="10.5703125" bestFit="1" customWidth="1"/>
    <col min="198" max="198" width="15.42578125" bestFit="1" customWidth="1"/>
    <col min="199" max="199" width="11.5703125" bestFit="1" customWidth="1"/>
    <col min="200" max="200" width="15.7109375" bestFit="1" customWidth="1"/>
    <col min="201" max="201" width="11.5703125" bestFit="1" customWidth="1"/>
    <col min="202" max="203" width="12.5703125" bestFit="1" customWidth="1"/>
    <col min="204" max="204" width="11.85546875" bestFit="1" customWidth="1"/>
    <col min="205" max="205" width="15.140625" bestFit="1" customWidth="1"/>
    <col min="206" max="206" width="31.5703125" bestFit="1" customWidth="1"/>
    <col min="207" max="207" width="13.85546875" bestFit="1" customWidth="1"/>
    <col min="208" max="208" width="14.7109375" bestFit="1" customWidth="1"/>
    <col min="209" max="209" width="27.140625" bestFit="1" customWidth="1"/>
    <col min="210" max="210" width="14.7109375" bestFit="1" customWidth="1"/>
    <col min="211" max="211" width="13.85546875" bestFit="1" customWidth="1"/>
    <col min="212" max="212" width="13.7109375" bestFit="1" customWidth="1"/>
    <col min="213" max="213" width="12.5703125" bestFit="1" customWidth="1"/>
    <col min="214" max="214" width="15.7109375" bestFit="1" customWidth="1"/>
    <col min="215" max="215" width="14.140625" bestFit="1" customWidth="1"/>
    <col min="216" max="216" width="12.28515625" bestFit="1" customWidth="1"/>
    <col min="217" max="217" width="14.7109375" bestFit="1" customWidth="1"/>
    <col min="218" max="218" width="13.140625" bestFit="1" customWidth="1"/>
    <col min="219" max="219" width="29.42578125" bestFit="1" customWidth="1"/>
    <col min="220" max="220" width="11" bestFit="1" customWidth="1"/>
    <col min="221" max="221" width="11.5703125" bestFit="1" customWidth="1"/>
    <col min="222" max="222" width="12.85546875" bestFit="1" customWidth="1"/>
    <col min="223" max="223" width="11.5703125" bestFit="1" customWidth="1"/>
    <col min="224" max="224" width="12.85546875" bestFit="1" customWidth="1"/>
    <col min="225" max="225" width="11.85546875" bestFit="1" customWidth="1"/>
    <col min="226" max="226" width="15" bestFit="1" customWidth="1"/>
    <col min="227" max="227" width="14.7109375" bestFit="1" customWidth="1"/>
    <col min="228" max="228" width="13.140625" bestFit="1" customWidth="1"/>
    <col min="229" max="229" width="13.85546875" bestFit="1" customWidth="1"/>
    <col min="230" max="230" width="9.28515625" bestFit="1" customWidth="1"/>
    <col min="231" max="231" width="10" bestFit="1" customWidth="1"/>
    <col min="232" max="232" width="14.140625" bestFit="1" customWidth="1"/>
    <col min="233" max="233" width="10.85546875" bestFit="1" customWidth="1"/>
    <col min="234" max="234" width="14.140625" bestFit="1" customWidth="1"/>
    <col min="235" max="235" width="14.42578125" bestFit="1" customWidth="1"/>
    <col min="236" max="236" width="11.28515625" bestFit="1" customWidth="1"/>
    <col min="237" max="237" width="13.140625" bestFit="1" customWidth="1"/>
    <col min="238" max="238" width="10.85546875" bestFit="1" customWidth="1"/>
    <col min="239" max="239" width="18.28515625" bestFit="1" customWidth="1"/>
    <col min="240" max="240" width="12.28515625" bestFit="1" customWidth="1"/>
    <col min="241" max="241" width="11.85546875" bestFit="1" customWidth="1"/>
    <col min="242" max="242" width="23.28515625" bestFit="1" customWidth="1"/>
    <col min="243" max="243" width="12.5703125" bestFit="1" customWidth="1"/>
    <col min="244" max="244" width="10.28515625" bestFit="1" customWidth="1"/>
    <col min="245" max="245" width="12.28515625" bestFit="1" customWidth="1"/>
    <col min="246" max="246" width="18.85546875" bestFit="1" customWidth="1"/>
    <col min="247" max="247" width="13.85546875" bestFit="1" customWidth="1"/>
    <col min="248" max="248" width="9" bestFit="1" customWidth="1"/>
    <col min="249" max="249" width="11.5703125" bestFit="1" customWidth="1"/>
    <col min="250" max="250" width="15.7109375" bestFit="1" customWidth="1"/>
    <col min="251" max="251" width="11" bestFit="1" customWidth="1"/>
    <col min="252" max="252" width="15.140625" bestFit="1" customWidth="1"/>
    <col min="253" max="253" width="14.7109375" bestFit="1" customWidth="1"/>
    <col min="254" max="254" width="11.28515625" bestFit="1" customWidth="1"/>
    <col min="255" max="255" width="11" bestFit="1" customWidth="1"/>
    <col min="256" max="256" width="8.42578125" bestFit="1" customWidth="1"/>
    <col min="257" max="257" width="11.85546875" bestFit="1" customWidth="1"/>
    <col min="258" max="258" width="11.5703125" bestFit="1" customWidth="1"/>
    <col min="259" max="259" width="10.85546875" bestFit="1" customWidth="1"/>
    <col min="260" max="260" width="12.140625" bestFit="1" customWidth="1"/>
    <col min="261" max="261" width="10.28515625" bestFit="1" customWidth="1"/>
    <col min="262" max="263" width="11.28515625" bestFit="1" customWidth="1"/>
    <col min="264" max="264" width="11" bestFit="1" customWidth="1"/>
    <col min="265" max="265" width="13.7109375" bestFit="1" customWidth="1"/>
    <col min="266" max="266" width="8.42578125" bestFit="1" customWidth="1"/>
    <col min="267" max="267" width="16.5703125" bestFit="1" customWidth="1"/>
    <col min="268" max="268" width="14.140625" bestFit="1" customWidth="1"/>
    <col min="269" max="269" width="11.85546875" bestFit="1" customWidth="1"/>
    <col min="270" max="270" width="12.5703125" bestFit="1" customWidth="1"/>
    <col min="271" max="271" width="9.28515625" bestFit="1" customWidth="1"/>
    <col min="272" max="272" width="11" bestFit="1" customWidth="1"/>
    <col min="273" max="273" width="12.5703125" bestFit="1" customWidth="1"/>
    <col min="274" max="274" width="15.140625" bestFit="1" customWidth="1"/>
    <col min="275" max="275" width="12.140625" bestFit="1" customWidth="1"/>
    <col min="276" max="276" width="13.85546875" bestFit="1" customWidth="1"/>
    <col min="277" max="277" width="11.28515625" bestFit="1" customWidth="1"/>
    <col min="278" max="278" width="10" bestFit="1" customWidth="1"/>
    <col min="279" max="279" width="9" bestFit="1" customWidth="1"/>
    <col min="280" max="280" width="13.140625" bestFit="1" customWidth="1"/>
    <col min="281" max="281" width="10.5703125" bestFit="1" customWidth="1"/>
    <col min="282" max="282" width="13.42578125" bestFit="1" customWidth="1"/>
    <col min="283" max="283" width="10.85546875" bestFit="1" customWidth="1"/>
    <col min="284" max="284" width="11.28515625" bestFit="1" customWidth="1"/>
    <col min="285" max="285" width="26.5703125" bestFit="1" customWidth="1"/>
    <col min="286" max="286" width="15.140625" bestFit="1" customWidth="1"/>
    <col min="287" max="287" width="11.28515625" bestFit="1" customWidth="1"/>
    <col min="288" max="288" width="9.7109375" bestFit="1" customWidth="1"/>
    <col min="289" max="289" width="12.85546875" bestFit="1" customWidth="1"/>
    <col min="290" max="290" width="20.140625" bestFit="1" customWidth="1"/>
    <col min="291" max="291" width="17.85546875" bestFit="1" customWidth="1"/>
    <col min="292" max="292" width="15.7109375" bestFit="1" customWidth="1"/>
    <col min="293" max="293" width="12.85546875" bestFit="1" customWidth="1"/>
    <col min="294" max="294" width="8.42578125" bestFit="1" customWidth="1"/>
    <col min="295" max="295" width="9.42578125" bestFit="1" customWidth="1"/>
    <col min="296" max="296" width="10.28515625" bestFit="1" customWidth="1"/>
    <col min="297" max="297" width="8.7109375" bestFit="1" customWidth="1"/>
    <col min="298" max="299" width="9.7109375" bestFit="1" customWidth="1"/>
    <col min="300" max="300" width="9.28515625" bestFit="1" customWidth="1"/>
    <col min="301" max="301" width="24.85546875" bestFit="1" customWidth="1"/>
    <col min="302" max="302" width="24" bestFit="1" customWidth="1"/>
    <col min="303" max="303" width="8.42578125" bestFit="1" customWidth="1"/>
    <col min="304" max="304" width="10.5703125" bestFit="1" customWidth="1"/>
    <col min="305" max="305" width="11" bestFit="1" customWidth="1"/>
    <col min="306" max="306" width="7.140625" bestFit="1" customWidth="1"/>
    <col min="307" max="307" width="11.5703125" bestFit="1" customWidth="1"/>
    <col min="308" max="308" width="9.42578125" bestFit="1" customWidth="1"/>
    <col min="309" max="309" width="10" bestFit="1" customWidth="1"/>
    <col min="310" max="310" width="12.85546875" bestFit="1" customWidth="1"/>
    <col min="311" max="311" width="16.28515625" bestFit="1" customWidth="1"/>
    <col min="312" max="312" width="20.140625" bestFit="1" customWidth="1"/>
    <col min="313" max="313" width="9.28515625" bestFit="1" customWidth="1"/>
    <col min="314" max="314" width="16.5703125" bestFit="1" customWidth="1"/>
    <col min="315" max="315" width="17" bestFit="1" customWidth="1"/>
    <col min="316" max="316" width="13.140625" bestFit="1" customWidth="1"/>
    <col min="317" max="317" width="16" bestFit="1" customWidth="1"/>
    <col min="318" max="318" width="11" bestFit="1" customWidth="1"/>
    <col min="319" max="319" width="14.42578125" bestFit="1" customWidth="1"/>
    <col min="320" max="320" width="14.140625" bestFit="1" customWidth="1"/>
    <col min="321" max="321" width="17.5703125" bestFit="1" customWidth="1"/>
    <col min="322" max="322" width="12.85546875" bestFit="1" customWidth="1"/>
    <col min="323" max="323" width="24.85546875" bestFit="1" customWidth="1"/>
    <col min="324" max="324" width="14.42578125" bestFit="1" customWidth="1"/>
    <col min="325" max="325" width="16.7109375" bestFit="1" customWidth="1"/>
    <col min="326" max="326" width="12.28515625" bestFit="1" customWidth="1"/>
    <col min="327" max="327" width="14.7109375" bestFit="1" customWidth="1"/>
    <col min="328" max="328" width="14.42578125" bestFit="1" customWidth="1"/>
    <col min="329" max="329" width="11.5703125" bestFit="1" customWidth="1"/>
    <col min="330" max="330" width="11.85546875" bestFit="1" customWidth="1"/>
    <col min="331" max="331" width="17" bestFit="1" customWidth="1"/>
    <col min="332" max="332" width="12.5703125" bestFit="1" customWidth="1"/>
    <col min="333" max="333" width="12.140625" bestFit="1" customWidth="1"/>
    <col min="334" max="334" width="11.85546875" bestFit="1" customWidth="1"/>
    <col min="335" max="335" width="11.5703125" bestFit="1" customWidth="1"/>
    <col min="336" max="336" width="15.140625" bestFit="1" customWidth="1"/>
    <col min="337" max="337" width="15" bestFit="1" customWidth="1"/>
    <col min="338" max="338" width="12.5703125" bestFit="1" customWidth="1"/>
    <col min="339" max="339" width="13.140625" bestFit="1" customWidth="1"/>
    <col min="340" max="340" width="10.28515625" bestFit="1" customWidth="1"/>
    <col min="341" max="341" width="8.140625" bestFit="1" customWidth="1"/>
    <col min="342" max="342" width="11.5703125" bestFit="1" customWidth="1"/>
    <col min="343" max="343" width="17" bestFit="1" customWidth="1"/>
    <col min="344" max="344" width="9.28515625" bestFit="1" customWidth="1"/>
    <col min="345" max="346" width="10" bestFit="1" customWidth="1"/>
    <col min="347" max="347" width="11.85546875" bestFit="1" customWidth="1"/>
    <col min="348" max="348" width="10.5703125" bestFit="1" customWidth="1"/>
    <col min="349" max="349" width="8.7109375" bestFit="1" customWidth="1"/>
    <col min="350" max="350" width="9.28515625" bestFit="1" customWidth="1"/>
    <col min="351" max="351" width="9.42578125" bestFit="1" customWidth="1"/>
    <col min="352" max="352" width="17.28515625" bestFit="1" customWidth="1"/>
    <col min="353" max="353" width="15.140625" bestFit="1" customWidth="1"/>
    <col min="354" max="354" width="11.5703125" bestFit="1" customWidth="1"/>
    <col min="355" max="355" width="11.28515625" bestFit="1" customWidth="1"/>
    <col min="356" max="356" width="11.85546875" bestFit="1" customWidth="1"/>
    <col min="357" max="357" width="15.140625" bestFit="1" customWidth="1"/>
    <col min="358" max="358" width="11.85546875" bestFit="1" customWidth="1"/>
    <col min="359" max="359" width="10.85546875" bestFit="1" customWidth="1"/>
    <col min="360" max="360" width="13.85546875" bestFit="1" customWidth="1"/>
    <col min="361" max="361" width="19.140625" bestFit="1" customWidth="1"/>
    <col min="362" max="362" width="12.140625" bestFit="1" customWidth="1"/>
    <col min="363" max="363" width="10.85546875" bestFit="1" customWidth="1"/>
    <col min="364" max="364" width="12.85546875" bestFit="1" customWidth="1"/>
    <col min="365" max="365" width="10.5703125" bestFit="1" customWidth="1"/>
    <col min="366" max="366" width="10.28515625" bestFit="1" customWidth="1"/>
    <col min="367" max="367" width="12.140625" bestFit="1" customWidth="1"/>
    <col min="368" max="368" width="33.140625" bestFit="1" customWidth="1"/>
    <col min="369" max="369" width="8.7109375" bestFit="1" customWidth="1"/>
    <col min="370" max="370" width="13.85546875" bestFit="1" customWidth="1"/>
    <col min="371" max="371" width="9.42578125" bestFit="1" customWidth="1"/>
    <col min="372" max="372" width="16" bestFit="1" customWidth="1"/>
    <col min="373" max="374" width="13.85546875" bestFit="1" customWidth="1"/>
    <col min="375" max="375" width="18.28515625" bestFit="1" customWidth="1"/>
    <col min="376" max="376" width="12.5703125" bestFit="1" customWidth="1"/>
    <col min="377" max="377" width="13.7109375" bestFit="1" customWidth="1"/>
    <col min="378" max="378" width="16.28515625" bestFit="1" customWidth="1"/>
    <col min="379" max="379" width="12.28515625" bestFit="1" customWidth="1"/>
    <col min="380" max="380" width="14.42578125" bestFit="1" customWidth="1"/>
    <col min="381" max="381" width="12.140625" bestFit="1" customWidth="1"/>
    <col min="382" max="382" width="12.28515625" bestFit="1" customWidth="1"/>
    <col min="383" max="383" width="10.85546875" bestFit="1" customWidth="1"/>
    <col min="384" max="384" width="19.140625" bestFit="1" customWidth="1"/>
    <col min="385" max="385" width="20.7109375" bestFit="1" customWidth="1"/>
    <col min="386" max="386" width="10.5703125" bestFit="1" customWidth="1"/>
    <col min="387" max="387" width="16" bestFit="1" customWidth="1"/>
    <col min="388" max="388" width="12.140625" bestFit="1" customWidth="1"/>
    <col min="389" max="389" width="8.7109375" bestFit="1" customWidth="1"/>
    <col min="390" max="390" width="15.42578125" bestFit="1" customWidth="1"/>
    <col min="391" max="391" width="11.85546875" bestFit="1" customWidth="1"/>
    <col min="392" max="392" width="35.140625" bestFit="1" customWidth="1"/>
    <col min="393" max="393" width="12.28515625" bestFit="1" customWidth="1"/>
    <col min="394" max="394" width="10" bestFit="1" customWidth="1"/>
    <col min="395" max="395" width="10.28515625" bestFit="1" customWidth="1"/>
    <col min="396" max="396" width="12.85546875" bestFit="1" customWidth="1"/>
    <col min="397" max="397" width="15.42578125" bestFit="1" customWidth="1"/>
    <col min="398" max="398" width="9.42578125" bestFit="1" customWidth="1"/>
    <col min="399" max="399" width="12.140625" bestFit="1" customWidth="1"/>
    <col min="400" max="400" width="11.5703125" bestFit="1" customWidth="1"/>
    <col min="401" max="401" width="11" bestFit="1" customWidth="1"/>
    <col min="402" max="402" width="13.85546875" bestFit="1" customWidth="1"/>
    <col min="403" max="403" width="15.7109375" bestFit="1" customWidth="1"/>
    <col min="404" max="404" width="17" bestFit="1" customWidth="1"/>
    <col min="405" max="405" width="12.85546875" bestFit="1" customWidth="1"/>
    <col min="406" max="406" width="12.5703125" bestFit="1" customWidth="1"/>
    <col min="407" max="407" width="14.7109375" bestFit="1" customWidth="1"/>
    <col min="408" max="408" width="12.85546875" bestFit="1" customWidth="1"/>
    <col min="409" max="409" width="10.85546875" bestFit="1" customWidth="1"/>
    <col min="410" max="410" width="12.85546875" bestFit="1" customWidth="1"/>
    <col min="411" max="411" width="8.7109375" bestFit="1" customWidth="1"/>
    <col min="412" max="412" width="9.7109375" bestFit="1" customWidth="1"/>
    <col min="413" max="413" width="10.5703125" bestFit="1" customWidth="1"/>
    <col min="414" max="414" width="10.28515625" bestFit="1" customWidth="1"/>
    <col min="415" max="415" width="14.42578125" bestFit="1" customWidth="1"/>
    <col min="416" max="416" width="9.28515625" bestFit="1" customWidth="1"/>
    <col min="417" max="417" width="9" bestFit="1" customWidth="1"/>
    <col min="418" max="418" width="8.7109375" bestFit="1" customWidth="1"/>
    <col min="419" max="419" width="7.42578125" bestFit="1" customWidth="1"/>
    <col min="420" max="420" width="9.7109375" bestFit="1" customWidth="1"/>
    <col min="421" max="421" width="12.140625" bestFit="1" customWidth="1"/>
    <col min="422" max="422" width="12.5703125" bestFit="1" customWidth="1"/>
    <col min="423" max="423" width="9.7109375" bestFit="1" customWidth="1"/>
    <col min="424" max="424" width="19.5703125" bestFit="1" customWidth="1"/>
    <col min="425" max="425" width="17" bestFit="1" customWidth="1"/>
    <col min="426" max="426" width="11.28515625" bestFit="1" customWidth="1"/>
    <col min="427" max="427" width="9.28515625" bestFit="1" customWidth="1"/>
    <col min="428" max="428" width="8.42578125" bestFit="1" customWidth="1"/>
    <col min="429" max="429" width="9.42578125" bestFit="1" customWidth="1"/>
    <col min="430" max="430" width="8.7109375" bestFit="1" customWidth="1"/>
    <col min="431" max="431" width="10.85546875" bestFit="1" customWidth="1"/>
    <col min="432" max="432" width="12.28515625" bestFit="1" customWidth="1"/>
    <col min="433" max="433" width="9.28515625" bestFit="1" customWidth="1"/>
    <col min="434" max="435" width="10.28515625" bestFit="1" customWidth="1"/>
    <col min="436" max="436" width="11.5703125" bestFit="1" customWidth="1"/>
    <col min="437" max="437" width="13.42578125" bestFit="1" customWidth="1"/>
    <col min="438" max="438" width="9.28515625" bestFit="1" customWidth="1"/>
    <col min="439" max="439" width="10" bestFit="1" customWidth="1"/>
    <col min="440" max="441" width="9" bestFit="1" customWidth="1"/>
    <col min="442" max="442" width="11" bestFit="1" customWidth="1"/>
    <col min="443" max="444" width="9" bestFit="1" customWidth="1"/>
    <col min="445" max="446" width="11.5703125" bestFit="1" customWidth="1"/>
    <col min="447" max="447" width="13.7109375" bestFit="1" customWidth="1"/>
    <col min="448" max="448" width="10" bestFit="1" customWidth="1"/>
    <col min="449" max="449" width="10.85546875" bestFit="1" customWidth="1"/>
    <col min="450" max="450" width="13.42578125" bestFit="1" customWidth="1"/>
    <col min="451" max="451" width="8.7109375" bestFit="1" customWidth="1"/>
    <col min="452" max="452" width="16.7109375" bestFit="1" customWidth="1"/>
    <col min="453" max="453" width="9" bestFit="1" customWidth="1"/>
    <col min="454" max="454" width="9.7109375" bestFit="1" customWidth="1"/>
    <col min="455" max="455" width="9" bestFit="1" customWidth="1"/>
    <col min="456" max="456" width="9.28515625" bestFit="1" customWidth="1"/>
    <col min="457" max="457" width="20.140625" bestFit="1" customWidth="1"/>
    <col min="458" max="458" width="9.7109375" bestFit="1" customWidth="1"/>
    <col min="459" max="459" width="8.42578125" bestFit="1" customWidth="1"/>
    <col min="460" max="460" width="15.140625" bestFit="1" customWidth="1"/>
    <col min="461" max="461" width="10.5703125" bestFit="1" customWidth="1"/>
    <col min="462" max="462" width="9" bestFit="1" customWidth="1"/>
    <col min="463" max="463" width="16.28515625" bestFit="1" customWidth="1"/>
    <col min="464" max="464" width="11" bestFit="1" customWidth="1"/>
    <col min="465" max="465" width="13.140625" bestFit="1" customWidth="1"/>
    <col min="466" max="466" width="8.7109375" bestFit="1" customWidth="1"/>
    <col min="467" max="467" width="12.28515625" bestFit="1" customWidth="1"/>
    <col min="468" max="468" width="11" bestFit="1" customWidth="1"/>
    <col min="469" max="469" width="9.28515625" bestFit="1" customWidth="1"/>
    <col min="470" max="470" width="7.7109375" bestFit="1" customWidth="1"/>
    <col min="471" max="471" width="11" bestFit="1" customWidth="1"/>
    <col min="472" max="472" width="9.42578125" bestFit="1" customWidth="1"/>
    <col min="473" max="473" width="12.5703125" bestFit="1" customWidth="1"/>
    <col min="474" max="474" width="16.7109375" bestFit="1" customWidth="1"/>
    <col min="475" max="475" width="8.42578125" bestFit="1" customWidth="1"/>
    <col min="476" max="476" width="13.42578125" bestFit="1" customWidth="1"/>
    <col min="477" max="477" width="14.42578125" bestFit="1" customWidth="1"/>
    <col min="478" max="478" width="13.140625" bestFit="1" customWidth="1"/>
    <col min="479" max="479" width="11.85546875" bestFit="1" customWidth="1"/>
    <col min="480" max="480" width="8.140625" bestFit="1" customWidth="1"/>
    <col min="481" max="481" width="10" bestFit="1" customWidth="1"/>
    <col min="482" max="482" width="11.28515625" bestFit="1" customWidth="1"/>
    <col min="483" max="483" width="9.28515625" bestFit="1" customWidth="1"/>
    <col min="484" max="484" width="17.28515625" bestFit="1" customWidth="1"/>
    <col min="485" max="485" width="18.28515625" bestFit="1" customWidth="1"/>
    <col min="486" max="487" width="16" bestFit="1" customWidth="1"/>
    <col min="488" max="488" width="11" bestFit="1" customWidth="1"/>
    <col min="489" max="489" width="19.42578125" bestFit="1" customWidth="1"/>
    <col min="490" max="490" width="17" bestFit="1" customWidth="1"/>
    <col min="491" max="491" width="16" bestFit="1" customWidth="1"/>
    <col min="492" max="492" width="18.28515625" bestFit="1" customWidth="1"/>
    <col min="493" max="493" width="19.140625" bestFit="1" customWidth="1"/>
    <col min="494" max="494" width="20.42578125" bestFit="1" customWidth="1"/>
    <col min="495" max="495" width="19.85546875" bestFit="1" customWidth="1"/>
    <col min="496" max="496" width="23" bestFit="1" customWidth="1"/>
    <col min="497" max="497" width="23.5703125" bestFit="1" customWidth="1"/>
    <col min="498" max="498" width="18" bestFit="1" customWidth="1"/>
    <col min="499" max="499" width="19.42578125" bestFit="1" customWidth="1"/>
    <col min="500" max="500" width="23.28515625" bestFit="1" customWidth="1"/>
    <col min="501" max="501" width="23.5703125" bestFit="1" customWidth="1"/>
    <col min="502" max="502" width="17.85546875" bestFit="1" customWidth="1"/>
    <col min="503" max="503" width="17.5703125" bestFit="1" customWidth="1"/>
    <col min="504" max="504" width="18.28515625" bestFit="1" customWidth="1"/>
    <col min="505" max="506" width="17" bestFit="1" customWidth="1"/>
    <col min="507" max="507" width="18.28515625" bestFit="1" customWidth="1"/>
    <col min="508" max="508" width="22.7109375" bestFit="1" customWidth="1"/>
    <col min="509" max="509" width="38.85546875" bestFit="1" customWidth="1"/>
    <col min="510" max="510" width="18.5703125" bestFit="1" customWidth="1"/>
    <col min="511" max="511" width="19.85546875" bestFit="1" customWidth="1"/>
    <col min="512" max="512" width="10.5703125" bestFit="1" customWidth="1"/>
    <col min="513" max="513" width="16" bestFit="1" customWidth="1"/>
    <col min="514" max="514" width="10.5703125" bestFit="1" customWidth="1"/>
    <col min="515" max="516" width="12.140625" bestFit="1" customWidth="1"/>
    <col min="517" max="517" width="15.140625" bestFit="1" customWidth="1"/>
    <col min="518" max="518" width="13.42578125" bestFit="1" customWidth="1"/>
    <col min="519" max="519" width="11" bestFit="1" customWidth="1"/>
    <col min="520" max="520" width="11.85546875" bestFit="1" customWidth="1"/>
    <col min="521" max="521" width="13.7109375" bestFit="1" customWidth="1"/>
    <col min="522" max="522" width="13.140625" bestFit="1" customWidth="1"/>
    <col min="523" max="523" width="11.5703125" bestFit="1" customWidth="1"/>
    <col min="524" max="524" width="13.140625" bestFit="1" customWidth="1"/>
    <col min="525" max="525" width="15.140625" bestFit="1" customWidth="1"/>
    <col min="526" max="526" width="14.42578125" bestFit="1" customWidth="1"/>
    <col min="527" max="527" width="14.140625" bestFit="1" customWidth="1"/>
    <col min="528" max="528" width="10.85546875" bestFit="1" customWidth="1"/>
    <col min="529" max="529" width="12.85546875" bestFit="1" customWidth="1"/>
    <col min="530" max="530" width="13.140625" bestFit="1" customWidth="1"/>
    <col min="531" max="531" width="13.85546875" bestFit="1" customWidth="1"/>
    <col min="532" max="532" width="13.42578125" bestFit="1" customWidth="1"/>
    <col min="533" max="533" width="9.7109375" bestFit="1" customWidth="1"/>
    <col min="534" max="534" width="20.140625" bestFit="1" customWidth="1"/>
    <col min="535" max="535" width="14.42578125" bestFit="1" customWidth="1"/>
    <col min="536" max="536" width="17.5703125" bestFit="1" customWidth="1"/>
    <col min="537" max="537" width="11" bestFit="1" customWidth="1"/>
    <col min="538" max="538" width="9.42578125" bestFit="1" customWidth="1"/>
    <col min="539" max="539" width="10" bestFit="1" customWidth="1"/>
    <col min="540" max="540" width="23" bestFit="1" customWidth="1"/>
    <col min="541" max="541" width="16.5703125" bestFit="1" customWidth="1"/>
    <col min="542" max="542" width="17.28515625" bestFit="1" customWidth="1"/>
    <col min="543" max="543" width="28" bestFit="1" customWidth="1"/>
    <col min="544" max="545" width="10.5703125" bestFit="1" customWidth="1"/>
    <col min="546" max="546" width="11.5703125" bestFit="1" customWidth="1"/>
    <col min="547" max="547" width="18" bestFit="1" customWidth="1"/>
    <col min="548" max="548" width="13.140625" bestFit="1" customWidth="1"/>
    <col min="549" max="549" width="10.85546875" bestFit="1" customWidth="1"/>
    <col min="550" max="551" width="11" bestFit="1" customWidth="1"/>
    <col min="552" max="552" width="9.7109375" bestFit="1" customWidth="1"/>
    <col min="553" max="554" width="10.5703125" bestFit="1" customWidth="1"/>
    <col min="555" max="555" width="14.7109375" bestFit="1" customWidth="1"/>
    <col min="556" max="556" width="12.140625" bestFit="1" customWidth="1"/>
    <col min="557" max="558" width="16.28515625" bestFit="1" customWidth="1"/>
    <col min="559" max="559" width="16" bestFit="1" customWidth="1"/>
    <col min="560" max="560" width="32.140625" bestFit="1" customWidth="1"/>
    <col min="561" max="561" width="15.140625" bestFit="1" customWidth="1"/>
    <col min="562" max="562" width="16.5703125" bestFit="1" customWidth="1"/>
    <col min="563" max="563" width="22.28515625" bestFit="1" customWidth="1"/>
    <col min="564" max="564" width="18.85546875" bestFit="1" customWidth="1"/>
    <col min="565" max="565" width="31.5703125" bestFit="1" customWidth="1"/>
    <col min="566" max="566" width="15" bestFit="1" customWidth="1"/>
    <col min="567" max="567" width="15.7109375" bestFit="1" customWidth="1"/>
    <col min="568" max="568" width="18" bestFit="1" customWidth="1"/>
    <col min="569" max="569" width="14.140625" bestFit="1" customWidth="1"/>
    <col min="570" max="570" width="19.42578125" bestFit="1" customWidth="1"/>
    <col min="571" max="571" width="18" bestFit="1" customWidth="1"/>
    <col min="572" max="572" width="19.42578125" bestFit="1" customWidth="1"/>
    <col min="573" max="573" width="10.5703125" bestFit="1" customWidth="1"/>
    <col min="574" max="574" width="15.7109375" bestFit="1" customWidth="1"/>
    <col min="575" max="575" width="28.42578125" bestFit="1" customWidth="1"/>
    <col min="576" max="576" width="17.5703125" bestFit="1" customWidth="1"/>
    <col min="577" max="577" width="16.28515625" bestFit="1" customWidth="1"/>
    <col min="578" max="578" width="21.140625" bestFit="1" customWidth="1"/>
    <col min="579" max="579" width="25.85546875" bestFit="1" customWidth="1"/>
    <col min="580" max="580" width="28" bestFit="1" customWidth="1"/>
    <col min="581" max="581" width="25.5703125" bestFit="1" customWidth="1"/>
    <col min="582" max="582" width="24.28515625" bestFit="1" customWidth="1"/>
    <col min="583" max="583" width="25.28515625" bestFit="1" customWidth="1"/>
    <col min="584" max="584" width="26.5703125" bestFit="1" customWidth="1"/>
    <col min="585" max="585" width="23.7109375" bestFit="1" customWidth="1"/>
    <col min="586" max="586" width="24.5703125" bestFit="1" customWidth="1"/>
    <col min="587" max="587" width="28.42578125" bestFit="1" customWidth="1"/>
    <col min="588" max="588" width="15.7109375" bestFit="1" customWidth="1"/>
    <col min="589" max="589" width="12.5703125" bestFit="1" customWidth="1"/>
    <col min="590" max="590" width="25.140625" bestFit="1" customWidth="1"/>
    <col min="591" max="591" width="26.85546875" bestFit="1" customWidth="1"/>
    <col min="592" max="592" width="16" bestFit="1" customWidth="1"/>
    <col min="593" max="593" width="15.7109375" bestFit="1" customWidth="1"/>
    <col min="594" max="594" width="25.28515625" bestFit="1" customWidth="1"/>
    <col min="595" max="595" width="16" bestFit="1" customWidth="1"/>
    <col min="596" max="596" width="15.140625" bestFit="1" customWidth="1"/>
    <col min="597" max="597" width="14.7109375" bestFit="1" customWidth="1"/>
    <col min="598" max="598" width="26.85546875" bestFit="1" customWidth="1"/>
    <col min="599" max="599" width="14.140625" bestFit="1" customWidth="1"/>
    <col min="600" max="601" width="15" bestFit="1" customWidth="1"/>
    <col min="602" max="603" width="14.7109375" bestFit="1" customWidth="1"/>
    <col min="604" max="604" width="18.28515625" bestFit="1" customWidth="1"/>
    <col min="605" max="605" width="36.28515625" bestFit="1" customWidth="1"/>
    <col min="606" max="606" width="16" bestFit="1" customWidth="1"/>
    <col min="607" max="607" width="29.7109375" bestFit="1" customWidth="1"/>
    <col min="608" max="608" width="30" bestFit="1" customWidth="1"/>
    <col min="609" max="609" width="13.85546875" bestFit="1" customWidth="1"/>
    <col min="610" max="610" width="11.85546875" bestFit="1" customWidth="1"/>
    <col min="611" max="611" width="13.85546875" bestFit="1" customWidth="1"/>
    <col min="612" max="612" width="19.42578125" bestFit="1" customWidth="1"/>
    <col min="613" max="613" width="29.7109375" bestFit="1" customWidth="1"/>
    <col min="614" max="614" width="15.7109375" bestFit="1" customWidth="1"/>
    <col min="615" max="615" width="28.7109375" bestFit="1" customWidth="1"/>
    <col min="616" max="616" width="16.5703125" bestFit="1" customWidth="1"/>
    <col min="617" max="617" width="15.42578125" bestFit="1" customWidth="1"/>
    <col min="618" max="618" width="17" bestFit="1" customWidth="1"/>
    <col min="619" max="619" width="16.5703125" bestFit="1" customWidth="1"/>
    <col min="620" max="620" width="16.28515625" bestFit="1" customWidth="1"/>
    <col min="621" max="621" width="26.85546875" bestFit="1" customWidth="1"/>
    <col min="622" max="622" width="26.140625" bestFit="1" customWidth="1"/>
    <col min="623" max="623" width="29.42578125" bestFit="1" customWidth="1"/>
    <col min="624" max="624" width="24.85546875" bestFit="1" customWidth="1"/>
    <col min="625" max="625" width="18.28515625" bestFit="1" customWidth="1"/>
    <col min="626" max="626" width="15.7109375" bestFit="1" customWidth="1"/>
    <col min="627" max="627" width="11.28515625" bestFit="1" customWidth="1"/>
    <col min="628" max="628" width="29.7109375" bestFit="1" customWidth="1"/>
    <col min="629" max="629" width="12.5703125" bestFit="1" customWidth="1"/>
    <col min="630" max="630" width="13.42578125" bestFit="1" customWidth="1"/>
    <col min="631" max="631" width="20.140625" bestFit="1" customWidth="1"/>
    <col min="632" max="633" width="13.42578125" bestFit="1" customWidth="1"/>
    <col min="634" max="634" width="11.5703125" bestFit="1" customWidth="1"/>
    <col min="635" max="635" width="15.7109375" bestFit="1" customWidth="1"/>
    <col min="636" max="636" width="11.5703125" bestFit="1" customWidth="1"/>
    <col min="637" max="637" width="11.85546875" bestFit="1" customWidth="1"/>
    <col min="638" max="638" width="10" bestFit="1" customWidth="1"/>
    <col min="639" max="639" width="14.140625" bestFit="1" customWidth="1"/>
    <col min="640" max="640" width="9.42578125" bestFit="1" customWidth="1"/>
    <col min="641" max="641" width="13.140625" bestFit="1" customWidth="1"/>
    <col min="642" max="642" width="9.28515625" bestFit="1" customWidth="1"/>
    <col min="643" max="643" width="9" bestFit="1" customWidth="1"/>
    <col min="644" max="644" width="12.85546875" bestFit="1" customWidth="1"/>
    <col min="645" max="645" width="11.85546875" bestFit="1" customWidth="1"/>
    <col min="646" max="646" width="12.85546875" bestFit="1" customWidth="1"/>
    <col min="647" max="647" width="14.7109375" bestFit="1" customWidth="1"/>
    <col min="648" max="648" width="10.5703125" bestFit="1" customWidth="1"/>
    <col min="649" max="649" width="9.28515625" bestFit="1" customWidth="1"/>
    <col min="650" max="650" width="10.28515625" bestFit="1" customWidth="1"/>
    <col min="651" max="651" width="14.42578125" bestFit="1" customWidth="1"/>
    <col min="652" max="652" width="10.28515625" bestFit="1" customWidth="1"/>
    <col min="653" max="653" width="11.85546875" bestFit="1" customWidth="1"/>
    <col min="654" max="654" width="16" bestFit="1" customWidth="1"/>
    <col min="655" max="655" width="10.5703125" bestFit="1" customWidth="1"/>
    <col min="656" max="656" width="8.42578125" bestFit="1" customWidth="1"/>
    <col min="657" max="657" width="10" bestFit="1" customWidth="1"/>
    <col min="658" max="658" width="13.42578125" bestFit="1" customWidth="1"/>
    <col min="659" max="659" width="10.5703125" bestFit="1" customWidth="1"/>
    <col min="660" max="660" width="9.42578125" bestFit="1" customWidth="1"/>
    <col min="661" max="661" width="7.7109375" bestFit="1" customWidth="1"/>
    <col min="662" max="662" width="9.7109375" bestFit="1" customWidth="1"/>
    <col min="663" max="663" width="10.5703125" bestFit="1" customWidth="1"/>
    <col min="664" max="664" width="9" bestFit="1" customWidth="1"/>
    <col min="665" max="665" width="16.28515625" bestFit="1" customWidth="1"/>
    <col min="666" max="666" width="9.42578125" bestFit="1" customWidth="1"/>
    <col min="667" max="668" width="10.28515625" bestFit="1" customWidth="1"/>
    <col min="669" max="669" width="9.42578125" bestFit="1" customWidth="1"/>
    <col min="670" max="670" width="8.140625" bestFit="1" customWidth="1"/>
    <col min="671" max="671" width="13.7109375" bestFit="1" customWidth="1"/>
    <col min="672" max="672" width="9" bestFit="1" customWidth="1"/>
    <col min="673" max="673" width="17.5703125" bestFit="1" customWidth="1"/>
    <col min="674" max="674" width="10.28515625" bestFit="1" customWidth="1"/>
    <col min="675" max="675" width="8.7109375" bestFit="1" customWidth="1"/>
    <col min="676" max="676" width="11.28515625" bestFit="1" customWidth="1"/>
    <col min="677" max="677" width="14.7109375" bestFit="1" customWidth="1"/>
    <col min="678" max="678" width="10.5703125" bestFit="1" customWidth="1"/>
    <col min="679" max="679" width="12.5703125" bestFit="1" customWidth="1"/>
    <col min="680" max="681" width="9.7109375" bestFit="1" customWidth="1"/>
    <col min="682" max="682" width="9.28515625" bestFit="1" customWidth="1"/>
    <col min="683" max="683" width="14.42578125" bestFit="1" customWidth="1"/>
    <col min="684" max="685" width="9" bestFit="1" customWidth="1"/>
    <col min="686" max="686" width="9.28515625" bestFit="1" customWidth="1"/>
    <col min="687" max="687" width="9" bestFit="1" customWidth="1"/>
    <col min="688" max="688" width="12.140625" bestFit="1" customWidth="1"/>
    <col min="689" max="689" width="9.42578125" bestFit="1" customWidth="1"/>
    <col min="690" max="690" width="10.5703125" bestFit="1" customWidth="1"/>
    <col min="691" max="691" width="11.28515625" bestFit="1" customWidth="1"/>
    <col min="692" max="692" width="9.7109375" bestFit="1" customWidth="1"/>
    <col min="693" max="693" width="12.85546875" bestFit="1" customWidth="1"/>
    <col min="694" max="694" width="8.7109375" bestFit="1" customWidth="1"/>
    <col min="695" max="695" width="12.28515625" bestFit="1" customWidth="1"/>
    <col min="696" max="696" width="10.28515625" bestFit="1" customWidth="1"/>
    <col min="697" max="697" width="12.28515625" bestFit="1" customWidth="1"/>
    <col min="698" max="698" width="12.5703125" bestFit="1" customWidth="1"/>
    <col min="699" max="699" width="10.5703125" bestFit="1" customWidth="1"/>
    <col min="700" max="700" width="9.28515625" bestFit="1" customWidth="1"/>
    <col min="701" max="701" width="11.85546875" bestFit="1" customWidth="1"/>
    <col min="702" max="702" width="13.85546875" bestFit="1" customWidth="1"/>
    <col min="703" max="703" width="11.28515625" bestFit="1" customWidth="1"/>
    <col min="704" max="704" width="8.140625" bestFit="1" customWidth="1"/>
    <col min="705" max="705" width="14.140625" bestFit="1" customWidth="1"/>
    <col min="706" max="706" width="9.28515625" bestFit="1" customWidth="1"/>
    <col min="707" max="707" width="11" bestFit="1" customWidth="1"/>
    <col min="708" max="708" width="9" bestFit="1" customWidth="1"/>
    <col min="709" max="709" width="10.28515625" bestFit="1" customWidth="1"/>
    <col min="710" max="710" width="10" bestFit="1" customWidth="1"/>
    <col min="711" max="711" width="9.28515625" bestFit="1" customWidth="1"/>
    <col min="712" max="712" width="11" bestFit="1" customWidth="1"/>
    <col min="713" max="713" width="8.42578125" bestFit="1" customWidth="1"/>
    <col min="714" max="714" width="13.7109375" bestFit="1" customWidth="1"/>
    <col min="715" max="715" width="11.85546875" bestFit="1" customWidth="1"/>
    <col min="716" max="716" width="9.28515625" bestFit="1" customWidth="1"/>
    <col min="717" max="717" width="13.140625" bestFit="1" customWidth="1"/>
    <col min="718" max="718" width="9.28515625" bestFit="1" customWidth="1"/>
    <col min="719" max="720" width="9.7109375" bestFit="1" customWidth="1"/>
    <col min="721" max="721" width="11" bestFit="1" customWidth="1"/>
    <col min="722" max="722" width="9" bestFit="1" customWidth="1"/>
    <col min="723" max="723" width="10.28515625" bestFit="1" customWidth="1"/>
    <col min="724" max="724" width="8.140625" bestFit="1" customWidth="1"/>
    <col min="725" max="725" width="10.28515625" bestFit="1" customWidth="1"/>
    <col min="726" max="726" width="8.7109375" bestFit="1" customWidth="1"/>
    <col min="727" max="727" width="9.42578125" bestFit="1" customWidth="1"/>
    <col min="728" max="728" width="9" bestFit="1" customWidth="1"/>
    <col min="729" max="729" width="11.28515625" bestFit="1" customWidth="1"/>
    <col min="730" max="730" width="11.85546875" bestFit="1" customWidth="1"/>
    <col min="731" max="731" width="8.140625" bestFit="1" customWidth="1"/>
    <col min="732" max="732" width="11.85546875" bestFit="1" customWidth="1"/>
    <col min="733" max="733" width="12.140625" bestFit="1" customWidth="1"/>
    <col min="734" max="735" width="23" bestFit="1" customWidth="1"/>
    <col min="736" max="736" width="40.140625" bestFit="1" customWidth="1"/>
    <col min="737" max="738" width="15" bestFit="1" customWidth="1"/>
    <col min="739" max="739" width="11.5703125" bestFit="1" customWidth="1"/>
    <col min="740" max="740" width="8.7109375" bestFit="1" customWidth="1"/>
    <col min="741" max="741" width="13.42578125" bestFit="1" customWidth="1"/>
    <col min="742" max="742" width="11.28515625" bestFit="1" customWidth="1"/>
    <col min="743" max="743" width="12.140625" bestFit="1" customWidth="1"/>
    <col min="744" max="744" width="19.140625" bestFit="1" customWidth="1"/>
    <col min="745" max="745" width="13.140625" bestFit="1" customWidth="1"/>
    <col min="746" max="746" width="9" bestFit="1" customWidth="1"/>
    <col min="747" max="747" width="11.85546875" bestFit="1" customWidth="1"/>
    <col min="748" max="748" width="21.140625" bestFit="1" customWidth="1"/>
    <col min="749" max="749" width="8.140625" bestFit="1" customWidth="1"/>
    <col min="750" max="750" width="14.140625" bestFit="1" customWidth="1"/>
    <col min="751" max="751" width="18" bestFit="1" customWidth="1"/>
    <col min="752" max="752" width="22.42578125" bestFit="1" customWidth="1"/>
    <col min="753" max="753" width="13.7109375" bestFit="1" customWidth="1"/>
    <col min="754" max="754" width="15.42578125" bestFit="1" customWidth="1"/>
    <col min="755" max="755" width="17.28515625" bestFit="1" customWidth="1"/>
    <col min="756" max="756" width="13.85546875" bestFit="1" customWidth="1"/>
    <col min="757" max="757" width="14.140625" bestFit="1" customWidth="1"/>
    <col min="758" max="758" width="15" bestFit="1" customWidth="1"/>
    <col min="759" max="759" width="15.140625" bestFit="1" customWidth="1"/>
    <col min="760" max="760" width="13.140625" bestFit="1" customWidth="1"/>
    <col min="761" max="761" width="17.28515625" bestFit="1" customWidth="1"/>
    <col min="762" max="762" width="13.140625" bestFit="1" customWidth="1"/>
    <col min="763" max="763" width="8.42578125" bestFit="1" customWidth="1"/>
    <col min="764" max="764" width="18" bestFit="1" customWidth="1"/>
    <col min="765" max="765" width="10.5703125" bestFit="1" customWidth="1"/>
    <col min="766" max="767" width="11.5703125" bestFit="1" customWidth="1"/>
    <col min="768" max="768" width="12.5703125" bestFit="1" customWidth="1"/>
    <col min="769" max="769" width="21.140625" bestFit="1" customWidth="1"/>
    <col min="770" max="770" width="9.28515625" bestFit="1" customWidth="1"/>
    <col min="771" max="771" width="11" bestFit="1" customWidth="1"/>
    <col min="772" max="772" width="10.28515625" bestFit="1" customWidth="1"/>
    <col min="773" max="773" width="13.7109375" bestFit="1" customWidth="1"/>
    <col min="774" max="775" width="13.140625" bestFit="1" customWidth="1"/>
    <col min="776" max="776" width="9.42578125" bestFit="1" customWidth="1"/>
    <col min="777" max="778" width="13.140625" bestFit="1" customWidth="1"/>
    <col min="779" max="779" width="19.42578125" bestFit="1" customWidth="1"/>
    <col min="780" max="780" width="17.85546875" bestFit="1" customWidth="1"/>
    <col min="781" max="781" width="23" bestFit="1" customWidth="1"/>
    <col min="782" max="782" width="13.42578125" bestFit="1" customWidth="1"/>
    <col min="783" max="783" width="17.28515625" bestFit="1" customWidth="1"/>
    <col min="784" max="784" width="13.140625" bestFit="1" customWidth="1"/>
    <col min="785" max="785" width="17" bestFit="1" customWidth="1"/>
    <col min="786" max="786" width="21.7109375" bestFit="1" customWidth="1"/>
    <col min="787" max="787" width="13.7109375" bestFit="1" customWidth="1"/>
    <col min="788" max="788" width="18.85546875" bestFit="1" customWidth="1"/>
    <col min="789" max="789" width="10.85546875" bestFit="1" customWidth="1"/>
    <col min="790" max="790" width="17.85546875" bestFit="1" customWidth="1"/>
    <col min="791" max="791" width="8.42578125" bestFit="1" customWidth="1"/>
    <col min="792" max="792" width="18.28515625" bestFit="1" customWidth="1"/>
    <col min="793" max="793" width="15.140625" bestFit="1" customWidth="1"/>
    <col min="794" max="794" width="8.7109375" bestFit="1" customWidth="1"/>
    <col min="795" max="795" width="15.42578125" bestFit="1" customWidth="1"/>
    <col min="796" max="796" width="11.85546875" bestFit="1" customWidth="1"/>
    <col min="797" max="797" width="9.42578125" bestFit="1" customWidth="1"/>
    <col min="798" max="798" width="12.5703125" bestFit="1" customWidth="1"/>
    <col min="799" max="799" width="11.85546875" bestFit="1" customWidth="1"/>
    <col min="800" max="800" width="13.85546875" bestFit="1" customWidth="1"/>
    <col min="801" max="801" width="12.28515625" bestFit="1" customWidth="1"/>
    <col min="802" max="802" width="10.85546875" bestFit="1" customWidth="1"/>
    <col min="803" max="803" width="11.28515625" bestFit="1" customWidth="1"/>
    <col min="804" max="804" width="11" bestFit="1" customWidth="1"/>
    <col min="805" max="805" width="11.5703125" bestFit="1" customWidth="1"/>
    <col min="806" max="806" width="14.42578125" bestFit="1" customWidth="1"/>
    <col min="807" max="807" width="12.140625" bestFit="1" customWidth="1"/>
    <col min="808" max="808" width="15.140625" bestFit="1" customWidth="1"/>
    <col min="809" max="809" width="11.28515625" bestFit="1" customWidth="1"/>
    <col min="810" max="810" width="10.85546875" bestFit="1" customWidth="1"/>
    <col min="811" max="811" width="11.28515625" bestFit="1" customWidth="1"/>
    <col min="812" max="812" width="10.85546875" bestFit="1" customWidth="1"/>
    <col min="813" max="813" width="14.42578125" bestFit="1" customWidth="1"/>
    <col min="814" max="814" width="15" bestFit="1" customWidth="1"/>
    <col min="815" max="815" width="10" bestFit="1" customWidth="1"/>
    <col min="816" max="816" width="9" bestFit="1" customWidth="1"/>
    <col min="817" max="817" width="9.28515625" bestFit="1" customWidth="1"/>
    <col min="818" max="818" width="13.140625" bestFit="1" customWidth="1"/>
    <col min="819" max="819" width="8.140625" bestFit="1" customWidth="1"/>
    <col min="820" max="820" width="11" bestFit="1" customWidth="1"/>
    <col min="821" max="821" width="10.28515625" bestFit="1" customWidth="1"/>
    <col min="822" max="822" width="9.42578125" bestFit="1" customWidth="1"/>
    <col min="823" max="823" width="27.7109375" bestFit="1" customWidth="1"/>
    <col min="824" max="824" width="12.140625" bestFit="1" customWidth="1"/>
    <col min="825" max="825" width="10" bestFit="1" customWidth="1"/>
    <col min="826" max="826" width="17.85546875" bestFit="1" customWidth="1"/>
    <col min="827" max="827" width="13.42578125" bestFit="1" customWidth="1"/>
    <col min="828" max="828" width="17" bestFit="1" customWidth="1"/>
    <col min="829" max="829" width="19.85546875" bestFit="1" customWidth="1"/>
    <col min="830" max="830" width="18.28515625" bestFit="1" customWidth="1"/>
    <col min="831" max="831" width="18.5703125" bestFit="1" customWidth="1"/>
    <col min="832" max="832" width="17.85546875" bestFit="1" customWidth="1"/>
  </cols>
  <sheetData>
    <row r="2" spans="1:9" ht="17.25">
      <c r="B2" s="29" t="s">
        <v>2</v>
      </c>
      <c r="C2" s="30"/>
      <c r="D2" s="15" t="str" cm="1">
        <f t="array" ref="D2">'IDF Sint'!E6:E6</f>
        <v>Norte de Santander</v>
      </c>
    </row>
    <row r="4" spans="1:9" ht="25.5" customHeight="1">
      <c r="A4" s="4" t="s">
        <v>26</v>
      </c>
      <c r="B4" s="4" t="s">
        <v>26</v>
      </c>
      <c r="C4" s="4" t="s">
        <v>27</v>
      </c>
      <c r="D4" s="4" t="s">
        <v>28</v>
      </c>
      <c r="E4" s="4" t="s">
        <v>29</v>
      </c>
      <c r="F4" s="5" t="s">
        <v>30</v>
      </c>
      <c r="G4" s="5" t="s">
        <v>31</v>
      </c>
      <c r="H4" s="5" t="s">
        <v>8</v>
      </c>
      <c r="I4" s="5" t="s">
        <v>32</v>
      </c>
    </row>
    <row r="5" spans="1:9" ht="16.5">
      <c r="A5" s="16" t="str" cm="1">
        <f t="array" ref="A5:I69">_xlfn._xlws.FILTER('Normales 1991-2010'!B4:J1661,'Normales 1991-2010'!B4:B1661=Filtro!D2,"Revise")</f>
        <v>Norte de Santander</v>
      </c>
      <c r="B5" s="16" t="str">
        <v>Ábrego</v>
      </c>
      <c r="C5" s="16" t="str">
        <v>CP</v>
      </c>
      <c r="D5" s="16" t="str">
        <v>Abrego Centro Administrativo</v>
      </c>
      <c r="E5" s="16">
        <v>1430</v>
      </c>
      <c r="F5" s="10">
        <v>-73.223055560000006</v>
      </c>
      <c r="G5" s="10">
        <v>8.0872222199999992</v>
      </c>
      <c r="H5" s="11">
        <v>111.23538659152071</v>
      </c>
      <c r="I5" s="11">
        <v>1151.4392614977614</v>
      </c>
    </row>
    <row r="6" spans="1:9" ht="16.5">
      <c r="A6" s="16" t="str">
        <v>Norte de Santander</v>
      </c>
      <c r="B6" s="16" t="str">
        <v>Ábrego</v>
      </c>
      <c r="C6" s="16" t="str">
        <v>PM</v>
      </c>
      <c r="D6" s="16" t="str">
        <v>Alto El Venado</v>
      </c>
      <c r="E6" s="16">
        <v>1920</v>
      </c>
      <c r="F6" s="10">
        <v>-73.070833329999999</v>
      </c>
      <c r="G6" s="10">
        <v>8.0888888900000016</v>
      </c>
      <c r="H6" s="11">
        <v>81.187658777343671</v>
      </c>
      <c r="I6" s="11">
        <v>1385.1275077540595</v>
      </c>
    </row>
    <row r="7" spans="1:9" ht="16.5">
      <c r="A7" s="16" t="str">
        <v>Norte de Santander</v>
      </c>
      <c r="B7" s="16" t="str">
        <v>Ábrego</v>
      </c>
      <c r="C7" s="16" t="str">
        <v>PM</v>
      </c>
      <c r="D7" s="16" t="str">
        <v>Bocatoma Rio Frío</v>
      </c>
      <c r="E7" s="16">
        <v>1700</v>
      </c>
      <c r="F7" s="10">
        <v>-73.219277779999999</v>
      </c>
      <c r="G7" s="10">
        <v>8.0364166700000013</v>
      </c>
      <c r="H7" s="11">
        <v>102.22784921054341</v>
      </c>
      <c r="I7" s="11">
        <v>1382.0543720264409</v>
      </c>
    </row>
    <row r="8" spans="1:9" ht="16.5">
      <c r="A8" s="16" t="str">
        <v>Norte de Santander</v>
      </c>
      <c r="B8" s="16" t="str">
        <v>Ábrego</v>
      </c>
      <c r="C8" s="16" t="str">
        <v>PM</v>
      </c>
      <c r="D8" s="16" t="str">
        <v>El Campanario</v>
      </c>
      <c r="E8" s="16">
        <v>1800</v>
      </c>
      <c r="F8" s="10">
        <v>-73.23444443999999</v>
      </c>
      <c r="G8" s="10">
        <v>8.0047222199999997</v>
      </c>
      <c r="H8" s="11">
        <v>116.3957845695063</v>
      </c>
      <c r="I8" s="11">
        <v>1465.0908365261816</v>
      </c>
    </row>
    <row r="9" spans="1:9" ht="16.5">
      <c r="A9" s="16" t="str">
        <v>Norte de Santander</v>
      </c>
      <c r="B9" s="16" t="str">
        <v>Ábrego</v>
      </c>
      <c r="C9" s="16" t="str">
        <v>PM</v>
      </c>
      <c r="D9" s="16" t="str">
        <v xml:space="preserve">El Chorro </v>
      </c>
      <c r="E9" s="16">
        <v>1498</v>
      </c>
      <c r="F9" s="10">
        <v>-73.183750000000003</v>
      </c>
      <c r="G9" s="10">
        <v>8.0174722200000001</v>
      </c>
      <c r="H9" s="11">
        <v>93.363167077175689</v>
      </c>
      <c r="I9" s="11">
        <v>1374.4873563218391</v>
      </c>
    </row>
    <row r="10" spans="1:9" ht="16.5">
      <c r="A10" s="16" t="str">
        <v>Norte de Santander</v>
      </c>
      <c r="B10" s="16" t="str">
        <v>Ábrego</v>
      </c>
      <c r="C10" s="16" t="str">
        <v>CP</v>
      </c>
      <c r="D10" s="16" t="str">
        <v>La María - AUT</v>
      </c>
      <c r="E10" s="16">
        <v>1800</v>
      </c>
      <c r="F10" s="10">
        <v>-73.21166667</v>
      </c>
      <c r="G10" s="10">
        <v>7.93444444</v>
      </c>
      <c r="H10" s="11">
        <v>140.20676918866573</v>
      </c>
      <c r="I10" s="11">
        <v>2001.8849425287353</v>
      </c>
    </row>
    <row r="11" spans="1:9" ht="16.5">
      <c r="A11" s="16" t="str">
        <v>Norte de Santander</v>
      </c>
      <c r="B11" s="16" t="str">
        <v>Arboledas</v>
      </c>
      <c r="C11" s="16" t="str">
        <v>PM</v>
      </c>
      <c r="D11" s="16" t="str">
        <v>Arboledas</v>
      </c>
      <c r="E11" s="16">
        <v>925</v>
      </c>
      <c r="F11" s="10">
        <v>-72.799722220000007</v>
      </c>
      <c r="G11" s="10">
        <v>7.64444444</v>
      </c>
      <c r="H11" s="11">
        <v>106.0842324458519</v>
      </c>
      <c r="I11" s="11">
        <v>1720.8415435139573</v>
      </c>
    </row>
    <row r="12" spans="1:9" ht="16.5">
      <c r="A12" s="16" t="str">
        <v>Norte de Santander</v>
      </c>
      <c r="B12" s="16" t="str">
        <v>Bochalema</v>
      </c>
      <c r="C12" s="16" t="str">
        <v>PM</v>
      </c>
      <c r="D12" s="16" t="str">
        <v>La Donjuana 2</v>
      </c>
      <c r="E12" s="16">
        <v>770</v>
      </c>
      <c r="F12" s="10">
        <v>-72.601388889999996</v>
      </c>
      <c r="G12" s="10">
        <v>7.6972222200000004</v>
      </c>
      <c r="H12" s="11">
        <v>80.433216550591681</v>
      </c>
      <c r="I12" s="11">
        <v>1065.6727832512317</v>
      </c>
    </row>
    <row r="13" spans="1:9" ht="16.5">
      <c r="A13" s="16" t="str">
        <v>Norte de Santander</v>
      </c>
      <c r="B13" s="16" t="str">
        <v>Cáchira</v>
      </c>
      <c r="C13" s="16" t="str">
        <v>CO</v>
      </c>
      <c r="D13" s="16" t="str">
        <v>Escuela Agrícola Cáchira</v>
      </c>
      <c r="E13" s="16">
        <v>1882</v>
      </c>
      <c r="F13" s="10">
        <v>-73.051666669999989</v>
      </c>
      <c r="G13" s="10">
        <v>7.7352777799999997</v>
      </c>
      <c r="H13" s="11">
        <v>121.19838919432128</v>
      </c>
      <c r="I13" s="11">
        <v>959.01164666813156</v>
      </c>
    </row>
    <row r="14" spans="1:9" ht="16.5">
      <c r="A14" s="16" t="str">
        <v>Norte de Santander</v>
      </c>
      <c r="B14" s="16" t="str">
        <v>Cáchira</v>
      </c>
      <c r="C14" s="16" t="str">
        <v>PM</v>
      </c>
      <c r="D14" s="16" t="str">
        <v>La Vega</v>
      </c>
      <c r="E14" s="16">
        <v>710</v>
      </c>
      <c r="F14" s="10">
        <v>-73.180555560000002</v>
      </c>
      <c r="G14" s="10">
        <v>7.6508333300000002</v>
      </c>
      <c r="H14" s="11">
        <v>120.68427066228791</v>
      </c>
      <c r="I14" s="11">
        <v>1733.5650997852722</v>
      </c>
    </row>
    <row r="15" spans="1:9" ht="16.5">
      <c r="A15" s="16" t="str">
        <v>Norte de Santander</v>
      </c>
      <c r="B15" s="16" t="str">
        <v>Cácota</v>
      </c>
      <c r="C15" s="16" t="str">
        <v>PM</v>
      </c>
      <c r="D15" s="16" t="str">
        <v>Cácota</v>
      </c>
      <c r="E15" s="16">
        <v>2645</v>
      </c>
      <c r="F15" s="10">
        <v>-72.643611110000009</v>
      </c>
      <c r="G15" s="10">
        <v>7.27</v>
      </c>
      <c r="H15" s="11">
        <v>101.96650423248965</v>
      </c>
      <c r="I15" s="11">
        <v>666.09047619047612</v>
      </c>
    </row>
    <row r="16" spans="1:9" ht="16.5">
      <c r="A16" s="16" t="str">
        <v>Norte de Santander</v>
      </c>
      <c r="B16" s="16" t="str">
        <v>Chinácota</v>
      </c>
      <c r="C16" s="16" t="str">
        <v>PM</v>
      </c>
      <c r="D16" s="16" t="str">
        <v>Manzanares</v>
      </c>
      <c r="E16" s="16">
        <v>1350</v>
      </c>
      <c r="F16" s="10">
        <v>-72.590833329999995</v>
      </c>
      <c r="G16" s="10">
        <v>7.61277778</v>
      </c>
      <c r="H16" s="11">
        <v>123.92994321291737</v>
      </c>
      <c r="I16" s="11">
        <v>1426.2817670133186</v>
      </c>
    </row>
    <row r="17" spans="1:9" ht="16.5">
      <c r="A17" s="16" t="str">
        <v>Norte de Santander</v>
      </c>
      <c r="B17" s="16" t="str">
        <v>Chitagá</v>
      </c>
      <c r="C17" s="16" t="str">
        <v>PM</v>
      </c>
      <c r="D17" s="16" t="str">
        <v>Chitagá</v>
      </c>
      <c r="E17" s="16">
        <v>2410</v>
      </c>
      <c r="F17" s="10">
        <v>-72.664722220000002</v>
      </c>
      <c r="G17" s="10">
        <v>7.1394444400000001</v>
      </c>
      <c r="H17" s="11">
        <v>116.26863566563277</v>
      </c>
      <c r="I17" s="11">
        <v>1013.3763218390807</v>
      </c>
    </row>
    <row r="18" spans="1:9" ht="16.5">
      <c r="A18" s="16" t="str">
        <v>Norte de Santander</v>
      </c>
      <c r="B18" s="16" t="str">
        <v>Chitagá</v>
      </c>
      <c r="C18" s="16" t="str">
        <v>PM</v>
      </c>
      <c r="D18" s="16" t="str">
        <v>Presidente</v>
      </c>
      <c r="E18" s="16">
        <v>3320</v>
      </c>
      <c r="F18" s="10">
        <v>-72.680833329999999</v>
      </c>
      <c r="G18" s="10">
        <v>7.0138888899999996</v>
      </c>
      <c r="H18" s="11">
        <v>191.709720261656</v>
      </c>
      <c r="I18" s="11">
        <v>1581.268609483109</v>
      </c>
    </row>
    <row r="19" spans="1:9" ht="16.5">
      <c r="A19" s="16" t="str">
        <v>Norte de Santander</v>
      </c>
      <c r="B19" s="16" t="str">
        <v>Convención</v>
      </c>
      <c r="C19" s="16" t="str">
        <v>PM</v>
      </c>
      <c r="D19" s="16" t="str">
        <v>El Palacio</v>
      </c>
      <c r="E19" s="16">
        <v>1280</v>
      </c>
      <c r="F19" s="10">
        <v>-73.351138890000001</v>
      </c>
      <c r="G19" s="10">
        <v>8.6103333300000013</v>
      </c>
      <c r="H19" s="11">
        <v>174.84923683730401</v>
      </c>
      <c r="I19" s="11">
        <v>2126.076452098383</v>
      </c>
    </row>
    <row r="20" spans="1:9" ht="16.5">
      <c r="A20" s="16" t="str">
        <v>Norte de Santander</v>
      </c>
      <c r="B20" s="16" t="str">
        <v>Convención</v>
      </c>
      <c r="C20" s="16" t="str">
        <v>CP</v>
      </c>
      <c r="D20" s="16" t="str">
        <v>Institución Agrícola Convención</v>
      </c>
      <c r="E20" s="16">
        <v>1076</v>
      </c>
      <c r="F20" s="10">
        <v>-73.343888890000002</v>
      </c>
      <c r="G20" s="10">
        <v>8.4705555599999993</v>
      </c>
      <c r="H20" s="11">
        <v>139.87645183360701</v>
      </c>
      <c r="I20" s="11">
        <v>1456.9793333333332</v>
      </c>
    </row>
    <row r="21" spans="1:9" ht="16.5">
      <c r="A21" s="16" t="str">
        <v>Norte de Santander</v>
      </c>
      <c r="B21" s="16" t="str">
        <v>Cúcuta</v>
      </c>
      <c r="C21" s="16" t="str">
        <v>SP</v>
      </c>
      <c r="D21" s="16" t="str">
        <v>Aeropuerto Camilo Daza</v>
      </c>
      <c r="E21" s="16">
        <v>250</v>
      </c>
      <c r="F21" s="10">
        <v>-72.509166669999999</v>
      </c>
      <c r="G21" s="10">
        <v>7.9302777799999999</v>
      </c>
      <c r="H21" s="11">
        <v>89.365036861605802</v>
      </c>
      <c r="I21" s="11">
        <v>897.38791666666646</v>
      </c>
    </row>
    <row r="22" spans="1:9" ht="16.5">
      <c r="A22" s="16" t="str">
        <v>Norte de Santander</v>
      </c>
      <c r="B22" s="16" t="str">
        <v>Cúcuta</v>
      </c>
      <c r="C22" s="16" t="str">
        <v>PM</v>
      </c>
      <c r="D22" s="16" t="str">
        <v>Aguablanca</v>
      </c>
      <c r="E22" s="16">
        <v>250</v>
      </c>
      <c r="F22" s="10">
        <v>-72.483611109999998</v>
      </c>
      <c r="G22" s="10">
        <v>8.0361111100000002</v>
      </c>
      <c r="H22" s="11">
        <v>68.502285319288504</v>
      </c>
      <c r="I22" s="11">
        <v>1461.988704850361</v>
      </c>
    </row>
    <row r="23" spans="1:9" ht="16.5">
      <c r="A23" s="16" t="str">
        <v>Norte de Santander</v>
      </c>
      <c r="B23" s="16" t="str">
        <v>Cúcuta</v>
      </c>
      <c r="C23" s="16" t="str">
        <v>PM</v>
      </c>
      <c r="D23" s="16" t="str">
        <v>Barrancas</v>
      </c>
      <c r="E23" s="16">
        <v>74</v>
      </c>
      <c r="F23" s="10">
        <v>-72.526305560000011</v>
      </c>
      <c r="G23" s="10">
        <v>8.2454999999999998</v>
      </c>
      <c r="H23" s="11">
        <v>100.86935002736726</v>
      </c>
      <c r="I23" s="11">
        <v>2430.9481362889983</v>
      </c>
    </row>
    <row r="24" spans="1:9" ht="16.5">
      <c r="A24" s="16" t="str">
        <v>Norte de Santander</v>
      </c>
      <c r="B24" s="16" t="str">
        <v>Cúcuta</v>
      </c>
      <c r="C24" s="16" t="str">
        <v>PM</v>
      </c>
      <c r="D24" s="16" t="str">
        <v>Bocatoma Río Zulia</v>
      </c>
      <c r="E24" s="16">
        <v>150</v>
      </c>
      <c r="F24" s="10">
        <v>-72.583888889999997</v>
      </c>
      <c r="G24" s="10">
        <v>8.0773333300000001</v>
      </c>
      <c r="H24" s="11">
        <v>84.627982511012036</v>
      </c>
      <c r="I24" s="11">
        <v>1516.2288970990694</v>
      </c>
    </row>
    <row r="25" spans="1:9" ht="16.5">
      <c r="A25" s="16" t="str">
        <v>Norte de Santander</v>
      </c>
      <c r="B25" s="16" t="str">
        <v>Cúcuta</v>
      </c>
      <c r="C25" s="16" t="str">
        <v>CP</v>
      </c>
      <c r="D25" s="16" t="str">
        <v>Carmen de Tonchalá</v>
      </c>
      <c r="E25" s="16">
        <v>285</v>
      </c>
      <c r="F25" s="10">
        <v>-72.566111110000008</v>
      </c>
      <c r="G25" s="10">
        <v>7.8488888899999996</v>
      </c>
      <c r="H25" s="11">
        <v>88.667744981618824</v>
      </c>
      <c r="I25" s="11">
        <v>965.65748859697135</v>
      </c>
    </row>
    <row r="26" spans="1:9" ht="16.5">
      <c r="A26" s="16" t="str">
        <v>Norte de Santander</v>
      </c>
      <c r="B26" s="16" t="str">
        <v>Cúcuta</v>
      </c>
      <c r="C26" s="16" t="str">
        <v>PM</v>
      </c>
      <c r="D26" s="16" t="str">
        <v>Cerro Pelao</v>
      </c>
      <c r="E26" s="16">
        <v>300</v>
      </c>
      <c r="F26" s="10">
        <v>-72.500277780000005</v>
      </c>
      <c r="G26" s="10">
        <v>8.0119444400000006</v>
      </c>
      <c r="H26" s="11">
        <v>69.070683547343279</v>
      </c>
      <c r="I26" s="11">
        <v>1149.6077466913673</v>
      </c>
    </row>
    <row r="27" spans="1:9" ht="16.5">
      <c r="A27" s="16" t="str">
        <v>Norte de Santander</v>
      </c>
      <c r="B27" s="16" t="str">
        <v>Cúcuta</v>
      </c>
      <c r="C27" s="16" t="str">
        <v>CP</v>
      </c>
      <c r="D27" s="16" t="str">
        <v>Cinera-Villa Olga</v>
      </c>
      <c r="E27" s="16">
        <v>100</v>
      </c>
      <c r="F27" s="10">
        <v>-72.468611109999998</v>
      </c>
      <c r="G27" s="10">
        <v>8.1677777799999998</v>
      </c>
      <c r="H27" s="11">
        <v>125.34793842499539</v>
      </c>
      <c r="I27" s="11">
        <v>2240.1786172161173</v>
      </c>
    </row>
    <row r="28" spans="1:9" ht="16.5">
      <c r="A28" s="16" t="str">
        <v>Norte de Santander</v>
      </c>
      <c r="B28" s="16" t="str">
        <v>Cúcuta</v>
      </c>
      <c r="C28" s="16" t="str">
        <v>PM</v>
      </c>
      <c r="D28" s="16" t="str">
        <v xml:space="preserve">La Jarra </v>
      </c>
      <c r="E28" s="16">
        <v>87</v>
      </c>
      <c r="F28" s="10">
        <v>-72.43222222</v>
      </c>
      <c r="G28" s="10">
        <v>8.2019444400000001</v>
      </c>
      <c r="H28" s="11">
        <v>141.47460727969349</v>
      </c>
      <c r="I28" s="11">
        <v>2517.153448275862</v>
      </c>
    </row>
    <row r="29" spans="1:9" ht="16.5">
      <c r="A29" s="16" t="str">
        <v>Norte de Santander</v>
      </c>
      <c r="B29" s="16" t="str">
        <v>Cúcuta</v>
      </c>
      <c r="C29" s="16" t="str">
        <v>PM</v>
      </c>
      <c r="D29" s="16" t="str">
        <v>Las Vacas</v>
      </c>
      <c r="E29" s="16">
        <v>70</v>
      </c>
      <c r="F29" s="10">
        <v>-72.52455556000001</v>
      </c>
      <c r="G29" s="10">
        <v>8.2191666699999999</v>
      </c>
      <c r="H29" s="11">
        <v>95.664773942367574</v>
      </c>
      <c r="I29" s="11">
        <v>2317.1445265462507</v>
      </c>
    </row>
    <row r="30" spans="1:9" ht="16.5">
      <c r="A30" s="16" t="str">
        <v>Norte de Santander</v>
      </c>
      <c r="B30" s="16" t="str">
        <v>Cúcuta</v>
      </c>
      <c r="C30" s="16" t="str">
        <v>PM</v>
      </c>
      <c r="D30" s="16" t="str">
        <v>Planadas</v>
      </c>
      <c r="E30" s="16">
        <v>100</v>
      </c>
      <c r="F30" s="10">
        <v>-72.436111109999999</v>
      </c>
      <c r="G30" s="10">
        <v>8.2169444400000007</v>
      </c>
      <c r="H30" s="11">
        <v>79.840441839835407</v>
      </c>
      <c r="I30" s="11">
        <v>2074.5261247947456</v>
      </c>
    </row>
    <row r="31" spans="1:9" ht="16.5">
      <c r="A31" s="16" t="str">
        <v>Norte de Santander</v>
      </c>
      <c r="B31" s="16" t="str">
        <v>Cúcuta</v>
      </c>
      <c r="C31" s="16" t="str">
        <v>PM</v>
      </c>
      <c r="D31" s="16" t="str">
        <v>Ricaurte</v>
      </c>
      <c r="E31" s="16">
        <v>1492</v>
      </c>
      <c r="F31" s="10">
        <v>-72.353972220000003</v>
      </c>
      <c r="G31" s="10">
        <v>8.0263611100000016</v>
      </c>
      <c r="H31" s="11">
        <v>88.689578400086731</v>
      </c>
      <c r="I31" s="11">
        <v>1947.5918908677529</v>
      </c>
    </row>
    <row r="32" spans="1:9" ht="16.5">
      <c r="A32" s="16" t="str">
        <v>Norte de Santander</v>
      </c>
      <c r="B32" s="16" t="str">
        <v>Cúcuta</v>
      </c>
      <c r="C32" s="16" t="str">
        <v>PM</v>
      </c>
      <c r="D32" s="16" t="str">
        <v>Santa Rita</v>
      </c>
      <c r="E32" s="16">
        <v>72</v>
      </c>
      <c r="F32" s="10">
        <v>-72.368333329999999</v>
      </c>
      <c r="G32" s="10">
        <v>8.1855555599999992</v>
      </c>
      <c r="H32" s="11">
        <v>91.144542175282211</v>
      </c>
      <c r="I32" s="11">
        <v>2583.7481283524899</v>
      </c>
    </row>
    <row r="33" spans="1:9" ht="16.5">
      <c r="A33" s="16" t="str">
        <v>Norte de Santander</v>
      </c>
      <c r="B33" s="16" t="str">
        <v>Cúcuta</v>
      </c>
      <c r="C33" s="16" t="str">
        <v>PM</v>
      </c>
      <c r="D33" s="16" t="str">
        <v>Tasajero</v>
      </c>
      <c r="E33" s="16">
        <v>953</v>
      </c>
      <c r="F33" s="10">
        <v>-72.461722219999999</v>
      </c>
      <c r="G33" s="10">
        <v>7.9930277800000002</v>
      </c>
      <c r="H33" s="11">
        <v>83.006343198132726</v>
      </c>
      <c r="I33" s="11">
        <v>1219.3194334975369</v>
      </c>
    </row>
    <row r="34" spans="1:9" ht="16.5">
      <c r="A34" s="16" t="str">
        <v>Norte de Santander</v>
      </c>
      <c r="B34" s="16" t="str">
        <v>Cucutilla</v>
      </c>
      <c r="C34" s="16" t="str">
        <v>PM</v>
      </c>
      <c r="D34" s="16" t="str">
        <v>Cucutilla</v>
      </c>
      <c r="E34" s="16">
        <v>1280</v>
      </c>
      <c r="F34" s="10">
        <v>-72.772777779999998</v>
      </c>
      <c r="G34" s="10">
        <v>7.5341666700000003</v>
      </c>
      <c r="H34" s="11">
        <v>124.12680623973726</v>
      </c>
      <c r="I34" s="11">
        <v>1830.9735714285712</v>
      </c>
    </row>
    <row r="35" spans="1:9" ht="16.5">
      <c r="A35" s="16" t="str">
        <v>Norte de Santander</v>
      </c>
      <c r="B35" s="16" t="str">
        <v>Gramalote</v>
      </c>
      <c r="C35" s="16" t="str">
        <v>PM</v>
      </c>
      <c r="D35" s="16" t="str">
        <v>Gramalote</v>
      </c>
      <c r="E35" s="16">
        <v>120</v>
      </c>
      <c r="F35" s="10">
        <v>-72.799444440000002</v>
      </c>
      <c r="G35" s="10">
        <v>7.8919444399999996</v>
      </c>
      <c r="H35" s="11">
        <v>123.92710317460315</v>
      </c>
      <c r="I35" s="11">
        <v>1736.9166666666667</v>
      </c>
    </row>
    <row r="36" spans="1:9" ht="16.5">
      <c r="A36" s="16" t="str">
        <v>Norte de Santander</v>
      </c>
      <c r="B36" s="16" t="str">
        <v>La Esperanza</v>
      </c>
      <c r="C36" s="16" t="str">
        <v>PM</v>
      </c>
      <c r="D36" s="16" t="str">
        <v>El Caobo</v>
      </c>
      <c r="E36" s="16">
        <v>300</v>
      </c>
      <c r="F36" s="10">
        <v>-73.327500000000001</v>
      </c>
      <c r="G36" s="10">
        <v>7.5955555600000002</v>
      </c>
      <c r="H36" s="11">
        <v>118.27806470805238</v>
      </c>
      <c r="I36" s="11">
        <v>2275.4477614977613</v>
      </c>
    </row>
    <row r="37" spans="1:9" ht="16.5">
      <c r="A37" s="16" t="str">
        <v>Norte de Santander</v>
      </c>
      <c r="B37" s="16" t="str">
        <v>La Playa</v>
      </c>
      <c r="C37" s="16" t="str">
        <v>CO</v>
      </c>
      <c r="D37" s="16" t="str">
        <v>La Playa</v>
      </c>
      <c r="E37" s="16">
        <v>1500</v>
      </c>
      <c r="F37" s="10">
        <v>-73.234999999999999</v>
      </c>
      <c r="G37" s="10">
        <v>8.2174999999999994</v>
      </c>
      <c r="H37" s="11">
        <v>88.817280565537502</v>
      </c>
      <c r="I37" s="11">
        <v>822.0502778846153</v>
      </c>
    </row>
    <row r="38" spans="1:9" ht="16.5">
      <c r="A38" s="16" t="str">
        <v>Norte de Santander</v>
      </c>
      <c r="B38" s="16" t="str">
        <v>Labateca</v>
      </c>
      <c r="C38" s="16" t="str">
        <v>PM</v>
      </c>
      <c r="D38" s="16" t="str">
        <v>Labateca</v>
      </c>
      <c r="E38" s="16">
        <v>1560</v>
      </c>
      <c r="F38" s="10">
        <v>-72.500555560000009</v>
      </c>
      <c r="G38" s="10">
        <v>7.2980555599999999</v>
      </c>
      <c r="H38" s="11">
        <v>104.31773307790546</v>
      </c>
      <c r="I38" s="11">
        <v>1064.9503448275862</v>
      </c>
    </row>
    <row r="39" spans="1:9" ht="16.5">
      <c r="A39" s="16" t="str">
        <v>Norte de Santander</v>
      </c>
      <c r="B39" s="16" t="str">
        <v>Lourdes</v>
      </c>
      <c r="C39" s="16" t="str">
        <v>PM</v>
      </c>
      <c r="D39" s="16" t="str">
        <v>Lourdes</v>
      </c>
      <c r="E39" s="16">
        <v>1200</v>
      </c>
      <c r="F39" s="10">
        <v>-72.832499999999996</v>
      </c>
      <c r="G39" s="10">
        <v>7.9502777799999995</v>
      </c>
      <c r="H39" s="11">
        <v>104.36250889436235</v>
      </c>
      <c r="I39" s="11">
        <v>1584.2850082101806</v>
      </c>
    </row>
    <row r="40" spans="1:9" ht="16.5">
      <c r="A40" s="16" t="str">
        <v>Norte de Santander</v>
      </c>
      <c r="B40" s="16" t="str">
        <v>Mutiscua</v>
      </c>
      <c r="C40" s="16" t="str">
        <v>PM</v>
      </c>
      <c r="D40" s="16" t="str">
        <v>La Caldera</v>
      </c>
      <c r="E40" s="16">
        <v>2875</v>
      </c>
      <c r="F40" s="10">
        <v>-72.718333329999993</v>
      </c>
      <c r="G40" s="10">
        <v>7.3169444400000003</v>
      </c>
      <c r="H40" s="11">
        <v>146.82744040541303</v>
      </c>
      <c r="I40" s="11">
        <v>1164.4530870279148</v>
      </c>
    </row>
    <row r="41" spans="1:9" ht="16.5">
      <c r="A41" s="16" t="str">
        <v>Norte de Santander</v>
      </c>
      <c r="B41" s="16" t="str">
        <v>Ocaña</v>
      </c>
      <c r="C41" s="16" t="str">
        <v>CP</v>
      </c>
      <c r="D41" s="16" t="str">
        <v>Aeropuerto Aguas Claras</v>
      </c>
      <c r="E41" s="16">
        <v>1435</v>
      </c>
      <c r="F41" s="10">
        <v>-73.357500000000002</v>
      </c>
      <c r="G41" s="10">
        <v>8.3152777800000006</v>
      </c>
      <c r="H41" s="11">
        <v>96.462799344518729</v>
      </c>
      <c r="I41" s="11">
        <v>950.55402009138061</v>
      </c>
    </row>
    <row r="42" spans="1:9" ht="16.5">
      <c r="A42" s="16" t="str">
        <v>Norte de Santander</v>
      </c>
      <c r="B42" s="16" t="str">
        <v>Ocaña</v>
      </c>
      <c r="C42" s="16" t="str">
        <v>PM</v>
      </c>
      <c r="D42" s="16" t="str">
        <v>Brotare</v>
      </c>
      <c r="E42" s="16">
        <v>1545</v>
      </c>
      <c r="F42" s="10">
        <v>-73.423333329999991</v>
      </c>
      <c r="G42" s="10">
        <v>8.400555559999999</v>
      </c>
      <c r="H42" s="11">
        <v>110.76166871921183</v>
      </c>
      <c r="I42" s="11">
        <v>1027.0652873563217</v>
      </c>
    </row>
    <row r="43" spans="1:9" ht="16.5">
      <c r="A43" s="16" t="str">
        <v>Norte de Santander</v>
      </c>
      <c r="B43" s="16" t="str">
        <v>Ocaña</v>
      </c>
      <c r="C43" s="16" t="str">
        <v>CO</v>
      </c>
      <c r="D43" s="16" t="str">
        <v>Universidad Francisco de Paula Santander</v>
      </c>
      <c r="E43" s="16">
        <v>1150</v>
      </c>
      <c r="F43" s="10">
        <v>-73.32222222</v>
      </c>
      <c r="G43" s="10">
        <v>8.23777778</v>
      </c>
      <c r="H43" s="11">
        <v>101.32921261769476</v>
      </c>
      <c r="I43" s="11">
        <v>1002.2196228930168</v>
      </c>
    </row>
    <row r="44" spans="1:9" ht="16.5">
      <c r="A44" s="16" t="str">
        <v>Norte de Santander</v>
      </c>
      <c r="B44" s="16" t="str">
        <v>Pamplona</v>
      </c>
      <c r="C44" s="16" t="str">
        <v>AM</v>
      </c>
      <c r="D44" s="16" t="str">
        <v>Iser Pamplona</v>
      </c>
      <c r="E44" s="16">
        <v>2340</v>
      </c>
      <c r="F44" s="10">
        <v>-72.644999999999996</v>
      </c>
      <c r="G44" s="10">
        <v>7.37311111</v>
      </c>
      <c r="H44" s="11">
        <v>123.07649268528482</v>
      </c>
      <c r="I44" s="11">
        <v>918.66196804345077</v>
      </c>
    </row>
    <row r="45" spans="1:9" ht="16.5">
      <c r="A45" s="16" t="str">
        <v>Norte de Santander</v>
      </c>
      <c r="B45" s="16" t="str">
        <v>Puerto Santander</v>
      </c>
      <c r="C45" s="16" t="str">
        <v>PM</v>
      </c>
      <c r="D45" s="16" t="str">
        <v>Puerto Santander</v>
      </c>
      <c r="E45" s="16">
        <v>50</v>
      </c>
      <c r="F45" s="10">
        <v>-72.41</v>
      </c>
      <c r="G45" s="10">
        <v>8.3594444400000008</v>
      </c>
      <c r="H45" s="11">
        <v>102.95855911330048</v>
      </c>
      <c r="I45" s="11">
        <v>2843.0566666666664</v>
      </c>
    </row>
    <row r="46" spans="1:9" ht="16.5">
      <c r="A46" s="16" t="str">
        <v>Norte de Santander</v>
      </c>
      <c r="B46" s="16" t="str">
        <v>Ragonvalia</v>
      </c>
      <c r="C46" s="16" t="str">
        <v>CO</v>
      </c>
      <c r="D46" s="16" t="str">
        <v>La Esperanza</v>
      </c>
      <c r="E46" s="16">
        <v>1760</v>
      </c>
      <c r="F46" s="10">
        <v>-72.53388889</v>
      </c>
      <c r="G46" s="10">
        <v>7.5697222200000001</v>
      </c>
      <c r="H46" s="11">
        <v>166.76248205923491</v>
      </c>
      <c r="I46" s="11">
        <v>1506.5413154533844</v>
      </c>
    </row>
    <row r="47" spans="1:9" ht="16.5">
      <c r="A47" s="16" t="str">
        <v>Norte de Santander</v>
      </c>
      <c r="B47" s="16" t="str">
        <v>Salazar</v>
      </c>
      <c r="C47" s="16" t="str">
        <v>CP</v>
      </c>
      <c r="D47" s="16" t="str">
        <v>Salazar</v>
      </c>
      <c r="E47" s="16">
        <v>860</v>
      </c>
      <c r="F47" s="10">
        <v>-72.830555560000008</v>
      </c>
      <c r="G47" s="10">
        <v>7.7745833299999996</v>
      </c>
      <c r="H47" s="11">
        <v>143.64924086499443</v>
      </c>
      <c r="I47" s="11">
        <v>2604.8927389162563</v>
      </c>
    </row>
    <row r="48" spans="1:9" ht="16.5">
      <c r="A48" s="16" t="str">
        <v>Norte de Santander</v>
      </c>
      <c r="B48" s="16" t="str">
        <v>San Cayetano</v>
      </c>
      <c r="C48" s="16" t="str">
        <v>PM</v>
      </c>
      <c r="D48" s="16" t="str">
        <v>Cornejo</v>
      </c>
      <c r="E48" s="16">
        <v>250</v>
      </c>
      <c r="F48" s="10">
        <v>-72.634166669999999</v>
      </c>
      <c r="G48" s="10">
        <v>7.9013888899999998</v>
      </c>
      <c r="H48" s="11">
        <v>75.689618284242655</v>
      </c>
      <c r="I48" s="11">
        <v>1211.9389168175376</v>
      </c>
    </row>
    <row r="49" spans="1:9" ht="16.5">
      <c r="A49" s="16" t="str">
        <v>Norte de Santander</v>
      </c>
      <c r="B49" s="16" t="str">
        <v>San Cayetano</v>
      </c>
      <c r="C49" s="16" t="str">
        <v>PM</v>
      </c>
      <c r="D49" s="16" t="str">
        <v>Urimaco</v>
      </c>
      <c r="E49" s="16">
        <v>221</v>
      </c>
      <c r="F49" s="10">
        <v>-72.592500000000001</v>
      </c>
      <c r="G49" s="10">
        <v>7.9008333300000002</v>
      </c>
      <c r="H49" s="11">
        <v>55.914631627125679</v>
      </c>
      <c r="I49" s="11">
        <v>1180.0344088669951</v>
      </c>
    </row>
    <row r="50" spans="1:9" ht="16.5">
      <c r="A50" s="16" t="str">
        <v>Norte de Santander</v>
      </c>
      <c r="B50" s="16" t="str">
        <v>Santiago</v>
      </c>
      <c r="C50" s="16" t="str">
        <v>PM</v>
      </c>
      <c r="D50" s="16" t="str">
        <v>Santiago Caimito</v>
      </c>
      <c r="E50" s="16">
        <v>411</v>
      </c>
      <c r="F50" s="10">
        <v>-72.71611111</v>
      </c>
      <c r="G50" s="10">
        <v>7.8641666700000004</v>
      </c>
      <c r="H50" s="11">
        <v>59.205355350952637</v>
      </c>
      <c r="I50" s="11">
        <v>1094.9618637110016</v>
      </c>
    </row>
    <row r="51" spans="1:9" ht="16.5">
      <c r="A51" s="16" t="str">
        <v>Norte de Santander</v>
      </c>
      <c r="B51" s="16" t="str">
        <v>Sardinata</v>
      </c>
      <c r="C51" s="16" t="str">
        <v>PM</v>
      </c>
      <c r="D51" s="16" t="str">
        <v>Divisiones</v>
      </c>
      <c r="E51" s="16">
        <v>100</v>
      </c>
      <c r="F51" s="10">
        <v>-72.693611110000006</v>
      </c>
      <c r="G51" s="10">
        <v>8.3427777800000005</v>
      </c>
      <c r="H51" s="11">
        <v>128.09586001642037</v>
      </c>
      <c r="I51" s="11">
        <v>3289.4651724137934</v>
      </c>
    </row>
    <row r="52" spans="1:9" ht="16.5">
      <c r="A52" s="16" t="str">
        <v>Norte de Santander</v>
      </c>
      <c r="B52" s="16" t="str">
        <v>Sardinata</v>
      </c>
      <c r="C52" s="16" t="str">
        <v>PM</v>
      </c>
      <c r="D52" s="16" t="str">
        <v>San Gil</v>
      </c>
      <c r="E52" s="16">
        <v>480</v>
      </c>
      <c r="F52" s="10">
        <v>-72.858055560000011</v>
      </c>
      <c r="G52" s="10">
        <v>8.2244444399999992</v>
      </c>
      <c r="H52" s="11">
        <v>120.88853569861097</v>
      </c>
      <c r="I52" s="11">
        <v>3712.2347660818718</v>
      </c>
    </row>
    <row r="53" spans="1:9" ht="16.5">
      <c r="A53" s="16" t="str">
        <v>Norte de Santander</v>
      </c>
      <c r="B53" s="16" t="str">
        <v>Sardinata</v>
      </c>
      <c r="C53" s="16" t="str">
        <v>PM</v>
      </c>
      <c r="D53" s="16" t="str">
        <v>Sardinata</v>
      </c>
      <c r="E53" s="16">
        <v>320</v>
      </c>
      <c r="F53" s="10">
        <v>-72.803055560000004</v>
      </c>
      <c r="G53" s="10">
        <v>8.0766666699999998</v>
      </c>
      <c r="H53" s="11">
        <v>108.24906741575391</v>
      </c>
      <c r="I53" s="11">
        <v>1595.9324265644957</v>
      </c>
    </row>
    <row r="54" spans="1:9" ht="16.5">
      <c r="A54" s="16" t="str">
        <v>Norte de Santander</v>
      </c>
      <c r="B54" s="16" t="str">
        <v>Silos</v>
      </c>
      <c r="C54" s="16" t="str">
        <v>PM</v>
      </c>
      <c r="D54" s="16" t="str">
        <v>Los Rincón</v>
      </c>
      <c r="E54" s="16">
        <v>2650</v>
      </c>
      <c r="F54" s="10">
        <v>-72.712777779999996</v>
      </c>
      <c r="G54" s="10">
        <v>7.1983333299999996</v>
      </c>
      <c r="H54" s="11">
        <v>103.53951484438403</v>
      </c>
      <c r="I54" s="11">
        <v>732.23091954022971</v>
      </c>
    </row>
    <row r="55" spans="1:9" ht="16.5">
      <c r="A55" s="16" t="str">
        <v>Norte de Santander</v>
      </c>
      <c r="B55" s="16" t="str">
        <v>Silos</v>
      </c>
      <c r="C55" s="16" t="str">
        <v>CO</v>
      </c>
      <c r="D55" s="16" t="str">
        <v>Silos</v>
      </c>
      <c r="E55" s="16">
        <v>2765</v>
      </c>
      <c r="F55" s="10">
        <v>-72.75333332999999</v>
      </c>
      <c r="G55" s="10">
        <v>7.2074999999999996</v>
      </c>
      <c r="H55" s="11">
        <v>128.7512848452549</v>
      </c>
      <c r="I55" s="11">
        <v>810.51756105951142</v>
      </c>
    </row>
    <row r="56" spans="1:9" ht="16.5">
      <c r="A56" s="16" t="str">
        <v>Norte de Santander</v>
      </c>
      <c r="B56" s="16" t="str">
        <v>Teorama</v>
      </c>
      <c r="C56" s="16" t="str">
        <v>PM</v>
      </c>
      <c r="D56" s="16" t="str">
        <v>Quince Letras</v>
      </c>
      <c r="E56" s="16">
        <v>360</v>
      </c>
      <c r="F56" s="10">
        <v>-73.244444439999995</v>
      </c>
      <c r="G56" s="10">
        <v>8.5380555600000001</v>
      </c>
      <c r="H56" s="11">
        <v>136.59088669950739</v>
      </c>
      <c r="I56" s="11">
        <v>2241.4244827586208</v>
      </c>
    </row>
    <row r="57" spans="1:9" ht="16.5">
      <c r="A57" s="16" t="str">
        <v>Norte de Santander</v>
      </c>
      <c r="B57" s="16" t="str">
        <v>Teorama</v>
      </c>
      <c r="C57" s="16" t="str">
        <v>CO</v>
      </c>
      <c r="D57" s="16" t="str">
        <v>Teorama</v>
      </c>
      <c r="E57" s="16">
        <v>1160</v>
      </c>
      <c r="F57" s="10">
        <v>-73.285277780000001</v>
      </c>
      <c r="G57" s="10">
        <v>8.4422222199999997</v>
      </c>
      <c r="H57" s="11">
        <v>128.44628830738893</v>
      </c>
      <c r="I57" s="11">
        <v>1359.0935804074818</v>
      </c>
    </row>
    <row r="58" spans="1:9" ht="16.5">
      <c r="A58" s="16" t="str">
        <v>Norte de Santander</v>
      </c>
      <c r="B58" s="16" t="str">
        <v>Tibú</v>
      </c>
      <c r="C58" s="16" t="str">
        <v>PM</v>
      </c>
      <c r="D58" s="16" t="str">
        <v>Campo Tres</v>
      </c>
      <c r="E58" s="16">
        <v>40</v>
      </c>
      <c r="F58" s="10">
        <v>-72.697444439999998</v>
      </c>
      <c r="G58" s="10">
        <v>8.5149444400000007</v>
      </c>
      <c r="H58" s="11">
        <v>121.36244184455389</v>
      </c>
      <c r="I58" s="11">
        <v>3305.3217898193757</v>
      </c>
    </row>
    <row r="59" spans="1:9" ht="16.5">
      <c r="A59" s="16" t="str">
        <v>Norte de Santander</v>
      </c>
      <c r="B59" s="16" t="str">
        <v>Tibú</v>
      </c>
      <c r="C59" s="16" t="str">
        <v>PM</v>
      </c>
      <c r="D59" s="16" t="str">
        <v>Cno La Raya</v>
      </c>
      <c r="E59" s="16">
        <v>75</v>
      </c>
      <c r="F59" s="10">
        <v>-72.791666669999998</v>
      </c>
      <c r="G59" s="10">
        <v>8.8347222199999997</v>
      </c>
      <c r="H59" s="11">
        <v>136.17882868089765</v>
      </c>
      <c r="I59" s="11">
        <v>3721.7256978653531</v>
      </c>
    </row>
    <row r="60" spans="1:9" ht="16.5">
      <c r="A60" s="16" t="str">
        <v>Norte de Santander</v>
      </c>
      <c r="B60" s="16" t="str">
        <v>Tibú</v>
      </c>
      <c r="C60" s="16" t="str">
        <v>PM</v>
      </c>
      <c r="D60" s="16" t="str">
        <v xml:space="preserve">La Libertad </v>
      </c>
      <c r="E60" s="16">
        <v>90</v>
      </c>
      <c r="F60" s="10">
        <v>-72.646388889999997</v>
      </c>
      <c r="G60" s="10">
        <v>8.3277777799999999</v>
      </c>
      <c r="H60" s="11">
        <v>132.45932744937056</v>
      </c>
      <c r="I60" s="11">
        <v>3284.5894252873568</v>
      </c>
    </row>
    <row r="61" spans="1:9" ht="16.5">
      <c r="A61" s="16" t="str">
        <v>Norte de Santander</v>
      </c>
      <c r="B61" s="16" t="str">
        <v>Tibú</v>
      </c>
      <c r="C61" s="16" t="str">
        <v>PM</v>
      </c>
      <c r="D61" s="16" t="str">
        <v>Oru</v>
      </c>
      <c r="E61" s="16">
        <v>150</v>
      </c>
      <c r="F61" s="10">
        <v>-72.909444440000001</v>
      </c>
      <c r="G61" s="10">
        <v>8.6411111100000007</v>
      </c>
      <c r="H61" s="11">
        <v>151.15007997848366</v>
      </c>
      <c r="I61" s="11">
        <v>4168.319786535304</v>
      </c>
    </row>
    <row r="62" spans="1:9" ht="16.5">
      <c r="A62" s="16" t="str">
        <v>Norte de Santander</v>
      </c>
      <c r="B62" s="16" t="str">
        <v>Tibú</v>
      </c>
      <c r="C62" s="16" t="str">
        <v>PM</v>
      </c>
      <c r="D62" s="16" t="str">
        <v>Puerto Barco</v>
      </c>
      <c r="E62" s="16">
        <v>50</v>
      </c>
      <c r="F62" s="10">
        <v>-72.896944439999999</v>
      </c>
      <c r="G62" s="10">
        <v>8.9980555599999992</v>
      </c>
      <c r="H62" s="11">
        <v>154.53134468022398</v>
      </c>
      <c r="I62" s="11">
        <v>5041.6084045584048</v>
      </c>
    </row>
    <row r="63" spans="1:9" ht="16.5">
      <c r="A63" s="16" t="str">
        <v>Norte de Santander</v>
      </c>
      <c r="B63" s="16" t="str">
        <v xml:space="preserve">Toledo </v>
      </c>
      <c r="C63" s="16" t="str">
        <v>PM</v>
      </c>
      <c r="D63" s="16" t="str">
        <v>Campo Hermoso</v>
      </c>
      <c r="E63" s="16">
        <v>1660</v>
      </c>
      <c r="F63" s="10">
        <v>-72.300277780000002</v>
      </c>
      <c r="G63" s="10">
        <v>7.0988888899999996</v>
      </c>
      <c r="H63" s="11">
        <v>236.76635878489327</v>
      </c>
      <c r="I63" s="11">
        <v>5334.5958109833973</v>
      </c>
    </row>
    <row r="64" spans="1:9" ht="16.5">
      <c r="A64" s="16" t="str">
        <v>Norte de Santander</v>
      </c>
      <c r="B64" s="16" t="str">
        <v xml:space="preserve">Toledo </v>
      </c>
      <c r="C64" s="16" t="str">
        <v>PM</v>
      </c>
      <c r="D64" s="16" t="str">
        <v>San Bernardo Bata</v>
      </c>
      <c r="E64" s="16">
        <v>145</v>
      </c>
      <c r="F64" s="10">
        <v>-72.44194444</v>
      </c>
      <c r="G64" s="10">
        <v>7.2266666700000002</v>
      </c>
      <c r="H64" s="11">
        <v>141.57983858029934</v>
      </c>
      <c r="I64" s="11">
        <v>1359.1475697865355</v>
      </c>
    </row>
    <row r="65" spans="1:9" ht="16.5">
      <c r="A65" s="16" t="str">
        <v>Norte de Santander</v>
      </c>
      <c r="B65" s="16" t="str">
        <v xml:space="preserve">Toledo </v>
      </c>
      <c r="C65" s="16" t="str">
        <v>PM</v>
      </c>
      <c r="D65" s="16" t="str">
        <v>Santa Maria-Abastos</v>
      </c>
      <c r="E65" s="16">
        <v>850</v>
      </c>
      <c r="F65" s="10">
        <v>-72.252499999999998</v>
      </c>
      <c r="G65" s="10">
        <v>7.0936111100000003</v>
      </c>
      <c r="H65" s="11">
        <v>213.18687078087942</v>
      </c>
      <c r="I65" s="11">
        <v>5249.0091954022982</v>
      </c>
    </row>
    <row r="66" spans="1:9" ht="16.5">
      <c r="A66" s="16" t="str">
        <v>Norte de Santander</v>
      </c>
      <c r="B66" s="16" t="str">
        <v xml:space="preserve">Toledo </v>
      </c>
      <c r="C66" s="16" t="str">
        <v>CO</v>
      </c>
      <c r="D66" s="16" t="str">
        <v>Tunebia</v>
      </c>
      <c r="E66" s="16">
        <v>370</v>
      </c>
      <c r="F66" s="10">
        <v>-72.115833329999987</v>
      </c>
      <c r="G66" s="10">
        <v>7.00611111</v>
      </c>
      <c r="H66" s="11">
        <v>214.82883862885546</v>
      </c>
      <c r="I66" s="11">
        <v>5005.1865172825565</v>
      </c>
    </row>
    <row r="67" spans="1:9" ht="16.5">
      <c r="A67" s="16" t="str">
        <v>Norte de Santander</v>
      </c>
      <c r="B67" s="16" t="str">
        <v>Villa Caro</v>
      </c>
      <c r="C67" s="16" t="str">
        <v>PM</v>
      </c>
      <c r="D67" s="16" t="str">
        <v>San Juan</v>
      </c>
      <c r="E67" s="16">
        <v>2240</v>
      </c>
      <c r="F67" s="10">
        <v>-73.018611110000009</v>
      </c>
      <c r="G67" s="10">
        <v>8.0252777799999997</v>
      </c>
      <c r="H67" s="11">
        <v>68.246355322633022</v>
      </c>
      <c r="I67" s="11">
        <v>835.48412347550277</v>
      </c>
    </row>
    <row r="68" spans="1:9" ht="16.5">
      <c r="A68" s="16" t="str">
        <v>Norte de Santander</v>
      </c>
      <c r="B68" s="16" t="str">
        <v>Villa Caro</v>
      </c>
      <c r="C68" s="16" t="str">
        <v>PM</v>
      </c>
      <c r="D68" s="16" t="str">
        <v>Villa Caro</v>
      </c>
      <c r="E68" s="16">
        <v>1490</v>
      </c>
      <c r="F68" s="10">
        <v>-72.98</v>
      </c>
      <c r="G68" s="10">
        <v>7.9147222199999998</v>
      </c>
      <c r="H68" s="11">
        <v>77.446404082067048</v>
      </c>
      <c r="I68" s="11">
        <v>1061.0629324379324</v>
      </c>
    </row>
    <row r="69" spans="1:9" ht="16.5">
      <c r="A69" s="16" t="str">
        <v>Norte de Santander</v>
      </c>
      <c r="B69" s="16" t="str">
        <v>Villa del Rosario</v>
      </c>
      <c r="C69" s="16" t="str">
        <v>PM</v>
      </c>
      <c r="D69" s="16" t="str">
        <v>Villa del Rosario</v>
      </c>
      <c r="E69" s="16">
        <v>522</v>
      </c>
      <c r="F69" s="10">
        <v>-72.477777779999997</v>
      </c>
      <c r="G69" s="10">
        <v>7.8177777800000001</v>
      </c>
      <c r="H69" s="11">
        <v>86.696693349753687</v>
      </c>
      <c r="I69" s="11">
        <v>819.22068965517246</v>
      </c>
    </row>
    <row r="70" spans="1:9" ht="16.5">
      <c r="A70" s="16"/>
      <c r="B70" s="16"/>
      <c r="C70" s="16"/>
      <c r="D70" s="16"/>
      <c r="E70" s="16"/>
      <c r="F70" s="10"/>
      <c r="G70" s="10"/>
      <c r="H70" s="11"/>
      <c r="I70" s="11"/>
    </row>
    <row r="71" spans="1:9" ht="16.5">
      <c r="A71" s="16"/>
      <c r="B71" s="16"/>
      <c r="C71" s="16"/>
      <c r="D71" s="16"/>
      <c r="E71" s="16"/>
      <c r="F71" s="10"/>
      <c r="G71" s="10"/>
      <c r="H71" s="11"/>
      <c r="I71" s="11"/>
    </row>
    <row r="72" spans="1:9" ht="16.5">
      <c r="A72" s="16"/>
      <c r="B72" s="16"/>
      <c r="C72" s="16"/>
      <c r="D72" s="16"/>
      <c r="E72" s="16"/>
      <c r="F72" s="10"/>
      <c r="G72" s="10"/>
      <c r="H72" s="11"/>
      <c r="I72" s="11"/>
    </row>
    <row r="73" spans="1:9" ht="16.5">
      <c r="A73" s="16"/>
      <c r="B73" s="16"/>
      <c r="C73" s="16"/>
      <c r="D73" s="16"/>
      <c r="E73" s="16"/>
      <c r="F73" s="10"/>
      <c r="G73" s="10"/>
      <c r="H73" s="11"/>
      <c r="I73" s="11"/>
    </row>
    <row r="74" spans="1:9" ht="16.5">
      <c r="A74" s="16"/>
      <c r="B74" s="16"/>
      <c r="C74" s="16"/>
      <c r="D74" s="16"/>
      <c r="E74" s="16"/>
      <c r="F74" s="10"/>
      <c r="G74" s="10"/>
      <c r="H74" s="11"/>
      <c r="I74" s="11"/>
    </row>
    <row r="75" spans="1:9" ht="16.5">
      <c r="A75" s="16"/>
      <c r="B75" s="16"/>
      <c r="C75" s="16"/>
      <c r="D75" s="16"/>
      <c r="E75" s="16"/>
      <c r="F75" s="10"/>
      <c r="G75" s="10"/>
      <c r="H75" s="11"/>
      <c r="I75" s="11"/>
    </row>
    <row r="76" spans="1:9" ht="16.5">
      <c r="A76" s="16"/>
      <c r="B76" s="16"/>
      <c r="C76" s="16"/>
      <c r="D76" s="16"/>
      <c r="E76" s="16"/>
      <c r="F76" s="10"/>
      <c r="G76" s="10"/>
      <c r="H76" s="11"/>
      <c r="I76" s="11"/>
    </row>
    <row r="77" spans="1:9" ht="16.5">
      <c r="A77" s="16"/>
      <c r="B77" s="16"/>
      <c r="C77" s="16"/>
      <c r="D77" s="16"/>
      <c r="E77" s="16"/>
      <c r="F77" s="10"/>
      <c r="G77" s="10"/>
      <c r="H77" s="11"/>
      <c r="I77" s="11"/>
    </row>
    <row r="78" spans="1:9" ht="16.5">
      <c r="A78" s="16"/>
      <c r="B78" s="16"/>
      <c r="C78" s="16"/>
      <c r="D78" s="16"/>
      <c r="E78" s="16"/>
      <c r="F78" s="10"/>
      <c r="G78" s="10"/>
      <c r="H78" s="11"/>
      <c r="I78" s="11"/>
    </row>
    <row r="79" spans="1:9" ht="16.5">
      <c r="A79" s="16"/>
      <c r="B79" s="16"/>
      <c r="C79" s="16"/>
      <c r="D79" s="16"/>
      <c r="E79" s="16"/>
      <c r="F79" s="10"/>
      <c r="G79" s="10"/>
      <c r="H79" s="11"/>
      <c r="I79" s="11"/>
    </row>
    <row r="80" spans="1:9" ht="16.5">
      <c r="A80" s="16"/>
      <c r="B80" s="16"/>
      <c r="C80" s="16"/>
      <c r="D80" s="16"/>
      <c r="E80" s="16"/>
      <c r="F80" s="10"/>
      <c r="G80" s="10"/>
      <c r="H80" s="11"/>
      <c r="I80" s="11"/>
    </row>
    <row r="81" spans="1:9" ht="16.5">
      <c r="A81" s="16"/>
      <c r="B81" s="16"/>
      <c r="C81" s="16"/>
      <c r="D81" s="16"/>
      <c r="E81" s="16"/>
      <c r="F81" s="10"/>
      <c r="G81" s="10"/>
      <c r="H81" s="11"/>
      <c r="I81" s="11"/>
    </row>
    <row r="82" spans="1:9" ht="16.5">
      <c r="A82" s="16"/>
      <c r="B82" s="16"/>
      <c r="C82" s="16"/>
      <c r="D82" s="16"/>
      <c r="E82" s="16"/>
      <c r="F82" s="10"/>
      <c r="G82" s="10"/>
      <c r="H82" s="11"/>
      <c r="I82" s="11"/>
    </row>
    <row r="83" spans="1:9" ht="16.5">
      <c r="A83" s="16"/>
      <c r="B83" s="16"/>
      <c r="C83" s="16"/>
      <c r="D83" s="16"/>
      <c r="E83" s="16"/>
      <c r="F83" s="10"/>
      <c r="G83" s="10"/>
      <c r="H83" s="11"/>
      <c r="I83" s="11"/>
    </row>
    <row r="84" spans="1:9" ht="16.5">
      <c r="A84" s="16"/>
      <c r="B84" s="16"/>
      <c r="C84" s="16"/>
      <c r="D84" s="16"/>
      <c r="E84" s="16"/>
      <c r="F84" s="10"/>
      <c r="G84" s="10"/>
      <c r="H84" s="11"/>
      <c r="I84" s="11"/>
    </row>
    <row r="85" spans="1:9" ht="16.5">
      <c r="A85" s="16"/>
      <c r="B85" s="16"/>
      <c r="C85" s="16"/>
      <c r="D85" s="16"/>
      <c r="E85" s="16"/>
      <c r="F85" s="10"/>
      <c r="G85" s="10"/>
      <c r="H85" s="11"/>
      <c r="I85" s="11"/>
    </row>
    <row r="86" spans="1:9" ht="16.5">
      <c r="A86" s="16"/>
      <c r="B86" s="16"/>
      <c r="C86" s="16"/>
      <c r="D86" s="16"/>
      <c r="E86" s="16"/>
      <c r="F86" s="10"/>
      <c r="G86" s="10"/>
      <c r="H86" s="11"/>
      <c r="I86" s="11"/>
    </row>
    <row r="87" spans="1:9" ht="16.5">
      <c r="A87" s="16"/>
      <c r="B87" s="16"/>
      <c r="C87" s="16"/>
      <c r="D87" s="16"/>
      <c r="E87" s="16"/>
      <c r="F87" s="10"/>
      <c r="G87" s="10"/>
      <c r="H87" s="11"/>
      <c r="I87" s="11"/>
    </row>
    <row r="88" spans="1:9" ht="16.5">
      <c r="A88" s="16"/>
      <c r="B88" s="16"/>
      <c r="C88" s="16"/>
      <c r="D88" s="16"/>
      <c r="E88" s="16"/>
      <c r="F88" s="10"/>
      <c r="G88" s="10"/>
      <c r="H88" s="11"/>
      <c r="I88" s="11"/>
    </row>
    <row r="89" spans="1:9" ht="16.5">
      <c r="A89" s="16"/>
      <c r="B89" s="16"/>
      <c r="C89" s="16"/>
      <c r="D89" s="16"/>
      <c r="E89" s="16"/>
      <c r="F89" s="10"/>
      <c r="G89" s="10"/>
      <c r="H89" s="11"/>
      <c r="I89" s="11"/>
    </row>
    <row r="90" spans="1:9" ht="16.5">
      <c r="A90" s="16"/>
      <c r="B90" s="16"/>
      <c r="C90" s="16"/>
      <c r="D90" s="16"/>
      <c r="E90" s="16"/>
      <c r="F90" s="10"/>
      <c r="G90" s="10"/>
      <c r="H90" s="11"/>
      <c r="I90" s="11"/>
    </row>
    <row r="91" spans="1:9" ht="16.5">
      <c r="A91" s="16"/>
      <c r="B91" s="16"/>
      <c r="C91" s="16"/>
      <c r="D91" s="16"/>
      <c r="E91" s="16"/>
      <c r="F91" s="10"/>
      <c r="G91" s="10"/>
      <c r="H91" s="11"/>
      <c r="I91" s="11"/>
    </row>
    <row r="92" spans="1:9" ht="16.5">
      <c r="A92" s="16"/>
      <c r="B92" s="16"/>
      <c r="C92" s="16"/>
      <c r="D92" s="16"/>
      <c r="E92" s="16"/>
      <c r="F92" s="10"/>
      <c r="G92" s="10"/>
      <c r="H92" s="11"/>
      <c r="I92" s="11"/>
    </row>
    <row r="93" spans="1:9" ht="16.5">
      <c r="A93" s="16"/>
      <c r="B93" s="16"/>
      <c r="C93" s="16"/>
      <c r="D93" s="16"/>
      <c r="E93" s="16"/>
      <c r="F93" s="10"/>
      <c r="G93" s="10"/>
      <c r="H93" s="11"/>
      <c r="I93" s="11"/>
    </row>
    <row r="94" spans="1:9" ht="16.5">
      <c r="A94" s="16"/>
      <c r="B94" s="16"/>
      <c r="C94" s="16"/>
      <c r="D94" s="16"/>
      <c r="E94" s="16"/>
      <c r="F94" s="10"/>
      <c r="G94" s="10"/>
      <c r="H94" s="11"/>
      <c r="I94" s="11"/>
    </row>
    <row r="95" spans="1:9" ht="16.5">
      <c r="A95" s="16"/>
      <c r="B95" s="16"/>
      <c r="C95" s="16"/>
      <c r="D95" s="16"/>
      <c r="E95" s="16"/>
      <c r="F95" s="10"/>
      <c r="G95" s="10"/>
      <c r="H95" s="11"/>
      <c r="I95" s="11"/>
    </row>
    <row r="96" spans="1:9" ht="16.5">
      <c r="A96" s="16"/>
      <c r="B96" s="16"/>
      <c r="C96" s="16"/>
      <c r="D96" s="16"/>
      <c r="E96" s="16"/>
      <c r="F96" s="10"/>
      <c r="G96" s="10"/>
      <c r="H96" s="11"/>
      <c r="I96" s="11"/>
    </row>
    <row r="97" spans="1:9" ht="16.5">
      <c r="A97" s="16"/>
      <c r="B97" s="16"/>
      <c r="C97" s="16"/>
      <c r="D97" s="16"/>
      <c r="E97" s="16"/>
      <c r="F97" s="10"/>
      <c r="G97" s="10"/>
      <c r="H97" s="11"/>
      <c r="I97" s="11"/>
    </row>
    <row r="98" spans="1:9" ht="16.5">
      <c r="A98" s="16"/>
      <c r="B98" s="16"/>
      <c r="C98" s="16"/>
      <c r="D98" s="16"/>
      <c r="E98" s="16"/>
      <c r="F98" s="10"/>
      <c r="G98" s="10"/>
      <c r="H98" s="11"/>
      <c r="I98" s="11"/>
    </row>
    <row r="99" spans="1:9" ht="16.5">
      <c r="A99" s="16"/>
      <c r="B99" s="16"/>
      <c r="C99" s="16"/>
      <c r="D99" s="16"/>
      <c r="E99" s="16"/>
      <c r="F99" s="10"/>
      <c r="G99" s="10"/>
      <c r="H99" s="11"/>
      <c r="I99" s="11"/>
    </row>
    <row r="100" spans="1:9" ht="16.5">
      <c r="A100" s="16"/>
      <c r="B100" s="16"/>
      <c r="C100" s="16"/>
      <c r="D100" s="16"/>
      <c r="E100" s="16"/>
      <c r="F100" s="10"/>
      <c r="G100" s="10"/>
      <c r="H100" s="11"/>
      <c r="I100" s="11"/>
    </row>
    <row r="101" spans="1:9" ht="16.5">
      <c r="A101" s="16"/>
      <c r="B101" s="16"/>
      <c r="C101" s="16"/>
      <c r="D101" s="16"/>
      <c r="E101" s="16"/>
      <c r="F101" s="10"/>
      <c r="G101" s="10"/>
      <c r="H101" s="11"/>
      <c r="I101" s="11"/>
    </row>
    <row r="102" spans="1:9" ht="16.5">
      <c r="A102" s="16"/>
      <c r="B102" s="16"/>
      <c r="C102" s="16"/>
      <c r="D102" s="16"/>
      <c r="E102" s="16"/>
      <c r="F102" s="10"/>
      <c r="G102" s="10"/>
      <c r="H102" s="11"/>
      <c r="I102" s="11"/>
    </row>
    <row r="103" spans="1:9" ht="16.5">
      <c r="A103" s="16"/>
      <c r="B103" s="16"/>
      <c r="C103" s="16"/>
      <c r="D103" s="16"/>
      <c r="E103" s="16"/>
      <c r="F103" s="10"/>
      <c r="G103" s="10"/>
      <c r="H103" s="11"/>
      <c r="I103" s="11"/>
    </row>
    <row r="104" spans="1:9" ht="16.5">
      <c r="A104" s="16"/>
      <c r="B104" s="16"/>
      <c r="C104" s="16"/>
      <c r="D104" s="16"/>
      <c r="E104" s="16"/>
      <c r="F104" s="10"/>
      <c r="G104" s="10"/>
      <c r="H104" s="11"/>
      <c r="I104" s="11"/>
    </row>
    <row r="105" spans="1:9" ht="16.5">
      <c r="A105" s="16"/>
      <c r="B105" s="16"/>
      <c r="C105" s="16"/>
      <c r="D105" s="16"/>
      <c r="E105" s="16"/>
      <c r="F105" s="10"/>
      <c r="G105" s="10"/>
      <c r="H105" s="11"/>
      <c r="I105" s="11"/>
    </row>
    <row r="106" spans="1:9" ht="16.5">
      <c r="A106" s="16"/>
      <c r="B106" s="16"/>
      <c r="C106" s="16"/>
      <c r="D106" s="16"/>
      <c r="E106" s="16"/>
      <c r="F106" s="10"/>
      <c r="G106" s="10"/>
      <c r="H106" s="11"/>
      <c r="I106" s="11"/>
    </row>
    <row r="107" spans="1:9" ht="16.5">
      <c r="A107" s="16"/>
      <c r="B107" s="16"/>
      <c r="C107" s="16"/>
      <c r="D107" s="16"/>
      <c r="E107" s="16"/>
      <c r="F107" s="10"/>
      <c r="G107" s="10"/>
      <c r="H107" s="11"/>
      <c r="I107" s="11"/>
    </row>
    <row r="108" spans="1:9" ht="16.5">
      <c r="A108" s="16"/>
      <c r="B108" s="16"/>
      <c r="C108" s="16"/>
      <c r="D108" s="16"/>
      <c r="E108" s="16"/>
      <c r="F108" s="10"/>
      <c r="G108" s="10"/>
      <c r="H108" s="11"/>
      <c r="I108" s="11"/>
    </row>
    <row r="109" spans="1:9" ht="16.5">
      <c r="A109" s="16"/>
      <c r="B109" s="16"/>
      <c r="C109" s="16"/>
      <c r="D109" s="16"/>
      <c r="E109" s="16"/>
      <c r="F109" s="10"/>
      <c r="G109" s="10"/>
      <c r="H109" s="11"/>
      <c r="I109" s="11"/>
    </row>
    <row r="110" spans="1:9" ht="16.5">
      <c r="A110" s="16"/>
      <c r="B110" s="16"/>
      <c r="C110" s="16"/>
      <c r="D110" s="16"/>
      <c r="E110" s="16"/>
      <c r="F110" s="10"/>
      <c r="G110" s="10"/>
      <c r="H110" s="11"/>
      <c r="I110" s="11"/>
    </row>
    <row r="111" spans="1:9" ht="16.5">
      <c r="A111" s="16"/>
      <c r="B111" s="16"/>
      <c r="C111" s="16"/>
      <c r="D111" s="16"/>
      <c r="E111" s="16"/>
      <c r="F111" s="10"/>
      <c r="G111" s="10"/>
      <c r="H111" s="11"/>
      <c r="I111" s="11"/>
    </row>
    <row r="112" spans="1:9" ht="16.5">
      <c r="A112" s="16"/>
      <c r="B112" s="16"/>
      <c r="C112" s="16"/>
      <c r="D112" s="16"/>
      <c r="E112" s="16"/>
      <c r="F112" s="10"/>
      <c r="G112" s="10"/>
      <c r="H112" s="11"/>
      <c r="I112" s="11"/>
    </row>
    <row r="113" spans="1:9" ht="16.5">
      <c r="A113" s="16"/>
      <c r="B113" s="16"/>
      <c r="C113" s="16"/>
      <c r="D113" s="16"/>
      <c r="E113" s="16"/>
      <c r="F113" s="10"/>
      <c r="G113" s="10"/>
      <c r="H113" s="11"/>
      <c r="I113" s="11"/>
    </row>
    <row r="114" spans="1:9" ht="16.5">
      <c r="A114" s="16"/>
      <c r="B114" s="16"/>
      <c r="C114" s="16"/>
      <c r="D114" s="16"/>
      <c r="E114" s="16"/>
      <c r="F114" s="10"/>
      <c r="G114" s="10"/>
      <c r="H114" s="11"/>
      <c r="I114" s="11"/>
    </row>
    <row r="115" spans="1:9" ht="16.5">
      <c r="A115" s="16"/>
      <c r="B115" s="16"/>
      <c r="C115" s="16"/>
      <c r="D115" s="16"/>
      <c r="E115" s="16"/>
      <c r="F115" s="10"/>
      <c r="G115" s="10"/>
      <c r="H115" s="11"/>
      <c r="I115" s="11"/>
    </row>
    <row r="116" spans="1:9" ht="16.5">
      <c r="A116" s="16"/>
      <c r="B116" s="16"/>
      <c r="C116" s="16"/>
      <c r="D116" s="16"/>
      <c r="E116" s="16"/>
      <c r="F116" s="10"/>
      <c r="G116" s="10"/>
      <c r="H116" s="11"/>
      <c r="I116" s="11"/>
    </row>
    <row r="117" spans="1:9" ht="16.5">
      <c r="A117" s="16"/>
      <c r="B117" s="16"/>
      <c r="C117" s="16"/>
      <c r="D117" s="16"/>
      <c r="E117" s="16"/>
      <c r="F117" s="10"/>
      <c r="G117" s="10"/>
      <c r="H117" s="11"/>
      <c r="I117" s="11"/>
    </row>
    <row r="118" spans="1:9" ht="16.5">
      <c r="A118" s="16"/>
      <c r="B118" s="16"/>
      <c r="C118" s="16"/>
      <c r="D118" s="16"/>
      <c r="E118" s="16"/>
      <c r="F118" s="10"/>
      <c r="G118" s="10"/>
      <c r="H118" s="11"/>
      <c r="I118" s="11"/>
    </row>
    <row r="119" spans="1:9" ht="16.5">
      <c r="A119" s="16"/>
      <c r="B119" s="16"/>
      <c r="C119" s="16"/>
      <c r="D119" s="16"/>
      <c r="E119" s="16"/>
      <c r="F119" s="10"/>
      <c r="G119" s="10"/>
      <c r="H119" s="11"/>
      <c r="I119" s="11"/>
    </row>
    <row r="120" spans="1:9" ht="16.5">
      <c r="A120" s="16"/>
      <c r="B120" s="16"/>
      <c r="C120" s="16"/>
      <c r="D120" s="16"/>
      <c r="E120" s="16"/>
      <c r="F120" s="10"/>
      <c r="G120" s="10"/>
      <c r="H120" s="11"/>
      <c r="I120" s="11"/>
    </row>
    <row r="121" spans="1:9" ht="16.5">
      <c r="A121" s="16"/>
      <c r="B121" s="16"/>
      <c r="C121" s="16"/>
      <c r="D121" s="16"/>
      <c r="E121" s="16"/>
      <c r="F121" s="10"/>
      <c r="G121" s="10"/>
      <c r="H121" s="11"/>
      <c r="I121" s="11"/>
    </row>
    <row r="122" spans="1:9" ht="16.5">
      <c r="A122" s="16"/>
      <c r="B122" s="16"/>
      <c r="C122" s="16"/>
      <c r="D122" s="16"/>
      <c r="E122" s="16"/>
      <c r="F122" s="10"/>
      <c r="G122" s="10"/>
      <c r="H122" s="11"/>
      <c r="I122" s="11"/>
    </row>
    <row r="123" spans="1:9" ht="16.5">
      <c r="A123" s="16"/>
      <c r="B123" s="16"/>
      <c r="C123" s="16"/>
      <c r="D123" s="16"/>
      <c r="E123" s="16"/>
      <c r="F123" s="10"/>
      <c r="G123" s="10"/>
      <c r="H123" s="11"/>
      <c r="I123" s="11"/>
    </row>
    <row r="124" spans="1:9" ht="16.5">
      <c r="A124" s="16"/>
      <c r="B124" s="16"/>
      <c r="C124" s="16"/>
      <c r="D124" s="16"/>
      <c r="E124" s="16"/>
      <c r="F124" s="10"/>
      <c r="G124" s="10"/>
      <c r="H124" s="11"/>
      <c r="I124" s="11"/>
    </row>
    <row r="125" spans="1:9" ht="16.5">
      <c r="A125" s="16"/>
      <c r="B125" s="16"/>
      <c r="C125" s="16"/>
      <c r="D125" s="16"/>
      <c r="E125" s="16"/>
      <c r="F125" s="10"/>
      <c r="G125" s="10"/>
      <c r="H125" s="11"/>
      <c r="I125" s="11"/>
    </row>
    <row r="126" spans="1:9" ht="16.5">
      <c r="A126" s="16"/>
      <c r="B126" s="16"/>
      <c r="C126" s="16"/>
      <c r="D126" s="16"/>
      <c r="E126" s="16"/>
      <c r="F126" s="10"/>
      <c r="G126" s="10"/>
      <c r="H126" s="11"/>
      <c r="I126" s="11"/>
    </row>
    <row r="127" spans="1:9" ht="16.5">
      <c r="A127" s="16"/>
      <c r="B127" s="16"/>
      <c r="C127" s="16"/>
      <c r="D127" s="16"/>
      <c r="E127" s="16"/>
      <c r="F127" s="10"/>
      <c r="G127" s="10"/>
      <c r="H127" s="11"/>
      <c r="I127" s="11"/>
    </row>
    <row r="128" spans="1:9" ht="16.5">
      <c r="A128" s="16"/>
      <c r="B128" s="16"/>
      <c r="C128" s="16"/>
      <c r="D128" s="16"/>
      <c r="E128" s="16"/>
      <c r="F128" s="10"/>
      <c r="G128" s="10"/>
      <c r="H128" s="11"/>
      <c r="I128" s="11"/>
    </row>
    <row r="129" spans="1:9" ht="16.5">
      <c r="A129" s="16"/>
      <c r="B129" s="16"/>
      <c r="C129" s="16"/>
      <c r="D129" s="16"/>
      <c r="E129" s="16"/>
      <c r="F129" s="10"/>
      <c r="G129" s="10"/>
      <c r="H129" s="11"/>
      <c r="I129" s="11"/>
    </row>
    <row r="130" spans="1:9" ht="16.5">
      <c r="A130" s="16"/>
      <c r="B130" s="16"/>
      <c r="C130" s="16"/>
      <c r="D130" s="16"/>
      <c r="E130" s="16"/>
      <c r="F130" s="10"/>
      <c r="G130" s="10"/>
      <c r="H130" s="11"/>
      <c r="I130" s="11"/>
    </row>
    <row r="131" spans="1:9" ht="16.5">
      <c r="A131" s="16"/>
      <c r="B131" s="16"/>
      <c r="C131" s="16"/>
      <c r="D131" s="16"/>
      <c r="E131" s="16"/>
      <c r="F131" s="10"/>
      <c r="G131" s="10"/>
      <c r="H131" s="11"/>
      <c r="I131" s="11"/>
    </row>
    <row r="132" spans="1:9" ht="16.5">
      <c r="A132" s="16"/>
      <c r="B132" s="16"/>
      <c r="C132" s="16"/>
      <c r="D132" s="16"/>
      <c r="E132" s="16"/>
      <c r="F132" s="10"/>
      <c r="G132" s="10"/>
      <c r="H132" s="11"/>
      <c r="I132" s="11"/>
    </row>
    <row r="133" spans="1:9" ht="16.5">
      <c r="A133" s="16"/>
      <c r="B133" s="16"/>
      <c r="C133" s="16"/>
      <c r="D133" s="16"/>
      <c r="E133" s="16"/>
      <c r="F133" s="10"/>
      <c r="G133" s="10"/>
      <c r="H133" s="11"/>
      <c r="I133" s="11"/>
    </row>
    <row r="134" spans="1:9" ht="16.5">
      <c r="A134" s="16"/>
      <c r="B134" s="16"/>
      <c r="C134" s="16"/>
      <c r="D134" s="16"/>
      <c r="E134" s="16"/>
      <c r="F134" s="10"/>
      <c r="G134" s="10"/>
      <c r="H134" s="11"/>
      <c r="I134" s="11"/>
    </row>
    <row r="135" spans="1:9" ht="16.5">
      <c r="A135" s="16"/>
      <c r="B135" s="16"/>
      <c r="C135" s="16"/>
      <c r="D135" s="16"/>
      <c r="E135" s="16"/>
      <c r="F135" s="10"/>
      <c r="G135" s="10"/>
      <c r="H135" s="11"/>
      <c r="I135" s="11"/>
    </row>
    <row r="136" spans="1:9" ht="16.5">
      <c r="A136" s="16"/>
      <c r="B136" s="16"/>
      <c r="C136" s="16"/>
      <c r="D136" s="16"/>
      <c r="E136" s="16"/>
      <c r="F136" s="10"/>
      <c r="G136" s="10"/>
      <c r="H136" s="11"/>
      <c r="I136" s="11"/>
    </row>
    <row r="137" spans="1:9" ht="16.5">
      <c r="A137" s="16"/>
      <c r="B137" s="16"/>
      <c r="C137" s="16"/>
      <c r="D137" s="16"/>
      <c r="E137" s="16"/>
      <c r="F137" s="10"/>
      <c r="G137" s="10"/>
      <c r="H137" s="11"/>
      <c r="I137" s="11"/>
    </row>
    <row r="138" spans="1:9" ht="16.5">
      <c r="A138" s="16"/>
      <c r="B138" s="16"/>
      <c r="C138" s="16"/>
      <c r="D138" s="16"/>
      <c r="E138" s="16"/>
      <c r="F138" s="10"/>
      <c r="G138" s="10"/>
      <c r="H138" s="11"/>
      <c r="I138" s="11"/>
    </row>
    <row r="139" spans="1:9" ht="16.5">
      <c r="A139" s="16"/>
      <c r="B139" s="16"/>
      <c r="C139" s="16"/>
      <c r="D139" s="16"/>
      <c r="E139" s="16"/>
      <c r="F139" s="10"/>
      <c r="G139" s="10"/>
      <c r="H139" s="11"/>
      <c r="I139" s="11"/>
    </row>
    <row r="140" spans="1:9" ht="16.5">
      <c r="A140" s="16"/>
      <c r="B140" s="16"/>
      <c r="C140" s="16"/>
      <c r="D140" s="16"/>
      <c r="E140" s="16"/>
      <c r="F140" s="10"/>
      <c r="G140" s="10"/>
      <c r="H140" s="11"/>
      <c r="I140" s="11"/>
    </row>
    <row r="141" spans="1:9" ht="16.5">
      <c r="A141" s="16"/>
      <c r="B141" s="16"/>
      <c r="C141" s="16"/>
      <c r="D141" s="16"/>
      <c r="E141" s="16"/>
      <c r="F141" s="10"/>
      <c r="G141" s="10"/>
      <c r="H141" s="11"/>
      <c r="I141" s="11"/>
    </row>
    <row r="142" spans="1:9" ht="16.5">
      <c r="A142" s="16"/>
      <c r="B142" s="16"/>
      <c r="C142" s="16"/>
      <c r="D142" s="16"/>
      <c r="E142" s="16"/>
      <c r="F142" s="10"/>
      <c r="G142" s="10"/>
      <c r="H142" s="11"/>
      <c r="I142" s="11"/>
    </row>
    <row r="143" spans="1:9" ht="16.5">
      <c r="A143" s="16"/>
      <c r="B143" s="16"/>
      <c r="C143" s="16"/>
      <c r="D143" s="16"/>
      <c r="E143" s="16"/>
      <c r="F143" s="10"/>
      <c r="G143" s="10"/>
      <c r="H143" s="11"/>
      <c r="I143" s="11"/>
    </row>
    <row r="144" spans="1:9" ht="16.5">
      <c r="A144" s="16"/>
      <c r="B144" s="16"/>
      <c r="C144" s="16"/>
      <c r="D144" s="16"/>
      <c r="E144" s="16"/>
      <c r="F144" s="10"/>
      <c r="G144" s="10"/>
      <c r="H144" s="11"/>
      <c r="I144" s="11"/>
    </row>
    <row r="145" spans="1:9" ht="16.5">
      <c r="A145" s="16"/>
      <c r="B145" s="16"/>
      <c r="C145" s="16"/>
      <c r="D145" s="16"/>
      <c r="E145" s="16"/>
      <c r="F145" s="10"/>
      <c r="G145" s="10"/>
      <c r="H145" s="11"/>
      <c r="I145" s="11"/>
    </row>
    <row r="146" spans="1:9" ht="16.5">
      <c r="A146" s="16"/>
      <c r="B146" s="16"/>
      <c r="C146" s="16"/>
      <c r="D146" s="16"/>
      <c r="E146" s="16"/>
      <c r="F146" s="10"/>
      <c r="G146" s="10"/>
      <c r="H146" s="11"/>
      <c r="I146" s="11"/>
    </row>
  </sheetData>
  <sheetProtection algorithmName="SHA-512" hashValue="BPS3wpYtB6QO9ruXBL6Rsl5Ny//w9lObYTlHKuVGQivL2X8E95Exo17nSZtcBCt62ikBiBzCymV7QMz/QxwjuA==" saltValue="5yI3HxFxXYWctemAsmU+wg==" spinCount="100000" sheet="1" objects="1" scenarios="1"/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E3E4-4FE6-4DA8-AD15-231C0F71C476}">
  <dimension ref="B2:O35"/>
  <sheetViews>
    <sheetView zoomScale="90" zoomScaleNormal="90" workbookViewId="0">
      <selection activeCell="E6" sqref="E6"/>
    </sheetView>
  </sheetViews>
  <sheetFormatPr defaultColWidth="11.42578125" defaultRowHeight="16.5"/>
  <cols>
    <col min="1" max="1" width="11.42578125" style="2"/>
    <col min="2" max="2" width="18.140625" style="2" customWidth="1"/>
    <col min="3" max="3" width="55.140625" style="2" customWidth="1"/>
    <col min="4" max="5" width="11.42578125" style="2"/>
    <col min="6" max="8" width="18.5703125" style="2" customWidth="1"/>
    <col min="9" max="16384" width="11.42578125" style="2"/>
  </cols>
  <sheetData>
    <row r="2" spans="2:15" ht="22.5" customHeight="1">
      <c r="B2" s="4" t="s">
        <v>2023</v>
      </c>
      <c r="C2" s="4" t="s">
        <v>25</v>
      </c>
    </row>
    <row r="3" spans="2:15">
      <c r="B3" s="16" t="s">
        <v>2024</v>
      </c>
      <c r="C3" s="16" t="s">
        <v>33</v>
      </c>
      <c r="F3" s="38" t="s">
        <v>2023</v>
      </c>
      <c r="G3" s="38" t="s">
        <v>2025</v>
      </c>
      <c r="H3" s="38" t="s">
        <v>2026</v>
      </c>
      <c r="I3" s="38" t="s">
        <v>2027</v>
      </c>
      <c r="J3" s="38"/>
      <c r="K3" s="38"/>
      <c r="L3" s="38"/>
      <c r="M3" s="38"/>
      <c r="N3" s="38"/>
      <c r="O3" s="38"/>
    </row>
    <row r="4" spans="2:15">
      <c r="B4" s="16" t="s">
        <v>2028</v>
      </c>
      <c r="C4" s="16" t="s">
        <v>67</v>
      </c>
      <c r="F4" s="38"/>
      <c r="G4" s="38"/>
      <c r="H4" s="38"/>
      <c r="I4" s="18" t="s">
        <v>13</v>
      </c>
      <c r="J4" s="18" t="s">
        <v>14</v>
      </c>
      <c r="K4" s="18" t="s">
        <v>15</v>
      </c>
      <c r="L4" s="18" t="s">
        <v>16</v>
      </c>
      <c r="M4" s="18" t="s">
        <v>17</v>
      </c>
      <c r="N4" s="18" t="s">
        <v>18</v>
      </c>
      <c r="O4" s="18" t="s">
        <v>19</v>
      </c>
    </row>
    <row r="5" spans="2:15">
      <c r="B5" s="16" t="s">
        <v>2029</v>
      </c>
      <c r="C5" s="16" t="s">
        <v>268</v>
      </c>
      <c r="F5" s="16" t="s">
        <v>2030</v>
      </c>
      <c r="G5" s="16" t="s">
        <v>2031</v>
      </c>
      <c r="H5" s="20" t="str">
        <f>CONCATENATE(F5,"-",G5)</f>
        <v>R0 - Colombia-Ecuación 1</v>
      </c>
      <c r="I5" s="17">
        <v>2.16</v>
      </c>
      <c r="J5" s="17">
        <v>0.19</v>
      </c>
      <c r="K5" s="17">
        <v>0.62</v>
      </c>
      <c r="L5" s="17">
        <v>0.63</v>
      </c>
      <c r="M5" s="17"/>
      <c r="N5" s="17"/>
      <c r="O5" s="17"/>
    </row>
    <row r="6" spans="2:15">
      <c r="B6" s="16" t="s">
        <v>2032</v>
      </c>
      <c r="C6" s="16" t="s">
        <v>278</v>
      </c>
      <c r="F6" s="16" t="s">
        <v>2030</v>
      </c>
      <c r="G6" s="16" t="s">
        <v>2033</v>
      </c>
      <c r="H6" s="20" t="str">
        <f t="shared" ref="H6:H28" si="0">CONCATENATE(F6,"-",G6)</f>
        <v>R0 - Colombia-Ecuación 2</v>
      </c>
      <c r="I6" s="17">
        <v>2.83</v>
      </c>
      <c r="J6" s="17">
        <v>0.19</v>
      </c>
      <c r="K6" s="17">
        <v>0.62</v>
      </c>
      <c r="L6" s="17">
        <v>0.62</v>
      </c>
      <c r="M6" s="17">
        <v>-0.04</v>
      </c>
      <c r="N6" s="17"/>
      <c r="O6" s="17"/>
    </row>
    <row r="7" spans="2:15">
      <c r="B7" s="16" t="s">
        <v>2032</v>
      </c>
      <c r="C7" s="16" t="s">
        <v>287</v>
      </c>
      <c r="F7" s="16" t="s">
        <v>2030</v>
      </c>
      <c r="G7" s="16" t="s">
        <v>2034</v>
      </c>
      <c r="H7" s="20" t="str">
        <f t="shared" si="0"/>
        <v>R0 - Colombia-Ecuación 3</v>
      </c>
      <c r="I7" s="17">
        <v>3.87</v>
      </c>
      <c r="J7" s="17">
        <v>0.19</v>
      </c>
      <c r="K7" s="17">
        <v>0.62</v>
      </c>
      <c r="L7" s="17">
        <v>0.35</v>
      </c>
      <c r="M7" s="17">
        <v>-0.33</v>
      </c>
      <c r="N7" s="17">
        <v>0.32</v>
      </c>
      <c r="O7" s="17"/>
    </row>
    <row r="8" spans="2:15">
      <c r="B8" s="16" t="s">
        <v>2032</v>
      </c>
      <c r="C8" s="16" t="s">
        <v>325</v>
      </c>
      <c r="F8" s="16" t="s">
        <v>2030</v>
      </c>
      <c r="G8" s="16" t="s">
        <v>12</v>
      </c>
      <c r="H8" s="20" t="str">
        <f t="shared" si="0"/>
        <v>R0 - Colombia-Ecuación 4</v>
      </c>
      <c r="I8" s="17">
        <v>3.69</v>
      </c>
      <c r="J8" s="17">
        <v>0.19</v>
      </c>
      <c r="K8" s="17">
        <v>0.62</v>
      </c>
      <c r="L8" s="17">
        <v>0.32</v>
      </c>
      <c r="M8" s="17">
        <v>-0.22</v>
      </c>
      <c r="N8" s="17">
        <v>0.3</v>
      </c>
      <c r="O8" s="17">
        <v>-0.03</v>
      </c>
    </row>
    <row r="9" spans="2:15">
      <c r="B9" s="16" t="s">
        <v>2028</v>
      </c>
      <c r="C9" s="16" t="s">
        <v>405</v>
      </c>
      <c r="F9" s="16" t="s">
        <v>2028</v>
      </c>
      <c r="G9" s="16" t="s">
        <v>2031</v>
      </c>
      <c r="H9" s="20" t="str">
        <f t="shared" si="0"/>
        <v>R1 - Andina-Ecuación 1</v>
      </c>
      <c r="I9" s="17">
        <v>0.94</v>
      </c>
      <c r="J9" s="17">
        <v>0.18</v>
      </c>
      <c r="K9" s="17">
        <v>0.66</v>
      </c>
      <c r="L9" s="17">
        <v>0.83</v>
      </c>
      <c r="M9" s="17"/>
      <c r="N9" s="17"/>
      <c r="O9" s="17"/>
    </row>
    <row r="10" spans="2:15">
      <c r="B10" s="16" t="s">
        <v>2028</v>
      </c>
      <c r="C10" s="16" t="s">
        <v>556</v>
      </c>
      <c r="F10" s="16" t="s">
        <v>2028</v>
      </c>
      <c r="G10" s="16" t="s">
        <v>2033</v>
      </c>
      <c r="H10" s="20" t="str">
        <f t="shared" si="0"/>
        <v>R1 - Andina-Ecuación 2</v>
      </c>
      <c r="I10" s="17">
        <v>1.22</v>
      </c>
      <c r="J10" s="17">
        <v>0.19</v>
      </c>
      <c r="K10" s="17">
        <v>0.66</v>
      </c>
      <c r="L10" s="17">
        <v>0.83</v>
      </c>
      <c r="M10" s="17">
        <v>-0.05</v>
      </c>
      <c r="N10" s="17"/>
      <c r="O10" s="17"/>
    </row>
    <row r="11" spans="2:15">
      <c r="B11" s="16" t="s">
        <v>2024</v>
      </c>
      <c r="C11" s="16" t="s">
        <v>586</v>
      </c>
      <c r="F11" s="16" t="s">
        <v>2028</v>
      </c>
      <c r="G11" s="16" t="s">
        <v>2034</v>
      </c>
      <c r="H11" s="20" t="str">
        <f t="shared" si="0"/>
        <v>R1 - Andina-Ecuación 3</v>
      </c>
      <c r="I11" s="17">
        <v>1.61</v>
      </c>
      <c r="J11" s="17">
        <v>0.19</v>
      </c>
      <c r="K11" s="17">
        <v>0.65</v>
      </c>
      <c r="L11" s="17">
        <v>0.75</v>
      </c>
      <c r="M11" s="17">
        <v>-0.15</v>
      </c>
      <c r="N11" s="17">
        <v>0.08</v>
      </c>
      <c r="O11" s="17"/>
    </row>
    <row r="12" spans="2:15">
      <c r="B12" s="16" t="s">
        <v>2029</v>
      </c>
      <c r="C12" s="16" t="s">
        <v>3</v>
      </c>
      <c r="F12" s="16" t="s">
        <v>2028</v>
      </c>
      <c r="G12" s="16" t="s">
        <v>12</v>
      </c>
      <c r="H12" s="20" t="str">
        <f t="shared" si="0"/>
        <v>R1 - Andina-Ecuación 4</v>
      </c>
      <c r="I12" s="17">
        <v>1.64</v>
      </c>
      <c r="J12" s="17">
        <v>0.19</v>
      </c>
      <c r="K12" s="17">
        <v>0.65</v>
      </c>
      <c r="L12" s="17">
        <v>0.73</v>
      </c>
      <c r="M12" s="17">
        <v>-0.13</v>
      </c>
      <c r="N12" s="17">
        <v>0.08</v>
      </c>
      <c r="O12" s="17">
        <v>-0.01</v>
      </c>
    </row>
    <row r="13" spans="2:15">
      <c r="B13" s="16" t="s">
        <v>2035</v>
      </c>
      <c r="C13" s="16" t="s">
        <v>635</v>
      </c>
      <c r="F13" s="16" t="s">
        <v>2032</v>
      </c>
      <c r="G13" s="16" t="s">
        <v>2031</v>
      </c>
      <c r="H13" s="20" t="str">
        <f t="shared" si="0"/>
        <v>R2 - Caribe-Ecuación 1</v>
      </c>
      <c r="I13" s="17">
        <v>9.9</v>
      </c>
      <c r="J13" s="17">
        <v>0.17</v>
      </c>
      <c r="K13" s="17">
        <v>0.52</v>
      </c>
      <c r="L13" s="17">
        <v>0.34</v>
      </c>
      <c r="M13" s="17"/>
      <c r="N13" s="17"/>
      <c r="O13" s="17"/>
    </row>
    <row r="14" spans="2:15">
      <c r="B14" s="16" t="s">
        <v>2032</v>
      </c>
      <c r="C14" s="16" t="s">
        <v>739</v>
      </c>
      <c r="F14" s="16" t="s">
        <v>2032</v>
      </c>
      <c r="G14" s="16" t="s">
        <v>2033</v>
      </c>
      <c r="H14" s="20" t="str">
        <f t="shared" si="0"/>
        <v>R2 - Caribe-Ecuación 2</v>
      </c>
      <c r="I14" s="17">
        <v>12.41</v>
      </c>
      <c r="J14" s="17">
        <v>0.17</v>
      </c>
      <c r="K14" s="17">
        <v>0.52</v>
      </c>
      <c r="L14" s="17">
        <v>0.34</v>
      </c>
      <c r="M14" s="17">
        <v>-5.3999999999999999E-2</v>
      </c>
      <c r="N14" s="17"/>
      <c r="O14" s="17"/>
    </row>
    <row r="15" spans="2:15">
      <c r="B15" s="16" t="s">
        <v>2028</v>
      </c>
      <c r="C15" s="16" t="s">
        <v>2036</v>
      </c>
      <c r="F15" s="16" t="s">
        <v>2032</v>
      </c>
      <c r="G15" s="16" t="s">
        <v>2034</v>
      </c>
      <c r="H15" s="20" t="str">
        <f t="shared" si="0"/>
        <v>R2 - Caribe-Ecuación 3</v>
      </c>
      <c r="I15" s="17">
        <v>26.69</v>
      </c>
      <c r="J15" s="17">
        <v>0.17</v>
      </c>
      <c r="K15" s="17">
        <v>0.52</v>
      </c>
      <c r="L15" s="17">
        <v>0.35</v>
      </c>
      <c r="M15" s="17">
        <v>0.16700000000000001</v>
      </c>
      <c r="N15" s="17">
        <v>-0.25900000000000001</v>
      </c>
      <c r="O15" s="17"/>
    </row>
    <row r="16" spans="2:15">
      <c r="B16" s="16" t="s">
        <v>2035</v>
      </c>
      <c r="C16" s="16" t="s">
        <v>805</v>
      </c>
      <c r="F16" s="16" t="s">
        <v>2032</v>
      </c>
      <c r="G16" s="16" t="s">
        <v>12</v>
      </c>
      <c r="H16" s="20" t="str">
        <f t="shared" si="0"/>
        <v>R2 - Caribe-Ecuación 4</v>
      </c>
      <c r="I16" s="17">
        <v>24.05</v>
      </c>
      <c r="J16" s="17">
        <v>0.17</v>
      </c>
      <c r="K16" s="17">
        <v>0.52</v>
      </c>
      <c r="L16" s="17">
        <v>0.39</v>
      </c>
      <c r="M16" s="17">
        <v>0.155</v>
      </c>
      <c r="N16" s="17">
        <v>-0.26300000000000001</v>
      </c>
      <c r="O16" s="17">
        <v>0</v>
      </c>
    </row>
    <row r="17" spans="2:15">
      <c r="B17" s="16" t="s">
        <v>2032</v>
      </c>
      <c r="C17" s="16" t="s">
        <v>343</v>
      </c>
      <c r="F17" s="16" t="s">
        <v>2035</v>
      </c>
      <c r="G17" s="16" t="s">
        <v>2031</v>
      </c>
      <c r="H17" s="20" t="str">
        <f t="shared" si="0"/>
        <v>R3 - Pacífico-Ecuación 1</v>
      </c>
      <c r="I17" s="17">
        <v>8.8829999999999991</v>
      </c>
      <c r="J17" s="17">
        <v>0.15</v>
      </c>
      <c r="K17" s="17">
        <v>0.44</v>
      </c>
      <c r="L17" s="17">
        <v>0.36</v>
      </c>
      <c r="M17" s="17"/>
      <c r="N17" s="17"/>
      <c r="O17" s="17"/>
    </row>
    <row r="18" spans="2:15">
      <c r="B18" s="16" t="s">
        <v>2028</v>
      </c>
      <c r="C18" s="16" t="s">
        <v>916</v>
      </c>
      <c r="F18" s="16" t="s">
        <v>2035</v>
      </c>
      <c r="G18" s="16" t="s">
        <v>2033</v>
      </c>
      <c r="H18" s="20" t="str">
        <f t="shared" si="0"/>
        <v>R3 - Pacífico-Ecuación 2</v>
      </c>
      <c r="I18" s="17">
        <v>8.6940000000000008</v>
      </c>
      <c r="J18" s="17">
        <v>0.15</v>
      </c>
      <c r="K18" s="17">
        <v>0.44</v>
      </c>
      <c r="L18" s="17">
        <v>0.94</v>
      </c>
      <c r="M18" s="17">
        <v>-0.52</v>
      </c>
      <c r="N18" s="17"/>
      <c r="O18" s="17"/>
    </row>
    <row r="19" spans="2:15">
      <c r="B19" s="16" t="s">
        <v>2029</v>
      </c>
      <c r="C19" s="16" t="s">
        <v>1109</v>
      </c>
      <c r="F19" s="16" t="s">
        <v>2035</v>
      </c>
      <c r="G19" s="16" t="s">
        <v>2034</v>
      </c>
      <c r="H19" s="20" t="str">
        <f t="shared" si="0"/>
        <v>R3 - Pacífico-Ecuación 3</v>
      </c>
      <c r="I19" s="17">
        <v>28.42</v>
      </c>
      <c r="J19" s="17">
        <v>0.15</v>
      </c>
      <c r="K19" s="17">
        <v>0.44</v>
      </c>
      <c r="L19" s="17">
        <v>-0.01</v>
      </c>
      <c r="M19" s="17">
        <v>-0.45</v>
      </c>
      <c r="N19" s="17">
        <v>0.36199999999999999</v>
      </c>
      <c r="O19" s="17"/>
    </row>
    <row r="20" spans="2:15">
      <c r="B20" s="16" t="s">
        <v>2024</v>
      </c>
      <c r="C20" s="16" t="s">
        <v>1117</v>
      </c>
      <c r="F20" s="16" t="s">
        <v>2035</v>
      </c>
      <c r="G20" s="16" t="s">
        <v>12</v>
      </c>
      <c r="H20" s="20" t="str">
        <f t="shared" si="0"/>
        <v>R3 - Pacífico-Ecuación 4</v>
      </c>
      <c r="I20" s="17">
        <v>5.1970000000000001</v>
      </c>
      <c r="J20" s="17">
        <v>0.15</v>
      </c>
      <c r="K20" s="17">
        <v>0.44</v>
      </c>
      <c r="L20" s="17">
        <v>0.66</v>
      </c>
      <c r="M20" s="17">
        <v>-0.35</v>
      </c>
      <c r="N20" s="17">
        <v>9.0999999999999998E-2</v>
      </c>
      <c r="O20" s="17">
        <v>0.05</v>
      </c>
    </row>
    <row r="21" spans="2:15">
      <c r="B21" s="16" t="s">
        <v>2028</v>
      </c>
      <c r="C21" s="16" t="s">
        <v>1123</v>
      </c>
      <c r="F21" s="16" t="s">
        <v>2029</v>
      </c>
      <c r="G21" s="16" t="s">
        <v>2031</v>
      </c>
      <c r="H21" s="20" t="str">
        <f t="shared" si="0"/>
        <v>R4 - Orinoquía-Ecuación 1</v>
      </c>
      <c r="I21" s="17">
        <v>16.244</v>
      </c>
      <c r="J21" s="17">
        <v>0.156</v>
      </c>
      <c r="K21" s="17">
        <v>0.44700000000000001</v>
      </c>
      <c r="L21" s="17">
        <v>0.24</v>
      </c>
      <c r="M21" s="17"/>
      <c r="N21" s="17"/>
      <c r="O21" s="17"/>
    </row>
    <row r="22" spans="2:15">
      <c r="B22" s="16" t="s">
        <v>2032</v>
      </c>
      <c r="C22" s="16" t="s">
        <v>1235</v>
      </c>
      <c r="F22" s="16" t="s">
        <v>2029</v>
      </c>
      <c r="G22" s="16" t="s">
        <v>2033</v>
      </c>
      <c r="H22" s="20" t="str">
        <f t="shared" si="0"/>
        <v>R4 - Orinoquía-Ecuación 2</v>
      </c>
      <c r="I22" s="17">
        <v>22.768999999999998</v>
      </c>
      <c r="J22" s="17">
        <v>0.156</v>
      </c>
      <c r="K22" s="17">
        <v>0.44700000000000001</v>
      </c>
      <c r="L22" s="17">
        <v>0.31900000000000001</v>
      </c>
      <c r="M22" s="17">
        <v>-0.13600000000000001</v>
      </c>
      <c r="O22" s="17"/>
    </row>
    <row r="23" spans="2:15">
      <c r="B23" s="16" t="s">
        <v>2032</v>
      </c>
      <c r="C23" s="16" t="s">
        <v>1288</v>
      </c>
      <c r="F23" s="16" t="s">
        <v>2029</v>
      </c>
      <c r="G23" s="16" t="s">
        <v>2034</v>
      </c>
      <c r="H23" s="20" t="str">
        <f t="shared" si="0"/>
        <v>R4 - Orinoquía-Ecuación 3</v>
      </c>
      <c r="I23" s="17">
        <v>22.629000000000001</v>
      </c>
      <c r="J23" s="17">
        <v>0.156</v>
      </c>
      <c r="K23" s="17">
        <v>0.44700000000000001</v>
      </c>
      <c r="L23" s="17">
        <v>0.32600000000000001</v>
      </c>
      <c r="M23" s="17">
        <v>-0.121</v>
      </c>
      <c r="N23" s="17">
        <v>-1.2999999999999999E-2</v>
      </c>
      <c r="O23" s="17"/>
    </row>
    <row r="24" spans="2:15">
      <c r="B24" s="16" t="s">
        <v>2029</v>
      </c>
      <c r="C24" s="16" t="s">
        <v>1354</v>
      </c>
      <c r="F24" s="16" t="s">
        <v>2029</v>
      </c>
      <c r="G24" s="16" t="s">
        <v>12</v>
      </c>
      <c r="H24" s="20" t="str">
        <f t="shared" si="0"/>
        <v>R4 - Orinoquía-Ecuación 4</v>
      </c>
      <c r="I24" s="17">
        <v>23.033000000000001</v>
      </c>
      <c r="J24" s="17">
        <v>0.156</v>
      </c>
      <c r="K24" s="17">
        <v>0.44700000000000001</v>
      </c>
      <c r="L24" s="17">
        <v>0.308</v>
      </c>
      <c r="M24" s="17">
        <v>-0.14599999999999999</v>
      </c>
      <c r="N24" s="17">
        <v>1.4E-2</v>
      </c>
      <c r="O24" s="17">
        <v>-0.01</v>
      </c>
    </row>
    <row r="25" spans="2:15">
      <c r="B25" s="16" t="s">
        <v>2035</v>
      </c>
      <c r="C25" s="16" t="s">
        <v>1037</v>
      </c>
      <c r="F25" s="16" t="s">
        <v>2024</v>
      </c>
      <c r="G25" s="16" t="s">
        <v>2031</v>
      </c>
      <c r="H25" s="20" t="str">
        <f t="shared" si="0"/>
        <v>R5 - Amazonía-Ecuación 1</v>
      </c>
      <c r="I25" s="17">
        <f>+I5</f>
        <v>2.16</v>
      </c>
      <c r="J25" s="17">
        <f t="shared" ref="J25:L25" si="1">+J5</f>
        <v>0.19</v>
      </c>
      <c r="K25" s="17">
        <f t="shared" si="1"/>
        <v>0.62</v>
      </c>
      <c r="L25" s="17">
        <f t="shared" si="1"/>
        <v>0.63</v>
      </c>
      <c r="M25" s="17"/>
      <c r="N25" s="17"/>
      <c r="O25" s="17"/>
    </row>
    <row r="26" spans="2:15">
      <c r="B26" s="16" t="s">
        <v>2028</v>
      </c>
      <c r="C26" s="16" t="s">
        <v>1487</v>
      </c>
      <c r="F26" s="16" t="s">
        <v>2024</v>
      </c>
      <c r="G26" s="16" t="s">
        <v>2033</v>
      </c>
      <c r="H26" s="20" t="str">
        <f t="shared" si="0"/>
        <v>R5 - Amazonía-Ecuación 2</v>
      </c>
      <c r="I26" s="17">
        <f t="shared" ref="I26:M26" si="2">+I6</f>
        <v>2.83</v>
      </c>
      <c r="J26" s="17">
        <f t="shared" si="2"/>
        <v>0.19</v>
      </c>
      <c r="K26" s="17">
        <f t="shared" si="2"/>
        <v>0.62</v>
      </c>
      <c r="L26" s="17">
        <f t="shared" si="2"/>
        <v>0.62</v>
      </c>
      <c r="M26" s="17">
        <f t="shared" si="2"/>
        <v>-0.04</v>
      </c>
      <c r="N26" s="17"/>
      <c r="O26" s="17"/>
    </row>
    <row r="27" spans="2:15">
      <c r="B27" s="16" t="s">
        <v>2024</v>
      </c>
      <c r="C27" s="16" t="s">
        <v>1556</v>
      </c>
      <c r="F27" s="16" t="s">
        <v>2024</v>
      </c>
      <c r="G27" s="16" t="s">
        <v>2034</v>
      </c>
      <c r="H27" s="20" t="str">
        <f t="shared" si="0"/>
        <v>R5 - Amazonía-Ecuación 3</v>
      </c>
      <c r="I27" s="17">
        <f t="shared" ref="I27:N27" si="3">+I7</f>
        <v>3.87</v>
      </c>
      <c r="J27" s="17">
        <f t="shared" si="3"/>
        <v>0.19</v>
      </c>
      <c r="K27" s="17">
        <f t="shared" si="3"/>
        <v>0.62</v>
      </c>
      <c r="L27" s="17">
        <f t="shared" si="3"/>
        <v>0.35</v>
      </c>
      <c r="M27" s="17">
        <f t="shared" si="3"/>
        <v>-0.33</v>
      </c>
      <c r="N27" s="17">
        <f t="shared" si="3"/>
        <v>0.32</v>
      </c>
      <c r="O27" s="17"/>
    </row>
    <row r="28" spans="2:15">
      <c r="B28" s="16" t="s">
        <v>2028</v>
      </c>
      <c r="C28" s="16" t="s">
        <v>1586</v>
      </c>
      <c r="F28" s="16" t="s">
        <v>2024</v>
      </c>
      <c r="G28" s="16" t="s">
        <v>12</v>
      </c>
      <c r="H28" s="20" t="str">
        <f t="shared" si="0"/>
        <v>R5 - Amazonía-Ecuación 4</v>
      </c>
      <c r="I28" s="17">
        <f t="shared" ref="I28:O28" si="4">+I8</f>
        <v>3.69</v>
      </c>
      <c r="J28" s="17">
        <f t="shared" si="4"/>
        <v>0.19</v>
      </c>
      <c r="K28" s="17">
        <f t="shared" si="4"/>
        <v>0.62</v>
      </c>
      <c r="L28" s="17">
        <f t="shared" si="4"/>
        <v>0.32</v>
      </c>
      <c r="M28" s="17">
        <f t="shared" si="4"/>
        <v>-0.22</v>
      </c>
      <c r="N28" s="17">
        <f t="shared" si="4"/>
        <v>0.3</v>
      </c>
      <c r="O28" s="17">
        <f t="shared" si="4"/>
        <v>-0.03</v>
      </c>
    </row>
    <row r="29" spans="2:15">
      <c r="B29" s="16" t="s">
        <v>2028</v>
      </c>
      <c r="C29" s="16" t="s">
        <v>1590</v>
      </c>
      <c r="L29" s="19" t="s">
        <v>2037</v>
      </c>
    </row>
    <row r="30" spans="2:15">
      <c r="B30" s="16" t="s">
        <v>2028</v>
      </c>
      <c r="C30" s="16" t="s">
        <v>1615</v>
      </c>
    </row>
    <row r="31" spans="2:15">
      <c r="B31" s="16" t="s">
        <v>2032</v>
      </c>
      <c r="C31" s="16" t="s">
        <v>1718</v>
      </c>
    </row>
    <row r="32" spans="2:15">
      <c r="B32" s="16" t="s">
        <v>2028</v>
      </c>
      <c r="C32" s="16" t="s">
        <v>1772</v>
      </c>
    </row>
    <row r="33" spans="2:3">
      <c r="B33" s="16" t="s">
        <v>2035</v>
      </c>
      <c r="C33" s="16" t="s">
        <v>1883</v>
      </c>
    </row>
    <row r="34" spans="2:3">
      <c r="B34" s="16" t="s">
        <v>2024</v>
      </c>
      <c r="C34" s="16" t="s">
        <v>1994</v>
      </c>
    </row>
    <row r="35" spans="2:3">
      <c r="B35" s="16" t="s">
        <v>2029</v>
      </c>
      <c r="C35" s="16" t="s">
        <v>2005</v>
      </c>
    </row>
  </sheetData>
  <sheetProtection algorithmName="SHA-512" hashValue="pi2e8GFKdiCC9zLlEML/vVc4NEf/Mf1P7ec4LbgFw7We11aN/8ZUTS7Bm+wZ7ukN0FmAtwwSOCs3QNcxolVusQ==" saltValue="+Yj+tNGE08T1Ys2NoTRGXQ==" spinCount="100000" sheet="1" objects="1" scenarios="1"/>
  <sortState xmlns:xlrd2="http://schemas.microsoft.com/office/spreadsheetml/2017/richdata2" ref="F9:F13">
    <sortCondition ref="F9:F13"/>
  </sortState>
  <mergeCells count="4">
    <mergeCell ref="F3:F4"/>
    <mergeCell ref="G3:G4"/>
    <mergeCell ref="I3:O3"/>
    <mergeCell ref="H3:H4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A82C-0C40-479F-A2E7-9588F508886D}">
  <dimension ref="B2:B10"/>
  <sheetViews>
    <sheetView zoomScale="130" zoomScaleNormal="130" workbookViewId="0">
      <selection activeCell="B19" sqref="B19"/>
    </sheetView>
  </sheetViews>
  <sheetFormatPr defaultRowHeight="15"/>
  <cols>
    <col min="2" max="2" width="149.85546875" customWidth="1"/>
  </cols>
  <sheetData>
    <row r="2" spans="2:2" ht="14.25" customHeight="1">
      <c r="B2" s="40" t="s">
        <v>2038</v>
      </c>
    </row>
    <row r="3" spans="2:2" ht="16.5">
      <c r="B3" s="40"/>
    </row>
    <row r="4" spans="2:2">
      <c r="B4" s="41" t="s">
        <v>2039</v>
      </c>
    </row>
    <row r="5" spans="2:2" ht="11.25" customHeight="1"/>
    <row r="6" spans="2:2" ht="11.25" customHeight="1">
      <c r="B6" t="s">
        <v>2043</v>
      </c>
    </row>
    <row r="7" spans="2:2">
      <c r="B7" s="41" t="s">
        <v>2040</v>
      </c>
    </row>
    <row r="9" spans="2:2">
      <c r="B9" t="s">
        <v>2042</v>
      </c>
    </row>
    <row r="10" spans="2:2">
      <c r="B10" s="41" t="s">
        <v>2041</v>
      </c>
    </row>
  </sheetData>
  <hyperlinks>
    <hyperlink ref="B4" r:id="rId1" xr:uid="{9C680889-D6E5-4B16-BDFD-02BACF045BB0}"/>
    <hyperlink ref="B7" r:id="rId2" xr:uid="{350B824D-E21B-4772-A7A6-4254E2B87E4A}"/>
    <hyperlink ref="B10" r:id="rId3" xr:uid="{1A501CED-25EA-4736-9EE3-1888DA3F620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B5BD-EF74-4F64-9BEE-2083D948825E}">
  <dimension ref="B2:B6"/>
  <sheetViews>
    <sheetView showGridLines="0" workbookViewId="0">
      <selection activeCell="B3" sqref="B3"/>
    </sheetView>
  </sheetViews>
  <sheetFormatPr defaultRowHeight="15"/>
  <cols>
    <col min="2" max="2" width="43.5703125" customWidth="1"/>
    <col min="3" max="3" width="11.7109375" customWidth="1"/>
  </cols>
  <sheetData>
    <row r="2" spans="2:2">
      <c r="B2" t="s">
        <v>2047</v>
      </c>
    </row>
    <row r="4" spans="2:2">
      <c r="B4" t="s">
        <v>2044</v>
      </c>
    </row>
    <row r="5" spans="2:2">
      <c r="B5" t="s">
        <v>2045</v>
      </c>
    </row>
    <row r="6" spans="2:2">
      <c r="B6" t="s">
        <v>2046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IDF Sint</vt:lpstr>
      <vt:lpstr>Normales 1991-2010</vt:lpstr>
      <vt:lpstr>Filtro</vt:lpstr>
      <vt:lpstr>Coeficientes</vt:lpstr>
      <vt:lpstr>Referencias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DAVID RODRIGUEZ ACEVEDO</dc:creator>
  <cp:keywords/>
  <dc:description/>
  <cp:lastModifiedBy>JUAN DAVID RODRIGUEZ ACEVEDO</cp:lastModifiedBy>
  <cp:revision/>
  <dcterms:created xsi:type="dcterms:W3CDTF">2025-04-17T22:05:23Z</dcterms:created>
  <dcterms:modified xsi:type="dcterms:W3CDTF">2025-07-22T20:10:50Z</dcterms:modified>
  <cp:category/>
  <cp:contentStatus/>
</cp:coreProperties>
</file>