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PMP\"/>
    </mc:Choice>
  </mc:AlternateContent>
  <xr:revisionPtr revIDLastSave="0" documentId="13_ncr:1_{4525FBDB-1B5F-4222-A367-28F7DDBB7070}" xr6:coauthVersionLast="47" xr6:coauthVersionMax="47" xr10:uidLastSave="{00000000-0000-0000-0000-000000000000}"/>
  <bookViews>
    <workbookView xWindow="28680" yWindow="-60" windowWidth="29040" windowHeight="15720" activeTab="3" xr2:uid="{13358B08-4D88-4DEA-B285-94C24C6C47EE}"/>
  </bookViews>
  <sheets>
    <sheet name="Dist" sheetId="1" r:id="rId1"/>
    <sheet name="LPIII_DNMR" sheetId="3" r:id="rId2"/>
    <sheet name="LPIII_LY" sheetId="4" r:id="rId3"/>
    <sheet name="LPIII_NMDR" sheetId="6" r:id="rId4"/>
    <sheet name="Sheet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G1" i="1" s="1"/>
  <c r="D1" i="1"/>
  <c r="F40" i="1"/>
  <c r="F41" i="1"/>
  <c r="F4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</calcChain>
</file>

<file path=xl/sharedStrings.xml><?xml version="1.0" encoding="utf-8"?>
<sst xmlns="http://schemas.openxmlformats.org/spreadsheetml/2006/main" count="24" uniqueCount="18">
  <si>
    <t>Weibull</t>
  </si>
  <si>
    <t>id</t>
  </si>
  <si>
    <t>year</t>
  </si>
  <si>
    <t>index</t>
  </si>
  <si>
    <t>P_E</t>
  </si>
  <si>
    <t>F_DGumbel</t>
  </si>
  <si>
    <t>avg</t>
  </si>
  <si>
    <t>std</t>
  </si>
  <si>
    <t>alpha</t>
  </si>
  <si>
    <t>mu</t>
  </si>
  <si>
    <t>OID</t>
  </si>
  <si>
    <t>DNMR R</t>
  </si>
  <si>
    <t>DNMR Python</t>
  </si>
  <si>
    <t>Log Pearson III</t>
  </si>
  <si>
    <t>LY R</t>
  </si>
  <si>
    <t>LY Python</t>
  </si>
  <si>
    <t>NMDR R</t>
  </si>
  <si>
    <t>NMDR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</si>
</sst>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0"/>
      <color rgb="FF000000"/>
      <name val="Segoe UI Light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11" fontId="1" fillId="0" borderId="0" xfId="0" applyNumberFormat="1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LPIII_DNMR!$C$2</c:f>
              <c:strCache>
                <c:ptCount val="1"/>
                <c:pt idx="0">
                  <c:v>DNMR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LPIII_DNMR!$B$3:$B$41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LPIII_DNMR!$C$3:$C$41</c:f>
              <c:numCache>
                <c:formatCode>0.00E+00</c:formatCode>
                <c:ptCount val="39"/>
                <c:pt idx="0">
                  <c:v>14.251910000000001</c:v>
                </c:pt>
                <c:pt idx="1">
                  <c:v>217.36879999999999</c:v>
                </c:pt>
                <c:pt idx="2">
                  <c:v>3532.6570000000002</c:v>
                </c:pt>
                <c:pt idx="3">
                  <c:v>60945.07</c:v>
                </c:pt>
                <c:pt idx="4">
                  <c:v>1112364</c:v>
                </c:pt>
                <c:pt idx="5">
                  <c:v>21415130</c:v>
                </c:pt>
                <c:pt idx="6">
                  <c:v>433697100</c:v>
                </c:pt>
                <c:pt idx="7">
                  <c:v>9216891000</c:v>
                </c:pt>
                <c:pt idx="8">
                  <c:v>205093400000</c:v>
                </c:pt>
                <c:pt idx="9">
                  <c:v>4768813000000</c:v>
                </c:pt>
                <c:pt idx="10">
                  <c:v>115652800000000</c:v>
                </c:pt>
                <c:pt idx="11">
                  <c:v>2920454000000000</c:v>
                </c:pt>
                <c:pt idx="12">
                  <c:v>7.666749E+16</c:v>
                </c:pt>
                <c:pt idx="13">
                  <c:v>2.089335E+18</c:v>
                </c:pt>
                <c:pt idx="14">
                  <c:v>5.902771E+19</c:v>
                </c:pt>
                <c:pt idx="15">
                  <c:v>1.7266730000000001E+21</c:v>
                </c:pt>
                <c:pt idx="16">
                  <c:v>5.2235149999999998E+22</c:v>
                </c:pt>
                <c:pt idx="17">
                  <c:v>1.6324480000000001E+24</c:v>
                </c:pt>
                <c:pt idx="18">
                  <c:v>5.2649569999999997E+25</c:v>
                </c:pt>
                <c:pt idx="19">
                  <c:v>1.7506990000000001E+27</c:v>
                </c:pt>
                <c:pt idx="20">
                  <c:v>5.996476E+28</c:v>
                </c:pt>
                <c:pt idx="21">
                  <c:v>2.1138720000000001E+30</c:v>
                </c:pt>
                <c:pt idx="22">
                  <c:v>7.6631899999999997E+31</c:v>
                </c:pt>
                <c:pt idx="23">
                  <c:v>2.8546840000000002E+33</c:v>
                </c:pt>
                <c:pt idx="24">
                  <c:v>1.091971E+35</c:v>
                </c:pt>
                <c:pt idx="25">
                  <c:v>4.2861959999999999E+36</c:v>
                </c:pt>
                <c:pt idx="26">
                  <c:v>1.7252749999999998E+38</c:v>
                </c:pt>
                <c:pt idx="27">
                  <c:v>7.1170900000000003E+39</c:v>
                </c:pt>
                <c:pt idx="28">
                  <c:v>3.007106E+41</c:v>
                </c:pt>
                <c:pt idx="29">
                  <c:v>1.3006309999999999E+43</c:v>
                </c:pt>
                <c:pt idx="30">
                  <c:v>5.7555400000000003E+44</c:v>
                </c:pt>
                <c:pt idx="31">
                  <c:v>2.6044910000000002E+46</c:v>
                </c:pt>
                <c:pt idx="32">
                  <c:v>1.204627E+48</c:v>
                </c:pt>
                <c:pt idx="33">
                  <c:v>5.6920919999999999E+49</c:v>
                </c:pt>
                <c:pt idx="34">
                  <c:v>2.746543E+51</c:v>
                </c:pt>
                <c:pt idx="35">
                  <c:v>1.3527249999999999E+53</c:v>
                </c:pt>
                <c:pt idx="36">
                  <c:v>6.7977000000000002E+54</c:v>
                </c:pt>
                <c:pt idx="37">
                  <c:v>3.483951E+56</c:v>
                </c:pt>
                <c:pt idx="38">
                  <c:v>1.820431E+58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F-4826-8073-72425B23CDA7}"/>
            </c:ext>
          </c:extLst>
        </c:ser>
        <c:ser>
          <c:idx val="1"/>
          <c:order val="1"/>
          <c:tx>
            <c:strRef>
              <c:f>LPIII_DNMR!$D$2</c:f>
              <c:strCache>
                <c:ptCount val="1"/>
                <c:pt idx="0">
                  <c:v>DNMR 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LPIII_DNMR!$B$3:$B$41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LPIII_DNMR!$D$3:$D$41</c:f>
              <c:numCache>
                <c:formatCode>0.00E+00</c:formatCode>
                <c:ptCount val="39"/>
                <c:pt idx="0">
                  <c:v>13.183479999999999</c:v>
                </c:pt>
                <c:pt idx="1">
                  <c:v>186.98750000000001</c:v>
                </c:pt>
                <c:pt idx="2">
                  <c:v>2839.1210000000001</c:v>
                </c:pt>
                <c:pt idx="3">
                  <c:v>45946.85</c:v>
                </c:pt>
                <c:pt idx="4">
                  <c:v>789526.6</c:v>
                </c:pt>
                <c:pt idx="5">
                  <c:v>14356340</c:v>
                </c:pt>
                <c:pt idx="6">
                  <c:v>275404500</c:v>
                </c:pt>
                <c:pt idx="7">
                  <c:v>5558620000</c:v>
                </c:pt>
                <c:pt idx="8">
                  <c:v>117750900000</c:v>
                </c:pt>
                <c:pt idx="9">
                  <c:v>2612124000000</c:v>
                </c:pt>
                <c:pt idx="10">
                  <c:v>60558120000000</c:v>
                </c:pt>
                <c:pt idx="11">
                  <c:v>1464506000000000</c:v>
                </c:pt>
                <c:pt idx="12">
                  <c:v>3.688135E+16</c:v>
                </c:pt>
                <c:pt idx="13">
                  <c:v>9.65682E+17</c:v>
                </c:pt>
                <c:pt idx="14">
                  <c:v>2.625059E+19</c:v>
                </c:pt>
                <c:pt idx="15">
                  <c:v>7.3983299999999997E+20</c:v>
                </c:pt>
                <c:pt idx="16">
                  <c:v>2.1590900000000001E+22</c:v>
                </c:pt>
                <c:pt idx="17">
                  <c:v>6.5168839999999994E+23</c:v>
                </c:pt>
                <c:pt idx="18">
                  <c:v>2.0321910000000001E+25</c:v>
                </c:pt>
                <c:pt idx="19">
                  <c:v>6.5402979999999997E+26</c:v>
                </c:pt>
                <c:pt idx="20">
                  <c:v>2.1702980000000002E+28</c:v>
                </c:pt>
                <c:pt idx="21">
                  <c:v>7.4188339999999999E+29</c:v>
                </c:pt>
                <c:pt idx="22">
                  <c:v>2.6102039999999999E+31</c:v>
                </c:pt>
                <c:pt idx="23">
                  <c:v>9.4446239999999996E+32</c:v>
                </c:pt>
                <c:pt idx="24">
                  <c:v>3.5118400000000001E+34</c:v>
                </c:pt>
                <c:pt idx="25">
                  <c:v>1.340942E+36</c:v>
                </c:pt>
                <c:pt idx="26">
                  <c:v>5.2542789999999996E+37</c:v>
                </c:pt>
                <c:pt idx="27">
                  <c:v>2.1113519999999999E+39</c:v>
                </c:pt>
                <c:pt idx="28">
                  <c:v>8.6952810000000002E+40</c:v>
                </c:pt>
                <c:pt idx="29">
                  <c:v>3.6679720000000001E+42</c:v>
                </c:pt>
                <c:pt idx="30">
                  <c:v>1.583958E+44</c:v>
                </c:pt>
                <c:pt idx="31">
                  <c:v>6.9984760000000002E+45</c:v>
                </c:pt>
                <c:pt idx="32">
                  <c:v>3.1621549999999999E+47</c:v>
                </c:pt>
                <c:pt idx="33">
                  <c:v>1.460393E+49</c:v>
                </c:pt>
                <c:pt idx="34">
                  <c:v>6.8906420000000002E+50</c:v>
                </c:pt>
                <c:pt idx="35">
                  <c:v>3.320151E+52</c:v>
                </c:pt>
                <c:pt idx="36">
                  <c:v>1.632966E+54</c:v>
                </c:pt>
                <c:pt idx="37">
                  <c:v>8.19479E+55</c:v>
                </c:pt>
                <c:pt idx="38">
                  <c:v>4.1943780000000002E+57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DF-4826-8073-72425B23C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42944"/>
        <c:axId val="1358150016"/>
      </c:scatterChart>
      <c:valAx>
        <c:axId val="1534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150016"/>
        <c:crosses val="autoZero"/>
        <c:crossBetween val="midCat"/>
      </c:valAx>
      <c:valAx>
        <c:axId val="1358150016"/>
        <c:scaling>
          <c:logBase val="10"/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44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LPIII_LY!$C$2</c:f>
              <c:strCache>
                <c:ptCount val="1"/>
                <c:pt idx="0">
                  <c:v>LY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LPIII_LY!$B$3:$B$41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LPIII_LY!$C$3:$C$41</c:f>
              <c:numCache>
                <c:formatCode>0.00E+00</c:formatCode>
                <c:ptCount val="39"/>
                <c:pt idx="0">
                  <c:v>23.730167999999999</c:v>
                </c:pt>
                <c:pt idx="1">
                  <c:v>23.105560000000001</c:v>
                </c:pt>
                <c:pt idx="2">
                  <c:v>21.737497000000001</c:v>
                </c:pt>
                <c:pt idx="3">
                  <c:v>18.815691000000001</c:v>
                </c:pt>
                <c:pt idx="4">
                  <c:v>18.353155000000001</c:v>
                </c:pt>
                <c:pt idx="5">
                  <c:v>17.488900999999998</c:v>
                </c:pt>
                <c:pt idx="6">
                  <c:v>17.21698</c:v>
                </c:pt>
                <c:pt idx="7">
                  <c:v>16.320671999999998</c:v>
                </c:pt>
                <c:pt idx="8">
                  <c:v>16.320671999999998</c:v>
                </c:pt>
                <c:pt idx="9">
                  <c:v>16.186997000000002</c:v>
                </c:pt>
                <c:pt idx="10">
                  <c:v>16.078968</c:v>
                </c:pt>
                <c:pt idx="11">
                  <c:v>15.727247</c:v>
                </c:pt>
                <c:pt idx="12">
                  <c:v>15.727247</c:v>
                </c:pt>
                <c:pt idx="13">
                  <c:v>15.277120999999999</c:v>
                </c:pt>
                <c:pt idx="14">
                  <c:v>15.16775</c:v>
                </c:pt>
                <c:pt idx="15">
                  <c:v>15.16775</c:v>
                </c:pt>
                <c:pt idx="16">
                  <c:v>15.16775</c:v>
                </c:pt>
                <c:pt idx="17">
                  <c:v>15.059589000000001</c:v>
                </c:pt>
                <c:pt idx="18">
                  <c:v>14.638512</c:v>
                </c:pt>
                <c:pt idx="19">
                  <c:v>14.536014</c:v>
                </c:pt>
                <c:pt idx="20">
                  <c:v>14.136426999999999</c:v>
                </c:pt>
                <c:pt idx="21">
                  <c:v>13.383092</c:v>
                </c:pt>
                <c:pt idx="22">
                  <c:v>13.292873999999999</c:v>
                </c:pt>
                <c:pt idx="23">
                  <c:v>13.203481</c:v>
                </c:pt>
                <c:pt idx="24">
                  <c:v>13.203481</c:v>
                </c:pt>
                <c:pt idx="25">
                  <c:v>12.351768</c:v>
                </c:pt>
                <c:pt idx="26">
                  <c:v>12.343614000000001</c:v>
                </c:pt>
                <c:pt idx="27">
                  <c:v>12.189970000000001</c:v>
                </c:pt>
                <c:pt idx="28">
                  <c:v>11.235167000000001</c:v>
                </c:pt>
                <c:pt idx="29">
                  <c:v>11.198846</c:v>
                </c:pt>
                <c:pt idx="30">
                  <c:v>11.126605</c:v>
                </c:pt>
                <c:pt idx="31">
                  <c:v>10.298914</c:v>
                </c:pt>
                <c:pt idx="32">
                  <c:v>10.167522</c:v>
                </c:pt>
                <c:pt idx="33">
                  <c:v>10.167522</c:v>
                </c:pt>
                <c:pt idx="34">
                  <c:v>10.167522</c:v>
                </c:pt>
                <c:pt idx="35">
                  <c:v>10.167522</c:v>
                </c:pt>
                <c:pt idx="36">
                  <c:v>9.8465579999999999</c:v>
                </c:pt>
                <c:pt idx="37">
                  <c:v>9.5357850000000006</c:v>
                </c:pt>
                <c:pt idx="38">
                  <c:v>5.9834759999999996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8-4818-AD0C-6A7D54754E50}"/>
            </c:ext>
          </c:extLst>
        </c:ser>
        <c:ser>
          <c:idx val="1"/>
          <c:order val="1"/>
          <c:tx>
            <c:strRef>
              <c:f>LPIII_LY!$D$2</c:f>
              <c:strCache>
                <c:ptCount val="1"/>
                <c:pt idx="0">
                  <c:v>LY 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LPIII_LY!$B$3:$B$41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LPIII_LY!$D$3:$D$41</c:f>
              <c:numCache>
                <c:formatCode>0.00E+00</c:formatCode>
                <c:ptCount val="39"/>
                <c:pt idx="0">
                  <c:v>22.418704999999999</c:v>
                </c:pt>
                <c:pt idx="1">
                  <c:v>21.810112</c:v>
                </c:pt>
                <c:pt idx="2">
                  <c:v>20.477128</c:v>
                </c:pt>
                <c:pt idx="3">
                  <c:v>17.630240000000001</c:v>
                </c:pt>
                <c:pt idx="4">
                  <c:v>17.179563999999999</c:v>
                </c:pt>
                <c:pt idx="5">
                  <c:v>16.33747</c:v>
                </c:pt>
                <c:pt idx="6">
                  <c:v>16.072521999999999</c:v>
                </c:pt>
                <c:pt idx="7">
                  <c:v>15.199197</c:v>
                </c:pt>
                <c:pt idx="8">
                  <c:v>15.199197</c:v>
                </c:pt>
                <c:pt idx="9">
                  <c:v>15.068949</c:v>
                </c:pt>
                <c:pt idx="10">
                  <c:v>14.96369</c:v>
                </c:pt>
                <c:pt idx="11">
                  <c:v>14.620987</c:v>
                </c:pt>
                <c:pt idx="12">
                  <c:v>14.620987</c:v>
                </c:pt>
                <c:pt idx="13">
                  <c:v>14.182402</c:v>
                </c:pt>
                <c:pt idx="14">
                  <c:v>14.075837</c:v>
                </c:pt>
                <c:pt idx="15">
                  <c:v>14.075837</c:v>
                </c:pt>
                <c:pt idx="16">
                  <c:v>14.075837</c:v>
                </c:pt>
                <c:pt idx="17">
                  <c:v>13.970447999999999</c:v>
                </c:pt>
                <c:pt idx="18">
                  <c:v>13.560169</c:v>
                </c:pt>
                <c:pt idx="19">
                  <c:v>13.460298</c:v>
                </c:pt>
                <c:pt idx="20">
                  <c:v>13.070957</c:v>
                </c:pt>
                <c:pt idx="21">
                  <c:v>12.336938</c:v>
                </c:pt>
                <c:pt idx="22">
                  <c:v>12.249034</c:v>
                </c:pt>
                <c:pt idx="23">
                  <c:v>12.161932999999999</c:v>
                </c:pt>
                <c:pt idx="24">
                  <c:v>12.161932999999999</c:v>
                </c:pt>
                <c:pt idx="25">
                  <c:v>11.332058999999999</c:v>
                </c:pt>
                <c:pt idx="26">
                  <c:v>11.324114</c:v>
                </c:pt>
                <c:pt idx="27">
                  <c:v>11.17441</c:v>
                </c:pt>
                <c:pt idx="28">
                  <c:v>10.244089000000001</c:v>
                </c:pt>
                <c:pt idx="29">
                  <c:v>10.208698999999999</c:v>
                </c:pt>
                <c:pt idx="30">
                  <c:v>10.138311</c:v>
                </c:pt>
                <c:pt idx="31">
                  <c:v>9.331842</c:v>
                </c:pt>
                <c:pt idx="32">
                  <c:v>9.2038189999999993</c:v>
                </c:pt>
                <c:pt idx="33">
                  <c:v>9.2038189999999993</c:v>
                </c:pt>
                <c:pt idx="34">
                  <c:v>9.2038189999999993</c:v>
                </c:pt>
                <c:pt idx="35">
                  <c:v>9.2038189999999993</c:v>
                </c:pt>
                <c:pt idx="36">
                  <c:v>8.8910850000000003</c:v>
                </c:pt>
                <c:pt idx="37">
                  <c:v>8.5882810000000003</c:v>
                </c:pt>
                <c:pt idx="38">
                  <c:v>5.1270569999999998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98-4818-AD0C-6A7D54754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42944"/>
        <c:axId val="1358150016"/>
      </c:scatterChart>
      <c:valAx>
        <c:axId val="1534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150016"/>
        <c:crosses val="autoZero"/>
        <c:crossBetween val="midCat"/>
      </c:valAx>
      <c:valAx>
        <c:axId val="135815001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44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LPIII_NMDR!$C$2</c:f>
              <c:strCache>
                <c:ptCount val="1"/>
                <c:pt idx="0">
                  <c:v>NMDR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LPIII_NMDR!$B$3:$B$41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LPIII_NMDR!$C$3:$C$41</c:f>
              <c:numCache>
                <c:formatCode>0.00E+00</c:formatCode>
                <c:ptCount val="39"/>
                <c:pt idx="0">
                  <c:v>118323400000</c:v>
                </c:pt>
                <c:pt idx="1">
                  <c:v>707985000000</c:v>
                </c:pt>
                <c:pt idx="2">
                  <c:v>4236211000000</c:v>
                </c:pt>
                <c:pt idx="3">
                  <c:v>25347270000000</c:v>
                </c:pt>
                <c:pt idx="4">
                  <c:v>151664800000000</c:v>
                </c:pt>
                <c:pt idx="5">
                  <c:v>907482700000000</c:v>
                </c:pt>
                <c:pt idx="6">
                  <c:v>5429902000000000</c:v>
                </c:pt>
                <c:pt idx="7">
                  <c:v>3.248969E+16</c:v>
                </c:pt>
                <c:pt idx="8">
                  <c:v>1.944013E+17</c:v>
                </c:pt>
                <c:pt idx="9">
                  <c:v>1.163195E+18</c:v>
                </c:pt>
                <c:pt idx="10">
                  <c:v>6.959953E+18</c:v>
                </c:pt>
                <c:pt idx="11">
                  <c:v>4.164471E+19</c:v>
                </c:pt>
                <c:pt idx="12">
                  <c:v>2.491802E+20</c:v>
                </c:pt>
                <c:pt idx="13">
                  <c:v>1.4909639999999999E+21</c:v>
                </c:pt>
                <c:pt idx="14">
                  <c:v>8.9211449999999998E+21</c:v>
                </c:pt>
                <c:pt idx="15">
                  <c:v>5.3379460000000002E+22</c:v>
                </c:pt>
                <c:pt idx="16">
                  <c:v>3.1939479999999997E+23</c:v>
                </c:pt>
                <c:pt idx="17">
                  <c:v>1.9110910000000001E+24</c:v>
                </c:pt>
                <c:pt idx="18">
                  <c:v>1.143497E+25</c:v>
                </c:pt>
                <c:pt idx="19">
                  <c:v>6.8420859999999999E+25</c:v>
                </c:pt>
                <c:pt idx="20">
                  <c:v>4.093946E+26</c:v>
                </c:pt>
                <c:pt idx="21">
                  <c:v>2.4496029999999999E+27</c:v>
                </c:pt>
                <c:pt idx="22">
                  <c:v>1.4657140000000001E+28</c:v>
                </c:pt>
                <c:pt idx="23">
                  <c:v>8.7700659999999999E+28</c:v>
                </c:pt>
                <c:pt idx="24">
                  <c:v>5.2475479999999997E+29</c:v>
                </c:pt>
                <c:pt idx="25">
                  <c:v>3.1398580000000002E+30</c:v>
                </c:pt>
                <c:pt idx="26">
                  <c:v>1.878727E+31</c:v>
                </c:pt>
                <c:pt idx="27">
                  <c:v>1.1241319999999999E+32</c:v>
                </c:pt>
                <c:pt idx="28">
                  <c:v>6.7262150000000003E+32</c:v>
                </c:pt>
                <c:pt idx="29">
                  <c:v>4.0246149999999997E+33</c:v>
                </c:pt>
                <c:pt idx="30">
                  <c:v>2.408119E+34</c:v>
                </c:pt>
                <c:pt idx="31">
                  <c:v>1.4408919999999999E+35</c:v>
                </c:pt>
                <c:pt idx="32">
                  <c:v>8.6215449999999993E+35</c:v>
                </c:pt>
                <c:pt idx="33">
                  <c:v>5.1586810000000002E+36</c:v>
                </c:pt>
                <c:pt idx="34">
                  <c:v>3.086685E+37</c:v>
                </c:pt>
                <c:pt idx="35">
                  <c:v>1.8469110000000001E+38</c:v>
                </c:pt>
                <c:pt idx="36">
                  <c:v>1.105095E+39</c:v>
                </c:pt>
                <c:pt idx="37">
                  <c:v>6.6123070000000003E+39</c:v>
                </c:pt>
                <c:pt idx="38">
                  <c:v>3.956458E+40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9-4336-BAED-E125AD96B91A}"/>
            </c:ext>
          </c:extLst>
        </c:ser>
        <c:ser>
          <c:idx val="1"/>
          <c:order val="1"/>
          <c:tx>
            <c:strRef>
              <c:f>LPIII_NMDR!$D$2</c:f>
              <c:strCache>
                <c:ptCount val="1"/>
                <c:pt idx="0">
                  <c:v>NMDR 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LPIII_NMDR!$B$3:$B$41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LPIII_NMDR!$D$3:$D$41</c:f>
              <c:numCache>
                <c:formatCode>0.00E+00</c:formatCode>
                <c:ptCount val="39"/>
                <c:pt idx="0">
                  <c:v>2283127000</c:v>
                </c:pt>
                <c:pt idx="1">
                  <c:v>11705720000</c:v>
                </c:pt>
                <c:pt idx="2">
                  <c:v>60015910000</c:v>
                </c:pt>
                <c:pt idx="3">
                  <c:v>307705000000</c:v>
                </c:pt>
                <c:pt idx="4">
                  <c:v>1577621000000</c:v>
                </c:pt>
                <c:pt idx="5">
                  <c:v>8088552000000</c:v>
                </c:pt>
                <c:pt idx="6">
                  <c:v>41470470000000</c:v>
                </c:pt>
                <c:pt idx="7">
                  <c:v>212621400000000</c:v>
                </c:pt>
                <c:pt idx="8">
                  <c:v>1090122000000000</c:v>
                </c:pt>
                <c:pt idx="9">
                  <c:v>5589119000000000</c:v>
                </c:pt>
                <c:pt idx="10">
                  <c:v>2.865573E+16</c:v>
                </c:pt>
                <c:pt idx="11">
                  <c:v>1.469196E+17</c:v>
                </c:pt>
                <c:pt idx="12">
                  <c:v>7.532649E+17</c:v>
                </c:pt>
                <c:pt idx="13">
                  <c:v>3.862032E+18</c:v>
                </c:pt>
                <c:pt idx="14">
                  <c:v>1.980086E+19</c:v>
                </c:pt>
                <c:pt idx="15">
                  <c:v>1.015201E+20</c:v>
                </c:pt>
                <c:pt idx="16">
                  <c:v>5.2049950000000002E+20</c:v>
                </c:pt>
                <c:pt idx="17">
                  <c:v>2.6686300000000001E+21</c:v>
                </c:pt>
                <c:pt idx="18">
                  <c:v>1.368222E+22</c:v>
                </c:pt>
                <c:pt idx="19">
                  <c:v>7.0149519999999997E+22</c:v>
                </c:pt>
                <c:pt idx="20">
                  <c:v>3.5966059999999998E+23</c:v>
                </c:pt>
                <c:pt idx="21">
                  <c:v>1.8440000000000001E+24</c:v>
                </c:pt>
                <c:pt idx="22">
                  <c:v>9.4542949999999995E+24</c:v>
                </c:pt>
                <c:pt idx="23">
                  <c:v>4.8472709999999996E+25</c:v>
                </c:pt>
                <c:pt idx="24">
                  <c:v>2.4852230000000002E+26</c:v>
                </c:pt>
                <c:pt idx="25">
                  <c:v>1.2741880000000001E+27</c:v>
                </c:pt>
                <c:pt idx="26">
                  <c:v>6.5328350000000004E+27</c:v>
                </c:pt>
                <c:pt idx="27">
                  <c:v>3.349422E+28</c:v>
                </c:pt>
                <c:pt idx="28">
                  <c:v>1.717267E+29</c:v>
                </c:pt>
                <c:pt idx="29">
                  <c:v>8.8045279999999995E+29</c:v>
                </c:pt>
                <c:pt idx="30">
                  <c:v>4.5141319999999998E+30</c:v>
                </c:pt>
                <c:pt idx="31">
                  <c:v>2.3144210000000001E+31</c:v>
                </c:pt>
                <c:pt idx="32">
                  <c:v>1.186617E+32</c:v>
                </c:pt>
                <c:pt idx="33">
                  <c:v>6.0838520000000001E+32</c:v>
                </c:pt>
                <c:pt idx="34">
                  <c:v>3.119226E+33</c:v>
                </c:pt>
                <c:pt idx="35">
                  <c:v>1.599245E+34</c:v>
                </c:pt>
                <c:pt idx="36">
                  <c:v>8.1994180000000002E+34</c:v>
                </c:pt>
                <c:pt idx="37">
                  <c:v>4.2038880000000001E+35</c:v>
                </c:pt>
                <c:pt idx="38">
                  <c:v>2.155358E+36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9-4336-BAED-E125AD96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42944"/>
        <c:axId val="1358150016"/>
      </c:scatterChart>
      <c:valAx>
        <c:axId val="1534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150016"/>
        <c:crosses val="autoZero"/>
        <c:crossBetween val="midCat"/>
      </c:valAx>
      <c:valAx>
        <c:axId val="1358150016"/>
        <c:scaling>
          <c:logBase val="10"/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44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585786</xdr:colOff>
      <xdr:row>1</xdr:row>
      <xdr:rowOff>157161</xdr:rowOff>
    </xdr:from>
    <xdr:to>
      <xdr:col>19</xdr:col>
      <xdr:colOff>247649</xdr:colOff>
      <xdr:row>32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CF48BD-6FA8-873E-0678-D7E4B686E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204786</xdr:rowOff>
    </xdr:from>
    <xdr:to>
      <xdr:col>18</xdr:col>
      <xdr:colOff>342899</xdr:colOff>
      <xdr:row>32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ADFEC-5A8E-49F8-B3D1-0A8497E12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204786</xdr:rowOff>
    </xdr:from>
    <xdr:to>
      <xdr:col>18</xdr:col>
      <xdr:colOff>342899</xdr:colOff>
      <xdr:row>32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3DA68-4023-42F4-8A97-E7C596E6F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1842-FAEA-46CB-86FF-2F8D0F179680}">
  <dimension ref="B1:J42"/>
  <sheetViews>
    <sheetView showGridLines="0" workbookViewId="0">
      <selection activeCell="D3" sqref="D3"/>
    </sheetView>
  </sheetViews>
  <sheetFormatPr defaultRowHeight="16.5" x14ac:dyDescent="0.3"/>
  <cols>
    <col min="1" max="1" width="2.7109375" style="1" customWidth="1"/>
    <col min="2" max="2" width="3.28515625" style="1" bestFit="1" customWidth="1"/>
    <col min="3" max="3" width="5.5703125" style="1" bestFit="1" customWidth="1"/>
    <col min="4" max="4" width="13.7109375" style="1" bestFit="1" customWidth="1"/>
    <col min="5" max="5" width="5.7109375" style="1" bestFit="1" customWidth="1"/>
    <col min="6" max="6" width="7.5703125" style="1" bestFit="1" customWidth="1"/>
    <col min="7" max="7" width="11.28515625" style="1" bestFit="1" customWidth="1"/>
    <col min="8" max="8" width="5.7109375" style="1" bestFit="1" customWidth="1"/>
    <col min="9" max="9" width="6.7109375" style="1" bestFit="1" customWidth="1"/>
    <col min="10" max="10" width="11.28515625" style="1" bestFit="1" customWidth="1"/>
    <col min="11" max="16384" width="9.140625" style="1"/>
  </cols>
  <sheetData>
    <row r="1" spans="2:10" x14ac:dyDescent="0.3">
      <c r="C1" s="1" t="s">
        <v>6</v>
      </c>
      <c r="D1" s="1">
        <f>AVERAGE(D4:D42)</f>
        <v>105.80070051282051</v>
      </c>
      <c r="F1" s="1" t="s">
        <v>8</v>
      </c>
      <c r="G1" s="1">
        <f>SQRT(6)*D2/PI()</f>
        <v>30.195680604985174</v>
      </c>
    </row>
    <row r="2" spans="2:10" x14ac:dyDescent="0.3">
      <c r="C2" s="1" t="s">
        <v>7</v>
      </c>
      <c r="D2" s="1">
        <f>_xlfn.STDEV.S(D4:D42)</f>
        <v>38.727465031545627</v>
      </c>
      <c r="F2" s="1" t="s">
        <v>9</v>
      </c>
    </row>
    <row r="3" spans="2:10" x14ac:dyDescent="0.3">
      <c r="B3" s="1" t="s">
        <v>1</v>
      </c>
      <c r="C3" s="1" t="s">
        <v>2</v>
      </c>
      <c r="D3" s="1">
        <v>25020230</v>
      </c>
      <c r="E3" s="1" t="s">
        <v>3</v>
      </c>
      <c r="F3" s="1" t="s">
        <v>0</v>
      </c>
      <c r="G3" s="1" t="s">
        <v>5</v>
      </c>
      <c r="H3" s="1" t="s">
        <v>3</v>
      </c>
      <c r="I3" s="1" t="s">
        <v>4</v>
      </c>
      <c r="J3" s="1" t="s">
        <v>5</v>
      </c>
    </row>
    <row r="4" spans="2:10" x14ac:dyDescent="0.3">
      <c r="B4" s="1">
        <v>0</v>
      </c>
      <c r="C4" s="1">
        <v>1996</v>
      </c>
      <c r="D4" s="1">
        <v>37.527320000000003</v>
      </c>
      <c r="E4" s="1">
        <v>1</v>
      </c>
      <c r="F4" s="1">
        <f>E4/(40)</f>
        <v>2.5000000000000001E-2</v>
      </c>
      <c r="H4" s="1">
        <v>1</v>
      </c>
      <c r="I4" s="1">
        <v>2.5000000000000001E-2</v>
      </c>
      <c r="J4" s="1">
        <v>5.1E-5</v>
      </c>
    </row>
    <row r="5" spans="2:10" x14ac:dyDescent="0.3">
      <c r="B5" s="1">
        <v>1</v>
      </c>
      <c r="C5" s="1">
        <v>2005</v>
      </c>
      <c r="D5" s="1">
        <v>40</v>
      </c>
      <c r="E5" s="1">
        <v>2</v>
      </c>
      <c r="F5" s="1">
        <f t="shared" ref="F5:F42" si="0">E5/(40)</f>
        <v>0.05</v>
      </c>
      <c r="H5" s="1">
        <v>2</v>
      </c>
      <c r="I5" s="1">
        <v>0.05</v>
      </c>
      <c r="J5" s="1">
        <v>1.13E-4</v>
      </c>
    </row>
    <row r="6" spans="2:10" x14ac:dyDescent="0.3">
      <c r="B6" s="1">
        <v>2</v>
      </c>
      <c r="C6" s="1">
        <v>1987</v>
      </c>
      <c r="D6" s="1">
        <v>46</v>
      </c>
      <c r="E6" s="1">
        <v>3</v>
      </c>
      <c r="F6" s="1">
        <f t="shared" si="0"/>
        <v>7.4999999999999997E-2</v>
      </c>
      <c r="H6" s="1">
        <v>3</v>
      </c>
      <c r="I6" s="1">
        <v>7.4999999999999997E-2</v>
      </c>
      <c r="J6" s="1">
        <v>5.9299999999999999E-4</v>
      </c>
    </row>
    <row r="7" spans="2:10" x14ac:dyDescent="0.3">
      <c r="B7" s="1">
        <v>3</v>
      </c>
      <c r="C7" s="1">
        <v>1992</v>
      </c>
      <c r="D7" s="1">
        <v>62</v>
      </c>
      <c r="E7" s="1">
        <v>4</v>
      </c>
      <c r="F7" s="1">
        <f t="shared" si="0"/>
        <v>0.1</v>
      </c>
      <c r="H7" s="1">
        <v>4</v>
      </c>
      <c r="I7" s="1">
        <v>0.1</v>
      </c>
      <c r="J7" s="1">
        <v>1.298E-2</v>
      </c>
    </row>
    <row r="8" spans="2:10" x14ac:dyDescent="0.3">
      <c r="B8" s="1">
        <v>4</v>
      </c>
      <c r="C8" s="1">
        <v>1991</v>
      </c>
      <c r="D8" s="1">
        <v>65</v>
      </c>
      <c r="E8" s="1">
        <v>5</v>
      </c>
      <c r="F8" s="1">
        <f t="shared" si="0"/>
        <v>0.125</v>
      </c>
      <c r="H8" s="1">
        <v>5</v>
      </c>
      <c r="I8" s="1">
        <v>0.125</v>
      </c>
      <c r="J8" s="1">
        <v>1.9675999999999999E-2</v>
      </c>
    </row>
    <row r="9" spans="2:10" x14ac:dyDescent="0.3">
      <c r="B9" s="1">
        <v>5</v>
      </c>
      <c r="C9" s="1">
        <v>1998</v>
      </c>
      <c r="D9" s="1">
        <v>71</v>
      </c>
      <c r="E9" s="1">
        <v>6</v>
      </c>
      <c r="F9" s="1">
        <f t="shared" si="0"/>
        <v>0.15</v>
      </c>
      <c r="H9" s="1">
        <v>6</v>
      </c>
      <c r="I9" s="1">
        <v>0.15</v>
      </c>
      <c r="J9" s="1">
        <v>4.0272000000000002E-2</v>
      </c>
    </row>
    <row r="10" spans="2:10" x14ac:dyDescent="0.3">
      <c r="B10" s="1">
        <v>6</v>
      </c>
      <c r="C10" s="1">
        <v>2012</v>
      </c>
      <c r="D10" s="1">
        <v>73</v>
      </c>
      <c r="E10" s="1">
        <v>7</v>
      </c>
      <c r="F10" s="1">
        <f t="shared" si="0"/>
        <v>0.17499999999999999</v>
      </c>
      <c r="H10" s="1">
        <v>7</v>
      </c>
      <c r="I10" s="1">
        <v>0.17499999999999999</v>
      </c>
      <c r="J10" s="1">
        <v>4.9606999999999998E-2</v>
      </c>
    </row>
    <row r="11" spans="2:10" x14ac:dyDescent="0.3">
      <c r="B11" s="1">
        <v>7</v>
      </c>
      <c r="C11" s="1">
        <v>2003</v>
      </c>
      <c r="D11" s="1">
        <v>80</v>
      </c>
      <c r="E11" s="1">
        <v>8</v>
      </c>
      <c r="F11" s="1">
        <f t="shared" si="0"/>
        <v>0.2</v>
      </c>
      <c r="H11" s="1">
        <v>8</v>
      </c>
      <c r="I11" s="1">
        <v>0.2</v>
      </c>
      <c r="J11" s="1">
        <v>9.3021000000000006E-2</v>
      </c>
    </row>
    <row r="12" spans="2:10" x14ac:dyDescent="0.3">
      <c r="B12" s="1">
        <v>8</v>
      </c>
      <c r="C12" s="1">
        <v>2004</v>
      </c>
      <c r="D12" s="1">
        <v>80</v>
      </c>
      <c r="E12" s="1">
        <v>9</v>
      </c>
      <c r="F12" s="1">
        <f t="shared" si="0"/>
        <v>0.22500000000000001</v>
      </c>
      <c r="H12" s="1">
        <v>9</v>
      </c>
      <c r="I12" s="1">
        <v>0.22500000000000001</v>
      </c>
      <c r="J12" s="1">
        <v>9.3021000000000006E-2</v>
      </c>
    </row>
    <row r="13" spans="2:10" x14ac:dyDescent="0.3">
      <c r="B13" s="1">
        <v>9</v>
      </c>
      <c r="C13" s="1">
        <v>2018</v>
      </c>
      <c r="D13" s="1">
        <v>81.099999999999994</v>
      </c>
      <c r="E13" s="1">
        <v>10</v>
      </c>
      <c r="F13" s="1">
        <f t="shared" si="0"/>
        <v>0.25</v>
      </c>
      <c r="H13" s="1">
        <v>10</v>
      </c>
      <c r="I13" s="1">
        <v>0.25</v>
      </c>
      <c r="J13" s="1">
        <v>0.101379</v>
      </c>
    </row>
    <row r="14" spans="2:10" x14ac:dyDescent="0.3">
      <c r="B14" s="1">
        <v>10</v>
      </c>
      <c r="C14" s="1">
        <v>2013</v>
      </c>
      <c r="D14" s="1">
        <v>82</v>
      </c>
      <c r="E14" s="1">
        <v>11</v>
      </c>
      <c r="F14" s="1">
        <f t="shared" si="0"/>
        <v>0.27500000000000002</v>
      </c>
      <c r="H14" s="1">
        <v>11</v>
      </c>
      <c r="I14" s="1">
        <v>0.27500000000000002</v>
      </c>
      <c r="J14" s="1">
        <v>0.10852199999999999</v>
      </c>
    </row>
    <row r="15" spans="2:10" x14ac:dyDescent="0.3">
      <c r="B15" s="1">
        <v>11</v>
      </c>
      <c r="C15" s="1">
        <v>1997</v>
      </c>
      <c r="D15" s="1">
        <v>85</v>
      </c>
      <c r="E15" s="1">
        <v>12</v>
      </c>
      <c r="F15" s="1">
        <f t="shared" si="0"/>
        <v>0.3</v>
      </c>
      <c r="H15" s="1">
        <v>12</v>
      </c>
      <c r="I15" s="1">
        <v>0.3</v>
      </c>
      <c r="J15" s="1">
        <v>0.13423499999999999</v>
      </c>
    </row>
    <row r="16" spans="2:10" x14ac:dyDescent="0.3">
      <c r="B16" s="1">
        <v>12</v>
      </c>
      <c r="C16" s="1">
        <v>1989</v>
      </c>
      <c r="D16" s="1">
        <v>85</v>
      </c>
      <c r="E16" s="1">
        <v>13</v>
      </c>
      <c r="F16" s="1">
        <f t="shared" si="0"/>
        <v>0.32500000000000001</v>
      </c>
      <c r="H16" s="1">
        <v>13</v>
      </c>
      <c r="I16" s="1">
        <v>0.32500000000000001</v>
      </c>
      <c r="J16" s="1">
        <v>0.13423499999999999</v>
      </c>
    </row>
    <row r="17" spans="2:10" x14ac:dyDescent="0.3">
      <c r="B17" s="1">
        <v>13</v>
      </c>
      <c r="C17" s="1">
        <v>1990</v>
      </c>
      <c r="D17" s="1">
        <v>89</v>
      </c>
      <c r="E17" s="1">
        <v>14</v>
      </c>
      <c r="F17" s="1">
        <f t="shared" si="0"/>
        <v>0.35</v>
      </c>
      <c r="H17" s="1">
        <v>14</v>
      </c>
      <c r="I17" s="1">
        <v>0.35</v>
      </c>
      <c r="J17" s="1">
        <v>0.17274100000000001</v>
      </c>
    </row>
    <row r="18" spans="2:10" x14ac:dyDescent="0.3">
      <c r="B18" s="1">
        <v>14</v>
      </c>
      <c r="C18" s="1">
        <v>2006</v>
      </c>
      <c r="D18" s="1">
        <v>90</v>
      </c>
      <c r="E18" s="1">
        <v>15</v>
      </c>
      <c r="F18" s="1">
        <f t="shared" si="0"/>
        <v>0.375</v>
      </c>
      <c r="H18" s="1">
        <v>15</v>
      </c>
      <c r="I18" s="1">
        <v>0.375</v>
      </c>
      <c r="J18" s="1">
        <v>0.18304400000000001</v>
      </c>
    </row>
    <row r="19" spans="2:10" x14ac:dyDescent="0.3">
      <c r="B19" s="1">
        <v>15</v>
      </c>
      <c r="C19" s="1">
        <v>1993</v>
      </c>
      <c r="D19" s="1">
        <v>90</v>
      </c>
      <c r="E19" s="1">
        <v>16</v>
      </c>
      <c r="F19" s="1">
        <f t="shared" si="0"/>
        <v>0.4</v>
      </c>
      <c r="H19" s="1">
        <v>16</v>
      </c>
      <c r="I19" s="1">
        <v>0.4</v>
      </c>
      <c r="J19" s="1">
        <v>0.18304400000000001</v>
      </c>
    </row>
    <row r="20" spans="2:10" x14ac:dyDescent="0.3">
      <c r="B20" s="1">
        <v>16</v>
      </c>
      <c r="C20" s="1">
        <v>1995</v>
      </c>
      <c r="D20" s="1">
        <v>90</v>
      </c>
      <c r="E20" s="1">
        <v>17</v>
      </c>
      <c r="F20" s="1">
        <f t="shared" si="0"/>
        <v>0.42499999999999999</v>
      </c>
      <c r="H20" s="1">
        <v>17</v>
      </c>
      <c r="I20" s="1">
        <v>0.42499999999999999</v>
      </c>
      <c r="J20" s="1">
        <v>0.18304400000000001</v>
      </c>
    </row>
    <row r="21" spans="2:10" x14ac:dyDescent="0.3">
      <c r="B21" s="1">
        <v>17</v>
      </c>
      <c r="C21" s="1">
        <v>2010</v>
      </c>
      <c r="D21" s="1">
        <v>91</v>
      </c>
      <c r="E21" s="1">
        <v>18</v>
      </c>
      <c r="F21" s="1">
        <f t="shared" si="0"/>
        <v>0.45</v>
      </c>
      <c r="H21" s="1">
        <v>18</v>
      </c>
      <c r="I21" s="1">
        <v>0.45</v>
      </c>
      <c r="J21" s="1">
        <v>0.19359199999999999</v>
      </c>
    </row>
    <row r="22" spans="2:10" x14ac:dyDescent="0.3">
      <c r="B22" s="1">
        <v>18</v>
      </c>
      <c r="C22" s="1">
        <v>1988</v>
      </c>
      <c r="D22" s="1">
        <v>95</v>
      </c>
      <c r="E22" s="1">
        <v>19</v>
      </c>
      <c r="F22" s="1">
        <f t="shared" si="0"/>
        <v>0.47499999999999998</v>
      </c>
      <c r="H22" s="1">
        <v>19</v>
      </c>
      <c r="I22" s="1">
        <v>0.47499999999999998</v>
      </c>
      <c r="J22" s="1">
        <v>0.237927</v>
      </c>
    </row>
    <row r="23" spans="2:10" x14ac:dyDescent="0.3">
      <c r="B23" s="1">
        <v>19</v>
      </c>
      <c r="C23" s="1">
        <v>2014</v>
      </c>
      <c r="D23" s="1">
        <v>96</v>
      </c>
      <c r="E23" s="1">
        <v>20</v>
      </c>
      <c r="F23" s="1">
        <f t="shared" si="0"/>
        <v>0.5</v>
      </c>
      <c r="H23" s="1">
        <v>20</v>
      </c>
      <c r="I23" s="1">
        <v>0.5</v>
      </c>
      <c r="J23" s="1">
        <v>0.249469</v>
      </c>
    </row>
    <row r="24" spans="2:10" x14ac:dyDescent="0.3">
      <c r="B24" s="1">
        <v>20</v>
      </c>
      <c r="C24" s="1">
        <v>2016</v>
      </c>
      <c r="D24" s="1">
        <v>100</v>
      </c>
      <c r="E24" s="1">
        <v>21</v>
      </c>
      <c r="F24" s="1">
        <f t="shared" si="0"/>
        <v>0.52500000000000002</v>
      </c>
      <c r="H24" s="1">
        <v>21</v>
      </c>
      <c r="I24" s="1">
        <v>0.52500000000000002</v>
      </c>
      <c r="J24" s="1">
        <v>0.296991</v>
      </c>
    </row>
    <row r="25" spans="2:10" x14ac:dyDescent="0.3">
      <c r="B25" s="1">
        <v>21</v>
      </c>
      <c r="C25" s="1">
        <v>1980</v>
      </c>
      <c r="D25" s="1">
        <v>108</v>
      </c>
      <c r="E25" s="1">
        <v>22</v>
      </c>
      <c r="F25" s="1">
        <f t="shared" si="0"/>
        <v>0.55000000000000004</v>
      </c>
      <c r="H25" s="1">
        <v>22</v>
      </c>
      <c r="I25" s="1">
        <v>0.55000000000000004</v>
      </c>
      <c r="J25" s="1">
        <v>0.39523799999999998</v>
      </c>
    </row>
    <row r="26" spans="2:10" x14ac:dyDescent="0.3">
      <c r="B26" s="1">
        <v>22</v>
      </c>
      <c r="C26" s="1">
        <v>2002</v>
      </c>
      <c r="D26" s="1">
        <v>109</v>
      </c>
      <c r="E26" s="1">
        <v>23</v>
      </c>
      <c r="F26" s="1">
        <f t="shared" si="0"/>
        <v>0.57499999999999996</v>
      </c>
      <c r="H26" s="1">
        <v>23</v>
      </c>
      <c r="I26" s="1">
        <v>0.57499999999999996</v>
      </c>
      <c r="J26" s="1">
        <v>0.40753099999999998</v>
      </c>
    </row>
    <row r="27" spans="2:10" x14ac:dyDescent="0.3">
      <c r="B27" s="1">
        <v>23</v>
      </c>
      <c r="C27" s="1">
        <v>2011</v>
      </c>
      <c r="D27" s="1">
        <v>110</v>
      </c>
      <c r="E27" s="1">
        <v>24</v>
      </c>
      <c r="F27" s="1">
        <f t="shared" si="0"/>
        <v>0.6</v>
      </c>
      <c r="H27" s="1">
        <v>24</v>
      </c>
      <c r="I27" s="1">
        <v>0.6</v>
      </c>
      <c r="J27" s="1">
        <v>0.41978100000000002</v>
      </c>
    </row>
    <row r="28" spans="2:10" x14ac:dyDescent="0.3">
      <c r="B28" s="1">
        <v>24</v>
      </c>
      <c r="C28" s="1">
        <v>1999</v>
      </c>
      <c r="D28" s="1">
        <v>110</v>
      </c>
      <c r="E28" s="1">
        <v>25</v>
      </c>
      <c r="F28" s="1">
        <f t="shared" si="0"/>
        <v>0.625</v>
      </c>
      <c r="H28" s="1">
        <v>25</v>
      </c>
      <c r="I28" s="1">
        <v>0.625</v>
      </c>
      <c r="J28" s="1">
        <v>0.41978100000000002</v>
      </c>
    </row>
    <row r="29" spans="2:10" x14ac:dyDescent="0.3">
      <c r="B29" s="1">
        <v>25</v>
      </c>
      <c r="C29" s="1">
        <v>1983</v>
      </c>
      <c r="D29" s="1">
        <v>120</v>
      </c>
      <c r="E29" s="1">
        <v>26</v>
      </c>
      <c r="F29" s="1">
        <f t="shared" si="0"/>
        <v>0.65</v>
      </c>
      <c r="H29" s="1">
        <v>26</v>
      </c>
      <c r="I29" s="1">
        <v>0.65</v>
      </c>
      <c r="J29" s="1">
        <v>0.53761199999999998</v>
      </c>
    </row>
    <row r="30" spans="2:10" x14ac:dyDescent="0.3">
      <c r="B30" s="1">
        <v>26</v>
      </c>
      <c r="C30" s="1">
        <v>2017</v>
      </c>
      <c r="D30" s="1">
        <v>120.1</v>
      </c>
      <c r="E30" s="1">
        <v>27</v>
      </c>
      <c r="F30" s="1">
        <f t="shared" si="0"/>
        <v>0.67500000000000004</v>
      </c>
      <c r="H30" s="1">
        <v>27</v>
      </c>
      <c r="I30" s="1">
        <v>0.67500000000000004</v>
      </c>
      <c r="J30" s="1">
        <v>0.53873099999999996</v>
      </c>
    </row>
    <row r="31" spans="2:10" x14ac:dyDescent="0.3">
      <c r="B31" s="1">
        <v>27</v>
      </c>
      <c r="C31" s="1">
        <v>2000</v>
      </c>
      <c r="D31" s="1">
        <v>122</v>
      </c>
      <c r="E31" s="1">
        <v>28</v>
      </c>
      <c r="F31" s="1">
        <f t="shared" si="0"/>
        <v>0.7</v>
      </c>
      <c r="H31" s="1">
        <v>28</v>
      </c>
      <c r="I31" s="1">
        <v>0.7</v>
      </c>
      <c r="J31" s="1">
        <v>0.55970799999999998</v>
      </c>
    </row>
    <row r="32" spans="2:10" x14ac:dyDescent="0.3">
      <c r="B32" s="1">
        <v>28</v>
      </c>
      <c r="C32" s="1">
        <v>2001</v>
      </c>
      <c r="D32" s="1">
        <v>134.5</v>
      </c>
      <c r="E32" s="1">
        <v>29</v>
      </c>
      <c r="F32" s="1">
        <f t="shared" si="0"/>
        <v>0.72499999999999998</v>
      </c>
      <c r="H32" s="1">
        <v>29</v>
      </c>
      <c r="I32" s="1">
        <v>0.72499999999999998</v>
      </c>
      <c r="J32" s="1">
        <v>0.68280399999999997</v>
      </c>
    </row>
    <row r="33" spans="2:10" x14ac:dyDescent="0.3">
      <c r="B33" s="1">
        <v>29</v>
      </c>
      <c r="C33" s="1">
        <v>1994</v>
      </c>
      <c r="D33" s="1">
        <v>135</v>
      </c>
      <c r="E33" s="1">
        <v>30</v>
      </c>
      <c r="F33" s="1">
        <f t="shared" si="0"/>
        <v>0.75</v>
      </c>
      <c r="H33" s="1">
        <v>30</v>
      </c>
      <c r="I33" s="1">
        <v>0.75</v>
      </c>
      <c r="J33" s="1">
        <v>0.68715099999999996</v>
      </c>
    </row>
    <row r="34" spans="2:10" x14ac:dyDescent="0.3">
      <c r="B34" s="1">
        <v>30</v>
      </c>
      <c r="C34" s="1">
        <v>1986</v>
      </c>
      <c r="D34" s="1">
        <v>136</v>
      </c>
      <c r="E34" s="1">
        <v>31</v>
      </c>
      <c r="F34" s="1">
        <f t="shared" si="0"/>
        <v>0.77500000000000002</v>
      </c>
      <c r="H34" s="1">
        <v>31</v>
      </c>
      <c r="I34" s="1">
        <v>0.77500000000000002</v>
      </c>
      <c r="J34" s="1">
        <v>0.69571000000000005</v>
      </c>
    </row>
    <row r="35" spans="2:10" x14ac:dyDescent="0.3">
      <c r="B35" s="1">
        <v>31</v>
      </c>
      <c r="C35" s="1">
        <v>1982</v>
      </c>
      <c r="D35" s="1">
        <v>148</v>
      </c>
      <c r="E35" s="1">
        <v>32</v>
      </c>
      <c r="F35" s="1">
        <f t="shared" si="0"/>
        <v>0.8</v>
      </c>
      <c r="H35" s="1">
        <v>32</v>
      </c>
      <c r="I35" s="1">
        <v>0.8</v>
      </c>
      <c r="J35" s="1">
        <v>0.784605</v>
      </c>
    </row>
    <row r="36" spans="2:10" x14ac:dyDescent="0.3">
      <c r="B36" s="1">
        <v>32</v>
      </c>
      <c r="C36" s="1">
        <v>2007</v>
      </c>
      <c r="D36" s="1">
        <v>150</v>
      </c>
      <c r="E36" s="1">
        <v>33</v>
      </c>
      <c r="F36" s="1">
        <f t="shared" si="0"/>
        <v>0.82499999999999996</v>
      </c>
      <c r="H36" s="1">
        <v>33</v>
      </c>
      <c r="I36" s="1">
        <v>0.82499999999999996</v>
      </c>
      <c r="J36" s="1">
        <v>0.79705499999999996</v>
      </c>
    </row>
    <row r="37" spans="2:10" x14ac:dyDescent="0.3">
      <c r="B37" s="1">
        <v>33</v>
      </c>
      <c r="C37" s="1">
        <v>2009</v>
      </c>
      <c r="D37" s="1">
        <v>150</v>
      </c>
      <c r="E37" s="1">
        <v>34</v>
      </c>
      <c r="F37" s="1">
        <f t="shared" si="0"/>
        <v>0.85</v>
      </c>
      <c r="H37" s="1">
        <v>34</v>
      </c>
      <c r="I37" s="1">
        <v>0.85</v>
      </c>
      <c r="J37" s="1">
        <v>0.79705499999999996</v>
      </c>
    </row>
    <row r="38" spans="2:10" x14ac:dyDescent="0.3">
      <c r="B38" s="1">
        <v>34</v>
      </c>
      <c r="C38" s="1">
        <v>2015</v>
      </c>
      <c r="D38" s="1">
        <v>150</v>
      </c>
      <c r="E38" s="1">
        <v>35</v>
      </c>
      <c r="F38" s="1">
        <f t="shared" si="0"/>
        <v>0.875</v>
      </c>
      <c r="H38" s="1">
        <v>35</v>
      </c>
      <c r="I38" s="1">
        <v>0.875</v>
      </c>
      <c r="J38" s="1">
        <v>0.79705499999999996</v>
      </c>
    </row>
    <row r="39" spans="2:10" x14ac:dyDescent="0.3">
      <c r="B39" s="1">
        <v>35</v>
      </c>
      <c r="C39" s="1">
        <v>1981</v>
      </c>
      <c r="D39" s="1">
        <v>150</v>
      </c>
      <c r="E39" s="1">
        <v>36</v>
      </c>
      <c r="F39" s="1">
        <f t="shared" si="0"/>
        <v>0.9</v>
      </c>
      <c r="H39" s="1">
        <v>36</v>
      </c>
      <c r="I39" s="1">
        <v>0.9</v>
      </c>
      <c r="J39" s="1">
        <v>0.79705499999999996</v>
      </c>
    </row>
    <row r="40" spans="2:10" x14ac:dyDescent="0.3">
      <c r="B40" s="1">
        <v>36</v>
      </c>
      <c r="C40" s="1">
        <v>1984</v>
      </c>
      <c r="D40" s="1">
        <v>155</v>
      </c>
      <c r="E40" s="1">
        <v>37</v>
      </c>
      <c r="F40" s="1">
        <f t="shared" si="0"/>
        <v>0.92500000000000004</v>
      </c>
      <c r="H40" s="1">
        <v>37</v>
      </c>
      <c r="I40" s="1">
        <v>0.92500000000000004</v>
      </c>
      <c r="J40" s="1">
        <v>0.82547099999999995</v>
      </c>
    </row>
    <row r="41" spans="2:10" x14ac:dyDescent="0.3">
      <c r="B41" s="1">
        <v>37</v>
      </c>
      <c r="C41" s="1">
        <v>2008</v>
      </c>
      <c r="D41" s="1">
        <v>160</v>
      </c>
      <c r="E41" s="1">
        <v>38</v>
      </c>
      <c r="F41" s="1">
        <f t="shared" si="0"/>
        <v>0.95</v>
      </c>
      <c r="H41" s="1">
        <v>38</v>
      </c>
      <c r="I41" s="1">
        <v>0.95</v>
      </c>
      <c r="J41" s="1">
        <v>0.85028800000000004</v>
      </c>
    </row>
    <row r="42" spans="2:10" x14ac:dyDescent="0.3">
      <c r="B42" s="1">
        <v>38</v>
      </c>
      <c r="C42" s="1">
        <v>1985</v>
      </c>
      <c r="D42" s="1">
        <v>230</v>
      </c>
      <c r="E42" s="1">
        <v>39</v>
      </c>
      <c r="F42" s="1">
        <f t="shared" si="0"/>
        <v>0.97499999999999998</v>
      </c>
      <c r="H42" s="1">
        <v>39</v>
      </c>
      <c r="I42" s="1">
        <v>0.97499999999999998</v>
      </c>
      <c r="J42" s="1">
        <v>0.98462899999999998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EDA4-1D33-4C95-A6B7-B9E0E84F3888}">
  <dimension ref="B1:D41"/>
  <sheetViews>
    <sheetView showGridLines="0" workbookViewId="0">
      <selection activeCell="V9" sqref="V9"/>
    </sheetView>
  </sheetViews>
  <sheetFormatPr defaultRowHeight="16.5" x14ac:dyDescent="0.3"/>
  <cols>
    <col min="1" max="1" width="2.7109375" style="1" customWidth="1"/>
    <col min="2" max="2" width="9.28515625" style="1" bestFit="1" customWidth="1"/>
    <col min="3" max="3" width="9.7109375" style="1" bestFit="1" customWidth="1"/>
    <col min="4" max="4" width="13.7109375" style="1" bestFit="1" customWidth="1"/>
    <col min="5" max="16384" width="9.140625" style="1"/>
  </cols>
  <sheetData>
    <row r="1" spans="2:4" x14ac:dyDescent="0.3">
      <c r="B1" s="1" t="s">
        <v>13</v>
      </c>
    </row>
    <row r="2" spans="2:4" x14ac:dyDescent="0.3">
      <c r="B2" s="1" t="s">
        <v>10</v>
      </c>
      <c r="C2" s="1" t="s">
        <v>11</v>
      </c>
      <c r="D2" s="1" t="s">
        <v>12</v>
      </c>
    </row>
    <row r="3" spans="2:4" x14ac:dyDescent="0.3">
      <c r="B3" s="3">
        <v>1</v>
      </c>
      <c r="C3" s="4">
        <v>14.251910000000001</v>
      </c>
      <c r="D3" s="4">
        <v>13.183479999999999</v>
      </c>
    </row>
    <row r="4" spans="2:4" x14ac:dyDescent="0.3">
      <c r="B4" s="3">
        <v>2</v>
      </c>
      <c r="C4" s="4">
        <v>217.36879999999999</v>
      </c>
      <c r="D4" s="4">
        <v>186.98750000000001</v>
      </c>
    </row>
    <row r="5" spans="2:4" x14ac:dyDescent="0.3">
      <c r="B5" s="3">
        <v>3</v>
      </c>
      <c r="C5" s="4">
        <v>3532.6570000000002</v>
      </c>
      <c r="D5" s="4">
        <v>2839.1210000000001</v>
      </c>
    </row>
    <row r="6" spans="2:4" x14ac:dyDescent="0.3">
      <c r="B6" s="3">
        <v>4</v>
      </c>
      <c r="C6" s="4">
        <v>60945.07</v>
      </c>
      <c r="D6" s="4">
        <v>45946.85</v>
      </c>
    </row>
    <row r="7" spans="2:4" x14ac:dyDescent="0.3">
      <c r="B7" s="3">
        <v>5</v>
      </c>
      <c r="C7" s="4">
        <v>1112364</v>
      </c>
      <c r="D7" s="4">
        <v>789526.6</v>
      </c>
    </row>
    <row r="8" spans="2:4" x14ac:dyDescent="0.3">
      <c r="B8" s="3">
        <v>6</v>
      </c>
      <c r="C8" s="4">
        <v>21415130</v>
      </c>
      <c r="D8" s="4">
        <v>14356340</v>
      </c>
    </row>
    <row r="9" spans="2:4" x14ac:dyDescent="0.3">
      <c r="B9" s="3">
        <v>7</v>
      </c>
      <c r="C9" s="4">
        <v>433697100</v>
      </c>
      <c r="D9" s="4">
        <v>275404500</v>
      </c>
    </row>
    <row r="10" spans="2:4" x14ac:dyDescent="0.3">
      <c r="B10" s="3">
        <v>8</v>
      </c>
      <c r="C10" s="4">
        <v>9216891000</v>
      </c>
      <c r="D10" s="4">
        <v>5558620000</v>
      </c>
    </row>
    <row r="11" spans="2:4" x14ac:dyDescent="0.3">
      <c r="B11" s="3">
        <v>9</v>
      </c>
      <c r="C11" s="4">
        <v>205093400000</v>
      </c>
      <c r="D11" s="4">
        <v>117750900000</v>
      </c>
    </row>
    <row r="12" spans="2:4" x14ac:dyDescent="0.3">
      <c r="B12" s="3">
        <v>10</v>
      </c>
      <c r="C12" s="4">
        <v>4768813000000</v>
      </c>
      <c r="D12" s="4">
        <v>2612124000000</v>
      </c>
    </row>
    <row r="13" spans="2:4" x14ac:dyDescent="0.3">
      <c r="B13" s="3">
        <v>11</v>
      </c>
      <c r="C13" s="4">
        <v>115652800000000</v>
      </c>
      <c r="D13" s="4">
        <v>60558120000000</v>
      </c>
    </row>
    <row r="14" spans="2:4" x14ac:dyDescent="0.3">
      <c r="B14" s="3">
        <v>12</v>
      </c>
      <c r="C14" s="4">
        <v>2920454000000000</v>
      </c>
      <c r="D14" s="4">
        <v>1464506000000000</v>
      </c>
    </row>
    <row r="15" spans="2:4" x14ac:dyDescent="0.3">
      <c r="B15" s="3">
        <v>13</v>
      </c>
      <c r="C15" s="4">
        <v>7.666749E+16</v>
      </c>
      <c r="D15" s="4">
        <v>3.688135E+16</v>
      </c>
    </row>
    <row r="16" spans="2:4" x14ac:dyDescent="0.3">
      <c r="B16" s="3">
        <v>14</v>
      </c>
      <c r="C16" s="4">
        <v>2.089335E+18</v>
      </c>
      <c r="D16" s="4">
        <v>9.65682E+17</v>
      </c>
    </row>
    <row r="17" spans="2:4" x14ac:dyDescent="0.3">
      <c r="B17" s="3">
        <v>15</v>
      </c>
      <c r="C17" s="4">
        <v>5.902771E+19</v>
      </c>
      <c r="D17" s="4">
        <v>2.625059E+19</v>
      </c>
    </row>
    <row r="18" spans="2:4" x14ac:dyDescent="0.3">
      <c r="B18" s="3">
        <v>16</v>
      </c>
      <c r="C18" s="4">
        <v>1.7266730000000001E+21</v>
      </c>
      <c r="D18" s="4">
        <v>7.3983299999999997E+20</v>
      </c>
    </row>
    <row r="19" spans="2:4" x14ac:dyDescent="0.3">
      <c r="B19" s="3">
        <v>17</v>
      </c>
      <c r="C19" s="4">
        <v>5.2235149999999998E+22</v>
      </c>
      <c r="D19" s="4">
        <v>2.1590900000000001E+22</v>
      </c>
    </row>
    <row r="20" spans="2:4" x14ac:dyDescent="0.3">
      <c r="B20" s="3">
        <v>18</v>
      </c>
      <c r="C20" s="4">
        <v>1.6324480000000001E+24</v>
      </c>
      <c r="D20" s="4">
        <v>6.5168839999999994E+23</v>
      </c>
    </row>
    <row r="21" spans="2:4" x14ac:dyDescent="0.3">
      <c r="B21" s="3">
        <v>19</v>
      </c>
      <c r="C21" s="4">
        <v>5.2649569999999997E+25</v>
      </c>
      <c r="D21" s="4">
        <v>2.0321910000000001E+25</v>
      </c>
    </row>
    <row r="22" spans="2:4" x14ac:dyDescent="0.3">
      <c r="B22" s="3">
        <v>20</v>
      </c>
      <c r="C22" s="4">
        <v>1.7506990000000001E+27</v>
      </c>
      <c r="D22" s="4">
        <v>6.5402979999999997E+26</v>
      </c>
    </row>
    <row r="23" spans="2:4" x14ac:dyDescent="0.3">
      <c r="B23" s="3">
        <v>21</v>
      </c>
      <c r="C23" s="4">
        <v>5.996476E+28</v>
      </c>
      <c r="D23" s="4">
        <v>2.1702980000000002E+28</v>
      </c>
    </row>
    <row r="24" spans="2:4" x14ac:dyDescent="0.3">
      <c r="B24" s="3">
        <v>22</v>
      </c>
      <c r="C24" s="4">
        <v>2.1138720000000001E+30</v>
      </c>
      <c r="D24" s="4">
        <v>7.4188339999999999E+29</v>
      </c>
    </row>
    <row r="25" spans="2:4" x14ac:dyDescent="0.3">
      <c r="B25" s="3">
        <v>23</v>
      </c>
      <c r="C25" s="4">
        <v>7.6631899999999997E+31</v>
      </c>
      <c r="D25" s="4">
        <v>2.6102039999999999E+31</v>
      </c>
    </row>
    <row r="26" spans="2:4" x14ac:dyDescent="0.3">
      <c r="B26" s="3">
        <v>24</v>
      </c>
      <c r="C26" s="4">
        <v>2.8546840000000002E+33</v>
      </c>
      <c r="D26" s="4">
        <v>9.4446239999999996E+32</v>
      </c>
    </row>
    <row r="27" spans="2:4" x14ac:dyDescent="0.3">
      <c r="B27" s="3">
        <v>25</v>
      </c>
      <c r="C27" s="4">
        <v>1.091971E+35</v>
      </c>
      <c r="D27" s="4">
        <v>3.5118400000000001E+34</v>
      </c>
    </row>
    <row r="28" spans="2:4" x14ac:dyDescent="0.3">
      <c r="B28" s="3">
        <v>26</v>
      </c>
      <c r="C28" s="4">
        <v>4.2861959999999999E+36</v>
      </c>
      <c r="D28" s="4">
        <v>1.340942E+36</v>
      </c>
    </row>
    <row r="29" spans="2:4" x14ac:dyDescent="0.3">
      <c r="B29" s="3">
        <v>27</v>
      </c>
      <c r="C29" s="4">
        <v>1.7252749999999998E+38</v>
      </c>
      <c r="D29" s="4">
        <v>5.2542789999999996E+37</v>
      </c>
    </row>
    <row r="30" spans="2:4" x14ac:dyDescent="0.3">
      <c r="B30" s="3">
        <v>28</v>
      </c>
      <c r="C30" s="4">
        <v>7.1170900000000003E+39</v>
      </c>
      <c r="D30" s="4">
        <v>2.1113519999999999E+39</v>
      </c>
    </row>
    <row r="31" spans="2:4" x14ac:dyDescent="0.3">
      <c r="B31" s="3">
        <v>29</v>
      </c>
      <c r="C31" s="4">
        <v>3.007106E+41</v>
      </c>
      <c r="D31" s="4">
        <v>8.6952810000000002E+40</v>
      </c>
    </row>
    <row r="32" spans="2:4" x14ac:dyDescent="0.3">
      <c r="B32" s="3">
        <v>30</v>
      </c>
      <c r="C32" s="4">
        <v>1.3006309999999999E+43</v>
      </c>
      <c r="D32" s="4">
        <v>3.6679720000000001E+42</v>
      </c>
    </row>
    <row r="33" spans="2:4" x14ac:dyDescent="0.3">
      <c r="B33" s="3">
        <v>31</v>
      </c>
      <c r="C33" s="4">
        <v>5.7555400000000003E+44</v>
      </c>
      <c r="D33" s="4">
        <v>1.583958E+44</v>
      </c>
    </row>
    <row r="34" spans="2:4" x14ac:dyDescent="0.3">
      <c r="B34" s="3">
        <v>32</v>
      </c>
      <c r="C34" s="4">
        <v>2.6044910000000002E+46</v>
      </c>
      <c r="D34" s="4">
        <v>6.9984760000000002E+45</v>
      </c>
    </row>
    <row r="35" spans="2:4" x14ac:dyDescent="0.3">
      <c r="B35" s="3">
        <v>33</v>
      </c>
      <c r="C35" s="4">
        <v>1.204627E+48</v>
      </c>
      <c r="D35" s="4">
        <v>3.1621549999999999E+47</v>
      </c>
    </row>
    <row r="36" spans="2:4" x14ac:dyDescent="0.3">
      <c r="B36" s="3">
        <v>34</v>
      </c>
      <c r="C36" s="4">
        <v>5.6920919999999999E+49</v>
      </c>
      <c r="D36" s="4">
        <v>1.460393E+49</v>
      </c>
    </row>
    <row r="37" spans="2:4" x14ac:dyDescent="0.3">
      <c r="B37" s="3">
        <v>35</v>
      </c>
      <c r="C37" s="4">
        <v>2.746543E+51</v>
      </c>
      <c r="D37" s="4">
        <v>6.8906420000000002E+50</v>
      </c>
    </row>
    <row r="38" spans="2:4" x14ac:dyDescent="0.3">
      <c r="B38" s="3">
        <v>36</v>
      </c>
      <c r="C38" s="4">
        <v>1.3527249999999999E+53</v>
      </c>
      <c r="D38" s="4">
        <v>3.320151E+52</v>
      </c>
    </row>
    <row r="39" spans="2:4" x14ac:dyDescent="0.3">
      <c r="B39" s="3">
        <v>37</v>
      </c>
      <c r="C39" s="4">
        <v>6.7977000000000002E+54</v>
      </c>
      <c r="D39" s="4">
        <v>1.632966E+54</v>
      </c>
    </row>
    <row r="40" spans="2:4" x14ac:dyDescent="0.3">
      <c r="B40" s="3">
        <v>38</v>
      </c>
      <c r="C40" s="4">
        <v>3.483951E+56</v>
      </c>
      <c r="D40" s="4">
        <v>8.19479E+55</v>
      </c>
    </row>
    <row r="41" spans="2:4" x14ac:dyDescent="0.3">
      <c r="B41" s="5">
        <v>39</v>
      </c>
      <c r="C41" s="4">
        <v>1.820431E+58</v>
      </c>
      <c r="D41" s="4">
        <v>4.1943780000000002E+57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A0BD-616A-4861-A387-408AFB687569}">
  <dimension ref="B1:D41"/>
  <sheetViews>
    <sheetView showGridLines="0" workbookViewId="0">
      <selection activeCell="U21" sqref="U21"/>
    </sheetView>
  </sheetViews>
  <sheetFormatPr defaultRowHeight="16.5" x14ac:dyDescent="0.3"/>
  <cols>
    <col min="1" max="1" width="2.7109375" style="1" customWidth="1"/>
    <col min="2" max="2" width="9.28515625" style="1" bestFit="1" customWidth="1"/>
    <col min="3" max="3" width="9.7109375" style="1" bestFit="1" customWidth="1"/>
    <col min="4" max="4" width="13.7109375" style="1" bestFit="1" customWidth="1"/>
    <col min="5" max="16384" width="9.140625" style="1"/>
  </cols>
  <sheetData>
    <row r="1" spans="2:4" x14ac:dyDescent="0.3">
      <c r="B1" s="1" t="s">
        <v>13</v>
      </c>
    </row>
    <row r="2" spans="2:4" x14ac:dyDescent="0.3">
      <c r="B2" s="1" t="s">
        <v>10</v>
      </c>
      <c r="C2" s="1" t="s">
        <v>14</v>
      </c>
      <c r="D2" s="1" t="s">
        <v>15</v>
      </c>
    </row>
    <row r="3" spans="2:4" x14ac:dyDescent="0.3">
      <c r="B3" s="3">
        <v>1</v>
      </c>
      <c r="C3" s="4">
        <v>23.730167999999999</v>
      </c>
      <c r="D3" s="4">
        <v>22.418704999999999</v>
      </c>
    </row>
    <row r="4" spans="2:4" x14ac:dyDescent="0.3">
      <c r="B4" s="3">
        <v>2</v>
      </c>
      <c r="C4" s="4">
        <v>23.105560000000001</v>
      </c>
      <c r="D4" s="4">
        <v>21.810112</v>
      </c>
    </row>
    <row r="5" spans="2:4" x14ac:dyDescent="0.3">
      <c r="B5" s="3">
        <v>3</v>
      </c>
      <c r="C5" s="4">
        <v>21.737497000000001</v>
      </c>
      <c r="D5" s="4">
        <v>20.477128</v>
      </c>
    </row>
    <row r="6" spans="2:4" x14ac:dyDescent="0.3">
      <c r="B6" s="3">
        <v>4</v>
      </c>
      <c r="C6" s="4">
        <v>18.815691000000001</v>
      </c>
      <c r="D6" s="4">
        <v>17.630240000000001</v>
      </c>
    </row>
    <row r="7" spans="2:4" x14ac:dyDescent="0.3">
      <c r="B7" s="3">
        <v>5</v>
      </c>
      <c r="C7" s="4">
        <v>18.353155000000001</v>
      </c>
      <c r="D7" s="4">
        <v>17.179563999999999</v>
      </c>
    </row>
    <row r="8" spans="2:4" x14ac:dyDescent="0.3">
      <c r="B8" s="3">
        <v>6</v>
      </c>
      <c r="C8" s="4">
        <v>17.488900999999998</v>
      </c>
      <c r="D8" s="4">
        <v>16.33747</v>
      </c>
    </row>
    <row r="9" spans="2:4" x14ac:dyDescent="0.3">
      <c r="B9" s="3">
        <v>7</v>
      </c>
      <c r="C9" s="4">
        <v>17.21698</v>
      </c>
      <c r="D9" s="4">
        <v>16.072521999999999</v>
      </c>
    </row>
    <row r="10" spans="2:4" x14ac:dyDescent="0.3">
      <c r="B10" s="3">
        <v>8</v>
      </c>
      <c r="C10" s="4">
        <v>16.320671999999998</v>
      </c>
      <c r="D10" s="4">
        <v>15.199197</v>
      </c>
    </row>
    <row r="11" spans="2:4" x14ac:dyDescent="0.3">
      <c r="B11" s="3">
        <v>9</v>
      </c>
      <c r="C11" s="4">
        <v>16.320671999999998</v>
      </c>
      <c r="D11" s="4">
        <v>15.199197</v>
      </c>
    </row>
    <row r="12" spans="2:4" x14ac:dyDescent="0.3">
      <c r="B12" s="3">
        <v>10</v>
      </c>
      <c r="C12" s="4">
        <v>16.186997000000002</v>
      </c>
      <c r="D12" s="4">
        <v>15.068949</v>
      </c>
    </row>
    <row r="13" spans="2:4" x14ac:dyDescent="0.3">
      <c r="B13" s="3">
        <v>11</v>
      </c>
      <c r="C13" s="4">
        <v>16.078968</v>
      </c>
      <c r="D13" s="4">
        <v>14.96369</v>
      </c>
    </row>
    <row r="14" spans="2:4" x14ac:dyDescent="0.3">
      <c r="B14" s="3">
        <v>12</v>
      </c>
      <c r="C14" s="4">
        <v>15.727247</v>
      </c>
      <c r="D14" s="4">
        <v>14.620987</v>
      </c>
    </row>
    <row r="15" spans="2:4" x14ac:dyDescent="0.3">
      <c r="B15" s="3">
        <v>13</v>
      </c>
      <c r="C15" s="4">
        <v>15.727247</v>
      </c>
      <c r="D15" s="4">
        <v>14.620987</v>
      </c>
    </row>
    <row r="16" spans="2:4" x14ac:dyDescent="0.3">
      <c r="B16" s="3">
        <v>14</v>
      </c>
      <c r="C16" s="4">
        <v>15.277120999999999</v>
      </c>
      <c r="D16" s="4">
        <v>14.182402</v>
      </c>
    </row>
    <row r="17" spans="2:4" x14ac:dyDescent="0.3">
      <c r="B17" s="3">
        <v>15</v>
      </c>
      <c r="C17" s="4">
        <v>15.16775</v>
      </c>
      <c r="D17" s="4">
        <v>14.075837</v>
      </c>
    </row>
    <row r="18" spans="2:4" x14ac:dyDescent="0.3">
      <c r="B18" s="3">
        <v>16</v>
      </c>
      <c r="C18" s="4">
        <v>15.16775</v>
      </c>
      <c r="D18" s="4">
        <v>14.075837</v>
      </c>
    </row>
    <row r="19" spans="2:4" x14ac:dyDescent="0.3">
      <c r="B19" s="3">
        <v>17</v>
      </c>
      <c r="C19" s="4">
        <v>15.16775</v>
      </c>
      <c r="D19" s="4">
        <v>14.075837</v>
      </c>
    </row>
    <row r="20" spans="2:4" x14ac:dyDescent="0.3">
      <c r="B20" s="3">
        <v>18</v>
      </c>
      <c r="C20" s="4">
        <v>15.059589000000001</v>
      </c>
      <c r="D20" s="4">
        <v>13.970447999999999</v>
      </c>
    </row>
    <row r="21" spans="2:4" x14ac:dyDescent="0.3">
      <c r="B21" s="3">
        <v>19</v>
      </c>
      <c r="C21" s="4">
        <v>14.638512</v>
      </c>
      <c r="D21" s="4">
        <v>13.560169</v>
      </c>
    </row>
    <row r="22" spans="2:4" x14ac:dyDescent="0.3">
      <c r="B22" s="3">
        <v>20</v>
      </c>
      <c r="C22" s="4">
        <v>14.536014</v>
      </c>
      <c r="D22" s="4">
        <v>13.460298</v>
      </c>
    </row>
    <row r="23" spans="2:4" x14ac:dyDescent="0.3">
      <c r="B23" s="3">
        <v>21</v>
      </c>
      <c r="C23" s="4">
        <v>14.136426999999999</v>
      </c>
      <c r="D23" s="4">
        <v>13.070957</v>
      </c>
    </row>
    <row r="24" spans="2:4" x14ac:dyDescent="0.3">
      <c r="B24" s="3">
        <v>22</v>
      </c>
      <c r="C24" s="4">
        <v>13.383092</v>
      </c>
      <c r="D24" s="4">
        <v>12.336938</v>
      </c>
    </row>
    <row r="25" spans="2:4" x14ac:dyDescent="0.3">
      <c r="B25" s="3">
        <v>23</v>
      </c>
      <c r="C25" s="4">
        <v>13.292873999999999</v>
      </c>
      <c r="D25" s="4">
        <v>12.249034</v>
      </c>
    </row>
    <row r="26" spans="2:4" x14ac:dyDescent="0.3">
      <c r="B26" s="3">
        <v>24</v>
      </c>
      <c r="C26" s="4">
        <v>13.203481</v>
      </c>
      <c r="D26" s="4">
        <v>12.161932999999999</v>
      </c>
    </row>
    <row r="27" spans="2:4" x14ac:dyDescent="0.3">
      <c r="B27" s="3">
        <v>25</v>
      </c>
      <c r="C27" s="4">
        <v>13.203481</v>
      </c>
      <c r="D27" s="4">
        <v>12.161932999999999</v>
      </c>
    </row>
    <row r="28" spans="2:4" x14ac:dyDescent="0.3">
      <c r="B28" s="3">
        <v>26</v>
      </c>
      <c r="C28" s="4">
        <v>12.351768</v>
      </c>
      <c r="D28" s="4">
        <v>11.332058999999999</v>
      </c>
    </row>
    <row r="29" spans="2:4" x14ac:dyDescent="0.3">
      <c r="B29" s="3">
        <v>27</v>
      </c>
      <c r="C29" s="4">
        <v>12.343614000000001</v>
      </c>
      <c r="D29" s="4">
        <v>11.324114</v>
      </c>
    </row>
    <row r="30" spans="2:4" x14ac:dyDescent="0.3">
      <c r="B30" s="3">
        <v>28</v>
      </c>
      <c r="C30" s="4">
        <v>12.189970000000001</v>
      </c>
      <c r="D30" s="4">
        <v>11.17441</v>
      </c>
    </row>
    <row r="31" spans="2:4" x14ac:dyDescent="0.3">
      <c r="B31" s="3">
        <v>29</v>
      </c>
      <c r="C31" s="4">
        <v>11.235167000000001</v>
      </c>
      <c r="D31" s="4">
        <v>10.244089000000001</v>
      </c>
    </row>
    <row r="32" spans="2:4" x14ac:dyDescent="0.3">
      <c r="B32" s="3">
        <v>30</v>
      </c>
      <c r="C32" s="4">
        <v>11.198846</v>
      </c>
      <c r="D32" s="4">
        <v>10.208698999999999</v>
      </c>
    </row>
    <row r="33" spans="2:4" x14ac:dyDescent="0.3">
      <c r="B33" s="3">
        <v>31</v>
      </c>
      <c r="C33" s="4">
        <v>11.126605</v>
      </c>
      <c r="D33" s="4">
        <v>10.138311</v>
      </c>
    </row>
    <row r="34" spans="2:4" x14ac:dyDescent="0.3">
      <c r="B34" s="3">
        <v>32</v>
      </c>
      <c r="C34" s="4">
        <v>10.298914</v>
      </c>
      <c r="D34" s="4">
        <v>9.331842</v>
      </c>
    </row>
    <row r="35" spans="2:4" x14ac:dyDescent="0.3">
      <c r="B35" s="3">
        <v>33</v>
      </c>
      <c r="C35" s="4">
        <v>10.167522</v>
      </c>
      <c r="D35" s="4">
        <v>9.2038189999999993</v>
      </c>
    </row>
    <row r="36" spans="2:4" x14ac:dyDescent="0.3">
      <c r="B36" s="3">
        <v>34</v>
      </c>
      <c r="C36" s="4">
        <v>10.167522</v>
      </c>
      <c r="D36" s="4">
        <v>9.2038189999999993</v>
      </c>
    </row>
    <row r="37" spans="2:4" x14ac:dyDescent="0.3">
      <c r="B37" s="3">
        <v>35</v>
      </c>
      <c r="C37" s="4">
        <v>10.167522</v>
      </c>
      <c r="D37" s="4">
        <v>9.2038189999999993</v>
      </c>
    </row>
    <row r="38" spans="2:4" x14ac:dyDescent="0.3">
      <c r="B38" s="3">
        <v>36</v>
      </c>
      <c r="C38" s="4">
        <v>10.167522</v>
      </c>
      <c r="D38" s="4">
        <v>9.2038189999999993</v>
      </c>
    </row>
    <row r="39" spans="2:4" x14ac:dyDescent="0.3">
      <c r="B39" s="3">
        <v>37</v>
      </c>
      <c r="C39" s="4">
        <v>9.8465579999999999</v>
      </c>
      <c r="D39" s="4">
        <v>8.8910850000000003</v>
      </c>
    </row>
    <row r="40" spans="2:4" x14ac:dyDescent="0.3">
      <c r="B40" s="3">
        <v>38</v>
      </c>
      <c r="C40" s="4">
        <v>9.5357850000000006</v>
      </c>
      <c r="D40" s="4">
        <v>8.5882810000000003</v>
      </c>
    </row>
    <row r="41" spans="2:4" x14ac:dyDescent="0.3">
      <c r="B41" s="5">
        <v>39</v>
      </c>
      <c r="C41" s="4">
        <v>5.9834759999999996</v>
      </c>
      <c r="D41" s="4">
        <v>5.1270569999999998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4D31-0403-4222-8AB9-88AD3DB4DC08}">
  <dimension ref="B1:D41"/>
  <sheetViews>
    <sheetView showGridLines="0" tabSelected="1" workbookViewId="0">
      <selection activeCell="E15" sqref="E15"/>
    </sheetView>
  </sheetViews>
  <sheetFormatPr defaultRowHeight="16.5" x14ac:dyDescent="0.3"/>
  <cols>
    <col min="1" max="1" width="2.7109375" style="1" customWidth="1"/>
    <col min="2" max="2" width="9.28515625" style="1" bestFit="1" customWidth="1"/>
    <col min="3" max="3" width="9.7109375" style="1" bestFit="1" customWidth="1"/>
    <col min="4" max="4" width="13.7109375" style="1" bestFit="1" customWidth="1"/>
    <col min="5" max="16384" width="9.140625" style="1"/>
  </cols>
  <sheetData>
    <row r="1" spans="2:4" x14ac:dyDescent="0.3">
      <c r="B1" s="1" t="s">
        <v>13</v>
      </c>
    </row>
    <row r="2" spans="2:4" x14ac:dyDescent="0.3">
      <c r="B2" s="1" t="s">
        <v>10</v>
      </c>
      <c r="C2" s="1" t="s">
        <v>16</v>
      </c>
      <c r="D2" s="1" t="s">
        <v>17</v>
      </c>
    </row>
    <row r="3" spans="2:4" x14ac:dyDescent="0.3">
      <c r="B3" s="3">
        <v>1</v>
      </c>
      <c r="C3" s="4">
        <v>118323400000</v>
      </c>
      <c r="D3" s="4">
        <v>2283127000</v>
      </c>
    </row>
    <row r="4" spans="2:4" x14ac:dyDescent="0.3">
      <c r="B4" s="3">
        <v>2</v>
      </c>
      <c r="C4" s="4">
        <v>707985000000</v>
      </c>
      <c r="D4" s="4">
        <v>11705720000</v>
      </c>
    </row>
    <row r="5" spans="2:4" x14ac:dyDescent="0.3">
      <c r="B5" s="3">
        <v>3</v>
      </c>
      <c r="C5" s="4">
        <v>4236211000000</v>
      </c>
      <c r="D5" s="4">
        <v>60015910000</v>
      </c>
    </row>
    <row r="6" spans="2:4" x14ac:dyDescent="0.3">
      <c r="B6" s="3">
        <v>4</v>
      </c>
      <c r="C6" s="4">
        <v>25347270000000</v>
      </c>
      <c r="D6" s="4">
        <v>307705000000</v>
      </c>
    </row>
    <row r="7" spans="2:4" x14ac:dyDescent="0.3">
      <c r="B7" s="3">
        <v>5</v>
      </c>
      <c r="C7" s="4">
        <v>151664800000000</v>
      </c>
      <c r="D7" s="4">
        <v>1577621000000</v>
      </c>
    </row>
    <row r="8" spans="2:4" x14ac:dyDescent="0.3">
      <c r="B8" s="3">
        <v>6</v>
      </c>
      <c r="C8" s="4">
        <v>907482700000000</v>
      </c>
      <c r="D8" s="4">
        <v>8088552000000</v>
      </c>
    </row>
    <row r="9" spans="2:4" x14ac:dyDescent="0.3">
      <c r="B9" s="3">
        <v>7</v>
      </c>
      <c r="C9" s="4">
        <v>5429902000000000</v>
      </c>
      <c r="D9" s="4">
        <v>41470470000000</v>
      </c>
    </row>
    <row r="10" spans="2:4" x14ac:dyDescent="0.3">
      <c r="B10" s="3">
        <v>8</v>
      </c>
      <c r="C10" s="4">
        <v>3.248969E+16</v>
      </c>
      <c r="D10" s="4">
        <v>212621400000000</v>
      </c>
    </row>
    <row r="11" spans="2:4" x14ac:dyDescent="0.3">
      <c r="B11" s="3">
        <v>9</v>
      </c>
      <c r="C11" s="4">
        <v>1.944013E+17</v>
      </c>
      <c r="D11" s="4">
        <v>1090122000000000</v>
      </c>
    </row>
    <row r="12" spans="2:4" x14ac:dyDescent="0.3">
      <c r="B12" s="3">
        <v>10</v>
      </c>
      <c r="C12" s="4">
        <v>1.163195E+18</v>
      </c>
      <c r="D12" s="4">
        <v>5589119000000000</v>
      </c>
    </row>
    <row r="13" spans="2:4" x14ac:dyDescent="0.3">
      <c r="B13" s="3">
        <v>11</v>
      </c>
      <c r="C13" s="4">
        <v>6.959953E+18</v>
      </c>
      <c r="D13" s="4">
        <v>2.865573E+16</v>
      </c>
    </row>
    <row r="14" spans="2:4" x14ac:dyDescent="0.3">
      <c r="B14" s="3">
        <v>12</v>
      </c>
      <c r="C14" s="4">
        <v>4.164471E+19</v>
      </c>
      <c r="D14" s="4">
        <v>1.469196E+17</v>
      </c>
    </row>
    <row r="15" spans="2:4" x14ac:dyDescent="0.3">
      <c r="B15" s="3">
        <v>13</v>
      </c>
      <c r="C15" s="4">
        <v>2.491802E+20</v>
      </c>
      <c r="D15" s="4">
        <v>7.532649E+17</v>
      </c>
    </row>
    <row r="16" spans="2:4" x14ac:dyDescent="0.3">
      <c r="B16" s="3">
        <v>14</v>
      </c>
      <c r="C16" s="4">
        <v>1.4909639999999999E+21</v>
      </c>
      <c r="D16" s="4">
        <v>3.862032E+18</v>
      </c>
    </row>
    <row r="17" spans="2:4" x14ac:dyDescent="0.3">
      <c r="B17" s="3">
        <v>15</v>
      </c>
      <c r="C17" s="4">
        <v>8.9211449999999998E+21</v>
      </c>
      <c r="D17" s="4">
        <v>1.980086E+19</v>
      </c>
    </row>
    <row r="18" spans="2:4" x14ac:dyDescent="0.3">
      <c r="B18" s="3">
        <v>16</v>
      </c>
      <c r="C18" s="4">
        <v>5.3379460000000002E+22</v>
      </c>
      <c r="D18" s="4">
        <v>1.015201E+20</v>
      </c>
    </row>
    <row r="19" spans="2:4" x14ac:dyDescent="0.3">
      <c r="B19" s="3">
        <v>17</v>
      </c>
      <c r="C19" s="4">
        <v>3.1939479999999997E+23</v>
      </c>
      <c r="D19" s="4">
        <v>5.2049950000000002E+20</v>
      </c>
    </row>
    <row r="20" spans="2:4" x14ac:dyDescent="0.3">
      <c r="B20" s="3">
        <v>18</v>
      </c>
      <c r="C20" s="4">
        <v>1.9110910000000001E+24</v>
      </c>
      <c r="D20" s="4">
        <v>2.6686300000000001E+21</v>
      </c>
    </row>
    <row r="21" spans="2:4" x14ac:dyDescent="0.3">
      <c r="B21" s="3">
        <v>19</v>
      </c>
      <c r="C21" s="4">
        <v>1.143497E+25</v>
      </c>
      <c r="D21" s="4">
        <v>1.368222E+22</v>
      </c>
    </row>
    <row r="22" spans="2:4" x14ac:dyDescent="0.3">
      <c r="B22" s="3">
        <v>20</v>
      </c>
      <c r="C22" s="4">
        <v>6.8420859999999999E+25</v>
      </c>
      <c r="D22" s="4">
        <v>7.0149519999999997E+22</v>
      </c>
    </row>
    <row r="23" spans="2:4" x14ac:dyDescent="0.3">
      <c r="B23" s="3">
        <v>21</v>
      </c>
      <c r="C23" s="4">
        <v>4.093946E+26</v>
      </c>
      <c r="D23" s="4">
        <v>3.5966059999999998E+23</v>
      </c>
    </row>
    <row r="24" spans="2:4" x14ac:dyDescent="0.3">
      <c r="B24" s="3">
        <v>22</v>
      </c>
      <c r="C24" s="4">
        <v>2.4496029999999999E+27</v>
      </c>
      <c r="D24" s="4">
        <v>1.8440000000000001E+24</v>
      </c>
    </row>
    <row r="25" spans="2:4" x14ac:dyDescent="0.3">
      <c r="B25" s="3">
        <v>23</v>
      </c>
      <c r="C25" s="4">
        <v>1.4657140000000001E+28</v>
      </c>
      <c r="D25" s="4">
        <v>9.4542949999999995E+24</v>
      </c>
    </row>
    <row r="26" spans="2:4" x14ac:dyDescent="0.3">
      <c r="B26" s="3">
        <v>24</v>
      </c>
      <c r="C26" s="4">
        <v>8.7700659999999999E+28</v>
      </c>
      <c r="D26" s="4">
        <v>4.8472709999999996E+25</v>
      </c>
    </row>
    <row r="27" spans="2:4" x14ac:dyDescent="0.3">
      <c r="B27" s="3">
        <v>25</v>
      </c>
      <c r="C27" s="4">
        <v>5.2475479999999997E+29</v>
      </c>
      <c r="D27" s="4">
        <v>2.4852230000000002E+26</v>
      </c>
    </row>
    <row r="28" spans="2:4" x14ac:dyDescent="0.3">
      <c r="B28" s="3">
        <v>26</v>
      </c>
      <c r="C28" s="4">
        <v>3.1398580000000002E+30</v>
      </c>
      <c r="D28" s="4">
        <v>1.2741880000000001E+27</v>
      </c>
    </row>
    <row r="29" spans="2:4" x14ac:dyDescent="0.3">
      <c r="B29" s="3">
        <v>27</v>
      </c>
      <c r="C29" s="4">
        <v>1.878727E+31</v>
      </c>
      <c r="D29" s="4">
        <v>6.5328350000000004E+27</v>
      </c>
    </row>
    <row r="30" spans="2:4" x14ac:dyDescent="0.3">
      <c r="B30" s="3">
        <v>28</v>
      </c>
      <c r="C30" s="4">
        <v>1.1241319999999999E+32</v>
      </c>
      <c r="D30" s="4">
        <v>3.349422E+28</v>
      </c>
    </row>
    <row r="31" spans="2:4" x14ac:dyDescent="0.3">
      <c r="B31" s="3">
        <v>29</v>
      </c>
      <c r="C31" s="4">
        <v>6.7262150000000003E+32</v>
      </c>
      <c r="D31" s="4">
        <v>1.717267E+29</v>
      </c>
    </row>
    <row r="32" spans="2:4" x14ac:dyDescent="0.3">
      <c r="B32" s="3">
        <v>30</v>
      </c>
      <c r="C32" s="4">
        <v>4.0246149999999997E+33</v>
      </c>
      <c r="D32" s="4">
        <v>8.8045279999999995E+29</v>
      </c>
    </row>
    <row r="33" spans="2:4" x14ac:dyDescent="0.3">
      <c r="B33" s="3">
        <v>31</v>
      </c>
      <c r="C33" s="4">
        <v>2.408119E+34</v>
      </c>
      <c r="D33" s="4">
        <v>4.5141319999999998E+30</v>
      </c>
    </row>
    <row r="34" spans="2:4" x14ac:dyDescent="0.3">
      <c r="B34" s="3">
        <v>32</v>
      </c>
      <c r="C34" s="4">
        <v>1.4408919999999999E+35</v>
      </c>
      <c r="D34" s="4">
        <v>2.3144210000000001E+31</v>
      </c>
    </row>
    <row r="35" spans="2:4" x14ac:dyDescent="0.3">
      <c r="B35" s="3">
        <v>33</v>
      </c>
      <c r="C35" s="4">
        <v>8.6215449999999993E+35</v>
      </c>
      <c r="D35" s="4">
        <v>1.186617E+32</v>
      </c>
    </row>
    <row r="36" spans="2:4" x14ac:dyDescent="0.3">
      <c r="B36" s="3">
        <v>34</v>
      </c>
      <c r="C36" s="4">
        <v>5.1586810000000002E+36</v>
      </c>
      <c r="D36" s="4">
        <v>6.0838520000000001E+32</v>
      </c>
    </row>
    <row r="37" spans="2:4" x14ac:dyDescent="0.3">
      <c r="B37" s="3">
        <v>35</v>
      </c>
      <c r="C37" s="4">
        <v>3.086685E+37</v>
      </c>
      <c r="D37" s="4">
        <v>3.119226E+33</v>
      </c>
    </row>
    <row r="38" spans="2:4" x14ac:dyDescent="0.3">
      <c r="B38" s="3">
        <v>36</v>
      </c>
      <c r="C38" s="4">
        <v>1.8469110000000001E+38</v>
      </c>
      <c r="D38" s="4">
        <v>1.599245E+34</v>
      </c>
    </row>
    <row r="39" spans="2:4" x14ac:dyDescent="0.3">
      <c r="B39" s="3">
        <v>37</v>
      </c>
      <c r="C39" s="4">
        <v>1.105095E+39</v>
      </c>
      <c r="D39" s="4">
        <v>8.1994180000000002E+34</v>
      </c>
    </row>
    <row r="40" spans="2:4" x14ac:dyDescent="0.3">
      <c r="B40" s="3">
        <v>38</v>
      </c>
      <c r="C40" s="4">
        <v>6.6123070000000003E+39</v>
      </c>
      <c r="D40" s="4">
        <v>4.2038880000000001E+35</v>
      </c>
    </row>
    <row r="41" spans="2:4" x14ac:dyDescent="0.3">
      <c r="B41" s="5">
        <v>39</v>
      </c>
      <c r="C41" s="4">
        <v>3.956458E+40</v>
      </c>
      <c r="D41" s="4">
        <v>2.155358E+36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88F1-9B53-47E6-BFE8-9070F309172E}">
  <dimension ref="A1:M39"/>
  <sheetViews>
    <sheetView topLeftCell="A3" workbookViewId="0">
      <selection activeCell="E1" sqref="E1:E39"/>
    </sheetView>
  </sheetViews>
  <sheetFormatPr defaultRowHeight="15" x14ac:dyDescent="0.25"/>
  <sheetData>
    <row r="1" spans="1:13" x14ac:dyDescent="0.25">
      <c r="A1" s="6">
        <v>0</v>
      </c>
      <c r="B1" s="2">
        <v>13.183479999999999</v>
      </c>
      <c r="C1">
        <v>1</v>
      </c>
      <c r="D1">
        <v>22.418704999999999</v>
      </c>
      <c r="E1" s="2">
        <v>2283127000</v>
      </c>
      <c r="H1" s="2"/>
      <c r="J1" s="2"/>
      <c r="M1" s="2"/>
    </row>
    <row r="2" spans="1:13" x14ac:dyDescent="0.25">
      <c r="A2" s="6">
        <v>1</v>
      </c>
      <c r="B2" s="2">
        <v>186.98750000000001</v>
      </c>
      <c r="C2">
        <v>2</v>
      </c>
      <c r="D2">
        <v>21.810112</v>
      </c>
      <c r="E2" s="2">
        <v>11705720000</v>
      </c>
      <c r="H2" s="2"/>
      <c r="J2" s="2"/>
      <c r="M2" s="2"/>
    </row>
    <row r="3" spans="1:13" x14ac:dyDescent="0.25">
      <c r="A3" s="6">
        <v>2</v>
      </c>
      <c r="B3" s="2">
        <v>2839.1210000000001</v>
      </c>
      <c r="C3">
        <v>3</v>
      </c>
      <c r="D3">
        <v>20.477128</v>
      </c>
      <c r="E3" s="2">
        <v>60015910000</v>
      </c>
      <c r="H3" s="2"/>
      <c r="J3" s="2"/>
      <c r="M3" s="2"/>
    </row>
    <row r="4" spans="1:13" x14ac:dyDescent="0.25">
      <c r="A4" s="6">
        <v>3</v>
      </c>
      <c r="B4" s="2">
        <v>45946.85</v>
      </c>
      <c r="C4">
        <v>4</v>
      </c>
      <c r="D4">
        <v>17.630240000000001</v>
      </c>
      <c r="E4" s="2">
        <v>307705000000</v>
      </c>
      <c r="H4" s="2"/>
      <c r="J4" s="2"/>
      <c r="M4" s="2"/>
    </row>
    <row r="5" spans="1:13" x14ac:dyDescent="0.25">
      <c r="A5" s="6">
        <v>4</v>
      </c>
      <c r="B5" s="2">
        <v>789526.6</v>
      </c>
      <c r="C5">
        <v>5</v>
      </c>
      <c r="D5">
        <v>17.179563999999999</v>
      </c>
      <c r="E5" s="2">
        <v>1577621000000</v>
      </c>
      <c r="H5" s="2"/>
      <c r="J5" s="2"/>
      <c r="M5" s="2"/>
    </row>
    <row r="6" spans="1:13" x14ac:dyDescent="0.25">
      <c r="A6" s="6">
        <v>5</v>
      </c>
      <c r="B6" s="2">
        <v>14356340</v>
      </c>
      <c r="C6">
        <v>6</v>
      </c>
      <c r="D6">
        <v>16.33747</v>
      </c>
      <c r="E6" s="2">
        <v>8088552000000</v>
      </c>
      <c r="H6" s="2"/>
      <c r="J6" s="2"/>
      <c r="M6" s="2"/>
    </row>
    <row r="7" spans="1:13" x14ac:dyDescent="0.25">
      <c r="A7" s="6">
        <v>6</v>
      </c>
      <c r="B7" s="2">
        <v>275404500</v>
      </c>
      <c r="C7">
        <v>7</v>
      </c>
      <c r="D7">
        <v>16.072521999999999</v>
      </c>
      <c r="E7" s="2">
        <v>41470470000000</v>
      </c>
      <c r="H7" s="2"/>
      <c r="J7" s="2"/>
      <c r="M7" s="2"/>
    </row>
    <row r="8" spans="1:13" x14ac:dyDescent="0.25">
      <c r="A8" s="6">
        <v>7</v>
      </c>
      <c r="B8" s="2">
        <v>5558620000</v>
      </c>
      <c r="C8">
        <v>8</v>
      </c>
      <c r="D8">
        <v>15.199197</v>
      </c>
      <c r="E8" s="2">
        <v>212621400000000</v>
      </c>
      <c r="H8" s="2"/>
      <c r="J8" s="2"/>
      <c r="M8" s="2"/>
    </row>
    <row r="9" spans="1:13" x14ac:dyDescent="0.25">
      <c r="A9" s="6">
        <v>8</v>
      </c>
      <c r="B9" s="2">
        <v>117750900000</v>
      </c>
      <c r="C9">
        <v>9</v>
      </c>
      <c r="D9">
        <v>15.199197</v>
      </c>
      <c r="E9" s="2">
        <v>1090122000000000</v>
      </c>
      <c r="H9" s="2"/>
      <c r="J9" s="2"/>
      <c r="M9" s="2"/>
    </row>
    <row r="10" spans="1:13" x14ac:dyDescent="0.25">
      <c r="A10" s="6">
        <v>9</v>
      </c>
      <c r="B10" s="2">
        <v>2612124000000</v>
      </c>
      <c r="C10">
        <v>10</v>
      </c>
      <c r="D10">
        <v>15.068949</v>
      </c>
      <c r="E10" s="2">
        <v>5589119000000000</v>
      </c>
      <c r="H10" s="2"/>
      <c r="J10" s="2"/>
      <c r="M10" s="2"/>
    </row>
    <row r="11" spans="1:13" x14ac:dyDescent="0.25">
      <c r="A11" s="6">
        <v>10</v>
      </c>
      <c r="B11" s="2">
        <v>60558120000000</v>
      </c>
      <c r="C11">
        <v>11</v>
      </c>
      <c r="D11">
        <v>14.96369</v>
      </c>
      <c r="E11" s="2">
        <v>2.865573E+16</v>
      </c>
      <c r="H11" s="2"/>
      <c r="J11" s="2"/>
      <c r="M11" s="2"/>
    </row>
    <row r="12" spans="1:13" x14ac:dyDescent="0.25">
      <c r="A12" s="6">
        <v>11</v>
      </c>
      <c r="B12" s="2">
        <v>1464506000000000</v>
      </c>
      <c r="C12">
        <v>12</v>
      </c>
      <c r="D12">
        <v>14.620987</v>
      </c>
      <c r="E12" s="2">
        <v>1.469196E+17</v>
      </c>
      <c r="H12" s="2"/>
      <c r="J12" s="2"/>
      <c r="M12" s="2"/>
    </row>
    <row r="13" spans="1:13" x14ac:dyDescent="0.25">
      <c r="A13" s="6">
        <v>12</v>
      </c>
      <c r="B13" s="2">
        <v>3.688135E+16</v>
      </c>
      <c r="C13">
        <v>13</v>
      </c>
      <c r="D13">
        <v>14.620987</v>
      </c>
      <c r="E13" s="2">
        <v>7.532649E+17</v>
      </c>
      <c r="H13" s="2"/>
      <c r="J13" s="2"/>
      <c r="M13" s="2"/>
    </row>
    <row r="14" spans="1:13" x14ac:dyDescent="0.25">
      <c r="A14" s="6">
        <v>13</v>
      </c>
      <c r="B14" s="2">
        <v>9.65682E+17</v>
      </c>
      <c r="C14">
        <v>14</v>
      </c>
      <c r="D14">
        <v>14.182402</v>
      </c>
      <c r="E14" s="2">
        <v>3.862032E+18</v>
      </c>
      <c r="H14" s="2"/>
      <c r="J14" s="2"/>
      <c r="M14" s="2"/>
    </row>
    <row r="15" spans="1:13" x14ac:dyDescent="0.25">
      <c r="A15" s="6">
        <v>14</v>
      </c>
      <c r="B15" s="2">
        <v>2.625059E+19</v>
      </c>
      <c r="C15">
        <v>15</v>
      </c>
      <c r="D15">
        <v>14.075837</v>
      </c>
      <c r="E15" s="2">
        <v>1.980086E+19</v>
      </c>
      <c r="H15" s="2"/>
      <c r="J15" s="2"/>
      <c r="M15" s="2"/>
    </row>
    <row r="16" spans="1:13" x14ac:dyDescent="0.25">
      <c r="A16" s="6">
        <v>15</v>
      </c>
      <c r="B16" s="2">
        <v>7.3983299999999997E+20</v>
      </c>
      <c r="C16">
        <v>16</v>
      </c>
      <c r="D16">
        <v>14.075837</v>
      </c>
      <c r="E16" s="2">
        <v>1.015201E+20</v>
      </c>
      <c r="H16" s="2"/>
      <c r="J16" s="2"/>
      <c r="M16" s="2"/>
    </row>
    <row r="17" spans="1:13" x14ac:dyDescent="0.25">
      <c r="A17" s="6">
        <v>16</v>
      </c>
      <c r="B17" s="2">
        <v>2.1590900000000001E+22</v>
      </c>
      <c r="C17">
        <v>17</v>
      </c>
      <c r="D17">
        <v>14.075837</v>
      </c>
      <c r="E17" s="2">
        <v>5.2049950000000002E+20</v>
      </c>
      <c r="H17" s="2"/>
      <c r="J17" s="2"/>
      <c r="M17" s="2"/>
    </row>
    <row r="18" spans="1:13" x14ac:dyDescent="0.25">
      <c r="A18" s="6">
        <v>17</v>
      </c>
      <c r="B18" s="2">
        <v>6.5168839999999994E+23</v>
      </c>
      <c r="C18">
        <v>18</v>
      </c>
      <c r="D18">
        <v>13.970447999999999</v>
      </c>
      <c r="E18" s="2">
        <v>2.6686300000000001E+21</v>
      </c>
      <c r="H18" s="2"/>
      <c r="J18" s="2"/>
      <c r="M18" s="2"/>
    </row>
    <row r="19" spans="1:13" x14ac:dyDescent="0.25">
      <c r="A19" s="6">
        <v>18</v>
      </c>
      <c r="B19" s="2">
        <v>2.0321910000000001E+25</v>
      </c>
      <c r="C19">
        <v>19</v>
      </c>
      <c r="D19">
        <v>13.560169</v>
      </c>
      <c r="E19" s="2">
        <v>1.368222E+22</v>
      </c>
      <c r="H19" s="2"/>
      <c r="J19" s="2"/>
      <c r="M19" s="2"/>
    </row>
    <row r="20" spans="1:13" x14ac:dyDescent="0.25">
      <c r="A20" s="6">
        <v>19</v>
      </c>
      <c r="B20" s="2">
        <v>6.5402979999999997E+26</v>
      </c>
      <c r="C20">
        <v>20</v>
      </c>
      <c r="D20">
        <v>13.460298</v>
      </c>
      <c r="E20" s="2">
        <v>7.0149519999999997E+22</v>
      </c>
      <c r="H20" s="2"/>
      <c r="J20" s="2"/>
      <c r="M20" s="2"/>
    </row>
    <row r="21" spans="1:13" x14ac:dyDescent="0.25">
      <c r="A21" s="6">
        <v>20</v>
      </c>
      <c r="B21" s="2">
        <v>2.1702980000000002E+28</v>
      </c>
      <c r="C21">
        <v>21</v>
      </c>
      <c r="D21">
        <v>13.070957</v>
      </c>
      <c r="E21" s="2">
        <v>3.5966059999999998E+23</v>
      </c>
      <c r="H21" s="2"/>
      <c r="J21" s="2"/>
      <c r="M21" s="2"/>
    </row>
    <row r="22" spans="1:13" x14ac:dyDescent="0.25">
      <c r="A22" s="6">
        <v>21</v>
      </c>
      <c r="B22" s="2">
        <v>7.4188339999999999E+29</v>
      </c>
      <c r="C22">
        <v>22</v>
      </c>
      <c r="D22">
        <v>12.336938</v>
      </c>
      <c r="E22" s="2">
        <v>1.8440000000000001E+24</v>
      </c>
      <c r="H22" s="2"/>
      <c r="J22" s="2"/>
      <c r="M22" s="2"/>
    </row>
    <row r="23" spans="1:13" x14ac:dyDescent="0.25">
      <c r="A23" s="6">
        <v>22</v>
      </c>
      <c r="B23" s="2">
        <v>2.6102039999999999E+31</v>
      </c>
      <c r="C23">
        <v>23</v>
      </c>
      <c r="D23">
        <v>12.249034</v>
      </c>
      <c r="E23" s="2">
        <v>9.4542949999999995E+24</v>
      </c>
      <c r="H23" s="2"/>
      <c r="J23" s="2"/>
      <c r="M23" s="2"/>
    </row>
    <row r="24" spans="1:13" x14ac:dyDescent="0.25">
      <c r="A24" s="6">
        <v>23</v>
      </c>
      <c r="B24" s="2">
        <v>9.4446239999999996E+32</v>
      </c>
      <c r="C24">
        <v>24</v>
      </c>
      <c r="D24">
        <v>12.161932999999999</v>
      </c>
      <c r="E24" s="2">
        <v>4.8472709999999996E+25</v>
      </c>
      <c r="H24" s="2"/>
      <c r="J24" s="2"/>
      <c r="M24" s="2"/>
    </row>
    <row r="25" spans="1:13" x14ac:dyDescent="0.25">
      <c r="A25" s="6">
        <v>24</v>
      </c>
      <c r="B25" s="2">
        <v>3.5118400000000001E+34</v>
      </c>
      <c r="C25">
        <v>25</v>
      </c>
      <c r="D25">
        <v>12.161932999999999</v>
      </c>
      <c r="E25" s="2">
        <v>2.4852230000000002E+26</v>
      </c>
      <c r="H25" s="2"/>
      <c r="J25" s="2"/>
      <c r="M25" s="2"/>
    </row>
    <row r="26" spans="1:13" x14ac:dyDescent="0.25">
      <c r="A26" s="6">
        <v>25</v>
      </c>
      <c r="B26" s="2">
        <v>1.340942E+36</v>
      </c>
      <c r="C26">
        <v>26</v>
      </c>
      <c r="D26">
        <v>11.332058999999999</v>
      </c>
      <c r="E26" s="2">
        <v>1.2741880000000001E+27</v>
      </c>
      <c r="H26" s="2"/>
      <c r="J26" s="2"/>
      <c r="M26" s="2"/>
    </row>
    <row r="27" spans="1:13" x14ac:dyDescent="0.25">
      <c r="A27" s="6">
        <v>26</v>
      </c>
      <c r="B27" s="2">
        <v>5.2542789999999996E+37</v>
      </c>
      <c r="C27">
        <v>27</v>
      </c>
      <c r="D27">
        <v>11.324114</v>
      </c>
      <c r="E27" s="2">
        <v>6.5328350000000004E+27</v>
      </c>
      <c r="H27" s="2"/>
      <c r="J27" s="2"/>
      <c r="M27" s="2"/>
    </row>
    <row r="28" spans="1:13" x14ac:dyDescent="0.25">
      <c r="A28" s="6">
        <v>27</v>
      </c>
      <c r="B28" s="2">
        <v>2.1113519999999999E+39</v>
      </c>
      <c r="C28">
        <v>28</v>
      </c>
      <c r="D28">
        <v>11.17441</v>
      </c>
      <c r="E28" s="2">
        <v>3.349422E+28</v>
      </c>
      <c r="H28" s="2"/>
      <c r="J28" s="2"/>
      <c r="M28" s="2"/>
    </row>
    <row r="29" spans="1:13" x14ac:dyDescent="0.25">
      <c r="A29" s="6">
        <v>28</v>
      </c>
      <c r="B29" s="2">
        <v>8.6952810000000002E+40</v>
      </c>
      <c r="C29">
        <v>29</v>
      </c>
      <c r="D29">
        <v>10.244089000000001</v>
      </c>
      <c r="E29" s="2">
        <v>1.717267E+29</v>
      </c>
      <c r="H29" s="2"/>
      <c r="J29" s="2"/>
      <c r="M29" s="2"/>
    </row>
    <row r="30" spans="1:13" x14ac:dyDescent="0.25">
      <c r="A30" s="6">
        <v>29</v>
      </c>
      <c r="B30" s="2">
        <v>3.6679720000000001E+42</v>
      </c>
      <c r="C30">
        <v>30</v>
      </c>
      <c r="D30">
        <v>10.208698999999999</v>
      </c>
      <c r="E30" s="2">
        <v>8.8045279999999995E+29</v>
      </c>
      <c r="H30" s="2"/>
      <c r="J30" s="2"/>
      <c r="M30" s="2"/>
    </row>
    <row r="31" spans="1:13" x14ac:dyDescent="0.25">
      <c r="A31" s="6">
        <v>30</v>
      </c>
      <c r="B31" s="2">
        <v>1.583958E+44</v>
      </c>
      <c r="C31">
        <v>31</v>
      </c>
      <c r="D31">
        <v>10.138311</v>
      </c>
      <c r="E31" s="2">
        <v>4.5141319999999998E+30</v>
      </c>
      <c r="H31" s="2"/>
      <c r="J31" s="2"/>
      <c r="M31" s="2"/>
    </row>
    <row r="32" spans="1:13" x14ac:dyDescent="0.25">
      <c r="A32" s="6">
        <v>31</v>
      </c>
      <c r="B32" s="2">
        <v>6.9984760000000002E+45</v>
      </c>
      <c r="C32">
        <v>32</v>
      </c>
      <c r="D32">
        <v>9.331842</v>
      </c>
      <c r="E32" s="2">
        <v>2.3144210000000001E+31</v>
      </c>
      <c r="H32" s="2"/>
      <c r="J32" s="2"/>
      <c r="M32" s="2"/>
    </row>
    <row r="33" spans="1:13" x14ac:dyDescent="0.25">
      <c r="A33" s="6">
        <v>32</v>
      </c>
      <c r="B33" s="2">
        <v>3.1621549999999999E+47</v>
      </c>
      <c r="C33">
        <v>33</v>
      </c>
      <c r="D33">
        <v>9.2038189999999993</v>
      </c>
      <c r="E33" s="2">
        <v>1.186617E+32</v>
      </c>
      <c r="H33" s="2"/>
      <c r="J33" s="2"/>
      <c r="M33" s="2"/>
    </row>
    <row r="34" spans="1:13" x14ac:dyDescent="0.25">
      <c r="A34" s="6">
        <v>33</v>
      </c>
      <c r="B34" s="2">
        <v>1.460393E+49</v>
      </c>
      <c r="C34">
        <v>34</v>
      </c>
      <c r="D34">
        <v>9.2038189999999993</v>
      </c>
      <c r="E34" s="2">
        <v>6.0838520000000001E+32</v>
      </c>
      <c r="H34" s="2"/>
      <c r="J34" s="2"/>
      <c r="M34" s="2"/>
    </row>
    <row r="35" spans="1:13" x14ac:dyDescent="0.25">
      <c r="A35" s="6">
        <v>34</v>
      </c>
      <c r="B35" s="2">
        <v>6.8906420000000002E+50</v>
      </c>
      <c r="C35">
        <v>35</v>
      </c>
      <c r="D35">
        <v>9.2038189999999993</v>
      </c>
      <c r="E35" s="2">
        <v>3.119226E+33</v>
      </c>
      <c r="H35" s="2"/>
      <c r="J35" s="2"/>
      <c r="M35" s="2"/>
    </row>
    <row r="36" spans="1:13" x14ac:dyDescent="0.25">
      <c r="A36" s="6">
        <v>35</v>
      </c>
      <c r="B36" s="2">
        <v>3.320151E+52</v>
      </c>
      <c r="C36">
        <v>36</v>
      </c>
      <c r="D36">
        <v>9.2038189999999993</v>
      </c>
      <c r="E36" s="2">
        <v>1.599245E+34</v>
      </c>
      <c r="H36" s="2"/>
      <c r="J36" s="2"/>
      <c r="M36" s="2"/>
    </row>
    <row r="37" spans="1:13" x14ac:dyDescent="0.25">
      <c r="A37" s="6">
        <v>36</v>
      </c>
      <c r="B37" s="2">
        <v>1.632966E+54</v>
      </c>
      <c r="C37">
        <v>37</v>
      </c>
      <c r="D37">
        <v>8.8910850000000003</v>
      </c>
      <c r="E37" s="2">
        <v>8.1994180000000002E+34</v>
      </c>
      <c r="H37" s="2"/>
      <c r="J37" s="2"/>
      <c r="M37" s="2"/>
    </row>
    <row r="38" spans="1:13" x14ac:dyDescent="0.25">
      <c r="A38" s="6">
        <v>37</v>
      </c>
      <c r="B38" s="2">
        <v>8.19479E+55</v>
      </c>
      <c r="C38">
        <v>38</v>
      </c>
      <c r="D38">
        <v>8.5882810000000003</v>
      </c>
      <c r="E38" s="2">
        <v>4.2038880000000001E+35</v>
      </c>
      <c r="H38" s="2"/>
      <c r="J38" s="2"/>
      <c r="M38" s="2"/>
    </row>
    <row r="39" spans="1:13" x14ac:dyDescent="0.25">
      <c r="A39" s="7">
        <v>38</v>
      </c>
      <c r="B39" s="2">
        <v>4.1943780000000002E+57</v>
      </c>
      <c r="C39">
        <v>39</v>
      </c>
      <c r="D39">
        <v>5.1270569999999998</v>
      </c>
      <c r="E39" s="2">
        <v>2.155358E+36</v>
      </c>
      <c r="H39" s="2"/>
      <c r="J39" s="2"/>
      <c r="M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</vt:lpstr>
      <vt:lpstr>LPIII_DNMR</vt:lpstr>
      <vt:lpstr>LPIII_LY</vt:lpstr>
      <vt:lpstr>LPIII_NMDR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2023-11-08T12:58:11Z</dcterms:created>
  <dcterms:modified xsi:type="dcterms:W3CDTF">2023-11-10T20:34:40Z</dcterms:modified>
</cp:coreProperties>
</file>