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MP\old\"/>
    </mc:Choice>
  </mc:AlternateContent>
  <xr:revisionPtr revIDLastSave="0" documentId="13_ncr:1_{91C3092A-6F72-4C0D-A72E-4AB366627DF8}" xr6:coauthVersionLast="47" xr6:coauthVersionMax="47" xr10:uidLastSave="{00000000-0000-0000-0000-000000000000}"/>
  <bookViews>
    <workbookView xWindow="28680" yWindow="-60" windowWidth="29040" windowHeight="15720" activeTab="1" xr2:uid="{747EB2B8-9DF2-450B-9A30-150F01FDA8F9}"/>
  </bookViews>
  <sheets>
    <sheet name="CDF" sheetId="2" r:id="rId1"/>
    <sheet name="PTr" sheetId="7" r:id="rId2"/>
    <sheet name="Df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<sst xmlns="http://schemas.openxmlformats.org/spreadsheetml/2006/main" count="15" uniqueCount="13">
  <si>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</si>
  <si>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</si>
  <si>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</si>
  <si>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</si>
  <si>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</si>
  <si>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Mean</t>
  </si>
  <si>
    <t>Median</t>
  </si>
  <si>
    <t>Variance</t>
  </si>
  <si>
    <t>weibull</t>
  </si>
  <si>
    <t>gumbel</t>
  </si>
  <si>
    <t>norm R</t>
  </si>
  <si>
    <t>norm Python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</si>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</sst>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.6"/>
      <color rgb="FF797129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CDF!$B$1</c:f>
              <c:strCache>
                <c:ptCount val="1"/>
                <c:pt idx="0">
                  <c:v>weibull</c:v>
                </c:pt>
              </c:strCache>
            </c:strRef>
          </c:tx>
          <c:spPr>
            <a:ln w="952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CDF!$B$2:$B$40</c:f>
              <c:numCache>
                <c:formatCode>General</c:formatCode>
                <c:ptCount val="39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4B-4708-99A3-8B16C1AE8261}"/>
            </c:ext>
          </c:extLst>
        </c:ser>
        <c:ser>
          <c:idx val="1"/>
          <c:order val="1"/>
          <c:tx>
            <c:strRef>
              <c:f>CDF!$C$1</c:f>
              <c:strCache>
                <c:ptCount val="1"/>
                <c:pt idx="0">
                  <c:v>gumbel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CDF!$C$2:$C$40</c:f>
              <c:numCache>
                <c:formatCode>General</c:formatCode>
                <c:ptCount val="3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4B-4708-99A3-8B16C1AE8261}"/>
            </c:ext>
          </c:extLst>
        </c:ser>
        <c:ser>
          <c:idx val="2"/>
          <c:order val="2"/>
          <c:tx>
            <c:strRef>
              <c:f>CDF!$D$1</c:f>
              <c:strCache>
                <c:ptCount val="1"/>
                <c:pt idx="0">
                  <c:v>norm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CDF!$D$2:$D$40</c:f>
              <c:numCache>
                <c:formatCode>General</c:formatCode>
                <c:ptCount val="39"/>
                <c:pt idx="0">
                  <c:v>3.8957079999999998E-2</c:v>
                </c:pt>
                <c:pt idx="1">
                  <c:v>4.465293E-2</c:v>
                </c:pt>
                <c:pt idx="2">
                  <c:v>6.1276980000000002E-2</c:v>
                </c:pt>
                <c:pt idx="3">
                  <c:v>0.12902789000000001</c:v>
                </c:pt>
                <c:pt idx="4">
                  <c:v>0.14604816000000001</c:v>
                </c:pt>
                <c:pt idx="5">
                  <c:v>0.1844315</c:v>
                </c:pt>
                <c:pt idx="6">
                  <c:v>0.19850808</c:v>
                </c:pt>
                <c:pt idx="7">
                  <c:v>0.25263781000000002</c:v>
                </c:pt>
                <c:pt idx="8">
                  <c:v>0.25263781000000002</c:v>
                </c:pt>
                <c:pt idx="9">
                  <c:v>0.26179922</c:v>
                </c:pt>
                <c:pt idx="10">
                  <c:v>0.26941968999999999</c:v>
                </c:pt>
                <c:pt idx="11">
                  <c:v>0.29559766999999998</c:v>
                </c:pt>
                <c:pt idx="12">
                  <c:v>0.29559766999999998</c:v>
                </c:pt>
                <c:pt idx="13">
                  <c:v>0.33221002999999999</c:v>
                </c:pt>
                <c:pt idx="14">
                  <c:v>0.34163782999999998</c:v>
                </c:pt>
                <c:pt idx="15">
                  <c:v>0.34163782999999998</c:v>
                </c:pt>
                <c:pt idx="16">
                  <c:v>0.34163782999999998</c:v>
                </c:pt>
                <c:pt idx="17">
                  <c:v>0.35116547999999997</c:v>
                </c:pt>
                <c:pt idx="18">
                  <c:v>0.39016464000000001</c:v>
                </c:pt>
                <c:pt idx="19">
                  <c:v>0.40010764999999998</c:v>
                </c:pt>
                <c:pt idx="20">
                  <c:v>0.44046806999999999</c:v>
                </c:pt>
                <c:pt idx="21">
                  <c:v>0.52264341999999997</c:v>
                </c:pt>
                <c:pt idx="22">
                  <c:v>0.53291942000000003</c:v>
                </c:pt>
                <c:pt idx="23">
                  <c:v>0.54317351999999997</c:v>
                </c:pt>
                <c:pt idx="24">
                  <c:v>0.54317351999999997</c:v>
                </c:pt>
                <c:pt idx="25">
                  <c:v>0.64305873999999996</c:v>
                </c:pt>
                <c:pt idx="26">
                  <c:v>0.64402143999999995</c:v>
                </c:pt>
                <c:pt idx="27">
                  <c:v>0.66213233999999999</c:v>
                </c:pt>
                <c:pt idx="28">
                  <c:v>0.77067087999999995</c:v>
                </c:pt>
                <c:pt idx="29">
                  <c:v>0.77456601999999997</c:v>
                </c:pt>
                <c:pt idx="30">
                  <c:v>0.78224282999999994</c:v>
                </c:pt>
                <c:pt idx="31">
                  <c:v>0.86206585000000002</c:v>
                </c:pt>
                <c:pt idx="32">
                  <c:v>0.87312553000000004</c:v>
                </c:pt>
                <c:pt idx="33">
                  <c:v>0.87312553000000004</c:v>
                </c:pt>
                <c:pt idx="34">
                  <c:v>0.87312553000000004</c:v>
                </c:pt>
                <c:pt idx="35">
                  <c:v>0.87312553000000004</c:v>
                </c:pt>
                <c:pt idx="36">
                  <c:v>0.89802857999999997</c:v>
                </c:pt>
                <c:pt idx="37">
                  <c:v>0.91916927000000004</c:v>
                </c:pt>
                <c:pt idx="38">
                  <c:v>0.99932938000000004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4B-4708-99A3-8B16C1AE8261}"/>
            </c:ext>
          </c:extLst>
        </c:ser>
        <c:ser>
          <c:idx val="3"/>
          <c:order val="3"/>
          <c:tx>
            <c:strRef>
              <c:f>CDF!$E$1</c:f>
              <c:strCache>
                <c:ptCount val="1"/>
                <c:pt idx="0">
                  <c:v>norm Python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CDF!$E$2:$E$40</c:f>
              <c:numCache>
                <c:formatCode>General</c:formatCode>
                <c:ptCount val="39"/>
                <c:pt idx="0">
                  <c:v>3.7052000000000002E-2</c:v>
                </c:pt>
                <c:pt idx="1">
                  <c:v>4.2599999999999999E-2</c:v>
                </c:pt>
                <c:pt idx="2">
                  <c:v>5.8869999999999999E-2</c:v>
                </c:pt>
                <c:pt idx="3">
                  <c:v>0.125942</c:v>
                </c:pt>
                <c:pt idx="4">
                  <c:v>0.14291699999999999</c:v>
                </c:pt>
                <c:pt idx="5">
                  <c:v>0.18131800000000001</c:v>
                </c:pt>
                <c:pt idx="6">
                  <c:v>0.195437</c:v>
                </c:pt>
                <c:pt idx="7">
                  <c:v>0.249863</c:v>
                </c:pt>
                <c:pt idx="8">
                  <c:v>0.249863</c:v>
                </c:pt>
                <c:pt idx="9">
                  <c:v>0.25909199999999999</c:v>
                </c:pt>
                <c:pt idx="10">
                  <c:v>0.26677299999999998</c:v>
                </c:pt>
                <c:pt idx="11">
                  <c:v>0.29317700000000002</c:v>
                </c:pt>
                <c:pt idx="12">
                  <c:v>0.29317700000000002</c:v>
                </c:pt>
                <c:pt idx="13">
                  <c:v>0.33015299999999997</c:v>
                </c:pt>
                <c:pt idx="14">
                  <c:v>0.33968199999999998</c:v>
                </c:pt>
                <c:pt idx="15">
                  <c:v>0.33968199999999998</c:v>
                </c:pt>
                <c:pt idx="16">
                  <c:v>0.33968199999999998</c:v>
                </c:pt>
                <c:pt idx="17">
                  <c:v>0.34931499999999999</c:v>
                </c:pt>
                <c:pt idx="18">
                  <c:v>0.388766</c:v>
                </c:pt>
                <c:pt idx="19">
                  <c:v>0.39883000000000002</c:v>
                </c:pt>
                <c:pt idx="20">
                  <c:v>0.43969599999999998</c:v>
                </c:pt>
                <c:pt idx="21">
                  <c:v>0.52293900000000004</c:v>
                </c:pt>
                <c:pt idx="22">
                  <c:v>0.53334899999999996</c:v>
                </c:pt>
                <c:pt idx="23">
                  <c:v>0.543736</c:v>
                </c:pt>
                <c:pt idx="24">
                  <c:v>0.543736</c:v>
                </c:pt>
                <c:pt idx="25">
                  <c:v>0.644845</c:v>
                </c:pt>
                <c:pt idx="26">
                  <c:v>0.64581900000000003</c:v>
                </c:pt>
                <c:pt idx="27">
                  <c:v>0.66412899999999997</c:v>
                </c:pt>
                <c:pt idx="28">
                  <c:v>0.77359699999999998</c:v>
                </c:pt>
                <c:pt idx="29">
                  <c:v>0.77751400000000004</c:v>
                </c:pt>
                <c:pt idx="30">
                  <c:v>0.78523100000000001</c:v>
                </c:pt>
                <c:pt idx="31">
                  <c:v>0.86517999999999995</c:v>
                </c:pt>
                <c:pt idx="32">
                  <c:v>0.87620200000000004</c:v>
                </c:pt>
                <c:pt idx="33">
                  <c:v>0.87620200000000004</c:v>
                </c:pt>
                <c:pt idx="34">
                  <c:v>0.87620200000000004</c:v>
                </c:pt>
                <c:pt idx="35">
                  <c:v>0.87620200000000004</c:v>
                </c:pt>
                <c:pt idx="36">
                  <c:v>0.90095400000000003</c:v>
                </c:pt>
                <c:pt idx="37">
                  <c:v>0.921875</c:v>
                </c:pt>
                <c:pt idx="38">
                  <c:v>0.999421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4B-4708-99A3-8B16C1AE8261}"/>
            </c:ext>
          </c:extLst>
        </c:ser>
        <c:ser>
          <c:idx val="4"/>
          <c:order val="4"/>
          <c:tx>
            <c:strRef>
              <c:f>CDF!$F$1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CDF!$F$2:$F$40</c:f>
              <c:numCache>
                <c:formatCode>General</c:formatCode>
                <c:ptCount val="3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C4B-4708-99A3-8B16C1AE8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22079"/>
        <c:axId val="1344988367"/>
      </c:scatterChart>
      <c:valAx>
        <c:axId val="94392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344988367"/>
        <c:crosses val="autoZero"/>
        <c:crossBetween val="midCat"/>
      </c:valAx>
      <c:valAx>
        <c:axId val="134498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4392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P 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PTr!$B$1</c:f>
              <c:strCache>
                <c:ptCount val="1"/>
                <c:pt idx="0">
                  <c:v>norm 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PTr!$A$2:$A$16</c:f>
              <c:numCache>
                <c:formatCode>General</c:formatCode>
                <c:ptCount val="15"/>
                <c:pt idx="0">
                  <c:v>2</c:v>
                </c:pt>
                <c:pt idx="1">
                  <c:v>2.33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  <c:pt idx="11">
                  <c:v>200</c:v>
                </c:pt>
                <c:pt idx="12">
                  <c:v>250</c:v>
                </c:pt>
                <c:pt idx="13">
                  <c:v>500</c:v>
                </c:pt>
                <c:pt idx="14">
                  <c:v>1000</c:v>
                </c:pt>
              </c:numCache>
            </c:numRef>
          </c:xVal>
          <c:yVal>
            <c:numRef>
              <c:f>PTr!$B$2:$B$16</c:f>
              <c:numCache>
                <c:formatCode>General</c:formatCode>
                <c:ptCount val="15"/>
                <c:pt idx="0">
                  <c:v>75.478200000000001</c:v>
                </c:pt>
                <c:pt idx="1">
                  <c:v>85.749260000000007</c:v>
                </c:pt>
                <c:pt idx="2">
                  <c:v>101.25405000000001</c:v>
                </c:pt>
                <c:pt idx="3">
                  <c:v>129.06943999999999</c:v>
                </c:pt>
                <c:pt idx="4">
                  <c:v>162.79741999999999</c:v>
                </c:pt>
                <c:pt idx="5">
                  <c:v>181.35482999999999</c:v>
                </c:pt>
                <c:pt idx="6">
                  <c:v>194.18415999999999</c:v>
                </c:pt>
                <c:pt idx="7">
                  <c:v>203.98510999999999</c:v>
                </c:pt>
                <c:pt idx="8">
                  <c:v>233.79863</c:v>
                </c:pt>
                <c:pt idx="9">
                  <c:v>250.90537</c:v>
                </c:pt>
                <c:pt idx="10">
                  <c:v>262.93006000000003</c:v>
                </c:pt>
                <c:pt idx="11">
                  <c:v>291.60082</c:v>
                </c:pt>
                <c:pt idx="12">
                  <c:v>300.75619999999998</c:v>
                </c:pt>
                <c:pt idx="13">
                  <c:v>329.01352000000003</c:v>
                </c:pt>
                <c:pt idx="14">
                  <c:v>357.04910000000001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C9-4030-B13D-50955A9D61EA}"/>
            </c:ext>
          </c:extLst>
        </c:ser>
        <c:ser>
          <c:idx val="0"/>
          <c:order val="1"/>
          <c:tx>
            <c:strRef>
              <c:f>PTr!$C$1</c:f>
              <c:strCache>
                <c:ptCount val="1"/>
                <c:pt idx="0">
                  <c:v>norm Python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PTr!$A$2:$A$16</c:f>
              <c:numCache>
                <c:formatCode>General</c:formatCode>
                <c:ptCount val="15"/>
                <c:pt idx="0">
                  <c:v>2</c:v>
                </c:pt>
                <c:pt idx="1">
                  <c:v>2.33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  <c:pt idx="11">
                  <c:v>200</c:v>
                </c:pt>
                <c:pt idx="12">
                  <c:v>250</c:v>
                </c:pt>
                <c:pt idx="13">
                  <c:v>500</c:v>
                </c:pt>
                <c:pt idx="14">
                  <c:v>1000</c:v>
                </c:pt>
              </c:numCache>
            </c:numRef>
          </c:xVal>
          <c:yVal>
            <c:numRef>
              <c:f>PTr!$C$2:$C$16</c:f>
              <c:numCache>
                <c:formatCode>General</c:formatCode>
                <c:ptCount val="15"/>
                <c:pt idx="0">
                  <c:v>105.800701</c:v>
                </c:pt>
                <c:pt idx="1">
                  <c:v>112.622463</c:v>
                </c:pt>
                <c:pt idx="2">
                  <c:v>122.26643</c:v>
                </c:pt>
                <c:pt idx="3">
                  <c:v>137.973974</c:v>
                </c:pt>
                <c:pt idx="4">
                  <c:v>154.79151400000001</c:v>
                </c:pt>
                <c:pt idx="5">
                  <c:v>163.18381600000001</c:v>
                </c:pt>
                <c:pt idx="6">
                  <c:v>168.67972900000001</c:v>
                </c:pt>
                <c:pt idx="7">
                  <c:v>172.72546299999999</c:v>
                </c:pt>
                <c:pt idx="8">
                  <c:v>184.310869</c:v>
                </c:pt>
                <c:pt idx="9">
                  <c:v>190.52722900000001</c:v>
                </c:pt>
                <c:pt idx="10">
                  <c:v>194.73170999999999</c:v>
                </c:pt>
                <c:pt idx="11">
                  <c:v>204.26882000000001</c:v>
                </c:pt>
                <c:pt idx="12">
                  <c:v>207.183322</c:v>
                </c:pt>
                <c:pt idx="13">
                  <c:v>215.82630399999999</c:v>
                </c:pt>
                <c:pt idx="14">
                  <c:v>223.93328199999999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9C9-4030-B13D-50955A9D6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22079"/>
        <c:axId val="1344988367"/>
      </c:scatterChart>
      <c:valAx>
        <c:axId val="94392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344988367"/>
        <c:crosses val="autoZero"/>
        <c:crossBetween val="midCat"/>
      </c:valAx>
      <c:valAx>
        <c:axId val="134498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4392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</xdr:row>
      <xdr:rowOff>119062</xdr:rowOff>
    </xdr:from>
    <xdr:to>
      <xdr:col>20</xdr:col>
      <xdr:colOff>152400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0F1A3-5B75-86AC-9209-AE2918D0F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119062</xdr:rowOff>
    </xdr:from>
    <xdr:to>
      <xdr:col>18</xdr:col>
      <xdr:colOff>152400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74167-1FD4-4D07-9C74-76A276384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29CC-2B2A-4C03-B281-5CE2F341E1B2}">
  <dimension ref="A1:H40"/>
  <sheetViews>
    <sheetView showGridLines="0" zoomScaleNormal="100" workbookViewId="0">
      <pane ySplit="1" topLeftCell="A2" activePane="bottomLeft" state="frozen"/>
      <selection pane="bottomLeft" activeCell="V11" sqref="V11"/>
    </sheetView>
  </sheetViews>
  <sheetFormatPr defaultRowHeight="16.5" x14ac:dyDescent="0.3"/>
  <cols>
    <col min="1" max="1" width="10.140625" style="1" bestFit="1" customWidth="1"/>
    <col min="2" max="2" width="7.5703125" style="1" bestFit="1" customWidth="1"/>
    <col min="3" max="3" width="10.140625" style="1" bestFit="1" customWidth="1"/>
    <col min="4" max="4" width="10.85546875" style="1" bestFit="1" customWidth="1"/>
    <col min="5" max="7" width="10.140625" style="1" bestFit="1" customWidth="1"/>
    <col min="8" max="8" width="11.28515625" style="1" bestFit="1" customWidth="1"/>
    <col min="9" max="9" width="12.7109375" style="1" bestFit="1" customWidth="1"/>
    <col min="10" max="10" width="12" style="1" bestFit="1" customWidth="1"/>
    <col min="11" max="12" width="10.140625" style="1" bestFit="1" customWidth="1"/>
    <col min="13" max="16384" width="9.140625" style="1"/>
  </cols>
  <sheetData>
    <row r="1" spans="1:8" x14ac:dyDescent="0.3">
      <c r="A1" s="1">
        <v>25020230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8" x14ac:dyDescent="0.3">
      <c r="A2" s="1">
        <v>37.527320000000003</v>
      </c>
      <c r="B2" s="1">
        <v>2.5000000000000001E-2</v>
      </c>
      <c r="D2" s="1">
        <v>3.8957079999999998E-2</v>
      </c>
      <c r="E2" s="1">
        <v>3.7052000000000002E-2</v>
      </c>
      <c r="H2" s="2"/>
    </row>
    <row r="3" spans="1:8" x14ac:dyDescent="0.3">
      <c r="A3" s="1">
        <v>40</v>
      </c>
      <c r="B3" s="1">
        <v>0.05</v>
      </c>
      <c r="D3" s="1">
        <v>4.465293E-2</v>
      </c>
      <c r="E3" s="1">
        <v>4.2599999999999999E-2</v>
      </c>
      <c r="H3" s="2"/>
    </row>
    <row r="4" spans="1:8" x14ac:dyDescent="0.3">
      <c r="A4" s="1">
        <v>46</v>
      </c>
      <c r="B4" s="1">
        <v>7.4999999999999997E-2</v>
      </c>
      <c r="D4" s="1">
        <v>6.1276980000000002E-2</v>
      </c>
      <c r="E4" s="1">
        <v>5.8869999999999999E-2</v>
      </c>
      <c r="H4" s="2"/>
    </row>
    <row r="5" spans="1:8" x14ac:dyDescent="0.3">
      <c r="A5" s="1">
        <v>62</v>
      </c>
      <c r="B5" s="1">
        <v>0.1</v>
      </c>
      <c r="D5" s="1">
        <v>0.12902789000000001</v>
      </c>
      <c r="E5" s="1">
        <v>0.125942</v>
      </c>
      <c r="H5" s="2"/>
    </row>
    <row r="6" spans="1:8" x14ac:dyDescent="0.3">
      <c r="A6" s="1">
        <v>65</v>
      </c>
      <c r="B6" s="1">
        <v>0.125</v>
      </c>
      <c r="D6" s="1">
        <v>0.14604816000000001</v>
      </c>
      <c r="E6" s="1">
        <v>0.14291699999999999</v>
      </c>
      <c r="H6" s="2"/>
    </row>
    <row r="7" spans="1:8" x14ac:dyDescent="0.3">
      <c r="A7" s="1">
        <v>71</v>
      </c>
      <c r="B7" s="1">
        <v>0.15</v>
      </c>
      <c r="D7" s="1">
        <v>0.1844315</v>
      </c>
      <c r="E7" s="1">
        <v>0.18131800000000001</v>
      </c>
      <c r="H7" s="2"/>
    </row>
    <row r="8" spans="1:8" x14ac:dyDescent="0.3">
      <c r="A8" s="1">
        <v>73</v>
      </c>
      <c r="B8" s="1">
        <v>0.17499999999999999</v>
      </c>
      <c r="D8" s="1">
        <v>0.19850808</v>
      </c>
      <c r="E8" s="1">
        <v>0.195437</v>
      </c>
      <c r="H8" s="2"/>
    </row>
    <row r="9" spans="1:8" x14ac:dyDescent="0.3">
      <c r="A9" s="1">
        <v>80</v>
      </c>
      <c r="B9" s="1">
        <v>0.2</v>
      </c>
      <c r="D9" s="1">
        <v>0.25263781000000002</v>
      </c>
      <c r="E9" s="1">
        <v>0.249863</v>
      </c>
      <c r="H9" s="2"/>
    </row>
    <row r="10" spans="1:8" x14ac:dyDescent="0.3">
      <c r="A10" s="1">
        <v>80</v>
      </c>
      <c r="B10" s="1">
        <v>0.22500000000000001</v>
      </c>
      <c r="D10" s="1">
        <v>0.25263781000000002</v>
      </c>
      <c r="E10" s="1">
        <v>0.249863</v>
      </c>
      <c r="H10" s="2"/>
    </row>
    <row r="11" spans="1:8" x14ac:dyDescent="0.3">
      <c r="A11" s="1">
        <v>81.099999999999994</v>
      </c>
      <c r="B11" s="1">
        <v>0.25</v>
      </c>
      <c r="D11" s="1">
        <v>0.26179922</v>
      </c>
      <c r="E11" s="1">
        <v>0.25909199999999999</v>
      </c>
      <c r="H11" s="2"/>
    </row>
    <row r="12" spans="1:8" x14ac:dyDescent="0.3">
      <c r="A12" s="1">
        <v>82</v>
      </c>
      <c r="B12" s="1">
        <v>0.27500000000000002</v>
      </c>
      <c r="D12" s="1">
        <v>0.26941968999999999</v>
      </c>
      <c r="E12" s="1">
        <v>0.26677299999999998</v>
      </c>
      <c r="H12" s="2"/>
    </row>
    <row r="13" spans="1:8" x14ac:dyDescent="0.3">
      <c r="A13" s="1">
        <v>85</v>
      </c>
      <c r="B13" s="1">
        <v>0.3</v>
      </c>
      <c r="D13" s="1">
        <v>0.29559766999999998</v>
      </c>
      <c r="E13" s="1">
        <v>0.29317700000000002</v>
      </c>
      <c r="H13" s="2"/>
    </row>
    <row r="14" spans="1:8" x14ac:dyDescent="0.3">
      <c r="A14" s="1">
        <v>85</v>
      </c>
      <c r="B14" s="1">
        <v>0.32500000000000001</v>
      </c>
      <c r="D14" s="1">
        <v>0.29559766999999998</v>
      </c>
      <c r="E14" s="1">
        <v>0.29317700000000002</v>
      </c>
      <c r="H14" s="2"/>
    </row>
    <row r="15" spans="1:8" x14ac:dyDescent="0.3">
      <c r="A15" s="1">
        <v>89</v>
      </c>
      <c r="B15" s="1">
        <v>0.35</v>
      </c>
      <c r="D15" s="1">
        <v>0.33221002999999999</v>
      </c>
      <c r="E15" s="1">
        <v>0.33015299999999997</v>
      </c>
      <c r="H15" s="2"/>
    </row>
    <row r="16" spans="1:8" x14ac:dyDescent="0.3">
      <c r="A16" s="1">
        <v>90</v>
      </c>
      <c r="B16" s="1">
        <v>0.375</v>
      </c>
      <c r="D16" s="1">
        <v>0.34163782999999998</v>
      </c>
      <c r="E16" s="1">
        <v>0.33968199999999998</v>
      </c>
      <c r="H16" s="2"/>
    </row>
    <row r="17" spans="1:8" x14ac:dyDescent="0.3">
      <c r="A17" s="1">
        <v>90</v>
      </c>
      <c r="B17" s="1">
        <v>0.4</v>
      </c>
      <c r="D17" s="1">
        <v>0.34163782999999998</v>
      </c>
      <c r="E17" s="1">
        <v>0.33968199999999998</v>
      </c>
      <c r="H17" s="2"/>
    </row>
    <row r="18" spans="1:8" x14ac:dyDescent="0.3">
      <c r="A18" s="1">
        <v>90</v>
      </c>
      <c r="B18" s="1">
        <v>0.42499999999999999</v>
      </c>
      <c r="D18" s="1">
        <v>0.34163782999999998</v>
      </c>
      <c r="E18" s="1">
        <v>0.33968199999999998</v>
      </c>
      <c r="H18" s="2"/>
    </row>
    <row r="19" spans="1:8" x14ac:dyDescent="0.3">
      <c r="A19" s="1">
        <v>91</v>
      </c>
      <c r="B19" s="1">
        <v>0.45</v>
      </c>
      <c r="D19" s="1">
        <v>0.35116547999999997</v>
      </c>
      <c r="E19" s="1">
        <v>0.34931499999999999</v>
      </c>
      <c r="H19" s="2"/>
    </row>
    <row r="20" spans="1:8" x14ac:dyDescent="0.3">
      <c r="A20" s="1">
        <v>95</v>
      </c>
      <c r="B20" s="1">
        <v>0.47499999999999998</v>
      </c>
      <c r="D20" s="1">
        <v>0.39016464000000001</v>
      </c>
      <c r="E20" s="1">
        <v>0.388766</v>
      </c>
      <c r="H20" s="2"/>
    </row>
    <row r="21" spans="1:8" x14ac:dyDescent="0.3">
      <c r="A21" s="1">
        <v>96</v>
      </c>
      <c r="B21" s="1">
        <v>0.5</v>
      </c>
      <c r="D21" s="1">
        <v>0.40010764999999998</v>
      </c>
      <c r="E21" s="1">
        <v>0.39883000000000002</v>
      </c>
      <c r="H21" s="2"/>
    </row>
    <row r="22" spans="1:8" x14ac:dyDescent="0.3">
      <c r="A22" s="1">
        <v>100</v>
      </c>
      <c r="B22" s="1">
        <v>0.52500000000000002</v>
      </c>
      <c r="D22" s="1">
        <v>0.44046806999999999</v>
      </c>
      <c r="E22" s="1">
        <v>0.43969599999999998</v>
      </c>
      <c r="H22" s="2"/>
    </row>
    <row r="23" spans="1:8" x14ac:dyDescent="0.3">
      <c r="A23" s="1">
        <v>108</v>
      </c>
      <c r="B23" s="1">
        <v>0.55000000000000004</v>
      </c>
      <c r="D23" s="1">
        <v>0.52264341999999997</v>
      </c>
      <c r="E23" s="1">
        <v>0.52293900000000004</v>
      </c>
      <c r="H23" s="2"/>
    </row>
    <row r="24" spans="1:8" x14ac:dyDescent="0.3">
      <c r="A24" s="1">
        <v>109</v>
      </c>
      <c r="B24" s="1">
        <v>0.57499999999999996</v>
      </c>
      <c r="D24" s="1">
        <v>0.53291942000000003</v>
      </c>
      <c r="E24" s="1">
        <v>0.53334899999999996</v>
      </c>
      <c r="H24" s="2"/>
    </row>
    <row r="25" spans="1:8" x14ac:dyDescent="0.3">
      <c r="A25" s="1">
        <v>110</v>
      </c>
      <c r="B25" s="1">
        <v>0.6</v>
      </c>
      <c r="D25" s="1">
        <v>0.54317351999999997</v>
      </c>
      <c r="E25" s="1">
        <v>0.543736</v>
      </c>
      <c r="H25" s="2"/>
    </row>
    <row r="26" spans="1:8" x14ac:dyDescent="0.3">
      <c r="A26" s="1">
        <v>110</v>
      </c>
      <c r="B26" s="1">
        <v>0.625</v>
      </c>
      <c r="D26" s="1">
        <v>0.54317351999999997</v>
      </c>
      <c r="E26" s="1">
        <v>0.543736</v>
      </c>
      <c r="H26" s="2"/>
    </row>
    <row r="27" spans="1:8" x14ac:dyDescent="0.3">
      <c r="A27" s="1">
        <v>120</v>
      </c>
      <c r="B27" s="1">
        <v>0.65</v>
      </c>
      <c r="D27" s="1">
        <v>0.64305873999999996</v>
      </c>
      <c r="E27" s="1">
        <v>0.644845</v>
      </c>
      <c r="H27" s="2"/>
    </row>
    <row r="28" spans="1:8" x14ac:dyDescent="0.3">
      <c r="A28" s="1">
        <v>120.1</v>
      </c>
      <c r="B28" s="1">
        <v>0.67500000000000004</v>
      </c>
      <c r="D28" s="1">
        <v>0.64402143999999995</v>
      </c>
      <c r="E28" s="1">
        <v>0.64581900000000003</v>
      </c>
      <c r="H28" s="2"/>
    </row>
    <row r="29" spans="1:8" x14ac:dyDescent="0.3">
      <c r="A29" s="1">
        <v>122</v>
      </c>
      <c r="B29" s="1">
        <v>0.7</v>
      </c>
      <c r="D29" s="1">
        <v>0.66213233999999999</v>
      </c>
      <c r="E29" s="1">
        <v>0.66412899999999997</v>
      </c>
      <c r="H29" s="2"/>
    </row>
    <row r="30" spans="1:8" x14ac:dyDescent="0.3">
      <c r="A30" s="1">
        <v>134.5</v>
      </c>
      <c r="B30" s="1">
        <v>0.72499999999999998</v>
      </c>
      <c r="D30" s="1">
        <v>0.77067087999999995</v>
      </c>
      <c r="E30" s="1">
        <v>0.77359699999999998</v>
      </c>
      <c r="H30" s="2"/>
    </row>
    <row r="31" spans="1:8" x14ac:dyDescent="0.3">
      <c r="A31" s="1">
        <v>135</v>
      </c>
      <c r="B31" s="1">
        <v>0.75</v>
      </c>
      <c r="D31" s="1">
        <v>0.77456601999999997</v>
      </c>
      <c r="E31" s="1">
        <v>0.77751400000000004</v>
      </c>
      <c r="H31" s="2"/>
    </row>
    <row r="32" spans="1:8" x14ac:dyDescent="0.3">
      <c r="A32" s="1">
        <v>136</v>
      </c>
      <c r="B32" s="1">
        <v>0.77500000000000002</v>
      </c>
      <c r="D32" s="1">
        <v>0.78224282999999994</v>
      </c>
      <c r="E32" s="1">
        <v>0.78523100000000001</v>
      </c>
      <c r="H32" s="2"/>
    </row>
    <row r="33" spans="1:8" x14ac:dyDescent="0.3">
      <c r="A33" s="1">
        <v>148</v>
      </c>
      <c r="B33" s="1">
        <v>0.8</v>
      </c>
      <c r="D33" s="1">
        <v>0.86206585000000002</v>
      </c>
      <c r="E33" s="1">
        <v>0.86517999999999995</v>
      </c>
      <c r="H33" s="2"/>
    </row>
    <row r="34" spans="1:8" x14ac:dyDescent="0.3">
      <c r="A34" s="1">
        <v>150</v>
      </c>
      <c r="B34" s="1">
        <v>0.82499999999999996</v>
      </c>
      <c r="D34" s="1">
        <v>0.87312553000000004</v>
      </c>
      <c r="E34" s="1">
        <v>0.87620200000000004</v>
      </c>
      <c r="H34" s="2"/>
    </row>
    <row r="35" spans="1:8" x14ac:dyDescent="0.3">
      <c r="A35" s="1">
        <v>150</v>
      </c>
      <c r="B35" s="1">
        <v>0.85</v>
      </c>
      <c r="D35" s="1">
        <v>0.87312553000000004</v>
      </c>
      <c r="E35" s="1">
        <v>0.87620200000000004</v>
      </c>
      <c r="H35" s="2"/>
    </row>
    <row r="36" spans="1:8" x14ac:dyDescent="0.3">
      <c r="A36" s="1">
        <v>150</v>
      </c>
      <c r="B36" s="1">
        <v>0.875</v>
      </c>
      <c r="D36" s="1">
        <v>0.87312553000000004</v>
      </c>
      <c r="E36" s="1">
        <v>0.87620200000000004</v>
      </c>
      <c r="H36" s="2"/>
    </row>
    <row r="37" spans="1:8" x14ac:dyDescent="0.3">
      <c r="A37" s="1">
        <v>150</v>
      </c>
      <c r="B37" s="1">
        <v>0.9</v>
      </c>
      <c r="D37" s="1">
        <v>0.87312553000000004</v>
      </c>
      <c r="E37" s="1">
        <v>0.87620200000000004</v>
      </c>
      <c r="H37" s="2"/>
    </row>
    <row r="38" spans="1:8" x14ac:dyDescent="0.3">
      <c r="A38" s="1">
        <v>155</v>
      </c>
      <c r="B38" s="1">
        <v>0.92500000000000004</v>
      </c>
      <c r="D38" s="1">
        <v>0.89802857999999997</v>
      </c>
      <c r="E38" s="1">
        <v>0.90095400000000003</v>
      </c>
      <c r="H38" s="2"/>
    </row>
    <row r="39" spans="1:8" x14ac:dyDescent="0.3">
      <c r="A39" s="1">
        <v>160</v>
      </c>
      <c r="B39" s="1">
        <v>0.95</v>
      </c>
      <c r="D39" s="1">
        <v>0.91916927000000004</v>
      </c>
      <c r="E39" s="1">
        <v>0.921875</v>
      </c>
      <c r="H39" s="2"/>
    </row>
    <row r="40" spans="1:8" x14ac:dyDescent="0.3">
      <c r="A40" s="1">
        <v>230</v>
      </c>
      <c r="B40" s="1">
        <v>0.97499999999999998</v>
      </c>
      <c r="D40" s="1">
        <v>0.99932938000000004</v>
      </c>
      <c r="E40" s="1">
        <v>0.999421</v>
      </c>
      <c r="H4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118A-75A5-4BD4-A343-4BF21B234A84}">
  <dimension ref="A1:F40"/>
  <sheetViews>
    <sheetView showGridLines="0" tabSelected="1" zoomScaleNormal="100" workbookViewId="0">
      <pane ySplit="1" topLeftCell="A2" activePane="bottomLeft" state="frozen"/>
      <selection pane="bottomLeft" activeCell="B20" sqref="B20"/>
    </sheetView>
  </sheetViews>
  <sheetFormatPr defaultRowHeight="16.5" x14ac:dyDescent="0.3"/>
  <cols>
    <col min="1" max="1" width="10.140625" style="1" bestFit="1" customWidth="1"/>
    <col min="2" max="2" width="10.85546875" style="1" bestFit="1" customWidth="1"/>
    <col min="3" max="5" width="10.140625" style="1" bestFit="1" customWidth="1"/>
    <col min="6" max="6" width="11.28515625" style="1" bestFit="1" customWidth="1"/>
    <col min="7" max="7" width="12.7109375" style="1" bestFit="1" customWidth="1"/>
    <col min="8" max="8" width="12" style="1" bestFit="1" customWidth="1"/>
    <col min="9" max="10" width="10.140625" style="1" bestFit="1" customWidth="1"/>
    <col min="11" max="16384" width="9.140625" style="1"/>
  </cols>
  <sheetData>
    <row r="1" spans="1:6" x14ac:dyDescent="0.3">
      <c r="A1" s="1" t="s">
        <v>12</v>
      </c>
      <c r="B1" s="1" t="s">
        <v>10</v>
      </c>
      <c r="C1" s="1" t="s">
        <v>11</v>
      </c>
    </row>
    <row r="2" spans="1:6" x14ac:dyDescent="0.3">
      <c r="A2" s="1">
        <v>2</v>
      </c>
      <c r="B2" s="1">
        <v>75.478200000000001</v>
      </c>
      <c r="C2" s="1">
        <v>105.800701</v>
      </c>
      <c r="F2" s="2"/>
    </row>
    <row r="3" spans="1:6" x14ac:dyDescent="0.3">
      <c r="A3" s="1">
        <v>2.33</v>
      </c>
      <c r="B3" s="1">
        <v>85.749260000000007</v>
      </c>
      <c r="C3" s="1">
        <v>112.622463</v>
      </c>
      <c r="F3" s="2"/>
    </row>
    <row r="4" spans="1:6" x14ac:dyDescent="0.3">
      <c r="A4" s="1">
        <v>3</v>
      </c>
      <c r="B4" s="1">
        <v>101.25405000000001</v>
      </c>
      <c r="C4" s="1">
        <v>122.26643</v>
      </c>
      <c r="F4" s="2"/>
    </row>
    <row r="5" spans="1:6" x14ac:dyDescent="0.3">
      <c r="A5" s="1">
        <v>5</v>
      </c>
      <c r="B5" s="1">
        <v>129.06943999999999</v>
      </c>
      <c r="C5" s="1">
        <v>137.973974</v>
      </c>
      <c r="F5" s="2"/>
    </row>
    <row r="6" spans="1:6" x14ac:dyDescent="0.3">
      <c r="A6" s="1">
        <v>10</v>
      </c>
      <c r="B6" s="1">
        <v>162.79741999999999</v>
      </c>
      <c r="C6" s="1">
        <v>154.79151400000001</v>
      </c>
      <c r="F6" s="2"/>
    </row>
    <row r="7" spans="1:6" x14ac:dyDescent="0.3">
      <c r="A7" s="1">
        <v>15</v>
      </c>
      <c r="B7" s="1">
        <v>181.35482999999999</v>
      </c>
      <c r="C7" s="1">
        <v>163.18381600000001</v>
      </c>
      <c r="F7" s="2"/>
    </row>
    <row r="8" spans="1:6" x14ac:dyDescent="0.3">
      <c r="A8" s="1">
        <v>20</v>
      </c>
      <c r="B8" s="1">
        <v>194.18415999999999</v>
      </c>
      <c r="C8" s="1">
        <v>168.67972900000001</v>
      </c>
      <c r="F8" s="2"/>
    </row>
    <row r="9" spans="1:6" x14ac:dyDescent="0.3">
      <c r="A9" s="1">
        <v>25</v>
      </c>
      <c r="B9" s="1">
        <v>203.98510999999999</v>
      </c>
      <c r="C9" s="1">
        <v>172.72546299999999</v>
      </c>
      <c r="F9" s="2"/>
    </row>
    <row r="10" spans="1:6" x14ac:dyDescent="0.3">
      <c r="A10" s="1">
        <v>50</v>
      </c>
      <c r="B10" s="1">
        <v>233.79863</v>
      </c>
      <c r="C10" s="1">
        <v>184.310869</v>
      </c>
      <c r="F10" s="2"/>
    </row>
    <row r="11" spans="1:6" x14ac:dyDescent="0.3">
      <c r="A11" s="1">
        <v>75</v>
      </c>
      <c r="B11" s="1">
        <v>250.90537</v>
      </c>
      <c r="C11" s="1">
        <v>190.52722900000001</v>
      </c>
      <c r="F11" s="2"/>
    </row>
    <row r="12" spans="1:6" x14ac:dyDescent="0.3">
      <c r="A12" s="1">
        <v>100</v>
      </c>
      <c r="B12" s="1">
        <v>262.93006000000003</v>
      </c>
      <c r="C12" s="1">
        <v>194.73170999999999</v>
      </c>
      <c r="F12" s="2"/>
    </row>
    <row r="13" spans="1:6" x14ac:dyDescent="0.3">
      <c r="A13" s="1">
        <v>200</v>
      </c>
      <c r="B13" s="1">
        <v>291.60082</v>
      </c>
      <c r="C13" s="1">
        <v>204.26882000000001</v>
      </c>
      <c r="F13" s="2"/>
    </row>
    <row r="14" spans="1:6" x14ac:dyDescent="0.3">
      <c r="A14" s="1">
        <v>250</v>
      </c>
      <c r="B14" s="1">
        <v>300.75619999999998</v>
      </c>
      <c r="C14" s="1">
        <v>207.183322</v>
      </c>
      <c r="F14" s="2"/>
    </row>
    <row r="15" spans="1:6" x14ac:dyDescent="0.3">
      <c r="A15" s="1">
        <v>500</v>
      </c>
      <c r="B15" s="1">
        <v>329.01352000000003</v>
      </c>
      <c r="C15" s="1">
        <v>215.82630399999999</v>
      </c>
      <c r="F15" s="2"/>
    </row>
    <row r="16" spans="1:6" x14ac:dyDescent="0.3">
      <c r="A16" s="1">
        <v>1000</v>
      </c>
      <c r="B16" s="1">
        <v>357.04910000000001</v>
      </c>
      <c r="C16" s="1">
        <v>223.93328199999999</v>
      </c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  <row r="28" spans="6:6" x14ac:dyDescent="0.3">
      <c r="F28" s="2"/>
    </row>
    <row r="29" spans="6:6" x14ac:dyDescent="0.3">
      <c r="F29" s="2"/>
    </row>
    <row r="30" spans="6:6" x14ac:dyDescent="0.3">
      <c r="F30" s="2"/>
    </row>
    <row r="31" spans="6:6" x14ac:dyDescent="0.3">
      <c r="F31" s="2"/>
    </row>
    <row r="32" spans="6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3E70-52E4-4682-92A5-52B7641A3C43}">
  <dimension ref="A1:F8"/>
  <sheetViews>
    <sheetView showGridLines="0" zoomScale="115" zoomScaleNormal="115" workbookViewId="0">
      <selection activeCell="I6" sqref="I6"/>
    </sheetView>
  </sheetViews>
  <sheetFormatPr defaultRowHeight="16.5" x14ac:dyDescent="0.3"/>
  <cols>
    <col min="1" max="16384" width="9.14062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s="3">
        <v>10</v>
      </c>
      <c r="C2" s="1">
        <v>14</v>
      </c>
      <c r="D2" s="1">
        <v>11</v>
      </c>
      <c r="E2" s="1">
        <v>7</v>
      </c>
      <c r="F2" s="1">
        <v>9.5</v>
      </c>
    </row>
    <row r="3" spans="1:6" x14ac:dyDescent="0.3">
      <c r="B3" s="3">
        <v>8</v>
      </c>
      <c r="C3" s="1">
        <v>9</v>
      </c>
      <c r="D3" s="1">
        <v>17</v>
      </c>
      <c r="E3" s="1">
        <v>14.5</v>
      </c>
      <c r="F3" s="1">
        <v>12</v>
      </c>
    </row>
    <row r="4" spans="1:6" x14ac:dyDescent="0.3">
      <c r="B4" s="3">
        <v>15</v>
      </c>
      <c r="C4" s="1">
        <v>7</v>
      </c>
      <c r="D4" s="1">
        <v>11.5</v>
      </c>
      <c r="E4" s="1">
        <v>10</v>
      </c>
      <c r="F4" s="1">
        <v>10.5</v>
      </c>
    </row>
    <row r="5" spans="1:6" x14ac:dyDescent="0.3">
      <c r="B5" s="3">
        <v>11</v>
      </c>
      <c r="C5" s="1">
        <v>11</v>
      </c>
      <c r="D5" s="1">
        <v>9</v>
      </c>
      <c r="E5" s="1">
        <v>12</v>
      </c>
      <c r="F5" s="1">
        <v>14</v>
      </c>
    </row>
    <row r="6" spans="1:6" x14ac:dyDescent="0.3">
      <c r="A6" s="1" t="s">
        <v>5</v>
      </c>
      <c r="B6" s="1">
        <f>AVERAGE(B2:B5)</f>
        <v>11</v>
      </c>
      <c r="C6" s="1">
        <f t="shared" ref="C6:F6" si="0">AVERAGE(C2:C5)</f>
        <v>10.25</v>
      </c>
      <c r="D6" s="1">
        <f t="shared" si="0"/>
        <v>12.125</v>
      </c>
      <c r="E6" s="1">
        <f t="shared" si="0"/>
        <v>10.875</v>
      </c>
      <c r="F6" s="1">
        <f t="shared" si="0"/>
        <v>11.5</v>
      </c>
    </row>
    <row r="7" spans="1:6" x14ac:dyDescent="0.3">
      <c r="A7" s="1" t="s">
        <v>6</v>
      </c>
      <c r="B7" s="1">
        <f>MEDIAN(B2:B5)</f>
        <v>10.5</v>
      </c>
      <c r="C7" s="1">
        <f t="shared" ref="C7:F7" si="1">MEDIAN(C2:C5)</f>
        <v>10</v>
      </c>
      <c r="D7" s="1">
        <f t="shared" si="1"/>
        <v>11.25</v>
      </c>
      <c r="E7" s="1">
        <f t="shared" si="1"/>
        <v>11</v>
      </c>
      <c r="F7" s="1">
        <f t="shared" si="1"/>
        <v>11.25</v>
      </c>
    </row>
    <row r="8" spans="1:6" x14ac:dyDescent="0.3">
      <c r="A8" s="1" t="s">
        <v>7</v>
      </c>
      <c r="B8" s="3">
        <f>_xlfn.VAR.S(B2:B5)</f>
        <v>8.6666666666666661</v>
      </c>
      <c r="C8" s="3">
        <f t="shared" ref="C8:F8" si="2">_xlfn.VAR.S(C2:C5)</f>
        <v>8.9166666666666661</v>
      </c>
      <c r="D8" s="3">
        <f t="shared" si="2"/>
        <v>11.729166666666666</v>
      </c>
      <c r="E8" s="3">
        <f t="shared" si="2"/>
        <v>10.0625</v>
      </c>
      <c r="F8" s="3">
        <f t="shared" si="2"/>
        <v>3.8333333333333335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CDF</vt:lpstr>
      <vt:lpstr>PTr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2023-11-11T10:56:02Z</dcterms:created>
  <dcterms:modified xsi:type="dcterms:W3CDTF">2023-11-15T15:00:27Z</dcterms:modified>
</cp:coreProperties>
</file>