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E6BBE55C-3351-4DCE-A49F-78A389A73C78}" xr6:coauthVersionLast="47" xr6:coauthVersionMax="47" xr10:uidLastSave="{00000000-0000-0000-0000-000000000000}"/>
  <bookViews>
    <workbookView xWindow="11438" yWindow="0" windowWidth="11684" windowHeight="13763" xr2:uid="{00000000-000D-0000-FFFF-FFFF00000000}"/>
  </bookViews>
  <sheets>
    <sheet name="P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1" l="1"/>
  <c r="D23" i="1"/>
  <c r="D16" i="1"/>
  <c r="D12" i="1"/>
  <c r="C3" i="1" l="1"/>
  <c r="D65" i="1"/>
  <c r="D6" i="1"/>
  <c r="D7" i="1"/>
  <c r="D8" i="1"/>
  <c r="D9" i="1"/>
  <c r="D10" i="1"/>
  <c r="D11" i="1"/>
  <c r="D13" i="1"/>
  <c r="D14" i="1"/>
  <c r="D15" i="1"/>
  <c r="D17" i="1"/>
  <c r="D18" i="1"/>
  <c r="D19" i="1"/>
  <c r="D20" i="1"/>
  <c r="D21" i="1"/>
  <c r="D22"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5" i="1"/>
  <c r="D3" i="1" l="1"/>
  <c r="L3" i="1" s="1"/>
  <c r="H3" i="1" l="1"/>
  <c r="J3" i="1"/>
  <c r="F3" i="1"/>
</calcChain>
</file>

<file path=xl/sharedStrings.xml><?xml version="1.0" encoding="utf-8"?>
<sst xmlns="http://schemas.openxmlformats.org/spreadsheetml/2006/main" count="231" uniqueCount="135">
  <si>
    <t>Componente / Actividad</t>
  </si>
  <si>
    <t>Listado de anexos</t>
  </si>
  <si>
    <t>Referencias bibliográficas</t>
  </si>
  <si>
    <t>Observaciones</t>
  </si>
  <si>
    <t>A. Informe Técnico</t>
  </si>
  <si>
    <t>B. Diccionario de datos</t>
  </si>
  <si>
    <t>C. Mapas digitales</t>
  </si>
  <si>
    <t>D. Carpeta de datos</t>
  </si>
  <si>
    <t>1.3. Principales actividades económicas</t>
  </si>
  <si>
    <t>General</t>
  </si>
  <si>
    <t>Por vereda</t>
  </si>
  <si>
    <t>Por centro urbano principal</t>
  </si>
  <si>
    <t>Por centro poblado</t>
  </si>
  <si>
    <t>3. Ordenamiento territorial - POT - Conceptos</t>
  </si>
  <si>
    <t>3.1. Marco general y normativa</t>
  </si>
  <si>
    <t>3.2. Etapas (Diagnóstico, Formulación, Implementación, Evaluación y Seguimiento)</t>
  </si>
  <si>
    <t>3.3. Gestión del riesgo</t>
  </si>
  <si>
    <t>3.4. Participación</t>
  </si>
  <si>
    <t>3.5. Fuentes de financiación</t>
  </si>
  <si>
    <t>3.6. Roles de la ingeniería civil y ambiental en la elaboración de los POT</t>
  </si>
  <si>
    <t>4. Ordenamiento territorial - POT - Zona de estudio</t>
  </si>
  <si>
    <t>4.1. Categorías del suelo: Suelo urbano, Suelo de expansión urbana, Suelo Rural (suburbano, protección, rural)</t>
  </si>
  <si>
    <t>4.2. Centros poblados rurales</t>
  </si>
  <si>
    <t>4.3. Categorías de protección en el suelo rural</t>
  </si>
  <si>
    <t>4.4. Estructura ecológica principal urbana y rural</t>
  </si>
  <si>
    <t>4.5. Principales cauces y cuerpos de agua</t>
  </si>
  <si>
    <t>4.6. Zonas de amenaza y riesgo</t>
  </si>
  <si>
    <t>4.7. Sistema vial primario y sistema de transporte urbano y rural: primero segundo y tercer orden, red ferroviaria, jerarquía vial.</t>
  </si>
  <si>
    <t>4.8. Sistema de servicios públicos domiciliarios: acueducto y alcantarillado</t>
  </si>
  <si>
    <t>5. Ordenamiento territorial - POT - Revisión cartográfica</t>
  </si>
  <si>
    <t>Capas geográficas</t>
  </si>
  <si>
    <t>Tablas</t>
  </si>
  <si>
    <t>Ráster</t>
  </si>
  <si>
    <t>Descarga de mapas faltantes</t>
  </si>
  <si>
    <t>Mapas almacenados en \report</t>
  </si>
  <si>
    <t>Referenciado en informe principal</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</si>
  <si>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</si>
  <si>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</si>
  <si>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</si>
  <si>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</si>
  <si>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Mapas no cubren la totalidad del municipio, solo mostraron dos tipos de vista, mapa Tracetrack muestra Colombia y no el municipio.</t>
  </si>
  <si>
    <t>No presentado</t>
  </si>
  <si>
    <t>Solo mostraron dos tipos de vista</t>
  </si>
  <si>
    <t>8 censos encontrados</t>
  </si>
  <si>
    <t>Reseña sin datos censales</t>
  </si>
  <si>
    <t>Ortografía: concejo se escribe con c. Sin mapa o ilustración.</t>
  </si>
  <si>
    <t>Sin mapa o ilustración.</t>
  </si>
  <si>
    <t>Ortografía: cauces se escribe con c. Sin mapa o ilustración. Faltaron las quebradas.</t>
  </si>
  <si>
    <t>Sin mapa o ilustración del sistema vial urbano.</t>
  </si>
  <si>
    <t>4.9. Sistema de espacio público urbano y rural</t>
  </si>
  <si>
    <t>4.10. Usos del suelo urbano y rural: residencial, comercial y de servicios, dotacional, recreacional, industrial, agropecuario, forestal protector productor, minero</t>
  </si>
  <si>
    <t>4.11. Planes parciales</t>
  </si>
  <si>
    <t>No requerido para esta entrega</t>
  </si>
  <si>
    <t>Los informes de esta entrega se almacenan en la raíz de la carpeta \report\P1 y no dentro del Anexo</t>
  </si>
  <si>
    <t>Falto incluir los Acuerdos municipales</t>
  </si>
  <si>
    <t>Falta el análisis de los mapas DR-11 a DR-19 Y DU-08 a DU-15. En informe no indicaron si realizaron la búsqueda y los enlaces consultados.</t>
  </si>
  <si>
    <t>Puntos obtenidos</t>
  </si>
  <si>
    <t>Puntos posibles</t>
  </si>
  <si>
    <t>Incompleto</t>
  </si>
  <si>
    <t>Puntos evaluados</t>
  </si>
  <si>
    <t>Grupo 1</t>
  </si>
  <si>
    <t>Grupo 2</t>
  </si>
  <si>
    <t>Falto la producción de sal.</t>
  </si>
  <si>
    <t>Solo realizaron una descripción general y no presentan  mapas de detalle con cubrimiento a la zona de estudio</t>
  </si>
  <si>
    <t>10 censos encontrados</t>
  </si>
  <si>
    <t>Agrupado como rural</t>
  </si>
  <si>
    <t>Agrupado como urbano</t>
  </si>
  <si>
    <t>1 censo encontrado</t>
  </si>
  <si>
    <t>3 censos encontrados</t>
  </si>
  <si>
    <t>4 censos encontrados</t>
  </si>
  <si>
    <t>Faltaron los decretos y leyes complementarias de 2020 y 2021</t>
  </si>
  <si>
    <t>Ilustración de suelo rural corresponde a la del suelo urbano.</t>
  </si>
  <si>
    <t>Sin mapa o ilustración. Faltaron las quebradas.</t>
  </si>
  <si>
    <t>Falto incluir los Acuerdos municipales, sin referencias DANE</t>
  </si>
  <si>
    <t>Informe sin numeración de páginas</t>
  </si>
  <si>
    <t>En un informe técnico las tablas se deben presentar como tablas y no como una captura de pantalla o imagen. Revisar ortografía. Informe sin numeración de páginas</t>
  </si>
  <si>
    <t>Incompleto. Archivo no localizado en la carpeta \table</t>
  </si>
  <si>
    <t>Tabla resumen en Microsoft Excel con elementos solicitados en informe almacenada en \table</t>
  </si>
  <si>
    <t>La fecha se registra en formato aaaammdd. Tablas de censos y revisión cartográfica sin fecha para control de versión.</t>
  </si>
  <si>
    <t>Informe sin nombre técnico y control de versión, aparecen dos carpetas P1</t>
  </si>
  <si>
    <t>Informe sin fecha en nombres de archivos con formato aaaammdd para control documental. Tablas de censos y revisión cartográfica sin fecha para control de versión.</t>
  </si>
  <si>
    <t>Grupo 3</t>
  </si>
  <si>
    <t>Sin descripción de elementos que pueden ser consultados y tipos de mapas</t>
  </si>
  <si>
    <t>Solo un mapa</t>
  </si>
  <si>
    <t>6 censos encontrados</t>
  </si>
  <si>
    <t>Sin listados de normativa</t>
  </si>
  <si>
    <t>Sin detalle de las etapas</t>
  </si>
  <si>
    <t>Sin texto descriptivo</t>
  </si>
  <si>
    <t>Sin texto descriptivo detallado e incompleto</t>
  </si>
  <si>
    <t>Observaciones incompletas explicando si se representa correctamente la temática</t>
  </si>
  <si>
    <t>El nombre de la carpeta P1 no lleva el número del grupo</t>
  </si>
  <si>
    <t>Tablas de censos y revisión cartográfica sin fecha para control de versión.</t>
  </si>
  <si>
    <t>Grupo 4</t>
  </si>
  <si>
    <t>La asignatura es "Sistemas de Información Geográfica - SIGE". Sin numeración de página</t>
  </si>
  <si>
    <t>Tipos de mapas visibles en panel derecho</t>
  </si>
  <si>
    <t>Tipos de mapas visibles en panel inferior</t>
  </si>
  <si>
    <t>Tipos de mapas visibles en panel superior</t>
  </si>
  <si>
    <t>Solo 2 censos encontrados. Censos insuficientes para proyección</t>
  </si>
  <si>
    <t>Agrupado como rural. Solo 2 censos encontrados. Censos insuficientes para proyección</t>
  </si>
  <si>
    <t>Agrupado como urbano. Solo 2 censos encontrados. Censos insuficientes para proyección</t>
  </si>
  <si>
    <t>Solo 1 dato censal sin indicación de año</t>
  </si>
  <si>
    <t>Solo presentaron dos método.</t>
  </si>
  <si>
    <t>Solo presentaron un método. En los datos censales de los numerales anteriores solo aparecían dos censos, de donde obtuvieron los datos de 1905. Sin proyecciones SISBEN y registro electoral.</t>
  </si>
  <si>
    <t>Sin mapa o ilustración</t>
  </si>
  <si>
    <t>Se incluyó una subnumeración de nivel 3 y no contiene ningún texto descriptivo de cada centro poblado. Sin mapa o ilustración</t>
  </si>
  <si>
    <t>Sin texto descriptivo detallado. Sin mapa o ilustración</t>
  </si>
  <si>
    <t>Sin mapa o ilustración. Sin jerarquía vial urbana</t>
  </si>
  <si>
    <t>Sin referencias DANE, SISBEN</t>
  </si>
  <si>
    <t>Informe y tablas de censos y revisión cartográfica sin fecha para control de versión.</t>
  </si>
  <si>
    <t>Observaciones incompletas explicando si se representa correctamente la temática. Este archivo se almacena en la carpeta \table</t>
  </si>
  <si>
    <t xml:space="preserve">Tablas de inventario de mapas y proyección de </t>
  </si>
  <si>
    <t>Informe y avances no registrados en Microsoft Forms. Sin numeración de páginas. Listados de ilustraciones y tablas incompletos.</t>
  </si>
  <si>
    <t>1.1. Historia del municipio</t>
  </si>
  <si>
    <t>Ilustración de Zipaquirá en el País corresponde a mapa de departamentos y no se observa el municipio</t>
  </si>
  <si>
    <t>Incluido como rural</t>
  </si>
  <si>
    <r>
      <rPr>
        <sz val="11"/>
        <color rgb="FFC00000"/>
        <rFont val="Segoe UI Light"/>
        <family val="2"/>
      </rPr>
      <t>Exponencial (revisar)</t>
    </r>
    <r>
      <rPr>
        <sz val="11"/>
        <color theme="1"/>
        <rFont val="Segoe UI Light"/>
        <family val="2"/>
      </rPr>
      <t xml:space="preserve">, lineal, logarítmica, </t>
    </r>
    <r>
      <rPr>
        <sz val="11"/>
        <color rgb="FFC00000"/>
        <rFont val="Segoe UI Light"/>
        <family val="2"/>
      </rPr>
      <t>polinómica (revisar, análisis incorrecto, para la ecuación se deben tomar al menos 6 decimales, ej, y = 15.677371x2 - 60,552.094167x + 58,481,184.996046), potencial. Revisar valores leídos de ecuaciones de tendencia y usar 6 decimales. Sin proyecciones SISBEN y registro electoral.</t>
    </r>
  </si>
  <si>
    <t>Solo realizaron un análisis de tendencia polinómico, se solicitaban 5 análisis diferentes. La proyección de población era año a año de 2024 a 2034. SISBEN sin proyección. Libro de Excel sin formulación en proyecciones</t>
  </si>
  <si>
    <t>Libro de Microsoft Excel en raíz de repositorio</t>
  </si>
  <si>
    <t>Calificación Avance P1 proyecto final</t>
  </si>
  <si>
    <t>Generales: 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 conclusiones.</t>
  </si>
  <si>
    <t>1.2. Localización geográfica y topografía</t>
  </si>
  <si>
    <t>1.4. Mapas de referencia</t>
  </si>
  <si>
    <t>1.4.1. Colombia en Mapas</t>
  </si>
  <si>
    <t>1.4.2. Mapas disponibles en Google Maps y Google Earth</t>
  </si>
  <si>
    <t>1.4.3. Mapas disponibles en Microsoft Bing Maps</t>
  </si>
  <si>
    <t>1.4.4. Mapas disponible en OpenStreet</t>
  </si>
  <si>
    <t>1.4.5. Otras plataformas</t>
  </si>
  <si>
    <r>
      <t xml:space="preserve">1. Reseña histórica y geográfica municipal del caso de estudio </t>
    </r>
    <r>
      <rPr>
        <sz val="8"/>
        <color theme="1"/>
        <rFont val="Segoe UI Light"/>
        <family val="2"/>
      </rPr>
      <t>https://github.com/rcfdtools/R.SIGE/blob/main/activity/StudyCaseHistory/Readme.md</t>
    </r>
  </si>
  <si>
    <r>
      <t xml:space="preserve">2. Estudio poblacional: censos y proyecciones </t>
    </r>
    <r>
      <rPr>
        <sz val="8"/>
        <color theme="1"/>
        <rFont val="Segoe UI Light"/>
        <family val="2"/>
      </rPr>
      <t>https://github.com/rcfdtools/R.SIGE/blob/main/activity/Population/Readme.md</t>
    </r>
  </si>
  <si>
    <t>2.1. Departamento Administrativo Nacional de Estadística - DANE</t>
  </si>
  <si>
    <t>2.2. Sistema de Identificación de Potenciales Beneficiarios de Programas Sociales - SISBEN</t>
  </si>
  <si>
    <t>2.3. Registraduría Nacional del Estado Civil</t>
  </si>
  <si>
    <t>2.5. Identifique las principales dinámicas poblacionales de la zona de estudio de su proyecto, e indique cual puede ser su relación con el desarrollo y ordenamiento territorial local.</t>
  </si>
  <si>
    <t>Por grupos etarios (solo para un año censal específico)</t>
  </si>
  <si>
    <t>Por género (solo para un año censal específico)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</si>
</sst>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sz val="8"/>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s>
  <cellStyleXfs count="1">
    <xf numFmtId="0" fontId="0" fillId="0" borderId="0"/>
  </cellStyleXfs>
  <cellXfs count="31">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4" fillId="0" borderId="6" xfId="0" applyFont="1" applyBorder="1" applyAlignment="1">
      <alignment horizontal="left"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65"/>
  <sheetViews>
    <sheetView showGridLines="0" tabSelected="1" zoomScale="115" zoomScaleNormal="115" workbookViewId="0">
      <pane xSplit="4" ySplit="4" topLeftCell="E27" activePane="bottomRight" state="frozen"/>
      <selection pane="topRight" activeCell="E1" sqref="E1"/>
      <selection pane="bottomLeft" activeCell="A4" sqref="A4"/>
      <selection pane="bottomRight" activeCell="B28" sqref="B28"/>
    </sheetView>
  </sheetViews>
  <sheetFormatPr defaultColWidth="9.1328125" defaultRowHeight="16.5" x14ac:dyDescent="0.45"/>
  <cols>
    <col min="1" max="1" width="2.73046875" style="1" customWidth="1"/>
    <col min="2" max="2" width="58.796875" style="1" customWidth="1"/>
    <col min="3" max="3" width="8.73046875" style="2" customWidth="1"/>
    <col min="4" max="4" width="10.86328125" style="2" customWidth="1"/>
    <col min="5" max="5" width="13" style="2" customWidth="1"/>
    <col min="6" max="6" width="55.265625" style="1" customWidth="1"/>
    <col min="7" max="7" width="13" style="2" customWidth="1"/>
    <col min="8" max="8" width="55.265625" style="1" customWidth="1"/>
    <col min="9" max="9" width="13" style="2" customWidth="1"/>
    <col min="10" max="10" width="55.265625" style="1" customWidth="1"/>
    <col min="11" max="11" width="13" style="2" customWidth="1"/>
    <col min="12" max="12" width="55.265625" style="1" customWidth="1"/>
    <col min="13" max="16384" width="9.1328125" style="1"/>
  </cols>
  <sheetData>
    <row r="2" spans="2:12" x14ac:dyDescent="0.45">
      <c r="B2" s="1" t="s">
        <v>118</v>
      </c>
    </row>
    <row r="3" spans="2:12" x14ac:dyDescent="0.45">
      <c r="B3" s="29" t="s">
        <v>0</v>
      </c>
      <c r="C3" s="6">
        <f>SUM(C5:C65)</f>
        <v>63.75</v>
      </c>
      <c r="D3" s="7">
        <f>SUM(D5:D65)</f>
        <v>46.75</v>
      </c>
      <c r="E3" s="17" t="s">
        <v>60</v>
      </c>
      <c r="F3" s="18" t="str">
        <f>_xlfn.CONCAT(SUM(E5:E65)," de ",$D$3, " puntos")</f>
        <v>36.08 de 46.75 puntos</v>
      </c>
      <c r="G3" s="17" t="s">
        <v>61</v>
      </c>
      <c r="H3" s="18" t="str">
        <f>_xlfn.CONCAT(SUM(G5:G65)," de ",$D$3, " puntos")</f>
        <v>38.1 de 46.75 puntos</v>
      </c>
      <c r="I3" s="17" t="s">
        <v>81</v>
      </c>
      <c r="J3" s="18" t="str">
        <f>_xlfn.CONCAT(SUM(I5:I65)," de ",$D$3, " puntos")</f>
        <v>30.655 de 46.75 puntos</v>
      </c>
      <c r="K3" s="17" t="s">
        <v>92</v>
      </c>
      <c r="L3" s="18" t="str">
        <f>_xlfn.CONCAT(SUM(K5:K65)," de ",$D$3, " puntos")</f>
        <v>35.15 de 46.75 puntos</v>
      </c>
    </row>
    <row r="4" spans="2:12" ht="33" x14ac:dyDescent="0.45">
      <c r="B4" s="30"/>
      <c r="C4" s="3" t="s">
        <v>57</v>
      </c>
      <c r="D4" s="8" t="s">
        <v>59</v>
      </c>
      <c r="E4" s="19" t="s">
        <v>56</v>
      </c>
      <c r="F4" s="20" t="s">
        <v>3</v>
      </c>
      <c r="G4" s="19" t="s">
        <v>56</v>
      </c>
      <c r="H4" s="20" t="s">
        <v>3</v>
      </c>
      <c r="I4" s="19" t="s">
        <v>56</v>
      </c>
      <c r="J4" s="20" t="s">
        <v>3</v>
      </c>
      <c r="K4" s="19" t="s">
        <v>56</v>
      </c>
      <c r="L4" s="20" t="s">
        <v>3</v>
      </c>
    </row>
    <row r="5" spans="2:12" x14ac:dyDescent="0.45">
      <c r="B5" s="9" t="s">
        <v>4</v>
      </c>
      <c r="C5" s="5"/>
      <c r="D5" s="10" t="str">
        <f>IF(ISBLANK(E5),"",C5)</f>
        <v/>
      </c>
      <c r="E5" s="21"/>
      <c r="F5" s="22"/>
      <c r="G5" s="21"/>
      <c r="H5" s="22"/>
      <c r="I5" s="21"/>
      <c r="J5" s="22"/>
      <c r="K5" s="21"/>
      <c r="L5" s="22"/>
    </row>
    <row r="6" spans="2:12" ht="82.5" x14ac:dyDescent="0.45">
      <c r="B6" s="11" t="s">
        <v>119</v>
      </c>
      <c r="C6" s="4">
        <v>3</v>
      </c>
      <c r="D6" s="10">
        <f t="shared" ref="D6:D63" si="0">IF(ISBLANK(E6),"",C6)</f>
        <v>3</v>
      </c>
      <c r="E6" s="24">
        <v>2.85</v>
      </c>
      <c r="F6" s="23" t="s">
        <v>75</v>
      </c>
      <c r="G6" s="24">
        <v>2.95</v>
      </c>
      <c r="H6" s="23" t="s">
        <v>74</v>
      </c>
      <c r="I6" s="24">
        <v>2.75</v>
      </c>
      <c r="J6" s="23" t="s">
        <v>111</v>
      </c>
      <c r="K6" s="24">
        <v>2.9</v>
      </c>
      <c r="L6" s="23" t="s">
        <v>93</v>
      </c>
    </row>
    <row r="7" spans="2:12" ht="29.25" x14ac:dyDescent="0.45">
      <c r="B7" s="11" t="s">
        <v>127</v>
      </c>
      <c r="C7" s="4"/>
      <c r="D7" s="10" t="str">
        <f t="shared" si="0"/>
        <v/>
      </c>
      <c r="E7" s="21"/>
      <c r="F7" s="22"/>
      <c r="G7" s="21"/>
      <c r="H7" s="22"/>
      <c r="I7" s="21"/>
      <c r="J7" s="22"/>
      <c r="K7" s="21"/>
      <c r="L7" s="22"/>
    </row>
    <row r="8" spans="2:12" x14ac:dyDescent="0.45">
      <c r="B8" s="12" t="s">
        <v>112</v>
      </c>
      <c r="C8" s="4">
        <v>1</v>
      </c>
      <c r="D8" s="10">
        <f t="shared" si="0"/>
        <v>1</v>
      </c>
      <c r="E8" s="21">
        <v>1</v>
      </c>
      <c r="F8" s="22"/>
      <c r="G8" s="21">
        <v>1</v>
      </c>
      <c r="H8" s="22"/>
      <c r="I8" s="21">
        <v>1</v>
      </c>
      <c r="J8" s="22"/>
      <c r="K8" s="21">
        <v>1</v>
      </c>
      <c r="L8" s="22"/>
    </row>
    <row r="9" spans="2:12" ht="33" x14ac:dyDescent="0.45">
      <c r="B9" s="12" t="s">
        <v>120</v>
      </c>
      <c r="C9" s="4">
        <v>1</v>
      </c>
      <c r="D9" s="10">
        <f t="shared" si="0"/>
        <v>1</v>
      </c>
      <c r="E9" s="21">
        <v>1</v>
      </c>
      <c r="F9" s="22"/>
      <c r="G9" s="21">
        <v>1</v>
      </c>
      <c r="H9" s="22"/>
      <c r="I9" s="21">
        <v>1</v>
      </c>
      <c r="J9" s="22"/>
      <c r="K9" s="24">
        <v>0.95</v>
      </c>
      <c r="L9" s="23" t="s">
        <v>113</v>
      </c>
    </row>
    <row r="10" spans="2:12" x14ac:dyDescent="0.45">
      <c r="B10" s="12" t="s">
        <v>8</v>
      </c>
      <c r="C10" s="4">
        <v>1</v>
      </c>
      <c r="D10" s="10">
        <f t="shared" si="0"/>
        <v>1</v>
      </c>
      <c r="E10" s="21">
        <v>1</v>
      </c>
      <c r="F10" s="22"/>
      <c r="G10" s="24">
        <v>0.75</v>
      </c>
      <c r="H10" s="23" t="s">
        <v>62</v>
      </c>
      <c r="I10" s="21">
        <v>1</v>
      </c>
      <c r="J10" s="23"/>
      <c r="K10" s="21">
        <v>1</v>
      </c>
      <c r="L10" s="23"/>
    </row>
    <row r="11" spans="2:12" x14ac:dyDescent="0.45">
      <c r="B11" s="12" t="s">
        <v>121</v>
      </c>
      <c r="C11" s="4"/>
      <c r="D11" s="10" t="str">
        <f t="shared" si="0"/>
        <v/>
      </c>
      <c r="E11" s="21"/>
      <c r="F11" s="22"/>
      <c r="G11" s="21"/>
      <c r="H11" s="22"/>
      <c r="I11" s="21"/>
      <c r="J11" s="22"/>
      <c r="K11" s="21"/>
      <c r="L11" s="22"/>
    </row>
    <row r="12" spans="2:12" ht="49.5" x14ac:dyDescent="0.45">
      <c r="B12" s="13" t="s">
        <v>122</v>
      </c>
      <c r="C12" s="4">
        <v>0.25</v>
      </c>
      <c r="D12" s="10">
        <f t="shared" ref="D12" si="1">IF(ISBLANK(E12),"",C12)</f>
        <v>0.25</v>
      </c>
      <c r="E12" s="24">
        <v>0.125</v>
      </c>
      <c r="F12" s="23" t="s">
        <v>40</v>
      </c>
      <c r="G12" s="24">
        <v>0.625</v>
      </c>
      <c r="H12" s="23" t="s">
        <v>63</v>
      </c>
      <c r="I12" s="24">
        <v>0</v>
      </c>
      <c r="J12" s="23" t="s">
        <v>82</v>
      </c>
      <c r="K12" s="25">
        <v>0.25</v>
      </c>
      <c r="L12" s="28" t="s">
        <v>95</v>
      </c>
    </row>
    <row r="13" spans="2:12" ht="49.5" x14ac:dyDescent="0.45">
      <c r="B13" s="13" t="s">
        <v>123</v>
      </c>
      <c r="C13" s="4">
        <v>0.25</v>
      </c>
      <c r="D13" s="10">
        <f t="shared" si="0"/>
        <v>0.25</v>
      </c>
      <c r="E13" s="24">
        <v>0.125</v>
      </c>
      <c r="F13" s="23" t="s">
        <v>40</v>
      </c>
      <c r="G13" s="24">
        <v>0.625</v>
      </c>
      <c r="H13" s="23" t="s">
        <v>63</v>
      </c>
      <c r="I13" s="24">
        <v>0</v>
      </c>
      <c r="J13" s="23" t="s">
        <v>82</v>
      </c>
      <c r="K13" s="25">
        <v>0.25</v>
      </c>
      <c r="L13" s="28" t="s">
        <v>95</v>
      </c>
    </row>
    <row r="14" spans="2:12" x14ac:dyDescent="0.45">
      <c r="B14" s="13" t="s">
        <v>124</v>
      </c>
      <c r="C14" s="4">
        <v>0.25</v>
      </c>
      <c r="D14" s="10">
        <f t="shared" si="0"/>
        <v>0.25</v>
      </c>
      <c r="E14" s="24">
        <v>0</v>
      </c>
      <c r="F14" s="23" t="s">
        <v>41</v>
      </c>
      <c r="G14" s="24">
        <v>0</v>
      </c>
      <c r="H14" s="23" t="s">
        <v>41</v>
      </c>
      <c r="I14" s="24">
        <v>7.4999999999999997E-2</v>
      </c>
      <c r="J14" s="23" t="s">
        <v>83</v>
      </c>
      <c r="K14" s="25">
        <v>0.25</v>
      </c>
      <c r="L14" s="28" t="s">
        <v>96</v>
      </c>
    </row>
    <row r="15" spans="2:12" x14ac:dyDescent="0.45">
      <c r="B15" s="13" t="s">
        <v>125</v>
      </c>
      <c r="C15" s="4">
        <v>0.25</v>
      </c>
      <c r="D15" s="10">
        <f t="shared" si="0"/>
        <v>0.25</v>
      </c>
      <c r="E15" s="24">
        <v>0.125</v>
      </c>
      <c r="F15" s="23" t="s">
        <v>42</v>
      </c>
      <c r="G15" s="24">
        <v>0</v>
      </c>
      <c r="H15" s="23" t="s">
        <v>41</v>
      </c>
      <c r="I15" s="24">
        <v>0</v>
      </c>
      <c r="J15" s="23" t="s">
        <v>41</v>
      </c>
      <c r="K15" s="25">
        <v>0.25</v>
      </c>
      <c r="L15" s="28" t="s">
        <v>94</v>
      </c>
    </row>
    <row r="16" spans="2:12" x14ac:dyDescent="0.45">
      <c r="B16" s="13" t="s">
        <v>126</v>
      </c>
      <c r="C16" s="4">
        <v>0.25</v>
      </c>
      <c r="D16" s="10">
        <f t="shared" ref="D16" si="2">IF(ISBLANK(E16),"",C16)</f>
        <v>0.25</v>
      </c>
      <c r="E16" s="24">
        <v>0.125</v>
      </c>
      <c r="F16" s="23" t="s">
        <v>42</v>
      </c>
      <c r="G16" s="24">
        <v>0</v>
      </c>
      <c r="H16" s="23" t="s">
        <v>41</v>
      </c>
      <c r="I16" s="24">
        <v>0</v>
      </c>
      <c r="J16" s="23" t="s">
        <v>41</v>
      </c>
      <c r="K16" s="25">
        <v>0.25</v>
      </c>
      <c r="L16" s="28" t="s">
        <v>94</v>
      </c>
    </row>
    <row r="17" spans="2:12" ht="29.25" x14ac:dyDescent="0.45">
      <c r="B17" s="11" t="s">
        <v>128</v>
      </c>
      <c r="C17" s="4"/>
      <c r="D17" s="10" t="str">
        <f t="shared" si="0"/>
        <v/>
      </c>
      <c r="E17" s="21"/>
      <c r="F17" s="22"/>
      <c r="G17" s="21"/>
      <c r="H17" s="22"/>
      <c r="I17" s="21"/>
      <c r="J17" s="22"/>
      <c r="K17" s="21"/>
      <c r="L17" s="22"/>
    </row>
    <row r="18" spans="2:12" x14ac:dyDescent="0.45">
      <c r="B18" s="12" t="s">
        <v>129</v>
      </c>
      <c r="C18" s="4"/>
      <c r="D18" s="10" t="str">
        <f t="shared" si="0"/>
        <v/>
      </c>
      <c r="E18" s="21"/>
      <c r="F18" s="22"/>
      <c r="G18" s="21"/>
      <c r="H18" s="22"/>
      <c r="I18" s="21"/>
      <c r="J18" s="22"/>
      <c r="K18" s="21"/>
      <c r="L18" s="22"/>
    </row>
    <row r="19" spans="2:12" x14ac:dyDescent="0.45">
      <c r="B19" s="13" t="s">
        <v>9</v>
      </c>
      <c r="C19" s="4">
        <v>0.25</v>
      </c>
      <c r="D19" s="10">
        <f t="shared" si="0"/>
        <v>0.25</v>
      </c>
      <c r="E19" s="21">
        <v>0.25</v>
      </c>
      <c r="F19" s="22" t="s">
        <v>43</v>
      </c>
      <c r="G19" s="21">
        <v>0.25</v>
      </c>
      <c r="H19" s="22" t="s">
        <v>64</v>
      </c>
      <c r="I19" s="21">
        <v>0.25</v>
      </c>
      <c r="J19" s="22" t="s">
        <v>84</v>
      </c>
      <c r="K19" s="24">
        <v>0.125</v>
      </c>
      <c r="L19" s="23" t="s">
        <v>97</v>
      </c>
    </row>
    <row r="20" spans="2:12" ht="33" x14ac:dyDescent="0.45">
      <c r="B20" s="13" t="s">
        <v>10</v>
      </c>
      <c r="C20" s="4">
        <v>0.25</v>
      </c>
      <c r="D20" s="10">
        <f t="shared" si="0"/>
        <v>0.25</v>
      </c>
      <c r="E20" s="24">
        <v>0</v>
      </c>
      <c r="F20" s="23" t="s">
        <v>41</v>
      </c>
      <c r="G20" s="25">
        <v>0.25</v>
      </c>
      <c r="H20" s="28" t="s">
        <v>65</v>
      </c>
      <c r="I20" s="25">
        <v>0.25</v>
      </c>
      <c r="J20" s="28" t="s">
        <v>65</v>
      </c>
      <c r="K20" s="24">
        <v>0.125</v>
      </c>
      <c r="L20" s="28" t="s">
        <v>98</v>
      </c>
    </row>
    <row r="21" spans="2:12" ht="33" x14ac:dyDescent="0.45">
      <c r="B21" s="13" t="s">
        <v>11</v>
      </c>
      <c r="C21" s="4">
        <v>0.25</v>
      </c>
      <c r="D21" s="10">
        <f t="shared" si="0"/>
        <v>0.25</v>
      </c>
      <c r="E21" s="24">
        <v>0</v>
      </c>
      <c r="F21" s="23" t="s">
        <v>41</v>
      </c>
      <c r="G21" s="25">
        <v>0.25</v>
      </c>
      <c r="H21" s="28" t="s">
        <v>66</v>
      </c>
      <c r="I21" s="25">
        <v>0.25</v>
      </c>
      <c r="J21" s="28" t="s">
        <v>66</v>
      </c>
      <c r="K21" s="24">
        <v>0.125</v>
      </c>
      <c r="L21" s="28" t="s">
        <v>99</v>
      </c>
    </row>
    <row r="22" spans="2:12" ht="33" x14ac:dyDescent="0.45">
      <c r="B22" s="13" t="s">
        <v>12</v>
      </c>
      <c r="C22" s="4">
        <v>0.25</v>
      </c>
      <c r="D22" s="10">
        <f t="shared" si="0"/>
        <v>0.25</v>
      </c>
      <c r="E22" s="24">
        <v>0</v>
      </c>
      <c r="F22" s="23" t="s">
        <v>41</v>
      </c>
      <c r="G22" s="25">
        <v>0.25</v>
      </c>
      <c r="H22" s="28" t="s">
        <v>114</v>
      </c>
      <c r="I22" s="25">
        <v>0.25</v>
      </c>
      <c r="J22" s="28" t="s">
        <v>114</v>
      </c>
      <c r="K22" s="24">
        <v>0.125</v>
      </c>
      <c r="L22" s="28" t="s">
        <v>98</v>
      </c>
    </row>
    <row r="23" spans="2:12" ht="33" x14ac:dyDescent="0.45">
      <c r="B23" s="13" t="s">
        <v>134</v>
      </c>
      <c r="C23" s="4">
        <v>0.25</v>
      </c>
      <c r="D23" s="10">
        <f t="shared" ref="D23" si="3">IF(ISBLANK(E23),"",C23)</f>
        <v>0.25</v>
      </c>
      <c r="E23" s="24">
        <v>0</v>
      </c>
      <c r="F23" s="23" t="s">
        <v>41</v>
      </c>
      <c r="G23" s="25">
        <v>0.25</v>
      </c>
      <c r="H23" s="28" t="s">
        <v>114</v>
      </c>
      <c r="I23" s="25">
        <v>0.25</v>
      </c>
      <c r="J23" s="28" t="s">
        <v>114</v>
      </c>
      <c r="K23" s="24">
        <v>0.125</v>
      </c>
      <c r="L23" s="28" t="s">
        <v>98</v>
      </c>
    </row>
    <row r="24" spans="2:12" ht="33" x14ac:dyDescent="0.45">
      <c r="B24" s="13" t="s">
        <v>133</v>
      </c>
      <c r="C24" s="4">
        <v>0.25</v>
      </c>
      <c r="D24" s="10">
        <f t="shared" ref="D24" si="4">IF(ISBLANK(E24),"",C24)</f>
        <v>0.25</v>
      </c>
      <c r="E24" s="24">
        <v>0</v>
      </c>
      <c r="F24" s="23" t="s">
        <v>41</v>
      </c>
      <c r="G24" s="25">
        <v>0.25</v>
      </c>
      <c r="H24" s="28" t="s">
        <v>114</v>
      </c>
      <c r="I24" s="25">
        <v>0.25</v>
      </c>
      <c r="J24" s="28" t="s">
        <v>114</v>
      </c>
      <c r="K24" s="24">
        <v>0.125</v>
      </c>
      <c r="L24" s="28" t="s">
        <v>98</v>
      </c>
    </row>
    <row r="25" spans="2:12" ht="33" x14ac:dyDescent="0.45">
      <c r="B25" s="12" t="s">
        <v>130</v>
      </c>
      <c r="C25" s="4">
        <v>1</v>
      </c>
      <c r="D25" s="10">
        <f t="shared" si="0"/>
        <v>1</v>
      </c>
      <c r="E25" s="24">
        <v>0.4</v>
      </c>
      <c r="F25" s="23" t="s">
        <v>44</v>
      </c>
      <c r="G25" s="25">
        <v>1</v>
      </c>
      <c r="H25" s="28" t="s">
        <v>68</v>
      </c>
      <c r="I25" s="25">
        <v>0</v>
      </c>
      <c r="J25" s="28" t="s">
        <v>41</v>
      </c>
      <c r="K25" s="24">
        <v>0.75</v>
      </c>
      <c r="L25" s="23" t="s">
        <v>100</v>
      </c>
    </row>
    <row r="26" spans="2:12" x14ac:dyDescent="0.45">
      <c r="B26" s="12" t="s">
        <v>131</v>
      </c>
      <c r="C26" s="4">
        <v>1</v>
      </c>
      <c r="D26" s="10">
        <f t="shared" si="0"/>
        <v>1</v>
      </c>
      <c r="E26" s="24">
        <v>0.4</v>
      </c>
      <c r="F26" s="23" t="s">
        <v>44</v>
      </c>
      <c r="G26" s="25">
        <v>1</v>
      </c>
      <c r="H26" s="28" t="s">
        <v>69</v>
      </c>
      <c r="I26" s="25">
        <v>0</v>
      </c>
      <c r="J26" s="28" t="s">
        <v>41</v>
      </c>
      <c r="K26" s="25">
        <v>1</v>
      </c>
      <c r="L26" s="28" t="s">
        <v>67</v>
      </c>
    </row>
    <row r="27" spans="2:12" ht="99" x14ac:dyDescent="0.45">
      <c r="B27" s="12" t="s">
        <v>132</v>
      </c>
      <c r="C27" s="4">
        <v>1</v>
      </c>
      <c r="D27" s="10">
        <f t="shared" si="0"/>
        <v>1</v>
      </c>
      <c r="E27" s="24">
        <v>0.8</v>
      </c>
      <c r="F27" s="22" t="s">
        <v>115</v>
      </c>
      <c r="G27" s="24">
        <v>0.4</v>
      </c>
      <c r="H27" s="23" t="s">
        <v>116</v>
      </c>
      <c r="I27" s="24">
        <v>0.4</v>
      </c>
      <c r="J27" s="23" t="s">
        <v>101</v>
      </c>
      <c r="K27" s="24">
        <v>0.2</v>
      </c>
      <c r="L27" s="23" t="s">
        <v>102</v>
      </c>
    </row>
    <row r="28" spans="2:12" x14ac:dyDescent="0.45">
      <c r="B28" s="11" t="s">
        <v>13</v>
      </c>
      <c r="C28" s="4"/>
      <c r="D28" s="10" t="str">
        <f t="shared" si="0"/>
        <v/>
      </c>
      <c r="E28" s="21"/>
      <c r="F28" s="22"/>
      <c r="G28" s="21"/>
      <c r="H28" s="22"/>
      <c r="I28" s="21"/>
      <c r="J28" s="22"/>
      <c r="K28" s="21"/>
      <c r="L28" s="22"/>
    </row>
    <row r="29" spans="2:12" x14ac:dyDescent="0.45">
      <c r="B29" s="12" t="s">
        <v>14</v>
      </c>
      <c r="C29" s="4">
        <v>1</v>
      </c>
      <c r="D29" s="10">
        <f t="shared" si="0"/>
        <v>1</v>
      </c>
      <c r="E29" s="21">
        <v>1</v>
      </c>
      <c r="F29" s="22"/>
      <c r="G29" s="24">
        <v>0.9</v>
      </c>
      <c r="H29" s="23" t="s">
        <v>70</v>
      </c>
      <c r="I29" s="24">
        <v>0.5</v>
      </c>
      <c r="J29" s="23" t="s">
        <v>85</v>
      </c>
      <c r="K29" s="24">
        <v>0.5</v>
      </c>
      <c r="L29" s="23" t="s">
        <v>85</v>
      </c>
    </row>
    <row r="30" spans="2:12" ht="33" x14ac:dyDescent="0.45">
      <c r="B30" s="12" t="s">
        <v>15</v>
      </c>
      <c r="C30" s="4">
        <v>1</v>
      </c>
      <c r="D30" s="10">
        <f t="shared" si="0"/>
        <v>1</v>
      </c>
      <c r="E30" s="21">
        <v>1</v>
      </c>
      <c r="F30" s="22"/>
      <c r="G30" s="21">
        <v>1</v>
      </c>
      <c r="H30" s="22"/>
      <c r="I30" s="24">
        <v>0.2</v>
      </c>
      <c r="J30" s="23" t="s">
        <v>86</v>
      </c>
      <c r="K30" s="21">
        <v>1</v>
      </c>
      <c r="L30" s="23"/>
    </row>
    <row r="31" spans="2:12" x14ac:dyDescent="0.45">
      <c r="B31" s="12" t="s">
        <v>16</v>
      </c>
      <c r="C31" s="4">
        <v>1</v>
      </c>
      <c r="D31" s="10">
        <f t="shared" si="0"/>
        <v>1</v>
      </c>
      <c r="E31" s="21">
        <v>1</v>
      </c>
      <c r="F31" s="22"/>
      <c r="G31" s="21">
        <v>1</v>
      </c>
      <c r="H31" s="22"/>
      <c r="I31" s="21">
        <v>1</v>
      </c>
      <c r="J31" s="22"/>
      <c r="K31" s="21">
        <v>1</v>
      </c>
      <c r="L31" s="22"/>
    </row>
    <row r="32" spans="2:12" x14ac:dyDescent="0.45">
      <c r="B32" s="12" t="s">
        <v>17</v>
      </c>
      <c r="C32" s="4">
        <v>1</v>
      </c>
      <c r="D32" s="10">
        <f t="shared" si="0"/>
        <v>1</v>
      </c>
      <c r="E32" s="21">
        <v>1</v>
      </c>
      <c r="F32" s="22"/>
      <c r="G32" s="21">
        <v>1</v>
      </c>
      <c r="H32" s="22"/>
      <c r="I32" s="21">
        <v>1</v>
      </c>
      <c r="J32" s="22"/>
      <c r="K32" s="21">
        <v>1</v>
      </c>
      <c r="L32" s="22"/>
    </row>
    <row r="33" spans="2:12" x14ac:dyDescent="0.45">
      <c r="B33" s="12" t="s">
        <v>18</v>
      </c>
      <c r="C33" s="4">
        <v>1</v>
      </c>
      <c r="D33" s="10">
        <f t="shared" si="0"/>
        <v>1</v>
      </c>
      <c r="E33" s="21">
        <v>1</v>
      </c>
      <c r="F33" s="22"/>
      <c r="G33" s="21">
        <v>1</v>
      </c>
      <c r="H33" s="23"/>
      <c r="I33" s="21">
        <v>1</v>
      </c>
      <c r="J33" s="23"/>
      <c r="K33" s="21">
        <v>1</v>
      </c>
      <c r="L33" s="23"/>
    </row>
    <row r="34" spans="2:12" ht="33" x14ac:dyDescent="0.45">
      <c r="B34" s="12" t="s">
        <v>19</v>
      </c>
      <c r="C34" s="4">
        <v>1</v>
      </c>
      <c r="D34" s="10">
        <f t="shared" si="0"/>
        <v>1</v>
      </c>
      <c r="E34" s="21">
        <v>1</v>
      </c>
      <c r="F34" s="22"/>
      <c r="G34" s="21">
        <v>1</v>
      </c>
      <c r="H34" s="22"/>
      <c r="I34" s="21">
        <v>1</v>
      </c>
      <c r="J34" s="22"/>
      <c r="K34" s="24">
        <v>0</v>
      </c>
      <c r="L34" s="23" t="s">
        <v>41</v>
      </c>
    </row>
    <row r="35" spans="2:12" x14ac:dyDescent="0.45">
      <c r="B35" s="11" t="s">
        <v>20</v>
      </c>
      <c r="C35" s="4"/>
      <c r="D35" s="10" t="str">
        <f t="shared" si="0"/>
        <v/>
      </c>
      <c r="E35" s="21"/>
      <c r="F35" s="22"/>
      <c r="G35" s="21"/>
      <c r="H35" s="22"/>
      <c r="I35" s="21"/>
      <c r="J35" s="22"/>
      <c r="K35" s="21"/>
      <c r="L35" s="22"/>
    </row>
    <row r="36" spans="2:12" ht="33" x14ac:dyDescent="0.45">
      <c r="B36" s="12" t="s">
        <v>21</v>
      </c>
      <c r="C36" s="4">
        <v>1</v>
      </c>
      <c r="D36" s="10">
        <f t="shared" si="0"/>
        <v>1</v>
      </c>
      <c r="E36" s="24">
        <v>0.9</v>
      </c>
      <c r="F36" s="23" t="s">
        <v>45</v>
      </c>
      <c r="G36" s="24">
        <v>0.9</v>
      </c>
      <c r="H36" s="23" t="s">
        <v>71</v>
      </c>
      <c r="I36" s="24">
        <v>0.5</v>
      </c>
      <c r="J36" s="23" t="s">
        <v>87</v>
      </c>
      <c r="K36" s="24">
        <v>0.9</v>
      </c>
      <c r="L36" s="23" t="s">
        <v>103</v>
      </c>
    </row>
    <row r="37" spans="2:12" ht="33" x14ac:dyDescent="0.45">
      <c r="B37" s="12" t="s">
        <v>22</v>
      </c>
      <c r="C37" s="4">
        <v>1</v>
      </c>
      <c r="D37" s="10">
        <f t="shared" si="0"/>
        <v>1</v>
      </c>
      <c r="E37" s="21">
        <v>1</v>
      </c>
      <c r="F37" s="22"/>
      <c r="G37" s="24">
        <v>0.9</v>
      </c>
      <c r="H37" s="23" t="s">
        <v>46</v>
      </c>
      <c r="I37" s="24">
        <v>0.5</v>
      </c>
      <c r="J37" s="23" t="s">
        <v>87</v>
      </c>
      <c r="K37" s="24">
        <v>0.5</v>
      </c>
      <c r="L37" s="23" t="s">
        <v>104</v>
      </c>
    </row>
    <row r="38" spans="2:12" x14ac:dyDescent="0.45">
      <c r="B38" s="12" t="s">
        <v>23</v>
      </c>
      <c r="C38" s="4">
        <v>1</v>
      </c>
      <c r="D38" s="10">
        <f t="shared" si="0"/>
        <v>1</v>
      </c>
      <c r="E38" s="24">
        <v>0.9</v>
      </c>
      <c r="F38" s="23" t="s">
        <v>46</v>
      </c>
      <c r="G38" s="24">
        <v>0.9</v>
      </c>
      <c r="H38" s="23" t="s">
        <v>46</v>
      </c>
      <c r="I38" s="24">
        <v>0.5</v>
      </c>
      <c r="J38" s="23" t="s">
        <v>87</v>
      </c>
      <c r="K38" s="24">
        <v>0.9</v>
      </c>
      <c r="L38" s="23" t="s">
        <v>103</v>
      </c>
    </row>
    <row r="39" spans="2:12" x14ac:dyDescent="0.45">
      <c r="B39" s="12" t="s">
        <v>24</v>
      </c>
      <c r="C39" s="4">
        <v>1</v>
      </c>
      <c r="D39" s="10">
        <f t="shared" si="0"/>
        <v>1</v>
      </c>
      <c r="E39" s="25">
        <v>1</v>
      </c>
      <c r="F39" s="23"/>
      <c r="G39" s="25">
        <v>1</v>
      </c>
      <c r="H39" s="23"/>
      <c r="I39" s="24">
        <v>0.5</v>
      </c>
      <c r="J39" s="23" t="s">
        <v>87</v>
      </c>
      <c r="K39" s="24">
        <v>0.5</v>
      </c>
      <c r="L39" s="23" t="s">
        <v>105</v>
      </c>
    </row>
    <row r="40" spans="2:12" ht="33" x14ac:dyDescent="0.45">
      <c r="B40" s="12" t="s">
        <v>25</v>
      </c>
      <c r="C40" s="4">
        <v>1</v>
      </c>
      <c r="D40" s="10">
        <f t="shared" si="0"/>
        <v>1</v>
      </c>
      <c r="E40" s="24">
        <v>0.9</v>
      </c>
      <c r="F40" s="23" t="s">
        <v>47</v>
      </c>
      <c r="G40" s="24">
        <v>0.9</v>
      </c>
      <c r="H40" s="23" t="s">
        <v>72</v>
      </c>
      <c r="I40" s="24">
        <v>0.5</v>
      </c>
      <c r="J40" s="23" t="s">
        <v>87</v>
      </c>
      <c r="K40" s="24">
        <v>0.9</v>
      </c>
      <c r="L40" s="23" t="s">
        <v>72</v>
      </c>
    </row>
    <row r="41" spans="2:12" x14ac:dyDescent="0.45">
      <c r="B41" s="12" t="s">
        <v>26</v>
      </c>
      <c r="C41" s="4">
        <v>1</v>
      </c>
      <c r="D41" s="10">
        <f t="shared" si="0"/>
        <v>1</v>
      </c>
      <c r="E41" s="24">
        <v>0.9</v>
      </c>
      <c r="F41" s="23" t="s">
        <v>46</v>
      </c>
      <c r="G41" s="24">
        <v>0.9</v>
      </c>
      <c r="H41" s="23" t="s">
        <v>46</v>
      </c>
      <c r="I41" s="24">
        <v>0.5</v>
      </c>
      <c r="J41" s="23" t="s">
        <v>87</v>
      </c>
      <c r="K41" s="24">
        <v>0.9</v>
      </c>
      <c r="L41" s="23" t="s">
        <v>103</v>
      </c>
    </row>
    <row r="42" spans="2:12" ht="33" x14ac:dyDescent="0.45">
      <c r="B42" s="12" t="s">
        <v>27</v>
      </c>
      <c r="C42" s="4">
        <v>1</v>
      </c>
      <c r="D42" s="10">
        <f t="shared" si="0"/>
        <v>1</v>
      </c>
      <c r="E42" s="24">
        <v>0.9</v>
      </c>
      <c r="F42" s="23" t="s">
        <v>48</v>
      </c>
      <c r="G42" s="24">
        <v>0.9</v>
      </c>
      <c r="H42" s="23" t="s">
        <v>46</v>
      </c>
      <c r="I42" s="24">
        <v>0.5</v>
      </c>
      <c r="J42" s="23" t="s">
        <v>87</v>
      </c>
      <c r="K42" s="24">
        <v>0.9</v>
      </c>
      <c r="L42" s="23" t="s">
        <v>106</v>
      </c>
    </row>
    <row r="43" spans="2:12" ht="33" x14ac:dyDescent="0.45">
      <c r="B43" s="12" t="s">
        <v>28</v>
      </c>
      <c r="C43" s="4">
        <v>1</v>
      </c>
      <c r="D43" s="10">
        <f t="shared" si="0"/>
        <v>1</v>
      </c>
      <c r="E43" s="24">
        <v>0.9</v>
      </c>
      <c r="F43" s="23" t="s">
        <v>46</v>
      </c>
      <c r="G43" s="24">
        <v>0.9</v>
      </c>
      <c r="H43" s="23" t="s">
        <v>46</v>
      </c>
      <c r="I43" s="24">
        <v>0.5</v>
      </c>
      <c r="J43" s="23" t="s">
        <v>87</v>
      </c>
      <c r="K43" s="24">
        <v>0.9</v>
      </c>
      <c r="L43" s="23" t="s">
        <v>103</v>
      </c>
    </row>
    <row r="44" spans="2:12" x14ac:dyDescent="0.45">
      <c r="B44" s="12" t="s">
        <v>49</v>
      </c>
      <c r="C44" s="4">
        <v>1</v>
      </c>
      <c r="D44" s="10">
        <f t="shared" si="0"/>
        <v>1</v>
      </c>
      <c r="E44" s="24">
        <v>0.9</v>
      </c>
      <c r="F44" s="23" t="s">
        <v>46</v>
      </c>
      <c r="G44" s="24">
        <v>0.9</v>
      </c>
      <c r="H44" s="23" t="s">
        <v>46</v>
      </c>
      <c r="I44" s="24">
        <v>0.5</v>
      </c>
      <c r="J44" s="23" t="s">
        <v>87</v>
      </c>
      <c r="K44" s="24">
        <v>0.9</v>
      </c>
      <c r="L44" s="23" t="s">
        <v>103</v>
      </c>
    </row>
    <row r="45" spans="2:12" ht="49.5" x14ac:dyDescent="0.45">
      <c r="B45" s="12" t="s">
        <v>50</v>
      </c>
      <c r="C45" s="4">
        <v>1</v>
      </c>
      <c r="D45" s="10">
        <f t="shared" si="0"/>
        <v>1</v>
      </c>
      <c r="E45" s="24">
        <v>0.9</v>
      </c>
      <c r="F45" s="23" t="s">
        <v>46</v>
      </c>
      <c r="G45" s="24">
        <v>0.9</v>
      </c>
      <c r="H45" s="23" t="s">
        <v>46</v>
      </c>
      <c r="I45" s="24">
        <v>0.5</v>
      </c>
      <c r="J45" s="23" t="s">
        <v>88</v>
      </c>
      <c r="K45" s="24">
        <v>0.9</v>
      </c>
      <c r="L45" s="23" t="s">
        <v>103</v>
      </c>
    </row>
    <row r="46" spans="2:12" x14ac:dyDescent="0.45">
      <c r="B46" s="12" t="s">
        <v>51</v>
      </c>
      <c r="C46" s="4">
        <v>1</v>
      </c>
      <c r="D46" s="10">
        <f t="shared" si="0"/>
        <v>1</v>
      </c>
      <c r="E46" s="21">
        <v>1</v>
      </c>
      <c r="F46" s="22"/>
      <c r="G46" s="21">
        <v>1</v>
      </c>
      <c r="H46" s="22"/>
      <c r="I46" s="21">
        <v>1</v>
      </c>
      <c r="J46" s="22"/>
      <c r="K46" s="21">
        <v>1</v>
      </c>
      <c r="L46" s="22"/>
    </row>
    <row r="47" spans="2:12" x14ac:dyDescent="0.45">
      <c r="B47" s="11" t="s">
        <v>29</v>
      </c>
      <c r="C47" s="4"/>
      <c r="D47" s="10" t="str">
        <f t="shared" si="0"/>
        <v/>
      </c>
      <c r="E47" s="21"/>
      <c r="F47" s="22"/>
      <c r="G47" s="21"/>
      <c r="H47" s="22"/>
      <c r="I47" s="21"/>
      <c r="J47" s="22"/>
      <c r="K47" s="21"/>
      <c r="L47" s="22"/>
    </row>
    <row r="48" spans="2:12" ht="49.5" x14ac:dyDescent="0.45">
      <c r="B48" s="12" t="s">
        <v>77</v>
      </c>
      <c r="C48" s="4">
        <v>8</v>
      </c>
      <c r="D48" s="10">
        <f t="shared" si="0"/>
        <v>8</v>
      </c>
      <c r="E48" s="24">
        <v>6</v>
      </c>
      <c r="F48" s="23" t="s">
        <v>58</v>
      </c>
      <c r="G48" s="24">
        <v>6</v>
      </c>
      <c r="H48" s="23" t="s">
        <v>76</v>
      </c>
      <c r="I48" s="24">
        <v>6</v>
      </c>
      <c r="J48" s="23" t="s">
        <v>89</v>
      </c>
      <c r="K48" s="24">
        <v>6</v>
      </c>
      <c r="L48" s="23" t="s">
        <v>109</v>
      </c>
    </row>
    <row r="49" spans="2:12" ht="49.5" x14ac:dyDescent="0.45">
      <c r="B49" s="12" t="s">
        <v>33</v>
      </c>
      <c r="C49" s="4">
        <v>2</v>
      </c>
      <c r="D49" s="10">
        <f t="shared" si="0"/>
        <v>2</v>
      </c>
      <c r="E49" s="24">
        <v>0</v>
      </c>
      <c r="F49" s="23" t="s">
        <v>55</v>
      </c>
      <c r="G49" s="24">
        <v>0</v>
      </c>
      <c r="H49" s="23" t="s">
        <v>55</v>
      </c>
      <c r="I49" s="24">
        <v>0</v>
      </c>
      <c r="J49" s="23" t="s">
        <v>55</v>
      </c>
      <c r="K49" s="24">
        <v>0</v>
      </c>
      <c r="L49" s="23" t="s">
        <v>55</v>
      </c>
    </row>
    <row r="50" spans="2:12" x14ac:dyDescent="0.45">
      <c r="B50" s="11" t="s">
        <v>1</v>
      </c>
      <c r="C50" s="4">
        <v>1</v>
      </c>
      <c r="D50" s="10">
        <f t="shared" si="0"/>
        <v>1</v>
      </c>
      <c r="E50" s="24">
        <v>0</v>
      </c>
      <c r="F50" s="23" t="s">
        <v>41</v>
      </c>
      <c r="G50" s="24">
        <v>0</v>
      </c>
      <c r="H50" s="23" t="s">
        <v>41</v>
      </c>
      <c r="I50" s="24">
        <v>0</v>
      </c>
      <c r="J50" s="23" t="s">
        <v>41</v>
      </c>
      <c r="K50" s="24">
        <v>0</v>
      </c>
      <c r="L50" s="23" t="s">
        <v>41</v>
      </c>
    </row>
    <row r="51" spans="2:12" x14ac:dyDescent="0.45">
      <c r="B51" s="11" t="s">
        <v>2</v>
      </c>
      <c r="C51" s="4">
        <v>2</v>
      </c>
      <c r="D51" s="10">
        <f t="shared" si="0"/>
        <v>2</v>
      </c>
      <c r="E51" s="24">
        <v>1.6</v>
      </c>
      <c r="F51" s="23" t="s">
        <v>54</v>
      </c>
      <c r="G51" s="24">
        <v>1.5</v>
      </c>
      <c r="H51" s="23" t="s">
        <v>73</v>
      </c>
      <c r="I51" s="25">
        <v>2</v>
      </c>
      <c r="J51" s="23"/>
      <c r="K51" s="24">
        <v>1.75</v>
      </c>
      <c r="L51" s="23" t="s">
        <v>107</v>
      </c>
    </row>
    <row r="52" spans="2:12" x14ac:dyDescent="0.45">
      <c r="B52" s="9" t="s">
        <v>5</v>
      </c>
      <c r="C52" s="5"/>
      <c r="D52" s="10" t="str">
        <f t="shared" si="0"/>
        <v/>
      </c>
      <c r="E52" s="21"/>
      <c r="F52" s="22"/>
      <c r="G52" s="21"/>
      <c r="H52" s="22"/>
      <c r="I52" s="21"/>
      <c r="J52" s="22"/>
      <c r="K52" s="21"/>
      <c r="L52" s="22"/>
    </row>
    <row r="53" spans="2:12" x14ac:dyDescent="0.45">
      <c r="B53" s="11" t="s">
        <v>117</v>
      </c>
      <c r="C53" s="4">
        <v>1</v>
      </c>
      <c r="D53" s="10" t="str">
        <f t="shared" si="0"/>
        <v/>
      </c>
      <c r="E53" s="21"/>
      <c r="F53" s="22" t="s">
        <v>52</v>
      </c>
      <c r="G53" s="21"/>
      <c r="H53" s="22" t="s">
        <v>52</v>
      </c>
      <c r="I53" s="21"/>
      <c r="J53" s="22" t="s">
        <v>52</v>
      </c>
      <c r="K53" s="21"/>
      <c r="L53" s="22" t="s">
        <v>52</v>
      </c>
    </row>
    <row r="54" spans="2:12" x14ac:dyDescent="0.45">
      <c r="B54" s="11" t="s">
        <v>30</v>
      </c>
      <c r="C54" s="4">
        <v>3</v>
      </c>
      <c r="D54" s="10" t="str">
        <f t="shared" si="0"/>
        <v/>
      </c>
      <c r="E54" s="21"/>
      <c r="F54" s="22" t="s">
        <v>52</v>
      </c>
      <c r="G54" s="21"/>
      <c r="H54" s="22" t="s">
        <v>52</v>
      </c>
      <c r="I54" s="21"/>
      <c r="J54" s="22" t="s">
        <v>52</v>
      </c>
      <c r="K54" s="21"/>
      <c r="L54" s="22" t="s">
        <v>52</v>
      </c>
    </row>
    <row r="55" spans="2:12" x14ac:dyDescent="0.45">
      <c r="B55" s="11" t="s">
        <v>31</v>
      </c>
      <c r="C55" s="4">
        <v>3</v>
      </c>
      <c r="D55" s="10" t="str">
        <f t="shared" si="0"/>
        <v/>
      </c>
      <c r="E55" s="21"/>
      <c r="F55" s="22" t="s">
        <v>52</v>
      </c>
      <c r="G55" s="21"/>
      <c r="H55" s="22" t="s">
        <v>52</v>
      </c>
      <c r="I55" s="21"/>
      <c r="J55" s="22" t="s">
        <v>52</v>
      </c>
      <c r="K55" s="21"/>
      <c r="L55" s="22" t="s">
        <v>52</v>
      </c>
    </row>
    <row r="56" spans="2:12" x14ac:dyDescent="0.45">
      <c r="B56" s="11" t="s">
        <v>32</v>
      </c>
      <c r="C56" s="4">
        <v>3</v>
      </c>
      <c r="D56" s="10" t="str">
        <f t="shared" si="0"/>
        <v/>
      </c>
      <c r="E56" s="21"/>
      <c r="F56" s="22" t="s">
        <v>52</v>
      </c>
      <c r="G56" s="21"/>
      <c r="H56" s="22" t="s">
        <v>52</v>
      </c>
      <c r="I56" s="21"/>
      <c r="J56" s="22" t="s">
        <v>52</v>
      </c>
      <c r="K56" s="21"/>
      <c r="L56" s="22" t="s">
        <v>52</v>
      </c>
    </row>
    <row r="57" spans="2:12" x14ac:dyDescent="0.45">
      <c r="B57" s="9" t="s">
        <v>6</v>
      </c>
      <c r="C57" s="5"/>
      <c r="D57" s="10" t="str">
        <f t="shared" si="0"/>
        <v/>
      </c>
      <c r="E57" s="21"/>
      <c r="F57" s="22"/>
      <c r="G57" s="21"/>
      <c r="H57" s="22"/>
      <c r="I57" s="21"/>
      <c r="J57" s="22"/>
      <c r="K57" s="21"/>
      <c r="L57" s="22"/>
    </row>
    <row r="58" spans="2:12" x14ac:dyDescent="0.45">
      <c r="B58" s="11" t="s">
        <v>34</v>
      </c>
      <c r="C58" s="4">
        <v>1</v>
      </c>
      <c r="D58" s="10" t="str">
        <f t="shared" si="0"/>
        <v/>
      </c>
      <c r="E58" s="21"/>
      <c r="F58" s="22" t="s">
        <v>52</v>
      </c>
      <c r="G58" s="21"/>
      <c r="H58" s="22" t="s">
        <v>52</v>
      </c>
      <c r="I58" s="21"/>
      <c r="J58" s="22" t="s">
        <v>52</v>
      </c>
      <c r="K58" s="21"/>
      <c r="L58" s="22" t="s">
        <v>52</v>
      </c>
    </row>
    <row r="59" spans="2:12" x14ac:dyDescent="0.45">
      <c r="B59" s="11" t="s">
        <v>35</v>
      </c>
      <c r="C59" s="4">
        <v>1</v>
      </c>
      <c r="D59" s="10" t="str">
        <f t="shared" si="0"/>
        <v/>
      </c>
      <c r="E59" s="21"/>
      <c r="F59" s="22" t="s">
        <v>52</v>
      </c>
      <c r="G59" s="21"/>
      <c r="H59" s="22" t="s">
        <v>52</v>
      </c>
      <c r="I59" s="21"/>
      <c r="J59" s="22" t="s">
        <v>52</v>
      </c>
      <c r="K59" s="21"/>
      <c r="L59" s="22" t="s">
        <v>52</v>
      </c>
    </row>
    <row r="60" spans="2:12" ht="33" x14ac:dyDescent="0.45">
      <c r="B60" s="11" t="s">
        <v>36</v>
      </c>
      <c r="C60" s="4">
        <v>5</v>
      </c>
      <c r="D60" s="10" t="str">
        <f t="shared" si="0"/>
        <v/>
      </c>
      <c r="E60" s="21"/>
      <c r="F60" s="22" t="s">
        <v>52</v>
      </c>
      <c r="G60" s="21"/>
      <c r="H60" s="22" t="s">
        <v>52</v>
      </c>
      <c r="I60" s="21"/>
      <c r="J60" s="22" t="s">
        <v>52</v>
      </c>
      <c r="K60" s="21"/>
      <c r="L60" s="22" t="s">
        <v>52</v>
      </c>
    </row>
    <row r="61" spans="2:12" x14ac:dyDescent="0.45">
      <c r="B61" s="9" t="s">
        <v>7</v>
      </c>
      <c r="C61" s="5"/>
      <c r="D61" s="10" t="str">
        <f t="shared" si="0"/>
        <v/>
      </c>
      <c r="E61" s="21"/>
      <c r="F61" s="22"/>
      <c r="G61" s="21"/>
      <c r="H61" s="22"/>
      <c r="I61" s="21"/>
      <c r="J61" s="22"/>
      <c r="K61" s="21"/>
      <c r="L61" s="22"/>
    </row>
    <row r="62" spans="2:12" x14ac:dyDescent="0.45">
      <c r="B62" s="11" t="s">
        <v>38</v>
      </c>
      <c r="C62" s="4">
        <v>3</v>
      </c>
      <c r="D62" s="10">
        <f t="shared" si="0"/>
        <v>3</v>
      </c>
      <c r="E62" s="21">
        <v>3</v>
      </c>
      <c r="F62" s="22"/>
      <c r="G62" s="21">
        <v>3</v>
      </c>
      <c r="H62" s="22"/>
      <c r="I62" s="21">
        <v>3</v>
      </c>
      <c r="J62" s="22"/>
      <c r="K62" s="21">
        <v>3</v>
      </c>
      <c r="L62" s="22"/>
    </row>
    <row r="63" spans="2:12" ht="49.5" x14ac:dyDescent="0.45">
      <c r="B63" s="11" t="s">
        <v>37</v>
      </c>
      <c r="C63" s="4">
        <v>1</v>
      </c>
      <c r="D63" s="10">
        <f t="shared" si="0"/>
        <v>1</v>
      </c>
      <c r="E63" s="24">
        <v>0.33</v>
      </c>
      <c r="F63" s="23" t="s">
        <v>78</v>
      </c>
      <c r="G63" s="24">
        <v>0</v>
      </c>
      <c r="H63" s="23" t="s">
        <v>80</v>
      </c>
      <c r="I63" s="24">
        <v>0.33</v>
      </c>
      <c r="J63" s="23" t="s">
        <v>91</v>
      </c>
      <c r="K63" s="24">
        <v>0</v>
      </c>
      <c r="L63" s="23" t="s">
        <v>108</v>
      </c>
    </row>
    <row r="64" spans="2:12" ht="33" x14ac:dyDescent="0.45">
      <c r="B64" s="11" t="s">
        <v>39</v>
      </c>
      <c r="C64" s="4">
        <v>1</v>
      </c>
      <c r="D64" s="10">
        <v>1</v>
      </c>
      <c r="E64" s="24">
        <v>0.75</v>
      </c>
      <c r="F64" s="23" t="s">
        <v>53</v>
      </c>
      <c r="G64" s="24">
        <v>0.75</v>
      </c>
      <c r="H64" s="23" t="s">
        <v>79</v>
      </c>
      <c r="I64" s="24">
        <v>0.9</v>
      </c>
      <c r="J64" s="23" t="s">
        <v>90</v>
      </c>
      <c r="K64" s="24">
        <v>0.9</v>
      </c>
      <c r="L64" s="23" t="s">
        <v>110</v>
      </c>
    </row>
    <row r="65" spans="2:12" x14ac:dyDescent="0.45">
      <c r="B65" s="14"/>
      <c r="C65" s="15"/>
      <c r="D65" s="16" t="str">
        <f>IF(ISBLANK(E65),"",C65)</f>
        <v/>
      </c>
      <c r="E65" s="26"/>
      <c r="F65" s="27"/>
      <c r="G65" s="26"/>
      <c r="H65" s="27"/>
      <c r="I65" s="26"/>
      <c r="J65" s="27"/>
      <c r="K65" s="26"/>
      <c r="L65" s="27"/>
    </row>
  </sheetData>
  <mergeCells count="1">
    <mergeCell ref="B3:B4"/>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WILLIAM RICARDO AGUILAR PIÑA</cp:lastModifiedBy>
  <dcterms:created xsi:type="dcterms:W3CDTF">2015-06-05T18:17:20Z</dcterms:created>
  <dcterms:modified xsi:type="dcterms:W3CDTF">2024-07-17T22:06:29Z</dcterms:modified>
</cp:coreProperties>
</file>