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PopulationGIS\"/>
    </mc:Choice>
  </mc:AlternateContent>
  <xr:revisionPtr revIDLastSave="0" documentId="13_ncr:1_{1FFE5FF7-D83B-4917-B434-18198CF101D7}" xr6:coauthVersionLast="47" xr6:coauthVersionMax="47" xr10:uidLastSave="{00000000-0000-0000-0000-000000000000}"/>
  <bookViews>
    <workbookView xWindow="-98" yWindow="-98" windowWidth="23236" windowHeight="13875" tabRatio="769" xr2:uid="{00000000-000D-0000-FFFF-FFFF00000000}"/>
  </bookViews>
  <sheets>
    <sheet name="PoblacionSISBEN" sheetId="10" r:id="rId1"/>
    <sheet name="PoblacionDANE" sheetId="6" r:id="rId2"/>
    <sheet name="PoblacionGISChart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0" l="1" a="1"/>
  <c r="C10" i="10" s="1"/>
  <c r="C9" i="10" a="1"/>
  <c r="C9" i="10" s="1"/>
  <c r="H5" i="10"/>
  <c r="I5" i="10" s="1"/>
  <c r="H4" i="10"/>
  <c r="D10" i="10" s="1" a="1"/>
  <c r="D10" i="10" s="1"/>
  <c r="G5" i="10"/>
  <c r="G4" i="10"/>
  <c r="D9" i="10" l="1" a="1"/>
  <c r="D9" i="10" s="1"/>
  <c r="I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<sst xmlns="http://schemas.openxmlformats.org/spreadsheetml/2006/main" count="72" uniqueCount="27">
  <si>
    <t>Fuente</t>
  </si>
  <si>
    <t>Fecha</t>
  </si>
  <si>
    <t>PTotal</t>
  </si>
  <si>
    <t>Zona</t>
  </si>
  <si>
    <t>Municipio</t>
  </si>
  <si>
    <t>c1</t>
  </si>
  <si>
    <t>c2</t>
  </si>
  <si>
    <t>DANE</t>
  </si>
  <si>
    <t>Proyectada</t>
  </si>
  <si>
    <t>PTUrbano</t>
  </si>
  <si>
    <t>PTRural</t>
  </si>
  <si>
    <t>PTCPR</t>
  </si>
  <si>
    <t>PUrbana</t>
  </si>
  <si>
    <t>PRural</t>
  </si>
  <si>
    <t>Datos censales SISBEN con distribución geográfica</t>
  </si>
  <si>
    <t>PorcUrb</t>
  </si>
  <si>
    <t>PorcRural</t>
  </si>
  <si>
    <t>PorcTotal</t>
  </si>
  <si>
    <t>Urbano</t>
  </si>
  <si>
    <t>Rural</t>
  </si>
  <si>
    <t>Análisis de porcentaje de distribución por tendencia lineal</t>
  </si>
  <si>
    <t>Constante</t>
  </si>
  <si>
    <t>Análisis de tendencia observada</t>
  </si>
  <si>
    <t>Urbana</t>
  </si>
  <si>
    <t>Tendencia de distribución</t>
  </si>
  <si>
    <t>Aumenta, lo cual es indicativo de que los centros poblados rurales se están redensificando o que se estan implantando proyectos de vivienda campestre.</t>
  </si>
  <si>
    <t xml:space="preserve">Disminuye, lo que indica que a pesar de que la población urbana ha aumentado, su crecimiento no ha sido tan alto como el de los centros poblados en zonas rurales.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</si>
</sst>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2" xfId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9" fontId="1" fillId="0" borderId="6" xfId="1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/>
              <a:t>Porcentajes de distribución poblacional</a:t>
            </a:r>
          </a:p>
        </c:rich>
      </c:tx>
      <c:layout>
        <c:manualLayout>
          <c:xMode val="edge"/>
          <c:yMode val="edge"/>
          <c:x val="0.16005300732179115"/>
          <c:y val="1.412997855747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1852129078401761"/>
          <c:y val="0.12610672083529312"/>
          <c:w val="0.74425386337558908"/>
          <c:h val="0.750468194614308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PoblacionSISBEN!$G$3</c:f>
              <c:strCache>
                <c:ptCount val="1"/>
                <c:pt idx="0">
                  <c:v>PorcUrb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273148148148146E-3"/>
                  <c:y val="-7.38815972222222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PoblacionSISBEN!$G$4:$G$5</c:f>
              <c:numCache>
                <c:formatCode>0.0%</c:formatCode>
                <c:ptCount val="2"/>
                <c:pt idx="0">
                  <c:v>0.83533231566959854</c:v>
                </c:pt>
                <c:pt idx="1">
                  <c:v>0.77216095194659817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A-4EE8-9B49-AE292DED62F2}"/>
            </c:ext>
          </c:extLst>
        </c:ser>
        <c:ser>
          <c:idx val="1"/>
          <c:order val="1"/>
          <c:tx>
            <c:strRef>
              <c:f>PoblacionSISBEN!$H$3</c:f>
              <c:strCache>
                <c:ptCount val="1"/>
                <c:pt idx="0">
                  <c:v>PorcRural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968093377187157E-2"/>
                  <c:y val="7.032361111111103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PoblacionSISBEN!$H$4:$H$5</c:f>
              <c:numCache>
                <c:formatCode>0.0%</c:formatCode>
                <c:ptCount val="2"/>
                <c:pt idx="0">
                  <c:v>0.16466768433040149</c:v>
                </c:pt>
                <c:pt idx="1">
                  <c:v>0.22783904805340188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A-4EE8-9B49-AE292DED6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8.6515153039806322E-2"/>
              <c:y val="0.915761685116765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77248650627718"/>
          <c:y val="0.36514117600918783"/>
          <c:w val="0.43303865039808381"/>
          <c:h val="0.2301968211442334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#REF!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8.7516772934320683E-2"/>
          <c:w val="0.88538511457614932"/>
          <c:h val="0.83757935109742632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PoblacionDANE!$D$1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3294996228152521E-2"/>
                  <c:y val="-5.6327963816780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56-43A4-86B4-4B0E8EF8794C}"/>
                </c:ext>
              </c:extLst>
            </c:dLbl>
            <c:dLbl>
              <c:idx val="10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56-43A4-86B4-4B0E8EF8794C}"/>
                </c:ext>
              </c:extLst>
            </c:dLbl>
            <c:dLbl>
              <c:idx val="11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56-43A4-86B4-4B0E8EF87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127918</c:v>
                </c:pt>
                <c:pt idx="12">
                  <c:v>140346</c:v>
                </c:pt>
                <c:pt idx="13">
                  <c:v>153383</c:v>
                </c:pt>
                <c:pt idx="14">
                  <c:v>167026</c:v>
                </c:pt>
                <c:pt idx="15">
                  <c:v>181278</c:v>
                </c:pt>
                <c:pt idx="16">
                  <c:v>196136</c:v>
                </c:pt>
                <c:pt idx="17">
                  <c:v>211602</c:v>
                </c:pt>
                <c:pt idx="18">
                  <c:v>227676</c:v>
                </c:pt>
                <c:pt idx="19">
                  <c:v>244356</c:v>
                </c:pt>
                <c:pt idx="20">
                  <c:v>261645</c:v>
                </c:pt>
                <c:pt idx="21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37951387606352E-2"/>
          <c:y val="9.84273849352469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96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128095</xdr:colOff>
      <xdr:row>1</xdr:row>
      <xdr:rowOff>201668</xdr:rowOff>
    </xdr:from>
    <xdr:to>
      <xdr:col>15</xdr:col>
      <xdr:colOff>121527</xdr:colOff>
      <xdr:row>19</xdr:row>
      <xdr:rowOff>13137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288C4-C1AF-6CEE-9226-7A26315A2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23750" cy="6280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7104-CE26-4403-B32C-577E86FFA577}">
  <dimension ref="B2:I19"/>
  <sheetViews>
    <sheetView showGridLines="0" tabSelected="1" zoomScale="145" zoomScaleNormal="145" workbookViewId="0">
      <selection activeCell="H8" sqref="H8"/>
    </sheetView>
  </sheetViews>
  <sheetFormatPr defaultRowHeight="16.5" x14ac:dyDescent="0.6"/>
  <cols>
    <col min="1" max="1" width="2.59765625" style="3" customWidth="1"/>
    <col min="2" max="2" width="10.86328125" style="3" customWidth="1"/>
    <col min="3" max="16384" width="9.06640625" style="3"/>
  </cols>
  <sheetData>
    <row r="2" spans="2:9" x14ac:dyDescent="0.6">
      <c r="B2" s="3" t="s">
        <v>14</v>
      </c>
    </row>
    <row r="3" spans="2:9" x14ac:dyDescent="0.6">
      <c r="B3" s="12" t="s">
        <v>1</v>
      </c>
      <c r="C3" s="13" t="s">
        <v>2</v>
      </c>
      <c r="D3" s="13" t="s">
        <v>9</v>
      </c>
      <c r="E3" s="13" t="s">
        <v>10</v>
      </c>
      <c r="F3" s="13" t="s">
        <v>11</v>
      </c>
      <c r="G3" s="13" t="s">
        <v>15</v>
      </c>
      <c r="H3" s="13" t="s">
        <v>16</v>
      </c>
      <c r="I3" s="14" t="s">
        <v>17</v>
      </c>
    </row>
    <row r="4" spans="2:9" x14ac:dyDescent="0.6">
      <c r="B4" s="28">
        <v>2000</v>
      </c>
      <c r="C4" s="29">
        <v>41271</v>
      </c>
      <c r="D4" s="29">
        <v>34475</v>
      </c>
      <c r="E4" s="29">
        <v>6480</v>
      </c>
      <c r="F4" s="29">
        <v>316</v>
      </c>
      <c r="G4" s="5">
        <f>D4/C4</f>
        <v>0.83533231566959854</v>
      </c>
      <c r="H4" s="5">
        <f>(E4+F4)/C4</f>
        <v>0.16466768433040149</v>
      </c>
      <c r="I4" s="7">
        <f>H4+G4</f>
        <v>1</v>
      </c>
    </row>
    <row r="5" spans="2:9" x14ac:dyDescent="0.6">
      <c r="B5" s="30">
        <v>2018</v>
      </c>
      <c r="C5" s="31">
        <v>96476</v>
      </c>
      <c r="D5" s="31">
        <v>74495</v>
      </c>
      <c r="E5" s="31">
        <v>7081</v>
      </c>
      <c r="F5" s="31">
        <v>14900</v>
      </c>
      <c r="G5" s="10">
        <f>D5/C5</f>
        <v>0.77216095194659817</v>
      </c>
      <c r="H5" s="10">
        <f>(E5+F5)/C5</f>
        <v>0.22783904805340188</v>
      </c>
      <c r="I5" s="11">
        <f>H5+G5</f>
        <v>1</v>
      </c>
    </row>
    <row r="7" spans="2:9" x14ac:dyDescent="0.6">
      <c r="B7" s="3" t="s">
        <v>20</v>
      </c>
    </row>
    <row r="8" spans="2:9" x14ac:dyDescent="0.6">
      <c r="B8" s="12" t="s">
        <v>21</v>
      </c>
      <c r="C8" s="13" t="s">
        <v>18</v>
      </c>
      <c r="D8" s="14" t="s">
        <v>19</v>
      </c>
    </row>
    <row r="9" spans="2:9" x14ac:dyDescent="0.6">
      <c r="B9" s="6" t="s">
        <v>5</v>
      </c>
      <c r="C9" s="4" cm="1">
        <f t="array" ref="C9">INDEX(LINEST(G4:G5,B4:B5^{1},TRUE,TRUE),1,1)</f>
        <v>-3.5095202068333537E-3</v>
      </c>
      <c r="D9" s="18" cm="1">
        <f t="array" ref="D9">INDEX(LINEST(H4:H5,B4:B5^{1},TRUE,TRUE),1,1)</f>
        <v>3.5095202068333542E-3</v>
      </c>
    </row>
    <row r="10" spans="2:9" x14ac:dyDescent="0.6">
      <c r="B10" s="8" t="s">
        <v>6</v>
      </c>
      <c r="C10" s="9" cm="1">
        <f t="array" ref="C10">INDEX(LINEST(G4:G5,B4:B5^{1},TRUE,TRUE),1,2)</f>
        <v>7.8543727293363066</v>
      </c>
      <c r="D10" s="19" cm="1">
        <f t="array" ref="D10">INDEX(LINEST(H4:H5,B4:B5^{1},TRUE,TRUE),1,2)</f>
        <v>-6.8543727293363066</v>
      </c>
    </row>
    <row r="12" spans="2:9" x14ac:dyDescent="0.6">
      <c r="B12" s="3" t="s">
        <v>22</v>
      </c>
    </row>
    <row r="13" spans="2:9" x14ac:dyDescent="0.6">
      <c r="B13" s="15" t="s">
        <v>3</v>
      </c>
      <c r="C13" s="16" t="s">
        <v>24</v>
      </c>
      <c r="D13" s="16"/>
      <c r="E13" s="16"/>
      <c r="F13" s="16"/>
      <c r="G13" s="16"/>
      <c r="H13" s="16"/>
      <c r="I13" s="17"/>
    </row>
    <row r="14" spans="2:9" ht="16.5" customHeight="1" x14ac:dyDescent="0.6">
      <c r="B14" s="24" t="s">
        <v>23</v>
      </c>
      <c r="C14" s="20" t="s">
        <v>26</v>
      </c>
      <c r="D14" s="20"/>
      <c r="E14" s="20"/>
      <c r="F14" s="20"/>
      <c r="G14" s="20"/>
      <c r="H14" s="20"/>
      <c r="I14" s="21"/>
    </row>
    <row r="15" spans="2:9" x14ac:dyDescent="0.6">
      <c r="B15" s="25"/>
      <c r="C15" s="20"/>
      <c r="D15" s="20"/>
      <c r="E15" s="20"/>
      <c r="F15" s="20"/>
      <c r="G15" s="20"/>
      <c r="H15" s="20"/>
      <c r="I15" s="21"/>
    </row>
    <row r="16" spans="2:9" x14ac:dyDescent="0.6">
      <c r="B16" s="26"/>
      <c r="C16" s="20"/>
      <c r="D16" s="20"/>
      <c r="E16" s="20"/>
      <c r="F16" s="20"/>
      <c r="G16" s="20"/>
      <c r="H16" s="20"/>
      <c r="I16" s="21"/>
    </row>
    <row r="17" spans="2:9" ht="16.5" customHeight="1" x14ac:dyDescent="0.6">
      <c r="B17" s="24" t="s">
        <v>19</v>
      </c>
      <c r="C17" s="20" t="s">
        <v>25</v>
      </c>
      <c r="D17" s="20"/>
      <c r="E17" s="20"/>
      <c r="F17" s="20"/>
      <c r="G17" s="20"/>
      <c r="H17" s="20"/>
      <c r="I17" s="21"/>
    </row>
    <row r="18" spans="2:9" x14ac:dyDescent="0.6">
      <c r="B18" s="25"/>
      <c r="C18" s="20"/>
      <c r="D18" s="20"/>
      <c r="E18" s="20"/>
      <c r="F18" s="20"/>
      <c r="G18" s="20"/>
      <c r="H18" s="20"/>
      <c r="I18" s="21"/>
    </row>
    <row r="19" spans="2:9" x14ac:dyDescent="0.6">
      <c r="B19" s="27"/>
      <c r="C19" s="22"/>
      <c r="D19" s="22"/>
      <c r="E19" s="22"/>
      <c r="F19" s="22"/>
      <c r="G19" s="22"/>
      <c r="H19" s="22"/>
      <c r="I19" s="23"/>
    </row>
  </sheetData>
  <mergeCells count="4">
    <mergeCell ref="C14:I16"/>
    <mergeCell ref="C17:I19"/>
    <mergeCell ref="B14:B16"/>
    <mergeCell ref="B17:B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F23"/>
  <sheetViews>
    <sheetView showGridLines="0" zoomScale="145" zoomScaleNormal="145" workbookViewId="0">
      <pane ySplit="1" topLeftCell="A2" activePane="bottomLeft" state="frozen"/>
      <selection pane="bottomLeft" activeCell="C10" sqref="C10"/>
    </sheetView>
  </sheetViews>
  <sheetFormatPr defaultColWidth="9.19921875" defaultRowHeight="16.5" x14ac:dyDescent="0.45"/>
  <cols>
    <col min="1" max="1" width="14.19921875" style="1" customWidth="1"/>
    <col min="2" max="2" width="11.73046875" style="1" customWidth="1"/>
    <col min="3" max="3" width="8.33203125" style="1" customWidth="1"/>
    <col min="4" max="6" width="10.73046875" style="1" customWidth="1"/>
    <col min="7" max="16384" width="9.19921875" style="1"/>
  </cols>
  <sheetData>
    <row r="1" spans="1:6" x14ac:dyDescent="0.45">
      <c r="A1" s="2" t="s">
        <v>0</v>
      </c>
      <c r="B1" s="2" t="s">
        <v>3</v>
      </c>
      <c r="C1" s="2" t="s">
        <v>1</v>
      </c>
      <c r="D1" s="2" t="s">
        <v>2</v>
      </c>
      <c r="E1" s="2" t="s">
        <v>12</v>
      </c>
      <c r="F1" s="2" t="s">
        <v>13</v>
      </c>
    </row>
    <row r="2" spans="1:6" x14ac:dyDescent="0.45">
      <c r="A2" s="1" t="s">
        <v>7</v>
      </c>
      <c r="B2" s="1" t="s">
        <v>4</v>
      </c>
      <c r="C2" s="1">
        <v>1905</v>
      </c>
      <c r="D2" s="1">
        <v>7108</v>
      </c>
    </row>
    <row r="3" spans="1:6" x14ac:dyDescent="0.45">
      <c r="A3" s="1" t="s">
        <v>7</v>
      </c>
      <c r="B3" s="1" t="s">
        <v>4</v>
      </c>
      <c r="C3" s="1">
        <v>1928</v>
      </c>
      <c r="D3" s="1">
        <v>11480</v>
      </c>
    </row>
    <row r="4" spans="1:6" x14ac:dyDescent="0.45">
      <c r="A4" s="1" t="s">
        <v>7</v>
      </c>
      <c r="B4" s="1" t="s">
        <v>4</v>
      </c>
      <c r="C4" s="1">
        <v>1938</v>
      </c>
      <c r="D4" s="1">
        <v>12273</v>
      </c>
    </row>
    <row r="5" spans="1:6" x14ac:dyDescent="0.45">
      <c r="A5" s="1" t="s">
        <v>7</v>
      </c>
      <c r="B5" s="1" t="s">
        <v>4</v>
      </c>
      <c r="C5" s="1">
        <v>1951</v>
      </c>
      <c r="D5" s="1">
        <v>20628</v>
      </c>
    </row>
    <row r="6" spans="1:6" x14ac:dyDescent="0.45">
      <c r="A6" s="1" t="s">
        <v>7</v>
      </c>
      <c r="B6" s="1" t="s">
        <v>4</v>
      </c>
      <c r="C6" s="1">
        <v>1964</v>
      </c>
      <c r="D6" s="1">
        <v>27775</v>
      </c>
    </row>
    <row r="7" spans="1:6" x14ac:dyDescent="0.45">
      <c r="A7" s="1" t="s">
        <v>7</v>
      </c>
      <c r="B7" s="1" t="s">
        <v>4</v>
      </c>
      <c r="C7" s="1">
        <v>1973</v>
      </c>
      <c r="D7" s="1">
        <v>39836</v>
      </c>
    </row>
    <row r="8" spans="1:6" x14ac:dyDescent="0.45">
      <c r="A8" s="1" t="s">
        <v>7</v>
      </c>
      <c r="B8" s="1" t="s">
        <v>4</v>
      </c>
      <c r="C8" s="1">
        <v>1985</v>
      </c>
      <c r="D8" s="1">
        <v>60202</v>
      </c>
    </row>
    <row r="9" spans="1:6" x14ac:dyDescent="0.45">
      <c r="A9" s="1" t="s">
        <v>7</v>
      </c>
      <c r="B9" s="1" t="s">
        <v>4</v>
      </c>
      <c r="C9" s="1">
        <v>1993</v>
      </c>
      <c r="D9" s="1">
        <v>69695</v>
      </c>
    </row>
    <row r="10" spans="1:6" x14ac:dyDescent="0.45">
      <c r="A10" s="1" t="s">
        <v>7</v>
      </c>
      <c r="B10" s="1" t="s">
        <v>4</v>
      </c>
      <c r="C10" s="1">
        <v>1995</v>
      </c>
      <c r="D10" s="1">
        <v>78923</v>
      </c>
    </row>
    <row r="11" spans="1:6" x14ac:dyDescent="0.45">
      <c r="A11" s="1" t="s">
        <v>7</v>
      </c>
      <c r="B11" s="1" t="s">
        <v>4</v>
      </c>
      <c r="C11" s="1">
        <v>2005</v>
      </c>
      <c r="D11" s="1">
        <v>100038</v>
      </c>
    </row>
    <row r="12" spans="1:6" x14ac:dyDescent="0.45">
      <c r="A12" s="1" t="s">
        <v>7</v>
      </c>
      <c r="B12" s="1" t="s">
        <v>4</v>
      </c>
      <c r="C12" s="1">
        <v>2018</v>
      </c>
      <c r="D12" s="1">
        <v>128968</v>
      </c>
    </row>
    <row r="13" spans="1:6" x14ac:dyDescent="0.45">
      <c r="A13" s="1" t="s">
        <v>8</v>
      </c>
      <c r="B13" s="1" t="s">
        <v>4</v>
      </c>
      <c r="C13" s="1">
        <v>2019</v>
      </c>
      <c r="D13" s="1">
        <v>127918</v>
      </c>
    </row>
    <row r="14" spans="1:6" x14ac:dyDescent="0.45">
      <c r="A14" s="1" t="s">
        <v>8</v>
      </c>
      <c r="B14" s="1" t="s">
        <v>4</v>
      </c>
      <c r="C14" s="1">
        <v>2024</v>
      </c>
      <c r="D14" s="1">
        <v>140346</v>
      </c>
    </row>
    <row r="15" spans="1:6" x14ac:dyDescent="0.45">
      <c r="A15" s="1" t="s">
        <v>8</v>
      </c>
      <c r="B15" s="1" t="s">
        <v>4</v>
      </c>
      <c r="C15" s="1">
        <v>2029</v>
      </c>
      <c r="D15" s="1">
        <v>153383</v>
      </c>
    </row>
    <row r="16" spans="1:6" x14ac:dyDescent="0.45">
      <c r="A16" s="1" t="s">
        <v>8</v>
      </c>
      <c r="B16" s="1" t="s">
        <v>4</v>
      </c>
      <c r="C16" s="1">
        <v>2034</v>
      </c>
      <c r="D16" s="1">
        <v>167026</v>
      </c>
    </row>
    <row r="17" spans="1:4" x14ac:dyDescent="0.45">
      <c r="A17" s="1" t="s">
        <v>8</v>
      </c>
      <c r="B17" s="1" t="s">
        <v>4</v>
      </c>
      <c r="C17" s="1">
        <v>2039</v>
      </c>
      <c r="D17" s="1">
        <v>181278</v>
      </c>
    </row>
    <row r="18" spans="1:4" x14ac:dyDescent="0.45">
      <c r="A18" s="1" t="s">
        <v>8</v>
      </c>
      <c r="B18" s="1" t="s">
        <v>4</v>
      </c>
      <c r="C18" s="1">
        <v>2044</v>
      </c>
      <c r="D18" s="1">
        <v>196136</v>
      </c>
    </row>
    <row r="19" spans="1:4" x14ac:dyDescent="0.45">
      <c r="A19" s="1" t="s">
        <v>8</v>
      </c>
      <c r="B19" s="1" t="s">
        <v>4</v>
      </c>
      <c r="C19" s="1">
        <v>2049</v>
      </c>
      <c r="D19" s="1">
        <v>211602</v>
      </c>
    </row>
    <row r="20" spans="1:4" x14ac:dyDescent="0.45">
      <c r="A20" s="1" t="s">
        <v>8</v>
      </c>
      <c r="B20" s="1" t="s">
        <v>4</v>
      </c>
      <c r="C20" s="1">
        <v>2054</v>
      </c>
      <c r="D20" s="1">
        <v>227676</v>
      </c>
    </row>
    <row r="21" spans="1:4" x14ac:dyDescent="0.45">
      <c r="A21" s="1" t="s">
        <v>8</v>
      </c>
      <c r="B21" s="1" t="s">
        <v>4</v>
      </c>
      <c r="C21" s="1">
        <v>2059</v>
      </c>
      <c r="D21" s="1">
        <v>244356</v>
      </c>
    </row>
    <row r="22" spans="1:4" x14ac:dyDescent="0.45">
      <c r="A22" s="1" t="s">
        <v>8</v>
      </c>
      <c r="B22" s="1" t="s">
        <v>4</v>
      </c>
      <c r="C22" s="1">
        <v>2064</v>
      </c>
      <c r="D22" s="1">
        <v>261645</v>
      </c>
    </row>
    <row r="23" spans="1:4" x14ac:dyDescent="0.45">
      <c r="A23" s="1" t="s">
        <v>8</v>
      </c>
      <c r="B23" s="1" t="s">
        <v>4</v>
      </c>
      <c r="C23" s="1">
        <v>2069</v>
      </c>
      <c r="D23" s="1">
        <v>279540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PoblacionSISBEN</vt:lpstr>
      <vt:lpstr>PoblacionDANE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2024-07-09T18:40:22Z</dcterms:modified>
</cp:coreProperties>
</file>