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R.SIGE\activity\POTStudyZone\"/>
    </mc:Choice>
  </mc:AlternateContent>
  <xr:revisionPtr revIDLastSave="0" documentId="13_ncr:1_{15484D2D-9487-4C5F-A43E-F74F628B9D16}" xr6:coauthVersionLast="47" xr6:coauthVersionMax="47" xr10:uidLastSave="{00000000-0000-0000-0000-000000000000}"/>
  <bookViews>
    <workbookView xWindow="-103" yWindow="-103" windowWidth="26537" windowHeight="15943" activeTab="1" xr2:uid="{00000000-000D-0000-FFFF-FFFF00000000}"/>
  </bookViews>
  <sheets>
    <sheet name="General" sheetId="2" r:id="rId1"/>
    <sheet name="ComponenteAccion" sheetId="4" r:id="rId2"/>
    <sheet name="Setup" sheetId="3" r:id="rId3"/>
  </sheets>
  <definedNames>
    <definedName name="_xlnm._FilterDatabase" localSheetId="1" hidden="1">ComponenteAccion!$B$4:$L$35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s="1"/>
  <c r="E8" i="2"/>
  <c r="E7" i="2"/>
</calcChain>
</file>

<file path=xl/sharedStrings.xml><?xml version="1.0" encoding="utf-8"?>
<sst xmlns="http://schemas.openxmlformats.org/spreadsheetml/2006/main" count="136" uniqueCount="107">
  <si>
    <t>Acción</t>
  </si>
  <si>
    <t>Observaciones</t>
  </si>
  <si>
    <t>Mapa</t>
  </si>
  <si>
    <t>Población</t>
  </si>
  <si>
    <t>Denominación a aplicar</t>
  </si>
  <si>
    <t>POT - Plan de ordenamiento territorial</t>
  </si>
  <si>
    <t>Superior a 100000 habitantes</t>
  </si>
  <si>
    <t>PBOT - Plan básico de ordenamiento territorial</t>
  </si>
  <si>
    <t>Entre 30000 y 100000 habitantes</t>
  </si>
  <si>
    <t>EOT - Esquema de ordenamiento territorial</t>
  </si>
  <si>
    <t>Inferior a 30000 habitantes</t>
  </si>
  <si>
    <t>Aplica</t>
  </si>
  <si>
    <t>Evaluador</t>
  </si>
  <si>
    <t>General</t>
  </si>
  <si>
    <t>Urbano</t>
  </si>
  <si>
    <t>Rural</t>
  </si>
  <si>
    <t>Dinámicas de crecimiento urbano</t>
  </si>
  <si>
    <t>Dinámica</t>
  </si>
  <si>
    <t>Normal</t>
  </si>
  <si>
    <t>Importante</t>
  </si>
  <si>
    <t>Crecimiento acelerado por dinámicas territoriales y regionales</t>
  </si>
  <si>
    <t>Crecimiento regular año a año</t>
  </si>
  <si>
    <t>Descripción</t>
  </si>
  <si>
    <t>Denominación por dinámica urbana</t>
  </si>
  <si>
    <t>Art. Ley 388/97</t>
  </si>
  <si>
    <t>1. Los objetivos y estrategias territoriales de largo y mediano plazo que complementarán, desde el punto de vista del manejo territorial, el desarrollo municipal y distrital, principalmente en los siguientes aspectos:</t>
  </si>
  <si>
    <t>1.1 Identificación y localización de las acciones sobre el territorio que posibiliten organizarlo y adecuarlo para el aprovechamiento de sus ventajas comparativas y su mayor competitividad.</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</si>
  <si>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</si>
  <si>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</si>
  <si>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</si>
  <si>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2.1 Los sistemas de comunicación entre el área urbana y el área rural y su articulación con los respectivos sistemas regionales.</t>
  </si>
  <si>
    <t>POT</t>
  </si>
  <si>
    <t>PBOT</t>
  </si>
  <si>
    <t>EOT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</si>
  <si>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</si>
  <si>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4. La determinación, en suelo urbano y de expansión urbana, de las áreas objeto de los diferentes tratamientos y actuaciones urbanísticas.</t>
  </si>
  <si>
    <t>6. Las estrategias de crecimiento y reordenamiento de la ciudad, definiendo sus prioridades, y los criterios, directrices y parámetros para la identificación y declaración de los inmuebles y terrenos de desarrollo o construcción prioritaria.</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</si>
  <si>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</si>
  <si>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</si>
  <si>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</si>
  <si>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 Las políticas de mediano y corto plazo sobre ocupación del suelo en relación con los asentamientos humanos localizados en estas áreas.</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</si>
  <si>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</si>
  <si>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5. La identificación de los centros poblados rurales y la adopción de las previsiones necesarias para orientar la ocupación de sus suelos y la adecuada dotación de infraestructura de servicios básicos y de equipamiento social.</t>
  </si>
  <si>
    <t>6. La determinación de los sistemas de aprovisionamiento de los servicios de agua potable y saneamiento básico de las zonas rurales a corto y mediano plazo y la localización prevista para los equipamientos de salud y educación.</t>
  </si>
  <si>
    <t>7. La expedición de normas para la parcelación de predios rurales destinados a vivienda campestre, las cuales deberán tener en cuenta la legislación agraria y ambiental.</t>
  </si>
  <si>
    <t>Componente</t>
  </si>
  <si>
    <t>12, 16</t>
  </si>
  <si>
    <t>13, 16</t>
  </si>
  <si>
    <t>Implementada en municipio (Sí/No)</t>
  </si>
  <si>
    <t>13, 16, 17</t>
  </si>
  <si>
    <t>14, 17</t>
  </si>
  <si>
    <t>11. La expedición de normas urbanísticas en los términos y según los alcances que se establecen en el artículo 15 de la presente ley. 
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
EOT: normas urbanísticas requeridas para las actuaciones de parcelación, urbanización y construcción.</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</si>
  <si>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
EOT: la determinación de las zonas de amenazas y riesgos naturales y las medidas de protección, las zonas de conservación y protección de recursos naturales y ambientales.</t>
  </si>
  <si>
    <t>2.3 La determinación y ubicación en planos de las zonas que presenten alto riesgo para la localización de asentamientos humanos, por amenazas o riesgos naturales o por condiciones de insalubridad.
PBOT: se realiza inventario.</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</si>
  <si>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
EOT: la determinación de las zonas de amenazas y riesgos naturales y las medidas de protección, las zonas de conservación y protección de recursos naturales y ambientales.</t>
  </si>
  <si>
    <t>Polígonos de delimitación urbana de las áreas de conservación y protección de los recursos naturales, paisajísticos y de conjuntos urbanos, históricos y culturales.
Polígonos de delimitación urbana de áreas expuestas a amenazas y riesgos naturales.</t>
  </si>
  <si>
    <t>Polígonos de delimitación de áreas de tratamientos y de actuación urbanística.</t>
  </si>
  <si>
    <t>Puntos de localización de acciones prioritarias sobre el territorio a ordenar.</t>
  </si>
  <si>
    <t>Red vial proyectada con conexión entre el área urbana y rural articulada a la red regional.</t>
  </si>
  <si>
    <t>Polígonos de delimitación de zonas en alto riesgo para localización de asentamientos humanos por amenazas o riesgos naturales, o por condiciones de insalubridad.</t>
  </si>
  <si>
    <t>Polígonos de delimitación de terrenos para vivienda de interés social y para reubicación de asentamientos localizados en zonas de alto riesgo.</t>
  </si>
  <si>
    <t>Polígonos de delimitación de inmuebles y terrenos de desarrollo o construcción prioritaria.</t>
  </si>
  <si>
    <t>Polígonos de delimitación de unidades de actuación urbanística</t>
  </si>
  <si>
    <t>Polígonos de localización de macroproyectos urbanos.</t>
  </si>
  <si>
    <t>Polígonos de predios objeto de plusvalía.</t>
  </si>
  <si>
    <t>Polígonos de delimitación de planes parciales.</t>
  </si>
  <si>
    <t>Polígonos de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t>
  </si>
  <si>
    <t>Polígonos de delimitación de zonas suburbanas</t>
  </si>
  <si>
    <t>Polígonos de delimitación de centros poblados rurales.
Puntos de localización de equipamientos sociales.</t>
  </si>
  <si>
    <t>Polígonos de delimitación de los sistemas de aprovisionamiento de los servicios de agua potable y saneamiento básico de las zonas rurales</t>
  </si>
  <si>
    <t>Polígonos de localización de predios rurales destinados a vivienda campestre.</t>
  </si>
  <si>
    <t>Art. Acuerdo o Decreto POT</t>
  </si>
  <si>
    <r>
      <rPr>
        <b/>
        <sz val="10"/>
        <color theme="1"/>
        <rFont val="Segoe UI Light"/>
        <family val="2"/>
      </rPr>
      <t>General</t>
    </r>
    <r>
      <rPr>
        <sz val="10"/>
        <color theme="1"/>
        <rFont val="Segoe UI Light"/>
        <family val="2"/>
      </rPr>
      <t>: objetivos, estrategias y contenidos estructurales de largo plazo.</t>
    </r>
  </si>
  <si>
    <r>
      <rPr>
        <b/>
        <sz val="10"/>
        <color theme="1"/>
        <rFont val="Segoe UI Light"/>
        <family val="2"/>
      </rPr>
      <t>Urbano</t>
    </r>
    <r>
      <rPr>
        <sz val="10"/>
        <color theme="1"/>
        <rFont val="Segoe UI Light"/>
        <family val="2"/>
      </rPr>
      <t>: políticas, acciones, programas y normas para encauzar y administrar el desarrollo físico urbano y de expansión urbana.</t>
    </r>
  </si>
  <si>
    <r>
      <rPr>
        <b/>
        <sz val="10"/>
        <color theme="1"/>
        <rFont val="Segoe UI Light"/>
        <family val="2"/>
      </rPr>
      <t>Rural</t>
    </r>
    <r>
      <rPr>
        <sz val="10"/>
        <color theme="1"/>
        <rFont val="Segoe UI Light"/>
        <family val="2"/>
      </rPr>
      <t>: políticas, acciones, programas y normas para orientar y garantizar la adecuada interacción entre los asentamientos rurales y la cabecera municipal, así como la conveniente utilización del suelo.</t>
    </r>
  </si>
  <si>
    <t>13, 114</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</si>
  <si>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
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</si>
  <si>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Población municipal actual:</t>
  </si>
  <si>
    <t>Dinámica de crecimiento urbano:</t>
  </si>
  <si>
    <t>Revisión de denominación del plan de ordenamiento territorial a implementar (Artículo 9 Ley 388 de 1997)</t>
  </si>
  <si>
    <t>Población y dinámica de crecimiento urbano</t>
  </si>
  <si>
    <t>Componente normativo</t>
  </si>
  <si>
    <t>Alcance en SIG</t>
  </si>
  <si>
    <t>Revisión de alcance e implementación municipal</t>
  </si>
  <si>
    <t>Polígonos de clasificación del territorio: urbano, expansión urbana y rural.
Polígono perímetro de servicios públicos o sanitario (verificar que el área urbana no exceda este perímetro)</t>
  </si>
  <si>
    <t>8, 13, 31</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</si>
  <si>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</si>
  <si>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13, 19</t>
  </si>
  <si>
    <t>12, 16, 17, 31, 32, 34</t>
  </si>
  <si>
    <t>2.5 La clasificación del territorio en suelo urbano (zona urbana consolidada con delimitación o fijación de perímetro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
Perímetro urbano no mayor al perímetro de servicios públicos o sanitario.
En el suelo suburbano se incluyen opcionalmente los corredores urbanos interregionales.
EOT: División del territorio en suelo urbano y rural.</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</si>
  <si>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
EOT: la estructura general del suelo urbano, en especial, el plan vial y de servicios públicos domiciliarios.</t>
  </si>
  <si>
    <t>14, 33</t>
  </si>
  <si>
    <t>2. El señalamiento de las condiciones de protección, conservación y mejoramiento de las zonas de producción agropecuaria, forestal o minera.
Destinación explotación recursos naturales (opcional).
Actividades análogas (opcional).</t>
  </si>
  <si>
    <t>Sistema vial.
Sistema de transporte.
Red acueducto.
Red alcantarillado.
Red eléctrica.
Red gas natural.
Redes de comunicación.
Puntos y/o polígonos de localización o delimitación de equipamientos,  parques y zonas verdes públicas.</t>
  </si>
  <si>
    <t>8, 12, 16</t>
  </si>
  <si>
    <t>8, 13, 16, 17, 31, 37</t>
  </si>
  <si>
    <t>8, 13, 16, 17, 35</t>
  </si>
  <si>
    <t>8, 14, 17, 35</t>
  </si>
  <si>
    <t>8, 13, 39</t>
  </si>
  <si>
    <t>8, 13, 16, 31</t>
  </si>
  <si>
    <t>8, 13, 52</t>
  </si>
  <si>
    <t>8, 14</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</si>
  <si>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
Identificar y caracterizar los ecosistemas de importancia ambiental del municipio, de común acuerdo con la autoridad ambiental de la respectiva jurisdicción, para su protección y manejo adecuados</t>
  </si>
  <si>
    <t>Polígonos de delimitación de áreas de reserva, conservación de recursos naturales, defensa del paisaje, protección del patrimonio.
Polígonos de Identificación y caracterización de los ecosistemas de importancia ambiental del municipio.</t>
  </si>
  <si>
    <t>2.4 La localización de actividades, infraestructuras y equipamientos básicos para garantizar adecuadas relaciones funcionales entre asentamientos y zonas urbanas y rurales.
Localizar y señalar las características de la infraestructura para disposición y tratamiento de los residuos sólidos, líquidos, tóxicos y peligrosos.
Localizar y señalar las características de la infraestructura equipamientos de servicios de interés público y social ( tales como centros docentes y hospitalarios, aeropuertos y lugares análogos).
Determinar y reservar terrenos para la expansión de las infraestructuras urbanas.
Expropiar los terrenos y las mejoras cuya adquisición se declare como de utilidad pública o interés social.
Identificar y localizar, cuando lo requieran las autoridades nacionales y previa concertación con ellas, los suelos para la infraestructura militar y policial estratégica básica para la atención de las necesidades de seguridad y de defensa nacional. (condicionado)</t>
  </si>
  <si>
    <t>Puntos o polígonos de localización de actividades, infraestructuras y equipamientos básicos para garantizar adecuadas relaciones funcionales entre asentamientos y zonas urbanas y rurales, y para la disposición y tratamiento de residuos, terrenos en reserva para expansión de infraestructuras urbanas, terrenos y mejoras declarados como de utilidad pública o interés social, suelos para la infraestructura militar y policial estratégica básica (condicional).</t>
  </si>
  <si>
    <t>Revisión de componentes y acciones del plan de ordenamiento territorial y su implementación en acuerdos y/o decretos municipales o distritales.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</si>
</sst>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theme="1"/>
      <name val="Segoe UI Light"/>
      <family val="2"/>
    </font>
    <font>
      <b/>
      <sz val="10"/>
      <color theme="1"/>
      <name val="Segoe UI Light"/>
      <family val="2"/>
    </font>
    <font>
      <sz val="11"/>
      <color theme="1"/>
      <name val="Segoe UI Light"/>
      <family val="2"/>
    </font>
    <font>
      <b/>
      <sz val="11"/>
      <color theme="1"/>
      <name val="Segoe UI Light"/>
      <family val="2"/>
    </font>
    <font>
      <sz val="11"/>
      <color rgb="FF0070C0"/>
      <name val="Segoe UI Light"/>
      <family val="2"/>
    </font>
    <font>
      <b/>
      <sz val="11"/>
      <color rgb="FFC00000"/>
      <name val="Segoe UI Light"/>
      <family val="2"/>
    </font>
    <font>
      <sz val="11"/>
      <color rgb="FFC00000"/>
      <name val="Segoe UI Light"/>
      <family val="2"/>
    </font>
    <font>
      <sz val="10"/>
      <color theme="0" tint="-0.14999847407452621"/>
      <name val="Segoe UI Light"/>
      <family val="2"/>
    </font>
  </fonts>
  <fills count="3">
    <fill>
      <patternFill patternType="none"/>
    </fill>
    <fill>
      <patternFill patternType="gray125"/>
    </fill>
    <fill>
      <patternFill patternType="solid">
        <fgColor theme="0" tint="-4.9989318521683403E-2"/>
        <bgColor indexed="64"/>
      </patternFill>
    </fill>
  </fills>
  <borders count="4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indexed="64"/>
      </left>
      <right style="thin">
        <color theme="0" tint="-4.9989318521683403E-2"/>
      </right>
      <top style="thin">
        <color indexed="64"/>
      </top>
      <bottom/>
      <diagonal/>
    </border>
    <border>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indexed="64"/>
      </right>
      <top/>
      <bottom style="thin">
        <color theme="0" tint="-4.9989318521683403E-2"/>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theme="0" tint="-4.9989318521683403E-2"/>
      </bottom>
      <diagonal/>
    </border>
    <border>
      <left/>
      <right style="thin">
        <color indexed="64"/>
      </right>
      <top style="thin">
        <color theme="0" tint="-4.9989318521683403E-2"/>
      </top>
      <bottom style="thin">
        <color indexed="64"/>
      </bottom>
      <diagonal/>
    </border>
    <border>
      <left/>
      <right style="thin">
        <color indexed="64"/>
      </right>
      <top/>
      <bottom style="thin">
        <color theme="0" tint="-4.9989318521683403E-2"/>
      </bottom>
      <diagonal/>
    </border>
    <border>
      <left/>
      <right style="thin">
        <color indexed="64"/>
      </right>
      <top style="thin">
        <color theme="0" tint="-4.9989318521683403E-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4.9989318521683403E-2"/>
      </right>
      <top/>
      <bottom style="thin">
        <color indexed="64"/>
      </bottom>
      <diagonal/>
    </border>
  </borders>
  <cellStyleXfs count="1">
    <xf numFmtId="0" fontId="0" fillId="0" borderId="0"/>
  </cellStyleXfs>
  <cellXfs count="75">
    <xf numFmtId="0" fontId="0" fillId="0" borderId="0" xfId="0"/>
    <xf numFmtId="0" fontId="1"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 fillId="0" borderId="11" xfId="0" applyFont="1" applyBorder="1" applyAlignment="1">
      <alignment horizontal="left" vertical="top" wrapText="1"/>
    </xf>
    <xf numFmtId="0" fontId="3" fillId="0" borderId="0" xfId="0" applyFont="1" applyAlignment="1">
      <alignment horizontal="left" vertical="top" wrapText="1"/>
    </xf>
    <xf numFmtId="0" fontId="3" fillId="2" borderId="2" xfId="0" applyFont="1" applyFill="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6" fillId="0" borderId="6" xfId="0" applyFont="1" applyBorder="1" applyAlignment="1">
      <alignment horizontal="center" vertical="top" wrapText="1"/>
    </xf>
    <xf numFmtId="0" fontId="7"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1" xfId="0" applyFont="1" applyBorder="1" applyAlignment="1">
      <alignment horizontal="left" vertical="top" wrapText="1" indent="2"/>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6" xfId="0" applyFont="1" applyBorder="1" applyAlignment="1">
      <alignment horizontal="left" vertical="top" wrapText="1"/>
    </xf>
    <xf numFmtId="0" fontId="3" fillId="0" borderId="24" xfId="0" applyFont="1" applyBorder="1" applyAlignment="1">
      <alignment horizontal="left" vertical="top"/>
    </xf>
    <xf numFmtId="0" fontId="3" fillId="0" borderId="0" xfId="0" applyFont="1" applyAlignment="1">
      <alignment horizontal="center" vertical="top"/>
    </xf>
    <xf numFmtId="0" fontId="1" fillId="2" borderId="17" xfId="0" applyFont="1" applyFill="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12" xfId="0" applyFont="1" applyBorder="1" applyAlignment="1">
      <alignment horizontal="center" vertical="top" wrapText="1"/>
    </xf>
    <xf numFmtId="0" fontId="1" fillId="0" borderId="21" xfId="0" applyFont="1" applyBorder="1" applyAlignment="1">
      <alignment horizontal="center" vertical="top" wrapText="1"/>
    </xf>
    <xf numFmtId="0" fontId="1" fillId="0" borderId="13" xfId="0" applyFont="1" applyBorder="1" applyAlignment="1">
      <alignment horizontal="center" vertical="top" wrapText="1"/>
    </xf>
    <xf numFmtId="0" fontId="4" fillId="0" borderId="0" xfId="0" applyFont="1" applyAlignment="1">
      <alignment horizontal="left" vertical="top"/>
    </xf>
    <xf numFmtId="0" fontId="5" fillId="0" borderId="0" xfId="0" applyFont="1" applyBorder="1" applyAlignment="1">
      <alignment horizontal="left" vertical="top"/>
    </xf>
    <xf numFmtId="0" fontId="3" fillId="0" borderId="0"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wrapText="1"/>
    </xf>
    <xf numFmtId="0" fontId="5" fillId="0" borderId="30" xfId="0" applyFont="1" applyBorder="1" applyAlignment="1">
      <alignment horizontal="left" vertical="top"/>
    </xf>
    <xf numFmtId="0" fontId="3" fillId="0" borderId="30" xfId="0" applyFont="1" applyBorder="1" applyAlignment="1">
      <alignment horizontal="left" vertical="top"/>
    </xf>
    <xf numFmtId="0" fontId="3" fillId="0" borderId="31" xfId="0" applyFont="1" applyBorder="1" applyAlignment="1">
      <alignment horizontal="left" vertical="top"/>
    </xf>
    <xf numFmtId="0" fontId="3" fillId="2" borderId="25" xfId="0" applyFont="1" applyFill="1" applyBorder="1" applyAlignment="1">
      <alignment horizontal="left" vertical="top"/>
    </xf>
    <xf numFmtId="0" fontId="3" fillId="2" borderId="26" xfId="0" applyFont="1" applyFill="1" applyBorder="1" applyAlignment="1">
      <alignment horizontal="left" vertical="top"/>
    </xf>
    <xf numFmtId="0" fontId="3" fillId="2" borderId="27" xfId="0" applyFont="1" applyFill="1" applyBorder="1" applyAlignment="1">
      <alignment horizontal="left" vertical="top"/>
    </xf>
    <xf numFmtId="0" fontId="1" fillId="2" borderId="27" xfId="0" applyFont="1" applyFill="1" applyBorder="1" applyAlignment="1">
      <alignment horizontal="center" vertical="top" wrapText="1"/>
    </xf>
    <xf numFmtId="0" fontId="1" fillId="0" borderId="32" xfId="0" applyFont="1" applyBorder="1" applyAlignment="1">
      <alignment horizontal="center" vertical="top" wrapText="1"/>
    </xf>
    <xf numFmtId="0" fontId="1"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3" fillId="2" borderId="37" xfId="0" applyFont="1" applyFill="1" applyBorder="1" applyAlignment="1">
      <alignment horizontal="left" vertical="top"/>
    </xf>
    <xf numFmtId="0" fontId="3" fillId="2" borderId="38" xfId="0" applyFont="1" applyFill="1" applyBorder="1" applyAlignment="1">
      <alignment horizontal="left" vertical="top"/>
    </xf>
    <xf numFmtId="0" fontId="3" fillId="2" borderId="38" xfId="0" applyFont="1" applyFill="1" applyBorder="1" applyAlignment="1">
      <alignment horizontal="center" vertical="top"/>
    </xf>
    <xf numFmtId="0" fontId="3" fillId="2" borderId="39" xfId="0" applyFont="1" applyFill="1" applyBorder="1" applyAlignment="1">
      <alignment horizontal="left" vertical="top"/>
    </xf>
    <xf numFmtId="0" fontId="3" fillId="2" borderId="39" xfId="0" applyFont="1" applyFill="1" applyBorder="1" applyAlignment="1">
      <alignment horizontal="center" vertical="top"/>
    </xf>
    <xf numFmtId="0" fontId="8" fillId="0" borderId="20" xfId="0" applyFont="1" applyBorder="1" applyAlignment="1">
      <alignment horizontal="left" vertical="top" wrapText="1"/>
    </xf>
    <xf numFmtId="0" fontId="1" fillId="0" borderId="40" xfId="0" applyFont="1" applyBorder="1" applyAlignment="1">
      <alignment horizontal="left" vertical="top" wrapText="1"/>
    </xf>
    <xf numFmtId="0" fontId="1" fillId="0" borderId="40" xfId="0" applyFont="1" applyBorder="1" applyAlignment="1">
      <alignment horizontal="left"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1ED0-25A5-4100-BBD0-354E19A98CC0}">
  <dimension ref="B2:F9"/>
  <sheetViews>
    <sheetView showGridLines="0" zoomScale="130" zoomScaleNormal="130" workbookViewId="0">
      <pane ySplit="6" topLeftCell="A7" activePane="bottomLeft" state="frozen"/>
      <selection pane="bottomLeft" activeCell="D13" sqref="D13"/>
    </sheetView>
  </sheetViews>
  <sheetFormatPr defaultRowHeight="17.149999999999999" x14ac:dyDescent="0.4"/>
  <cols>
    <col min="1" max="1" width="2.69140625" style="5" customWidth="1"/>
    <col min="2" max="2" width="41.61328125" style="5" customWidth="1"/>
    <col min="3" max="3" width="29.3046875" style="5" customWidth="1"/>
    <col min="4" max="4" width="9.07421875" style="5" customWidth="1"/>
    <col min="5" max="5" width="7.07421875" style="5" customWidth="1"/>
    <col min="6" max="6" width="22.921875" style="5" customWidth="1"/>
    <col min="7" max="7" width="22.15234375" style="5" customWidth="1"/>
    <col min="8" max="8" width="21.69140625" style="5" customWidth="1"/>
    <col min="9" max="16384" width="9.23046875" style="5"/>
  </cols>
  <sheetData>
    <row r="2" spans="2:6" x14ac:dyDescent="0.4">
      <c r="B2" s="50" t="s">
        <v>79</v>
      </c>
    </row>
    <row r="3" spans="2:6" x14ac:dyDescent="0.4">
      <c r="B3" s="58" t="s">
        <v>80</v>
      </c>
      <c r="C3" s="59"/>
      <c r="D3" s="59"/>
      <c r="E3" s="59"/>
      <c r="F3" s="60"/>
    </row>
    <row r="4" spans="2:6" x14ac:dyDescent="0.4">
      <c r="B4" s="42" t="s">
        <v>77</v>
      </c>
      <c r="C4" s="51">
        <v>29999</v>
      </c>
      <c r="D4" s="52"/>
      <c r="E4" s="52"/>
      <c r="F4" s="53"/>
    </row>
    <row r="5" spans="2:6" x14ac:dyDescent="0.4">
      <c r="B5" s="54" t="s">
        <v>78</v>
      </c>
      <c r="C5" s="55" t="s">
        <v>19</v>
      </c>
      <c r="D5" s="56"/>
      <c r="E5" s="56"/>
      <c r="F5" s="57"/>
    </row>
    <row r="6" spans="2:6" ht="34.299999999999997" x14ac:dyDescent="0.4">
      <c r="B6" s="10" t="s">
        <v>4</v>
      </c>
      <c r="C6" s="11" t="s">
        <v>3</v>
      </c>
      <c r="D6" s="6" t="s">
        <v>12</v>
      </c>
      <c r="E6" s="6" t="s">
        <v>11</v>
      </c>
      <c r="F6" s="7" t="s">
        <v>23</v>
      </c>
    </row>
    <row r="7" spans="2:6" x14ac:dyDescent="0.4">
      <c r="B7" s="13" t="s">
        <v>5</v>
      </c>
      <c r="C7" s="14" t="s">
        <v>6</v>
      </c>
      <c r="D7" s="8">
        <v>100000</v>
      </c>
      <c r="E7" s="8" t="str">
        <f>IF(C4&gt;D7,"Sí","")</f>
        <v/>
      </c>
      <c r="F7" s="24"/>
    </row>
    <row r="8" spans="2:6" x14ac:dyDescent="0.4">
      <c r="B8" s="13" t="s">
        <v>7</v>
      </c>
      <c r="C8" s="14" t="s">
        <v>8</v>
      </c>
      <c r="D8" s="8">
        <v>30000</v>
      </c>
      <c r="E8" s="8" t="str">
        <f>IF(AND($C$4&lt;=D7,$C$4&gt;=D8),"Sí","")</f>
        <v/>
      </c>
      <c r="F8" s="24"/>
    </row>
    <row r="9" spans="2:6" ht="51.45" x14ac:dyDescent="0.4">
      <c r="B9" s="16" t="s">
        <v>9</v>
      </c>
      <c r="C9" s="17" t="s">
        <v>10</v>
      </c>
      <c r="D9" s="9">
        <v>0</v>
      </c>
      <c r="E9" s="9" t="str">
        <f>IF($C$4&lt;D8,"Sí","")</f>
        <v>Sí</v>
      </c>
      <c r="F9" s="25" t="str">
        <f>IF(AND(E9="Sí", C5= "Importante"),"Puede implementar PBOT, Art. 17 Ley 388 de 1997","")</f>
        <v>Puede implementar PBOT, Art. 17 Ley 388 de 1997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151E808-60B6-4BA1-9D73-AFCE06468E28}">
          <x14:formula1>
            <xm:f>Setup!$B$4:$B$5</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5CB8-4A61-4A7E-8EB6-2F4C47C44909}">
  <dimension ref="A2:L35"/>
  <sheetViews>
    <sheetView showGridLines="0" tabSelected="1" zoomScale="130" zoomScaleNormal="130" workbookViewId="0">
      <pane xSplit="8" ySplit="4" topLeftCell="I5" activePane="bottomRight" state="frozen"/>
      <selection pane="topRight" activeCell="I1" sqref="I1"/>
      <selection pane="bottomLeft" activeCell="A5" sqref="A5"/>
      <selection pane="bottomRight" activeCell="K7" sqref="K7"/>
    </sheetView>
  </sheetViews>
  <sheetFormatPr defaultRowHeight="17.149999999999999" x14ac:dyDescent="0.4"/>
  <cols>
    <col min="1" max="1" width="2.69140625" style="5" customWidth="1"/>
    <col min="2" max="2" width="21.07421875" style="5" customWidth="1"/>
    <col min="3" max="3" width="59.23046875" style="5" customWidth="1"/>
    <col min="4" max="4" width="7.07421875" style="5" hidden="1" customWidth="1"/>
    <col min="5" max="6" width="5.921875" style="43" hidden="1" customWidth="1"/>
    <col min="7" max="7" width="3.23046875" style="43" customWidth="1"/>
    <col min="8" max="8" width="23.765625" style="5" customWidth="1"/>
    <col min="9" max="9" width="14.61328125" style="5" customWidth="1"/>
    <col min="10" max="10" width="15.4609375" style="5" customWidth="1"/>
    <col min="11" max="11" width="10.3828125" style="5" customWidth="1"/>
    <col min="12" max="12" width="21.23046875" style="5" customWidth="1"/>
    <col min="13" max="16384" width="9.23046875" style="5"/>
  </cols>
  <sheetData>
    <row r="2" spans="2:12" x14ac:dyDescent="0.4">
      <c r="B2" s="50" t="s">
        <v>106</v>
      </c>
    </row>
    <row r="3" spans="2:12" x14ac:dyDescent="0.4">
      <c r="B3" s="67" t="s">
        <v>81</v>
      </c>
      <c r="C3" s="68"/>
      <c r="D3" s="68"/>
      <c r="E3" s="69"/>
      <c r="F3" s="69"/>
      <c r="G3" s="71"/>
      <c r="H3" s="68" t="s">
        <v>83</v>
      </c>
      <c r="I3" s="68"/>
      <c r="J3" s="68"/>
      <c r="K3" s="68"/>
      <c r="L3" s="70"/>
    </row>
    <row r="4" spans="2:12" ht="29.15" x14ac:dyDescent="0.4">
      <c r="B4" s="31" t="s">
        <v>45</v>
      </c>
      <c r="C4" s="32" t="s">
        <v>0</v>
      </c>
      <c r="D4" s="32" t="s">
        <v>24</v>
      </c>
      <c r="E4" s="44" t="s">
        <v>31</v>
      </c>
      <c r="F4" s="44" t="s">
        <v>32</v>
      </c>
      <c r="G4" s="61" t="s">
        <v>33</v>
      </c>
      <c r="H4" s="32" t="s">
        <v>82</v>
      </c>
      <c r="I4" s="33" t="s">
        <v>48</v>
      </c>
      <c r="J4" s="33" t="s">
        <v>71</v>
      </c>
      <c r="K4" s="33" t="s">
        <v>2</v>
      </c>
      <c r="L4" s="34" t="s">
        <v>1</v>
      </c>
    </row>
    <row r="5" spans="2:12" ht="58.3" x14ac:dyDescent="0.4">
      <c r="B5" s="41" t="s">
        <v>72</v>
      </c>
      <c r="C5" s="38" t="s">
        <v>25</v>
      </c>
      <c r="D5" s="38" t="s">
        <v>46</v>
      </c>
      <c r="E5" s="45">
        <v>1</v>
      </c>
      <c r="F5" s="45">
        <v>1</v>
      </c>
      <c r="G5" s="62">
        <v>1</v>
      </c>
      <c r="H5" s="38"/>
      <c r="I5" s="39"/>
      <c r="J5" s="39"/>
      <c r="K5" s="39"/>
      <c r="L5" s="40"/>
    </row>
    <row r="6" spans="2:12" ht="43.75" x14ac:dyDescent="0.4">
      <c r="B6" s="72" t="s">
        <v>13</v>
      </c>
      <c r="C6" s="27" t="s">
        <v>26</v>
      </c>
      <c r="D6" s="19" t="s">
        <v>46</v>
      </c>
      <c r="E6" s="46">
        <v>1</v>
      </c>
      <c r="F6" s="46">
        <v>1</v>
      </c>
      <c r="G6" s="63">
        <v>0</v>
      </c>
      <c r="H6" s="19" t="s">
        <v>57</v>
      </c>
      <c r="I6" s="1"/>
      <c r="J6" s="1"/>
      <c r="K6" s="1"/>
      <c r="L6" s="2"/>
    </row>
    <row r="7" spans="2:12" ht="43.75" x14ac:dyDescent="0.4">
      <c r="B7" s="72" t="s">
        <v>13</v>
      </c>
      <c r="C7" s="27" t="s">
        <v>27</v>
      </c>
      <c r="D7" s="19">
        <v>12</v>
      </c>
      <c r="E7" s="46">
        <v>1</v>
      </c>
      <c r="F7" s="46">
        <v>0</v>
      </c>
      <c r="G7" s="63">
        <v>0</v>
      </c>
      <c r="H7" s="19"/>
      <c r="I7" s="1"/>
      <c r="J7" s="1"/>
      <c r="K7" s="1"/>
      <c r="L7" s="2"/>
    </row>
    <row r="8" spans="2:12" ht="43.75" x14ac:dyDescent="0.4">
      <c r="B8" s="72" t="s">
        <v>13</v>
      </c>
      <c r="C8" s="27" t="s">
        <v>28</v>
      </c>
      <c r="D8" s="19">
        <v>12</v>
      </c>
      <c r="E8" s="46">
        <v>1</v>
      </c>
      <c r="F8" s="46">
        <v>0</v>
      </c>
      <c r="G8" s="63">
        <v>0</v>
      </c>
      <c r="H8" s="19"/>
      <c r="I8" s="1"/>
      <c r="J8" s="1"/>
      <c r="K8" s="1"/>
      <c r="L8" s="2"/>
    </row>
    <row r="9" spans="2:12" ht="102" x14ac:dyDescent="0.4">
      <c r="B9" s="72" t="s">
        <v>13</v>
      </c>
      <c r="C9" s="19" t="s">
        <v>29</v>
      </c>
      <c r="D9" s="19" t="s">
        <v>94</v>
      </c>
      <c r="E9" s="46">
        <v>1</v>
      </c>
      <c r="F9" s="46">
        <v>1</v>
      </c>
      <c r="G9" s="63">
        <v>0</v>
      </c>
      <c r="H9" s="19"/>
      <c r="I9" s="1"/>
      <c r="J9" s="1"/>
      <c r="K9" s="1"/>
      <c r="L9" s="2"/>
    </row>
    <row r="10" spans="2:12" ht="58.3" x14ac:dyDescent="0.4">
      <c r="B10" s="72" t="s">
        <v>13</v>
      </c>
      <c r="C10" s="27" t="s">
        <v>30</v>
      </c>
      <c r="D10" s="19" t="s">
        <v>46</v>
      </c>
      <c r="E10" s="46">
        <v>1</v>
      </c>
      <c r="F10" s="46">
        <v>1</v>
      </c>
      <c r="G10" s="63">
        <v>0</v>
      </c>
      <c r="H10" s="19" t="s">
        <v>58</v>
      </c>
      <c r="I10" s="1"/>
      <c r="J10" s="1"/>
      <c r="K10" s="1"/>
      <c r="L10" s="2"/>
    </row>
    <row r="11" spans="2:12" ht="160.30000000000001" x14ac:dyDescent="0.4">
      <c r="B11" s="72" t="s">
        <v>13</v>
      </c>
      <c r="C11" s="27" t="s">
        <v>102</v>
      </c>
      <c r="D11" s="19" t="s">
        <v>94</v>
      </c>
      <c r="E11" s="46">
        <v>1</v>
      </c>
      <c r="F11" s="46">
        <v>1</v>
      </c>
      <c r="G11" s="63">
        <v>0</v>
      </c>
      <c r="H11" s="19" t="s">
        <v>103</v>
      </c>
      <c r="I11" s="1"/>
      <c r="J11" s="1"/>
      <c r="K11" s="1"/>
      <c r="L11" s="2"/>
    </row>
    <row r="12" spans="2:12" ht="87.45" x14ac:dyDescent="0.4">
      <c r="B12" s="72" t="s">
        <v>13</v>
      </c>
      <c r="C12" s="27" t="s">
        <v>53</v>
      </c>
      <c r="D12" s="19" t="s">
        <v>94</v>
      </c>
      <c r="E12" s="46">
        <v>1</v>
      </c>
      <c r="F12" s="46">
        <v>1</v>
      </c>
      <c r="G12" s="63">
        <v>0</v>
      </c>
      <c r="H12" s="19" t="s">
        <v>59</v>
      </c>
      <c r="I12" s="1"/>
      <c r="J12" s="1"/>
      <c r="K12" s="1"/>
      <c r="L12" s="2"/>
    </row>
    <row r="13" spans="2:12" ht="349.75" x14ac:dyDescent="0.4">
      <c r="B13" s="72" t="s">
        <v>13</v>
      </c>
      <c r="C13" s="27" t="s">
        <v>104</v>
      </c>
      <c r="D13" s="19" t="s">
        <v>94</v>
      </c>
      <c r="E13" s="46">
        <v>1</v>
      </c>
      <c r="F13" s="46">
        <v>1</v>
      </c>
      <c r="G13" s="63">
        <v>0</v>
      </c>
      <c r="H13" s="19" t="s">
        <v>105</v>
      </c>
      <c r="I13" s="1"/>
      <c r="J13" s="1"/>
      <c r="K13" s="1"/>
      <c r="L13" s="2"/>
    </row>
    <row r="14" spans="2:12" ht="306" x14ac:dyDescent="0.4">
      <c r="B14" s="72" t="s">
        <v>13</v>
      </c>
      <c r="C14" s="27" t="s">
        <v>89</v>
      </c>
      <c r="D14" s="19" t="s">
        <v>88</v>
      </c>
      <c r="E14" s="46">
        <v>1</v>
      </c>
      <c r="F14" s="46">
        <v>1</v>
      </c>
      <c r="G14" s="63">
        <v>1</v>
      </c>
      <c r="H14" s="19" t="s">
        <v>84</v>
      </c>
      <c r="I14" s="1"/>
      <c r="J14" s="1"/>
      <c r="K14" s="1"/>
      <c r="L14" s="2"/>
    </row>
    <row r="15" spans="2:12" x14ac:dyDescent="0.4">
      <c r="B15" s="73"/>
      <c r="C15" s="26"/>
      <c r="D15" s="26"/>
      <c r="E15" s="47"/>
      <c r="F15" s="47"/>
      <c r="G15" s="64"/>
      <c r="H15" s="26"/>
      <c r="I15" s="3"/>
      <c r="J15" s="3"/>
      <c r="K15" s="3"/>
      <c r="L15" s="4"/>
    </row>
    <row r="16" spans="2:12" ht="87.45" x14ac:dyDescent="0.4">
      <c r="B16" s="41" t="s">
        <v>73</v>
      </c>
      <c r="C16" s="35" t="s">
        <v>34</v>
      </c>
      <c r="D16" s="35" t="s">
        <v>85</v>
      </c>
      <c r="E16" s="48">
        <v>1</v>
      </c>
      <c r="F16" s="48">
        <v>0</v>
      </c>
      <c r="G16" s="65">
        <v>0</v>
      </c>
      <c r="H16" s="35"/>
      <c r="I16" s="36"/>
      <c r="J16" s="36"/>
      <c r="K16" s="36"/>
      <c r="L16" s="37"/>
    </row>
    <row r="17" spans="2:12" ht="189.45" x14ac:dyDescent="0.4">
      <c r="B17" s="72" t="s">
        <v>14</v>
      </c>
      <c r="C17" s="28" t="s">
        <v>90</v>
      </c>
      <c r="D17" s="28" t="s">
        <v>95</v>
      </c>
      <c r="E17" s="46">
        <v>1</v>
      </c>
      <c r="F17" s="49">
        <v>1</v>
      </c>
      <c r="G17" s="66">
        <v>1</v>
      </c>
      <c r="H17" s="28" t="s">
        <v>93</v>
      </c>
      <c r="I17" s="29"/>
      <c r="J17" s="29"/>
      <c r="K17" s="29"/>
      <c r="L17" s="30"/>
    </row>
    <row r="18" spans="2:12" ht="145.75" x14ac:dyDescent="0.4">
      <c r="B18" s="72" t="s">
        <v>14</v>
      </c>
      <c r="C18" s="28" t="s">
        <v>52</v>
      </c>
      <c r="D18" s="28" t="s">
        <v>96</v>
      </c>
      <c r="E18" s="46">
        <v>1</v>
      </c>
      <c r="F18" s="49">
        <v>1</v>
      </c>
      <c r="G18" s="66">
        <v>1</v>
      </c>
      <c r="H18" s="19" t="s">
        <v>55</v>
      </c>
      <c r="I18" s="29"/>
      <c r="J18" s="29"/>
      <c r="K18" s="29"/>
      <c r="L18" s="30"/>
    </row>
    <row r="19" spans="2:12" ht="43.75" x14ac:dyDescent="0.4">
      <c r="B19" s="72" t="s">
        <v>14</v>
      </c>
      <c r="C19" s="28" t="s">
        <v>35</v>
      </c>
      <c r="D19" s="28">
        <v>13</v>
      </c>
      <c r="E19" s="46">
        <v>1</v>
      </c>
      <c r="F19" s="49">
        <v>0</v>
      </c>
      <c r="G19" s="66">
        <v>0</v>
      </c>
      <c r="H19" s="19" t="s">
        <v>56</v>
      </c>
      <c r="I19" s="29"/>
      <c r="J19" s="29"/>
      <c r="K19" s="29"/>
      <c r="L19" s="30"/>
    </row>
    <row r="20" spans="2:12" ht="160.30000000000001" x14ac:dyDescent="0.4">
      <c r="B20" s="72" t="s">
        <v>14</v>
      </c>
      <c r="C20" s="28" t="s">
        <v>86</v>
      </c>
      <c r="D20" s="28" t="s">
        <v>99</v>
      </c>
      <c r="E20" s="46">
        <v>1</v>
      </c>
      <c r="F20" s="49">
        <v>1</v>
      </c>
      <c r="G20" s="66">
        <v>0</v>
      </c>
      <c r="H20" s="19" t="s">
        <v>60</v>
      </c>
      <c r="I20" s="29"/>
      <c r="J20" s="29"/>
      <c r="K20" s="29"/>
      <c r="L20" s="30"/>
    </row>
    <row r="21" spans="2:12" ht="58.3" x14ac:dyDescent="0.4">
      <c r="B21" s="72" t="s">
        <v>14</v>
      </c>
      <c r="C21" s="28" t="s">
        <v>36</v>
      </c>
      <c r="D21" s="28" t="s">
        <v>100</v>
      </c>
      <c r="E21" s="46">
        <v>1</v>
      </c>
      <c r="F21" s="49">
        <v>0</v>
      </c>
      <c r="G21" s="66">
        <v>0</v>
      </c>
      <c r="H21" s="19" t="s">
        <v>61</v>
      </c>
      <c r="I21" s="29"/>
      <c r="J21" s="29"/>
      <c r="K21" s="29"/>
      <c r="L21" s="30"/>
    </row>
    <row r="22" spans="2:12" ht="72.900000000000006" x14ac:dyDescent="0.4">
      <c r="B22" s="72" t="s">
        <v>14</v>
      </c>
      <c r="C22" s="28" t="s">
        <v>37</v>
      </c>
      <c r="D22" s="28" t="s">
        <v>98</v>
      </c>
      <c r="E22" s="46">
        <v>1</v>
      </c>
      <c r="F22" s="49">
        <v>0</v>
      </c>
      <c r="G22" s="66">
        <v>0</v>
      </c>
      <c r="H22" s="19" t="s">
        <v>62</v>
      </c>
      <c r="I22" s="29"/>
      <c r="J22" s="29"/>
      <c r="K22" s="29"/>
      <c r="L22" s="30"/>
    </row>
    <row r="23" spans="2:12" ht="174.9" x14ac:dyDescent="0.4">
      <c r="B23" s="72" t="s">
        <v>14</v>
      </c>
      <c r="C23" s="28" t="s">
        <v>76</v>
      </c>
      <c r="D23" s="28" t="s">
        <v>75</v>
      </c>
      <c r="E23" s="46">
        <v>1</v>
      </c>
      <c r="F23" s="49">
        <v>0</v>
      </c>
      <c r="G23" s="66">
        <v>0</v>
      </c>
      <c r="H23" s="28" t="s">
        <v>63</v>
      </c>
      <c r="I23" s="29"/>
      <c r="J23" s="29"/>
      <c r="K23" s="29"/>
      <c r="L23" s="30"/>
    </row>
    <row r="24" spans="2:12" ht="72.900000000000006" x14ac:dyDescent="0.4">
      <c r="B24" s="72" t="s">
        <v>14</v>
      </c>
      <c r="C24" s="28" t="s">
        <v>38</v>
      </c>
      <c r="D24" s="28" t="s">
        <v>87</v>
      </c>
      <c r="E24" s="46">
        <v>1</v>
      </c>
      <c r="F24" s="49">
        <v>0</v>
      </c>
      <c r="G24" s="66">
        <v>0</v>
      </c>
      <c r="H24" s="19" t="s">
        <v>65</v>
      </c>
      <c r="I24" s="29"/>
      <c r="J24" s="29"/>
      <c r="K24" s="29"/>
      <c r="L24" s="30"/>
    </row>
    <row r="25" spans="2:12" ht="131.15" x14ac:dyDescent="0.4">
      <c r="B25" s="72" t="s">
        <v>14</v>
      </c>
      <c r="C25" s="28" t="s">
        <v>39</v>
      </c>
      <c r="D25" s="28" t="s">
        <v>47</v>
      </c>
      <c r="E25" s="46">
        <v>1</v>
      </c>
      <c r="F25" s="49">
        <v>1</v>
      </c>
      <c r="G25" s="66">
        <v>0</v>
      </c>
      <c r="H25" s="28" t="s">
        <v>64</v>
      </c>
      <c r="I25" s="29"/>
      <c r="J25" s="29"/>
      <c r="K25" s="29"/>
      <c r="L25" s="30"/>
    </row>
    <row r="26" spans="2:12" ht="218.6" x14ac:dyDescent="0.4">
      <c r="B26" s="72" t="s">
        <v>14</v>
      </c>
      <c r="C26" s="28" t="s">
        <v>51</v>
      </c>
      <c r="D26" s="28" t="s">
        <v>49</v>
      </c>
      <c r="E26" s="46">
        <v>1</v>
      </c>
      <c r="F26" s="49">
        <v>1</v>
      </c>
      <c r="G26" s="66">
        <v>1</v>
      </c>
      <c r="H26" s="28"/>
      <c r="I26" s="29"/>
      <c r="J26" s="29"/>
      <c r="K26" s="29"/>
      <c r="L26" s="30"/>
    </row>
    <row r="27" spans="2:12" x14ac:dyDescent="0.4">
      <c r="B27" s="74"/>
      <c r="C27" s="28"/>
      <c r="D27" s="28"/>
      <c r="E27" s="49"/>
      <c r="F27" s="49"/>
      <c r="G27" s="66"/>
      <c r="H27" s="28"/>
      <c r="I27" s="29"/>
      <c r="J27" s="29"/>
      <c r="K27" s="29"/>
      <c r="L27" s="30"/>
    </row>
    <row r="28" spans="2:12" ht="116.6" x14ac:dyDescent="0.4">
      <c r="B28" s="41" t="s">
        <v>74</v>
      </c>
      <c r="C28" s="38" t="s">
        <v>40</v>
      </c>
      <c r="D28" s="38" t="s">
        <v>50</v>
      </c>
      <c r="E28" s="45">
        <v>1</v>
      </c>
      <c r="F28" s="45">
        <v>1</v>
      </c>
      <c r="G28" s="62">
        <v>1</v>
      </c>
      <c r="H28" s="38"/>
      <c r="I28" s="39"/>
      <c r="J28" s="39"/>
      <c r="K28" s="39"/>
      <c r="L28" s="40"/>
    </row>
    <row r="29" spans="2:12" ht="87.45" x14ac:dyDescent="0.4">
      <c r="B29" s="72" t="s">
        <v>15</v>
      </c>
      <c r="C29" s="28" t="s">
        <v>92</v>
      </c>
      <c r="D29" s="28" t="s">
        <v>91</v>
      </c>
      <c r="E29" s="49">
        <v>1</v>
      </c>
      <c r="F29" s="49">
        <v>1</v>
      </c>
      <c r="G29" s="66">
        <v>0</v>
      </c>
      <c r="H29" s="28"/>
      <c r="I29" s="29"/>
      <c r="J29" s="29"/>
      <c r="K29" s="29"/>
      <c r="L29" s="30"/>
    </row>
    <row r="30" spans="2:12" ht="174.9" x14ac:dyDescent="0.4">
      <c r="B30" s="72" t="s">
        <v>15</v>
      </c>
      <c r="C30" s="28" t="s">
        <v>54</v>
      </c>
      <c r="D30" s="28" t="s">
        <v>97</v>
      </c>
      <c r="E30" s="49">
        <v>1</v>
      </c>
      <c r="F30" s="49">
        <v>1</v>
      </c>
      <c r="G30" s="66">
        <v>1</v>
      </c>
      <c r="H30" s="19" t="s">
        <v>66</v>
      </c>
      <c r="I30" s="29"/>
      <c r="J30" s="29"/>
      <c r="K30" s="29"/>
      <c r="L30" s="30"/>
    </row>
    <row r="31" spans="2:12" ht="102" x14ac:dyDescent="0.4">
      <c r="B31" s="72" t="s">
        <v>15</v>
      </c>
      <c r="C31" s="28" t="s">
        <v>41</v>
      </c>
      <c r="D31" s="28">
        <v>14</v>
      </c>
      <c r="E31" s="49">
        <v>1</v>
      </c>
      <c r="F31" s="49">
        <v>1</v>
      </c>
      <c r="G31" s="66">
        <v>0</v>
      </c>
      <c r="H31" s="19" t="s">
        <v>67</v>
      </c>
      <c r="I31" s="29"/>
      <c r="J31" s="29"/>
      <c r="K31" s="29"/>
      <c r="L31" s="30"/>
    </row>
    <row r="32" spans="2:12" ht="72.900000000000006" x14ac:dyDescent="0.4">
      <c r="B32" s="72" t="s">
        <v>15</v>
      </c>
      <c r="C32" s="28" t="s">
        <v>42</v>
      </c>
      <c r="D32" s="28" t="s">
        <v>101</v>
      </c>
      <c r="E32" s="49">
        <v>1</v>
      </c>
      <c r="F32" s="49">
        <v>1</v>
      </c>
      <c r="G32" s="66">
        <v>0</v>
      </c>
      <c r="H32" s="19" t="s">
        <v>68</v>
      </c>
      <c r="I32" s="29"/>
      <c r="J32" s="29"/>
      <c r="K32" s="29"/>
      <c r="L32" s="30"/>
    </row>
    <row r="33" spans="2:12" ht="87.45" x14ac:dyDescent="0.4">
      <c r="B33" s="72" t="s">
        <v>15</v>
      </c>
      <c r="C33" s="28" t="s">
        <v>43</v>
      </c>
      <c r="D33" s="28">
        <v>14</v>
      </c>
      <c r="E33" s="49">
        <v>1</v>
      </c>
      <c r="F33" s="49">
        <v>1</v>
      </c>
      <c r="G33" s="66">
        <v>0</v>
      </c>
      <c r="H33" s="19" t="s">
        <v>69</v>
      </c>
      <c r="I33" s="29"/>
      <c r="J33" s="29"/>
      <c r="K33" s="29"/>
      <c r="L33" s="30"/>
    </row>
    <row r="34" spans="2:12" ht="43.75" x14ac:dyDescent="0.4">
      <c r="B34" s="72" t="s">
        <v>15</v>
      </c>
      <c r="C34" s="28" t="s">
        <v>44</v>
      </c>
      <c r="D34" s="28" t="s">
        <v>50</v>
      </c>
      <c r="E34" s="49">
        <v>1</v>
      </c>
      <c r="F34" s="49">
        <v>1</v>
      </c>
      <c r="G34" s="66">
        <v>1</v>
      </c>
      <c r="H34" s="28" t="s">
        <v>70</v>
      </c>
      <c r="I34" s="29"/>
      <c r="J34" s="29"/>
      <c r="K34" s="29"/>
      <c r="L34" s="30"/>
    </row>
    <row r="35" spans="2:12" x14ac:dyDescent="0.4">
      <c r="B35" s="73"/>
      <c r="C35" s="26"/>
      <c r="D35" s="26"/>
      <c r="E35" s="47"/>
      <c r="F35" s="47"/>
      <c r="G35" s="64"/>
      <c r="H35" s="26"/>
      <c r="I35" s="3"/>
      <c r="J35" s="3"/>
      <c r="K35" s="3"/>
      <c r="L35" s="4"/>
    </row>
  </sheetData>
  <autoFilter ref="B4:L35" xr:uid="{36AB5CB8-4A61-4A7E-8EB6-2F4C47C44909}"/>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5" id="{FE367CC5-FDD0-4373-975D-603FBF8972C5}">
            <x14:iconSet showValue="0" custom="1">
              <x14:cfvo type="percent">
                <xm:f>0</xm:f>
              </x14:cfvo>
              <x14:cfvo type="percent">
                <xm:f>0</xm:f>
              </x14:cfvo>
              <x14:cfvo type="percent">
                <xm:f>1</xm:f>
              </x14:cfvo>
              <x14:cfIcon iconSet="3TrafficLights1" iconId="0"/>
              <x14:cfIcon iconSet="3TrafficLights1" iconId="0"/>
              <x14:cfIcon iconSet="3TrafficLights1" iconId="2"/>
            </x14:iconSet>
          </x14:cfRule>
          <xm:sqref>E5:H35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8432-D02E-4625-9623-B1D41A02C665}">
  <dimension ref="B2:C5"/>
  <sheetViews>
    <sheetView showGridLines="0" zoomScale="115" zoomScaleNormal="115" workbookViewId="0">
      <selection activeCell="D1" sqref="D1:D1048576"/>
    </sheetView>
  </sheetViews>
  <sheetFormatPr defaultRowHeight="17.149999999999999" x14ac:dyDescent="0.4"/>
  <cols>
    <col min="1" max="1" width="2.69140625" style="5" customWidth="1"/>
    <col min="2" max="2" width="15.15234375" style="5" customWidth="1"/>
    <col min="3" max="3" width="36.23046875" style="20" customWidth="1"/>
    <col min="4" max="4" width="2.69140625" style="5" customWidth="1"/>
    <col min="5" max="16384" width="9.23046875" style="5"/>
  </cols>
  <sheetData>
    <row r="2" spans="2:3" x14ac:dyDescent="0.4">
      <c r="B2" s="5" t="s">
        <v>16</v>
      </c>
    </row>
    <row r="3" spans="2:3" x14ac:dyDescent="0.4">
      <c r="B3" s="21" t="s">
        <v>17</v>
      </c>
      <c r="C3" s="12" t="s">
        <v>22</v>
      </c>
    </row>
    <row r="4" spans="2:3" x14ac:dyDescent="0.4">
      <c r="B4" s="22" t="s">
        <v>18</v>
      </c>
      <c r="C4" s="15" t="s">
        <v>21</v>
      </c>
    </row>
    <row r="5" spans="2:3" ht="34.299999999999997" x14ac:dyDescent="0.4">
      <c r="B5" s="23" t="s">
        <v>19</v>
      </c>
      <c r="C5" s="1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ComponenteAccion</vt:lpstr>
      <vt:lpstr>Setup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WILLIAM RICARDO AGUILAR PIÑA</cp:lastModifiedBy>
  <dcterms:created xsi:type="dcterms:W3CDTF">2015-06-05T18:17:20Z</dcterms:created>
  <dcterms:modified xsi:type="dcterms:W3CDTF">2024-07-01T13:35:51Z</dcterms:modified>
</cp:coreProperties>
</file>