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801FD2B3-8621-425A-A019-04296D2D14B1}" xr6:coauthVersionLast="47" xr6:coauthVersionMax="47" xr10:uidLastSave="{00000000-0000-0000-0000-000000000000}"/>
  <bookViews>
    <workbookView xWindow="-108" yWindow="-108" windowWidth="30936" windowHeight="16776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ClassList!$B$4:$M$51</definedName>
    <definedName name="_xlnm.Print_Area" localSheetId="0">ClassList!$B$1:$C$51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4" i="1"/>
  <c r="D48" i="1"/>
  <c r="D47" i="1"/>
  <c r="D46" i="1"/>
  <c r="D45" i="1"/>
  <c r="D43" i="1"/>
  <c r="D42" i="1"/>
  <c r="D41" i="1"/>
  <c r="D39" i="1"/>
  <c r="D38" i="1"/>
  <c r="D40" i="1"/>
  <c r="K8" i="2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K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K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J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<sst xmlns="http://schemas.openxmlformats.org/spreadsheetml/2006/main" count="286" uniqueCount="219">
  <si>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</si>
  <si>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</si>
  <si>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</si>
  <si>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</si>
  <si>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</si>
  <si>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</si>
  <si>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</si>
  <si>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</si>
  <si>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</si>
  <si>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</si>
  <si>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</si>
  <si>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</si>
  <si>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</si>
  <si>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</si>
  <si>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</si>
  <si>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</si>
  <si>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</si>
  <si>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</si>
  <si>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</si>
  <si>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</si>
  <si>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</si>
  <si>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</si>
  <si>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</si>
  <si>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</si>
  <si>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</si>
  <si>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</si>
  <si>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</si>
  <si>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</si>
  <si>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</si>
  <si>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</si>
  <si>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</si>
  <si>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</si>
  <si>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</si>
  <si>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</si>
  <si>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</si>
  <si>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</si>
  <si>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</si>
  <si>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</si>
  <si>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</si>
  <si>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</si>
  <si>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</si>
  <si>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</si>
  <si>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</si>
  <si>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</si>
  <si>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</si>
  <si>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</si>
  <si>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</si>
  <si>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</si>
  <si>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</si>
  <si>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</si>
  <si>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</si>
  <si>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</si>
  <si>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</si>
  <si>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</si>
  <si>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</si>
  <si>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</si>
  <si>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</si>
  <si>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</si>
  <si>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</si>
  <si>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</si>
  <si>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</si>
  <si>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</si>
  <si>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</si>
  <si>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</si>
  <si>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</si>
  <si>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</si>
  <si>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</si>
  <si>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</si>
  <si>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</si>
  <si>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</si>
  <si>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</si>
  <si>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</si>
  <si>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</si>
  <si>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</si>
  <si>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</si>
  <si>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</si>
  <si>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</si>
  <si>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</si>
  <si>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</si>
  <si>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</si>
  <si>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</si>
  <si>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</si>
  <si>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</si>
  <si>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</si>
  <si>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</si>
  <si>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</si>
  <si>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</si>
  <si>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</si>
  <si>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</si>
  <si>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</si>
  <si>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</si>
  <si>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</si>
  <si>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</si>
  <si>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</si>
  <si>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</si>
  <si>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</si>
  <si>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</si>
  <si>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</si>
  <si>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</si>
  <si>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</si>
  <si>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</si>
  <si>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</si>
  <si>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</si>
  <si>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</si>
  <si>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</si>
  <si>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</si>
  <si>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</si>
  <si>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</si>
  <si>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</si>
  <si>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</si>
  <si>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</si>
  <si>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</si>
  <si>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</si>
  <si>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</si>
  <si>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</si>
  <si>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</si>
  <si>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</si>
  <si>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</si>
  <si>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</si>
  <si>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</si>
  <si>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</si>
  <si>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</si>
  <si>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</si>
  <si>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</si>
  <si>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</si>
  <si>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</si>
  <si>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</si>
  <si>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</si>
  <si>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</si>
  <si>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</si>
  <si>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</si>
  <si>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</si>
  <si>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</si>
  <si>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</si>
  <si>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</si>
  <si>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</si>
  <si>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</si>
  <si>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</si>
  <si>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</si>
  <si>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</si>
  <si>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</si>
  <si>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</si>
  <si>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</si>
  <si>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</si>
  <si>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</si>
  <si>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</si>
  <si>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</si>
  <si>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</si>
  <si>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</si>
  <si>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</si>
  <si>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</si>
  <si>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</si>
  <si>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</si>
  <si>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</si>
  <si>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</si>
  <si>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</si>
  <si>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</si>
  <si>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</si>
  <si>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</si>
  <si>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</si>
  <si>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</si>
  <si>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</si>
  <si>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</si>
  <si>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</si>
  <si>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</si>
  <si>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</si>
  <si>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</si>
  <si>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</si>
  <si>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</si>
  <si>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</si>
  <si>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</si>
  <si>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</si>
  <si>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</si>
  <si>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</si>
  <si>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</si>
  <si>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</si>
  <si>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</si>
  <si>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</si>
  <si>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</si>
  <si>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</si>
  <si>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</si>
  <si>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</si>
  <si>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</si>
  <si>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</si>
  <si>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</si>
  <si>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</si>
  <si>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</si>
  <si>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</si>
  <si>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</si>
  <si>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</si>
  <si>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</si>
  <si>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</si>
  <si>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</si>
  <si>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</si>
  <si>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</si>
  <si>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</si>
  <si>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</si>
  <si>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</si>
  <si>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</si>
  <si>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</si>
  <si>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</si>
  <si>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</si>
  <si>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</si>
  <si>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</si>
  <si>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</si>
  <si>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</si>
  <si>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</si>
  <si>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</si>
  <si>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</si>
  <si>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</si>
  <si>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</si>
  <si>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Img</t>
  </si>
  <si>
    <t>Cambio clase 244 a 245. Sin asistencia.</t>
  </si>
  <si>
    <t>Asistencia 09:00-10:00</t>
  </si>
  <si>
    <t>OSWALDO CASTILLO NAVETTY</t>
  </si>
  <si>
    <t>Decanatura Ingeniería de Sistemas</t>
  </si>
  <si>
    <t>https://www.escuelaing.edu.co/es/personal/oswaldo-castillo-navetty/</t>
  </si>
  <si>
    <t>oswaldo.castillo@escuelaing.edu.co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</si>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</sst>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1265303</xdr:colOff>
      <xdr:row>0</xdr:row>
      <xdr:rowOff>145775</xdr:rowOff>
    </xdr:from>
    <xdr:to>
      <xdr:col>4</xdr:col>
      <xdr:colOff>300607</xdr:colOff>
      <xdr:row>2</xdr:row>
      <xdr:rowOff>166272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094" y="145775"/>
          <a:ext cx="1274922" cy="510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media.licdn.com/dms/image/C5603AQE8S5tbl7eQQA/profile-displayphoto-shrink_800_800/0/1641738901876?e=2147483647&amp;v=beta&amp;t=DOdI0PoioaIX2bC0Z1z6b-3LPQw8rAJqy3RpNZoSIug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cuelaing.s3.amazonaws.com/production/images/79959305.2e16d0ba.fill-440x440.jpg?AWSAccessKeyId=AKIAWFY3NGTFD5OU3IGB&amp;Signature=298uiK21UQt3p%2FbRxnbIro4wqkI%3D&amp;Expires=1686057335" TargetMode="External"/><Relationship Id="rId21" Type="http://schemas.openxmlformats.org/officeDocument/2006/relationships/hyperlink" Target="https://escuelaing.s3.amazonaws.com/production/images/victoria_ospina-peq.2e16d0ba.fill-440x440.jpg?AWSAccessKeyId=AKIAWFY3NGTFD5OU3IGB&amp;Signature=YccKakzowGvIm83%2B6g%2B6adcqbHI%3D&amp;Expires=1686057476" TargetMode="External"/><Relationship Id="rId7" Type="http://schemas.openxmlformats.org/officeDocument/2006/relationships/hyperlink" Target="https://escuelaing.s3.amazonaws.com/production/images/Andres-Felipe-Santos.2e16d0ba.fill-440x440.png?AWSAccessKeyId=AKIAWFY3NGTFD5OU3IGB&amp;Signature=Go58p9Ax4vuzocKTX7%2BmmKgpgo4%3D&amp;Expires=1686057356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escuelaing.s3.amazonaws.com/production/images/19379915.2e16d0ba.fill-440x440.jpg?AWSAccessKeyId=AKIAWFY3NGTFD5OU3IGB&amp;Signature=S%2BmibC7QpkiZquwgKZ3CC0Xl%2BrU%3D&amp;Expires=1686057442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cuelaing.s3.amazonaws.com/production/images/39792086.2e16d0ba.fill-440x440.jpg?AWSAccessKeyId=AKIAWFY3NGTFD5OU3IGB&amp;Signature=opwQSGWMK7zWTyoVhq15Li2p%2FTA%3D&amp;Expires=1686057313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escuelaing.s3.amazonaws.com/production/images/38657084.2e16d0ba.fill-440x440.jpg?AWSAccessKeyId=AKIAWFY3NGTFD5OU3IGB&amp;Signature=br5MrQrkK8GyCi9od5kjpmVCsy4%3D&amp;Expires=1686057382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escuelaing.s3.amazonaws.com/production/images/38657070.2e16d0ba.fill-440x440.jpg?AWSAccessKeyId=AKIAWFY3NGTFD5OU3IGB&amp;Signature=M%2F7CWeSPDVISVagKtgJwcpIeAU8%3D&amp;Expires=1686056897" TargetMode="External"/><Relationship Id="rId15" Type="http://schemas.openxmlformats.org/officeDocument/2006/relationships/hyperlink" Target="https://escuelaing.s3.amazonaws.com/production/images/35415516.2e16d0ba.fill-440x440.jpg?AWSAccessKeyId=AKIAWFY3NGTFD5OU3IGB&amp;Signature=nwnUMNOIajtOazP1CKi1w9fKWP8%3D&amp;Expires=1686057428" TargetMode="External"/><Relationship Id="rId23" Type="http://schemas.openxmlformats.org/officeDocument/2006/relationships/hyperlink" Target="https://escuelaing.s3.amazonaws.com/production/images/7697447.width-500.jpg?AWSAccessKeyId=AKIAWFY3NGTFD5OU3IGB&amp;Signature=hyFLFtzqOSXo8K7WA%2BwpZgwAgV8%3D&amp;Expires=1686068744" TargetMode="External"/><Relationship Id="rId10" Type="http://schemas.openxmlformats.org/officeDocument/2006/relationships/image" Target="../media/image5.jpg"/><Relationship Id="rId19" Type="http://schemas.openxmlformats.org/officeDocument/2006/relationships/hyperlink" Target="https://escuelaing.s3.amazonaws.com/production/images/52155266.2e16d0ba.fill-440x440.jpg?AWSAccessKeyId=AKIAWFY3NGTFD5OU3IGB&amp;Signature=vSEF650WO0gs47xM4mqJnfvaHcs%3D&amp;Expires=1686057464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escuelaing.s3.amazonaws.com/production/images/65692745.2e16d0ba.fill-440x440.jpg?AWSAccessKeyId=AKIAWFY3NGTFD5OU3IGB&amp;Signature=WvUdz%2FLXxKNI1LYWwJdOyWzwdn0%3D&amp;Expires=1686057370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</webImagesSrd>
</file>

<file path=xl/richData/rdrichvalue.xml><?xml version="1.0" encoding="utf-8"?>
<rvData xmlns="http://schemas.microsoft.com/office/spreadsheetml/2017/richdata" count="12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hyperlink" Target="https://www.escuelaing.edu.co/es/personal/oswaldo-castillo-navetty/" TargetMode="External"/><Relationship Id="rId95" Type="http://schemas.openxmlformats.org/officeDocument/2006/relationships/comments" Target="../comments1.xm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hyperlink" Target="mailto:oswaldo.castillo@escuelaing.edu.co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M51"/>
  <sheetViews>
    <sheetView showGridLines="0" tabSelected="1" zoomScale="145" zoomScaleNormal="145" workbookViewId="0">
      <pane xSplit="2" ySplit="4" topLeftCell="D42" activePane="bottomRight" state="frozen"/>
      <selection pane="topRight" activeCell="D1" sqref="D1"/>
      <selection pane="bottomLeft" activeCell="A5" sqref="A5"/>
      <selection pane="bottomRight" activeCell="M52" sqref="M52"/>
    </sheetView>
  </sheetViews>
  <sheetFormatPr defaultColWidth="9.109375" defaultRowHeight="19.2" x14ac:dyDescent="0.3"/>
  <cols>
    <col min="1" max="1" width="2.5546875" style="2" customWidth="1"/>
    <col min="2" max="2" width="45.5546875" style="2" bestFit="1" customWidth="1"/>
    <col min="3" max="3" width="27.5546875" style="2" customWidth="1"/>
    <col min="4" max="4" width="5.109375" style="2" customWidth="1"/>
    <col min="5" max="7" width="9.5546875" style="2" customWidth="1"/>
    <col min="8" max="8" width="8.44140625" style="2" customWidth="1"/>
    <col min="9" max="9" width="26.109375" style="2" hidden="1" customWidth="1"/>
    <col min="10" max="11" width="5.88671875" style="1" customWidth="1"/>
    <col min="12" max="12" width="5.88671875" style="1" hidden="1" customWidth="1"/>
    <col min="13" max="13" width="24.5546875" style="38" customWidth="1"/>
    <col min="14" max="14" width="2.5546875" style="2" customWidth="1"/>
    <col min="15" max="16384" width="9.109375" style="2"/>
  </cols>
  <sheetData>
    <row r="2" spans="2:13" x14ac:dyDescent="0.3">
      <c r="B2" s="3" t="s">
        <v>20</v>
      </c>
    </row>
    <row r="3" spans="2:13" x14ac:dyDescent="0.3">
      <c r="B3" s="4" t="s">
        <v>17</v>
      </c>
      <c r="J3" s="47" t="s">
        <v>36</v>
      </c>
      <c r="K3" s="47"/>
    </row>
    <row r="4" spans="2:13" x14ac:dyDescent="0.3">
      <c r="B4" s="6" t="s">
        <v>1</v>
      </c>
      <c r="C4" s="7" t="s">
        <v>16</v>
      </c>
      <c r="D4" s="7" t="s">
        <v>211</v>
      </c>
      <c r="E4" s="7" t="s">
        <v>70</v>
      </c>
      <c r="F4" s="7" t="s">
        <v>19</v>
      </c>
      <c r="G4" s="7" t="s">
        <v>22</v>
      </c>
      <c r="H4" s="7" t="s">
        <v>0</v>
      </c>
      <c r="I4" s="7" t="s">
        <v>18</v>
      </c>
      <c r="J4" s="8" t="s">
        <v>37</v>
      </c>
      <c r="K4" s="8" t="s">
        <v>38</v>
      </c>
      <c r="L4" s="8" t="s">
        <v>57</v>
      </c>
      <c r="M4" s="39" t="s">
        <v>21</v>
      </c>
    </row>
    <row r="5" spans="2:13" hidden="1" x14ac:dyDescent="0.3">
      <c r="B5" s="9" t="s">
        <v>2</v>
      </c>
      <c r="C5" s="5" t="s">
        <v>24</v>
      </c>
      <c r="D5" s="14"/>
      <c r="E5" s="14" t="s">
        <v>79</v>
      </c>
      <c r="F5" s="14" t="s">
        <v>25</v>
      </c>
      <c r="G5" s="14"/>
      <c r="H5" s="5">
        <v>242</v>
      </c>
      <c r="I5" s="5" t="s">
        <v>23</v>
      </c>
      <c r="J5" s="12">
        <v>1</v>
      </c>
      <c r="K5" s="12">
        <v>1</v>
      </c>
      <c r="L5" s="12">
        <v>1</v>
      </c>
      <c r="M5" s="40"/>
    </row>
    <row r="6" spans="2:13" hidden="1" x14ac:dyDescent="0.3">
      <c r="B6" s="9" t="s">
        <v>3</v>
      </c>
      <c r="C6" s="5" t="s">
        <v>39</v>
      </c>
      <c r="D6" s="14"/>
      <c r="E6" s="14" t="s">
        <v>86</v>
      </c>
      <c r="F6" s="14" t="s">
        <v>26</v>
      </c>
      <c r="G6" s="14"/>
      <c r="H6" s="5">
        <v>242</v>
      </c>
      <c r="I6" s="5" t="s">
        <v>23</v>
      </c>
      <c r="J6" s="12">
        <v>1</v>
      </c>
      <c r="K6" s="12">
        <v>0</v>
      </c>
      <c r="L6" s="12">
        <v>1</v>
      </c>
      <c r="M6" s="40"/>
    </row>
    <row r="7" spans="2:13" hidden="1" x14ac:dyDescent="0.3">
      <c r="B7" s="9" t="s">
        <v>4</v>
      </c>
      <c r="C7" s="5" t="s">
        <v>40</v>
      </c>
      <c r="D7" s="14"/>
      <c r="E7" s="14" t="s">
        <v>87</v>
      </c>
      <c r="F7" s="14" t="s">
        <v>41</v>
      </c>
      <c r="G7" s="14"/>
      <c r="H7" s="5">
        <v>242</v>
      </c>
      <c r="I7" s="5" t="s">
        <v>23</v>
      </c>
      <c r="J7" s="12">
        <v>1</v>
      </c>
      <c r="K7" s="12">
        <v>1</v>
      </c>
      <c r="L7" s="12">
        <v>0</v>
      </c>
      <c r="M7" s="40"/>
    </row>
    <row r="8" spans="2:13" hidden="1" x14ac:dyDescent="0.3">
      <c r="B8" s="9" t="s">
        <v>5</v>
      </c>
      <c r="C8" s="5" t="s">
        <v>42</v>
      </c>
      <c r="D8" s="14"/>
      <c r="E8" s="14" t="s">
        <v>80</v>
      </c>
      <c r="F8" s="14" t="s">
        <v>27</v>
      </c>
      <c r="G8" s="14"/>
      <c r="H8" s="5">
        <v>242</v>
      </c>
      <c r="I8" s="5" t="s">
        <v>23</v>
      </c>
      <c r="J8" s="12">
        <v>1</v>
      </c>
      <c r="K8" s="12">
        <v>1</v>
      </c>
      <c r="L8" s="12">
        <v>1</v>
      </c>
      <c r="M8" s="40"/>
    </row>
    <row r="9" spans="2:13" hidden="1" x14ac:dyDescent="0.3">
      <c r="B9" s="9" t="s">
        <v>6</v>
      </c>
      <c r="C9" s="5" t="s">
        <v>44</v>
      </c>
      <c r="D9" s="14"/>
      <c r="E9" s="14" t="s">
        <v>88</v>
      </c>
      <c r="F9" s="14" t="s">
        <v>43</v>
      </c>
      <c r="G9" s="14"/>
      <c r="H9" s="5">
        <v>242</v>
      </c>
      <c r="I9" s="5" t="s">
        <v>23</v>
      </c>
      <c r="J9" s="12">
        <v>1</v>
      </c>
      <c r="K9" s="12">
        <v>0</v>
      </c>
      <c r="L9" s="12">
        <v>0</v>
      </c>
      <c r="M9" s="40"/>
    </row>
    <row r="10" spans="2:13" hidden="1" x14ac:dyDescent="0.3">
      <c r="B10" s="9" t="s">
        <v>7</v>
      </c>
      <c r="C10" s="5" t="s">
        <v>44</v>
      </c>
      <c r="D10" s="14"/>
      <c r="E10" s="14" t="s">
        <v>81</v>
      </c>
      <c r="F10" s="14" t="s">
        <v>28</v>
      </c>
      <c r="G10" s="14"/>
      <c r="H10" s="5">
        <v>242</v>
      </c>
      <c r="I10" s="5" t="s">
        <v>23</v>
      </c>
      <c r="J10" s="12">
        <v>1</v>
      </c>
      <c r="K10" s="12">
        <v>1</v>
      </c>
      <c r="L10" s="12">
        <v>1</v>
      </c>
      <c r="M10" s="40"/>
    </row>
    <row r="11" spans="2:13" hidden="1" x14ac:dyDescent="0.3">
      <c r="B11" s="9" t="s">
        <v>8</v>
      </c>
      <c r="C11" s="5" t="s">
        <v>45</v>
      </c>
      <c r="D11" s="14"/>
      <c r="E11" s="14" t="s">
        <v>89</v>
      </c>
      <c r="F11" s="14" t="s">
        <v>29</v>
      </c>
      <c r="G11" s="14"/>
      <c r="H11" s="5">
        <v>242</v>
      </c>
      <c r="I11" s="5" t="s">
        <v>23</v>
      </c>
      <c r="J11" s="12">
        <v>1</v>
      </c>
      <c r="K11" s="12">
        <v>1</v>
      </c>
      <c r="L11" s="12">
        <v>1</v>
      </c>
      <c r="M11" s="40"/>
    </row>
    <row r="12" spans="2:13" hidden="1" x14ac:dyDescent="0.3">
      <c r="B12" s="9" t="s">
        <v>9</v>
      </c>
      <c r="C12" s="5" t="s">
        <v>44</v>
      </c>
      <c r="D12" s="14"/>
      <c r="E12" s="14" t="s">
        <v>90</v>
      </c>
      <c r="F12" s="14" t="s">
        <v>30</v>
      </c>
      <c r="G12" s="14"/>
      <c r="H12" s="5">
        <v>242</v>
      </c>
      <c r="I12" s="5" t="s">
        <v>23</v>
      </c>
      <c r="J12" s="12">
        <v>1</v>
      </c>
      <c r="K12" s="12">
        <v>1</v>
      </c>
      <c r="L12" s="12">
        <v>1</v>
      </c>
      <c r="M12" s="40"/>
    </row>
    <row r="13" spans="2:13" hidden="1" x14ac:dyDescent="0.3">
      <c r="B13" s="9" t="s">
        <v>10</v>
      </c>
      <c r="C13" s="5" t="s">
        <v>44</v>
      </c>
      <c r="D13" s="14"/>
      <c r="E13" s="14" t="s">
        <v>82</v>
      </c>
      <c r="F13" s="14" t="s">
        <v>31</v>
      </c>
      <c r="G13" s="14"/>
      <c r="H13" s="5">
        <v>242</v>
      </c>
      <c r="I13" s="5" t="s">
        <v>23</v>
      </c>
      <c r="J13" s="12">
        <v>1</v>
      </c>
      <c r="K13" s="12">
        <v>1</v>
      </c>
      <c r="L13" s="12">
        <v>1</v>
      </c>
      <c r="M13" s="40"/>
    </row>
    <row r="14" spans="2:13" hidden="1" x14ac:dyDescent="0.3">
      <c r="B14" s="9" t="s">
        <v>11</v>
      </c>
      <c r="C14" s="5" t="s">
        <v>47</v>
      </c>
      <c r="D14" s="14"/>
      <c r="E14" s="14" t="s">
        <v>73</v>
      </c>
      <c r="F14" s="14" t="s">
        <v>46</v>
      </c>
      <c r="G14" s="14"/>
      <c r="H14" s="5">
        <v>242</v>
      </c>
      <c r="I14" s="5" t="s">
        <v>23</v>
      </c>
      <c r="J14" s="12">
        <v>1</v>
      </c>
      <c r="K14" s="12">
        <v>1</v>
      </c>
      <c r="L14" s="12">
        <v>1</v>
      </c>
      <c r="M14" s="40"/>
    </row>
    <row r="15" spans="2:13" hidden="1" x14ac:dyDescent="0.3">
      <c r="B15" s="9" t="s">
        <v>12</v>
      </c>
      <c r="C15" s="5" t="s">
        <v>48</v>
      </c>
      <c r="D15" s="14"/>
      <c r="E15" s="14" t="s">
        <v>78</v>
      </c>
      <c r="F15" s="14" t="s">
        <v>32</v>
      </c>
      <c r="G15" s="14"/>
      <c r="H15" s="5">
        <v>242</v>
      </c>
      <c r="I15" s="5" t="s">
        <v>23</v>
      </c>
      <c r="J15" s="12">
        <v>0</v>
      </c>
      <c r="K15" s="12">
        <v>0</v>
      </c>
      <c r="L15" s="12">
        <v>0</v>
      </c>
      <c r="M15" s="40"/>
    </row>
    <row r="16" spans="2:13" hidden="1" x14ac:dyDescent="0.3">
      <c r="B16" s="9" t="s">
        <v>13</v>
      </c>
      <c r="C16" s="5" t="s">
        <v>40</v>
      </c>
      <c r="D16" s="14"/>
      <c r="E16" s="14" t="s">
        <v>91</v>
      </c>
      <c r="F16" s="14" t="s">
        <v>33</v>
      </c>
      <c r="G16" s="14"/>
      <c r="H16" s="5">
        <v>242</v>
      </c>
      <c r="I16" s="5" t="s">
        <v>23</v>
      </c>
      <c r="J16" s="12">
        <v>1</v>
      </c>
      <c r="K16" s="12">
        <v>1</v>
      </c>
      <c r="L16" s="12">
        <v>0</v>
      </c>
      <c r="M16" s="40"/>
    </row>
    <row r="17" spans="2:13" hidden="1" x14ac:dyDescent="0.3">
      <c r="B17" s="9" t="s">
        <v>14</v>
      </c>
      <c r="C17" s="5" t="s">
        <v>40</v>
      </c>
      <c r="D17" s="14"/>
      <c r="E17" s="14" t="s">
        <v>83</v>
      </c>
      <c r="F17" s="14" t="s">
        <v>34</v>
      </c>
      <c r="G17" s="14"/>
      <c r="H17" s="5">
        <v>242</v>
      </c>
      <c r="I17" s="5" t="s">
        <v>23</v>
      </c>
      <c r="J17" s="12">
        <v>1</v>
      </c>
      <c r="K17" s="12">
        <v>1</v>
      </c>
      <c r="L17" s="12">
        <v>0</v>
      </c>
      <c r="M17" s="40"/>
    </row>
    <row r="18" spans="2:13" hidden="1" x14ac:dyDescent="0.3">
      <c r="B18" s="9" t="s">
        <v>15</v>
      </c>
      <c r="C18" s="5" t="s">
        <v>49</v>
      </c>
      <c r="D18" s="14"/>
      <c r="E18" s="14" t="s">
        <v>84</v>
      </c>
      <c r="F18" s="14" t="s">
        <v>35</v>
      </c>
      <c r="G18" s="14"/>
      <c r="H18" s="5">
        <v>242</v>
      </c>
      <c r="I18" s="5" t="s">
        <v>23</v>
      </c>
      <c r="J18" s="12">
        <v>1</v>
      </c>
      <c r="K18" s="12">
        <v>1</v>
      </c>
      <c r="L18" s="12">
        <v>0</v>
      </c>
      <c r="M18" s="40"/>
    </row>
    <row r="19" spans="2:13" hidden="1" x14ac:dyDescent="0.3">
      <c r="B19" s="9" t="s">
        <v>52</v>
      </c>
      <c r="C19" s="5" t="s">
        <v>50</v>
      </c>
      <c r="D19" s="14"/>
      <c r="E19" s="14"/>
      <c r="F19" s="14" t="s">
        <v>51</v>
      </c>
      <c r="G19" s="14"/>
      <c r="H19" s="5">
        <v>242</v>
      </c>
      <c r="I19" s="5" t="s">
        <v>23</v>
      </c>
      <c r="J19" s="12">
        <v>1</v>
      </c>
      <c r="K19" s="12">
        <v>1</v>
      </c>
      <c r="L19" s="12">
        <v>0</v>
      </c>
      <c r="M19" s="40"/>
    </row>
    <row r="20" spans="2:13" ht="33.6" hidden="1" x14ac:dyDescent="0.3">
      <c r="B20" s="9" t="s">
        <v>53</v>
      </c>
      <c r="C20" s="5" t="s">
        <v>24</v>
      </c>
      <c r="D20" s="14"/>
      <c r="E20" s="14" t="s">
        <v>85</v>
      </c>
      <c r="F20" s="14" t="s">
        <v>54</v>
      </c>
      <c r="G20" s="14" t="s">
        <v>56</v>
      </c>
      <c r="H20" s="5">
        <v>242</v>
      </c>
      <c r="I20" s="5" t="s">
        <v>23</v>
      </c>
      <c r="J20" s="12">
        <v>1</v>
      </c>
      <c r="K20" s="12">
        <v>1</v>
      </c>
      <c r="L20" s="12">
        <v>1</v>
      </c>
      <c r="M20" s="41" t="s">
        <v>55</v>
      </c>
    </row>
    <row r="21" spans="2:13" hidden="1" x14ac:dyDescent="0.3">
      <c r="B21" s="9" t="s">
        <v>58</v>
      </c>
      <c r="C21" s="5" t="s">
        <v>50</v>
      </c>
      <c r="D21" s="14"/>
      <c r="E21" s="14" t="s">
        <v>92</v>
      </c>
      <c r="F21" s="14" t="s">
        <v>59</v>
      </c>
      <c r="G21" s="14"/>
      <c r="H21" s="5">
        <v>242</v>
      </c>
      <c r="I21" s="5" t="s">
        <v>23</v>
      </c>
      <c r="J21" s="12">
        <v>1</v>
      </c>
      <c r="K21" s="12">
        <v>0</v>
      </c>
      <c r="L21" s="12">
        <v>0</v>
      </c>
      <c r="M21" s="40"/>
    </row>
    <row r="22" spans="2:13" hidden="1" x14ac:dyDescent="0.3">
      <c r="B22" s="9" t="s">
        <v>60</v>
      </c>
      <c r="C22" s="5" t="s">
        <v>65</v>
      </c>
      <c r="D22" s="14"/>
      <c r="E22" s="14" t="s">
        <v>71</v>
      </c>
      <c r="F22" s="14" t="s">
        <v>66</v>
      </c>
      <c r="G22" s="14"/>
      <c r="H22" s="5">
        <v>243</v>
      </c>
      <c r="I22" s="5" t="s">
        <v>64</v>
      </c>
      <c r="J22" s="12">
        <v>1</v>
      </c>
      <c r="K22" s="12">
        <v>1</v>
      </c>
      <c r="L22" s="12">
        <v>0</v>
      </c>
      <c r="M22" s="40"/>
    </row>
    <row r="23" spans="2:13" hidden="1" x14ac:dyDescent="0.3">
      <c r="B23" s="9" t="s">
        <v>61</v>
      </c>
      <c r="C23" s="5" t="s">
        <v>49</v>
      </c>
      <c r="D23" s="14"/>
      <c r="E23" s="14" t="s">
        <v>72</v>
      </c>
      <c r="F23" s="14" t="s">
        <v>67</v>
      </c>
      <c r="G23" s="14"/>
      <c r="H23" s="5">
        <v>243</v>
      </c>
      <c r="I23" s="5" t="s">
        <v>64</v>
      </c>
      <c r="J23" s="12">
        <v>1</v>
      </c>
      <c r="K23" s="12">
        <v>1</v>
      </c>
      <c r="L23" s="12">
        <v>0</v>
      </c>
      <c r="M23" s="40"/>
    </row>
    <row r="24" spans="2:13" hidden="1" x14ac:dyDescent="0.3">
      <c r="B24" s="9" t="s">
        <v>62</v>
      </c>
      <c r="C24" s="5" t="s">
        <v>75</v>
      </c>
      <c r="D24" s="14"/>
      <c r="E24" s="14" t="s">
        <v>74</v>
      </c>
      <c r="F24" s="14" t="s">
        <v>68</v>
      </c>
      <c r="G24" s="14"/>
      <c r="H24" s="5">
        <v>243</v>
      </c>
      <c r="I24" s="5" t="s">
        <v>64</v>
      </c>
      <c r="J24" s="12">
        <v>0</v>
      </c>
      <c r="K24" s="12">
        <v>0</v>
      </c>
      <c r="L24" s="12">
        <v>0</v>
      </c>
      <c r="M24" s="40" t="s">
        <v>93</v>
      </c>
    </row>
    <row r="25" spans="2:13" hidden="1" x14ac:dyDescent="0.3">
      <c r="B25" s="9" t="s">
        <v>63</v>
      </c>
      <c r="C25" s="5" t="s">
        <v>77</v>
      </c>
      <c r="D25" s="14"/>
      <c r="E25" s="14" t="s">
        <v>76</v>
      </c>
      <c r="F25" s="14" t="s">
        <v>69</v>
      </c>
      <c r="G25" s="14"/>
      <c r="H25" s="5">
        <v>243</v>
      </c>
      <c r="I25" s="5" t="s">
        <v>64</v>
      </c>
      <c r="J25" s="12">
        <v>1</v>
      </c>
      <c r="K25" s="12">
        <v>1</v>
      </c>
      <c r="L25" s="12">
        <v>0</v>
      </c>
      <c r="M25" s="40"/>
    </row>
    <row r="26" spans="2:13" hidden="1" x14ac:dyDescent="0.3">
      <c r="B26" s="9" t="s">
        <v>12</v>
      </c>
      <c r="C26" s="5" t="s">
        <v>48</v>
      </c>
      <c r="D26" s="14"/>
      <c r="E26" s="14" t="s">
        <v>78</v>
      </c>
      <c r="F26" s="14" t="s">
        <v>32</v>
      </c>
      <c r="G26" s="14"/>
      <c r="H26" s="5">
        <v>243</v>
      </c>
      <c r="I26" s="5" t="s">
        <v>64</v>
      </c>
      <c r="J26" s="12">
        <v>1</v>
      </c>
      <c r="K26" s="12">
        <v>1</v>
      </c>
      <c r="L26" s="12">
        <v>0</v>
      </c>
      <c r="M26" s="40"/>
    </row>
    <row r="27" spans="2:13" hidden="1" x14ac:dyDescent="0.3">
      <c r="B27" s="9" t="s">
        <v>127</v>
      </c>
      <c r="C27" s="5" t="s">
        <v>149</v>
      </c>
      <c r="D27" s="14"/>
      <c r="E27" s="14" t="s">
        <v>150</v>
      </c>
      <c r="F27" s="14" t="s">
        <v>138</v>
      </c>
      <c r="G27" s="14"/>
      <c r="H27" s="5">
        <v>244</v>
      </c>
      <c r="I27" s="5" t="s">
        <v>151</v>
      </c>
      <c r="J27" s="12">
        <v>0</v>
      </c>
      <c r="K27" s="12">
        <v>0</v>
      </c>
      <c r="L27" s="12">
        <v>0</v>
      </c>
      <c r="M27" s="40" t="s">
        <v>175</v>
      </c>
    </row>
    <row r="28" spans="2:13" hidden="1" x14ac:dyDescent="0.3">
      <c r="B28" s="9" t="s">
        <v>128</v>
      </c>
      <c r="C28" s="5" t="s">
        <v>152</v>
      </c>
      <c r="D28" s="14"/>
      <c r="E28" s="14" t="s">
        <v>153</v>
      </c>
      <c r="F28" s="14" t="s">
        <v>139</v>
      </c>
      <c r="G28" s="14"/>
      <c r="H28" s="5">
        <v>244</v>
      </c>
      <c r="I28" s="5" t="s">
        <v>151</v>
      </c>
      <c r="J28" s="12">
        <v>1</v>
      </c>
      <c r="K28" s="12">
        <v>1</v>
      </c>
      <c r="L28" s="12">
        <v>0</v>
      </c>
      <c r="M28" s="40"/>
    </row>
    <row r="29" spans="2:13" hidden="1" x14ac:dyDescent="0.3">
      <c r="B29" s="9" t="s">
        <v>154</v>
      </c>
      <c r="C29" s="5" t="s">
        <v>157</v>
      </c>
      <c r="D29" s="14"/>
      <c r="E29" s="14" t="s">
        <v>155</v>
      </c>
      <c r="F29" s="14" t="s">
        <v>156</v>
      </c>
      <c r="G29" s="14"/>
      <c r="H29" s="5">
        <v>244</v>
      </c>
      <c r="I29" s="5" t="s">
        <v>151</v>
      </c>
      <c r="J29" s="12">
        <v>1</v>
      </c>
      <c r="K29" s="12">
        <v>1</v>
      </c>
      <c r="L29" s="12">
        <v>0</v>
      </c>
      <c r="M29" s="40"/>
    </row>
    <row r="30" spans="2:13" hidden="1" x14ac:dyDescent="0.3">
      <c r="B30" s="9" t="s">
        <v>129</v>
      </c>
      <c r="C30" s="5" t="s">
        <v>44</v>
      </c>
      <c r="D30" s="14"/>
      <c r="E30" s="14" t="s">
        <v>158</v>
      </c>
      <c r="F30" s="14" t="s">
        <v>140</v>
      </c>
      <c r="G30" s="14"/>
      <c r="H30" s="5">
        <v>244</v>
      </c>
      <c r="I30" s="5" t="s">
        <v>151</v>
      </c>
      <c r="J30" s="12">
        <v>1</v>
      </c>
      <c r="K30" s="12">
        <v>1</v>
      </c>
      <c r="L30" s="12">
        <v>0</v>
      </c>
      <c r="M30" s="40"/>
    </row>
    <row r="31" spans="2:13" ht="96" hidden="1" x14ac:dyDescent="0.3">
      <c r="B31" s="9" t="s">
        <v>131</v>
      </c>
      <c r="C31" s="5" t="s">
        <v>48</v>
      </c>
      <c r="D31" s="14"/>
      <c r="E31" s="14" t="s">
        <v>161</v>
      </c>
      <c r="F31" s="14" t="s">
        <v>142</v>
      </c>
      <c r="G31" s="14"/>
      <c r="H31" s="5">
        <v>244</v>
      </c>
      <c r="I31" s="5" t="s">
        <v>151</v>
      </c>
      <c r="J31" s="12">
        <v>1</v>
      </c>
      <c r="K31" s="12">
        <v>0</v>
      </c>
      <c r="L31" s="12">
        <v>0</v>
      </c>
      <c r="M31" s="40" t="s">
        <v>176</v>
      </c>
    </row>
    <row r="32" spans="2:13" hidden="1" x14ac:dyDescent="0.3">
      <c r="B32" s="9" t="s">
        <v>132</v>
      </c>
      <c r="C32" s="5" t="s">
        <v>44</v>
      </c>
      <c r="D32" s="14"/>
      <c r="E32" s="14" t="s">
        <v>162</v>
      </c>
      <c r="F32" s="14" t="s">
        <v>143</v>
      </c>
      <c r="G32" s="14"/>
      <c r="H32" s="5">
        <v>244</v>
      </c>
      <c r="I32" s="5" t="s">
        <v>151</v>
      </c>
      <c r="J32" s="12">
        <v>1</v>
      </c>
      <c r="K32" s="12">
        <v>1</v>
      </c>
      <c r="L32" s="12">
        <v>0</v>
      </c>
      <c r="M32" s="40"/>
    </row>
    <row r="33" spans="2:13" hidden="1" x14ac:dyDescent="0.3">
      <c r="B33" s="9" t="s">
        <v>133</v>
      </c>
      <c r="C33" s="5" t="s">
        <v>164</v>
      </c>
      <c r="D33" s="14"/>
      <c r="E33" s="14" t="s">
        <v>163</v>
      </c>
      <c r="F33" s="14" t="s">
        <v>144</v>
      </c>
      <c r="G33" s="14"/>
      <c r="H33" s="5">
        <v>244</v>
      </c>
      <c r="I33" s="5" t="s">
        <v>151</v>
      </c>
      <c r="J33" s="12">
        <v>1</v>
      </c>
      <c r="K33" s="12">
        <v>1</v>
      </c>
      <c r="L33" s="12">
        <v>0</v>
      </c>
      <c r="M33" s="40"/>
    </row>
    <row r="34" spans="2:13" hidden="1" x14ac:dyDescent="0.3">
      <c r="B34" s="9" t="s">
        <v>134</v>
      </c>
      <c r="C34" s="5" t="s">
        <v>164</v>
      </c>
      <c r="D34" s="14"/>
      <c r="E34" s="14" t="s">
        <v>165</v>
      </c>
      <c r="F34" s="14" t="s">
        <v>145</v>
      </c>
      <c r="G34" s="14"/>
      <c r="H34" s="5">
        <v>244</v>
      </c>
      <c r="I34" s="5" t="s">
        <v>151</v>
      </c>
      <c r="J34" s="12">
        <v>1</v>
      </c>
      <c r="K34" s="12">
        <v>1</v>
      </c>
      <c r="L34" s="12">
        <v>0</v>
      </c>
      <c r="M34" s="40"/>
    </row>
    <row r="35" spans="2:13" hidden="1" x14ac:dyDescent="0.3">
      <c r="B35" s="9" t="s">
        <v>166</v>
      </c>
      <c r="C35" s="5" t="s">
        <v>49</v>
      </c>
      <c r="D35" s="14"/>
      <c r="E35" s="14" t="s">
        <v>167</v>
      </c>
      <c r="F35" s="14" t="s">
        <v>168</v>
      </c>
      <c r="G35" s="14"/>
      <c r="H35" s="5">
        <v>244</v>
      </c>
      <c r="I35" s="5" t="s">
        <v>151</v>
      </c>
      <c r="J35" s="12">
        <v>1</v>
      </c>
      <c r="K35" s="12">
        <v>1</v>
      </c>
      <c r="L35" s="12">
        <v>0</v>
      </c>
      <c r="M35" s="40"/>
    </row>
    <row r="36" spans="2:13" hidden="1" x14ac:dyDescent="0.3">
      <c r="B36" s="9" t="s">
        <v>135</v>
      </c>
      <c r="C36" s="5" t="s">
        <v>170</v>
      </c>
      <c r="D36" s="14"/>
      <c r="E36" s="14" t="s">
        <v>169</v>
      </c>
      <c r="F36" s="14" t="s">
        <v>146</v>
      </c>
      <c r="G36" s="14"/>
      <c r="H36" s="5">
        <v>244</v>
      </c>
      <c r="I36" s="5" t="s">
        <v>151</v>
      </c>
      <c r="J36" s="12">
        <v>1</v>
      </c>
      <c r="K36" s="12">
        <v>1</v>
      </c>
      <c r="L36" s="12">
        <v>0</v>
      </c>
      <c r="M36" s="40"/>
    </row>
    <row r="37" spans="2:13" hidden="1" x14ac:dyDescent="0.3">
      <c r="B37" s="9" t="s">
        <v>137</v>
      </c>
      <c r="C37" s="5" t="s">
        <v>173</v>
      </c>
      <c r="D37" s="14"/>
      <c r="E37" s="14" t="s">
        <v>172</v>
      </c>
      <c r="F37" s="14" t="s">
        <v>148</v>
      </c>
      <c r="G37" s="14"/>
      <c r="H37" s="5">
        <v>244</v>
      </c>
      <c r="I37" s="5" t="s">
        <v>151</v>
      </c>
      <c r="J37" s="12">
        <v>1</v>
      </c>
      <c r="K37" s="12">
        <v>1</v>
      </c>
      <c r="L37" s="12">
        <v>0</v>
      </c>
      <c r="M37" s="40"/>
    </row>
    <row r="38" spans="2:13" ht="25.2" customHeight="1" x14ac:dyDescent="0.3">
      <c r="B38" s="9" t="s">
        <v>136</v>
      </c>
      <c r="C38" s="5" t="s">
        <v>159</v>
      </c>
      <c r="D38" s="14" t="e" vm="1">
        <f>_xlfn.IMAGE("https://escuelaing.s3.amazonaws.com/production/images/39792086.2e16d0ba.fill-440x440.jpg?AWSAccessKeyId=AKIAWFY3NGTFD5OU3IGB&amp;Signature=opwQSGWMK7zWTyoVhq15Li2p%2FTA%3D&amp;Expires=1686057313")</f>
        <v>#VALUE!</v>
      </c>
      <c r="E38" s="14" t="s">
        <v>171</v>
      </c>
      <c r="F38" s="14" t="s">
        <v>147</v>
      </c>
      <c r="G38" s="14"/>
      <c r="H38" s="5">
        <v>245</v>
      </c>
      <c r="I38" s="5" t="s">
        <v>177</v>
      </c>
      <c r="J38" s="12">
        <v>0</v>
      </c>
      <c r="K38" s="12">
        <v>0</v>
      </c>
      <c r="L38" s="12">
        <v>0</v>
      </c>
      <c r="M38" s="40" t="s">
        <v>212</v>
      </c>
    </row>
    <row r="39" spans="2:13" ht="25.2" customHeight="1" x14ac:dyDescent="0.3">
      <c r="B39" s="9" t="s">
        <v>130</v>
      </c>
      <c r="C39" s="5" t="s">
        <v>159</v>
      </c>
      <c r="D39" s="14" t="e" vm="2">
        <f>_xlfn.IMAGE("https://escuelaing.s3.amazonaws.com/production/images/79959305.2e16d0ba.fill-440x440.jpg?AWSAccessKeyId=AKIAWFY3NGTFD5OU3IGB&amp;Signature=298uiK21UQt3p%2FbRxnbIro4wqkI%3D&amp;Expires=1686057335")</f>
        <v>#VALUE!</v>
      </c>
      <c r="E39" s="14" t="s">
        <v>160</v>
      </c>
      <c r="F39" s="14" t="s">
        <v>141</v>
      </c>
      <c r="G39" s="14"/>
      <c r="H39" s="5">
        <v>245</v>
      </c>
      <c r="I39" s="5" t="s">
        <v>177</v>
      </c>
      <c r="J39" s="12">
        <v>0</v>
      </c>
      <c r="K39" s="12">
        <v>0</v>
      </c>
      <c r="L39" s="12">
        <v>0</v>
      </c>
      <c r="M39" s="40" t="s">
        <v>212</v>
      </c>
    </row>
    <row r="40" spans="2:13" ht="25.2" customHeight="1" x14ac:dyDescent="0.3">
      <c r="B40" s="9" t="s">
        <v>178</v>
      </c>
      <c r="C40" s="5" t="s">
        <v>187</v>
      </c>
      <c r="D40" s="14" t="e" vm="3">
        <f>_xlfn.IMAGE("https://escuelaing.s3.amazonaws.com/production/images/38657070.2e16d0ba.fill-440x440.jpg?AWSAccessKeyId=AKIAWFY3NGTFD5OU3IGB&amp;Signature=M%2F7CWeSPDVISVagKtgJwcpIeAU8%3D&amp;Expires=1686056897")</f>
        <v>#VALUE!</v>
      </c>
      <c r="E40" s="14" t="s">
        <v>188</v>
      </c>
      <c r="F40" s="14" t="s">
        <v>189</v>
      </c>
      <c r="G40" s="14"/>
      <c r="H40" s="5">
        <v>245</v>
      </c>
      <c r="I40" s="5" t="s">
        <v>177</v>
      </c>
      <c r="J40" s="12">
        <v>1</v>
      </c>
      <c r="K40" s="12">
        <v>1</v>
      </c>
      <c r="L40" s="12">
        <v>0</v>
      </c>
      <c r="M40" s="40"/>
    </row>
    <row r="41" spans="2:13" ht="25.2" customHeight="1" x14ac:dyDescent="0.3">
      <c r="B41" s="43" t="s">
        <v>179</v>
      </c>
      <c r="C41" s="44" t="s">
        <v>190</v>
      </c>
      <c r="D41" s="14" t="e" vm="4">
        <f>_xlfn.IMAGE("https://escuelaing.s3.amazonaws.com/production/images/Andres-Felipe-Santos.2e16d0ba.fill-440x440.png?AWSAccessKeyId=AKIAWFY3NGTFD5OU3IGB&amp;Signature=Go58p9Ax4vuzocKTX7%2BmmKgpgo4%3D&amp;Expires=1686057356")</f>
        <v>#VALUE!</v>
      </c>
      <c r="E41" s="14" t="s">
        <v>191</v>
      </c>
      <c r="F41" s="14" t="s">
        <v>192</v>
      </c>
      <c r="G41" s="14"/>
      <c r="H41" s="5">
        <v>245</v>
      </c>
      <c r="I41" s="5" t="s">
        <v>177</v>
      </c>
      <c r="J41" s="12">
        <v>1</v>
      </c>
      <c r="K41" s="12">
        <v>1</v>
      </c>
      <c r="L41" s="12">
        <v>0</v>
      </c>
      <c r="M41" s="46"/>
    </row>
    <row r="42" spans="2:13" ht="25.2" customHeight="1" x14ac:dyDescent="0.3">
      <c r="B42" s="43" t="s">
        <v>180</v>
      </c>
      <c r="C42" s="44" t="s">
        <v>164</v>
      </c>
      <c r="D42" s="14" t="e" vm="5">
        <f>_xlfn.IMAGE("https://escuelaing.s3.amazonaws.com/production/images/65692745.2e16d0ba.fill-440x440.jpg?AWSAccessKeyId=AKIAWFY3NGTFD5OU3IGB&amp;Signature=WvUdz%2FLXxKNI1LYWwJdOyWzwdn0%3D&amp;Expires=1686057370")</f>
        <v>#VALUE!</v>
      </c>
      <c r="E42" s="14" t="s">
        <v>194</v>
      </c>
      <c r="F42" s="14" t="s">
        <v>193</v>
      </c>
      <c r="G42" s="14"/>
      <c r="H42" s="5">
        <v>245</v>
      </c>
      <c r="I42" s="5" t="s">
        <v>177</v>
      </c>
      <c r="J42" s="12">
        <v>0</v>
      </c>
      <c r="K42" s="12">
        <v>0</v>
      </c>
      <c r="L42" s="12">
        <v>0</v>
      </c>
      <c r="M42" s="46"/>
    </row>
    <row r="43" spans="2:13" ht="25.2" customHeight="1" x14ac:dyDescent="0.3">
      <c r="B43" s="43" t="s">
        <v>181</v>
      </c>
      <c r="C43" s="44" t="s">
        <v>187</v>
      </c>
      <c r="D43" s="14" t="e" vm="6">
        <f>_xlfn.IMAGE("https://escuelaing.s3.amazonaws.com/production/images/38657084.2e16d0ba.fill-440x440.jpg?AWSAccessKeyId=AKIAWFY3NGTFD5OU3IGB&amp;Signature=br5MrQrkK8GyCi9od5kjpmVCsy4%3D&amp;Expires=1686057382")</f>
        <v>#VALUE!</v>
      </c>
      <c r="E43" s="14" t="s">
        <v>195</v>
      </c>
      <c r="F43" s="14" t="s">
        <v>196</v>
      </c>
      <c r="G43" s="14"/>
      <c r="H43" s="5">
        <v>245</v>
      </c>
      <c r="I43" s="5" t="s">
        <v>177</v>
      </c>
      <c r="J43" s="12">
        <v>1</v>
      </c>
      <c r="K43" s="12">
        <v>0</v>
      </c>
      <c r="L43" s="12">
        <v>0</v>
      </c>
      <c r="M43" s="46"/>
    </row>
    <row r="44" spans="2:13" ht="25.2" customHeight="1" x14ac:dyDescent="0.3">
      <c r="B44" s="43" t="s">
        <v>182</v>
      </c>
      <c r="C44" s="44" t="s">
        <v>199</v>
      </c>
      <c r="D44" s="14" t="e" vm="7">
        <f>_xlfn.IMAGE("https://media.licdn.com/dms/image/C5603AQE8S5tbl7eQQA/profile-displayphoto-shrink_800_800/0/1641738901876?e=2147483647&amp;v=beta&amp;t=DOdI0PoioaIX2bC0Z1z6b-3LPQw8rAJqy3RpNZoSIug")</f>
        <v>#VALUE!</v>
      </c>
      <c r="E44" s="14" t="s">
        <v>198</v>
      </c>
      <c r="F44" s="14" t="s">
        <v>197</v>
      </c>
      <c r="G44" s="14"/>
      <c r="H44" s="5">
        <v>245</v>
      </c>
      <c r="I44" s="5" t="s">
        <v>177</v>
      </c>
      <c r="J44" s="12">
        <v>1</v>
      </c>
      <c r="K44" s="12">
        <v>1</v>
      </c>
      <c r="L44" s="12">
        <v>0</v>
      </c>
      <c r="M44" s="46"/>
    </row>
    <row r="45" spans="2:13" ht="25.2" customHeight="1" x14ac:dyDescent="0.3">
      <c r="B45" s="43" t="s">
        <v>183</v>
      </c>
      <c r="C45" s="44" t="s">
        <v>201</v>
      </c>
      <c r="D45" s="14" t="e" vm="8">
        <f>_xlfn.IMAGE("https://escuelaing.s3.amazonaws.com/production/images/35415516.2e16d0ba.fill-440x440.jpg?AWSAccessKeyId=AKIAWFY3NGTFD5OU3IGB&amp;Signature=nwnUMNOIajtOazP1CKi1w9fKWP8%3D&amp;Expires=1686057428")</f>
        <v>#VALUE!</v>
      </c>
      <c r="E45" s="14" t="s">
        <v>200</v>
      </c>
      <c r="F45" s="14" t="s">
        <v>202</v>
      </c>
      <c r="G45" s="14"/>
      <c r="H45" s="5">
        <v>245</v>
      </c>
      <c r="I45" s="5" t="s">
        <v>177</v>
      </c>
      <c r="J45" s="12">
        <v>0</v>
      </c>
      <c r="K45" s="12">
        <v>1</v>
      </c>
      <c r="L45" s="12">
        <v>0</v>
      </c>
      <c r="M45" s="46"/>
    </row>
    <row r="46" spans="2:13" ht="25.2" customHeight="1" x14ac:dyDescent="0.3">
      <c r="B46" s="43" t="s">
        <v>184</v>
      </c>
      <c r="C46" s="44" t="s">
        <v>40</v>
      </c>
      <c r="D46" s="14" t="e" vm="9">
        <f>_xlfn.IMAGE("https://escuelaing.s3.amazonaws.com/production/images/19379915.2e16d0ba.fill-440x440.jpg?AWSAccessKeyId=AKIAWFY3NGTFD5OU3IGB&amp;Signature=S%2BmibC7QpkiZquwgKZ3CC0Xl%2BrU%3D&amp;Expires=1686057442")</f>
        <v>#VALUE!</v>
      </c>
      <c r="E46" s="14" t="s">
        <v>204</v>
      </c>
      <c r="F46" s="14" t="s">
        <v>203</v>
      </c>
      <c r="G46" s="14"/>
      <c r="H46" s="5">
        <v>245</v>
      </c>
      <c r="I46" s="5" t="s">
        <v>177</v>
      </c>
      <c r="J46" s="12">
        <v>1</v>
      </c>
      <c r="K46" s="12">
        <v>0</v>
      </c>
      <c r="L46" s="12">
        <v>0</v>
      </c>
      <c r="M46" s="46" t="s">
        <v>213</v>
      </c>
    </row>
    <row r="47" spans="2:13" ht="25.2" customHeight="1" x14ac:dyDescent="0.3">
      <c r="B47" s="43" t="s">
        <v>185</v>
      </c>
      <c r="C47" s="44" t="s">
        <v>206</v>
      </c>
      <c r="D47" s="14" t="e" vm="10">
        <f>_xlfn.IMAGE("https://escuelaing.s3.amazonaws.com/production/images/52155266.2e16d0ba.fill-440x440.jpg?AWSAccessKeyId=AKIAWFY3NGTFD5OU3IGB&amp;Signature=vSEF650WO0gs47xM4mqJnfvaHcs%3D&amp;Expires=1686057464")</f>
        <v>#VALUE!</v>
      </c>
      <c r="E47" s="14" t="s">
        <v>205</v>
      </c>
      <c r="F47" s="14" t="s">
        <v>207</v>
      </c>
      <c r="G47" s="14"/>
      <c r="H47" s="5">
        <v>245</v>
      </c>
      <c r="I47" s="5" t="s">
        <v>177</v>
      </c>
      <c r="J47" s="12">
        <v>1</v>
      </c>
      <c r="K47" s="12">
        <v>0</v>
      </c>
      <c r="L47" s="12">
        <v>0</v>
      </c>
      <c r="M47" s="46" t="s">
        <v>213</v>
      </c>
    </row>
    <row r="48" spans="2:13" ht="25.2" customHeight="1" x14ac:dyDescent="0.3">
      <c r="B48" s="43" t="s">
        <v>186</v>
      </c>
      <c r="C48" s="44" t="s">
        <v>208</v>
      </c>
      <c r="D48" s="14" t="e" vm="11">
        <f>_xlfn.IMAGE("https://escuelaing.s3.amazonaws.com/production/images/victoria_ospina-peq.2e16d0ba.fill-440x440.jpg?AWSAccessKeyId=AKIAWFY3NGTFD5OU3IGB&amp;Signature=YccKakzowGvIm83%2B6g%2B6adcqbHI%3D&amp;Expires=1686057476")</f>
        <v>#VALUE!</v>
      </c>
      <c r="E48" s="14" t="s">
        <v>209</v>
      </c>
      <c r="F48" s="14" t="s">
        <v>210</v>
      </c>
      <c r="G48" s="14"/>
      <c r="H48" s="5">
        <v>245</v>
      </c>
      <c r="I48" s="5" t="s">
        <v>177</v>
      </c>
      <c r="J48" s="12">
        <v>1</v>
      </c>
      <c r="K48" s="12">
        <v>1</v>
      </c>
      <c r="L48" s="12">
        <v>0</v>
      </c>
      <c r="M48" s="46"/>
    </row>
    <row r="49" spans="2:13" ht="25.2" customHeight="1" x14ac:dyDescent="0.3">
      <c r="B49" s="43" t="s">
        <v>214</v>
      </c>
      <c r="C49" s="44" t="s">
        <v>215</v>
      </c>
      <c r="D49" s="14" t="e" vm="12">
        <f>_xlfn.IMAGE("https://escuelaing.s3.amazonaws.com/production/images/7697447.width-500.jpg?AWSAccessKeyId=AKIAWFY3NGTFD5OU3IGB&amp;Signature=hyFLFtzqOSXo8K7WA%2BwpZgwAgV8%3D&amp;Expires=1686068744")</f>
        <v>#VALUE!</v>
      </c>
      <c r="E49" s="14" t="s">
        <v>216</v>
      </c>
      <c r="F49" s="14" t="s">
        <v>217</v>
      </c>
      <c r="G49" s="14"/>
      <c r="H49" s="44">
        <v>245</v>
      </c>
      <c r="I49" s="44"/>
      <c r="J49" s="12">
        <v>1</v>
      </c>
      <c r="K49" s="12">
        <v>0</v>
      </c>
      <c r="L49" s="12">
        <v>0</v>
      </c>
      <c r="M49" s="46" t="s">
        <v>218</v>
      </c>
    </row>
    <row r="50" spans="2:13" hidden="1" x14ac:dyDescent="0.3">
      <c r="B50" s="43"/>
      <c r="C50" s="44"/>
      <c r="D50" s="45"/>
      <c r="E50" s="45"/>
      <c r="F50" s="45"/>
      <c r="G50" s="45"/>
      <c r="H50" s="44"/>
      <c r="I50" s="44"/>
      <c r="J50" s="12">
        <v>0</v>
      </c>
      <c r="K50" s="12">
        <v>0</v>
      </c>
      <c r="L50" s="12">
        <v>0</v>
      </c>
      <c r="M50" s="46"/>
    </row>
    <row r="51" spans="2:13" hidden="1" x14ac:dyDescent="0.3">
      <c r="B51" s="10"/>
      <c r="C51" s="11"/>
      <c r="D51" s="37"/>
      <c r="E51" s="37"/>
      <c r="F51" s="37"/>
      <c r="G51" s="37"/>
      <c r="H51" s="11"/>
      <c r="I51" s="11"/>
      <c r="J51" s="13">
        <v>0</v>
      </c>
      <c r="K51" s="13">
        <v>0</v>
      </c>
      <c r="L51" s="13">
        <v>0</v>
      </c>
      <c r="M51" s="42"/>
    </row>
  </sheetData>
  <autoFilter ref="B4:M51" xr:uid="{4E391E13-0E65-4E64-8E4F-5C43FA1EAC59}">
    <filterColumn colId="6">
      <filters>
        <filter val="245"/>
      </filters>
    </filterColumn>
  </autoFilter>
  <mergeCells count="1">
    <mergeCell ref="J3:K3"/>
  </mergeCells>
  <hyperlinks>
    <hyperlink ref="B3" r:id="rId1" xr:uid="{9C148853-A42C-4AE4-AD8B-A2FD293722E4}"/>
    <hyperlink ref="F5" r:id="rId2" xr:uid="{7BE9377E-3029-4C2C-9368-012BB54043B7}"/>
    <hyperlink ref="F6" r:id="rId3" xr:uid="{0A8D8816-39A2-4578-8181-B70F8B1ACCAC}"/>
    <hyperlink ref="F7" r:id="rId4" xr:uid="{9D7CBB1E-4309-41E9-B0E4-1563D60116E0}"/>
    <hyperlink ref="F8" r:id="rId5" xr:uid="{8ACCB932-ECA5-40E4-B8F1-D4F962B7F97D}"/>
    <hyperlink ref="F9" r:id="rId6" xr:uid="{E6157CEA-4BA1-4F6B-89C4-E62A05B23F2D}"/>
    <hyperlink ref="F10" r:id="rId7" xr:uid="{A7D6FA65-81C3-4F78-B901-DE2A4C04B33A}"/>
    <hyperlink ref="F11" r:id="rId8" xr:uid="{0832EFAD-1F39-457E-9476-2FBC481D973E}"/>
    <hyperlink ref="F12" r:id="rId9" xr:uid="{D78B2E02-A76D-4C53-B73C-114C0E5083F3}"/>
    <hyperlink ref="F13" r:id="rId10" xr:uid="{05C781CB-C813-4D43-8D95-873A6BC902CA}"/>
    <hyperlink ref="F14" r:id="rId11" xr:uid="{732AB274-94C7-4743-BB67-B75D124632D3}"/>
    <hyperlink ref="F15" r:id="rId12" xr:uid="{24141A8F-E66A-4B83-AE03-B97C5FFF44B7}"/>
    <hyperlink ref="F16" r:id="rId13" xr:uid="{91A78FAE-547B-466D-88DC-11273A7AC37F}"/>
    <hyperlink ref="F17" r:id="rId14" xr:uid="{BE08379A-35AE-4259-8CA0-FAF6302EBC6A}"/>
    <hyperlink ref="F18" r:id="rId15" xr:uid="{DCE0D9BF-400A-4D23-9192-37966AF67AB1}"/>
    <hyperlink ref="F20" r:id="rId16" xr:uid="{88880571-77B9-4A4B-B565-494A5F454768}"/>
    <hyperlink ref="M20" r:id="rId17" xr:uid="{B80A6922-A03D-4C90-846E-07DA723F1F4A}"/>
    <hyperlink ref="G20" r:id="rId18" xr:uid="{2DE73699-1B86-4C48-BCE6-34145F32C23E}"/>
    <hyperlink ref="F21" r:id="rId19" xr:uid="{D5BFBB01-38AE-49B8-85EF-FD6B9FCD80CB}"/>
    <hyperlink ref="F22" r:id="rId20" xr:uid="{F34C747A-FE10-4BD2-BB41-15D0F6D6788F}"/>
    <hyperlink ref="E22" r:id="rId21" xr:uid="{97A459B5-840E-4347-9DC6-04671FCF99F7}"/>
    <hyperlink ref="F23" r:id="rId22" xr:uid="{7857BE43-6813-4EC1-A185-B86A1A6029AE}"/>
    <hyperlink ref="E23" r:id="rId23" xr:uid="{49D71429-41CD-41E1-8F6B-19BB86FAA870}"/>
    <hyperlink ref="E14" r:id="rId24" xr:uid="{A6CD96C0-F403-45CA-AD1B-EC34D1A16187}"/>
    <hyperlink ref="E24" r:id="rId25" xr:uid="{86645D40-EB59-45BF-99C9-F759F3C288AA}"/>
    <hyperlink ref="F24" r:id="rId26" xr:uid="{2D357508-94CE-449A-9E4A-F63B5750FF11}"/>
    <hyperlink ref="E25" r:id="rId27" xr:uid="{91127C11-4DF0-4F40-A467-0DDD64E49F32}"/>
    <hyperlink ref="F25" r:id="rId28" xr:uid="{BDAC220D-8A7F-4A0B-BADD-3100EC7B9731}"/>
    <hyperlink ref="F26" r:id="rId29" xr:uid="{337831CB-A4A4-407F-BDA9-4AD5B507BE82}"/>
    <hyperlink ref="E26" r:id="rId30" xr:uid="{8B9F2791-0BA9-405C-950E-01EB7964D9B4}"/>
    <hyperlink ref="E5" r:id="rId31" xr:uid="{7FBBC67A-CC5A-44E2-B543-9614C2715076}"/>
    <hyperlink ref="E6" r:id="rId32" xr:uid="{ECB2E5E1-B203-4FD0-9F25-609B345B4552}"/>
    <hyperlink ref="E7" r:id="rId33" xr:uid="{99706F97-6238-460C-ADE9-9108742AD4E7}"/>
    <hyperlink ref="E8" r:id="rId34" xr:uid="{6A45178F-1667-4D12-9911-149E9F27090C}"/>
    <hyperlink ref="E9" r:id="rId35" xr:uid="{C1429FBE-5326-4409-8786-DDFC606091BC}"/>
    <hyperlink ref="E10" r:id="rId36" xr:uid="{F319D29C-BB0B-4063-BE95-9EC24D709585}"/>
    <hyperlink ref="E11" r:id="rId37" xr:uid="{A950E374-1BE8-4442-A0B1-10E09F6CC5A1}"/>
    <hyperlink ref="E12" r:id="rId38" xr:uid="{9993D00D-3E18-4D88-B1D4-A37BE4316F4C}"/>
    <hyperlink ref="E13" r:id="rId39" xr:uid="{7D7CBF62-E591-49B3-AEF6-90A79D66E637}"/>
    <hyperlink ref="E15" r:id="rId40" xr:uid="{13438B74-55FE-46BF-ABE2-EB1207706946}"/>
    <hyperlink ref="E16" r:id="rId41" xr:uid="{04242B2D-63E0-4925-BD2E-F21A8688F96A}"/>
    <hyperlink ref="E17" r:id="rId42" xr:uid="{361D2CAD-3B06-4249-BADC-4B9B458A7C82}"/>
    <hyperlink ref="E18" r:id="rId43" xr:uid="{F1D6D24D-866F-4C68-9A43-1E35E4C4F219}"/>
    <hyperlink ref="E20" r:id="rId44" xr:uid="{A2231CD2-27D3-4115-AA3F-530D65EE19D5}"/>
    <hyperlink ref="E21" r:id="rId45" xr:uid="{FC9F811B-9A1E-4A6D-A30A-B40A433C6163}"/>
    <hyperlink ref="F27" r:id="rId46" xr:uid="{7EDDB88D-57D4-4D67-878B-AA70F1281181}"/>
    <hyperlink ref="E27" r:id="rId47" xr:uid="{80165F81-6625-4AA5-952C-E4678543EAAB}"/>
    <hyperlink ref="F28" r:id="rId48" xr:uid="{D7903DBE-F525-40A3-8272-6C50FE5D357D}"/>
    <hyperlink ref="E28" r:id="rId49" xr:uid="{348057D7-54E6-4DB6-BC57-5DE573EBF32B}"/>
    <hyperlink ref="E29" r:id="rId50" xr:uid="{2270B19C-B227-4604-9A94-C9FE58B09FF1}"/>
    <hyperlink ref="F29" r:id="rId51" xr:uid="{38FAE21A-B90B-4800-9097-D81C29C5B6F4}"/>
    <hyperlink ref="F30" r:id="rId52" xr:uid="{22402BC0-24A7-46C7-81EA-C7BB37ADA45B}"/>
    <hyperlink ref="E30" r:id="rId53" xr:uid="{8CA20D86-E97B-4D20-BD22-9107A931841B}"/>
    <hyperlink ref="F39" r:id="rId54" xr:uid="{6E4B6D6F-823D-45D4-B701-63E28D69F922}"/>
    <hyperlink ref="E39" r:id="rId55" xr:uid="{0F243302-4237-4014-A5A2-45BA76922C27}"/>
    <hyperlink ref="F31" r:id="rId56" xr:uid="{097CA884-368E-4455-981F-22F845C20DD6}"/>
    <hyperlink ref="E31" r:id="rId57" xr:uid="{DA022A2E-ED9F-4709-84D7-A6C25D386C46}"/>
    <hyperlink ref="F32" r:id="rId58" xr:uid="{B7653820-F875-4938-BFD6-88305C9BB509}"/>
    <hyperlink ref="E32" r:id="rId59" xr:uid="{1A3F8ED3-CFC3-42B1-983D-CB695768ED0D}"/>
    <hyperlink ref="E33" r:id="rId60" xr:uid="{6F0B5AA3-B9C7-4FC0-8A29-C12C366123B1}"/>
    <hyperlink ref="F33" r:id="rId61" xr:uid="{168A4A02-2936-484E-AD39-A13F5C37F161}"/>
    <hyperlink ref="E34" r:id="rId62" xr:uid="{794274F0-AA39-46BD-92EC-67148D9C5A50}"/>
    <hyperlink ref="F34" r:id="rId63" xr:uid="{B348B78C-52A4-4195-8EC3-F5AB24357087}"/>
    <hyperlink ref="E35" r:id="rId64" xr:uid="{19837369-CADA-4D07-A04E-9D3CD5B5CE81}"/>
    <hyperlink ref="F35" r:id="rId65" xr:uid="{3E4F4B3B-9837-4F31-9F4D-7372D459198E}"/>
    <hyperlink ref="E36" r:id="rId66" xr:uid="{6DD10F6D-FAC8-45ED-95CA-8F3B3E082297}"/>
    <hyperlink ref="F36" r:id="rId67" xr:uid="{BB184DA7-98B9-48AB-864F-36C6C4634BA5}"/>
    <hyperlink ref="E38" r:id="rId68" xr:uid="{76969341-B8A5-48E3-8390-B316B29A237D}"/>
    <hyperlink ref="F38" r:id="rId69" xr:uid="{06EA9D69-B04B-4A36-983A-35ACF107C2C1}"/>
    <hyperlink ref="E37" r:id="rId70" xr:uid="{2B3436DA-F704-4169-AC9C-3EDA242AEEC8}"/>
    <hyperlink ref="F37" r:id="rId71" xr:uid="{6D59A902-0E12-4A26-8A64-408D70DEACE3}"/>
    <hyperlink ref="E40" r:id="rId72" xr:uid="{52CC04D3-81BF-4253-AC5F-38F6FD5095EA}"/>
    <hyperlink ref="F40" r:id="rId73" xr:uid="{BE003165-D9CF-465D-8F27-EE5A2F1FEC68}"/>
    <hyperlink ref="E41" r:id="rId74" xr:uid="{D286D46B-3DBF-46CB-957B-1CFBE7E0B422}"/>
    <hyperlink ref="F41" r:id="rId75" xr:uid="{1D9ADBE0-5182-421F-8922-55D75072DECE}"/>
    <hyperlink ref="F42" r:id="rId76" xr:uid="{3335E325-AF2D-47FD-9097-4A794679B03A}"/>
    <hyperlink ref="E42" r:id="rId77" xr:uid="{3FA1939F-5BFE-4781-8CE1-C87D30AE7C66}"/>
    <hyperlink ref="E43" r:id="rId78" xr:uid="{8D770015-7AD8-4D8C-929A-26C73775F61B}"/>
    <hyperlink ref="F43" r:id="rId79" xr:uid="{54664E91-574E-4CD2-88EB-321080AC7CFB}"/>
    <hyperlink ref="F44" r:id="rId80" xr:uid="{FFDAD38A-035B-4503-8D9D-1A6451A863CE}"/>
    <hyperlink ref="E44" r:id="rId81" xr:uid="{98341463-A6E9-4BB9-A02A-AE209CA772B8}"/>
    <hyperlink ref="E45" r:id="rId82" xr:uid="{4DFDF519-C208-46EC-9EF5-9A72A485C423}"/>
    <hyperlink ref="F45" r:id="rId83" xr:uid="{0B90B950-B3C1-437C-B29A-69AFE058B682}"/>
    <hyperlink ref="F46" r:id="rId84" xr:uid="{F9A10E0B-3C55-4284-8247-689ED5CFA2B8}"/>
    <hyperlink ref="E46" r:id="rId85" xr:uid="{20B87936-5275-43F7-9DCD-18C14669123E}"/>
    <hyperlink ref="E47" r:id="rId86" xr:uid="{ED973354-0686-4061-AD3C-87C3627A90BD}"/>
    <hyperlink ref="F47" r:id="rId87" xr:uid="{66D19252-9DBD-4F56-9295-CC43AC4AEA6B}"/>
    <hyperlink ref="E48" r:id="rId88" xr:uid="{84DCF414-314F-48AD-AD73-0FECE55F8855}"/>
    <hyperlink ref="F48" r:id="rId89" xr:uid="{2AA71930-626E-4A89-816B-A2D09685BA1E}"/>
    <hyperlink ref="E49" r:id="rId90" xr:uid="{08B22DE5-A9D2-4B33-B4F4-4B1BCF1682D2}"/>
    <hyperlink ref="F49" r:id="rId91" xr:uid="{E702A70E-FACC-443A-B3BA-909D8353F69A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2"/>
  <drawing r:id="rId93"/>
  <legacyDrawing r:id="rId9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J5:K51</xm:sqref>
        </x14:conditionalFormatting>
        <x14:conditionalFormatting xmlns:xm="http://schemas.microsoft.com/office/excel/2006/main">
          <x14:cfRule type="iconSet" priority="14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L5:L51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D1" zoomScale="130" zoomScaleNormal="130" workbookViewId="0">
      <selection activeCell="J5" sqref="J5"/>
    </sheetView>
  </sheetViews>
  <sheetFormatPr defaultColWidth="8.88671875" defaultRowHeight="16.8" x14ac:dyDescent="0.3"/>
  <cols>
    <col min="1" max="1" width="2.88671875" style="16" customWidth="1"/>
    <col min="2" max="2" width="44" style="16" customWidth="1"/>
    <col min="3" max="3" width="32.109375" style="16" customWidth="1"/>
    <col min="4" max="4" width="34.88671875" style="16" customWidth="1"/>
    <col min="5" max="5" width="9.88671875" style="15" customWidth="1"/>
    <col min="6" max="6" width="11.5546875" style="15" customWidth="1"/>
    <col min="7" max="7" width="16.109375" style="15" customWidth="1"/>
    <col min="8" max="8" width="9.44140625" style="15" customWidth="1"/>
    <col min="9" max="10" width="11.44140625" style="15" customWidth="1"/>
    <col min="11" max="11" width="12" style="15" bestFit="1" customWidth="1"/>
    <col min="12" max="12" width="43.109375" style="16" customWidth="1"/>
    <col min="13" max="16384" width="8.88671875" style="16"/>
  </cols>
  <sheetData>
    <row r="2" spans="2:12" x14ac:dyDescent="0.3">
      <c r="B2" s="16" t="s">
        <v>101</v>
      </c>
      <c r="L2" s="36" t="s">
        <v>126</v>
      </c>
    </row>
    <row r="3" spans="2:12" ht="67.2" x14ac:dyDescent="0.3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.6" x14ac:dyDescent="0.3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50.4" x14ac:dyDescent="0.3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.6" x14ac:dyDescent="0.3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.6" x14ac:dyDescent="0.3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.6" x14ac:dyDescent="0.3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x14ac:dyDescent="0.3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3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3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2023-05-16T14:45:04Z</dcterms:modified>
</cp:coreProperties>
</file>