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1" l="1"/>
  <c r="E65" i="1"/>
  <c r="G60" i="1"/>
  <c r="E60" i="1"/>
  <c r="G55" i="1"/>
  <c r="B70" i="1" s="1"/>
  <c r="E56" i="1"/>
  <c r="E55" i="1"/>
  <c r="B49" i="1"/>
  <c r="D70" i="1"/>
  <c r="G61" i="1"/>
  <c r="C70" i="1"/>
  <c r="G56" i="1"/>
  <c r="D38" i="1"/>
  <c r="B38" i="1"/>
  <c r="C38" i="1"/>
  <c r="G33" i="1"/>
  <c r="E33" i="1"/>
  <c r="G32" i="1"/>
  <c r="D37" i="1" s="1"/>
  <c r="E32" i="1"/>
  <c r="G28" i="1"/>
  <c r="E28" i="1"/>
  <c r="G27" i="1"/>
  <c r="C37" i="1" s="1"/>
  <c r="E27" i="1"/>
  <c r="G23" i="1"/>
  <c r="E23" i="1"/>
  <c r="G22" i="1"/>
  <c r="B37" i="1" s="1"/>
  <c r="E22" i="1"/>
  <c r="B16" i="1"/>
  <c r="B71" i="1" l="1"/>
  <c r="C71" i="1"/>
  <c r="D71" i="1"/>
</calcChain>
</file>

<file path=xl/sharedStrings.xml><?xml version="1.0" encoding="utf-8"?>
<sst xmlns="http://schemas.openxmlformats.org/spreadsheetml/2006/main" count="81" uniqueCount="26">
  <si>
    <t>id</t>
  </si>
  <si>
    <t>Good Behavior</t>
  </si>
  <si>
    <t>Age &lt; 30</t>
  </si>
  <si>
    <t>Drug Dependent</t>
  </si>
  <si>
    <t>Recidivist</t>
  </si>
  <si>
    <t xml:space="preserve">Step 1: Find the best root node. </t>
  </si>
  <si>
    <t>YES</t>
  </si>
  <si>
    <t>NO</t>
  </si>
  <si>
    <t>Entropy of target</t>
  </si>
  <si>
    <t>𝐸("paidback" )=𝐸(3, 3)=𝐸(0.5, 0.5)</t>
  </si>
  <si>
    <t>P(Good Behavior)</t>
  </si>
  <si>
    <t>Entropy</t>
  </si>
  <si>
    <t>E(2,1)/E(0.67,0.33)</t>
  </si>
  <si>
    <t>E(1,2)/E(0.33,0.67)</t>
  </si>
  <si>
    <t>E(1,3)/E(0.25,0.75)</t>
  </si>
  <si>
    <t>E(2,0)/E(1,0)</t>
  </si>
  <si>
    <t>E(2,3)/E(0.4,0.6)</t>
  </si>
  <si>
    <t>E(1,0)/E(1,0)</t>
  </si>
  <si>
    <t>Features</t>
  </si>
  <si>
    <t xml:space="preserve">Done on a paper and I'll upload a picture in the report. </t>
  </si>
  <si>
    <t>Step 2 - After done on notebook</t>
  </si>
  <si>
    <t>E(0,0)/E(0,0)</t>
  </si>
  <si>
    <t>E(0,3)/E(0,1)</t>
  </si>
  <si>
    <t>Algorithm splits data on feature with highest gain (Age &lt; 30)</t>
  </si>
  <si>
    <t>Gain</t>
  </si>
  <si>
    <t>Algorithm splits data on feature with highest gain (Drug Dependent)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</si>
</sst>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b/>
      <sz val="12"/>
      <color rgb="FFFF0000"/>
      <name val="Consolas"/>
      <family val="3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thick">
        <color rgb="FF666666"/>
      </bottom>
      <diagonal/>
    </border>
    <border>
      <left/>
      <right style="medium">
        <color rgb="FF666666"/>
      </right>
      <top style="medium">
        <color rgb="FF666666"/>
      </top>
      <bottom style="thick">
        <color rgb="FF666666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center" vertical="center"/>
    </xf>
    <xf numFmtId="0" fontId="0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0" xfId="0" applyFont="1"/>
    <xf numFmtId="0" fontId="0" fillId="0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0</xdr:row>
      <xdr:rowOff>66675</xdr:rowOff>
    </xdr:from>
    <xdr:to>
      <xdr:col>11</xdr:col>
      <xdr:colOff>799329</xdr:colOff>
      <xdr:row>23</xdr:row>
      <xdr:rowOff>161343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0" y="66675"/>
          <a:ext cx="6171429" cy="4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/>
  </sheetViews>
  <sheetFormatPr defaultColWidth="22.28515625" defaultRowHeight="15" x14ac:dyDescent="0.25"/>
  <cols>
    <col min="1" max="1" width="31" bestFit="1" customWidth="1"/>
    <col min="2" max="2" width="19.85546875" customWidth="1"/>
    <col min="3" max="3" width="12.85546875" customWidth="1"/>
  </cols>
  <sheetData>
    <row r="1" spans="1:5" ht="16.5" thickBot="1" x14ac:dyDescent="0.3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</row>
    <row r="2" spans="1:5" ht="17.25" thickTop="1" thickBot="1" x14ac:dyDescent="0.3">
      <c r="A2" s="28">
        <v>1</v>
      </c>
      <c r="B2" s="29" t="b">
        <v>0</v>
      </c>
      <c r="C2" s="29" t="b">
        <v>1</v>
      </c>
      <c r="D2" s="29" t="b">
        <v>0</v>
      </c>
      <c r="E2" s="29" t="b">
        <v>1</v>
      </c>
    </row>
    <row r="3" spans="1:5" ht="16.5" thickBot="1" x14ac:dyDescent="0.3">
      <c r="A3" s="30">
        <v>2</v>
      </c>
      <c r="B3" s="29" t="b">
        <v>0</v>
      </c>
      <c r="C3" s="29" t="b">
        <v>0</v>
      </c>
      <c r="D3" s="29" t="b">
        <v>0</v>
      </c>
      <c r="E3" s="29" t="b">
        <v>0</v>
      </c>
    </row>
    <row r="4" spans="1:5" ht="16.5" thickBot="1" x14ac:dyDescent="0.3">
      <c r="A4" s="30">
        <v>3</v>
      </c>
      <c r="B4" s="29" t="b">
        <v>0</v>
      </c>
      <c r="C4" s="29" t="b">
        <v>1</v>
      </c>
      <c r="D4" s="29" t="b">
        <v>0</v>
      </c>
      <c r="E4" s="29" t="b">
        <v>1</v>
      </c>
    </row>
    <row r="5" spans="1:5" ht="16.5" thickBot="1" x14ac:dyDescent="0.3">
      <c r="A5" s="30">
        <v>4</v>
      </c>
      <c r="B5" s="29" t="b">
        <v>1</v>
      </c>
      <c r="C5" s="29" t="b">
        <v>0</v>
      </c>
      <c r="D5" s="29" t="b">
        <v>0</v>
      </c>
      <c r="E5" s="29" t="b">
        <v>0</v>
      </c>
    </row>
    <row r="6" spans="1:5" ht="16.5" thickBot="1" x14ac:dyDescent="0.3">
      <c r="A6" s="30">
        <v>5</v>
      </c>
      <c r="B6" s="29" t="b">
        <v>1</v>
      </c>
      <c r="C6" s="29" t="b">
        <v>0</v>
      </c>
      <c r="D6" s="29" t="b">
        <v>1</v>
      </c>
      <c r="E6" s="29" t="b">
        <v>1</v>
      </c>
    </row>
    <row r="7" spans="1:5" ht="16.5" thickBot="1" x14ac:dyDescent="0.3">
      <c r="A7" s="30">
        <v>6</v>
      </c>
      <c r="B7" s="29" t="b">
        <v>1</v>
      </c>
      <c r="C7" s="29" t="b">
        <v>0</v>
      </c>
      <c r="D7" s="29" t="b">
        <v>0</v>
      </c>
      <c r="E7" s="29" t="b">
        <v>0</v>
      </c>
    </row>
    <row r="9" spans="1:5" x14ac:dyDescent="0.25">
      <c r="A9" s="5" t="s">
        <v>5</v>
      </c>
      <c r="B9" s="5"/>
      <c r="C9" s="6"/>
    </row>
    <row r="11" spans="1:5" x14ac:dyDescent="0.25">
      <c r="A11" s="17" t="s">
        <v>4</v>
      </c>
      <c r="B11" s="18"/>
    </row>
    <row r="12" spans="1:5" x14ac:dyDescent="0.25">
      <c r="A12" s="20" t="s">
        <v>6</v>
      </c>
      <c r="B12" s="20" t="s">
        <v>7</v>
      </c>
    </row>
    <row r="13" spans="1:5" x14ac:dyDescent="0.25">
      <c r="A13" s="20">
        <v>3</v>
      </c>
      <c r="B13" s="20">
        <v>3</v>
      </c>
    </row>
    <row r="14" spans="1:5" x14ac:dyDescent="0.25">
      <c r="A14" s="2"/>
      <c r="B14" s="2"/>
    </row>
    <row r="15" spans="1:5" x14ac:dyDescent="0.25">
      <c r="A15" s="19" t="s">
        <v>8</v>
      </c>
      <c r="B15" s="8"/>
    </row>
    <row r="16" spans="1:5" x14ac:dyDescent="0.25">
      <c r="A16" s="20" t="s">
        <v>9</v>
      </c>
      <c r="B16" s="20">
        <f>-0.5*IMLOG2(0.5)-0.5*IMLOG2(0.5)</f>
        <v>1</v>
      </c>
    </row>
    <row r="20" spans="1:7" ht="15.75" x14ac:dyDescent="0.25">
      <c r="A20" s="9" t="s">
        <v>1</v>
      </c>
      <c r="B20" s="12" t="s">
        <v>4</v>
      </c>
      <c r="C20" s="12"/>
      <c r="D20" s="12"/>
      <c r="E20" s="13" t="s">
        <v>10</v>
      </c>
      <c r="F20" s="14" t="s">
        <v>11</v>
      </c>
      <c r="G20" s="15"/>
    </row>
    <row r="21" spans="1:7" ht="15.75" x14ac:dyDescent="0.25">
      <c r="A21" s="10"/>
      <c r="B21" s="21"/>
      <c r="C21" s="21" t="s">
        <v>6</v>
      </c>
      <c r="D21" s="21" t="s">
        <v>7</v>
      </c>
      <c r="E21" s="21"/>
      <c r="F21" s="21"/>
      <c r="G21" s="21"/>
    </row>
    <row r="22" spans="1:7" ht="15.75" x14ac:dyDescent="0.25">
      <c r="A22" s="10"/>
      <c r="B22" s="22" t="b">
        <v>0</v>
      </c>
      <c r="C22" s="7">
        <v>2</v>
      </c>
      <c r="D22" s="7">
        <v>1</v>
      </c>
      <c r="E22" s="7">
        <f>3/6</f>
        <v>0.5</v>
      </c>
      <c r="F22" s="7" t="s">
        <v>12</v>
      </c>
      <c r="G22" s="7">
        <f>-0.67*IMLOG2(0.67)-0.33*IMLOG2(0.33)</f>
        <v>0.91492637277972699</v>
      </c>
    </row>
    <row r="23" spans="1:7" ht="15.75" x14ac:dyDescent="0.25">
      <c r="A23" s="11"/>
      <c r="B23" s="22" t="b">
        <v>1</v>
      </c>
      <c r="C23" s="7">
        <v>1</v>
      </c>
      <c r="D23" s="7">
        <v>2</v>
      </c>
      <c r="E23" s="7">
        <f>3/6</f>
        <v>0.5</v>
      </c>
      <c r="F23" s="7" t="s">
        <v>13</v>
      </c>
      <c r="G23" s="7">
        <f>-0.33*IMLOG2(0.33)-0.67*IMLOG2(0.67)</f>
        <v>0.91492637277972699</v>
      </c>
    </row>
    <row r="24" spans="1:7" x14ac:dyDescent="0.25">
      <c r="A24" s="3"/>
      <c r="B24" s="4"/>
      <c r="C24" s="4"/>
      <c r="D24" s="4"/>
      <c r="E24" s="4"/>
      <c r="F24" s="4"/>
      <c r="G24" s="4"/>
    </row>
    <row r="25" spans="1:7" ht="15.75" x14ac:dyDescent="0.25">
      <c r="A25" s="9" t="s">
        <v>2</v>
      </c>
      <c r="B25" s="12" t="s">
        <v>4</v>
      </c>
      <c r="C25" s="12"/>
      <c r="D25" s="12"/>
      <c r="E25" s="13" t="s">
        <v>10</v>
      </c>
      <c r="F25" s="14" t="s">
        <v>11</v>
      </c>
      <c r="G25" s="15"/>
    </row>
    <row r="26" spans="1:7" ht="15.75" x14ac:dyDescent="0.25">
      <c r="A26" s="10"/>
      <c r="B26" s="21"/>
      <c r="C26" s="21" t="s">
        <v>6</v>
      </c>
      <c r="D26" s="21" t="s">
        <v>7</v>
      </c>
      <c r="E26" s="21"/>
      <c r="F26" s="21"/>
      <c r="G26" s="21"/>
    </row>
    <row r="27" spans="1:7" ht="15.75" x14ac:dyDescent="0.25">
      <c r="A27" s="10"/>
      <c r="B27" s="22" t="b">
        <v>0</v>
      </c>
      <c r="C27" s="7">
        <v>1</v>
      </c>
      <c r="D27" s="7">
        <v>3</v>
      </c>
      <c r="E27" s="7">
        <f>4/6</f>
        <v>0.66666666666666663</v>
      </c>
      <c r="F27" s="7" t="s">
        <v>14</v>
      </c>
      <c r="G27" s="7">
        <f>-0.25*IMLOG2(0.25)-0.75*IMLOG2(0.75)</f>
        <v>0.81127812445913294</v>
      </c>
    </row>
    <row r="28" spans="1:7" ht="15.75" x14ac:dyDescent="0.25">
      <c r="A28" s="11"/>
      <c r="B28" s="22" t="b">
        <v>1</v>
      </c>
      <c r="C28" s="7">
        <v>2</v>
      </c>
      <c r="D28" s="7">
        <v>0</v>
      </c>
      <c r="E28" s="7">
        <f>2/6</f>
        <v>0.33333333333333331</v>
      </c>
      <c r="F28" s="7" t="s">
        <v>15</v>
      </c>
      <c r="G28" s="7">
        <f>-1*IMLOG2(1)</f>
        <v>0</v>
      </c>
    </row>
    <row r="29" spans="1:7" x14ac:dyDescent="0.25">
      <c r="A29" s="3"/>
      <c r="B29" s="4"/>
      <c r="C29" s="4"/>
      <c r="D29" s="4"/>
      <c r="E29" s="4"/>
      <c r="F29" s="4"/>
      <c r="G29" s="4"/>
    </row>
    <row r="30" spans="1:7" ht="15.75" x14ac:dyDescent="0.25">
      <c r="A30" s="9" t="s">
        <v>3</v>
      </c>
      <c r="B30" s="12" t="s">
        <v>4</v>
      </c>
      <c r="C30" s="12"/>
      <c r="D30" s="12"/>
      <c r="E30" s="13" t="s">
        <v>10</v>
      </c>
      <c r="F30" s="14" t="s">
        <v>11</v>
      </c>
      <c r="G30" s="15"/>
    </row>
    <row r="31" spans="1:7" ht="15.75" x14ac:dyDescent="0.25">
      <c r="A31" s="10"/>
      <c r="B31" s="21"/>
      <c r="C31" s="21" t="s">
        <v>6</v>
      </c>
      <c r="D31" s="21" t="s">
        <v>7</v>
      </c>
      <c r="E31" s="21"/>
      <c r="F31" s="21"/>
      <c r="G31" s="21"/>
    </row>
    <row r="32" spans="1:7" ht="15.75" x14ac:dyDescent="0.25">
      <c r="A32" s="10"/>
      <c r="B32" s="22" t="b">
        <v>0</v>
      </c>
      <c r="C32" s="7">
        <v>2</v>
      </c>
      <c r="D32" s="7">
        <v>3</v>
      </c>
      <c r="E32" s="7">
        <f>5/6</f>
        <v>0.83333333333333337</v>
      </c>
      <c r="F32" s="7" t="s">
        <v>16</v>
      </c>
      <c r="G32" s="7">
        <f>-0.4*IMLOG2(0.4)-0.6*IMLOG2(0.6)</f>
        <v>0.97095059445466747</v>
      </c>
    </row>
    <row r="33" spans="1:7" ht="15.75" x14ac:dyDescent="0.25">
      <c r="A33" s="11"/>
      <c r="B33" s="22" t="b">
        <v>1</v>
      </c>
      <c r="C33" s="7">
        <v>1</v>
      </c>
      <c r="D33" s="7">
        <v>0</v>
      </c>
      <c r="E33" s="7">
        <f>1/6</f>
        <v>0.16666666666666666</v>
      </c>
      <c r="F33" s="7" t="s">
        <v>17</v>
      </c>
      <c r="G33" s="7">
        <f>-1*IMLOG2(1)</f>
        <v>0</v>
      </c>
    </row>
    <row r="34" spans="1:7" x14ac:dyDescent="0.25">
      <c r="A34" s="4"/>
      <c r="B34" s="4"/>
      <c r="C34" s="4"/>
      <c r="D34" s="4"/>
      <c r="E34" s="4"/>
      <c r="F34" s="4"/>
      <c r="G34" s="4"/>
    </row>
    <row r="35" spans="1:7" x14ac:dyDescent="0.25">
      <c r="A35" s="23"/>
      <c r="B35" s="23"/>
      <c r="C35" s="23"/>
      <c r="D35" s="4"/>
      <c r="E35" s="4"/>
      <c r="F35" s="4"/>
      <c r="G35" s="4"/>
    </row>
    <row r="36" spans="1:7" ht="15.75" x14ac:dyDescent="0.25">
      <c r="A36" s="16" t="s">
        <v>18</v>
      </c>
      <c r="B36" s="16" t="s">
        <v>1</v>
      </c>
      <c r="C36" s="16" t="s">
        <v>2</v>
      </c>
      <c r="D36" s="16" t="s">
        <v>3</v>
      </c>
      <c r="E36" s="4"/>
      <c r="F36" s="4"/>
      <c r="G36" s="4"/>
    </row>
    <row r="37" spans="1:7" x14ac:dyDescent="0.25">
      <c r="A37" s="24" t="s">
        <v>11</v>
      </c>
      <c r="B37" s="7">
        <f>G22*E22+E23*G23</f>
        <v>0.91492637277972699</v>
      </c>
      <c r="C37" s="7">
        <f>G27*E27+E28*G28</f>
        <v>0.54085208297275522</v>
      </c>
      <c r="D37" s="7">
        <f>G32*E32+E33*G33</f>
        <v>0.80912549537888956</v>
      </c>
      <c r="E37" s="4"/>
      <c r="F37" s="4"/>
      <c r="G37" s="4"/>
    </row>
    <row r="38" spans="1:7" x14ac:dyDescent="0.25">
      <c r="A38" s="25" t="s">
        <v>24</v>
      </c>
      <c r="B38" s="7">
        <f>B16-B37</f>
        <v>8.5073627220273007E-2</v>
      </c>
      <c r="C38" s="33">
        <f>B16-C37</f>
        <v>0.45914791702724478</v>
      </c>
      <c r="D38" s="7">
        <f>B16-D37</f>
        <v>0.19087450462111044</v>
      </c>
      <c r="E38" s="4"/>
      <c r="F38" s="4"/>
      <c r="G38" s="4"/>
    </row>
    <row r="40" spans="1:7" x14ac:dyDescent="0.25">
      <c r="A40" t="s">
        <v>23</v>
      </c>
    </row>
    <row r="41" spans="1:7" x14ac:dyDescent="0.25">
      <c r="A41" s="31" t="s">
        <v>19</v>
      </c>
    </row>
    <row r="43" spans="1:7" x14ac:dyDescent="0.25">
      <c r="A43" s="1" t="s">
        <v>20</v>
      </c>
    </row>
    <row r="44" spans="1:7" x14ac:dyDescent="0.25">
      <c r="A44" s="17" t="s">
        <v>4</v>
      </c>
      <c r="B44" s="18"/>
    </row>
    <row r="45" spans="1:7" x14ac:dyDescent="0.25">
      <c r="A45" s="20" t="s">
        <v>6</v>
      </c>
      <c r="B45" s="20" t="s">
        <v>7</v>
      </c>
    </row>
    <row r="46" spans="1:7" x14ac:dyDescent="0.25">
      <c r="A46" s="20">
        <v>1</v>
      </c>
      <c r="B46" s="20">
        <v>3</v>
      </c>
    </row>
    <row r="47" spans="1:7" x14ac:dyDescent="0.25">
      <c r="A47" s="2"/>
      <c r="B47" s="2"/>
    </row>
    <row r="48" spans="1:7" x14ac:dyDescent="0.25">
      <c r="A48" s="19" t="s">
        <v>8</v>
      </c>
      <c r="B48" s="8"/>
    </row>
    <row r="49" spans="1:7" x14ac:dyDescent="0.25">
      <c r="A49" s="20" t="s">
        <v>9</v>
      </c>
      <c r="B49" s="20">
        <f>-0.25*IMLOG2(0.25)-0.75*IMLOG2(0.75)</f>
        <v>0.81127812445913294</v>
      </c>
    </row>
    <row r="53" spans="1:7" ht="15.75" x14ac:dyDescent="0.25">
      <c r="A53" s="9" t="s">
        <v>1</v>
      </c>
      <c r="B53" s="12" t="s">
        <v>4</v>
      </c>
      <c r="C53" s="12"/>
      <c r="D53" s="12"/>
      <c r="E53" s="13" t="s">
        <v>10</v>
      </c>
      <c r="F53" s="14" t="s">
        <v>11</v>
      </c>
      <c r="G53" s="15"/>
    </row>
    <row r="54" spans="1:7" ht="15.75" x14ac:dyDescent="0.25">
      <c r="A54" s="10"/>
      <c r="B54" s="21"/>
      <c r="C54" s="21" t="s">
        <v>6</v>
      </c>
      <c r="D54" s="21" t="s">
        <v>7</v>
      </c>
      <c r="E54" s="21"/>
      <c r="F54" s="21"/>
      <c r="G54" s="21"/>
    </row>
    <row r="55" spans="1:7" ht="15.75" x14ac:dyDescent="0.25">
      <c r="A55" s="10"/>
      <c r="B55" s="22" t="b">
        <v>0</v>
      </c>
      <c r="C55" s="7">
        <v>0</v>
      </c>
      <c r="D55" s="7">
        <v>1</v>
      </c>
      <c r="E55" s="7">
        <f>1/4</f>
        <v>0.25</v>
      </c>
      <c r="F55" s="7" t="s">
        <v>17</v>
      </c>
      <c r="G55" s="7">
        <f>-1*IMLOG2(1)-0</f>
        <v>0</v>
      </c>
    </row>
    <row r="56" spans="1:7" ht="15.75" x14ac:dyDescent="0.25">
      <c r="A56" s="11"/>
      <c r="B56" s="22" t="b">
        <v>1</v>
      </c>
      <c r="C56" s="7">
        <v>1</v>
      </c>
      <c r="D56" s="7">
        <v>2</v>
      </c>
      <c r="E56" s="7">
        <f>3/4</f>
        <v>0.75</v>
      </c>
      <c r="F56" s="7" t="s">
        <v>13</v>
      </c>
      <c r="G56" s="7">
        <f>-0.33*IMLOG2(0.33)-0.67*IMLOG2(0.67)</f>
        <v>0.91492637277972699</v>
      </c>
    </row>
    <row r="57" spans="1:7" x14ac:dyDescent="0.25">
      <c r="A57" s="3"/>
      <c r="B57" s="4"/>
      <c r="C57" s="4"/>
      <c r="D57" s="4"/>
      <c r="E57" s="4"/>
      <c r="F57" s="4"/>
      <c r="G57" s="4"/>
    </row>
    <row r="58" spans="1:7" ht="15.75" x14ac:dyDescent="0.25">
      <c r="A58" s="9" t="s">
        <v>2</v>
      </c>
      <c r="B58" s="12" t="s">
        <v>4</v>
      </c>
      <c r="C58" s="12"/>
      <c r="D58" s="12"/>
      <c r="E58" s="13" t="s">
        <v>10</v>
      </c>
      <c r="F58" s="14" t="s">
        <v>11</v>
      </c>
      <c r="G58" s="15"/>
    </row>
    <row r="59" spans="1:7" ht="15.75" x14ac:dyDescent="0.25">
      <c r="A59" s="10"/>
      <c r="B59" s="21"/>
      <c r="C59" s="21" t="s">
        <v>6</v>
      </c>
      <c r="D59" s="21" t="s">
        <v>7</v>
      </c>
      <c r="E59" s="21"/>
      <c r="F59" s="21"/>
      <c r="G59" s="21"/>
    </row>
    <row r="60" spans="1:7" ht="15.75" x14ac:dyDescent="0.25">
      <c r="A60" s="10"/>
      <c r="B60" s="22" t="b">
        <v>0</v>
      </c>
      <c r="C60" s="7">
        <v>1</v>
      </c>
      <c r="D60" s="7">
        <v>3</v>
      </c>
      <c r="E60" s="7">
        <f>4/4</f>
        <v>1</v>
      </c>
      <c r="F60" s="7" t="s">
        <v>14</v>
      </c>
      <c r="G60" s="7">
        <f>-0.25*IMLOG2(0.25)-0.75*IMLOG2(0.75)</f>
        <v>0.81127812445913294</v>
      </c>
    </row>
    <row r="61" spans="1:7" ht="15.75" x14ac:dyDescent="0.25">
      <c r="A61" s="11"/>
      <c r="B61" s="22" t="b">
        <v>1</v>
      </c>
      <c r="C61" s="7">
        <v>0</v>
      </c>
      <c r="D61" s="7">
        <v>0</v>
      </c>
      <c r="E61" s="7">
        <v>0</v>
      </c>
      <c r="F61" s="7" t="s">
        <v>21</v>
      </c>
      <c r="G61" s="7">
        <f>-1*IMLOG2(1)</f>
        <v>0</v>
      </c>
    </row>
    <row r="62" spans="1:7" x14ac:dyDescent="0.25">
      <c r="A62" s="3"/>
      <c r="B62" s="4"/>
      <c r="C62" s="4"/>
      <c r="D62" s="4"/>
      <c r="E62" s="4"/>
      <c r="F62" s="4"/>
      <c r="G62" s="4"/>
    </row>
    <row r="63" spans="1:7" ht="15.75" x14ac:dyDescent="0.25">
      <c r="A63" s="9" t="s">
        <v>3</v>
      </c>
      <c r="B63" s="12" t="s">
        <v>4</v>
      </c>
      <c r="C63" s="12"/>
      <c r="D63" s="12"/>
      <c r="E63" s="13" t="s">
        <v>10</v>
      </c>
      <c r="F63" s="14" t="s">
        <v>11</v>
      </c>
      <c r="G63" s="15"/>
    </row>
    <row r="64" spans="1:7" ht="15.75" x14ac:dyDescent="0.25">
      <c r="A64" s="10"/>
      <c r="B64" s="21"/>
      <c r="C64" s="21" t="s">
        <v>6</v>
      </c>
      <c r="D64" s="21" t="s">
        <v>7</v>
      </c>
      <c r="E64" s="21"/>
      <c r="F64" s="21"/>
      <c r="G64" s="21"/>
    </row>
    <row r="65" spans="1:7" ht="15.75" x14ac:dyDescent="0.25">
      <c r="A65" s="10"/>
      <c r="B65" s="22" t="b">
        <v>0</v>
      </c>
      <c r="C65" s="7">
        <v>0</v>
      </c>
      <c r="D65" s="7">
        <v>3</v>
      </c>
      <c r="E65" s="7">
        <f>3/4</f>
        <v>0.75</v>
      </c>
      <c r="F65" s="7" t="s">
        <v>22</v>
      </c>
      <c r="G65" s="7">
        <v>0</v>
      </c>
    </row>
    <row r="66" spans="1:7" ht="15.75" x14ac:dyDescent="0.25">
      <c r="A66" s="11"/>
      <c r="B66" s="22" t="b">
        <v>1</v>
      </c>
      <c r="C66" s="7">
        <v>1</v>
      </c>
      <c r="D66" s="7">
        <v>0</v>
      </c>
      <c r="E66" s="7">
        <f>1/4</f>
        <v>0.25</v>
      </c>
      <c r="F66" s="7" t="s">
        <v>17</v>
      </c>
      <c r="G66" s="7">
        <v>0</v>
      </c>
    </row>
    <row r="67" spans="1:7" x14ac:dyDescent="0.25">
      <c r="A67" s="4"/>
      <c r="B67" s="4"/>
      <c r="C67" s="4"/>
      <c r="D67" s="4"/>
      <c r="E67" s="4"/>
      <c r="F67" s="4"/>
      <c r="G67" s="4"/>
    </row>
    <row r="68" spans="1:7" x14ac:dyDescent="0.25">
      <c r="A68" s="23"/>
      <c r="B68" s="23"/>
      <c r="C68" s="23"/>
      <c r="D68" s="4"/>
      <c r="E68" s="4"/>
      <c r="F68" s="4"/>
      <c r="G68" s="4"/>
    </row>
    <row r="69" spans="1:7" ht="15.75" x14ac:dyDescent="0.25">
      <c r="A69" s="16" t="s">
        <v>18</v>
      </c>
      <c r="B69" s="16" t="s">
        <v>1</v>
      </c>
      <c r="C69" s="16" t="s">
        <v>2</v>
      </c>
      <c r="D69" s="16" t="s">
        <v>3</v>
      </c>
      <c r="E69" s="4"/>
      <c r="F69" s="4"/>
      <c r="G69" s="4"/>
    </row>
    <row r="70" spans="1:7" x14ac:dyDescent="0.25">
      <c r="A70" s="24" t="s">
        <v>11</v>
      </c>
      <c r="B70" s="7">
        <f>G55*E55+E56*G56</f>
        <v>0.68619477958479524</v>
      </c>
      <c r="C70" s="7">
        <f>G60*E60+E61*G61</f>
        <v>0.81127812445913294</v>
      </c>
      <c r="D70" s="7">
        <f>G65*E65+E66*G66</f>
        <v>0</v>
      </c>
      <c r="E70" s="4"/>
      <c r="F70" s="4"/>
      <c r="G70" s="4"/>
    </row>
    <row r="71" spans="1:7" x14ac:dyDescent="0.25">
      <c r="A71" s="25" t="s">
        <v>24</v>
      </c>
      <c r="B71" s="7">
        <f>B49-B70</f>
        <v>0.1250833448743377</v>
      </c>
      <c r="C71" s="32">
        <f>B49-C70</f>
        <v>0</v>
      </c>
      <c r="D71" s="33">
        <f>B49-D70</f>
        <v>0.81127812445913294</v>
      </c>
      <c r="E71" s="4"/>
      <c r="F71" s="4"/>
      <c r="G71" s="4"/>
    </row>
    <row r="73" spans="1:7" x14ac:dyDescent="0.25">
      <c r="A73" t="s">
        <v>25</v>
      </c>
    </row>
    <row r="74" spans="1:7" x14ac:dyDescent="0.25">
      <c r="A74" s="31" t="s">
        <v>19</v>
      </c>
    </row>
  </sheetData>
  <mergeCells count="20">
    <mergeCell ref="A58:A61"/>
    <mergeCell ref="B58:D58"/>
    <mergeCell ref="F58:G58"/>
    <mergeCell ref="A63:A66"/>
    <mergeCell ref="B63:D63"/>
    <mergeCell ref="F63:G63"/>
    <mergeCell ref="A30:A33"/>
    <mergeCell ref="B30:D30"/>
    <mergeCell ref="F30:G30"/>
    <mergeCell ref="A44:B44"/>
    <mergeCell ref="A53:A56"/>
    <mergeCell ref="B53:D53"/>
    <mergeCell ref="F53:G53"/>
    <mergeCell ref="A11:B11"/>
    <mergeCell ref="A20:A23"/>
    <mergeCell ref="B20:D20"/>
    <mergeCell ref="F20:G20"/>
    <mergeCell ref="A25:A28"/>
    <mergeCell ref="B25:D25"/>
    <mergeCell ref="F25:G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2019-08-08T01:27:19Z</dcterms:modified>
</cp:coreProperties>
</file>