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lee21\Documents\MVT\"/>
    </mc:Choice>
  </mc:AlternateContent>
  <xr:revisionPtr revIDLastSave="0" documentId="13_ncr:1_{9A1C0EF0-17EC-423B-A581-1B7FB4F3E0E0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Run 1" sheetId="27" r:id="rId1"/>
  </sheet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27" l="1"/>
  <c r="H29" i="27" s="1"/>
  <c r="I23" i="27"/>
  <c r="H23" i="27"/>
  <c r="I22" i="27"/>
  <c r="H22" i="27"/>
  <c r="I21" i="27"/>
  <c r="H21" i="27"/>
  <c r="I20" i="27"/>
  <c r="H20" i="27"/>
  <c r="I17" i="27"/>
  <c r="H17" i="27"/>
  <c r="I16" i="27"/>
  <c r="H16" i="27"/>
  <c r="I15" i="27"/>
  <c r="H15" i="27"/>
  <c r="I14" i="27"/>
  <c r="H14" i="27"/>
  <c r="I11" i="27"/>
  <c r="H11" i="27"/>
  <c r="I10" i="27"/>
  <c r="H10" i="27"/>
  <c r="I9" i="27"/>
  <c r="H9" i="27"/>
  <c r="I8" i="27"/>
  <c r="H8" i="27"/>
  <c r="I5" i="27"/>
  <c r="H5" i="27"/>
  <c r="I4" i="27"/>
  <c r="H4" i="27"/>
  <c r="I3" i="27"/>
  <c r="H3" i="27"/>
  <c r="V2" i="27"/>
  <c r="I2" i="27"/>
  <c r="H2" i="27"/>
  <c r="L23" i="27" l="1"/>
  <c r="M23" i="27" s="1"/>
  <c r="L14" i="27"/>
  <c r="M14" i="27" s="1"/>
  <c r="L3" i="27"/>
  <c r="M3" i="27" s="1"/>
  <c r="L17" i="27"/>
  <c r="M17" i="27" s="1"/>
  <c r="L8" i="27"/>
  <c r="M8" i="27" s="1"/>
  <c r="L20" i="27"/>
  <c r="M20" i="27" s="1"/>
  <c r="L11" i="27"/>
  <c r="M11" i="27" s="1"/>
  <c r="L2" i="27"/>
  <c r="M2" i="27" s="1"/>
  <c r="L21" i="27"/>
  <c r="M21" i="27" s="1"/>
  <c r="L16" i="27"/>
  <c r="M16" i="27" s="1"/>
  <c r="L4" i="27"/>
  <c r="M4" i="27" s="1"/>
  <c r="L10" i="27"/>
  <c r="M10" i="27" s="1"/>
  <c r="L9" i="27"/>
  <c r="M9" i="27" s="1"/>
  <c r="L22" i="27"/>
  <c r="M22" i="27" s="1"/>
  <c r="L5" i="27"/>
  <c r="M5" i="27" s="1"/>
  <c r="L15" i="27"/>
  <c r="M15" i="27" s="1"/>
</calcChain>
</file>

<file path=xl/sharedStrings.xml><?xml version="1.0" encoding="utf-8"?>
<sst xmlns="http://schemas.openxmlformats.org/spreadsheetml/2006/main" count="34" uniqueCount="34">
  <si>
    <t>Mouse</t>
  </si>
  <si>
    <t>Void #</t>
  </si>
  <si>
    <t>Location of the void</t>
  </si>
  <si>
    <t>Start of voiding @</t>
  </si>
  <si>
    <t>Measured @</t>
  </si>
  <si>
    <t>Measure Delay</t>
  </si>
  <si>
    <t>Latency</t>
  </si>
  <si>
    <t>Void Area, pxl</t>
  </si>
  <si>
    <t>Calculations</t>
  </si>
  <si>
    <t xml:space="preserve">Void Are, cm2 </t>
  </si>
  <si>
    <t>Void Volume, ul</t>
  </si>
  <si>
    <t>Stim  #</t>
  </si>
  <si>
    <t>Frequency (Hz)</t>
  </si>
  <si>
    <t>STIM START (clock)</t>
  </si>
  <si>
    <t>STIM STOP (clock)</t>
  </si>
  <si>
    <t>TOTAL STIM TIME</t>
  </si>
  <si>
    <t>STIM @ (recording time )</t>
  </si>
  <si>
    <t xml:space="preserve">START @ </t>
  </si>
  <si>
    <t xml:space="preserve">STOP @ </t>
  </si>
  <si>
    <t xml:space="preserve">Total Time </t>
  </si>
  <si>
    <t>Cage Floor Areas (pixels) @</t>
  </si>
  <si>
    <t xml:space="preserve"> Area, cm2</t>
  </si>
  <si>
    <t>Conv. Factor, pxl/cm2</t>
  </si>
  <si>
    <t>Evaporation</t>
  </si>
  <si>
    <t>if you're measuring a void spot later than 1 after it's apperance add % --&gt; see bellow</t>
  </si>
  <si>
    <t>under 250</t>
  </si>
  <si>
    <t>%</t>
  </si>
  <si>
    <t>Multiply By</t>
  </si>
  <si>
    <t>Average</t>
  </si>
  <si>
    <t>over 250</t>
  </si>
  <si>
    <t>Video:</t>
  </si>
  <si>
    <t>Analyzed by (initials and date):</t>
  </si>
  <si>
    <t>Type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</si>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</sst>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d\-mmm\-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1" fontId="0" fillId="0" borderId="0" xfId="0" applyNumberFormat="1"/>
    <xf numFmtId="21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2" xfId="0" applyFont="1" applyBorder="1"/>
    <xf numFmtId="0" fontId="0" fillId="0" borderId="4" xfId="0" applyBorder="1"/>
    <xf numFmtId="0" fontId="0" fillId="0" borderId="1" xfId="0" applyFill="1" applyBorder="1"/>
    <xf numFmtId="1" fontId="1" fillId="0" borderId="1" xfId="0" applyNumberFormat="1" applyFont="1" applyBorder="1"/>
    <xf numFmtId="164" fontId="0" fillId="0" borderId="0" xfId="0" applyNumberFormat="1"/>
    <xf numFmtId="165" fontId="2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Font="1" applyBorder="1"/>
    <xf numFmtId="0" fontId="0" fillId="0" borderId="1" xfId="0" applyFont="1" applyBorder="1"/>
    <xf numFmtId="21" fontId="1" fillId="0" borderId="0" xfId="0" applyNumberFormat="1" applyFont="1"/>
    <xf numFmtId="0" fontId="0" fillId="0" borderId="6" xfId="0" applyBorder="1"/>
    <xf numFmtId="21" fontId="1" fillId="0" borderId="6" xfId="0" applyNumberFormat="1" applyFont="1" applyBorder="1"/>
    <xf numFmtId="2" fontId="0" fillId="0" borderId="6" xfId="0" applyNumberFormat="1" applyBorder="1"/>
    <xf numFmtId="2" fontId="1" fillId="0" borderId="6" xfId="0" applyNumberFormat="1" applyFont="1" applyBorder="1"/>
    <xf numFmtId="165" fontId="2" fillId="0" borderId="6" xfId="0" applyNumberFormat="1" applyFont="1" applyFill="1" applyBorder="1" applyAlignment="1" applyProtection="1">
      <alignment horizontal="left" vertical="center"/>
      <protection locked="0"/>
    </xf>
    <xf numFmtId="0" fontId="0" fillId="0" borderId="6" xfId="0" applyFill="1" applyBorder="1"/>
    <xf numFmtId="21" fontId="0" fillId="0" borderId="6" xfId="0" applyNumberFormat="1" applyFill="1" applyBorder="1"/>
    <xf numFmtId="21" fontId="1" fillId="0" borderId="6" xfId="0" applyNumberFormat="1" applyFont="1" applyFill="1" applyBorder="1"/>
    <xf numFmtId="1" fontId="0" fillId="0" borderId="6" xfId="0" applyNumberFormat="1" applyFill="1" applyBorder="1"/>
    <xf numFmtId="2" fontId="0" fillId="0" borderId="6" xfId="0" applyNumberFormat="1" applyFill="1" applyBorder="1"/>
    <xf numFmtId="2" fontId="1" fillId="0" borderId="6" xfId="0" applyNumberFormat="1" applyFont="1" applyFill="1" applyBorder="1"/>
    <xf numFmtId="0" fontId="5" fillId="0" borderId="0" xfId="0" applyFont="1" applyAlignment="1">
      <alignment horizontal="right" vertical="center" readingOrder="1"/>
    </xf>
    <xf numFmtId="0" fontId="5" fillId="2" borderId="0" xfId="0" applyFont="1" applyFill="1" applyAlignment="1">
      <alignment horizontal="right" vertical="center" wrapText="1" readingOrder="1"/>
    </xf>
    <xf numFmtId="165" fontId="6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8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20" fontId="0" fillId="0" borderId="1" xfId="0" applyNumberFormat="1" applyBorder="1"/>
    <xf numFmtId="21" fontId="0" fillId="0" borderId="0" xfId="0" applyNumberFormat="1" applyBorder="1"/>
    <xf numFmtId="0" fontId="0" fillId="0" borderId="0" xfId="0" quotePrefix="1"/>
    <xf numFmtId="21" fontId="0" fillId="0" borderId="0" xfId="0" applyNumberFormat="1" applyFill="1" applyBorder="1"/>
    <xf numFmtId="0" fontId="1" fillId="0" borderId="5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6" xfId="0" applyFill="1" applyBorder="1" applyAlignment="1">
      <alignment horizontal="right"/>
    </xf>
    <xf numFmtId="165" fontId="2" fillId="0" borderId="0" xfId="0" applyNumberFormat="1" applyFont="1" applyFill="1" applyBorder="1" applyAlignment="1" applyProtection="1">
      <alignment horizontal="right" vertical="center"/>
      <protection locked="0"/>
    </xf>
    <xf numFmtId="165" fontId="2" fillId="0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3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left"/>
    </xf>
    <xf numFmtId="0" fontId="7" fillId="0" borderId="0" xfId="0" applyFont="1" applyFill="1"/>
    <xf numFmtId="21" fontId="0" fillId="0" borderId="0" xfId="0" applyNumberFormat="1" applyFill="1"/>
    <xf numFmtId="21" fontId="1" fillId="0" borderId="0" xfId="0" applyNumberFormat="1" applyFont="1" applyFill="1"/>
    <xf numFmtId="0" fontId="0" fillId="0" borderId="0" xfId="0" applyFill="1"/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21" fontId="0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21" fontId="0" fillId="0" borderId="6" xfId="0" applyNumberFormat="1" applyFill="1" applyBorder="1" applyAlignment="1">
      <alignment horizontal="right"/>
    </xf>
    <xf numFmtId="21" fontId="0" fillId="0" borderId="0" xfId="0" applyNumberFormat="1" applyBorder="1" applyAlignment="1">
      <alignment horizontal="right"/>
    </xf>
    <xf numFmtId="21" fontId="0" fillId="0" borderId="0" xfId="0" applyNumberFormat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21" fontId="0" fillId="0" borderId="0" xfId="0" applyNumberFormat="1" applyFont="1" applyBorder="1" applyAlignment="1">
      <alignment horizontal="center"/>
    </xf>
    <xf numFmtId="9" fontId="0" fillId="0" borderId="4" xfId="0" applyNumberFormat="1" applyBorder="1"/>
    <xf numFmtId="0" fontId="1" fillId="0" borderId="1" xfId="0" applyFont="1" applyBorder="1"/>
    <xf numFmtId="2" fontId="0" fillId="0" borderId="1" xfId="0" applyNumberFormat="1" applyBorder="1"/>
    <xf numFmtId="2" fontId="0" fillId="0" borderId="1" xfId="0" applyNumberFormat="1" applyFill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 applyBorder="1"/>
    <xf numFmtId="1" fontId="1" fillId="0" borderId="0" xfId="0" applyNumberFormat="1" applyFont="1" applyBorder="1"/>
    <xf numFmtId="0" fontId="1" fillId="0" borderId="0" xfId="0" applyFont="1" applyAlignment="1">
      <alignment horizontal="right"/>
    </xf>
  </cellXfs>
  <cellStyles count="49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43" builtinId="8" hidden="1"/>
    <cellStyle name="Hyperlink" xfId="45" builtinId="8" hidden="1"/>
    <cellStyle name="Hyperlink" xfId="47" builtinId="8" hidden="1"/>
    <cellStyle name="Hyperlink" xfId="41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33" builtinId="8" hidden="1"/>
    <cellStyle name="Hyperlink" xfId="1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8"/>
  <sheetViews>
    <sheetView tabSelected="1" workbookViewId="0">
      <selection activeCell="C4" sqref="C4"/>
    </sheetView>
  </sheetViews>
  <sheetFormatPr defaultColWidth="11" defaultRowHeight="15.5" x14ac:dyDescent="0.35"/>
  <cols>
    <col min="1" max="1" width="27.08203125" customWidth="1"/>
    <col min="2" max="3" width="17.58203125" style="42" customWidth="1"/>
    <col min="4" max="5" width="29.33203125" customWidth="1"/>
    <col min="6" max="6" width="17.58203125" customWidth="1"/>
    <col min="7" max="7" width="13.33203125" customWidth="1"/>
    <col min="8" max="8" width="14.5" customWidth="1"/>
    <col min="9" max="9" width="13.58203125" style="4" customWidth="1"/>
    <col min="10" max="10" width="14" customWidth="1"/>
    <col min="12" max="12" width="12" style="3" customWidth="1"/>
    <col min="13" max="13" width="14" style="5" customWidth="1"/>
    <col min="14" max="14" width="8.83203125" customWidth="1"/>
    <col min="15" max="15" width="13.5" bestFit="1" customWidth="1"/>
    <col min="16" max="16" width="16.83203125" bestFit="1" customWidth="1"/>
    <col min="17" max="17" width="16" bestFit="1" customWidth="1"/>
    <col min="18" max="18" width="15.83203125" bestFit="1" customWidth="1"/>
    <col min="19" max="19" width="21.5" bestFit="1" customWidth="1"/>
    <col min="20" max="20" width="15.83203125" bestFit="1" customWidth="1"/>
    <col min="21" max="21" width="15" bestFit="1" customWidth="1"/>
  </cols>
  <sheetData>
    <row r="1" spans="1:22" s="34" customFormat="1" ht="16" thickBot="1" x14ac:dyDescent="0.4">
      <c r="A1" s="32" t="s">
        <v>0</v>
      </c>
      <c r="B1" s="41" t="s">
        <v>1</v>
      </c>
      <c r="C1" s="41" t="s">
        <v>32</v>
      </c>
      <c r="D1" s="32" t="s">
        <v>2</v>
      </c>
      <c r="E1" s="32" t="s">
        <v>33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3" t="s">
        <v>9</v>
      </c>
      <c r="M1" s="33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  <c r="T1" s="32" t="s">
        <v>17</v>
      </c>
      <c r="U1" s="32" t="s">
        <v>18</v>
      </c>
      <c r="V1" s="32" t="s">
        <v>19</v>
      </c>
    </row>
    <row r="2" spans="1:22" s="56" customFormat="1" x14ac:dyDescent="0.35">
      <c r="A2" s="30"/>
      <c r="B2" s="60"/>
      <c r="C2" s="60"/>
      <c r="D2" s="59"/>
      <c r="E2" s="59"/>
      <c r="F2" s="71"/>
      <c r="G2" s="61"/>
      <c r="H2" s="50">
        <f t="shared" ref="H2:H5" si="0">G2-F2</f>
        <v>0</v>
      </c>
      <c r="I2" s="51">
        <f>F2-$T$2</f>
        <v>0</v>
      </c>
      <c r="J2"/>
      <c r="K2" s="52"/>
      <c r="L2" s="53" t="e">
        <f>J2/$H$29</f>
        <v>#DIV/0!</v>
      </c>
      <c r="M2" s="54" t="e">
        <f>L2*25</f>
        <v>#DIV/0!</v>
      </c>
      <c r="T2" s="10"/>
      <c r="U2" s="10"/>
      <c r="V2" s="2">
        <f>U2-T2</f>
        <v>0</v>
      </c>
    </row>
    <row r="3" spans="1:22" s="56" customFormat="1" x14ac:dyDescent="0.35">
      <c r="A3" s="29"/>
      <c r="B3" s="60"/>
      <c r="C3" s="60"/>
      <c r="D3" s="59"/>
      <c r="E3" s="59"/>
      <c r="F3" s="69"/>
      <c r="G3" s="70"/>
      <c r="H3" s="50">
        <f t="shared" si="0"/>
        <v>0</v>
      </c>
      <c r="I3" s="51">
        <f t="shared" ref="I3:I5" si="1">F3-$T$2</f>
        <v>0</v>
      </c>
      <c r="J3"/>
      <c r="K3" s="52"/>
      <c r="L3" s="53" t="e">
        <f t="shared" ref="L3:L5" si="2">J3/$H$29</f>
        <v>#DIV/0!</v>
      </c>
      <c r="M3" s="54" t="e">
        <f t="shared" ref="M3:M5" si="3">L3*25</f>
        <v>#DIV/0!</v>
      </c>
    </row>
    <row r="4" spans="1:22" s="56" customFormat="1" x14ac:dyDescent="0.35">
      <c r="A4" s="29"/>
      <c r="B4" s="60"/>
      <c r="C4" s="60"/>
      <c r="D4" s="59"/>
      <c r="E4" s="59"/>
      <c r="F4" s="69"/>
      <c r="G4" s="70"/>
      <c r="H4" s="50">
        <f t="shared" si="0"/>
        <v>0</v>
      </c>
      <c r="I4" s="51">
        <f t="shared" si="1"/>
        <v>0</v>
      </c>
      <c r="J4"/>
      <c r="K4" s="52"/>
      <c r="L4" s="53" t="e">
        <f t="shared" si="2"/>
        <v>#DIV/0!</v>
      </c>
      <c r="M4" s="54" t="e">
        <f t="shared" si="3"/>
        <v>#DIV/0!</v>
      </c>
    </row>
    <row r="5" spans="1:22" s="56" customFormat="1" x14ac:dyDescent="0.35">
      <c r="A5" s="31"/>
      <c r="B5" s="60"/>
      <c r="C5" s="60"/>
      <c r="D5" s="59"/>
      <c r="E5" s="59"/>
      <c r="F5" s="69"/>
      <c r="G5" s="70"/>
      <c r="H5" s="50">
        <f t="shared" si="0"/>
        <v>0</v>
      </c>
      <c r="I5" s="51">
        <f t="shared" si="1"/>
        <v>0</v>
      </c>
      <c r="J5"/>
      <c r="K5" s="52"/>
      <c r="L5" s="53" t="e">
        <f t="shared" si="2"/>
        <v>#DIV/0!</v>
      </c>
      <c r="M5" s="54" t="e">
        <f t="shared" si="3"/>
        <v>#DIV/0!</v>
      </c>
    </row>
    <row r="6" spans="1:22" s="56" customFormat="1" x14ac:dyDescent="0.35">
      <c r="A6" s="31"/>
      <c r="B6" s="57"/>
      <c r="C6" s="57"/>
      <c r="D6" s="68"/>
      <c r="E6" s="68"/>
      <c r="G6" s="62"/>
      <c r="L6" s="58"/>
      <c r="M6" s="58"/>
    </row>
    <row r="7" spans="1:22" s="18" customFormat="1" ht="16" thickBot="1" x14ac:dyDescent="0.4">
      <c r="B7" s="43"/>
      <c r="C7" s="43"/>
      <c r="G7" s="63"/>
      <c r="I7" s="19"/>
      <c r="L7" s="20"/>
      <c r="M7" s="21"/>
    </row>
    <row r="8" spans="1:22" s="12" customFormat="1" x14ac:dyDescent="0.35">
      <c r="A8" s="30"/>
      <c r="B8" s="55"/>
      <c r="C8" s="55"/>
      <c r="G8" s="64"/>
      <c r="H8" s="50">
        <f t="shared" ref="H8:H11" si="4">G8-F8</f>
        <v>0</v>
      </c>
      <c r="I8" s="51">
        <f t="shared" ref="I8:I11" si="5">F8-$T$2</f>
        <v>0</v>
      </c>
      <c r="J8"/>
      <c r="K8" s="52"/>
      <c r="L8" s="53" t="e">
        <f t="shared" ref="L8:L11" si="6">J8/$H$29</f>
        <v>#DIV/0!</v>
      </c>
      <c r="M8" s="54" t="e">
        <f t="shared" ref="M8:M11" si="7">L8*25</f>
        <v>#DIV/0!</v>
      </c>
    </row>
    <row r="9" spans="1:22" s="12" customFormat="1" x14ac:dyDescent="0.35">
      <c r="A9" s="29"/>
      <c r="B9" s="55"/>
      <c r="C9" s="55"/>
      <c r="G9" s="64"/>
      <c r="H9" s="50">
        <f t="shared" si="4"/>
        <v>0</v>
      </c>
      <c r="I9" s="51">
        <f t="shared" si="5"/>
        <v>0</v>
      </c>
      <c r="J9"/>
      <c r="K9" s="52"/>
      <c r="L9" s="53" t="e">
        <f t="shared" si="6"/>
        <v>#DIV/0!</v>
      </c>
      <c r="M9" s="54" t="e">
        <f t="shared" si="7"/>
        <v>#DIV/0!</v>
      </c>
    </row>
    <row r="10" spans="1:22" s="12" customFormat="1" x14ac:dyDescent="0.35">
      <c r="A10" s="29"/>
      <c r="B10" s="55"/>
      <c r="C10" s="55"/>
      <c r="G10" s="64"/>
      <c r="H10" s="50">
        <f t="shared" si="4"/>
        <v>0</v>
      </c>
      <c r="I10" s="51">
        <f t="shared" si="5"/>
        <v>0</v>
      </c>
      <c r="J10"/>
      <c r="K10" s="52"/>
      <c r="L10" s="53" t="e">
        <f t="shared" si="6"/>
        <v>#DIV/0!</v>
      </c>
      <c r="M10" s="54" t="e">
        <f t="shared" si="7"/>
        <v>#DIV/0!</v>
      </c>
    </row>
    <row r="11" spans="1:22" s="12" customFormat="1" x14ac:dyDescent="0.35">
      <c r="A11" s="31"/>
      <c r="B11" s="55"/>
      <c r="C11" s="55"/>
      <c r="G11" s="64"/>
      <c r="H11" s="50">
        <f t="shared" si="4"/>
        <v>0</v>
      </c>
      <c r="I11" s="51">
        <f t="shared" si="5"/>
        <v>0</v>
      </c>
      <c r="J11"/>
      <c r="K11" s="52"/>
      <c r="L11" s="53" t="e">
        <f t="shared" si="6"/>
        <v>#DIV/0!</v>
      </c>
      <c r="M11" s="54" t="e">
        <f t="shared" si="7"/>
        <v>#DIV/0!</v>
      </c>
    </row>
    <row r="12" spans="1:22" s="12" customFormat="1" x14ac:dyDescent="0.35">
      <c r="A12" s="31"/>
      <c r="B12" s="55"/>
      <c r="C12" s="55"/>
      <c r="G12" s="64"/>
      <c r="H12" s="50"/>
      <c r="I12" s="51"/>
      <c r="J12"/>
      <c r="K12" s="52"/>
      <c r="L12" s="53"/>
      <c r="M12" s="54"/>
    </row>
    <row r="13" spans="1:22" s="23" customFormat="1" ht="16" thickBot="1" x14ac:dyDescent="0.4">
      <c r="A13" s="22"/>
      <c r="B13" s="45"/>
      <c r="C13" s="45"/>
      <c r="F13" s="24"/>
      <c r="G13" s="65"/>
      <c r="H13" s="24"/>
      <c r="I13" s="25"/>
      <c r="J13" s="26"/>
      <c r="L13" s="27"/>
      <c r="M13" s="28"/>
    </row>
    <row r="14" spans="1:22" x14ac:dyDescent="0.35">
      <c r="A14" s="30"/>
      <c r="D14" s="49"/>
      <c r="E14" s="49"/>
      <c r="F14" s="50"/>
      <c r="G14" s="61"/>
      <c r="H14" s="50">
        <f t="shared" ref="H14:H17" si="8">G14-F14</f>
        <v>0</v>
      </c>
      <c r="I14" s="51">
        <f t="shared" ref="I14:I17" si="9">F14-$T$2</f>
        <v>0</v>
      </c>
      <c r="K14" s="52"/>
      <c r="L14" s="53" t="e">
        <f t="shared" ref="L14:L17" si="10">J14/$H$29</f>
        <v>#DIV/0!</v>
      </c>
      <c r="M14" s="54" t="e">
        <f t="shared" ref="M14:M17" si="11">L14*25</f>
        <v>#DIV/0!</v>
      </c>
      <c r="N14" s="52"/>
      <c r="P14" s="2"/>
      <c r="Q14" s="2"/>
      <c r="R14" s="2"/>
      <c r="S14" s="2"/>
    </row>
    <row r="15" spans="1:22" x14ac:dyDescent="0.35">
      <c r="A15" s="29"/>
      <c r="F15" s="2"/>
      <c r="G15" s="66"/>
      <c r="H15" s="50">
        <f t="shared" si="8"/>
        <v>0</v>
      </c>
      <c r="I15" s="51">
        <f t="shared" si="9"/>
        <v>0</v>
      </c>
      <c r="K15" s="52"/>
      <c r="L15" s="53" t="e">
        <f t="shared" si="10"/>
        <v>#DIV/0!</v>
      </c>
      <c r="M15" s="54" t="e">
        <f t="shared" si="11"/>
        <v>#DIV/0!</v>
      </c>
      <c r="P15" s="2"/>
      <c r="Q15" s="2"/>
      <c r="R15" s="2"/>
      <c r="S15" s="2"/>
    </row>
    <row r="16" spans="1:22" x14ac:dyDescent="0.35">
      <c r="A16" s="29"/>
      <c r="F16" s="2"/>
      <c r="G16" s="67"/>
      <c r="H16" s="50">
        <f t="shared" si="8"/>
        <v>0</v>
      </c>
      <c r="I16" s="51">
        <f t="shared" si="9"/>
        <v>0</v>
      </c>
      <c r="K16" s="52"/>
      <c r="L16" s="53" t="e">
        <f t="shared" si="10"/>
        <v>#DIV/0!</v>
      </c>
      <c r="M16" s="54" t="e">
        <f t="shared" si="11"/>
        <v>#DIV/0!</v>
      </c>
      <c r="P16" s="2"/>
      <c r="Q16" s="2"/>
      <c r="R16" s="2"/>
      <c r="S16" s="2"/>
    </row>
    <row r="17" spans="1:19" x14ac:dyDescent="0.35">
      <c r="A17" s="31"/>
      <c r="D17" s="38"/>
      <c r="E17" s="38"/>
      <c r="F17" s="2"/>
      <c r="G17" s="67"/>
      <c r="H17" s="50">
        <f t="shared" si="8"/>
        <v>0</v>
      </c>
      <c r="I17" s="51">
        <f t="shared" si="9"/>
        <v>0</v>
      </c>
      <c r="K17" s="52"/>
      <c r="L17" s="53" t="e">
        <f t="shared" si="10"/>
        <v>#DIV/0!</v>
      </c>
      <c r="M17" s="54" t="e">
        <f t="shared" si="11"/>
        <v>#DIV/0!</v>
      </c>
      <c r="P17" s="2"/>
      <c r="Q17" s="2"/>
      <c r="R17" s="2"/>
      <c r="S17" s="2"/>
    </row>
    <row r="18" spans="1:19" x14ac:dyDescent="0.35">
      <c r="A18" s="31"/>
      <c r="D18" s="38"/>
      <c r="E18" s="38"/>
      <c r="F18" s="2"/>
      <c r="G18" s="67"/>
      <c r="H18" s="50"/>
      <c r="I18" s="51"/>
      <c r="K18" s="52"/>
      <c r="L18" s="53"/>
      <c r="M18" s="54"/>
      <c r="N18" s="12"/>
      <c r="O18" s="12"/>
      <c r="P18" s="37"/>
      <c r="Q18" s="37"/>
      <c r="R18" s="39"/>
      <c r="S18" s="2"/>
    </row>
    <row r="19" spans="1:19" s="23" customFormat="1" ht="16" thickBot="1" x14ac:dyDescent="0.4">
      <c r="A19" s="22"/>
      <c r="B19" s="45"/>
      <c r="C19" s="45"/>
      <c r="F19" s="24"/>
      <c r="G19" s="65"/>
      <c r="H19" s="24"/>
      <c r="I19" s="25"/>
      <c r="J19" s="26"/>
      <c r="L19" s="27"/>
      <c r="M19" s="28"/>
    </row>
    <row r="20" spans="1:19" x14ac:dyDescent="0.35">
      <c r="A20" s="30"/>
      <c r="D20" s="49"/>
      <c r="E20" s="49"/>
      <c r="F20" s="50"/>
      <c r="G20" s="61"/>
      <c r="H20" s="50">
        <f t="shared" ref="H20:H23" si="12">G20-F20</f>
        <v>0</v>
      </c>
      <c r="I20" s="51">
        <f t="shared" ref="I20:I23" si="13">F20-$T$2</f>
        <v>0</v>
      </c>
      <c r="K20" s="52"/>
      <c r="L20" s="53" t="e">
        <f t="shared" ref="L20:L23" si="14">J20/$H$29</f>
        <v>#DIV/0!</v>
      </c>
      <c r="M20" s="54" t="e">
        <f t="shared" ref="M20:M23" si="15">L20*25</f>
        <v>#DIV/0!</v>
      </c>
      <c r="N20" s="52"/>
      <c r="P20" s="2"/>
      <c r="Q20" s="2"/>
      <c r="R20" s="2"/>
      <c r="S20" s="2"/>
    </row>
    <row r="21" spans="1:19" x14ac:dyDescent="0.35">
      <c r="A21" s="29"/>
      <c r="F21" s="2"/>
      <c r="G21" s="37"/>
      <c r="H21" s="50">
        <f t="shared" si="12"/>
        <v>0</v>
      </c>
      <c r="I21" s="51">
        <f t="shared" si="13"/>
        <v>0</v>
      </c>
      <c r="K21" s="52"/>
      <c r="L21" s="53" t="e">
        <f t="shared" si="14"/>
        <v>#DIV/0!</v>
      </c>
      <c r="M21" s="54" t="e">
        <f t="shared" si="15"/>
        <v>#DIV/0!</v>
      </c>
      <c r="P21" s="2"/>
      <c r="Q21" s="2"/>
      <c r="R21" s="2"/>
      <c r="S21" s="2"/>
    </row>
    <row r="22" spans="1:19" x14ac:dyDescent="0.35">
      <c r="A22" s="29"/>
      <c r="F22" s="2"/>
      <c r="G22" s="2"/>
      <c r="H22" s="50">
        <f t="shared" si="12"/>
        <v>0</v>
      </c>
      <c r="I22" s="51">
        <f t="shared" si="13"/>
        <v>0</v>
      </c>
      <c r="K22" s="52"/>
      <c r="L22" s="53" t="e">
        <f t="shared" si="14"/>
        <v>#DIV/0!</v>
      </c>
      <c r="M22" s="54" t="e">
        <f t="shared" si="15"/>
        <v>#DIV/0!</v>
      </c>
      <c r="P22" s="2"/>
      <c r="Q22" s="2"/>
      <c r="R22" s="2"/>
      <c r="S22" s="2"/>
    </row>
    <row r="23" spans="1:19" x14ac:dyDescent="0.35">
      <c r="A23" s="31"/>
      <c r="D23" s="38"/>
      <c r="E23" s="38"/>
      <c r="F23" s="2"/>
      <c r="G23" s="2"/>
      <c r="H23" s="50">
        <f t="shared" si="12"/>
        <v>0</v>
      </c>
      <c r="I23" s="51">
        <f t="shared" si="13"/>
        <v>0</v>
      </c>
      <c r="K23" s="52"/>
      <c r="L23" s="53" t="e">
        <f t="shared" si="14"/>
        <v>#DIV/0!</v>
      </c>
      <c r="M23" s="54" t="e">
        <f t="shared" si="15"/>
        <v>#DIV/0!</v>
      </c>
      <c r="P23" s="2"/>
      <c r="Q23" s="2"/>
      <c r="R23" s="2"/>
      <c r="S23" s="2"/>
    </row>
    <row r="24" spans="1:19" x14ac:dyDescent="0.35">
      <c r="A24" s="31"/>
      <c r="D24" s="38"/>
      <c r="E24" s="38"/>
      <c r="F24" s="2"/>
      <c r="G24" s="2"/>
      <c r="H24" s="50"/>
      <c r="I24" s="51"/>
      <c r="K24" s="52"/>
      <c r="L24" s="53"/>
      <c r="M24" s="54"/>
      <c r="N24" s="12"/>
      <c r="O24" s="12"/>
      <c r="P24" s="37"/>
      <c r="Q24" s="37"/>
      <c r="R24" s="39"/>
      <c r="S24" s="2"/>
    </row>
    <row r="25" spans="1:19" s="18" customFormat="1" ht="16" thickBot="1" x14ac:dyDescent="0.4">
      <c r="B25" s="43"/>
      <c r="C25" s="43"/>
      <c r="I25" s="19"/>
      <c r="L25" s="20"/>
      <c r="M25" s="21"/>
    </row>
    <row r="26" spans="1:19" x14ac:dyDescent="0.35">
      <c r="A26" s="11"/>
      <c r="B26" s="44"/>
      <c r="C26" s="44"/>
      <c r="D26" s="4"/>
      <c r="E26" s="4"/>
      <c r="F26" s="2"/>
      <c r="G26" s="2"/>
      <c r="H26" s="2"/>
      <c r="I26" s="17"/>
      <c r="J26" s="1"/>
      <c r="K26" s="52"/>
    </row>
    <row r="28" spans="1:19" x14ac:dyDescent="0.35">
      <c r="A28" s="6" t="s">
        <v>20</v>
      </c>
      <c r="B28" s="46"/>
      <c r="C28" s="46"/>
      <c r="D28" s="13"/>
      <c r="E28" s="78"/>
      <c r="G28" s="14" t="s">
        <v>21</v>
      </c>
      <c r="H28" s="16" t="s">
        <v>22</v>
      </c>
      <c r="I28" s="3"/>
      <c r="J28" s="80" t="s">
        <v>23</v>
      </c>
      <c r="K28" s="80"/>
      <c r="M28" s="4" t="s">
        <v>24</v>
      </c>
    </row>
    <row r="29" spans="1:19" x14ac:dyDescent="0.35">
      <c r="A29" s="8"/>
      <c r="B29" s="47">
        <v>1</v>
      </c>
      <c r="C29" s="47"/>
      <c r="D29" s="14"/>
      <c r="E29" s="12"/>
      <c r="G29" s="14">
        <v>10</v>
      </c>
      <c r="H29" s="15" t="e">
        <f>D34/G29</f>
        <v>#DIV/0!</v>
      </c>
      <c r="I29" s="3"/>
      <c r="J29" s="35" t="s">
        <v>25</v>
      </c>
      <c r="K29" s="76" t="s">
        <v>26</v>
      </c>
      <c r="L29" s="73" t="s">
        <v>27</v>
      </c>
      <c r="M29"/>
    </row>
    <row r="30" spans="1:19" x14ac:dyDescent="0.35">
      <c r="A30" s="8"/>
      <c r="B30" s="47">
        <v>2</v>
      </c>
      <c r="C30" s="47"/>
      <c r="D30" s="14"/>
      <c r="E30" s="12"/>
      <c r="J30" s="36">
        <v>4.1666666666666664E-2</v>
      </c>
      <c r="K30" s="72">
        <v>0.08</v>
      </c>
      <c r="L30" s="74">
        <v>1.08</v>
      </c>
    </row>
    <row r="31" spans="1:19" x14ac:dyDescent="0.35">
      <c r="A31" s="8"/>
      <c r="B31" s="47">
        <v>3</v>
      </c>
      <c r="C31" s="47"/>
      <c r="D31" s="14"/>
      <c r="E31" s="12"/>
      <c r="J31" s="36">
        <v>5.2083333333333336E-2</v>
      </c>
      <c r="K31" s="72">
        <v>0.1</v>
      </c>
      <c r="L31" s="74">
        <v>1.1000000000000001</v>
      </c>
    </row>
    <row r="32" spans="1:19" x14ac:dyDescent="0.35">
      <c r="A32" s="8"/>
      <c r="B32" s="47">
        <v>4</v>
      </c>
      <c r="C32" s="47"/>
      <c r="D32" s="14"/>
      <c r="E32" s="12"/>
      <c r="J32" s="36">
        <v>6.25E-2</v>
      </c>
      <c r="K32" s="72">
        <v>0.2</v>
      </c>
      <c r="L32" s="74">
        <v>1.2</v>
      </c>
    </row>
    <row r="33" spans="1:13" x14ac:dyDescent="0.35">
      <c r="A33" s="8"/>
      <c r="B33" s="47"/>
      <c r="C33" s="47"/>
      <c r="D33" s="14"/>
      <c r="E33" s="12"/>
      <c r="J33" s="36">
        <v>7.2916666666666671E-2</v>
      </c>
      <c r="K33" s="72">
        <v>0.25</v>
      </c>
      <c r="L33" s="74">
        <v>1.25</v>
      </c>
    </row>
    <row r="34" spans="1:13" x14ac:dyDescent="0.35">
      <c r="A34" s="7"/>
      <c r="B34" s="40" t="s">
        <v>28</v>
      </c>
      <c r="C34" s="40"/>
      <c r="D34" s="9" t="e">
        <f>AVERAGE(D29:D32)</f>
        <v>#DIV/0!</v>
      </c>
      <c r="E34" s="79"/>
      <c r="J34" s="14"/>
      <c r="K34" s="14"/>
      <c r="L34" s="14"/>
      <c r="M34"/>
    </row>
    <row r="35" spans="1:13" x14ac:dyDescent="0.35">
      <c r="J35" s="35" t="s">
        <v>29</v>
      </c>
      <c r="K35" s="7"/>
      <c r="L35" s="14"/>
      <c r="M35"/>
    </row>
    <row r="36" spans="1:13" x14ac:dyDescent="0.35">
      <c r="A36" s="77" t="s">
        <v>30</v>
      </c>
      <c r="B36" s="48"/>
      <c r="C36" s="48"/>
      <c r="J36" s="36">
        <v>4.1666666666666664E-2</v>
      </c>
      <c r="K36" s="72">
        <v>0.05</v>
      </c>
      <c r="L36" s="75">
        <v>1.05</v>
      </c>
      <c r="M36"/>
    </row>
    <row r="37" spans="1:13" x14ac:dyDescent="0.35">
      <c r="A37" s="77" t="s">
        <v>31</v>
      </c>
      <c r="J37" s="36">
        <v>5.2083333333333336E-2</v>
      </c>
      <c r="K37" s="72">
        <v>7.0000000000000007E-2</v>
      </c>
      <c r="L37" s="75">
        <v>1.07</v>
      </c>
      <c r="M37"/>
    </row>
    <row r="38" spans="1:13" x14ac:dyDescent="0.35">
      <c r="J38" s="36">
        <v>6.25E-2</v>
      </c>
      <c r="K38" s="72">
        <v>0.1</v>
      </c>
      <c r="L38" s="75">
        <v>1.1000000000000001</v>
      </c>
      <c r="M38"/>
    </row>
    <row r="39" spans="1:13" x14ac:dyDescent="0.35">
      <c r="J39" s="36">
        <v>7.2916666666666671E-2</v>
      </c>
      <c r="K39" s="72">
        <v>0.15</v>
      </c>
      <c r="L39" s="75">
        <v>1.1499999999999999</v>
      </c>
      <c r="M39"/>
    </row>
    <row r="40" spans="1:13" x14ac:dyDescent="0.35">
      <c r="L40"/>
      <c r="M40"/>
    </row>
    <row r="41" spans="1:13" x14ac:dyDescent="0.35">
      <c r="I41"/>
      <c r="L41"/>
      <c r="M41"/>
    </row>
    <row r="46" spans="1:13" x14ac:dyDescent="0.35">
      <c r="B46"/>
      <c r="C46"/>
      <c r="I46"/>
      <c r="L46"/>
      <c r="M46"/>
    </row>
    <row r="47" spans="1:13" x14ac:dyDescent="0.35">
      <c r="B47"/>
      <c r="C47"/>
      <c r="I47"/>
      <c r="L47"/>
      <c r="M47"/>
    </row>
    <row r="48" spans="1:13" x14ac:dyDescent="0.35">
      <c r="B48"/>
      <c r="C48"/>
      <c r="I48"/>
      <c r="L48"/>
      <c r="M48"/>
    </row>
  </sheetData>
  <mergeCells count="1">
    <mergeCell ref="J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rlee21</cp:lastModifiedBy>
  <cp:revision/>
  <dcterms:created xsi:type="dcterms:W3CDTF">2017-08-06T01:47:06Z</dcterms:created>
  <dcterms:modified xsi:type="dcterms:W3CDTF">2025-02-24T16:13:43Z</dcterms:modified>
  <cp:category/>
  <cp:contentStatus/>
</cp:coreProperties>
</file>