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irst_class" sheetId="4" r:id="rId1"/>
    <sheet name="second_class" sheetId="2" r:id="rId2"/>
  </sheets>
  <calcPr calcId="144525"/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5" i="4"/>
  <c r="G6" i="4"/>
  <c r="G7" i="4"/>
  <c r="G8" i="4"/>
  <c r="G9" i="4"/>
  <c r="G10" i="4"/>
  <c r="G11" i="4"/>
  <c r="G4" i="4"/>
  <c r="G3" i="4"/>
  <c r="X104" i="4"/>
  <c r="T104" i="4"/>
  <c r="R104" i="4"/>
  <c r="O104" i="4"/>
  <c r="M104" i="4"/>
  <c r="I104" i="4"/>
  <c r="H104" i="4"/>
  <c r="F104" i="4"/>
  <c r="E104" i="4"/>
  <c r="D104" i="4"/>
  <c r="W104" i="2"/>
  <c r="E104" i="2"/>
  <c r="F104" i="2"/>
  <c r="G104" i="2"/>
  <c r="H104" i="2"/>
  <c r="L104" i="2"/>
  <c r="N104" i="2"/>
  <c r="Q104" i="2"/>
  <c r="S104" i="2"/>
  <c r="D104" i="2"/>
</calcChain>
</file>

<file path=xl/comments1.xml><?xml version="1.0" encoding="utf-8"?>
<comments xmlns="http://schemas.openxmlformats.org/spreadsheetml/2006/main">
  <authors>
    <author>Autore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medio di vincoli in cui ogni oggetto è presente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grandezza media dei vincoli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Fabullo 
dimensione vincolo piu piccolo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oggetti vincolo piu grande
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trovato da una qualche procedura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milgior valore trovato da una qualche procedura
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medio di vincoli in cui ogni oggetto è presente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grandezza media dei vincoli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Fabullo 
dimensione vincolo piu piccolo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oggetti vincolo piu grande
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trovato da una qualche procedura
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milgior valore trovato da una qualche procedura
</t>
        </r>
      </text>
    </comment>
  </commentList>
</comments>
</file>

<file path=xl/sharedStrings.xml><?xml version="1.0" encoding="utf-8"?>
<sst xmlns="http://schemas.openxmlformats.org/spreadsheetml/2006/main" count="443" uniqueCount="418">
  <si>
    <t>instance</t>
  </si>
  <si>
    <t>UNI(n=1000C=51T=1000w=100-1p=100-1d_max=10-1)_1.lp</t>
  </si>
  <si>
    <t>UNI(n=1000C=50T=1000w=100-1p=100-1d_max=10-1)_2.lp</t>
  </si>
  <si>
    <t>UNI(n=1000C=50T=1000w=100-1p=100-1d_max=10-1)_3.lp</t>
  </si>
  <si>
    <t>UNI(n=1000C=50T=1000w=100-1p=100-1d_max=10-1)_4.lp</t>
  </si>
  <si>
    <t>UNI(n=1000C=52T=1000w=100-1p=100-1d_max=10-1)_5.lp</t>
  </si>
  <si>
    <t>UNI(n=1000C=50T=1000w=100-1p=100-1d_max=10-1)_6.lp</t>
  </si>
  <si>
    <t>UNI(n=1000C=51T=1000w=100-1p=100-1d_max=10-1)_7.lp</t>
  </si>
  <si>
    <t>UNI(n=1000C=50T=1000w=100-1p=100-1d_max=10-1)_8.lp</t>
  </si>
  <si>
    <t>UNI(n=1000C=50T=1000w=100-1p=100-1d_max=10-1)_9.lp</t>
  </si>
  <si>
    <t>UNI(n=1000C=50T=1000w=100-1p=100-1d_max=10-1)_10.lp</t>
  </si>
  <si>
    <t>UNI(n=1000C=51T=1000w=100-1p=100-1d_max=20-1)_1.lp</t>
  </si>
  <si>
    <t>UNI(n=1000C=50T=1000w=100-1p=100-1d_max=20-1)_2.lp</t>
  </si>
  <si>
    <t>UNI(n=1000C=50T=1000w=100-1p=100-1d_max=20-1)_3.lp</t>
  </si>
  <si>
    <t>UNI(n=1000C=50T=1000w=100-1p=100-1d_max=20-1)_4.lp</t>
  </si>
  <si>
    <t>UNI(n=1000C=52T=1000w=100-1p=100-1d_max=20-1)_5.lp</t>
  </si>
  <si>
    <t>UNI(n=1000C=50T=1000w=100-1p=100-1d_max=20-1)_6.lp</t>
  </si>
  <si>
    <t>UNI(n=1000C=51T=1000w=100-1p=100-1d_max=20-1)_7.lp</t>
  </si>
  <si>
    <t>UNI(n=1000C=50T=1000w=100-1p=100-1d_max=20-1)_8.lp</t>
  </si>
  <si>
    <t>UNI(n=1000C=50T=1000w=100-1p=100-1d_max=20-1)_9.lp</t>
  </si>
  <si>
    <t>UNI(n=1000C=50T=1000w=100-1p=100-1d_max=20-1)_10.lp</t>
  </si>
  <si>
    <t>UNI(n=1000C=51T=1000w=100-1p=100-1d_max=30-1)_1.lp</t>
  </si>
  <si>
    <t>UNI(n=1000C=50T=1000w=100-1p=100-1d_max=30-1)_2.lp</t>
  </si>
  <si>
    <t>UNI(n=1000C=50T=1000w=100-1p=100-1d_max=30-1)_3.lp</t>
  </si>
  <si>
    <t>UNI(n=1000C=50T=1000w=100-1p=100-1d_max=30-1)_4.lp</t>
  </si>
  <si>
    <t>UNI(n=1000C=52T=1000w=100-1p=100-1d_max=30-1)_5.lp</t>
  </si>
  <si>
    <t>UNI(n=1000C=50T=1000w=100-1p=100-1d_max=30-1)_6.lp</t>
  </si>
  <si>
    <t>UNI(n=1000C=51T=1000w=100-1p=100-1d_max=30-1)_7.lp</t>
  </si>
  <si>
    <t>UNI(n=1000C=50T=1000w=100-1p=100-1d_max=30-1)_8.lp</t>
  </si>
  <si>
    <t>UNI(n=1000C=50T=1000w=100-1p=100-1d_max=30-1)_9.lp</t>
  </si>
  <si>
    <t>UNI(n=1000C=50T=1000w=100-1p=100-1d_max=30-1)_10.lp</t>
  </si>
  <si>
    <t>UNI(n=1000C=51T=1000w=100-1p=100-1d_max=40-1)_1.lp</t>
  </si>
  <si>
    <t>UNI(n=1000C=50T=1000w=100-1p=100-1d_max=40-1)_2.lp</t>
  </si>
  <si>
    <t>UNI(n=1000C=50T=1000w=100-1p=100-1d_max=40-1)_3.lp</t>
  </si>
  <si>
    <t>UNI(n=1000C=50T=1000w=100-1p=100-1d_max=40-1)_4.lp</t>
  </si>
  <si>
    <t>UNI(n=1000C=52T=1000w=100-1p=100-1d_max=40-1)_5.lp</t>
  </si>
  <si>
    <t>UNI(n=1000C=50T=1000w=100-1p=100-1d_max=40-1)_6.lp</t>
  </si>
  <si>
    <t>UNI(n=1000C=51T=1000w=100-1p=100-1d_max=40-1)_7.lp</t>
  </si>
  <si>
    <t>UNI(n=1000C=50T=1000w=100-1p=100-1d_max=40-1)_8.lp</t>
  </si>
  <si>
    <t>UNI(n=1000C=50T=1000w=100-1p=100-1d_max=40-1)_9.lp</t>
  </si>
  <si>
    <t>UNI(n=1000C=50T=1000w=100-1p=100-1d_max=40-1)_10.lp</t>
  </si>
  <si>
    <t>UNI(n=1000C=51T=1000w=100-1p=100-1d_max=50-1)_1.lp</t>
  </si>
  <si>
    <t>UNI(n=1000C=50T=1000w=100-1p=100-1d_max=50-1)_2.lp</t>
  </si>
  <si>
    <t>UNI(n=1000C=50T=1000w=100-1p=100-1d_max=50-1)_3.lp</t>
  </si>
  <si>
    <t>UNI(n=1000C=50T=1000w=100-1p=100-1d_max=50-1)_4.lp</t>
  </si>
  <si>
    <t>UNI(n=1000C=52T=1000w=100-1p=100-1d_max=50-1)_5.lp</t>
  </si>
  <si>
    <t>UNI(n=1000C=50T=1000w=100-1p=100-1d_max=50-1)_6.lp</t>
  </si>
  <si>
    <t>UNI(n=1000C=51T=1000w=100-1p=100-1d_max=50-1)_7.lp</t>
  </si>
  <si>
    <t>UNI(n=1000C=50T=1000w=100-1p=100-1d_max=50-1)_8.lp</t>
  </si>
  <si>
    <t>UNI(n=1000C=50T=1000w=100-1p=100-1d_max=50-1)_9.lp</t>
  </si>
  <si>
    <t>UNI(n=1000C=50T=1000w=100-1p=100-1d_max=50-1)_10.lp</t>
  </si>
  <si>
    <t>UNI(n=1000C=51T=1000w=100-1p=100-1d_max=60-1)_1.lp</t>
  </si>
  <si>
    <t>UNI(n=1000C=50T=1000w=100-1p=100-1d_max=60-1)_2.lp</t>
  </si>
  <si>
    <t>UNI(n=1000C=50T=1000w=100-1p=100-1d_max=60-1)_3.lp</t>
  </si>
  <si>
    <t>UNI(n=1000C=50T=1000w=100-1p=100-1d_max=60-1)_4.lp</t>
  </si>
  <si>
    <t>UNI(n=1000C=52T=1000w=100-1p=100-1d_max=60-1)_5.lp</t>
  </si>
  <si>
    <t>UNI(n=1000C=50T=1000w=100-1p=100-1d_max=60-1)_6.lp</t>
  </si>
  <si>
    <t>UNI(n=1000C=51T=1000w=100-1p=100-1d_max=60-1)_7.lp</t>
  </si>
  <si>
    <t>UNI(n=1000C=50T=1000w=100-1p=100-1d_max=60-1)_8.lp</t>
  </si>
  <si>
    <t>UNI(n=1000C=50T=1000w=100-1p=100-1d_max=60-1)_9.lp</t>
  </si>
  <si>
    <t>UNI(n=1000C=50T=1000w=100-1p=100-1d_max=60-1)_10.lp</t>
  </si>
  <si>
    <t>UNI(n=1000C=51T=1000w=100-1p=100-1d_max=70-1)_1.lp</t>
  </si>
  <si>
    <t>UNI(n=1000C=50T=1000w=100-1p=100-1d_max=70-1)_2.lp</t>
  </si>
  <si>
    <t>UNI(n=1000C=50T=1000w=100-1p=100-1d_max=70-1)_3.lp</t>
  </si>
  <si>
    <t>UNI(n=1000C=50T=1000w=100-1p=100-1d_max=70-1)_4.lp</t>
  </si>
  <si>
    <t>UNI(n=1000C=52T=1000w=100-1p=100-1d_max=70-1)_5.lp</t>
  </si>
  <si>
    <t>UNI(n=1000C=50T=1000w=100-1p=100-1d_max=70-1)_6.lp</t>
  </si>
  <si>
    <t>UNI(n=1000C=51T=1000w=100-1p=100-1d_max=70-1)_7.lp</t>
  </si>
  <si>
    <t>UNI(n=1000C=50T=1000w=100-1p=100-1d_max=70-1)_8.lp</t>
  </si>
  <si>
    <t>UNI(n=1000C=50T=1000w=100-1p=100-1d_max=70-1)_9.lp</t>
  </si>
  <si>
    <t>UNI(n=1000C=50T=1000w=100-1p=100-1d_max=70-1)_10.lp</t>
  </si>
  <si>
    <t>UNI(n=1000C=51T=1000w=100-1p=100-1d_max=80-1)_1.lp</t>
  </si>
  <si>
    <t>UNI(n=1000C=50T=1000w=100-1p=100-1d_max=80-1)_2.lp</t>
  </si>
  <si>
    <t>UNI(n=1000C=50T=1000w=100-1p=100-1d_max=80-1)_3.lp</t>
  </si>
  <si>
    <t>UNI(n=1000C=50T=1000w=100-1p=100-1d_max=80-1)_4.lp</t>
  </si>
  <si>
    <t>UNI(n=1000C=52T=1000w=100-1p=100-1d_max=80-1)_5.lp</t>
  </si>
  <si>
    <t>UNI(n=1000C=50T=1000w=100-1p=100-1d_max=80-1)_6.lp</t>
  </si>
  <si>
    <t>UNI(n=1000C=51T=1000w=100-1p=100-1d_max=80-1)_7.lp</t>
  </si>
  <si>
    <t>UNI(n=1000C=50T=1000w=100-1p=100-1d_max=80-1)_8.lp</t>
  </si>
  <si>
    <t>UNI(n=1000C=50T=1000w=100-1p=100-1d_max=80-1)_9.lp</t>
  </si>
  <si>
    <t>UNI(n=1000C=50T=1000w=100-1p=100-1d_max=80-1)_10.lp</t>
  </si>
  <si>
    <t>UNI(n=1000C=51T=1000w=100-1p=100-1d_max=90-1)_1.lp</t>
  </si>
  <si>
    <t>UNI(n=1000C=50T=1000w=100-1p=100-1d_max=90-1)_2.lp</t>
  </si>
  <si>
    <t>UNI(n=1000C=50T=1000w=100-1p=100-1d_max=90-1)_3.lp</t>
  </si>
  <si>
    <t>UNI(n=1000C=50T=1000w=100-1p=100-1d_max=90-1)_4.lp</t>
  </si>
  <si>
    <t>UNI(n=1000C=52T=1000w=100-1p=100-1d_max=90-1)_5.lp</t>
  </si>
  <si>
    <t>UNI(n=1000C=50T=1000w=100-1p=100-1d_max=90-1)_6.lp</t>
  </si>
  <si>
    <t>UNI(n=1000C=51T=1000w=100-1p=100-1d_max=90-1)_7.lp</t>
  </si>
  <si>
    <t>UNI(n=1000C=50T=1000w=100-1p=100-1d_max=90-1)_8.lp</t>
  </si>
  <si>
    <t>UNI(n=1000C=50T=1000w=100-1p=100-1d_max=90-1)_9.lp</t>
  </si>
  <si>
    <t>UNI(n=1000C=50T=1000w=100-1p=100-1d_max=90-1)_10.lp</t>
  </si>
  <si>
    <t>UNI(n=1000C=51T=1000w=100-1p=100-1d_max=100-1)_1.lp</t>
  </si>
  <si>
    <t>UNI(n=1000C=50T=1000w=100-1p=100-1d_max=100-1)_2.lp</t>
  </si>
  <si>
    <t>UNI(n=1000C=50T=1000w=100-1p=100-1d_max=100-1)_3.lp</t>
  </si>
  <si>
    <t>UNI(n=1000C=50T=1000w=100-1p=100-1d_max=100-1)_4.lp</t>
  </si>
  <si>
    <t>UNI(n=1000C=52T=1000w=100-1p=100-1d_max=100-1)_5.lp</t>
  </si>
  <si>
    <t>UNI(n=1000C=50T=1000w=100-1p=100-1d_max=100-1)_6.lp</t>
  </si>
  <si>
    <t>UNI(n=1000C=51T=1000w=100-1p=100-1d_max=100-1)_7.lp</t>
  </si>
  <si>
    <t>UNI(n=1000C=50T=1000w=100-1p=100-1d_max=100-1)_8.lp</t>
  </si>
  <si>
    <t>UNI(n=1000C=50T=1000w=100-1p=100-1d_max=100-1)_9.lp</t>
  </si>
  <si>
    <t>UNI(n=1000C=50T=1000w=100-1p=100-1d_max=100-1)_10.lp</t>
  </si>
  <si>
    <t>name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</si>
  <si>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</si>
  <si>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</si>
  <si>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</si>
  <si>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</si>
  <si>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</si>
  <si>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</si>
  <si>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</si>
  <si>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</si>
  <si>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</si>
  <si>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</si>
  <si>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</si>
  <si>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</si>
  <si>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</si>
  <si>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</si>
  <si>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</si>
  <si>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</si>
  <si>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</si>
  <si>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</si>
  <si>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</si>
  <si>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</si>
  <si>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</si>
  <si>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</si>
  <si>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</si>
  <si>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</si>
  <si>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</si>
  <si>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</si>
  <si>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</si>
  <si>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</si>
  <si>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</si>
  <si>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</si>
  <si>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</si>
  <si>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</si>
  <si>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</si>
  <si>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</si>
  <si>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</si>
  <si>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</si>
  <si>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</si>
  <si>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</si>
  <si>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</si>
  <si>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</si>
  <si>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</si>
  <si>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</si>
  <si>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</si>
  <si>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</si>
  <si>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</si>
  <si>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</si>
  <si>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</si>
  <si>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</si>
  <si>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</si>
  <si>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</si>
  <si>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</si>
  <si>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</si>
  <si>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</si>
  <si>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</si>
  <si>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</si>
  <si>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</si>
  <si>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</si>
  <si>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</si>
  <si>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</si>
  <si>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</si>
  <si>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</si>
  <si>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</si>
  <si>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</si>
  <si>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</si>
  <si>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</si>
  <si>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</si>
  <si>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</si>
  <si>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</si>
  <si>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</si>
  <si>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</si>
  <si>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</si>
  <si>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</si>
  <si>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</si>
  <si>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</si>
  <si>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</si>
  <si>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</si>
  <si>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</si>
  <si>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</si>
  <si>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</si>
  <si>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</si>
  <si>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</si>
  <si>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</si>
  <si>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</si>
  <si>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</si>
  <si>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</si>
  <si>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</si>
  <si>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</si>
  <si>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</si>
  <si>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</si>
  <si>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</si>
  <si>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</si>
  <si>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</si>
  <si>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</si>
  <si>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</si>
  <si>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</si>
  <si>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</si>
  <si>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</si>
  <si>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</si>
  <si>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</si>
  <si>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</si>
  <si>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time</t>
  </si>
  <si>
    <t>lp_time</t>
  </si>
  <si>
    <t>lp</t>
  </si>
  <si>
    <t>root_time</t>
  </si>
  <si>
    <t>root_12.1</t>
  </si>
  <si>
    <t>num_row</t>
  </si>
  <si>
    <t>num_col</t>
  </si>
  <si>
    <t>num_nz</t>
  </si>
  <si>
    <t>I1</t>
  </si>
  <si>
    <t>I2</t>
  </si>
  <si>
    <t>opt_3600sec</t>
  </si>
  <si>
    <t>bound_3600sec</t>
  </si>
  <si>
    <t>stat</t>
  </si>
  <si>
    <t>nodes</t>
  </si>
  <si>
    <t>open</t>
  </si>
  <si>
    <t>opt_best</t>
  </si>
  <si>
    <t>best_bound</t>
  </si>
  <si>
    <t>NEWI(n=2071C=100w=100-10p=100-10clique=768I_1=11.1I_2=30.0I_3=30-30S=95-90E0)_1.lp</t>
  </si>
  <si>
    <t>NEWI(n=2422C=100w=100-10p=100-10clique=896I_1=11.1I_2=30.0I_3=30-30S=95-90E0)_2.lp</t>
  </si>
  <si>
    <t>NEWI(n=2756C=100w=100-10p=100-10clique=1024I_1=11.1I_2=30.0I_3=30-30S=95-90E0)_3.lp</t>
  </si>
  <si>
    <t>NEWI(n=3104C=100w=100-10p=100-10clique=1152I_1=11.1I_2=30.0I_3=30-30S=95-90E0)_4.lp</t>
  </si>
  <si>
    <t>NEWI(n=3433C=100w=100-10p=100-10clique=1280I_1=11.2I_2=30.0I_3=30-30S=95-90E0)_5.lp</t>
  </si>
  <si>
    <t>NEWI(n=3789C=100w=100-10p=100-10clique=1408I_1=11.1I_2=30.0I_3=30-30S=95-90E0)_6.lp</t>
  </si>
  <si>
    <t>NEWI(n=4154C=100w=100-10p=100-10clique=1536I_1=11.1I_2=30.0I_3=30-30S=95-90E0)_7.lp</t>
  </si>
  <si>
    <t>NEWI(n=4476C=100w=100-10p=100-10clique=1664I_1=11.2I_2=30.0I_3=30-30S=95-90E0)_8.lp</t>
  </si>
  <si>
    <t>NEWI(n=4797C=100w=100-10p=100-10clique=1792I_1=11.2I_2=30.0I_3=30-30S=95-90E0)_9.lp</t>
  </si>
  <si>
    <t>NEWI(n=5129C=100w=100-10p=100-10clique=1920I_1=11.2I_2=30.0I_3=30-30S=95-90E0)_10.lp</t>
  </si>
  <si>
    <t>NEWIII(n=4948C=100w=100-10p=100-10clique=768I_1=4.7I_2=30.0I_3=30-30S=90-70E0)_1.lp</t>
  </si>
  <si>
    <t>NEWIII(n=5769C=100w=100-10p=100-10clique=896I_1=4.7I_2=30.0I_3=30-30S=90-70E0)_2.lp</t>
  </si>
  <si>
    <t>NEWIII(n=6721C=100w=100-10p=100-10clique=1024I_1=4.6I_2=30.0I_3=30-30S=90-70E0)_3.lp</t>
  </si>
  <si>
    <t>NEWIII(n=7382C=100w=100-10p=100-10clique=1152I_1=4.7I_2=30.0I_3=30-30S=90-70E0)_4.lp</t>
  </si>
  <si>
    <t>NEWIII(n=8266C=100w=100-10p=100-10clique=1280I_1=4.6I_2=30.0I_3=30-30S=90-70E0)_5.lp</t>
  </si>
  <si>
    <t>NEWIII(n=9002C=100w=100-10p=100-10clique=1408I_1=4.7I_2=30.0I_3=30-30S=90-70E0)_6.lp</t>
  </si>
  <si>
    <t>NEWIII(n=9865C=100w=100-10p=100-10clique=1536I_1=4.7I_2=30.0I_3=30-30S=90-70E0)_7.lp</t>
  </si>
  <si>
    <t>NEWIII(n=10661C=100w=100-10p=100-10clique=1664I_1=4.7I_2=30.0I_3=30-30S=90-70E0)_8.lp</t>
  </si>
  <si>
    <t>NEWIII(n=11448C=100w=100-10p=100-10clique=1792I_1=4.7I_2=30.0I_3=30-30S=90-70E0)_9.lp</t>
  </si>
  <si>
    <t>NEWIII(n=12498C=100w=100-10p=100-10clique=1920I_1=4.6I_2=30.0I_3=30-30S=90-70E0)_10.lp</t>
  </si>
  <si>
    <t>NEWIV(n=2071C=100w=100-10p=100-10clique=768I_1=11.1I_2=30.0I_3=30-30S=95-90E1)_1.lp</t>
  </si>
  <si>
    <t>NEWIV(n=2422C=100w=100-10p=100-10clique=896I_1=11.1I_2=30.0I_3=30-30S=95-90E1)_2.lp</t>
  </si>
  <si>
    <t>NEWIV(n=2763C=100w=100-10p=100-10clique=1024I_1=11.1I_2=30.0I_3=30-30S=95-90E1)_3.lp</t>
  </si>
  <si>
    <t>NEWIV(n=3103C=100w=100-10p=100-10clique=1152I_1=11.1I_2=30.0I_3=30-30S=95-90E1)_4.lp</t>
  </si>
  <si>
    <t>NEWIV(n=3434C=100w=100-10p=100-10clique=1280I_1=11.2I_2=30.0I_3=30-30S=95-90E1)_5.lp</t>
  </si>
  <si>
    <t>NEWIV(n=3774C=100w=100-10p=100-10clique=1408I_1=11.2I_2=30.0I_3=30-30S=95-90E1)_6.lp</t>
  </si>
  <si>
    <t>NEWIV(n=4164C=100w=100-10p=100-10clique=1536I_1=11.1I_2=30.0I_3=30-30S=95-90E1)_7.lp</t>
  </si>
  <si>
    <t>NEWIV(n=4488C=100w=100-10p=100-10clique=1664I_1=11.1I_2=30.0I_3=30-30S=95-90E1)_8.lp</t>
  </si>
  <si>
    <t>NEWIV(n=4786C=100w=100-10p=100-10clique=1792I_1=11.2I_2=30.0I_3=30-30S=95-90E1)_9.lp</t>
  </si>
  <si>
    <t>NEWIV(n=5142C=100w=100-10p=100-10clique=1920I_1=11.2I_2=30.0I_3=30-30S=95-90E1)_10.lp</t>
  </si>
  <si>
    <t>NEWV(n=2916C=100w=100-10p=100-10clique=768I_1=8.0I_2=30.3I_3=35-25S=95-90E0)_1.lp</t>
  </si>
  <si>
    <t>NEWV(n=3424C=100w=100-10p=100-10clique=896I_1=7.8I_2=29.8I_3=35-25S=95-90E0)_2.lp</t>
  </si>
  <si>
    <t>NEWV(n=3832C=100w=100-10p=100-10clique=1024I_1=8.0I_2=30.1I_3=35-25S=95-90E0)_3.lp</t>
  </si>
  <si>
    <t>NEWV(n=4316C=100w=100-10p=100-10clique=1152I_1=8.0I_2=30.0I_3=35-25S=95-90E0)_4.lp</t>
  </si>
  <si>
    <t>NEWV(n=4771C=100w=100-10p=100-10clique=1280I_1=8.1I_2=30.1I_3=35-25S=95-90E0)_5.lp</t>
  </si>
  <si>
    <t>NEWV(n=5403C=100w=100-10p=100-10clique=1408I_1=7.8I_2=30.0I_3=35-25S=95-90E0)_6.lp</t>
  </si>
  <si>
    <t>NEWV(n=5793C=100w=100-10p=100-10clique=1536I_1=8.0I_2=30.0I_3=35-25S=95-90E0)_7.lp</t>
  </si>
  <si>
    <t>NEWV(n=6167C=100w=100-10p=100-10clique=1664I_1=8.1I_2=30.0I_3=35-25S=95-90E0)_8.lp</t>
  </si>
  <si>
    <t>NEWV(n=6800C=100w=100-10p=100-10clique=1792I_1=7.9I_2=29.9I_3=35-25S=95-90E0)_9.lp</t>
  </si>
  <si>
    <t>NEWV(n=7241C=100w=100-10p=100-10clique=1920I_1=7.9I_2=29.9I_3=35-25S=95-90E0)_10.lp</t>
  </si>
  <si>
    <t>NEWVI(n=5210C=100w=100-10p=100-10clique=768I_1=4.5I_2=30.3I_3=35-25S=90-70E0)_1.lp</t>
  </si>
  <si>
    <t>NEWVI(n=6057C=100w=100-10p=100-10clique=896I_1=4.4I_2=30.0I_3=35-25S=90-70E0)_2.lp</t>
  </si>
  <si>
    <t>NEWVI(n=6901C=100w=100-10p=100-10clique=1024I_1=4.4I_2=29.8I_3=35-25S=90-70E0)_3.lp</t>
  </si>
  <si>
    <t>NEWVI(n=7737C=100w=100-10p=100-10clique=1152I_1=4.5I_2=30.1I_3=35-25S=90-70E0)_4.lp</t>
  </si>
  <si>
    <t>NEWVI(n=8656C=100w=100-10p=100-10clique=1280I_1=4.5I_2=30.1I_3=35-25S=90-70E0)_5.lp</t>
  </si>
  <si>
    <t>NEWVI(n=9370C=100w=100-10p=100-10clique=1408I_1=4.5I_2=30.0I_3=35-25S=90-70E0)_6.lp</t>
  </si>
  <si>
    <t>NEWVI(n=10271C=100w=100-10p=100-10clique=1536I_1=4.5I_2=30.1I_3=35-25S=90-70E0)_7.lp</t>
  </si>
  <si>
    <t>NEWVI(n=11057C=100w=100-10p=100-10clique=1664I_1=4.5I_2=29.9I_3=35-25S=90-70E0)_8.lp</t>
  </si>
  <si>
    <t>NEWVI(n=11992C=100w=100-10p=100-10clique=1792I_1=4.5I_2=30.0I_3=35-25S=90-70E0)_9.lp</t>
  </si>
  <si>
    <t>NEWVI(n=13025C=100w=100-10p=100-10clique=1920I_1=4.4I_2=30.1I_3=35-25S=90-70E0)_10.lp</t>
  </si>
  <si>
    <t>NEWVII(n=3117C=100w=100-10p=100-10clique=768I_1=8.7I_2=35.3I_3=40-30S=95-90E0)_1.lp</t>
  </si>
  <si>
    <t>NEWVII(n=3594C=100w=100-10p=100-10clique=896I_1=8.7I_2=35.0I_3=40-30S=95-90E0)_2.lp</t>
  </si>
  <si>
    <t>NEWVII(n=4176C=100w=100-10p=100-10clique=1024I_1=8.6I_2=34.9I_3=40-30S=95-90E0)_3.lp</t>
  </si>
  <si>
    <t>NEWVII(n=4671C=100w=100-10p=100-10clique=1152I_1=8.6I_2=34.8I_3=40-30S=95-90E0)_4.lp</t>
  </si>
  <si>
    <t>NEWVII(n=5209C=100w=100-10p=100-10clique=1280I_1=8.6I_2=34.9I_3=40-30S=95-90E0)_5.lp</t>
  </si>
  <si>
    <t>NEWVII(n=5628C=100w=100-10p=100-10clique=1408I_1=8.8I_2=35.0I_3=40-30S=95-90E0)_6.lp</t>
  </si>
  <si>
    <t>NEWVII(n=6215C=100w=100-10p=100-10clique=1536I_1=8.7I_2=35.0I_3=40-30S=95-90E0)_7.lp</t>
  </si>
  <si>
    <t>NEWVII(n=6730C=100w=100-10p=100-10clique=1664I_1=8.6I_2=35.0I_3=40-30S=95-90E0)_8.lp</t>
  </si>
  <si>
    <t>NEWVII(n=7172C=100w=100-10p=100-10clique=1792I_1=8.7I_2=34.9I_3=40-30S=95-90E0)_9.lp</t>
  </si>
  <si>
    <t>NEWVII(n=7709C=100w=100-10p=100-10clique=1920I_1=8.7I_2=34.9I_3=40-30S=95-90E0)_10.lp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</si>
  <si>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</si>
  <si>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</si>
  <si>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</si>
  <si>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</si>
  <si>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</si>
  <si>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</si>
  <si>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</si>
  <si>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</si>
  <si>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</si>
  <si>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</si>
  <si>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</si>
  <si>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</si>
  <si>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</si>
  <si>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</si>
  <si>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</si>
  <si>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</si>
  <si>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</si>
  <si>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</si>
  <si>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</si>
  <si>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</si>
  <si>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</si>
  <si>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</si>
  <si>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</si>
  <si>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</si>
  <si>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</si>
  <si>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</si>
  <si>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</si>
  <si>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</si>
  <si>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</si>
  <si>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</si>
  <si>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</si>
  <si>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</si>
  <si>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</si>
  <si>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</si>
  <si>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</si>
  <si>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</si>
  <si>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</si>
  <si>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</si>
  <si>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</si>
  <si>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</si>
  <si>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</si>
  <si>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</si>
  <si>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</si>
  <si>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</si>
  <si>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</si>
  <si>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</si>
  <si>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</si>
  <si>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</si>
  <si>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</si>
  <si>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</si>
  <si>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</si>
  <si>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</si>
  <si>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</si>
  <si>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</si>
  <si>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</si>
  <si>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</si>
  <si>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</si>
  <si>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</si>
  <si>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</si>
  <si>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</si>
  <si>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</si>
  <si>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</si>
  <si>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</si>
  <si>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</si>
  <si>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</si>
  <si>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</si>
  <si>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</si>
  <si>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</si>
  <si>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</si>
  <si>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</si>
  <si>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</si>
  <si>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</si>
  <si>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</si>
  <si>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</si>
  <si>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</si>
  <si>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</si>
  <si>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</si>
  <si>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</si>
  <si>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</si>
  <si>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</si>
  <si>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</si>
  <si>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</si>
  <si>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</si>
  <si>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</si>
  <si>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</si>
  <si>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</si>
  <si>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</si>
  <si>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</si>
  <si>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</si>
  <si>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</si>
  <si>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</si>
  <si>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</si>
  <si>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</si>
  <si>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</si>
  <si>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</si>
  <si>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</si>
  <si>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</si>
  <si>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</si>
  <si>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NEWI(n=2697C=100w=100-10p=100-10clique=2688I_1=10.0I_2=10.0I_3=10-10S=95-90E0)_1.lp</t>
  </si>
  <si>
    <t>NEWI(n=2825C=100w=100-10p=100-10clique=2816I_1=10.0I_2=10.0I_3=10-10S=95-90E0)_2.lp</t>
  </si>
  <si>
    <t>NEWI(n=2953C=100w=100-10p=100-10clique=2944I_1=10.0I_2=10.0I_3=10-10S=95-90E0)_3.lp</t>
  </si>
  <si>
    <t>NEWI(n=3081C=100w=100-10p=100-10clique=3072I_1=10.0I_2=10.0I_3=10-10S=95-90E0)_4.lp</t>
  </si>
  <si>
    <t>NEWI(n=3209C=100w=100-10p=100-10clique=3200I_1=10.0I_2=10.0I_3=10-10S=95-90E0)_5.lp</t>
  </si>
  <si>
    <t>NEWI(n=3337C=100w=100-10p=100-10clique=3328I_1=10.0I_2=10.0I_3=10-10S=95-90E0)_6.lp</t>
  </si>
  <si>
    <t>NEWI(n=3465C=100w=100-10p=100-10clique=3456I_1=10.0I_2=10.0I_3=10-10S=95-90E0)_7.lp</t>
  </si>
  <si>
    <t>NEWI(n=3593C=100w=100-10p=100-10clique=3584I_1=10.0I_2=10.0I_3=10-10S=95-90E0)_8.lp</t>
  </si>
  <si>
    <t>NEWI(n=3721C=100w=100-10p=100-10clique=3712I_1=10.0I_2=10.0I_3=10-10S=95-90E0)_9.lp</t>
  </si>
  <si>
    <t>NEWI(n=3849C=100w=100-10p=100-10clique=3840I_1=10.0I_2=10.0I_3=10-10S=95-90E0)_10.lp</t>
  </si>
  <si>
    <t>NEWII(n=4480C=100w=100-10p=100-10clique=2688I_1=9.0I_2=15.0I_3=15-15S=95-90E0)_1.lp</t>
  </si>
  <si>
    <t>NEWII(n=4749C=100w=100-10p=100-10clique=2816I_1=8.9I_2=15.0I_3=15-15S=95-90E0)_2.lp</t>
  </si>
  <si>
    <t>NEWII(n=4887C=100w=100-10p=100-10clique=2944I_1=9.0I_2=15.0I_3=15-15S=95-90E0)_3.lp</t>
  </si>
  <si>
    <t>NEWII(n=5153C=100w=100-10p=100-10clique=3072I_1=8.9I_2=15.0I_3=15-15S=95-90E0)_4.lp</t>
  </si>
  <si>
    <t>NEWII(n=5298C=100w=100-10p=100-10clique=3200I_1=9.1I_2=15.0I_3=15-15S=95-90E0)_5.lp</t>
  </si>
  <si>
    <t>NEWII(n=5547C=100w=100-10p=100-10clique=3328I_1=9.0I_2=15.0I_3=15-15S=95-90E0)_6.lp</t>
  </si>
  <si>
    <t>NEWII(n=5745C=100w=100-10p=100-10clique=3456I_1=9.0I_2=15.0I_3=15-15S=95-90E0)_7.lp</t>
  </si>
  <si>
    <t>NEWII(n=5929C=100w=100-10p=100-10clique=3584I_1=9.1I_2=15.0I_3=15-15S=95-90E0)_8.lp</t>
  </si>
  <si>
    <t>NEWII(n=6208C=100w=100-10p=100-10clique=3712I_1=9.0I_2=15.0I_3=15-15S=95-90E0)_9.lp</t>
  </si>
  <si>
    <t>NEWII(n=6462C=100w=100-10p=100-10clique=3840I_1=8.9I_2=15.0I_3=15-15S=95-90E0)_10.lp</t>
  </si>
  <si>
    <t>NEWIII(n=4972C=100w=100-10p=100-10clique=2688I_1=10.8I_2=20.0I_3=20-20S=95-90E0)_1.lp</t>
  </si>
  <si>
    <t>NEWIII(n=5161C=100w=100-10p=100-10clique=2816I_1=10.9I_2=20.0I_3=20-20S=95-90E0)_2.lp</t>
  </si>
  <si>
    <t>NEWIII(n=5423C=100w=100-10p=100-10clique=2944I_1=10.9I_2=20.0I_3=20-20S=95-90E0)_3.lp</t>
  </si>
  <si>
    <t>NEWIII(n=5658C=100w=100-10p=100-10clique=3072I_1=10.9I_2=20.0I_3=20-20S=95-90E0)_4.lp</t>
  </si>
  <si>
    <t>NEWIII(n=5875C=100w=100-10p=100-10clique=3200I_1=10.9I_2=20.0I_3=20-20S=95-90E0)_5.lp</t>
  </si>
  <si>
    <t>NEWIII(n=6112C=100w=100-10p=100-10clique=3328I_1=10.9I_2=20.0I_3=20-20S=95-90E0)_6.lp</t>
  </si>
  <si>
    <t>NEWIII(n=6380C=100w=100-10p=100-10clique=3456I_1=10.8I_2=20.0I_3=20-20S=95-90E0)_7.lp</t>
  </si>
  <si>
    <t>NEWIII(n=6582C=100w=100-10p=100-10clique=3584I_1=10.9I_2=20.0I_3=20-20S=95-90E0)_8.lp</t>
  </si>
  <si>
    <t>NEWIII(n=6817C=100w=100-10p=100-10clique=3712I_1=10.9I_2=20.0I_3=20-20S=95-90E0)_9.lp</t>
  </si>
  <si>
    <t>NEWIII(n=7026C=100w=100-10p=100-10clique=3840I_1=10.9I_2=20.0I_3=20-20S=95-90E0)_10.lp</t>
  </si>
  <si>
    <t>NEWIV(n=6322C=100w=100-10p=100-10clique=2688I_1=10.6I_2=25.0I_3=25-25S=95-90E0)_1.lp</t>
  </si>
  <si>
    <t>NEWIV(n=6546C=100w=100-10p=100-10clique=2816I_1=10.8I_2=25.0I_3=25-25S=95-90E0)_2.lp</t>
  </si>
  <si>
    <t>NEWIV(n=6895C=100w=100-10p=100-10clique=2944I_1=10.7I_2=25.0I_3=25-25S=95-90E0)_3.lp</t>
  </si>
  <si>
    <t>NEWIV(n=7209C=100w=100-10p=100-10clique=3072I_1=10.7I_2=25.0I_3=25-25S=95-90E0)_4.lp</t>
  </si>
  <si>
    <t>NEWIV(n=7484C=100w=100-10p=100-10clique=3200I_1=10.7I_2=25.0I_3=25-25S=95-90E0)_5.lp</t>
  </si>
  <si>
    <t>NEWIV(n=7784C=100w=100-10p=100-10clique=3328I_1=10.7I_2=25.0I_3=25-25S=95-90E0)_6.lp</t>
  </si>
  <si>
    <t>NEWIV(n=8089C=100w=100-10p=100-10clique=3456I_1=10.7I_2=25.0I_3=25-25S=95-90E0)_7.lp</t>
  </si>
  <si>
    <t>NEWIV(n=8425C=100w=100-10p=100-10clique=3584I_1=10.6I_2=25.0I_3=25-25S=95-90E0)_8.lp</t>
  </si>
  <si>
    <t>NEWIV(n=8650C=100w=100-10p=100-10clique=3712I_1=10.7I_2=25.0I_3=25-25S=95-90E0)_9.lp</t>
  </si>
  <si>
    <t>NEWIV(n=8977C=100w=100-10p=100-10clique=3840I_1=10.7I_2=25.0I_3=25-25S=95-90E0)_10.lp</t>
  </si>
  <si>
    <t>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</si>
</sst>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Fill="1" applyBorder="1"/>
    <xf numFmtId="2" fontId="1" fillId="0" borderId="8" xfId="0" applyNumberFormat="1" applyFon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7" xfId="0" applyNumberFormat="1" applyFill="1" applyBorder="1"/>
    <xf numFmtId="1" fontId="0" fillId="0" borderId="0" xfId="0" applyNumberFormat="1" applyFill="1" applyBorder="1"/>
    <xf numFmtId="1" fontId="0" fillId="0" borderId="3" xfId="0" applyNumberFormat="1" applyFill="1" applyBorder="1"/>
    <xf numFmtId="0" fontId="1" fillId="0" borderId="8" xfId="0" applyFont="1" applyFill="1" applyBorder="1"/>
    <xf numFmtId="1" fontId="1" fillId="0" borderId="8" xfId="0" applyNumberFormat="1" applyFont="1" applyFill="1" applyBorder="1"/>
    <xf numFmtId="0" fontId="1" fillId="0" borderId="9" xfId="0" applyFont="1" applyFill="1" applyBorder="1"/>
    <xf numFmtId="1" fontId="0" fillId="0" borderId="2" xfId="0" applyNumberFormat="1" applyFill="1" applyBorder="1"/>
    <xf numFmtId="0" fontId="0" fillId="0" borderId="10" xfId="0" applyFill="1" applyBorder="1"/>
    <xf numFmtId="0" fontId="0" fillId="0" borderId="11" xfId="0" applyFill="1" applyBorder="1"/>
    <xf numFmtId="1" fontId="0" fillId="0" borderId="7" xfId="0" applyNumberFormat="1" applyFill="1" applyBorder="1"/>
    <xf numFmtId="0" fontId="0" fillId="0" borderId="12" xfId="0" applyFill="1" applyBorder="1"/>
    <xf numFmtId="1" fontId="1" fillId="0" borderId="1" xfId="0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0" fontId="4" fillId="2" borderId="4" xfId="0" applyFont="1" applyFill="1" applyBorder="1"/>
    <xf numFmtId="0" fontId="4" fillId="2" borderId="2" xfId="0" applyFont="1" applyFill="1" applyBorder="1"/>
    <xf numFmtId="2" fontId="4" fillId="2" borderId="2" xfId="0" applyNumberFormat="1" applyFont="1" applyFill="1" applyBorder="1"/>
    <xf numFmtId="1" fontId="4" fillId="2" borderId="2" xfId="0" applyNumberFormat="1" applyFont="1" applyFill="1" applyBorder="1"/>
    <xf numFmtId="0" fontId="4" fillId="2" borderId="10" xfId="0" applyFont="1" applyFill="1" applyBorder="1"/>
    <xf numFmtId="0" fontId="4" fillId="2" borderId="0" xfId="0" applyFont="1" applyFill="1" applyBorder="1"/>
    <xf numFmtId="1" fontId="4" fillId="2" borderId="4" xfId="0" applyNumberFormat="1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2" fontId="4" fillId="2" borderId="3" xfId="0" applyNumberFormat="1" applyFont="1" applyFill="1" applyBorder="1"/>
    <xf numFmtId="1" fontId="4" fillId="2" borderId="3" xfId="0" applyNumberFormat="1" applyFont="1" applyFill="1" applyBorder="1"/>
    <xf numFmtId="0" fontId="4" fillId="2" borderId="11" xfId="0" applyFont="1" applyFill="1" applyBorder="1"/>
    <xf numFmtId="1" fontId="4" fillId="2" borderId="5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2" fontId="4" fillId="2" borderId="7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/>
    <xf numFmtId="1" fontId="4" fillId="2" borderId="6" xfId="0" applyNumberFormat="1" applyFont="1" applyFill="1" applyBorder="1"/>
    <xf numFmtId="10" fontId="0" fillId="0" borderId="0" xfId="0" applyNumberFormat="1" applyFill="1" applyBorder="1"/>
    <xf numFmtId="10" fontId="1" fillId="0" borderId="8" xfId="0" applyNumberFormat="1" applyFont="1" applyFill="1" applyBorder="1"/>
    <xf numFmtId="0" fontId="0" fillId="3" borderId="4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" fontId="0" fillId="3" borderId="2" xfId="0" applyNumberFormat="1" applyFill="1" applyBorder="1"/>
    <xf numFmtId="0" fontId="0" fillId="3" borderId="10" xfId="0" applyFill="1" applyBorder="1"/>
    <xf numFmtId="0" fontId="0" fillId="3" borderId="0" xfId="0" applyFill="1" applyBorder="1"/>
    <xf numFmtId="1" fontId="0" fillId="3" borderId="4" xfId="0" applyNumberFormat="1" applyFill="1" applyBorder="1"/>
    <xf numFmtId="0" fontId="0" fillId="3" borderId="5" xfId="0" applyFill="1" applyBorder="1"/>
    <xf numFmtId="0" fontId="0" fillId="3" borderId="3" xfId="0" applyFill="1" applyBorder="1"/>
    <xf numFmtId="10" fontId="0" fillId="3" borderId="3" xfId="0" applyNumberFormat="1" applyFill="1" applyBorder="1"/>
    <xf numFmtId="2" fontId="0" fillId="3" borderId="3" xfId="0" applyNumberFormat="1" applyFill="1" applyBorder="1"/>
    <xf numFmtId="1" fontId="0" fillId="3" borderId="3" xfId="0" applyNumberFormat="1" applyFill="1" applyBorder="1"/>
    <xf numFmtId="0" fontId="0" fillId="3" borderId="11" xfId="0" applyFill="1" applyBorder="1"/>
    <xf numFmtId="1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2" fontId="0" fillId="3" borderId="7" xfId="0" applyNumberFormat="1" applyFill="1" applyBorder="1"/>
    <xf numFmtId="1" fontId="0" fillId="3" borderId="7" xfId="0" applyNumberFormat="1" applyFill="1" applyBorder="1"/>
    <xf numFmtId="0" fontId="0" fillId="3" borderId="12" xfId="0" applyFill="1" applyBorder="1"/>
    <xf numFmtId="1" fontId="0" fillId="3" borderId="6" xfId="0" applyNumberFormat="1" applyFill="1" applyBorder="1"/>
    <xf numFmtId="0" fontId="4" fillId="3" borderId="0" xfId="0" applyFont="1" applyFill="1" applyBorder="1"/>
    <xf numFmtId="1" fontId="4" fillId="3" borderId="4" xfId="0" applyNumberFormat="1" applyFont="1" applyFill="1" applyBorder="1"/>
    <xf numFmtId="2" fontId="4" fillId="3" borderId="2" xfId="0" applyNumberFormat="1" applyFont="1" applyFill="1" applyBorder="1"/>
    <xf numFmtId="0" fontId="4" fillId="3" borderId="10" xfId="0" applyFont="1" applyFill="1" applyBorder="1"/>
    <xf numFmtId="1" fontId="4" fillId="3" borderId="5" xfId="0" applyNumberFormat="1" applyFont="1" applyFill="1" applyBorder="1"/>
    <xf numFmtId="2" fontId="4" fillId="3" borderId="3" xfId="0" applyNumberFormat="1" applyFont="1" applyFill="1" applyBorder="1"/>
    <xf numFmtId="0" fontId="4" fillId="3" borderId="11" xfId="0" applyFont="1" applyFill="1" applyBorder="1"/>
    <xf numFmtId="1" fontId="4" fillId="3" borderId="6" xfId="0" applyNumberFormat="1" applyFont="1" applyFill="1" applyBorder="1"/>
    <xf numFmtId="2" fontId="4" fillId="3" borderId="7" xfId="0" applyNumberFormat="1" applyFont="1" applyFill="1" applyBorder="1"/>
    <xf numFmtId="0" fontId="4" fillId="3" borderId="12" xfId="0" applyFont="1" applyFill="1" applyBorder="1"/>
    <xf numFmtId="0" fontId="0" fillId="4" borderId="4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0" fillId="4" borderId="10" xfId="0" applyFill="1" applyBorder="1"/>
    <xf numFmtId="0" fontId="4" fillId="4" borderId="0" xfId="0" applyFont="1" applyFill="1" applyBorder="1"/>
    <xf numFmtId="1" fontId="4" fillId="4" borderId="4" xfId="0" applyNumberFormat="1" applyFont="1" applyFill="1" applyBorder="1"/>
    <xf numFmtId="2" fontId="4" fillId="4" borderId="2" xfId="0" applyNumberFormat="1" applyFont="1" applyFill="1" applyBorder="1"/>
    <xf numFmtId="0" fontId="4" fillId="4" borderId="10" xfId="0" applyFont="1" applyFill="1" applyBorder="1"/>
    <xf numFmtId="0" fontId="0" fillId="4" borderId="5" xfId="0" applyFill="1" applyBorder="1"/>
    <xf numFmtId="0" fontId="0" fillId="4" borderId="3" xfId="0" applyFill="1" applyBorder="1"/>
    <xf numFmtId="10" fontId="0" fillId="4" borderId="3" xfId="0" applyNumberFormat="1" applyFill="1" applyBorder="1"/>
    <xf numFmtId="2" fontId="0" fillId="4" borderId="3" xfId="0" applyNumberFormat="1" applyFill="1" applyBorder="1"/>
    <xf numFmtId="1" fontId="0" fillId="4" borderId="3" xfId="0" applyNumberFormat="1" applyFill="1" applyBorder="1"/>
    <xf numFmtId="0" fontId="0" fillId="4" borderId="11" xfId="0" applyFill="1" applyBorder="1"/>
    <xf numFmtId="1" fontId="4" fillId="4" borderId="5" xfId="0" applyNumberFormat="1" applyFont="1" applyFill="1" applyBorder="1"/>
    <xf numFmtId="2" fontId="4" fillId="4" borderId="3" xfId="0" applyNumberFormat="1" applyFont="1" applyFill="1" applyBorder="1"/>
    <xf numFmtId="0" fontId="4" fillId="4" borderId="11" xfId="0" applyFon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7" xfId="0" applyNumberFormat="1" applyFill="1" applyBorder="1"/>
    <xf numFmtId="1" fontId="0" fillId="4" borderId="7" xfId="0" applyNumberFormat="1" applyFill="1" applyBorder="1"/>
    <xf numFmtId="0" fontId="0" fillId="4" borderId="12" xfId="0" applyFill="1" applyBorder="1"/>
    <xf numFmtId="1" fontId="4" fillId="4" borderId="6" xfId="0" applyNumberFormat="1" applyFont="1" applyFill="1" applyBorder="1"/>
    <xf numFmtId="2" fontId="4" fillId="4" borderId="7" xfId="0" applyNumberFormat="1" applyFont="1" applyFill="1" applyBorder="1"/>
    <xf numFmtId="0" fontId="4" fillId="4" borderId="12" xfId="0" applyFont="1" applyFill="1" applyBorder="1"/>
    <xf numFmtId="0" fontId="0" fillId="4" borderId="0" xfId="0" applyFill="1" applyBorder="1"/>
    <xf numFmtId="1" fontId="0" fillId="4" borderId="4" xfId="0" applyNumberFormat="1" applyFill="1" applyBorder="1"/>
    <xf numFmtId="1" fontId="0" fillId="4" borderId="5" xfId="0" applyNumberFormat="1" applyFill="1" applyBorder="1"/>
    <xf numFmtId="1" fontId="0" fillId="4" borderId="6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04"/>
  <sheetViews>
    <sheetView tabSelected="1" zoomScale="80" zoomScaleNormal="80" workbookViewId="0">
      <pane ySplit="2" topLeftCell="A3" activePane="bottomLeft" state="frozen"/>
      <selection pane="bottomLeft" activeCell="Z26" sqref="Z26"/>
    </sheetView>
  </sheetViews>
  <sheetFormatPr defaultRowHeight="15" x14ac:dyDescent="0.25"/>
  <cols>
    <col min="1" max="1" width="9.140625" style="8"/>
    <col min="2" max="2" width="92.28515625" style="8" bestFit="1" customWidth="1"/>
    <col min="3" max="3" width="7" style="8" bestFit="1" customWidth="1"/>
    <col min="4" max="4" width="9.42578125" style="10" bestFit="1" customWidth="1"/>
    <col min="5" max="5" width="10.28515625" style="8" bestFit="1" customWidth="1"/>
    <col min="6" max="6" width="9.28515625" style="8" bestFit="1" customWidth="1"/>
    <col min="7" max="7" width="6.5703125" style="48" bestFit="1" customWidth="1"/>
    <col min="8" max="9" width="6" style="8" bestFit="1" customWidth="1"/>
    <col min="10" max="11" width="3.5703125" style="15" bestFit="1" customWidth="1"/>
    <col min="12" max="12" width="10.28515625" style="10" customWidth="1"/>
    <col min="13" max="13" width="8.7109375" style="10" bestFit="1" customWidth="1"/>
    <col min="14" max="14" width="10.28515625" style="10" bestFit="1" customWidth="1"/>
    <col min="15" max="15" width="10.7109375" style="10" bestFit="1" customWidth="1"/>
    <col min="16" max="16" width="13" style="15" bestFit="1" customWidth="1"/>
    <col min="17" max="17" width="15.7109375" style="10" bestFit="1" customWidth="1"/>
    <col min="18" max="18" width="8.140625" style="10" bestFit="1" customWidth="1"/>
    <col min="19" max="19" width="5.28515625" style="15" bestFit="1" customWidth="1"/>
    <col min="20" max="20" width="10.28515625" style="8" bestFit="1" customWidth="1"/>
    <col min="21" max="21" width="3" style="8" customWidth="1"/>
    <col min="22" max="22" width="9.5703125" style="15" bestFit="1" customWidth="1"/>
    <col min="23" max="23" width="12.140625" style="10" bestFit="1" customWidth="1"/>
    <col min="24" max="24" width="6.28515625" style="8" bestFit="1" customWidth="1"/>
    <col min="25" max="16384" width="9.140625" style="8"/>
  </cols>
  <sheetData>
    <row r="1" spans="2:24" ht="15.75" thickBot="1" x14ac:dyDescent="0.3"/>
    <row r="2" spans="2:24" s="9" customFormat="1" ht="15.75" thickBot="1" x14ac:dyDescent="0.3">
      <c r="B2" s="1" t="s">
        <v>0</v>
      </c>
      <c r="C2" s="17" t="s">
        <v>101</v>
      </c>
      <c r="D2" s="17" t="s">
        <v>208</v>
      </c>
      <c r="E2" s="17" t="s">
        <v>207</v>
      </c>
      <c r="F2" s="17" t="s">
        <v>209</v>
      </c>
      <c r="G2" s="49" t="s">
        <v>417</v>
      </c>
      <c r="H2" s="11" t="s">
        <v>210</v>
      </c>
      <c r="I2" s="11" t="s">
        <v>211</v>
      </c>
      <c r="J2" s="18" t="s">
        <v>279</v>
      </c>
      <c r="K2" s="18" t="s">
        <v>280</v>
      </c>
      <c r="L2" s="11" t="s">
        <v>204</v>
      </c>
      <c r="M2" s="11" t="s">
        <v>203</v>
      </c>
      <c r="N2" s="11" t="s">
        <v>206</v>
      </c>
      <c r="O2" s="11" t="s">
        <v>205</v>
      </c>
      <c r="P2" s="18" t="s">
        <v>212</v>
      </c>
      <c r="Q2" s="11" t="s">
        <v>213</v>
      </c>
      <c r="R2" s="11" t="s">
        <v>202</v>
      </c>
      <c r="S2" s="18" t="s">
        <v>214</v>
      </c>
      <c r="T2" s="19" t="s">
        <v>215</v>
      </c>
      <c r="V2" s="25" t="s">
        <v>217</v>
      </c>
      <c r="W2" s="11" t="s">
        <v>218</v>
      </c>
      <c r="X2" s="19" t="s">
        <v>216</v>
      </c>
    </row>
    <row r="3" spans="2:24" x14ac:dyDescent="0.25">
      <c r="B3" s="50" t="s">
        <v>377</v>
      </c>
      <c r="C3" s="51" t="s">
        <v>210</v>
      </c>
      <c r="D3" s="51">
        <v>2697</v>
      </c>
      <c r="E3" s="51">
        <v>2688</v>
      </c>
      <c r="F3" s="51">
        <v>26880</v>
      </c>
      <c r="G3" s="52">
        <f>F3/(D3*E3)</f>
        <v>3.7078235076010383E-3</v>
      </c>
      <c r="H3" s="53">
        <v>9.9666300000000003</v>
      </c>
      <c r="I3" s="53">
        <v>10</v>
      </c>
      <c r="J3" s="54">
        <v>10</v>
      </c>
      <c r="K3" s="54">
        <v>10</v>
      </c>
      <c r="L3" s="53">
        <v>73230.209682000001</v>
      </c>
      <c r="M3" s="53">
        <v>3.7999999999999999E-2</v>
      </c>
      <c r="N3" s="53">
        <v>62648.972155000003</v>
      </c>
      <c r="O3" s="53">
        <v>1.1930000000000001</v>
      </c>
      <c r="P3" s="54">
        <v>62524</v>
      </c>
      <c r="Q3" s="53">
        <v>62524</v>
      </c>
      <c r="R3" s="53">
        <v>4.2190000000000003</v>
      </c>
      <c r="S3" s="54">
        <v>101</v>
      </c>
      <c r="T3" s="55">
        <v>460</v>
      </c>
      <c r="U3" s="56"/>
      <c r="V3" s="57">
        <v>62524</v>
      </c>
      <c r="W3" s="53">
        <v>62524</v>
      </c>
      <c r="X3" s="55">
        <v>0</v>
      </c>
    </row>
    <row r="4" spans="2:24" x14ac:dyDescent="0.25">
      <c r="B4" s="58" t="s">
        <v>378</v>
      </c>
      <c r="C4" s="59" t="s">
        <v>211</v>
      </c>
      <c r="D4" s="59">
        <v>2825</v>
      </c>
      <c r="E4" s="59">
        <v>2816</v>
      </c>
      <c r="F4" s="59">
        <v>28160</v>
      </c>
      <c r="G4" s="60">
        <f>F4/(D4*E4)</f>
        <v>3.5398230088495575E-3</v>
      </c>
      <c r="H4" s="61">
        <v>9.9681420000000003</v>
      </c>
      <c r="I4" s="61">
        <v>10</v>
      </c>
      <c r="J4" s="62">
        <v>10</v>
      </c>
      <c r="K4" s="62">
        <v>10</v>
      </c>
      <c r="L4" s="61">
        <v>76852.151998000001</v>
      </c>
      <c r="M4" s="61">
        <v>4.3999999999999997E-2</v>
      </c>
      <c r="N4" s="61">
        <v>65223.932110000002</v>
      </c>
      <c r="O4" s="61">
        <v>1.385</v>
      </c>
      <c r="P4" s="62">
        <v>65046</v>
      </c>
      <c r="Q4" s="61">
        <v>65046</v>
      </c>
      <c r="R4" s="61">
        <v>4.9379999999999997</v>
      </c>
      <c r="S4" s="62">
        <v>101</v>
      </c>
      <c r="T4" s="63">
        <v>553</v>
      </c>
      <c r="U4" s="56"/>
      <c r="V4" s="64">
        <v>65046</v>
      </c>
      <c r="W4" s="61">
        <v>65046</v>
      </c>
      <c r="X4" s="63">
        <v>0</v>
      </c>
    </row>
    <row r="5" spans="2:24" x14ac:dyDescent="0.25">
      <c r="B5" s="58" t="s">
        <v>379</v>
      </c>
      <c r="C5" s="59" t="s">
        <v>279</v>
      </c>
      <c r="D5" s="59">
        <v>2953</v>
      </c>
      <c r="E5" s="59">
        <v>2944</v>
      </c>
      <c r="F5" s="59">
        <v>29440</v>
      </c>
      <c r="G5" s="60">
        <f t="shared" ref="G5:G12" si="0">F5/(D5*E5)</f>
        <v>3.3863867253640365E-3</v>
      </c>
      <c r="H5" s="61">
        <v>9.9695230000000006</v>
      </c>
      <c r="I5" s="61">
        <v>10</v>
      </c>
      <c r="J5" s="62">
        <v>10</v>
      </c>
      <c r="K5" s="62">
        <v>10</v>
      </c>
      <c r="L5" s="61">
        <v>79598.69038</v>
      </c>
      <c r="M5" s="61">
        <v>5.7000000000000002E-2</v>
      </c>
      <c r="N5" s="61">
        <v>67708.188242000004</v>
      </c>
      <c r="O5" s="61">
        <v>1.3</v>
      </c>
      <c r="P5" s="62">
        <v>67558</v>
      </c>
      <c r="Q5" s="61">
        <v>67558</v>
      </c>
      <c r="R5" s="61">
        <v>4.641</v>
      </c>
      <c r="S5" s="62">
        <v>101</v>
      </c>
      <c r="T5" s="63">
        <v>512</v>
      </c>
      <c r="U5" s="56"/>
      <c r="V5" s="64">
        <v>67558</v>
      </c>
      <c r="W5" s="61">
        <v>67558</v>
      </c>
      <c r="X5" s="63">
        <v>0</v>
      </c>
    </row>
    <row r="6" spans="2:24" x14ac:dyDescent="0.25">
      <c r="B6" s="58" t="s">
        <v>380</v>
      </c>
      <c r="C6" s="59" t="s">
        <v>280</v>
      </c>
      <c r="D6" s="59">
        <v>3081</v>
      </c>
      <c r="E6" s="59">
        <v>3072</v>
      </c>
      <c r="F6" s="59">
        <v>30720</v>
      </c>
      <c r="G6" s="60">
        <f t="shared" si="0"/>
        <v>3.2456994482310936E-3</v>
      </c>
      <c r="H6" s="61">
        <v>9.9707889999999999</v>
      </c>
      <c r="I6" s="61">
        <v>10</v>
      </c>
      <c r="J6" s="62">
        <v>10</v>
      </c>
      <c r="K6" s="62">
        <v>10</v>
      </c>
      <c r="L6" s="61">
        <v>82467.661089999994</v>
      </c>
      <c r="M6" s="61">
        <v>6.0999999999999999E-2</v>
      </c>
      <c r="N6" s="61">
        <v>70604.612022000001</v>
      </c>
      <c r="O6" s="61">
        <v>1.5980000000000001</v>
      </c>
      <c r="P6" s="62">
        <v>70316</v>
      </c>
      <c r="Q6" s="61">
        <v>70316</v>
      </c>
      <c r="R6" s="61">
        <v>11.625</v>
      </c>
      <c r="S6" s="62">
        <v>101</v>
      </c>
      <c r="T6" s="63">
        <v>1183</v>
      </c>
      <c r="U6" s="56"/>
      <c r="V6" s="64">
        <v>70316</v>
      </c>
      <c r="W6" s="61">
        <v>70316</v>
      </c>
      <c r="X6" s="63">
        <v>0</v>
      </c>
    </row>
    <row r="7" spans="2:24" x14ac:dyDescent="0.25">
      <c r="B7" s="58" t="s">
        <v>381</v>
      </c>
      <c r="C7" s="59" t="s">
        <v>281</v>
      </c>
      <c r="D7" s="59">
        <v>3209</v>
      </c>
      <c r="E7" s="59">
        <v>3200</v>
      </c>
      <c r="F7" s="59">
        <v>32000</v>
      </c>
      <c r="G7" s="60">
        <f t="shared" si="0"/>
        <v>3.1162355874104083E-3</v>
      </c>
      <c r="H7" s="61">
        <v>9.9719540000000002</v>
      </c>
      <c r="I7" s="61">
        <v>10</v>
      </c>
      <c r="J7" s="62">
        <v>10</v>
      </c>
      <c r="K7" s="62">
        <v>10</v>
      </c>
      <c r="L7" s="61">
        <v>89923.518641999995</v>
      </c>
      <c r="M7" s="61">
        <v>6.4000000000000001E-2</v>
      </c>
      <c r="N7" s="61">
        <v>76859.128624000004</v>
      </c>
      <c r="O7" s="61">
        <v>1.4119999999999999</v>
      </c>
      <c r="P7" s="62">
        <v>76634</v>
      </c>
      <c r="Q7" s="61">
        <v>76634</v>
      </c>
      <c r="R7" s="61">
        <v>6.0469999999999997</v>
      </c>
      <c r="S7" s="62">
        <v>101</v>
      </c>
      <c r="T7" s="63">
        <v>510</v>
      </c>
      <c r="U7" s="56"/>
      <c r="V7" s="64">
        <v>76634</v>
      </c>
      <c r="W7" s="61">
        <v>76634</v>
      </c>
      <c r="X7" s="63">
        <v>0</v>
      </c>
    </row>
    <row r="8" spans="2:24" x14ac:dyDescent="0.25">
      <c r="B8" s="58" t="s">
        <v>382</v>
      </c>
      <c r="C8" s="59" t="s">
        <v>282</v>
      </c>
      <c r="D8" s="59">
        <v>3337</v>
      </c>
      <c r="E8" s="59">
        <v>3328</v>
      </c>
      <c r="F8" s="59">
        <v>33280</v>
      </c>
      <c r="G8" s="60">
        <f t="shared" si="0"/>
        <v>2.9967036260113876E-3</v>
      </c>
      <c r="H8" s="61">
        <v>9.9730299999999996</v>
      </c>
      <c r="I8" s="61">
        <v>10</v>
      </c>
      <c r="J8" s="62">
        <v>10</v>
      </c>
      <c r="K8" s="62">
        <v>10</v>
      </c>
      <c r="L8" s="61">
        <v>90672.207219000004</v>
      </c>
      <c r="M8" s="61">
        <v>0.25600000000000001</v>
      </c>
      <c r="N8" s="61">
        <v>77477.169725</v>
      </c>
      <c r="O8" s="61">
        <v>1.5469999999999999</v>
      </c>
      <c r="P8" s="62">
        <v>77204</v>
      </c>
      <c r="Q8" s="61">
        <v>77204</v>
      </c>
      <c r="R8" s="61">
        <v>11.452999999999999</v>
      </c>
      <c r="S8" s="62">
        <v>101</v>
      </c>
      <c r="T8" s="63">
        <v>1101</v>
      </c>
      <c r="U8" s="56"/>
      <c r="V8" s="64">
        <v>77204</v>
      </c>
      <c r="W8" s="61">
        <v>77204</v>
      </c>
      <c r="X8" s="63">
        <v>0</v>
      </c>
    </row>
    <row r="9" spans="2:24" x14ac:dyDescent="0.25">
      <c r="B9" s="58" t="s">
        <v>383</v>
      </c>
      <c r="C9" s="59" t="s">
        <v>283</v>
      </c>
      <c r="D9" s="59">
        <v>3465</v>
      </c>
      <c r="E9" s="59">
        <v>3456</v>
      </c>
      <c r="F9" s="59">
        <v>34560</v>
      </c>
      <c r="G9" s="60">
        <f t="shared" si="0"/>
        <v>2.886002886002886E-3</v>
      </c>
      <c r="H9" s="61">
        <v>9.9740260000000003</v>
      </c>
      <c r="I9" s="61">
        <v>10</v>
      </c>
      <c r="J9" s="62">
        <v>10</v>
      </c>
      <c r="K9" s="62">
        <v>10</v>
      </c>
      <c r="L9" s="61">
        <v>95919.267313000004</v>
      </c>
      <c r="M9" s="61">
        <v>6.5000000000000002E-2</v>
      </c>
      <c r="N9" s="61">
        <v>81900.801261000001</v>
      </c>
      <c r="O9" s="61">
        <v>1.708</v>
      </c>
      <c r="P9" s="62">
        <v>81690</v>
      </c>
      <c r="Q9" s="61">
        <v>81690</v>
      </c>
      <c r="R9" s="61">
        <v>8</v>
      </c>
      <c r="S9" s="62">
        <v>101</v>
      </c>
      <c r="T9" s="63">
        <v>524</v>
      </c>
      <c r="U9" s="56"/>
      <c r="V9" s="64">
        <v>81690</v>
      </c>
      <c r="W9" s="61">
        <v>81690</v>
      </c>
      <c r="X9" s="63">
        <v>0</v>
      </c>
    </row>
    <row r="10" spans="2:24" x14ac:dyDescent="0.25">
      <c r="B10" s="58" t="s">
        <v>384</v>
      </c>
      <c r="C10" s="59" t="s">
        <v>284</v>
      </c>
      <c r="D10" s="59">
        <v>3593</v>
      </c>
      <c r="E10" s="59">
        <v>3584</v>
      </c>
      <c r="F10" s="59">
        <v>35840</v>
      </c>
      <c r="G10" s="60">
        <f t="shared" si="0"/>
        <v>2.7831895352073478E-3</v>
      </c>
      <c r="H10" s="61">
        <v>9.9749510000000008</v>
      </c>
      <c r="I10" s="61">
        <v>10</v>
      </c>
      <c r="J10" s="62">
        <v>10</v>
      </c>
      <c r="K10" s="62">
        <v>10</v>
      </c>
      <c r="L10" s="61">
        <v>99262.821182999993</v>
      </c>
      <c r="M10" s="61">
        <v>8.8999999999999996E-2</v>
      </c>
      <c r="N10" s="61">
        <v>84763.404018999994</v>
      </c>
      <c r="O10" s="61">
        <v>1.863</v>
      </c>
      <c r="P10" s="62">
        <v>84581</v>
      </c>
      <c r="Q10" s="61">
        <v>84581</v>
      </c>
      <c r="R10" s="61">
        <v>6.3280000000000003</v>
      </c>
      <c r="S10" s="62">
        <v>101</v>
      </c>
      <c r="T10" s="63">
        <v>500</v>
      </c>
      <c r="U10" s="56"/>
      <c r="V10" s="64">
        <v>84581</v>
      </c>
      <c r="W10" s="61">
        <v>84581</v>
      </c>
      <c r="X10" s="63">
        <v>0</v>
      </c>
    </row>
    <row r="11" spans="2:24" x14ac:dyDescent="0.25">
      <c r="B11" s="58" t="s">
        <v>385</v>
      </c>
      <c r="C11" s="59" t="s">
        <v>285</v>
      </c>
      <c r="D11" s="59">
        <v>3721</v>
      </c>
      <c r="E11" s="59">
        <v>3712</v>
      </c>
      <c r="F11" s="59">
        <v>37120</v>
      </c>
      <c r="G11" s="60">
        <f t="shared" si="0"/>
        <v>2.6874496103198066E-3</v>
      </c>
      <c r="H11" s="61">
        <v>9.9758130000000005</v>
      </c>
      <c r="I11" s="61">
        <v>10</v>
      </c>
      <c r="J11" s="62">
        <v>10</v>
      </c>
      <c r="K11" s="62">
        <v>10</v>
      </c>
      <c r="L11" s="61">
        <v>102724.648334</v>
      </c>
      <c r="M11" s="61">
        <v>7.0000000000000007E-2</v>
      </c>
      <c r="N11" s="61">
        <v>87519.989105999994</v>
      </c>
      <c r="O11" s="61">
        <v>1.7709999999999999</v>
      </c>
      <c r="P11" s="62">
        <v>87297</v>
      </c>
      <c r="Q11" s="61">
        <v>87297</v>
      </c>
      <c r="R11" s="61">
        <v>7.1719999999999997</v>
      </c>
      <c r="S11" s="62">
        <v>101</v>
      </c>
      <c r="T11" s="63">
        <v>539</v>
      </c>
      <c r="U11" s="56"/>
      <c r="V11" s="64">
        <v>87297</v>
      </c>
      <c r="W11" s="61">
        <v>87297</v>
      </c>
      <c r="X11" s="63">
        <v>0</v>
      </c>
    </row>
    <row r="12" spans="2:24" ht="15.75" thickBot="1" x14ac:dyDescent="0.3">
      <c r="B12" s="65" t="s">
        <v>386</v>
      </c>
      <c r="C12" s="66" t="s">
        <v>286</v>
      </c>
      <c r="D12" s="66">
        <v>3849</v>
      </c>
      <c r="E12" s="66">
        <v>3840</v>
      </c>
      <c r="F12" s="66">
        <v>38400</v>
      </c>
      <c r="G12" s="67">
        <f t="shared" si="0"/>
        <v>2.5980774227071968E-3</v>
      </c>
      <c r="H12" s="68">
        <v>9.9766169999999992</v>
      </c>
      <c r="I12" s="68">
        <v>10</v>
      </c>
      <c r="J12" s="69">
        <v>10</v>
      </c>
      <c r="K12" s="69">
        <v>10</v>
      </c>
      <c r="L12" s="68">
        <v>103892.85295499999</v>
      </c>
      <c r="M12" s="68">
        <v>8.5000000000000006E-2</v>
      </c>
      <c r="N12" s="68">
        <v>89244.879232000007</v>
      </c>
      <c r="O12" s="68">
        <v>2.1440000000000001</v>
      </c>
      <c r="P12" s="69">
        <v>88889</v>
      </c>
      <c r="Q12" s="68">
        <v>88889</v>
      </c>
      <c r="R12" s="68">
        <v>11.156000000000001</v>
      </c>
      <c r="S12" s="69">
        <v>101</v>
      </c>
      <c r="T12" s="70">
        <v>695</v>
      </c>
      <c r="U12" s="56"/>
      <c r="V12" s="71">
        <v>88889</v>
      </c>
      <c r="W12" s="68">
        <v>88889</v>
      </c>
      <c r="X12" s="70">
        <v>0</v>
      </c>
    </row>
    <row r="13" spans="2:24" x14ac:dyDescent="0.25">
      <c r="B13" s="50" t="s">
        <v>387</v>
      </c>
      <c r="C13" s="51" t="s">
        <v>287</v>
      </c>
      <c r="D13" s="51">
        <v>4480</v>
      </c>
      <c r="E13" s="51">
        <v>2688</v>
      </c>
      <c r="F13" s="51">
        <v>40320</v>
      </c>
      <c r="G13" s="52">
        <f>F13/(D13*E13)</f>
        <v>3.3482142857142855E-3</v>
      </c>
      <c r="H13" s="53">
        <v>9</v>
      </c>
      <c r="I13" s="53">
        <v>15</v>
      </c>
      <c r="J13" s="54">
        <v>15</v>
      </c>
      <c r="K13" s="54">
        <v>15</v>
      </c>
      <c r="L13" s="53">
        <v>103802.282639</v>
      </c>
      <c r="M13" s="53">
        <v>7.5999999999999998E-2</v>
      </c>
      <c r="N13" s="53">
        <v>89505.489520000003</v>
      </c>
      <c r="O13" s="53">
        <v>2.7890000000000001</v>
      </c>
      <c r="P13" s="54">
        <v>88574</v>
      </c>
      <c r="Q13" s="53">
        <v>88616.282712</v>
      </c>
      <c r="R13" s="53">
        <v>3600.6089999999999</v>
      </c>
      <c r="S13" s="54">
        <v>107</v>
      </c>
      <c r="T13" s="55">
        <v>384388</v>
      </c>
      <c r="U13" s="56"/>
      <c r="V13" s="57">
        <v>88574</v>
      </c>
      <c r="W13" s="53">
        <v>88592.666666999998</v>
      </c>
      <c r="X13" s="55">
        <v>0</v>
      </c>
    </row>
    <row r="14" spans="2:24" x14ac:dyDescent="0.25">
      <c r="B14" s="58" t="s">
        <v>388</v>
      </c>
      <c r="C14" s="59" t="s">
        <v>288</v>
      </c>
      <c r="D14" s="59">
        <v>4749</v>
      </c>
      <c r="E14" s="59">
        <v>2816</v>
      </c>
      <c r="F14" s="59">
        <v>42240</v>
      </c>
      <c r="G14" s="60">
        <f>F14/(D14*E14)</f>
        <v>3.1585596967782692E-3</v>
      </c>
      <c r="H14" s="61">
        <v>8.8945039999999995</v>
      </c>
      <c r="I14" s="61">
        <v>15</v>
      </c>
      <c r="J14" s="62">
        <v>15</v>
      </c>
      <c r="K14" s="62">
        <v>15</v>
      </c>
      <c r="L14" s="61">
        <v>112119.38928800001</v>
      </c>
      <c r="M14" s="61">
        <v>7.5999999999999998E-2</v>
      </c>
      <c r="N14" s="61">
        <v>97133.923288000005</v>
      </c>
      <c r="O14" s="61">
        <v>3.0089999999999999</v>
      </c>
      <c r="P14" s="62">
        <v>96366</v>
      </c>
      <c r="Q14" s="61">
        <v>96366</v>
      </c>
      <c r="R14" s="61">
        <v>3044.2350000000001</v>
      </c>
      <c r="S14" s="62">
        <v>101</v>
      </c>
      <c r="T14" s="63">
        <v>311480</v>
      </c>
      <c r="U14" s="56"/>
      <c r="V14" s="64">
        <v>96366</v>
      </c>
      <c r="W14" s="61">
        <v>96366</v>
      </c>
      <c r="X14" s="63">
        <v>0</v>
      </c>
    </row>
    <row r="15" spans="2:24" x14ac:dyDescent="0.25">
      <c r="B15" s="58" t="s">
        <v>389</v>
      </c>
      <c r="C15" s="59" t="s">
        <v>289</v>
      </c>
      <c r="D15" s="59">
        <v>4887</v>
      </c>
      <c r="E15" s="59">
        <v>2944</v>
      </c>
      <c r="F15" s="59">
        <v>44160</v>
      </c>
      <c r="G15" s="60">
        <f t="shared" ref="G15:G22" si="1">F15/(D15*E15)</f>
        <v>3.0693677102516881E-3</v>
      </c>
      <c r="H15" s="61">
        <v>9.0362189999999991</v>
      </c>
      <c r="I15" s="61">
        <v>15</v>
      </c>
      <c r="J15" s="62">
        <v>15</v>
      </c>
      <c r="K15" s="62">
        <v>15</v>
      </c>
      <c r="L15" s="61">
        <v>114630.263315</v>
      </c>
      <c r="M15" s="61">
        <v>8.2000000000000003E-2</v>
      </c>
      <c r="N15" s="61">
        <v>98545.467019000003</v>
      </c>
      <c r="O15" s="61">
        <v>2.992</v>
      </c>
      <c r="P15" s="62">
        <v>97987</v>
      </c>
      <c r="Q15" s="61">
        <v>97987</v>
      </c>
      <c r="R15" s="61">
        <v>156.86000000000001</v>
      </c>
      <c r="S15" s="62">
        <v>101</v>
      </c>
      <c r="T15" s="63">
        <v>16264</v>
      </c>
      <c r="U15" s="56"/>
      <c r="V15" s="64">
        <v>97987</v>
      </c>
      <c r="W15" s="61">
        <v>97987</v>
      </c>
      <c r="X15" s="63">
        <v>0</v>
      </c>
    </row>
    <row r="16" spans="2:24" x14ac:dyDescent="0.25">
      <c r="B16" s="58" t="s">
        <v>390</v>
      </c>
      <c r="C16" s="59" t="s">
        <v>290</v>
      </c>
      <c r="D16" s="59">
        <v>5153</v>
      </c>
      <c r="E16" s="59">
        <v>3072</v>
      </c>
      <c r="F16" s="59">
        <v>46080</v>
      </c>
      <c r="G16" s="60">
        <f t="shared" si="1"/>
        <v>2.9109256743644479E-3</v>
      </c>
      <c r="H16" s="61">
        <v>8.9423639999999995</v>
      </c>
      <c r="I16" s="61">
        <v>15</v>
      </c>
      <c r="J16" s="62">
        <v>15</v>
      </c>
      <c r="K16" s="62">
        <v>15</v>
      </c>
      <c r="L16" s="61">
        <v>120447.68627999999</v>
      </c>
      <c r="M16" s="61">
        <v>7.4999999999999997E-2</v>
      </c>
      <c r="N16" s="61">
        <v>104397.998794</v>
      </c>
      <c r="O16" s="61">
        <v>3.1190000000000002</v>
      </c>
      <c r="P16" s="62">
        <v>103747</v>
      </c>
      <c r="Q16" s="61">
        <v>103747</v>
      </c>
      <c r="R16" s="61">
        <v>410.01600000000002</v>
      </c>
      <c r="S16" s="62">
        <v>101</v>
      </c>
      <c r="T16" s="63">
        <v>45746</v>
      </c>
      <c r="U16" s="56"/>
      <c r="V16" s="64">
        <v>103747</v>
      </c>
      <c r="W16" s="61">
        <v>103747</v>
      </c>
      <c r="X16" s="63">
        <v>0</v>
      </c>
    </row>
    <row r="17" spans="2:24" x14ac:dyDescent="0.25">
      <c r="B17" s="58" t="s">
        <v>391</v>
      </c>
      <c r="C17" s="59" t="s">
        <v>291</v>
      </c>
      <c r="D17" s="59">
        <v>5298</v>
      </c>
      <c r="E17" s="59">
        <v>3200</v>
      </c>
      <c r="F17" s="59">
        <v>48000</v>
      </c>
      <c r="G17" s="60">
        <f t="shared" si="1"/>
        <v>2.8312570781426952E-3</v>
      </c>
      <c r="H17" s="61">
        <v>9.0600229999999993</v>
      </c>
      <c r="I17" s="61">
        <v>15</v>
      </c>
      <c r="J17" s="62">
        <v>15</v>
      </c>
      <c r="K17" s="62">
        <v>15</v>
      </c>
      <c r="L17" s="61">
        <v>121641.430481</v>
      </c>
      <c r="M17" s="61">
        <v>7.4999999999999997E-2</v>
      </c>
      <c r="N17" s="61">
        <v>104159.073387</v>
      </c>
      <c r="O17" s="61">
        <v>3.1339999999999999</v>
      </c>
      <c r="P17" s="62">
        <v>103498</v>
      </c>
      <c r="Q17" s="61">
        <v>103498</v>
      </c>
      <c r="R17" s="61">
        <v>391.23500000000001</v>
      </c>
      <c r="S17" s="62">
        <v>101</v>
      </c>
      <c r="T17" s="63">
        <v>39610</v>
      </c>
      <c r="U17" s="56"/>
      <c r="V17" s="64">
        <v>103498</v>
      </c>
      <c r="W17" s="61">
        <v>103498</v>
      </c>
      <c r="X17" s="63">
        <v>0</v>
      </c>
    </row>
    <row r="18" spans="2:24" x14ac:dyDescent="0.25">
      <c r="B18" s="58" t="s">
        <v>392</v>
      </c>
      <c r="C18" s="59" t="s">
        <v>292</v>
      </c>
      <c r="D18" s="59">
        <v>5547</v>
      </c>
      <c r="E18" s="59">
        <v>3328</v>
      </c>
      <c r="F18" s="59">
        <v>49920</v>
      </c>
      <c r="G18" s="60">
        <f t="shared" si="1"/>
        <v>2.7041644131963224E-3</v>
      </c>
      <c r="H18" s="61">
        <v>8.9994589999999999</v>
      </c>
      <c r="I18" s="61">
        <v>15</v>
      </c>
      <c r="J18" s="62">
        <v>15</v>
      </c>
      <c r="K18" s="62">
        <v>15</v>
      </c>
      <c r="L18" s="61">
        <v>127386.898589</v>
      </c>
      <c r="M18" s="61">
        <v>0.1</v>
      </c>
      <c r="N18" s="61">
        <v>109494.9841</v>
      </c>
      <c r="O18" s="61">
        <v>3.4319999999999999</v>
      </c>
      <c r="P18" s="62">
        <v>108686</v>
      </c>
      <c r="Q18" s="61">
        <v>108686</v>
      </c>
      <c r="R18" s="61">
        <v>3445.3910000000001</v>
      </c>
      <c r="S18" s="62">
        <v>101</v>
      </c>
      <c r="T18" s="63">
        <v>291076</v>
      </c>
      <c r="U18" s="56"/>
      <c r="V18" s="64">
        <v>108686</v>
      </c>
      <c r="W18" s="61">
        <v>108686</v>
      </c>
      <c r="X18" s="63">
        <v>0</v>
      </c>
    </row>
    <row r="19" spans="2:24" x14ac:dyDescent="0.25">
      <c r="B19" s="58" t="s">
        <v>393</v>
      </c>
      <c r="C19" s="59" t="s">
        <v>293</v>
      </c>
      <c r="D19" s="59">
        <v>5745</v>
      </c>
      <c r="E19" s="59">
        <v>3456</v>
      </c>
      <c r="F19" s="59">
        <v>51840</v>
      </c>
      <c r="G19" s="60">
        <f t="shared" si="1"/>
        <v>2.6109660574412533E-3</v>
      </c>
      <c r="H19" s="61">
        <v>9.0234989999999993</v>
      </c>
      <c r="I19" s="61">
        <v>15</v>
      </c>
      <c r="J19" s="62">
        <v>15</v>
      </c>
      <c r="K19" s="62">
        <v>15</v>
      </c>
      <c r="L19" s="61">
        <v>129721.92462400001</v>
      </c>
      <c r="M19" s="61">
        <v>8.2000000000000003E-2</v>
      </c>
      <c r="N19" s="61">
        <v>112559.99387200001</v>
      </c>
      <c r="O19" s="61">
        <v>3.254</v>
      </c>
      <c r="P19" s="62">
        <v>112017</v>
      </c>
      <c r="Q19" s="61">
        <v>112017</v>
      </c>
      <c r="R19" s="61">
        <v>53.094000000000001</v>
      </c>
      <c r="S19" s="62">
        <v>101</v>
      </c>
      <c r="T19" s="63">
        <v>4535</v>
      </c>
      <c r="U19" s="56"/>
      <c r="V19" s="64">
        <v>112017</v>
      </c>
      <c r="W19" s="61">
        <v>112017</v>
      </c>
      <c r="X19" s="63">
        <v>0</v>
      </c>
    </row>
    <row r="20" spans="2:24" x14ac:dyDescent="0.25">
      <c r="B20" s="58" t="s">
        <v>394</v>
      </c>
      <c r="C20" s="59" t="s">
        <v>294</v>
      </c>
      <c r="D20" s="59">
        <v>5929</v>
      </c>
      <c r="E20" s="59">
        <v>3584</v>
      </c>
      <c r="F20" s="59">
        <v>53760</v>
      </c>
      <c r="G20" s="60">
        <f t="shared" si="1"/>
        <v>2.5299375948726597E-3</v>
      </c>
      <c r="H20" s="61">
        <v>9.0672960000000007</v>
      </c>
      <c r="I20" s="61">
        <v>15</v>
      </c>
      <c r="J20" s="62">
        <v>15</v>
      </c>
      <c r="K20" s="62">
        <v>15</v>
      </c>
      <c r="L20" s="61">
        <v>136534.29477800001</v>
      </c>
      <c r="M20" s="61">
        <v>9.0999999999999998E-2</v>
      </c>
      <c r="N20" s="61">
        <v>117395.289148</v>
      </c>
      <c r="O20" s="61">
        <v>4.181</v>
      </c>
      <c r="P20" s="62">
        <v>116631</v>
      </c>
      <c r="Q20" s="61">
        <v>116631</v>
      </c>
      <c r="R20" s="61">
        <v>1583.1569999999999</v>
      </c>
      <c r="S20" s="62">
        <v>101</v>
      </c>
      <c r="T20" s="63">
        <v>124744</v>
      </c>
      <c r="U20" s="56"/>
      <c r="V20" s="64">
        <v>116631</v>
      </c>
      <c r="W20" s="61">
        <v>116631</v>
      </c>
      <c r="X20" s="63">
        <v>0</v>
      </c>
    </row>
    <row r="21" spans="2:24" x14ac:dyDescent="0.25">
      <c r="B21" s="58" t="s">
        <v>395</v>
      </c>
      <c r="C21" s="59" t="s">
        <v>295</v>
      </c>
      <c r="D21" s="59">
        <v>6208</v>
      </c>
      <c r="E21" s="59">
        <v>3712</v>
      </c>
      <c r="F21" s="59">
        <v>55680</v>
      </c>
      <c r="G21" s="60">
        <f t="shared" si="1"/>
        <v>2.4162371134020619E-3</v>
      </c>
      <c r="H21" s="61">
        <v>8.9690720000000006</v>
      </c>
      <c r="I21" s="61">
        <v>15</v>
      </c>
      <c r="J21" s="62">
        <v>15</v>
      </c>
      <c r="K21" s="62">
        <v>15</v>
      </c>
      <c r="L21" s="61">
        <v>146245.82129399999</v>
      </c>
      <c r="M21" s="61">
        <v>0.105</v>
      </c>
      <c r="N21" s="61">
        <v>126155.69985200001</v>
      </c>
      <c r="O21" s="61">
        <v>3.97</v>
      </c>
      <c r="P21" s="62">
        <v>125346</v>
      </c>
      <c r="Q21" s="61">
        <v>125371.587604</v>
      </c>
      <c r="R21" s="61">
        <v>3600.0940000000001</v>
      </c>
      <c r="S21" s="62">
        <v>107</v>
      </c>
      <c r="T21" s="63">
        <v>311448</v>
      </c>
      <c r="U21" s="56"/>
      <c r="V21" s="64">
        <v>125346</v>
      </c>
      <c r="W21" s="61">
        <v>125346</v>
      </c>
      <c r="X21" s="63">
        <v>0</v>
      </c>
    </row>
    <row r="22" spans="2:24" ht="15.75" thickBot="1" x14ac:dyDescent="0.3">
      <c r="B22" s="65" t="s">
        <v>396</v>
      </c>
      <c r="C22" s="66" t="s">
        <v>296</v>
      </c>
      <c r="D22" s="66">
        <v>6462</v>
      </c>
      <c r="E22" s="66">
        <v>3840</v>
      </c>
      <c r="F22" s="66">
        <v>57600</v>
      </c>
      <c r="G22" s="67">
        <f t="shared" si="1"/>
        <v>2.321262766945218E-3</v>
      </c>
      <c r="H22" s="68">
        <v>8.9136489999999995</v>
      </c>
      <c r="I22" s="68">
        <v>15</v>
      </c>
      <c r="J22" s="69">
        <v>15</v>
      </c>
      <c r="K22" s="69">
        <v>15</v>
      </c>
      <c r="L22" s="68">
        <v>149534.56828899999</v>
      </c>
      <c r="M22" s="68">
        <v>9.4E-2</v>
      </c>
      <c r="N22" s="68">
        <v>129529.98469700001</v>
      </c>
      <c r="O22" s="68">
        <v>4.0339999999999998</v>
      </c>
      <c r="P22" s="69">
        <v>128454</v>
      </c>
      <c r="Q22" s="68">
        <v>128589.657653</v>
      </c>
      <c r="R22" s="68">
        <v>3600.0630000000001</v>
      </c>
      <c r="S22" s="69">
        <v>107</v>
      </c>
      <c r="T22" s="70">
        <v>291907</v>
      </c>
      <c r="U22" s="56"/>
      <c r="V22" s="71">
        <v>128454</v>
      </c>
      <c r="W22" s="68">
        <v>128499.5</v>
      </c>
      <c r="X22" s="70">
        <v>0</v>
      </c>
    </row>
    <row r="23" spans="2:24" x14ac:dyDescent="0.25">
      <c r="B23" s="50" t="s">
        <v>397</v>
      </c>
      <c r="C23" s="51" t="s">
        <v>297</v>
      </c>
      <c r="D23" s="51">
        <v>4972</v>
      </c>
      <c r="E23" s="51">
        <v>2688</v>
      </c>
      <c r="F23" s="51">
        <v>53760</v>
      </c>
      <c r="G23" s="52">
        <f>F23/(D23*E23)</f>
        <v>4.0225261464199519E-3</v>
      </c>
      <c r="H23" s="53">
        <v>10.81255</v>
      </c>
      <c r="I23" s="53">
        <v>20</v>
      </c>
      <c r="J23" s="54">
        <v>20</v>
      </c>
      <c r="K23" s="54">
        <v>20</v>
      </c>
      <c r="L23" s="53">
        <v>101348.05482200001</v>
      </c>
      <c r="M23" s="53">
        <v>7.0000000000000007E-2</v>
      </c>
      <c r="N23" s="53">
        <v>88246.056863000005</v>
      </c>
      <c r="O23" s="53">
        <v>3.2559999999999998</v>
      </c>
      <c r="P23" s="54">
        <v>87259</v>
      </c>
      <c r="Q23" s="53">
        <v>87382.548838000002</v>
      </c>
      <c r="R23" s="53">
        <v>3600.078</v>
      </c>
      <c r="S23" s="54">
        <v>107</v>
      </c>
      <c r="T23" s="55">
        <v>284067</v>
      </c>
      <c r="U23" s="72"/>
      <c r="V23" s="73">
        <v>87259</v>
      </c>
      <c r="W23" s="74">
        <v>87259.5</v>
      </c>
      <c r="X23" s="75">
        <v>0</v>
      </c>
    </row>
    <row r="24" spans="2:24" x14ac:dyDescent="0.25">
      <c r="B24" s="58" t="s">
        <v>398</v>
      </c>
      <c r="C24" s="59" t="s">
        <v>298</v>
      </c>
      <c r="D24" s="59">
        <v>5161</v>
      </c>
      <c r="E24" s="59">
        <v>2816</v>
      </c>
      <c r="F24" s="59">
        <v>56320</v>
      </c>
      <c r="G24" s="60">
        <f>F24/(D24*E24)</f>
        <v>3.8752179810114321E-3</v>
      </c>
      <c r="H24" s="61">
        <v>10.912614</v>
      </c>
      <c r="I24" s="61">
        <v>20</v>
      </c>
      <c r="J24" s="62">
        <v>20</v>
      </c>
      <c r="K24" s="62">
        <v>20</v>
      </c>
      <c r="L24" s="61">
        <v>104093.661035</v>
      </c>
      <c r="M24" s="61">
        <v>9.1999999999999998E-2</v>
      </c>
      <c r="N24" s="61">
        <v>90605.541377999994</v>
      </c>
      <c r="O24" s="61">
        <v>3.57</v>
      </c>
      <c r="P24" s="62">
        <v>89548</v>
      </c>
      <c r="Q24" s="61">
        <v>89763.363490000003</v>
      </c>
      <c r="R24" s="61">
        <v>3600.047</v>
      </c>
      <c r="S24" s="62">
        <v>107</v>
      </c>
      <c r="T24" s="63">
        <v>314351</v>
      </c>
      <c r="U24" s="72"/>
      <c r="V24" s="76">
        <v>89548</v>
      </c>
      <c r="W24" s="77">
        <v>89548</v>
      </c>
      <c r="X24" s="78">
        <v>0</v>
      </c>
    </row>
    <row r="25" spans="2:24" x14ac:dyDescent="0.25">
      <c r="B25" s="58" t="s">
        <v>399</v>
      </c>
      <c r="C25" s="59" t="s">
        <v>299</v>
      </c>
      <c r="D25" s="59">
        <v>5423</v>
      </c>
      <c r="E25" s="59">
        <v>2944</v>
      </c>
      <c r="F25" s="59">
        <v>58880</v>
      </c>
      <c r="G25" s="60">
        <f t="shared" ref="G25:G32" si="2">F25/(D25*E25)</f>
        <v>3.6879955744053105E-3</v>
      </c>
      <c r="H25" s="61">
        <v>10.857459</v>
      </c>
      <c r="I25" s="61">
        <v>20</v>
      </c>
      <c r="J25" s="62">
        <v>20</v>
      </c>
      <c r="K25" s="62">
        <v>20</v>
      </c>
      <c r="L25" s="61">
        <v>112511.36408</v>
      </c>
      <c r="M25" s="61">
        <v>7.4999999999999997E-2</v>
      </c>
      <c r="N25" s="61">
        <v>97443.764494999996</v>
      </c>
      <c r="O25" s="61">
        <v>3.8290000000000002</v>
      </c>
      <c r="P25" s="62">
        <v>96418</v>
      </c>
      <c r="Q25" s="61">
        <v>96605.877145000006</v>
      </c>
      <c r="R25" s="61">
        <v>3600.078</v>
      </c>
      <c r="S25" s="62">
        <v>107</v>
      </c>
      <c r="T25" s="63">
        <v>290429</v>
      </c>
      <c r="U25" s="72"/>
      <c r="V25" s="76">
        <v>96418</v>
      </c>
      <c r="W25" s="77">
        <v>96418</v>
      </c>
      <c r="X25" s="78">
        <v>0</v>
      </c>
    </row>
    <row r="26" spans="2:24" x14ac:dyDescent="0.25">
      <c r="B26" s="58" t="s">
        <v>400</v>
      </c>
      <c r="C26" s="59" t="s">
        <v>300</v>
      </c>
      <c r="D26" s="59">
        <v>5658</v>
      </c>
      <c r="E26" s="59">
        <v>3072</v>
      </c>
      <c r="F26" s="59">
        <v>61440</v>
      </c>
      <c r="G26" s="60">
        <f t="shared" si="2"/>
        <v>3.534817956875221E-3</v>
      </c>
      <c r="H26" s="61">
        <v>10.858961000000001</v>
      </c>
      <c r="I26" s="61">
        <v>20</v>
      </c>
      <c r="J26" s="62">
        <v>20</v>
      </c>
      <c r="K26" s="62">
        <v>20</v>
      </c>
      <c r="L26" s="61">
        <v>114270.26297500001</v>
      </c>
      <c r="M26" s="61">
        <v>8.5999999999999993E-2</v>
      </c>
      <c r="N26" s="61">
        <v>99332.174411</v>
      </c>
      <c r="O26" s="61">
        <v>4.3289999999999997</v>
      </c>
      <c r="P26" s="62">
        <v>98019</v>
      </c>
      <c r="Q26" s="61">
        <v>98580.307136000003</v>
      </c>
      <c r="R26" s="61">
        <v>3600.078</v>
      </c>
      <c r="S26" s="62">
        <v>107</v>
      </c>
      <c r="T26" s="63">
        <v>443469</v>
      </c>
      <c r="U26" s="72"/>
      <c r="V26" s="76">
        <v>98019</v>
      </c>
      <c r="W26" s="77">
        <v>98023.666666999998</v>
      </c>
      <c r="X26" s="78">
        <v>0</v>
      </c>
    </row>
    <row r="27" spans="2:24" x14ac:dyDescent="0.25">
      <c r="B27" s="58" t="s">
        <v>401</v>
      </c>
      <c r="C27" s="59" t="s">
        <v>301</v>
      </c>
      <c r="D27" s="59">
        <v>5875</v>
      </c>
      <c r="E27" s="59">
        <v>3200</v>
      </c>
      <c r="F27" s="59">
        <v>64000</v>
      </c>
      <c r="G27" s="60">
        <f t="shared" si="2"/>
        <v>3.4042553191489361E-3</v>
      </c>
      <c r="H27" s="61">
        <v>10.893617000000001</v>
      </c>
      <c r="I27" s="61">
        <v>20</v>
      </c>
      <c r="J27" s="62">
        <v>20</v>
      </c>
      <c r="K27" s="62">
        <v>20</v>
      </c>
      <c r="L27" s="61">
        <v>120846.510754</v>
      </c>
      <c r="M27" s="61">
        <v>0.1</v>
      </c>
      <c r="N27" s="61">
        <v>105563.04403600001</v>
      </c>
      <c r="O27" s="61">
        <v>4.2590000000000003</v>
      </c>
      <c r="P27" s="62">
        <v>104227</v>
      </c>
      <c r="Q27" s="61">
        <v>104652.168379</v>
      </c>
      <c r="R27" s="61">
        <v>3600.1089999999999</v>
      </c>
      <c r="S27" s="62">
        <v>107</v>
      </c>
      <c r="T27" s="63">
        <v>386236</v>
      </c>
      <c r="U27" s="72"/>
      <c r="V27" s="76">
        <v>104227</v>
      </c>
      <c r="W27" s="77">
        <v>104247.833333</v>
      </c>
      <c r="X27" s="78">
        <v>0</v>
      </c>
    </row>
    <row r="28" spans="2:24" x14ac:dyDescent="0.25">
      <c r="B28" s="58" t="s">
        <v>402</v>
      </c>
      <c r="C28" s="59" t="s">
        <v>302</v>
      </c>
      <c r="D28" s="59">
        <v>6112</v>
      </c>
      <c r="E28" s="59">
        <v>3328</v>
      </c>
      <c r="F28" s="59">
        <v>66560</v>
      </c>
      <c r="G28" s="60">
        <f t="shared" si="2"/>
        <v>3.2722513089005235E-3</v>
      </c>
      <c r="H28" s="61">
        <v>10.890052000000001</v>
      </c>
      <c r="I28" s="61">
        <v>20</v>
      </c>
      <c r="J28" s="62">
        <v>20</v>
      </c>
      <c r="K28" s="62">
        <v>20</v>
      </c>
      <c r="L28" s="61">
        <v>125679.735506</v>
      </c>
      <c r="M28" s="61">
        <v>0.09</v>
      </c>
      <c r="N28" s="61">
        <v>109268.470914</v>
      </c>
      <c r="O28" s="61">
        <v>5.016</v>
      </c>
      <c r="P28" s="62">
        <v>107704</v>
      </c>
      <c r="Q28" s="61">
        <v>108366.501622</v>
      </c>
      <c r="R28" s="61">
        <v>3600.1410000000001</v>
      </c>
      <c r="S28" s="62">
        <v>107</v>
      </c>
      <c r="T28" s="63">
        <v>403830</v>
      </c>
      <c r="U28" s="72"/>
      <c r="V28" s="76">
        <v>107704</v>
      </c>
      <c r="W28" s="77">
        <v>107719.5</v>
      </c>
      <c r="X28" s="78">
        <v>0</v>
      </c>
    </row>
    <row r="29" spans="2:24" x14ac:dyDescent="0.25">
      <c r="B29" s="58" t="s">
        <v>403</v>
      </c>
      <c r="C29" s="59" t="s">
        <v>303</v>
      </c>
      <c r="D29" s="59">
        <v>6380</v>
      </c>
      <c r="E29" s="59">
        <v>3456</v>
      </c>
      <c r="F29" s="59">
        <v>69120</v>
      </c>
      <c r="G29" s="60">
        <f t="shared" si="2"/>
        <v>3.134796238244514E-3</v>
      </c>
      <c r="H29" s="61">
        <v>10.833856000000001</v>
      </c>
      <c r="I29" s="61">
        <v>20</v>
      </c>
      <c r="J29" s="62">
        <v>20</v>
      </c>
      <c r="K29" s="62">
        <v>20</v>
      </c>
      <c r="L29" s="61">
        <v>127368.589362</v>
      </c>
      <c r="M29" s="61">
        <v>0.09</v>
      </c>
      <c r="N29" s="61">
        <v>110945.949934</v>
      </c>
      <c r="O29" s="61">
        <v>4.7729999999999997</v>
      </c>
      <c r="P29" s="62">
        <v>109805</v>
      </c>
      <c r="Q29" s="61">
        <v>110051.31593700001</v>
      </c>
      <c r="R29" s="61">
        <v>3600.1089999999999</v>
      </c>
      <c r="S29" s="62">
        <v>107</v>
      </c>
      <c r="T29" s="63">
        <v>263895</v>
      </c>
      <c r="U29" s="72"/>
      <c r="V29" s="76">
        <v>109805</v>
      </c>
      <c r="W29" s="77">
        <v>109805</v>
      </c>
      <c r="X29" s="78">
        <v>0</v>
      </c>
    </row>
    <row r="30" spans="2:24" x14ac:dyDescent="0.25">
      <c r="B30" s="58" t="s">
        <v>404</v>
      </c>
      <c r="C30" s="59" t="s">
        <v>304</v>
      </c>
      <c r="D30" s="59">
        <v>6582</v>
      </c>
      <c r="E30" s="59">
        <v>3584</v>
      </c>
      <c r="F30" s="59">
        <v>71680</v>
      </c>
      <c r="G30" s="60">
        <f t="shared" si="2"/>
        <v>3.038590094196293E-3</v>
      </c>
      <c r="H30" s="61">
        <v>10.890307</v>
      </c>
      <c r="I30" s="61">
        <v>20</v>
      </c>
      <c r="J30" s="62">
        <v>20</v>
      </c>
      <c r="K30" s="62">
        <v>20</v>
      </c>
      <c r="L30" s="61">
        <v>135650.711717</v>
      </c>
      <c r="M30" s="61">
        <v>0.106</v>
      </c>
      <c r="N30" s="61">
        <v>117770.25902100001</v>
      </c>
      <c r="O30" s="61">
        <v>5.3380000000000001</v>
      </c>
      <c r="P30" s="62">
        <v>116248</v>
      </c>
      <c r="Q30" s="61">
        <v>116866.63822399999</v>
      </c>
      <c r="R30" s="61">
        <v>3600.078</v>
      </c>
      <c r="S30" s="62">
        <v>107</v>
      </c>
      <c r="T30" s="63">
        <v>419012</v>
      </c>
      <c r="U30" s="72"/>
      <c r="V30" s="76">
        <v>116248</v>
      </c>
      <c r="W30" s="77">
        <v>116274</v>
      </c>
      <c r="X30" s="78">
        <v>0</v>
      </c>
    </row>
    <row r="31" spans="2:24" x14ac:dyDescent="0.25">
      <c r="B31" s="58" t="s">
        <v>405</v>
      </c>
      <c r="C31" s="59" t="s">
        <v>305</v>
      </c>
      <c r="D31" s="59">
        <v>6817</v>
      </c>
      <c r="E31" s="59">
        <v>3712</v>
      </c>
      <c r="F31" s="59">
        <v>74240</v>
      </c>
      <c r="G31" s="60">
        <f t="shared" si="2"/>
        <v>2.9338418659234267E-3</v>
      </c>
      <c r="H31" s="61">
        <v>10.890421</v>
      </c>
      <c r="I31" s="61">
        <v>20</v>
      </c>
      <c r="J31" s="62">
        <v>20</v>
      </c>
      <c r="K31" s="62">
        <v>20</v>
      </c>
      <c r="L31" s="61">
        <v>139600.56893899999</v>
      </c>
      <c r="M31" s="61">
        <v>0.104</v>
      </c>
      <c r="N31" s="61">
        <v>121308.405604</v>
      </c>
      <c r="O31" s="61">
        <v>5.6470000000000002</v>
      </c>
      <c r="P31" s="62">
        <v>119729</v>
      </c>
      <c r="Q31" s="61">
        <v>120393.663084</v>
      </c>
      <c r="R31" s="61">
        <v>3600.125</v>
      </c>
      <c r="S31" s="62">
        <v>107</v>
      </c>
      <c r="T31" s="63">
        <v>377235</v>
      </c>
      <c r="U31" s="72"/>
      <c r="V31" s="76">
        <v>119729</v>
      </c>
      <c r="W31" s="77">
        <v>119734.5</v>
      </c>
      <c r="X31" s="78">
        <v>0</v>
      </c>
    </row>
    <row r="32" spans="2:24" ht="15.75" thickBot="1" x14ac:dyDescent="0.3">
      <c r="B32" s="65" t="s">
        <v>406</v>
      </c>
      <c r="C32" s="66" t="s">
        <v>306</v>
      </c>
      <c r="D32" s="66">
        <v>7026</v>
      </c>
      <c r="E32" s="66">
        <v>3840</v>
      </c>
      <c r="F32" s="66">
        <v>76800</v>
      </c>
      <c r="G32" s="67">
        <f t="shared" si="2"/>
        <v>2.8465698832906348E-3</v>
      </c>
      <c r="H32" s="68">
        <v>10.930828</v>
      </c>
      <c r="I32" s="68">
        <v>20</v>
      </c>
      <c r="J32" s="69">
        <v>20</v>
      </c>
      <c r="K32" s="69">
        <v>20</v>
      </c>
      <c r="L32" s="68">
        <v>143834.45357799999</v>
      </c>
      <c r="M32" s="68">
        <v>0.11799999999999999</v>
      </c>
      <c r="N32" s="68">
        <v>125125.123876</v>
      </c>
      <c r="O32" s="68">
        <v>5.718</v>
      </c>
      <c r="P32" s="69">
        <v>123463</v>
      </c>
      <c r="Q32" s="68">
        <v>124094.004881</v>
      </c>
      <c r="R32" s="68">
        <v>3600.078</v>
      </c>
      <c r="S32" s="69">
        <v>107</v>
      </c>
      <c r="T32" s="70">
        <v>367242</v>
      </c>
      <c r="U32" s="72"/>
      <c r="V32" s="79">
        <v>123463</v>
      </c>
      <c r="W32" s="80">
        <v>123500.5</v>
      </c>
      <c r="X32" s="81">
        <v>0</v>
      </c>
    </row>
    <row r="33" spans="2:24" x14ac:dyDescent="0.25">
      <c r="B33" s="50" t="s">
        <v>407</v>
      </c>
      <c r="C33" s="51" t="s">
        <v>307</v>
      </c>
      <c r="D33" s="51">
        <v>6322</v>
      </c>
      <c r="E33" s="51">
        <v>2688</v>
      </c>
      <c r="F33" s="51">
        <v>67200</v>
      </c>
      <c r="G33" s="52">
        <f>F33/(D33*E33)</f>
        <v>3.9544447959506488E-3</v>
      </c>
      <c r="H33" s="53">
        <v>10.629548</v>
      </c>
      <c r="I33" s="53">
        <v>25</v>
      </c>
      <c r="J33" s="54">
        <v>25</v>
      </c>
      <c r="K33" s="54">
        <v>25</v>
      </c>
      <c r="L33" s="53">
        <v>118147.875139</v>
      </c>
      <c r="M33" s="53">
        <v>8.1000000000000003E-2</v>
      </c>
      <c r="N33" s="53">
        <v>103935.633158</v>
      </c>
      <c r="O33" s="53">
        <v>4.8769999999999998</v>
      </c>
      <c r="P33" s="54">
        <v>102424</v>
      </c>
      <c r="Q33" s="53">
        <v>103163.34574800001</v>
      </c>
      <c r="R33" s="53">
        <v>3600.1559999999999</v>
      </c>
      <c r="S33" s="54">
        <v>107</v>
      </c>
      <c r="T33" s="55">
        <v>408119</v>
      </c>
      <c r="U33" s="72"/>
      <c r="V33" s="73">
        <v>102424</v>
      </c>
      <c r="W33" s="74">
        <v>102432</v>
      </c>
      <c r="X33" s="75">
        <v>0</v>
      </c>
    </row>
    <row r="34" spans="2:24" x14ac:dyDescent="0.25">
      <c r="B34" s="58" t="s">
        <v>408</v>
      </c>
      <c r="C34" s="59" t="s">
        <v>308</v>
      </c>
      <c r="D34" s="59">
        <v>6546</v>
      </c>
      <c r="E34" s="59">
        <v>2816</v>
      </c>
      <c r="F34" s="59">
        <v>70400</v>
      </c>
      <c r="G34" s="60">
        <f>F34/(D34*E34)</f>
        <v>3.8191261839291171E-3</v>
      </c>
      <c r="H34" s="61">
        <v>10.754659</v>
      </c>
      <c r="I34" s="61">
        <v>25</v>
      </c>
      <c r="J34" s="62">
        <v>25</v>
      </c>
      <c r="K34" s="62">
        <v>25</v>
      </c>
      <c r="L34" s="61">
        <v>120360.793189</v>
      </c>
      <c r="M34" s="61">
        <v>0.09</v>
      </c>
      <c r="N34" s="61">
        <v>105308.439742</v>
      </c>
      <c r="O34" s="61">
        <v>5.2629999999999999</v>
      </c>
      <c r="P34" s="62">
        <v>103159</v>
      </c>
      <c r="Q34" s="61">
        <v>104347.93452900001</v>
      </c>
      <c r="R34" s="61">
        <v>3600.5630000000001</v>
      </c>
      <c r="S34" s="62">
        <v>107</v>
      </c>
      <c r="T34" s="63">
        <v>357353</v>
      </c>
      <c r="U34" s="72"/>
      <c r="V34" s="76">
        <v>103159</v>
      </c>
      <c r="W34" s="77">
        <v>103159</v>
      </c>
      <c r="X34" s="78">
        <v>0</v>
      </c>
    </row>
    <row r="35" spans="2:24" x14ac:dyDescent="0.25">
      <c r="B35" s="58" t="s">
        <v>409</v>
      </c>
      <c r="C35" s="59" t="s">
        <v>309</v>
      </c>
      <c r="D35" s="59">
        <v>6895</v>
      </c>
      <c r="E35" s="59">
        <v>2944</v>
      </c>
      <c r="F35" s="59">
        <v>73600</v>
      </c>
      <c r="G35" s="60">
        <f t="shared" ref="G35:G42" si="3">F35/(D35*E35)</f>
        <v>3.6258158085569255E-3</v>
      </c>
      <c r="H35" s="61">
        <v>10.674402000000001</v>
      </c>
      <c r="I35" s="61">
        <v>25</v>
      </c>
      <c r="J35" s="62">
        <v>25</v>
      </c>
      <c r="K35" s="62">
        <v>25</v>
      </c>
      <c r="L35" s="61">
        <v>129601.71731599999</v>
      </c>
      <c r="M35" s="61">
        <v>0.107</v>
      </c>
      <c r="N35" s="61">
        <v>113795.74680399999</v>
      </c>
      <c r="O35" s="61">
        <v>5.8179999999999996</v>
      </c>
      <c r="P35" s="62">
        <v>111884</v>
      </c>
      <c r="Q35" s="61">
        <v>112922.20002400001</v>
      </c>
      <c r="R35" s="61">
        <v>3600.25</v>
      </c>
      <c r="S35" s="62">
        <v>107</v>
      </c>
      <c r="T35" s="63">
        <v>338798</v>
      </c>
      <c r="U35" s="72"/>
      <c r="V35" s="76">
        <v>111884</v>
      </c>
      <c r="W35" s="77">
        <v>111900.5</v>
      </c>
      <c r="X35" s="78">
        <v>0</v>
      </c>
    </row>
    <row r="36" spans="2:24" x14ac:dyDescent="0.25">
      <c r="B36" s="58" t="s">
        <v>410</v>
      </c>
      <c r="C36" s="59" t="s">
        <v>310</v>
      </c>
      <c r="D36" s="59">
        <v>7209</v>
      </c>
      <c r="E36" s="59">
        <v>3072</v>
      </c>
      <c r="F36" s="59">
        <v>76800</v>
      </c>
      <c r="G36" s="60">
        <f t="shared" si="3"/>
        <v>3.4678873630184493E-3</v>
      </c>
      <c r="H36" s="61">
        <v>10.65335</v>
      </c>
      <c r="I36" s="61">
        <v>25</v>
      </c>
      <c r="J36" s="62">
        <v>25</v>
      </c>
      <c r="K36" s="62">
        <v>25</v>
      </c>
      <c r="L36" s="61">
        <v>135934.566467</v>
      </c>
      <c r="M36" s="61">
        <v>0.104</v>
      </c>
      <c r="N36" s="61">
        <v>120049.481723</v>
      </c>
      <c r="O36" s="61">
        <v>5.54</v>
      </c>
      <c r="P36" s="62">
        <v>117903</v>
      </c>
      <c r="Q36" s="61">
        <v>118950.077986</v>
      </c>
      <c r="R36" s="61">
        <v>3600.5309999999999</v>
      </c>
      <c r="S36" s="62">
        <v>107</v>
      </c>
      <c r="T36" s="63">
        <v>371395</v>
      </c>
      <c r="U36" s="72"/>
      <c r="V36" s="76">
        <v>117903</v>
      </c>
      <c r="W36" s="77">
        <v>117903</v>
      </c>
      <c r="X36" s="78">
        <v>0</v>
      </c>
    </row>
    <row r="37" spans="2:24" x14ac:dyDescent="0.25">
      <c r="B37" s="58" t="s">
        <v>411</v>
      </c>
      <c r="C37" s="59" t="s">
        <v>311</v>
      </c>
      <c r="D37" s="59">
        <v>7484</v>
      </c>
      <c r="E37" s="59">
        <v>3200</v>
      </c>
      <c r="F37" s="59">
        <v>80000</v>
      </c>
      <c r="G37" s="60">
        <f t="shared" si="3"/>
        <v>3.3404596472474614E-3</v>
      </c>
      <c r="H37" s="61">
        <v>10.689470999999999</v>
      </c>
      <c r="I37" s="61">
        <v>25</v>
      </c>
      <c r="J37" s="62">
        <v>25</v>
      </c>
      <c r="K37" s="62">
        <v>25</v>
      </c>
      <c r="L37" s="61">
        <v>139207.03918399999</v>
      </c>
      <c r="M37" s="61">
        <v>0.107</v>
      </c>
      <c r="N37" s="61">
        <v>122703.547914</v>
      </c>
      <c r="O37" s="61">
        <v>6.0609999999999999</v>
      </c>
      <c r="P37" s="62">
        <v>120668</v>
      </c>
      <c r="Q37" s="61">
        <v>121711.767054</v>
      </c>
      <c r="R37" s="61">
        <v>3600.672</v>
      </c>
      <c r="S37" s="62">
        <v>107</v>
      </c>
      <c r="T37" s="63">
        <v>337106</v>
      </c>
      <c r="U37" s="72"/>
      <c r="V37" s="76">
        <v>120668</v>
      </c>
      <c r="W37" s="77">
        <v>120673.166667</v>
      </c>
      <c r="X37" s="78">
        <v>0</v>
      </c>
    </row>
    <row r="38" spans="2:24" x14ac:dyDescent="0.25">
      <c r="B38" s="58" t="s">
        <v>412</v>
      </c>
      <c r="C38" s="59" t="s">
        <v>312</v>
      </c>
      <c r="D38" s="59">
        <v>7784</v>
      </c>
      <c r="E38" s="59">
        <v>3328</v>
      </c>
      <c r="F38" s="59">
        <v>83200</v>
      </c>
      <c r="G38" s="60">
        <f t="shared" si="3"/>
        <v>3.2117163412127441E-3</v>
      </c>
      <c r="H38" s="61">
        <v>10.688592</v>
      </c>
      <c r="I38" s="61">
        <v>25</v>
      </c>
      <c r="J38" s="62">
        <v>25</v>
      </c>
      <c r="K38" s="62">
        <v>25</v>
      </c>
      <c r="L38" s="61">
        <v>143078.51268300001</v>
      </c>
      <c r="M38" s="61">
        <v>0.109</v>
      </c>
      <c r="N38" s="61">
        <v>126024.55054500001</v>
      </c>
      <c r="O38" s="61">
        <v>6.1760000000000002</v>
      </c>
      <c r="P38" s="62">
        <v>123739</v>
      </c>
      <c r="Q38" s="61">
        <v>124868.887783</v>
      </c>
      <c r="R38" s="61">
        <v>3600.2649999999999</v>
      </c>
      <c r="S38" s="62">
        <v>107</v>
      </c>
      <c r="T38" s="63">
        <v>318688</v>
      </c>
      <c r="U38" s="72"/>
      <c r="V38" s="76">
        <v>123739</v>
      </c>
      <c r="W38" s="77">
        <v>123754</v>
      </c>
      <c r="X38" s="78">
        <v>0</v>
      </c>
    </row>
    <row r="39" spans="2:24" x14ac:dyDescent="0.25">
      <c r="B39" s="58" t="s">
        <v>413</v>
      </c>
      <c r="C39" s="59" t="s">
        <v>313</v>
      </c>
      <c r="D39" s="59">
        <v>8089</v>
      </c>
      <c r="E39" s="59">
        <v>3456</v>
      </c>
      <c r="F39" s="59">
        <v>86400</v>
      </c>
      <c r="G39" s="60">
        <f t="shared" si="3"/>
        <v>3.0906168871306715E-3</v>
      </c>
      <c r="H39" s="61">
        <v>10.681172</v>
      </c>
      <c r="I39" s="61">
        <v>25</v>
      </c>
      <c r="J39" s="62">
        <v>25</v>
      </c>
      <c r="K39" s="62">
        <v>25</v>
      </c>
      <c r="L39" s="61">
        <v>149990.21575500001</v>
      </c>
      <c r="M39" s="61">
        <v>0.109</v>
      </c>
      <c r="N39" s="61">
        <v>132372.651534</v>
      </c>
      <c r="O39" s="61">
        <v>7.1820000000000004</v>
      </c>
      <c r="P39" s="62">
        <v>130308</v>
      </c>
      <c r="Q39" s="61">
        <v>131451.28293700001</v>
      </c>
      <c r="R39" s="61">
        <v>3600.1410000000001</v>
      </c>
      <c r="S39" s="62">
        <v>107</v>
      </c>
      <c r="T39" s="63">
        <v>332053</v>
      </c>
      <c r="U39" s="72"/>
      <c r="V39" s="76">
        <v>130308</v>
      </c>
      <c r="W39" s="77">
        <v>130362</v>
      </c>
      <c r="X39" s="78">
        <v>0</v>
      </c>
    </row>
    <row r="40" spans="2:24" x14ac:dyDescent="0.25">
      <c r="B40" s="58" t="s">
        <v>414</v>
      </c>
      <c r="C40" s="59" t="s">
        <v>314</v>
      </c>
      <c r="D40" s="59">
        <v>8425</v>
      </c>
      <c r="E40" s="59">
        <v>3584</v>
      </c>
      <c r="F40" s="59">
        <v>89600</v>
      </c>
      <c r="G40" s="60">
        <f t="shared" si="3"/>
        <v>2.967359050445104E-3</v>
      </c>
      <c r="H40" s="61">
        <v>10.635014999999999</v>
      </c>
      <c r="I40" s="61">
        <v>25</v>
      </c>
      <c r="J40" s="62">
        <v>25</v>
      </c>
      <c r="K40" s="62">
        <v>25</v>
      </c>
      <c r="L40" s="61">
        <v>154962.59011399999</v>
      </c>
      <c r="M40" s="61">
        <v>0.13600000000000001</v>
      </c>
      <c r="N40" s="61">
        <v>135756.47622800001</v>
      </c>
      <c r="O40" s="61">
        <v>8.7029999999999994</v>
      </c>
      <c r="P40" s="62">
        <v>133092</v>
      </c>
      <c r="Q40" s="61">
        <v>134586.810038</v>
      </c>
      <c r="R40" s="61">
        <v>3600.1559999999999</v>
      </c>
      <c r="S40" s="62">
        <v>107</v>
      </c>
      <c r="T40" s="63">
        <v>279985</v>
      </c>
      <c r="U40" s="72"/>
      <c r="V40" s="76">
        <v>133092</v>
      </c>
      <c r="W40" s="77">
        <v>133097</v>
      </c>
      <c r="X40" s="78">
        <v>0</v>
      </c>
    </row>
    <row r="41" spans="2:24" x14ac:dyDescent="0.25">
      <c r="B41" s="58" t="s">
        <v>415</v>
      </c>
      <c r="C41" s="59" t="s">
        <v>315</v>
      </c>
      <c r="D41" s="59">
        <v>8650</v>
      </c>
      <c r="E41" s="59">
        <v>3712</v>
      </c>
      <c r="F41" s="59">
        <v>92800</v>
      </c>
      <c r="G41" s="60">
        <f t="shared" si="3"/>
        <v>2.8901734104046241E-3</v>
      </c>
      <c r="H41" s="61">
        <v>10.728324000000001</v>
      </c>
      <c r="I41" s="61">
        <v>25</v>
      </c>
      <c r="J41" s="62">
        <v>25</v>
      </c>
      <c r="K41" s="62">
        <v>25</v>
      </c>
      <c r="L41" s="61">
        <v>160788.46729599999</v>
      </c>
      <c r="M41" s="61">
        <v>0.126</v>
      </c>
      <c r="N41" s="61">
        <v>141084.831695</v>
      </c>
      <c r="O41" s="61">
        <v>7.89</v>
      </c>
      <c r="P41" s="62">
        <v>138613</v>
      </c>
      <c r="Q41" s="61">
        <v>139905.47458499999</v>
      </c>
      <c r="R41" s="61">
        <v>3600.3589999999999</v>
      </c>
      <c r="S41" s="62">
        <v>107</v>
      </c>
      <c r="T41" s="63">
        <v>281598</v>
      </c>
      <c r="U41" s="72"/>
      <c r="V41" s="76">
        <v>138613</v>
      </c>
      <c r="W41" s="77">
        <v>138613</v>
      </c>
      <c r="X41" s="78">
        <v>0</v>
      </c>
    </row>
    <row r="42" spans="2:24" ht="15.75" thickBot="1" x14ac:dyDescent="0.3">
      <c r="B42" s="65" t="s">
        <v>416</v>
      </c>
      <c r="C42" s="66" t="s">
        <v>316</v>
      </c>
      <c r="D42" s="66">
        <v>8977</v>
      </c>
      <c r="E42" s="66">
        <v>3840</v>
      </c>
      <c r="F42" s="66">
        <v>96000</v>
      </c>
      <c r="G42" s="67">
        <f t="shared" si="3"/>
        <v>2.7848947309791691E-3</v>
      </c>
      <c r="H42" s="68">
        <v>10.693996</v>
      </c>
      <c r="I42" s="68">
        <v>25</v>
      </c>
      <c r="J42" s="69">
        <v>25</v>
      </c>
      <c r="K42" s="69">
        <v>25</v>
      </c>
      <c r="L42" s="68">
        <v>167495.03428600001</v>
      </c>
      <c r="M42" s="68">
        <v>0.14299999999999999</v>
      </c>
      <c r="N42" s="68">
        <v>147337.57609399999</v>
      </c>
      <c r="O42" s="68">
        <v>8.7729999999999997</v>
      </c>
      <c r="P42" s="69">
        <v>144612</v>
      </c>
      <c r="Q42" s="68">
        <v>145915.968953</v>
      </c>
      <c r="R42" s="68">
        <v>3600.3429999999998</v>
      </c>
      <c r="S42" s="69">
        <v>107</v>
      </c>
      <c r="T42" s="70">
        <v>291063</v>
      </c>
      <c r="U42" s="72"/>
      <c r="V42" s="79">
        <v>144612</v>
      </c>
      <c r="W42" s="80">
        <v>144635.5</v>
      </c>
      <c r="X42" s="81">
        <v>0</v>
      </c>
    </row>
    <row r="43" spans="2:24" x14ac:dyDescent="0.25">
      <c r="B43" s="82" t="s">
        <v>219</v>
      </c>
      <c r="C43" s="83" t="s">
        <v>317</v>
      </c>
      <c r="D43" s="83">
        <v>2071</v>
      </c>
      <c r="E43" s="83">
        <v>768</v>
      </c>
      <c r="F43" s="83">
        <v>23040</v>
      </c>
      <c r="G43" s="84">
        <f>F43/(D43*E43)</f>
        <v>1.4485755673587638E-2</v>
      </c>
      <c r="H43" s="85">
        <v>11.12506</v>
      </c>
      <c r="I43" s="85">
        <v>30</v>
      </c>
      <c r="J43" s="86">
        <v>30</v>
      </c>
      <c r="K43" s="86">
        <v>30</v>
      </c>
      <c r="L43" s="85">
        <v>35900.762610999998</v>
      </c>
      <c r="M43" s="85">
        <v>2.8000000000000001E-2</v>
      </c>
      <c r="N43" s="85">
        <v>31583.125895000001</v>
      </c>
      <c r="O43" s="85">
        <v>1.486</v>
      </c>
      <c r="P43" s="86">
        <v>30866</v>
      </c>
      <c r="Q43" s="85">
        <v>30942.638429999999</v>
      </c>
      <c r="R43" s="85">
        <v>3600.422</v>
      </c>
      <c r="S43" s="86">
        <v>107</v>
      </c>
      <c r="T43" s="87">
        <v>451619</v>
      </c>
      <c r="U43" s="88"/>
      <c r="V43" s="89">
        <v>30866</v>
      </c>
      <c r="W43" s="90">
        <v>30869</v>
      </c>
      <c r="X43" s="91">
        <v>0</v>
      </c>
    </row>
    <row r="44" spans="2:24" x14ac:dyDescent="0.25">
      <c r="B44" s="92" t="s">
        <v>220</v>
      </c>
      <c r="C44" s="93" t="s">
        <v>318</v>
      </c>
      <c r="D44" s="93">
        <v>2422</v>
      </c>
      <c r="E44" s="93">
        <v>896</v>
      </c>
      <c r="F44" s="93">
        <v>26880</v>
      </c>
      <c r="G44" s="94">
        <f>F44/(D44*E44)</f>
        <v>1.2386457473162676E-2</v>
      </c>
      <c r="H44" s="95">
        <v>11.098266000000001</v>
      </c>
      <c r="I44" s="95">
        <v>30</v>
      </c>
      <c r="J44" s="96">
        <v>30</v>
      </c>
      <c r="K44" s="96">
        <v>30</v>
      </c>
      <c r="L44" s="95">
        <v>41410.502120999998</v>
      </c>
      <c r="M44" s="95">
        <v>2.5999999999999999E-2</v>
      </c>
      <c r="N44" s="95">
        <v>36735.145199999999</v>
      </c>
      <c r="O44" s="95">
        <v>1.6579999999999999</v>
      </c>
      <c r="P44" s="96">
        <v>35771</v>
      </c>
      <c r="Q44" s="95">
        <v>36083.358916999998</v>
      </c>
      <c r="R44" s="95">
        <v>3600.297</v>
      </c>
      <c r="S44" s="96">
        <v>107</v>
      </c>
      <c r="T44" s="97">
        <v>363473</v>
      </c>
      <c r="U44" s="88"/>
      <c r="V44" s="98">
        <v>35771</v>
      </c>
      <c r="W44" s="99">
        <v>35781.5</v>
      </c>
      <c r="X44" s="100">
        <v>0</v>
      </c>
    </row>
    <row r="45" spans="2:24" x14ac:dyDescent="0.25">
      <c r="B45" s="92" t="s">
        <v>221</v>
      </c>
      <c r="C45" s="93" t="s">
        <v>319</v>
      </c>
      <c r="D45" s="93">
        <v>2756</v>
      </c>
      <c r="E45" s="93">
        <v>1024</v>
      </c>
      <c r="F45" s="93">
        <v>30720</v>
      </c>
      <c r="G45" s="94">
        <f t="shared" ref="G45:G52" si="4">F45/(D45*E45)</f>
        <v>1.0885341074020319E-2</v>
      </c>
      <c r="H45" s="95">
        <v>11.146589000000001</v>
      </c>
      <c r="I45" s="95">
        <v>30</v>
      </c>
      <c r="J45" s="96">
        <v>30</v>
      </c>
      <c r="K45" s="96">
        <v>30</v>
      </c>
      <c r="L45" s="95">
        <v>47323.859929999999</v>
      </c>
      <c r="M45" s="95">
        <v>3.1E-2</v>
      </c>
      <c r="N45" s="95">
        <v>41824.533179999999</v>
      </c>
      <c r="O45" s="95">
        <v>1.927</v>
      </c>
      <c r="P45" s="96">
        <v>40934</v>
      </c>
      <c r="Q45" s="95">
        <v>41228.535908999998</v>
      </c>
      <c r="R45" s="95">
        <v>3600.2040000000002</v>
      </c>
      <c r="S45" s="96">
        <v>107</v>
      </c>
      <c r="T45" s="97">
        <v>309388</v>
      </c>
      <c r="U45" s="88"/>
      <c r="V45" s="98">
        <v>40934</v>
      </c>
      <c r="W45" s="99">
        <v>40942.833333000002</v>
      </c>
      <c r="X45" s="100">
        <v>0</v>
      </c>
    </row>
    <row r="46" spans="2:24" x14ac:dyDescent="0.25">
      <c r="B46" s="92" t="s">
        <v>222</v>
      </c>
      <c r="C46" s="93" t="s">
        <v>320</v>
      </c>
      <c r="D46" s="93">
        <v>3104</v>
      </c>
      <c r="E46" s="93">
        <v>1152</v>
      </c>
      <c r="F46" s="93">
        <v>34560</v>
      </c>
      <c r="G46" s="94">
        <f t="shared" si="4"/>
        <v>9.6649484536082478E-3</v>
      </c>
      <c r="H46" s="95">
        <v>11.134021000000001</v>
      </c>
      <c r="I46" s="95">
        <v>30</v>
      </c>
      <c r="J46" s="96">
        <v>30</v>
      </c>
      <c r="K46" s="96">
        <v>30</v>
      </c>
      <c r="L46" s="95">
        <v>53126.970559000001</v>
      </c>
      <c r="M46" s="95">
        <v>4.8000000000000001E-2</v>
      </c>
      <c r="N46" s="95">
        <v>47098.010193000002</v>
      </c>
      <c r="O46" s="95">
        <v>2.1549999999999998</v>
      </c>
      <c r="P46" s="96">
        <v>46180</v>
      </c>
      <c r="Q46" s="95">
        <v>46497.480683000002</v>
      </c>
      <c r="R46" s="95">
        <v>3600.297</v>
      </c>
      <c r="S46" s="96">
        <v>107</v>
      </c>
      <c r="T46" s="97">
        <v>361960</v>
      </c>
      <c r="U46" s="88"/>
      <c r="V46" s="98">
        <v>46180</v>
      </c>
      <c r="W46" s="99">
        <v>46181.666666999998</v>
      </c>
      <c r="X46" s="100">
        <v>0</v>
      </c>
    </row>
    <row r="47" spans="2:24" x14ac:dyDescent="0.25">
      <c r="B47" s="92" t="s">
        <v>223</v>
      </c>
      <c r="C47" s="93" t="s">
        <v>321</v>
      </c>
      <c r="D47" s="93">
        <v>3433</v>
      </c>
      <c r="E47" s="93">
        <v>1280</v>
      </c>
      <c r="F47" s="93">
        <v>38400</v>
      </c>
      <c r="G47" s="94">
        <f t="shared" si="4"/>
        <v>8.7387124963588698E-3</v>
      </c>
      <c r="H47" s="95">
        <v>11.185551999999999</v>
      </c>
      <c r="I47" s="95">
        <v>30</v>
      </c>
      <c r="J47" s="96">
        <v>30</v>
      </c>
      <c r="K47" s="96">
        <v>30</v>
      </c>
      <c r="L47" s="95">
        <v>58235.014582999996</v>
      </c>
      <c r="M47" s="95">
        <v>4.9000000000000002E-2</v>
      </c>
      <c r="N47" s="95">
        <v>51495.947838</v>
      </c>
      <c r="O47" s="95">
        <v>2.6880000000000002</v>
      </c>
      <c r="P47" s="96">
        <v>50324</v>
      </c>
      <c r="Q47" s="95">
        <v>50907.156132999997</v>
      </c>
      <c r="R47" s="95">
        <v>3600.4690000000001</v>
      </c>
      <c r="S47" s="96">
        <v>107</v>
      </c>
      <c r="T47" s="97">
        <v>498374</v>
      </c>
      <c r="U47" s="88"/>
      <c r="V47" s="98">
        <v>50324</v>
      </c>
      <c r="W47" s="99">
        <v>50334.5</v>
      </c>
      <c r="X47" s="100">
        <v>0</v>
      </c>
    </row>
    <row r="48" spans="2:24" x14ac:dyDescent="0.25">
      <c r="B48" s="92" t="s">
        <v>224</v>
      </c>
      <c r="C48" s="93" t="s">
        <v>322</v>
      </c>
      <c r="D48" s="93">
        <v>3789</v>
      </c>
      <c r="E48" s="93">
        <v>1408</v>
      </c>
      <c r="F48" s="93">
        <v>42240</v>
      </c>
      <c r="G48" s="94">
        <f t="shared" si="4"/>
        <v>7.91765637371338E-3</v>
      </c>
      <c r="H48" s="95">
        <v>11.148059999999999</v>
      </c>
      <c r="I48" s="95">
        <v>30</v>
      </c>
      <c r="J48" s="96">
        <v>30</v>
      </c>
      <c r="K48" s="96">
        <v>30</v>
      </c>
      <c r="L48" s="95">
        <v>64249.145840999998</v>
      </c>
      <c r="M48" s="95">
        <v>5.0999999999999997E-2</v>
      </c>
      <c r="N48" s="95">
        <v>56684.071419</v>
      </c>
      <c r="O48" s="95">
        <v>2.5249999999999999</v>
      </c>
      <c r="P48" s="96">
        <v>55495</v>
      </c>
      <c r="Q48" s="95">
        <v>55866.057356999998</v>
      </c>
      <c r="R48" s="95">
        <v>3600.1880000000001</v>
      </c>
      <c r="S48" s="96">
        <v>107</v>
      </c>
      <c r="T48" s="97">
        <v>321650</v>
      </c>
      <c r="U48" s="88"/>
      <c r="V48" s="98">
        <v>55495</v>
      </c>
      <c r="W48" s="99">
        <v>55519.166666999998</v>
      </c>
      <c r="X48" s="100">
        <v>0</v>
      </c>
    </row>
    <row r="49" spans="2:24" x14ac:dyDescent="0.25">
      <c r="B49" s="92" t="s">
        <v>225</v>
      </c>
      <c r="C49" s="93" t="s">
        <v>323</v>
      </c>
      <c r="D49" s="93">
        <v>4154</v>
      </c>
      <c r="E49" s="93">
        <v>1536</v>
      </c>
      <c r="F49" s="93">
        <v>46080</v>
      </c>
      <c r="G49" s="94">
        <f t="shared" si="4"/>
        <v>7.2219547424169474E-3</v>
      </c>
      <c r="H49" s="95">
        <v>11.092922</v>
      </c>
      <c r="I49" s="95">
        <v>30</v>
      </c>
      <c r="J49" s="96">
        <v>30</v>
      </c>
      <c r="K49" s="96">
        <v>30</v>
      </c>
      <c r="L49" s="95">
        <v>68933.485543000003</v>
      </c>
      <c r="M49" s="95">
        <v>5.3999999999999999E-2</v>
      </c>
      <c r="N49" s="95">
        <v>60346.920106999998</v>
      </c>
      <c r="O49" s="95">
        <v>3.3220000000000001</v>
      </c>
      <c r="P49" s="96">
        <v>59255</v>
      </c>
      <c r="Q49" s="95">
        <v>59765.737160999997</v>
      </c>
      <c r="R49" s="95">
        <v>3600.61</v>
      </c>
      <c r="S49" s="96">
        <v>107</v>
      </c>
      <c r="T49" s="97">
        <v>531996</v>
      </c>
      <c r="U49" s="88"/>
      <c r="V49" s="98">
        <v>59255</v>
      </c>
      <c r="W49" s="99">
        <v>59255</v>
      </c>
      <c r="X49" s="100">
        <v>0</v>
      </c>
    </row>
    <row r="50" spans="2:24" x14ac:dyDescent="0.25">
      <c r="B50" s="92" t="s">
        <v>226</v>
      </c>
      <c r="C50" s="93" t="s">
        <v>324</v>
      </c>
      <c r="D50" s="93">
        <v>4476</v>
      </c>
      <c r="E50" s="93">
        <v>1664</v>
      </c>
      <c r="F50" s="93">
        <v>49920</v>
      </c>
      <c r="G50" s="94">
        <f t="shared" si="4"/>
        <v>6.7024128686327079E-3</v>
      </c>
      <c r="H50" s="95">
        <v>11.152815</v>
      </c>
      <c r="I50" s="95">
        <v>30</v>
      </c>
      <c r="J50" s="96">
        <v>30</v>
      </c>
      <c r="K50" s="96">
        <v>30</v>
      </c>
      <c r="L50" s="95">
        <v>75464.656766999993</v>
      </c>
      <c r="M50" s="95">
        <v>6.9000000000000006E-2</v>
      </c>
      <c r="N50" s="95">
        <v>67032.292671000003</v>
      </c>
      <c r="O50" s="95">
        <v>3.2549999999999999</v>
      </c>
      <c r="P50" s="96">
        <v>65465</v>
      </c>
      <c r="Q50" s="95">
        <v>66273.533385999996</v>
      </c>
      <c r="R50" s="95">
        <v>3600.672</v>
      </c>
      <c r="S50" s="96">
        <v>107</v>
      </c>
      <c r="T50" s="97">
        <v>463096</v>
      </c>
      <c r="U50" s="88"/>
      <c r="V50" s="98">
        <v>65465</v>
      </c>
      <c r="W50" s="99">
        <v>65465</v>
      </c>
      <c r="X50" s="100">
        <v>0</v>
      </c>
    </row>
    <row r="51" spans="2:24" x14ac:dyDescent="0.25">
      <c r="B51" s="92" t="s">
        <v>227</v>
      </c>
      <c r="C51" s="93" t="s">
        <v>325</v>
      </c>
      <c r="D51" s="93">
        <v>4797</v>
      </c>
      <c r="E51" s="93">
        <v>1792</v>
      </c>
      <c r="F51" s="93">
        <v>53760</v>
      </c>
      <c r="G51" s="94">
        <f t="shared" si="4"/>
        <v>6.2539086929330832E-3</v>
      </c>
      <c r="H51" s="95">
        <v>11.207004</v>
      </c>
      <c r="I51" s="95">
        <v>30</v>
      </c>
      <c r="J51" s="96">
        <v>30</v>
      </c>
      <c r="K51" s="96">
        <v>30</v>
      </c>
      <c r="L51" s="95">
        <v>80288.603694000005</v>
      </c>
      <c r="M51" s="95">
        <v>5.8999999999999997E-2</v>
      </c>
      <c r="N51" s="95">
        <v>71061.419576999993</v>
      </c>
      <c r="O51" s="95">
        <v>3.9780000000000002</v>
      </c>
      <c r="P51" s="96">
        <v>69530</v>
      </c>
      <c r="Q51" s="95">
        <v>70377.053495999993</v>
      </c>
      <c r="R51" s="95">
        <v>3600.25</v>
      </c>
      <c r="S51" s="96">
        <v>107</v>
      </c>
      <c r="T51" s="97">
        <v>449411</v>
      </c>
      <c r="U51" s="88"/>
      <c r="V51" s="98">
        <v>69530</v>
      </c>
      <c r="W51" s="99">
        <v>69530</v>
      </c>
      <c r="X51" s="100">
        <v>0</v>
      </c>
    </row>
    <row r="52" spans="2:24" ht="15.75" thickBot="1" x14ac:dyDescent="0.3">
      <c r="B52" s="101" t="s">
        <v>228</v>
      </c>
      <c r="C52" s="102" t="s">
        <v>326</v>
      </c>
      <c r="D52" s="102">
        <v>5129</v>
      </c>
      <c r="E52" s="102">
        <v>1920</v>
      </c>
      <c r="F52" s="102">
        <v>57600</v>
      </c>
      <c r="G52" s="103">
        <f t="shared" si="4"/>
        <v>5.8490933905244683E-3</v>
      </c>
      <c r="H52" s="104">
        <v>11.230259</v>
      </c>
      <c r="I52" s="104">
        <v>30</v>
      </c>
      <c r="J52" s="105">
        <v>30</v>
      </c>
      <c r="K52" s="105">
        <v>30</v>
      </c>
      <c r="L52" s="104">
        <v>87439.724210999993</v>
      </c>
      <c r="M52" s="104">
        <v>7.3999999999999996E-2</v>
      </c>
      <c r="N52" s="104">
        <v>77447.735883000001</v>
      </c>
      <c r="O52" s="104">
        <v>4.2839999999999998</v>
      </c>
      <c r="P52" s="105">
        <v>75756</v>
      </c>
      <c r="Q52" s="104">
        <v>76782.869602000006</v>
      </c>
      <c r="R52" s="104">
        <v>3600.375</v>
      </c>
      <c r="S52" s="105">
        <v>107</v>
      </c>
      <c r="T52" s="106">
        <v>394416</v>
      </c>
      <c r="U52" s="88"/>
      <c r="V52" s="107">
        <v>75756</v>
      </c>
      <c r="W52" s="108">
        <v>75757</v>
      </c>
      <c r="X52" s="109">
        <v>0</v>
      </c>
    </row>
    <row r="53" spans="2:24" x14ac:dyDescent="0.25">
      <c r="B53" s="82" t="s">
        <v>229</v>
      </c>
      <c r="C53" s="83" t="s">
        <v>327</v>
      </c>
      <c r="D53" s="83">
        <v>4948</v>
      </c>
      <c r="E53" s="83">
        <v>768</v>
      </c>
      <c r="F53" s="83">
        <v>23040</v>
      </c>
      <c r="G53" s="84">
        <f>F53/(D53*E53)</f>
        <v>6.0630557801131767E-3</v>
      </c>
      <c r="H53" s="85">
        <v>4.6564269999999999</v>
      </c>
      <c r="I53" s="85">
        <v>30</v>
      </c>
      <c r="J53" s="86">
        <v>30</v>
      </c>
      <c r="K53" s="86">
        <v>30</v>
      </c>
      <c r="L53" s="85">
        <v>81409.361478000006</v>
      </c>
      <c r="M53" s="85">
        <v>0.04</v>
      </c>
      <c r="N53" s="85">
        <v>73116.521277000007</v>
      </c>
      <c r="O53" s="85">
        <v>2.4609999999999999</v>
      </c>
      <c r="P53" s="86">
        <v>71998</v>
      </c>
      <c r="Q53" s="85">
        <v>72420.624368000004</v>
      </c>
      <c r="R53" s="85">
        <v>3600.2190000000001</v>
      </c>
      <c r="S53" s="86">
        <v>107</v>
      </c>
      <c r="T53" s="87">
        <v>396034</v>
      </c>
      <c r="U53" s="88"/>
      <c r="V53" s="89">
        <v>71998</v>
      </c>
      <c r="W53" s="90">
        <v>71998.666666999998</v>
      </c>
      <c r="X53" s="91">
        <v>0</v>
      </c>
    </row>
    <row r="54" spans="2:24" x14ac:dyDescent="0.25">
      <c r="B54" s="92" t="s">
        <v>230</v>
      </c>
      <c r="C54" s="93" t="s">
        <v>328</v>
      </c>
      <c r="D54" s="93">
        <v>5769</v>
      </c>
      <c r="E54" s="93">
        <v>896</v>
      </c>
      <c r="F54" s="93">
        <v>26880</v>
      </c>
      <c r="G54" s="94">
        <f>F54/(D54*E54)</f>
        <v>5.2002080083203327E-3</v>
      </c>
      <c r="H54" s="95">
        <v>4.6593859999999996</v>
      </c>
      <c r="I54" s="95">
        <v>30</v>
      </c>
      <c r="J54" s="96">
        <v>30</v>
      </c>
      <c r="K54" s="96">
        <v>30</v>
      </c>
      <c r="L54" s="95">
        <v>93495.187069000007</v>
      </c>
      <c r="M54" s="95">
        <v>5.2999999999999999E-2</v>
      </c>
      <c r="N54" s="95">
        <v>83096.918065999998</v>
      </c>
      <c r="O54" s="95">
        <v>2.91</v>
      </c>
      <c r="P54" s="96">
        <v>81898</v>
      </c>
      <c r="Q54" s="95">
        <v>82306.999945000003</v>
      </c>
      <c r="R54" s="95">
        <v>3600.2350000000001</v>
      </c>
      <c r="S54" s="96">
        <v>107</v>
      </c>
      <c r="T54" s="97">
        <v>362718</v>
      </c>
      <c r="U54" s="88"/>
      <c r="V54" s="98">
        <v>81898</v>
      </c>
      <c r="W54" s="99">
        <v>81916.5</v>
      </c>
      <c r="X54" s="100">
        <v>0</v>
      </c>
    </row>
    <row r="55" spans="2:24" x14ac:dyDescent="0.25">
      <c r="B55" s="92" t="s">
        <v>231</v>
      </c>
      <c r="C55" s="93" t="s">
        <v>329</v>
      </c>
      <c r="D55" s="93">
        <v>6721</v>
      </c>
      <c r="E55" s="93">
        <v>1024</v>
      </c>
      <c r="F55" s="93">
        <v>30720</v>
      </c>
      <c r="G55" s="94">
        <f t="shared" ref="G55:G62" si="5">F55/(D55*E55)</f>
        <v>4.463621484898081E-3</v>
      </c>
      <c r="H55" s="95">
        <v>4.570748</v>
      </c>
      <c r="I55" s="95">
        <v>30</v>
      </c>
      <c r="J55" s="96">
        <v>30</v>
      </c>
      <c r="K55" s="96">
        <v>30</v>
      </c>
      <c r="L55" s="95">
        <v>110137.24658399999</v>
      </c>
      <c r="M55" s="95">
        <v>5.8999999999999997E-2</v>
      </c>
      <c r="N55" s="95">
        <v>98333.967101000002</v>
      </c>
      <c r="O55" s="95">
        <v>3.133</v>
      </c>
      <c r="P55" s="96">
        <v>97056</v>
      </c>
      <c r="Q55" s="95">
        <v>97575.804367999997</v>
      </c>
      <c r="R55" s="95">
        <v>3600.328</v>
      </c>
      <c r="S55" s="96">
        <v>107</v>
      </c>
      <c r="T55" s="97">
        <v>516786</v>
      </c>
      <c r="U55" s="88"/>
      <c r="V55" s="98">
        <v>97056</v>
      </c>
      <c r="W55" s="99">
        <v>97060</v>
      </c>
      <c r="X55" s="100">
        <v>0</v>
      </c>
    </row>
    <row r="56" spans="2:24" x14ac:dyDescent="0.25">
      <c r="B56" s="92" t="s">
        <v>232</v>
      </c>
      <c r="C56" s="93" t="s">
        <v>330</v>
      </c>
      <c r="D56" s="93">
        <v>7382</v>
      </c>
      <c r="E56" s="93">
        <v>1152</v>
      </c>
      <c r="F56" s="93">
        <v>34560</v>
      </c>
      <c r="G56" s="94">
        <f t="shared" si="5"/>
        <v>4.0639393118396096E-3</v>
      </c>
      <c r="H56" s="95">
        <v>4.6816579999999997</v>
      </c>
      <c r="I56" s="95">
        <v>30</v>
      </c>
      <c r="J56" s="96">
        <v>30</v>
      </c>
      <c r="K56" s="96">
        <v>30</v>
      </c>
      <c r="L56" s="95">
        <v>121747.65266399999</v>
      </c>
      <c r="M56" s="95">
        <v>6.7000000000000004E-2</v>
      </c>
      <c r="N56" s="95">
        <v>109207.97960000001</v>
      </c>
      <c r="O56" s="95">
        <v>4.1829999999999998</v>
      </c>
      <c r="P56" s="96">
        <v>107491</v>
      </c>
      <c r="Q56" s="95">
        <v>108351.28384400001</v>
      </c>
      <c r="R56" s="95">
        <v>3600.25</v>
      </c>
      <c r="S56" s="96">
        <v>107</v>
      </c>
      <c r="T56" s="97">
        <v>438728</v>
      </c>
      <c r="U56" s="88"/>
      <c r="V56" s="98">
        <v>107491</v>
      </c>
      <c r="W56" s="99">
        <v>107506.5</v>
      </c>
      <c r="X56" s="100">
        <v>0</v>
      </c>
    </row>
    <row r="57" spans="2:24" x14ac:dyDescent="0.25">
      <c r="B57" s="92" t="s">
        <v>233</v>
      </c>
      <c r="C57" s="93" t="s">
        <v>331</v>
      </c>
      <c r="D57" s="93">
        <v>8266</v>
      </c>
      <c r="E57" s="93">
        <v>1280</v>
      </c>
      <c r="F57" s="93">
        <v>38400</v>
      </c>
      <c r="G57" s="94">
        <f t="shared" si="5"/>
        <v>3.6293249455601256E-3</v>
      </c>
      <c r="H57" s="95">
        <v>4.6455359999999999</v>
      </c>
      <c r="I57" s="95">
        <v>30</v>
      </c>
      <c r="J57" s="96">
        <v>30</v>
      </c>
      <c r="K57" s="96">
        <v>30</v>
      </c>
      <c r="L57" s="95">
        <v>137308.63234899999</v>
      </c>
      <c r="M57" s="95">
        <v>6.3E-2</v>
      </c>
      <c r="N57" s="95">
        <v>122251.238427</v>
      </c>
      <c r="O57" s="95">
        <v>5.0709999999999997</v>
      </c>
      <c r="P57" s="96">
        <v>120505</v>
      </c>
      <c r="Q57" s="95">
        <v>121342.72182999999</v>
      </c>
      <c r="R57" s="95">
        <v>3600.4690000000001</v>
      </c>
      <c r="S57" s="96">
        <v>107</v>
      </c>
      <c r="T57" s="97">
        <v>368910</v>
      </c>
      <c r="U57" s="88"/>
      <c r="V57" s="98">
        <v>120505</v>
      </c>
      <c r="W57" s="99">
        <v>120513.5</v>
      </c>
      <c r="X57" s="100">
        <v>0</v>
      </c>
    </row>
    <row r="58" spans="2:24" x14ac:dyDescent="0.25">
      <c r="B58" s="92" t="s">
        <v>234</v>
      </c>
      <c r="C58" s="93" t="s">
        <v>332</v>
      </c>
      <c r="D58" s="93">
        <v>9002</v>
      </c>
      <c r="E58" s="93">
        <v>1408</v>
      </c>
      <c r="F58" s="93">
        <v>42240</v>
      </c>
      <c r="G58" s="94">
        <f t="shared" si="5"/>
        <v>3.3325927571650742E-3</v>
      </c>
      <c r="H58" s="95">
        <v>4.692291</v>
      </c>
      <c r="I58" s="95">
        <v>30</v>
      </c>
      <c r="J58" s="96">
        <v>30</v>
      </c>
      <c r="K58" s="96">
        <v>30</v>
      </c>
      <c r="L58" s="95">
        <v>146998.743391</v>
      </c>
      <c r="M58" s="95">
        <v>7.6999999999999999E-2</v>
      </c>
      <c r="N58" s="95">
        <v>130944.801143</v>
      </c>
      <c r="O58" s="95">
        <v>6.0529999999999999</v>
      </c>
      <c r="P58" s="96">
        <v>129053</v>
      </c>
      <c r="Q58" s="95">
        <v>130117.424465</v>
      </c>
      <c r="R58" s="95">
        <v>3600.078</v>
      </c>
      <c r="S58" s="96">
        <v>107</v>
      </c>
      <c r="T58" s="97">
        <v>368903</v>
      </c>
      <c r="U58" s="88"/>
      <c r="V58" s="98">
        <v>129053</v>
      </c>
      <c r="W58" s="99">
        <v>129092</v>
      </c>
      <c r="X58" s="100">
        <v>0</v>
      </c>
    </row>
    <row r="59" spans="2:24" x14ac:dyDescent="0.25">
      <c r="B59" s="92" t="s">
        <v>235</v>
      </c>
      <c r="C59" s="93" t="s">
        <v>333</v>
      </c>
      <c r="D59" s="93">
        <v>9865</v>
      </c>
      <c r="E59" s="93">
        <v>1536</v>
      </c>
      <c r="F59" s="93">
        <v>46080</v>
      </c>
      <c r="G59" s="94">
        <f t="shared" si="5"/>
        <v>3.0410542321338066E-3</v>
      </c>
      <c r="H59" s="95">
        <v>4.6710589999999996</v>
      </c>
      <c r="I59" s="95">
        <v>30</v>
      </c>
      <c r="J59" s="96">
        <v>30</v>
      </c>
      <c r="K59" s="96">
        <v>30</v>
      </c>
      <c r="L59" s="95">
        <v>162489.16421700001</v>
      </c>
      <c r="M59" s="95">
        <v>7.6999999999999999E-2</v>
      </c>
      <c r="N59" s="95">
        <v>144604.277825</v>
      </c>
      <c r="O59" s="95">
        <v>6.4080000000000004</v>
      </c>
      <c r="P59" s="96">
        <v>142483</v>
      </c>
      <c r="Q59" s="95">
        <v>143627.58467800001</v>
      </c>
      <c r="R59" s="95">
        <v>3600.0929999999998</v>
      </c>
      <c r="S59" s="96">
        <v>107</v>
      </c>
      <c r="T59" s="97">
        <v>324593</v>
      </c>
      <c r="U59" s="88"/>
      <c r="V59" s="98">
        <v>142486</v>
      </c>
      <c r="W59" s="99">
        <v>142514.9</v>
      </c>
      <c r="X59" s="100">
        <v>0</v>
      </c>
    </row>
    <row r="60" spans="2:24" x14ac:dyDescent="0.25">
      <c r="B60" s="92" t="s">
        <v>236</v>
      </c>
      <c r="C60" s="93" t="s">
        <v>334</v>
      </c>
      <c r="D60" s="93">
        <v>10661</v>
      </c>
      <c r="E60" s="93">
        <v>1664</v>
      </c>
      <c r="F60" s="93">
        <v>49920</v>
      </c>
      <c r="G60" s="94">
        <f t="shared" si="5"/>
        <v>2.8139949348091175E-3</v>
      </c>
      <c r="H60" s="95">
        <v>4.6824880000000002</v>
      </c>
      <c r="I60" s="95">
        <v>30</v>
      </c>
      <c r="J60" s="96">
        <v>30</v>
      </c>
      <c r="K60" s="96">
        <v>30</v>
      </c>
      <c r="L60" s="95">
        <v>172075.23491200001</v>
      </c>
      <c r="M60" s="95">
        <v>8.5999999999999993E-2</v>
      </c>
      <c r="N60" s="95">
        <v>154073.828167</v>
      </c>
      <c r="O60" s="95">
        <v>7.0990000000000002</v>
      </c>
      <c r="P60" s="96">
        <v>151484</v>
      </c>
      <c r="Q60" s="95">
        <v>153005.9142</v>
      </c>
      <c r="R60" s="95">
        <v>3600.0630000000001</v>
      </c>
      <c r="S60" s="96">
        <v>107</v>
      </c>
      <c r="T60" s="97">
        <v>273821</v>
      </c>
      <c r="U60" s="88"/>
      <c r="V60" s="98">
        <v>151489</v>
      </c>
      <c r="W60" s="99">
        <v>151502.33333299999</v>
      </c>
      <c r="X60" s="100">
        <v>0</v>
      </c>
    </row>
    <row r="61" spans="2:24" x14ac:dyDescent="0.25">
      <c r="B61" s="92" t="s">
        <v>237</v>
      </c>
      <c r="C61" s="93" t="s">
        <v>335</v>
      </c>
      <c r="D61" s="93">
        <v>11448</v>
      </c>
      <c r="E61" s="93">
        <v>1792</v>
      </c>
      <c r="F61" s="93">
        <v>53760</v>
      </c>
      <c r="G61" s="94">
        <f t="shared" si="5"/>
        <v>2.6205450733752622E-3</v>
      </c>
      <c r="H61" s="95">
        <v>4.6960170000000003</v>
      </c>
      <c r="I61" s="95">
        <v>30</v>
      </c>
      <c r="J61" s="96">
        <v>30</v>
      </c>
      <c r="K61" s="96">
        <v>30</v>
      </c>
      <c r="L61" s="95">
        <v>188109.1275</v>
      </c>
      <c r="M61" s="95">
        <v>9.4E-2</v>
      </c>
      <c r="N61" s="95">
        <v>167759.490101</v>
      </c>
      <c r="O61" s="95">
        <v>7.3310000000000004</v>
      </c>
      <c r="P61" s="96">
        <v>165075</v>
      </c>
      <c r="Q61" s="95">
        <v>166571.27431199999</v>
      </c>
      <c r="R61" s="95">
        <v>3600.3589999999999</v>
      </c>
      <c r="S61" s="96">
        <v>107</v>
      </c>
      <c r="T61" s="97">
        <v>284991</v>
      </c>
      <c r="U61" s="88"/>
      <c r="V61" s="98">
        <v>165075</v>
      </c>
      <c r="W61" s="99">
        <v>165097.5</v>
      </c>
      <c r="X61" s="100">
        <v>1</v>
      </c>
    </row>
    <row r="62" spans="2:24" ht="15.75" thickBot="1" x14ac:dyDescent="0.3">
      <c r="B62" s="101" t="s">
        <v>238</v>
      </c>
      <c r="C62" s="102" t="s">
        <v>336</v>
      </c>
      <c r="D62" s="102">
        <v>12498</v>
      </c>
      <c r="E62" s="102">
        <v>1920</v>
      </c>
      <c r="F62" s="102">
        <v>57600</v>
      </c>
      <c r="G62" s="103">
        <f t="shared" si="5"/>
        <v>2.400384061449832E-3</v>
      </c>
      <c r="H62" s="104">
        <v>4.6087369999999996</v>
      </c>
      <c r="I62" s="104">
        <v>30</v>
      </c>
      <c r="J62" s="105">
        <v>30</v>
      </c>
      <c r="K62" s="105">
        <v>30</v>
      </c>
      <c r="L62" s="104">
        <v>206427.58771299999</v>
      </c>
      <c r="M62" s="104">
        <v>0.123</v>
      </c>
      <c r="N62" s="104">
        <v>185612.336362</v>
      </c>
      <c r="O62" s="104">
        <v>8.27</v>
      </c>
      <c r="P62" s="105">
        <v>182813</v>
      </c>
      <c r="Q62" s="104">
        <v>184335.62418899999</v>
      </c>
      <c r="R62" s="104">
        <v>3600.125</v>
      </c>
      <c r="S62" s="105">
        <v>107</v>
      </c>
      <c r="T62" s="106">
        <v>245764</v>
      </c>
      <c r="U62" s="88"/>
      <c r="V62" s="107">
        <v>182813</v>
      </c>
      <c r="W62" s="108">
        <v>182815.83333299999</v>
      </c>
      <c r="X62" s="109">
        <v>0</v>
      </c>
    </row>
    <row r="63" spans="2:24" x14ac:dyDescent="0.25">
      <c r="B63" s="82" t="s">
        <v>239</v>
      </c>
      <c r="C63" s="83" t="s">
        <v>337</v>
      </c>
      <c r="D63" s="83">
        <v>2071</v>
      </c>
      <c r="E63" s="83">
        <v>768</v>
      </c>
      <c r="F63" s="83">
        <v>23040</v>
      </c>
      <c r="G63" s="84">
        <f>F63/(D63*E63)</f>
        <v>1.4485755673587638E-2</v>
      </c>
      <c r="H63" s="85">
        <v>11.12506</v>
      </c>
      <c r="I63" s="85">
        <v>30</v>
      </c>
      <c r="J63" s="86">
        <v>30</v>
      </c>
      <c r="K63" s="86">
        <v>30</v>
      </c>
      <c r="L63" s="85">
        <v>24633</v>
      </c>
      <c r="M63" s="85">
        <v>2.9000000000000001E-2</v>
      </c>
      <c r="N63" s="85">
        <v>22114.034654999999</v>
      </c>
      <c r="O63" s="85">
        <v>0.82</v>
      </c>
      <c r="P63" s="86">
        <v>22044</v>
      </c>
      <c r="Q63" s="85">
        <v>22044</v>
      </c>
      <c r="R63" s="85">
        <v>2.3279999999999998</v>
      </c>
      <c r="S63" s="86">
        <v>101</v>
      </c>
      <c r="T63" s="87">
        <v>494</v>
      </c>
      <c r="U63" s="88"/>
      <c r="V63" s="89">
        <v>22044</v>
      </c>
      <c r="W63" s="90">
        <v>22044</v>
      </c>
      <c r="X63" s="91">
        <v>0</v>
      </c>
    </row>
    <row r="64" spans="2:24" x14ac:dyDescent="0.25">
      <c r="B64" s="92" t="s">
        <v>240</v>
      </c>
      <c r="C64" s="93" t="s">
        <v>338</v>
      </c>
      <c r="D64" s="93">
        <v>2422</v>
      </c>
      <c r="E64" s="93">
        <v>896</v>
      </c>
      <c r="F64" s="93">
        <v>26880</v>
      </c>
      <c r="G64" s="94">
        <f>F64/(D64*E64)</f>
        <v>1.2386457473162676E-2</v>
      </c>
      <c r="H64" s="95">
        <v>11.098266000000001</v>
      </c>
      <c r="I64" s="95">
        <v>30</v>
      </c>
      <c r="J64" s="96">
        <v>30</v>
      </c>
      <c r="K64" s="96">
        <v>30</v>
      </c>
      <c r="L64" s="95">
        <v>29081</v>
      </c>
      <c r="M64" s="95">
        <v>3.2000000000000001E-2</v>
      </c>
      <c r="N64" s="95">
        <v>26161.284705999999</v>
      </c>
      <c r="O64" s="95">
        <v>0.95799999999999996</v>
      </c>
      <c r="P64" s="96">
        <v>26115</v>
      </c>
      <c r="Q64" s="95">
        <v>26115</v>
      </c>
      <c r="R64" s="95">
        <v>1.5780000000000001</v>
      </c>
      <c r="S64" s="96">
        <v>101</v>
      </c>
      <c r="T64" s="97">
        <v>250</v>
      </c>
      <c r="U64" s="88"/>
      <c r="V64" s="98">
        <v>26115</v>
      </c>
      <c r="W64" s="99">
        <v>26115</v>
      </c>
      <c r="X64" s="100">
        <v>0</v>
      </c>
    </row>
    <row r="65" spans="2:24" x14ac:dyDescent="0.25">
      <c r="B65" s="92" t="s">
        <v>241</v>
      </c>
      <c r="C65" s="93" t="s">
        <v>339</v>
      </c>
      <c r="D65" s="93">
        <v>2763</v>
      </c>
      <c r="E65" s="93">
        <v>1024</v>
      </c>
      <c r="F65" s="93">
        <v>30720</v>
      </c>
      <c r="G65" s="94">
        <f t="shared" ref="G65:G72" si="6">F65/(D65*E65)</f>
        <v>1.0857763300760043E-2</v>
      </c>
      <c r="H65" s="95">
        <v>11.11835</v>
      </c>
      <c r="I65" s="95">
        <v>30</v>
      </c>
      <c r="J65" s="96">
        <v>30</v>
      </c>
      <c r="K65" s="96">
        <v>30</v>
      </c>
      <c r="L65" s="95">
        <v>32215</v>
      </c>
      <c r="M65" s="95">
        <v>3.5999999999999997E-2</v>
      </c>
      <c r="N65" s="95">
        <v>29167.443764</v>
      </c>
      <c r="O65" s="95">
        <v>1.2809999999999999</v>
      </c>
      <c r="P65" s="96">
        <v>29110</v>
      </c>
      <c r="Q65" s="95">
        <v>29110</v>
      </c>
      <c r="R65" s="95">
        <v>2.14</v>
      </c>
      <c r="S65" s="96">
        <v>101</v>
      </c>
      <c r="T65" s="97">
        <v>287</v>
      </c>
      <c r="U65" s="88"/>
      <c r="V65" s="98">
        <v>29110</v>
      </c>
      <c r="W65" s="99">
        <v>29110</v>
      </c>
      <c r="X65" s="100">
        <v>0</v>
      </c>
    </row>
    <row r="66" spans="2:24" x14ac:dyDescent="0.25">
      <c r="B66" s="92" t="s">
        <v>242</v>
      </c>
      <c r="C66" s="93" t="s">
        <v>340</v>
      </c>
      <c r="D66" s="93">
        <v>3103</v>
      </c>
      <c r="E66" s="93">
        <v>1152</v>
      </c>
      <c r="F66" s="93">
        <v>34560</v>
      </c>
      <c r="G66" s="94">
        <f t="shared" si="6"/>
        <v>9.6680631646793424E-3</v>
      </c>
      <c r="H66" s="95">
        <v>11.137608999999999</v>
      </c>
      <c r="I66" s="95">
        <v>30</v>
      </c>
      <c r="J66" s="96">
        <v>30</v>
      </c>
      <c r="K66" s="96">
        <v>30</v>
      </c>
      <c r="L66" s="95">
        <v>36243</v>
      </c>
      <c r="M66" s="95">
        <v>0.04</v>
      </c>
      <c r="N66" s="95">
        <v>32771.784101999998</v>
      </c>
      <c r="O66" s="95">
        <v>1.546</v>
      </c>
      <c r="P66" s="96">
        <v>32692</v>
      </c>
      <c r="Q66" s="95">
        <v>32692</v>
      </c>
      <c r="R66" s="95">
        <v>3.6869999999999998</v>
      </c>
      <c r="S66" s="96">
        <v>101</v>
      </c>
      <c r="T66" s="97">
        <v>512</v>
      </c>
      <c r="U66" s="88"/>
      <c r="V66" s="98">
        <v>32692</v>
      </c>
      <c r="W66" s="99">
        <v>32692</v>
      </c>
      <c r="X66" s="100">
        <v>0</v>
      </c>
    </row>
    <row r="67" spans="2:24" x14ac:dyDescent="0.25">
      <c r="B67" s="92" t="s">
        <v>243</v>
      </c>
      <c r="C67" s="93" t="s">
        <v>341</v>
      </c>
      <c r="D67" s="93">
        <v>3434</v>
      </c>
      <c r="E67" s="93">
        <v>1280</v>
      </c>
      <c r="F67" s="93">
        <v>38400</v>
      </c>
      <c r="G67" s="94">
        <f t="shared" si="6"/>
        <v>8.7361677344205014E-3</v>
      </c>
      <c r="H67" s="95">
        <v>11.182295</v>
      </c>
      <c r="I67" s="95">
        <v>30</v>
      </c>
      <c r="J67" s="96">
        <v>30</v>
      </c>
      <c r="K67" s="96">
        <v>30</v>
      </c>
      <c r="L67" s="95">
        <v>41155</v>
      </c>
      <c r="M67" s="95">
        <v>5.5E-2</v>
      </c>
      <c r="N67" s="95">
        <v>37109.756260000002</v>
      </c>
      <c r="O67" s="95">
        <v>1.7829999999999999</v>
      </c>
      <c r="P67" s="96">
        <v>37016</v>
      </c>
      <c r="Q67" s="95">
        <v>37016</v>
      </c>
      <c r="R67" s="95">
        <v>4</v>
      </c>
      <c r="S67" s="96">
        <v>101</v>
      </c>
      <c r="T67" s="97">
        <v>474</v>
      </c>
      <c r="U67" s="88"/>
      <c r="V67" s="98">
        <v>37016</v>
      </c>
      <c r="W67" s="99">
        <v>37016</v>
      </c>
      <c r="X67" s="100">
        <v>0</v>
      </c>
    </row>
    <row r="68" spans="2:24" x14ac:dyDescent="0.25">
      <c r="B68" s="92" t="s">
        <v>244</v>
      </c>
      <c r="C68" s="93" t="s">
        <v>342</v>
      </c>
      <c r="D68" s="93">
        <v>3774</v>
      </c>
      <c r="E68" s="93">
        <v>1408</v>
      </c>
      <c r="F68" s="93">
        <v>42240</v>
      </c>
      <c r="G68" s="94">
        <f t="shared" si="6"/>
        <v>7.9491255961844191E-3</v>
      </c>
      <c r="H68" s="95">
        <v>11.192368999999999</v>
      </c>
      <c r="I68" s="95">
        <v>30</v>
      </c>
      <c r="J68" s="96">
        <v>30</v>
      </c>
      <c r="K68" s="96">
        <v>30</v>
      </c>
      <c r="L68" s="95">
        <v>44071</v>
      </c>
      <c r="M68" s="95">
        <v>4.8000000000000001E-2</v>
      </c>
      <c r="N68" s="95">
        <v>39709.424191999999</v>
      </c>
      <c r="O68" s="95">
        <v>1.9319999999999999</v>
      </c>
      <c r="P68" s="96">
        <v>39593</v>
      </c>
      <c r="Q68" s="95">
        <v>39593</v>
      </c>
      <c r="R68" s="95">
        <v>6.2969999999999997</v>
      </c>
      <c r="S68" s="96">
        <v>101</v>
      </c>
      <c r="T68" s="97">
        <v>648</v>
      </c>
      <c r="U68" s="88"/>
      <c r="V68" s="98">
        <v>39593</v>
      </c>
      <c r="W68" s="99">
        <v>39593</v>
      </c>
      <c r="X68" s="100">
        <v>0</v>
      </c>
    </row>
    <row r="69" spans="2:24" x14ac:dyDescent="0.25">
      <c r="B69" s="92" t="s">
        <v>245</v>
      </c>
      <c r="C69" s="93" t="s">
        <v>343</v>
      </c>
      <c r="D69" s="93">
        <v>4164</v>
      </c>
      <c r="E69" s="93">
        <v>1536</v>
      </c>
      <c r="F69" s="93">
        <v>46080</v>
      </c>
      <c r="G69" s="94">
        <f t="shared" si="6"/>
        <v>7.2046109510086453E-3</v>
      </c>
      <c r="H69" s="95">
        <v>11.066281999999999</v>
      </c>
      <c r="I69" s="95">
        <v>30</v>
      </c>
      <c r="J69" s="96">
        <v>30</v>
      </c>
      <c r="K69" s="96">
        <v>30</v>
      </c>
      <c r="L69" s="95">
        <v>49400</v>
      </c>
      <c r="M69" s="95">
        <v>5.5E-2</v>
      </c>
      <c r="N69" s="95">
        <v>44857.659797</v>
      </c>
      <c r="O69" s="95">
        <v>2.0790000000000002</v>
      </c>
      <c r="P69" s="96">
        <v>44735</v>
      </c>
      <c r="Q69" s="95">
        <v>44735</v>
      </c>
      <c r="R69" s="95">
        <v>5.75</v>
      </c>
      <c r="S69" s="96">
        <v>101</v>
      </c>
      <c r="T69" s="97">
        <v>507</v>
      </c>
      <c r="U69" s="88"/>
      <c r="V69" s="98">
        <v>44735</v>
      </c>
      <c r="W69" s="99">
        <v>44735</v>
      </c>
      <c r="X69" s="100">
        <v>0</v>
      </c>
    </row>
    <row r="70" spans="2:24" x14ac:dyDescent="0.25">
      <c r="B70" s="92" t="s">
        <v>246</v>
      </c>
      <c r="C70" s="93" t="s">
        <v>344</v>
      </c>
      <c r="D70" s="93">
        <v>4488</v>
      </c>
      <c r="E70" s="93">
        <v>1664</v>
      </c>
      <c r="F70" s="93">
        <v>49920</v>
      </c>
      <c r="G70" s="94">
        <f t="shared" si="6"/>
        <v>6.6844919786096255E-3</v>
      </c>
      <c r="H70" s="95">
        <v>11.122995</v>
      </c>
      <c r="I70" s="95">
        <v>30</v>
      </c>
      <c r="J70" s="96">
        <v>30</v>
      </c>
      <c r="K70" s="96">
        <v>30</v>
      </c>
      <c r="L70" s="95">
        <v>53344</v>
      </c>
      <c r="M70" s="95">
        <v>6.0999999999999999E-2</v>
      </c>
      <c r="N70" s="95">
        <v>48281.906414999998</v>
      </c>
      <c r="O70" s="95">
        <v>2.282</v>
      </c>
      <c r="P70" s="96">
        <v>48182</v>
      </c>
      <c r="Q70" s="95">
        <v>48182</v>
      </c>
      <c r="R70" s="95">
        <v>6.8129999999999997</v>
      </c>
      <c r="S70" s="96">
        <v>101</v>
      </c>
      <c r="T70" s="97">
        <v>641</v>
      </c>
      <c r="U70" s="88"/>
      <c r="V70" s="98">
        <v>48182</v>
      </c>
      <c r="W70" s="99">
        <v>48182</v>
      </c>
      <c r="X70" s="100">
        <v>0</v>
      </c>
    </row>
    <row r="71" spans="2:24" x14ac:dyDescent="0.25">
      <c r="B71" s="92" t="s">
        <v>247</v>
      </c>
      <c r="C71" s="93" t="s">
        <v>345</v>
      </c>
      <c r="D71" s="93">
        <v>4786</v>
      </c>
      <c r="E71" s="93">
        <v>1792</v>
      </c>
      <c r="F71" s="93">
        <v>53760</v>
      </c>
      <c r="G71" s="94">
        <f t="shared" si="6"/>
        <v>6.2682824905975765E-3</v>
      </c>
      <c r="H71" s="95">
        <v>11.232761999999999</v>
      </c>
      <c r="I71" s="95">
        <v>30</v>
      </c>
      <c r="J71" s="96">
        <v>30</v>
      </c>
      <c r="K71" s="96">
        <v>30</v>
      </c>
      <c r="L71" s="95">
        <v>55799</v>
      </c>
      <c r="M71" s="95">
        <v>6.3E-2</v>
      </c>
      <c r="N71" s="95">
        <v>50698.236334000001</v>
      </c>
      <c r="O71" s="95">
        <v>2.532</v>
      </c>
      <c r="P71" s="96">
        <v>50559</v>
      </c>
      <c r="Q71" s="95">
        <v>50559</v>
      </c>
      <c r="R71" s="95">
        <v>7.7969999999999997</v>
      </c>
      <c r="S71" s="96">
        <v>101</v>
      </c>
      <c r="T71" s="97">
        <v>535</v>
      </c>
      <c r="U71" s="88"/>
      <c r="V71" s="98">
        <v>50559</v>
      </c>
      <c r="W71" s="99">
        <v>50559</v>
      </c>
      <c r="X71" s="100">
        <v>0</v>
      </c>
    </row>
    <row r="72" spans="2:24" ht="15.75" thickBot="1" x14ac:dyDescent="0.3">
      <c r="B72" s="101" t="s">
        <v>248</v>
      </c>
      <c r="C72" s="102" t="s">
        <v>346</v>
      </c>
      <c r="D72" s="102">
        <v>5142</v>
      </c>
      <c r="E72" s="102">
        <v>1920</v>
      </c>
      <c r="F72" s="102">
        <v>57600</v>
      </c>
      <c r="G72" s="103">
        <f t="shared" si="6"/>
        <v>5.8343057176196032E-3</v>
      </c>
      <c r="H72" s="104">
        <v>11.201867</v>
      </c>
      <c r="I72" s="104">
        <v>30</v>
      </c>
      <c r="J72" s="105">
        <v>30</v>
      </c>
      <c r="K72" s="105">
        <v>30</v>
      </c>
      <c r="L72" s="104">
        <v>61016</v>
      </c>
      <c r="M72" s="104">
        <v>6.6000000000000003E-2</v>
      </c>
      <c r="N72" s="104">
        <v>55002.376849</v>
      </c>
      <c r="O72" s="104">
        <v>2.3730000000000002</v>
      </c>
      <c r="P72" s="105">
        <v>54842</v>
      </c>
      <c r="Q72" s="104">
        <v>54842</v>
      </c>
      <c r="R72" s="104">
        <v>10.188000000000001</v>
      </c>
      <c r="S72" s="105">
        <v>101</v>
      </c>
      <c r="T72" s="106">
        <v>848</v>
      </c>
      <c r="U72" s="88"/>
      <c r="V72" s="107">
        <v>54842</v>
      </c>
      <c r="W72" s="108">
        <v>54842</v>
      </c>
      <c r="X72" s="109">
        <v>0</v>
      </c>
    </row>
    <row r="73" spans="2:24" x14ac:dyDescent="0.25">
      <c r="B73" s="82" t="s">
        <v>249</v>
      </c>
      <c r="C73" s="83" t="s">
        <v>347</v>
      </c>
      <c r="D73" s="83">
        <v>2916</v>
      </c>
      <c r="E73" s="83">
        <v>768</v>
      </c>
      <c r="F73" s="83">
        <v>23236</v>
      </c>
      <c r="G73" s="84">
        <f>F73/(D73*E73)</f>
        <v>1.0375585848193872E-2</v>
      </c>
      <c r="H73" s="85">
        <v>7.9684499999999998</v>
      </c>
      <c r="I73" s="85">
        <v>30.255208</v>
      </c>
      <c r="J73" s="86">
        <v>25</v>
      </c>
      <c r="K73" s="86">
        <v>35</v>
      </c>
      <c r="L73" s="85">
        <v>46214.276751999998</v>
      </c>
      <c r="M73" s="85">
        <v>2.9000000000000001E-2</v>
      </c>
      <c r="N73" s="85">
        <v>41613.971705000004</v>
      </c>
      <c r="O73" s="85">
        <v>1.42</v>
      </c>
      <c r="P73" s="86">
        <v>40982</v>
      </c>
      <c r="Q73" s="85">
        <v>41061.107539999997</v>
      </c>
      <c r="R73" s="85">
        <v>3600.1089999999999</v>
      </c>
      <c r="S73" s="86">
        <v>107</v>
      </c>
      <c r="T73" s="87">
        <v>510184</v>
      </c>
      <c r="U73" s="110"/>
      <c r="V73" s="111">
        <v>40982</v>
      </c>
      <c r="W73" s="85">
        <v>40982</v>
      </c>
      <c r="X73" s="87">
        <v>0</v>
      </c>
    </row>
    <row r="74" spans="2:24" x14ac:dyDescent="0.25">
      <c r="B74" s="92" t="s">
        <v>250</v>
      </c>
      <c r="C74" s="93" t="s">
        <v>348</v>
      </c>
      <c r="D74" s="93">
        <v>3424</v>
      </c>
      <c r="E74" s="93">
        <v>896</v>
      </c>
      <c r="F74" s="93">
        <v>26718</v>
      </c>
      <c r="G74" s="94">
        <f>F74/(D74*E74)</f>
        <v>8.7088774616154874E-3</v>
      </c>
      <c r="H74" s="95">
        <v>7.8031540000000001</v>
      </c>
      <c r="I74" s="95">
        <v>29.819196000000002</v>
      </c>
      <c r="J74" s="96">
        <v>25</v>
      </c>
      <c r="K74" s="96">
        <v>35</v>
      </c>
      <c r="L74" s="95">
        <v>54264.62184</v>
      </c>
      <c r="M74" s="95">
        <v>0.04</v>
      </c>
      <c r="N74" s="95">
        <v>48807.075498999999</v>
      </c>
      <c r="O74" s="95">
        <v>1.9019999999999999</v>
      </c>
      <c r="P74" s="96">
        <v>47914</v>
      </c>
      <c r="Q74" s="95">
        <v>48184.423004999997</v>
      </c>
      <c r="R74" s="95">
        <v>3600.125</v>
      </c>
      <c r="S74" s="96">
        <v>107</v>
      </c>
      <c r="T74" s="97">
        <v>419783</v>
      </c>
      <c r="U74" s="110"/>
      <c r="V74" s="112">
        <v>47914</v>
      </c>
      <c r="W74" s="95">
        <v>47914</v>
      </c>
      <c r="X74" s="97">
        <v>0</v>
      </c>
    </row>
    <row r="75" spans="2:24" x14ac:dyDescent="0.25">
      <c r="B75" s="92" t="s">
        <v>251</v>
      </c>
      <c r="C75" s="93" t="s">
        <v>349</v>
      </c>
      <c r="D75" s="93">
        <v>3832</v>
      </c>
      <c r="E75" s="93">
        <v>1024</v>
      </c>
      <c r="F75" s="93">
        <v>30777</v>
      </c>
      <c r="G75" s="94">
        <f t="shared" ref="G75:G82" si="7">F75/(D75*E75)</f>
        <v>7.8433361332202502E-3</v>
      </c>
      <c r="H75" s="95">
        <v>8.0315759999999994</v>
      </c>
      <c r="I75" s="95">
        <v>30.055664</v>
      </c>
      <c r="J75" s="96">
        <v>25</v>
      </c>
      <c r="K75" s="96">
        <v>35</v>
      </c>
      <c r="L75" s="95">
        <v>59692.330766999999</v>
      </c>
      <c r="M75" s="95">
        <v>4.5999999999999999E-2</v>
      </c>
      <c r="N75" s="95">
        <v>53244.639865999998</v>
      </c>
      <c r="O75" s="95">
        <v>1.9119999999999999</v>
      </c>
      <c r="P75" s="96">
        <v>52447</v>
      </c>
      <c r="Q75" s="95">
        <v>52628.460209999997</v>
      </c>
      <c r="R75" s="95">
        <v>3600.1869999999999</v>
      </c>
      <c r="S75" s="96">
        <v>107</v>
      </c>
      <c r="T75" s="97">
        <v>411276</v>
      </c>
      <c r="U75" s="110"/>
      <c r="V75" s="112">
        <v>52447</v>
      </c>
      <c r="W75" s="95">
        <v>52451.5</v>
      </c>
      <c r="X75" s="97">
        <v>0</v>
      </c>
    </row>
    <row r="76" spans="2:24" x14ac:dyDescent="0.25">
      <c r="B76" s="92" t="s">
        <v>252</v>
      </c>
      <c r="C76" s="93" t="s">
        <v>350</v>
      </c>
      <c r="D76" s="93">
        <v>4316</v>
      </c>
      <c r="E76" s="93">
        <v>1152</v>
      </c>
      <c r="F76" s="93">
        <v>34508</v>
      </c>
      <c r="G76" s="94">
        <f t="shared" si="7"/>
        <v>6.9404219441870042E-3</v>
      </c>
      <c r="H76" s="95">
        <v>7.9953659999999998</v>
      </c>
      <c r="I76" s="95">
        <v>29.954861000000001</v>
      </c>
      <c r="J76" s="96">
        <v>25</v>
      </c>
      <c r="K76" s="96">
        <v>35</v>
      </c>
      <c r="L76" s="95">
        <v>67701.795561999999</v>
      </c>
      <c r="M76" s="95">
        <v>4.7E-2</v>
      </c>
      <c r="N76" s="95">
        <v>60777.937724000003</v>
      </c>
      <c r="O76" s="95">
        <v>2.302</v>
      </c>
      <c r="P76" s="96">
        <v>59790</v>
      </c>
      <c r="Q76" s="95">
        <v>60105.309553999999</v>
      </c>
      <c r="R76" s="95">
        <v>3600.25</v>
      </c>
      <c r="S76" s="96">
        <v>107</v>
      </c>
      <c r="T76" s="97">
        <v>320471</v>
      </c>
      <c r="U76" s="110"/>
      <c r="V76" s="112">
        <v>59790</v>
      </c>
      <c r="W76" s="95">
        <v>59790</v>
      </c>
      <c r="X76" s="97">
        <v>0</v>
      </c>
    </row>
    <row r="77" spans="2:24" x14ac:dyDescent="0.25">
      <c r="B77" s="92" t="s">
        <v>253</v>
      </c>
      <c r="C77" s="93" t="s">
        <v>351</v>
      </c>
      <c r="D77" s="93">
        <v>4771</v>
      </c>
      <c r="E77" s="93">
        <v>1280</v>
      </c>
      <c r="F77" s="93">
        <v>38570</v>
      </c>
      <c r="G77" s="94">
        <f t="shared" si="7"/>
        <v>6.3158273946761689E-3</v>
      </c>
      <c r="H77" s="95">
        <v>8.0842589999999994</v>
      </c>
      <c r="I77" s="95">
        <v>30.132812999999999</v>
      </c>
      <c r="J77" s="96">
        <v>25</v>
      </c>
      <c r="K77" s="96">
        <v>35</v>
      </c>
      <c r="L77" s="95">
        <v>75300.452113000007</v>
      </c>
      <c r="M77" s="95">
        <v>4.9000000000000002E-2</v>
      </c>
      <c r="N77" s="95">
        <v>67364.882180000001</v>
      </c>
      <c r="O77" s="95">
        <v>2.6320000000000001</v>
      </c>
      <c r="P77" s="96">
        <v>66179</v>
      </c>
      <c r="Q77" s="95">
        <v>66578.900483000005</v>
      </c>
      <c r="R77" s="95">
        <v>3600.0790000000002</v>
      </c>
      <c r="S77" s="96">
        <v>107</v>
      </c>
      <c r="T77" s="97">
        <v>313914</v>
      </c>
      <c r="U77" s="110"/>
      <c r="V77" s="112">
        <v>66179</v>
      </c>
      <c r="W77" s="95">
        <v>66199</v>
      </c>
      <c r="X77" s="97">
        <v>0</v>
      </c>
    </row>
    <row r="78" spans="2:24" x14ac:dyDescent="0.25">
      <c r="B78" s="92" t="s">
        <v>254</v>
      </c>
      <c r="C78" s="93" t="s">
        <v>352</v>
      </c>
      <c r="D78" s="93">
        <v>5403</v>
      </c>
      <c r="E78" s="93">
        <v>1408</v>
      </c>
      <c r="F78" s="93">
        <v>42184</v>
      </c>
      <c r="G78" s="94">
        <f t="shared" si="7"/>
        <v>5.5451096192351054E-3</v>
      </c>
      <c r="H78" s="95">
        <v>7.8075140000000003</v>
      </c>
      <c r="I78" s="95">
        <v>29.960227</v>
      </c>
      <c r="J78" s="96">
        <v>25</v>
      </c>
      <c r="K78" s="96">
        <v>35</v>
      </c>
      <c r="L78" s="95">
        <v>84719.956132000007</v>
      </c>
      <c r="M78" s="95">
        <v>6.4000000000000001E-2</v>
      </c>
      <c r="N78" s="95">
        <v>76161.411909999995</v>
      </c>
      <c r="O78" s="95">
        <v>3.2290000000000001</v>
      </c>
      <c r="P78" s="96">
        <v>75070</v>
      </c>
      <c r="Q78" s="95">
        <v>75521.494823999994</v>
      </c>
      <c r="R78" s="95">
        <v>3600.11</v>
      </c>
      <c r="S78" s="96">
        <v>107</v>
      </c>
      <c r="T78" s="97">
        <v>334519</v>
      </c>
      <c r="U78" s="110"/>
      <c r="V78" s="112">
        <v>75070</v>
      </c>
      <c r="W78" s="95">
        <v>75092</v>
      </c>
      <c r="X78" s="97">
        <v>0</v>
      </c>
    </row>
    <row r="79" spans="2:24" x14ac:dyDescent="0.25">
      <c r="B79" s="92" t="s">
        <v>255</v>
      </c>
      <c r="C79" s="93" t="s">
        <v>353</v>
      </c>
      <c r="D79" s="93">
        <v>5793</v>
      </c>
      <c r="E79" s="93">
        <v>1536</v>
      </c>
      <c r="F79" s="93">
        <v>46134</v>
      </c>
      <c r="G79" s="94">
        <f t="shared" si="7"/>
        <v>5.1847326514759193E-3</v>
      </c>
      <c r="H79" s="95">
        <v>7.963749</v>
      </c>
      <c r="I79" s="95">
        <v>30.035156000000001</v>
      </c>
      <c r="J79" s="96">
        <v>25</v>
      </c>
      <c r="K79" s="96">
        <v>35</v>
      </c>
      <c r="L79" s="95">
        <v>92447.248311999996</v>
      </c>
      <c r="M79" s="95">
        <v>5.8000000000000003E-2</v>
      </c>
      <c r="N79" s="95">
        <v>83238.124475000004</v>
      </c>
      <c r="O79" s="95">
        <v>3.1880000000000002</v>
      </c>
      <c r="P79" s="96">
        <v>81982</v>
      </c>
      <c r="Q79" s="95">
        <v>82443.250379999998</v>
      </c>
      <c r="R79" s="95">
        <v>3600.172</v>
      </c>
      <c r="S79" s="96">
        <v>107</v>
      </c>
      <c r="T79" s="97">
        <v>303767</v>
      </c>
      <c r="U79" s="110"/>
      <c r="V79" s="112">
        <v>81982</v>
      </c>
      <c r="W79" s="95">
        <v>81984</v>
      </c>
      <c r="X79" s="97">
        <v>0</v>
      </c>
    </row>
    <row r="80" spans="2:24" x14ac:dyDescent="0.25">
      <c r="B80" s="92" t="s">
        <v>256</v>
      </c>
      <c r="C80" s="93" t="s">
        <v>354</v>
      </c>
      <c r="D80" s="93">
        <v>6167</v>
      </c>
      <c r="E80" s="93">
        <v>1664</v>
      </c>
      <c r="F80" s="93">
        <v>49891</v>
      </c>
      <c r="G80" s="94">
        <f t="shared" si="7"/>
        <v>4.8617759227151964E-3</v>
      </c>
      <c r="H80" s="95">
        <v>8.089995</v>
      </c>
      <c r="I80" s="95">
        <v>29.982572000000001</v>
      </c>
      <c r="J80" s="96">
        <v>25</v>
      </c>
      <c r="K80" s="96">
        <v>35</v>
      </c>
      <c r="L80" s="95">
        <v>96766.533914</v>
      </c>
      <c r="M80" s="95">
        <v>6.0999999999999999E-2</v>
      </c>
      <c r="N80" s="95">
        <v>86681.015253999998</v>
      </c>
      <c r="O80" s="95">
        <v>3.7240000000000002</v>
      </c>
      <c r="P80" s="96">
        <v>85314</v>
      </c>
      <c r="Q80" s="95">
        <v>85915.208314999996</v>
      </c>
      <c r="R80" s="95">
        <v>3600.0940000000001</v>
      </c>
      <c r="S80" s="96">
        <v>107</v>
      </c>
      <c r="T80" s="97">
        <v>403782</v>
      </c>
      <c r="U80" s="110"/>
      <c r="V80" s="112">
        <v>85314</v>
      </c>
      <c r="W80" s="95">
        <v>85314</v>
      </c>
      <c r="X80" s="97">
        <v>0</v>
      </c>
    </row>
    <row r="81" spans="2:24" x14ac:dyDescent="0.25">
      <c r="B81" s="92" t="s">
        <v>257</v>
      </c>
      <c r="C81" s="93" t="s">
        <v>355</v>
      </c>
      <c r="D81" s="93">
        <v>6800</v>
      </c>
      <c r="E81" s="93">
        <v>1792</v>
      </c>
      <c r="F81" s="93">
        <v>53656</v>
      </c>
      <c r="G81" s="94">
        <f t="shared" si="7"/>
        <v>4.4032300420168069E-3</v>
      </c>
      <c r="H81" s="95">
        <v>7.8905880000000002</v>
      </c>
      <c r="I81" s="95">
        <v>29.941963999999999</v>
      </c>
      <c r="J81" s="96">
        <v>25</v>
      </c>
      <c r="K81" s="96">
        <v>35</v>
      </c>
      <c r="L81" s="95">
        <v>107506.652313</v>
      </c>
      <c r="M81" s="95">
        <v>6.8000000000000005E-2</v>
      </c>
      <c r="N81" s="95">
        <v>96459.987114000003</v>
      </c>
      <c r="O81" s="95">
        <v>4.0049999999999999</v>
      </c>
      <c r="P81" s="96">
        <v>95037</v>
      </c>
      <c r="Q81" s="95">
        <v>95648.325140000001</v>
      </c>
      <c r="R81" s="95">
        <v>3600.0790000000002</v>
      </c>
      <c r="S81" s="96">
        <v>107</v>
      </c>
      <c r="T81" s="97">
        <v>268681</v>
      </c>
      <c r="U81" s="110"/>
      <c r="V81" s="112">
        <v>95037</v>
      </c>
      <c r="W81" s="95">
        <v>95048</v>
      </c>
      <c r="X81" s="97">
        <v>0</v>
      </c>
    </row>
    <row r="82" spans="2:24" ht="15.75" thickBot="1" x14ac:dyDescent="0.3">
      <c r="B82" s="101" t="s">
        <v>258</v>
      </c>
      <c r="C82" s="102" t="s">
        <v>356</v>
      </c>
      <c r="D82" s="102">
        <v>7241</v>
      </c>
      <c r="E82" s="102">
        <v>1920</v>
      </c>
      <c r="F82" s="102">
        <v>57435</v>
      </c>
      <c r="G82" s="103">
        <f t="shared" si="7"/>
        <v>4.1312059798370394E-3</v>
      </c>
      <c r="H82" s="104">
        <v>7.931915</v>
      </c>
      <c r="I82" s="104">
        <v>29.914062999999999</v>
      </c>
      <c r="J82" s="105">
        <v>25</v>
      </c>
      <c r="K82" s="105">
        <v>35</v>
      </c>
      <c r="L82" s="104">
        <v>113069.40248600001</v>
      </c>
      <c r="M82" s="104">
        <v>8.3000000000000004E-2</v>
      </c>
      <c r="N82" s="104">
        <v>101783.512531</v>
      </c>
      <c r="O82" s="104">
        <v>4.3220000000000001</v>
      </c>
      <c r="P82" s="105">
        <v>100031</v>
      </c>
      <c r="Q82" s="104">
        <v>100927.599095</v>
      </c>
      <c r="R82" s="104">
        <v>3600.11</v>
      </c>
      <c r="S82" s="105">
        <v>107</v>
      </c>
      <c r="T82" s="106">
        <v>402963</v>
      </c>
      <c r="U82" s="110"/>
      <c r="V82" s="113">
        <v>100031</v>
      </c>
      <c r="W82" s="104">
        <v>100036.5</v>
      </c>
      <c r="X82" s="106">
        <v>0</v>
      </c>
    </row>
    <row r="83" spans="2:24" x14ac:dyDescent="0.25">
      <c r="B83" s="82" t="s">
        <v>259</v>
      </c>
      <c r="C83" s="83" t="s">
        <v>357</v>
      </c>
      <c r="D83" s="83">
        <v>5210</v>
      </c>
      <c r="E83" s="83">
        <v>768</v>
      </c>
      <c r="F83" s="83">
        <v>23236</v>
      </c>
      <c r="G83" s="84">
        <f>F83/(D83*E83)</f>
        <v>5.8071417146513113E-3</v>
      </c>
      <c r="H83" s="85">
        <v>4.4598849999999999</v>
      </c>
      <c r="I83" s="85">
        <v>30.255208</v>
      </c>
      <c r="J83" s="86">
        <v>25</v>
      </c>
      <c r="K83" s="86">
        <v>35</v>
      </c>
      <c r="L83" s="85">
        <v>80878.141399999993</v>
      </c>
      <c r="M83" s="85">
        <v>3.9E-2</v>
      </c>
      <c r="N83" s="85">
        <v>72411.429774999997</v>
      </c>
      <c r="O83" s="85">
        <v>2.391</v>
      </c>
      <c r="P83" s="86">
        <v>71426</v>
      </c>
      <c r="Q83" s="85">
        <v>71713.706164000003</v>
      </c>
      <c r="R83" s="85">
        <v>3600.0940000000001</v>
      </c>
      <c r="S83" s="86">
        <v>107</v>
      </c>
      <c r="T83" s="87">
        <v>384261</v>
      </c>
      <c r="U83" s="110"/>
      <c r="V83" s="111">
        <v>71426</v>
      </c>
      <c r="W83" s="85">
        <v>71432</v>
      </c>
      <c r="X83" s="87">
        <v>0</v>
      </c>
    </row>
    <row r="84" spans="2:24" x14ac:dyDescent="0.25">
      <c r="B84" s="92" t="s">
        <v>260</v>
      </c>
      <c r="C84" s="93" t="s">
        <v>358</v>
      </c>
      <c r="D84" s="93">
        <v>6057</v>
      </c>
      <c r="E84" s="93">
        <v>896</v>
      </c>
      <c r="F84" s="93">
        <v>26901</v>
      </c>
      <c r="G84" s="94">
        <f>F84/(D84*E84)</f>
        <v>4.9568164933135213E-3</v>
      </c>
      <c r="H84" s="95">
        <v>4.4413080000000003</v>
      </c>
      <c r="I84" s="95">
        <v>30.023437999999999</v>
      </c>
      <c r="J84" s="96">
        <v>25</v>
      </c>
      <c r="K84" s="96">
        <v>35</v>
      </c>
      <c r="L84" s="95">
        <v>93438.944745000001</v>
      </c>
      <c r="M84" s="95">
        <v>0.05</v>
      </c>
      <c r="N84" s="95">
        <v>83969.525762000005</v>
      </c>
      <c r="O84" s="95">
        <v>2.786</v>
      </c>
      <c r="P84" s="96">
        <v>82942</v>
      </c>
      <c r="Q84" s="95">
        <v>83358.305869000003</v>
      </c>
      <c r="R84" s="95">
        <v>3600.125</v>
      </c>
      <c r="S84" s="96">
        <v>107</v>
      </c>
      <c r="T84" s="97">
        <v>371236</v>
      </c>
      <c r="U84" s="110"/>
      <c r="V84" s="112">
        <v>82942</v>
      </c>
      <c r="W84" s="95">
        <v>82946.5</v>
      </c>
      <c r="X84" s="97">
        <v>0</v>
      </c>
    </row>
    <row r="85" spans="2:24" x14ac:dyDescent="0.25">
      <c r="B85" s="92" t="s">
        <v>261</v>
      </c>
      <c r="C85" s="93" t="s">
        <v>359</v>
      </c>
      <c r="D85" s="93">
        <v>6901</v>
      </c>
      <c r="E85" s="93">
        <v>1024</v>
      </c>
      <c r="F85" s="93">
        <v>30554</v>
      </c>
      <c r="G85" s="94">
        <f t="shared" ref="G85:G92" si="8">F85/(D85*E85)</f>
        <v>4.3237053506738152E-3</v>
      </c>
      <c r="H85" s="95">
        <v>4.4274740000000001</v>
      </c>
      <c r="I85" s="95">
        <v>29.837890999999999</v>
      </c>
      <c r="J85" s="96">
        <v>25</v>
      </c>
      <c r="K85" s="96">
        <v>35</v>
      </c>
      <c r="L85" s="95">
        <v>107806.33747899999</v>
      </c>
      <c r="M85" s="95">
        <v>4.9000000000000002E-2</v>
      </c>
      <c r="N85" s="95">
        <v>97021.616569999998</v>
      </c>
      <c r="O85" s="95">
        <v>3.3010000000000002</v>
      </c>
      <c r="P85" s="96">
        <v>96115</v>
      </c>
      <c r="Q85" s="95">
        <v>96313.371142000004</v>
      </c>
      <c r="R85" s="95">
        <v>3600.1089999999999</v>
      </c>
      <c r="S85" s="96">
        <v>107</v>
      </c>
      <c r="T85" s="97">
        <v>372145</v>
      </c>
      <c r="U85" s="110"/>
      <c r="V85" s="112">
        <v>96115</v>
      </c>
      <c r="W85" s="95">
        <v>96120</v>
      </c>
      <c r="X85" s="97">
        <v>0</v>
      </c>
    </row>
    <row r="86" spans="2:24" x14ac:dyDescent="0.25">
      <c r="B86" s="92" t="s">
        <v>262</v>
      </c>
      <c r="C86" s="93" t="s">
        <v>360</v>
      </c>
      <c r="D86" s="93">
        <v>7737</v>
      </c>
      <c r="E86" s="93">
        <v>1152</v>
      </c>
      <c r="F86" s="93">
        <v>34641</v>
      </c>
      <c r="G86" s="94">
        <f t="shared" si="8"/>
        <v>3.8865597130670801E-3</v>
      </c>
      <c r="H86" s="95">
        <v>4.4773170000000002</v>
      </c>
      <c r="I86" s="95">
        <v>30.070312999999999</v>
      </c>
      <c r="J86" s="96">
        <v>25</v>
      </c>
      <c r="K86" s="96">
        <v>35</v>
      </c>
      <c r="L86" s="95">
        <v>122734.526079</v>
      </c>
      <c r="M86" s="95">
        <v>5.7000000000000002E-2</v>
      </c>
      <c r="N86" s="95">
        <v>111287.53121099999</v>
      </c>
      <c r="O86" s="95">
        <v>3.5190000000000001</v>
      </c>
      <c r="P86" s="96">
        <v>110102</v>
      </c>
      <c r="Q86" s="95">
        <v>110591.87216100001</v>
      </c>
      <c r="R86" s="95">
        <v>3600.11</v>
      </c>
      <c r="S86" s="96">
        <v>107</v>
      </c>
      <c r="T86" s="97">
        <v>456540</v>
      </c>
      <c r="U86" s="110"/>
      <c r="V86" s="112">
        <v>110102</v>
      </c>
      <c r="W86" s="95">
        <v>110102</v>
      </c>
      <c r="X86" s="97">
        <v>0</v>
      </c>
    </row>
    <row r="87" spans="2:24" x14ac:dyDescent="0.25">
      <c r="B87" s="92" t="s">
        <v>263</v>
      </c>
      <c r="C87" s="93" t="s">
        <v>361</v>
      </c>
      <c r="D87" s="93">
        <v>8656</v>
      </c>
      <c r="E87" s="93">
        <v>1280</v>
      </c>
      <c r="F87" s="93">
        <v>38545</v>
      </c>
      <c r="G87" s="94">
        <f t="shared" si="8"/>
        <v>3.478891087107209E-3</v>
      </c>
      <c r="H87" s="95">
        <v>4.4529810000000003</v>
      </c>
      <c r="I87" s="95">
        <v>30.113281000000001</v>
      </c>
      <c r="J87" s="96">
        <v>25</v>
      </c>
      <c r="K87" s="96">
        <v>35</v>
      </c>
      <c r="L87" s="95">
        <v>134801.82249699999</v>
      </c>
      <c r="M87" s="95">
        <v>6.0999999999999999E-2</v>
      </c>
      <c r="N87" s="95">
        <v>120560.756974</v>
      </c>
      <c r="O87" s="95">
        <v>4.5730000000000004</v>
      </c>
      <c r="P87" s="96">
        <v>119233</v>
      </c>
      <c r="Q87" s="95">
        <v>119845.58403899999</v>
      </c>
      <c r="R87" s="95">
        <v>3600.1559999999999</v>
      </c>
      <c r="S87" s="96">
        <v>107</v>
      </c>
      <c r="T87" s="97">
        <v>442072</v>
      </c>
      <c r="U87" s="110"/>
      <c r="V87" s="112">
        <v>119233</v>
      </c>
      <c r="W87" s="95">
        <v>119247.5</v>
      </c>
      <c r="X87" s="97">
        <v>0</v>
      </c>
    </row>
    <row r="88" spans="2:24" x14ac:dyDescent="0.25">
      <c r="B88" s="92" t="s">
        <v>264</v>
      </c>
      <c r="C88" s="93" t="s">
        <v>362</v>
      </c>
      <c r="D88" s="93">
        <v>9370</v>
      </c>
      <c r="E88" s="93">
        <v>1408</v>
      </c>
      <c r="F88" s="93">
        <v>42273</v>
      </c>
      <c r="G88" s="94">
        <f t="shared" si="8"/>
        <v>3.2042089114194235E-3</v>
      </c>
      <c r="H88" s="95">
        <v>4.5115259999999999</v>
      </c>
      <c r="I88" s="95">
        <v>30.023437999999999</v>
      </c>
      <c r="J88" s="96">
        <v>25</v>
      </c>
      <c r="K88" s="96">
        <v>35</v>
      </c>
      <c r="L88" s="95">
        <v>144003.974919</v>
      </c>
      <c r="M88" s="95">
        <v>7.1999999999999995E-2</v>
      </c>
      <c r="N88" s="95">
        <v>129864.89909799999</v>
      </c>
      <c r="O88" s="95">
        <v>4.9550000000000001</v>
      </c>
      <c r="P88" s="96">
        <v>128178</v>
      </c>
      <c r="Q88" s="95">
        <v>128946.384267</v>
      </c>
      <c r="R88" s="95">
        <v>3600.125</v>
      </c>
      <c r="S88" s="96">
        <v>107</v>
      </c>
      <c r="T88" s="97">
        <v>371779</v>
      </c>
      <c r="U88" s="110"/>
      <c r="V88" s="112">
        <v>128178</v>
      </c>
      <c r="W88" s="95">
        <v>128182.666667</v>
      </c>
      <c r="X88" s="97">
        <v>0</v>
      </c>
    </row>
    <row r="89" spans="2:24" x14ac:dyDescent="0.25">
      <c r="B89" s="92" t="s">
        <v>265</v>
      </c>
      <c r="C89" s="93" t="s">
        <v>363</v>
      </c>
      <c r="D89" s="93">
        <v>10271</v>
      </c>
      <c r="E89" s="93">
        <v>1536</v>
      </c>
      <c r="F89" s="93">
        <v>46161</v>
      </c>
      <c r="G89" s="94">
        <f t="shared" si="8"/>
        <v>2.9259793958718722E-3</v>
      </c>
      <c r="H89" s="95">
        <v>4.4943039999999996</v>
      </c>
      <c r="I89" s="95">
        <v>30.052734000000001</v>
      </c>
      <c r="J89" s="96">
        <v>25</v>
      </c>
      <c r="K89" s="96">
        <v>35</v>
      </c>
      <c r="L89" s="95">
        <v>159046.150525</v>
      </c>
      <c r="M89" s="95">
        <v>8.6999999999999994E-2</v>
      </c>
      <c r="N89" s="95">
        <v>143866.930571</v>
      </c>
      <c r="O89" s="95">
        <v>5.3049999999999997</v>
      </c>
      <c r="P89" s="96">
        <v>142056</v>
      </c>
      <c r="Q89" s="95">
        <v>142898.823474</v>
      </c>
      <c r="R89" s="95">
        <v>3600.0940000000001</v>
      </c>
      <c r="S89" s="96">
        <v>107</v>
      </c>
      <c r="T89" s="97">
        <v>362808</v>
      </c>
      <c r="U89" s="110"/>
      <c r="V89" s="112">
        <v>142056</v>
      </c>
      <c r="W89" s="95">
        <v>142063</v>
      </c>
      <c r="X89" s="97">
        <v>0</v>
      </c>
    </row>
    <row r="90" spans="2:24" x14ac:dyDescent="0.25">
      <c r="B90" s="92" t="s">
        <v>266</v>
      </c>
      <c r="C90" s="93" t="s">
        <v>364</v>
      </c>
      <c r="D90" s="93">
        <v>11057</v>
      </c>
      <c r="E90" s="93">
        <v>1664</v>
      </c>
      <c r="F90" s="93">
        <v>49814</v>
      </c>
      <c r="G90" s="94">
        <f t="shared" si="8"/>
        <v>2.7074521187413474E-3</v>
      </c>
      <c r="H90" s="95">
        <v>4.5052000000000003</v>
      </c>
      <c r="I90" s="95">
        <v>29.936298000000001</v>
      </c>
      <c r="J90" s="96">
        <v>25</v>
      </c>
      <c r="K90" s="96">
        <v>35</v>
      </c>
      <c r="L90" s="95">
        <v>173756.91993400001</v>
      </c>
      <c r="M90" s="95">
        <v>8.5000000000000006E-2</v>
      </c>
      <c r="N90" s="95">
        <v>156736.916344</v>
      </c>
      <c r="O90" s="95">
        <v>5.7629999999999999</v>
      </c>
      <c r="P90" s="96">
        <v>154745</v>
      </c>
      <c r="Q90" s="95">
        <v>155746.53511600001</v>
      </c>
      <c r="R90" s="95">
        <v>3600.1089999999999</v>
      </c>
      <c r="S90" s="96">
        <v>107</v>
      </c>
      <c r="T90" s="97">
        <v>345804</v>
      </c>
      <c r="U90" s="110"/>
      <c r="V90" s="112">
        <v>154745</v>
      </c>
      <c r="W90" s="95">
        <v>154770.5</v>
      </c>
      <c r="X90" s="97">
        <v>1</v>
      </c>
    </row>
    <row r="91" spans="2:24" x14ac:dyDescent="0.25">
      <c r="B91" s="92" t="s">
        <v>267</v>
      </c>
      <c r="C91" s="93" t="s">
        <v>365</v>
      </c>
      <c r="D91" s="93">
        <v>11992</v>
      </c>
      <c r="E91" s="93">
        <v>1792</v>
      </c>
      <c r="F91" s="93">
        <v>53756</v>
      </c>
      <c r="G91" s="94">
        <f t="shared" si="8"/>
        <v>2.5014816425235871E-3</v>
      </c>
      <c r="H91" s="95">
        <v>4.4826550000000003</v>
      </c>
      <c r="I91" s="95">
        <v>29.997768000000001</v>
      </c>
      <c r="J91" s="96">
        <v>25</v>
      </c>
      <c r="K91" s="96">
        <v>35</v>
      </c>
      <c r="L91" s="95">
        <v>188147.702743</v>
      </c>
      <c r="M91" s="95">
        <v>8.5999999999999993E-2</v>
      </c>
      <c r="N91" s="95">
        <v>169968.41806900001</v>
      </c>
      <c r="O91" s="95">
        <v>5.9329999999999998</v>
      </c>
      <c r="P91" s="96">
        <v>167916</v>
      </c>
      <c r="Q91" s="95">
        <v>169012.39413299999</v>
      </c>
      <c r="R91" s="95">
        <v>3602.203</v>
      </c>
      <c r="S91" s="96">
        <v>107</v>
      </c>
      <c r="T91" s="97">
        <v>314128</v>
      </c>
      <c r="U91" s="110"/>
      <c r="V91" s="112">
        <v>167916</v>
      </c>
      <c r="W91" s="95">
        <v>167916</v>
      </c>
      <c r="X91" s="97">
        <v>0</v>
      </c>
    </row>
    <row r="92" spans="2:24" ht="15.75" thickBot="1" x14ac:dyDescent="0.3">
      <c r="B92" s="101" t="s">
        <v>268</v>
      </c>
      <c r="C92" s="102" t="s">
        <v>366</v>
      </c>
      <c r="D92" s="102">
        <v>13025</v>
      </c>
      <c r="E92" s="102">
        <v>1920</v>
      </c>
      <c r="F92" s="102">
        <v>57864</v>
      </c>
      <c r="G92" s="103">
        <f t="shared" si="8"/>
        <v>2.3138195777351249E-3</v>
      </c>
      <c r="H92" s="104">
        <v>4.4425340000000002</v>
      </c>
      <c r="I92" s="104">
        <v>30.137499999999999</v>
      </c>
      <c r="J92" s="105">
        <v>25</v>
      </c>
      <c r="K92" s="105">
        <v>35</v>
      </c>
      <c r="L92" s="104">
        <v>199612.80903800001</v>
      </c>
      <c r="M92" s="104">
        <v>0.106</v>
      </c>
      <c r="N92" s="104">
        <v>179432.01286799999</v>
      </c>
      <c r="O92" s="104">
        <v>7.899</v>
      </c>
      <c r="P92" s="105">
        <v>176876</v>
      </c>
      <c r="Q92" s="104">
        <v>178344.93523999999</v>
      </c>
      <c r="R92" s="104">
        <v>3600.547</v>
      </c>
      <c r="S92" s="105">
        <v>107</v>
      </c>
      <c r="T92" s="106">
        <v>257296</v>
      </c>
      <c r="U92" s="110"/>
      <c r="V92" s="113">
        <v>176876</v>
      </c>
      <c r="W92" s="104">
        <v>176916.2</v>
      </c>
      <c r="X92" s="106">
        <v>1</v>
      </c>
    </row>
    <row r="93" spans="2:24" x14ac:dyDescent="0.25">
      <c r="B93" s="82" t="s">
        <v>269</v>
      </c>
      <c r="C93" s="83" t="s">
        <v>367</v>
      </c>
      <c r="D93" s="83">
        <v>3117</v>
      </c>
      <c r="E93" s="83">
        <v>768</v>
      </c>
      <c r="F93" s="83">
        <v>27076</v>
      </c>
      <c r="G93" s="84">
        <f>F93/(D93*E93)</f>
        <v>1.1310621858624746E-2</v>
      </c>
      <c r="H93" s="85">
        <v>8.6865579999999998</v>
      </c>
      <c r="I93" s="85">
        <v>35.255208000000003</v>
      </c>
      <c r="J93" s="86">
        <v>30</v>
      </c>
      <c r="K93" s="86">
        <v>40</v>
      </c>
      <c r="L93" s="85">
        <v>48477.879398999998</v>
      </c>
      <c r="M93" s="85">
        <v>3.2000000000000001E-2</v>
      </c>
      <c r="N93" s="85">
        <v>43683.170787000003</v>
      </c>
      <c r="O93" s="85">
        <v>1.528</v>
      </c>
      <c r="P93" s="86">
        <v>42685</v>
      </c>
      <c r="Q93" s="85">
        <v>42985.939078000003</v>
      </c>
      <c r="R93" s="85">
        <v>3600.2350000000001</v>
      </c>
      <c r="S93" s="86">
        <v>107</v>
      </c>
      <c r="T93" s="87">
        <v>417362</v>
      </c>
      <c r="U93" s="110"/>
      <c r="V93" s="111">
        <v>42685</v>
      </c>
      <c r="W93" s="85">
        <v>42685</v>
      </c>
      <c r="X93" s="87">
        <v>0</v>
      </c>
    </row>
    <row r="94" spans="2:24" x14ac:dyDescent="0.25">
      <c r="B94" s="92" t="s">
        <v>270</v>
      </c>
      <c r="C94" s="93" t="s">
        <v>368</v>
      </c>
      <c r="D94" s="93">
        <v>3594</v>
      </c>
      <c r="E94" s="93">
        <v>896</v>
      </c>
      <c r="F94" s="93">
        <v>31340</v>
      </c>
      <c r="G94" s="94">
        <f>F94/(D94*E94)</f>
        <v>9.7322422291120127E-3</v>
      </c>
      <c r="H94" s="95">
        <v>8.7200889999999998</v>
      </c>
      <c r="I94" s="95">
        <v>34.977679000000002</v>
      </c>
      <c r="J94" s="96">
        <v>30</v>
      </c>
      <c r="K94" s="96">
        <v>40</v>
      </c>
      <c r="L94" s="95">
        <v>52366.407414000001</v>
      </c>
      <c r="M94" s="95">
        <v>3.5999999999999997E-2</v>
      </c>
      <c r="N94" s="95">
        <v>47334.314226000002</v>
      </c>
      <c r="O94" s="95">
        <v>1.7669999999999999</v>
      </c>
      <c r="P94" s="96">
        <v>46526</v>
      </c>
      <c r="Q94" s="95">
        <v>46772.729500000001</v>
      </c>
      <c r="R94" s="95">
        <v>3600.422</v>
      </c>
      <c r="S94" s="96">
        <v>107</v>
      </c>
      <c r="T94" s="97">
        <v>375330</v>
      </c>
      <c r="U94" s="110"/>
      <c r="V94" s="112">
        <v>46526</v>
      </c>
      <c r="W94" s="95">
        <v>46527.5</v>
      </c>
      <c r="X94" s="97">
        <v>0</v>
      </c>
    </row>
    <row r="95" spans="2:24" x14ac:dyDescent="0.25">
      <c r="B95" s="92" t="s">
        <v>271</v>
      </c>
      <c r="C95" s="93" t="s">
        <v>369</v>
      </c>
      <c r="D95" s="93">
        <v>4176</v>
      </c>
      <c r="E95" s="93">
        <v>1024</v>
      </c>
      <c r="F95" s="93">
        <v>35754</v>
      </c>
      <c r="G95" s="94">
        <f t="shared" ref="G95:G102" si="9">F95/(D95*E95)</f>
        <v>8.3611148527298843E-3</v>
      </c>
      <c r="H95" s="95">
        <v>8.5617819999999991</v>
      </c>
      <c r="I95" s="95">
        <v>34.916015999999999</v>
      </c>
      <c r="J95" s="96">
        <v>30</v>
      </c>
      <c r="K95" s="96">
        <v>40</v>
      </c>
      <c r="L95" s="95">
        <v>61537.479945999999</v>
      </c>
      <c r="M95" s="95">
        <v>4.2999999999999997E-2</v>
      </c>
      <c r="N95" s="95">
        <v>55393.466401999998</v>
      </c>
      <c r="O95" s="95">
        <v>2.2130000000000001</v>
      </c>
      <c r="P95" s="96">
        <v>54437</v>
      </c>
      <c r="Q95" s="95">
        <v>54768.118202999998</v>
      </c>
      <c r="R95" s="95">
        <v>3600.1570000000002</v>
      </c>
      <c r="S95" s="96">
        <v>107</v>
      </c>
      <c r="T95" s="97">
        <v>328570</v>
      </c>
      <c r="U95" s="110"/>
      <c r="V95" s="112">
        <v>54437</v>
      </c>
      <c r="W95" s="95">
        <v>54437</v>
      </c>
      <c r="X95" s="97">
        <v>0</v>
      </c>
    </row>
    <row r="96" spans="2:24" x14ac:dyDescent="0.25">
      <c r="B96" s="92" t="s">
        <v>272</v>
      </c>
      <c r="C96" s="93" t="s">
        <v>370</v>
      </c>
      <c r="D96" s="93">
        <v>4671</v>
      </c>
      <c r="E96" s="93">
        <v>1152</v>
      </c>
      <c r="F96" s="93">
        <v>40138</v>
      </c>
      <c r="G96" s="94">
        <f t="shared" si="9"/>
        <v>7.4592194153048361E-3</v>
      </c>
      <c r="H96" s="95">
        <v>8.5930210000000002</v>
      </c>
      <c r="I96" s="95">
        <v>34.842013999999999</v>
      </c>
      <c r="J96" s="96">
        <v>30</v>
      </c>
      <c r="K96" s="96">
        <v>40</v>
      </c>
      <c r="L96" s="95">
        <v>69087.677626999997</v>
      </c>
      <c r="M96" s="95">
        <v>5.1999999999999998E-2</v>
      </c>
      <c r="N96" s="95">
        <v>62088.601997999998</v>
      </c>
      <c r="O96" s="95">
        <v>2.7370000000000001</v>
      </c>
      <c r="P96" s="96">
        <v>60719</v>
      </c>
      <c r="Q96" s="95">
        <v>61384.757138000001</v>
      </c>
      <c r="R96" s="95">
        <v>3600.3429999999998</v>
      </c>
      <c r="S96" s="96">
        <v>107</v>
      </c>
      <c r="T96" s="97">
        <v>504434</v>
      </c>
      <c r="U96" s="110"/>
      <c r="V96" s="112">
        <v>60719</v>
      </c>
      <c r="W96" s="95">
        <v>60720</v>
      </c>
      <c r="X96" s="97">
        <v>0</v>
      </c>
    </row>
    <row r="97" spans="2:24" x14ac:dyDescent="0.25">
      <c r="B97" s="92" t="s">
        <v>273</v>
      </c>
      <c r="C97" s="93" t="s">
        <v>371</v>
      </c>
      <c r="D97" s="93">
        <v>5209</v>
      </c>
      <c r="E97" s="93">
        <v>1280</v>
      </c>
      <c r="F97" s="93">
        <v>44684</v>
      </c>
      <c r="G97" s="94">
        <f t="shared" si="9"/>
        <v>6.7017421770013443E-3</v>
      </c>
      <c r="H97" s="95">
        <v>8.5782299999999996</v>
      </c>
      <c r="I97" s="95">
        <v>34.909374999999997</v>
      </c>
      <c r="J97" s="96">
        <v>30</v>
      </c>
      <c r="K97" s="96">
        <v>40</v>
      </c>
      <c r="L97" s="95">
        <v>76853.307518000001</v>
      </c>
      <c r="M97" s="95">
        <v>5.0999999999999997E-2</v>
      </c>
      <c r="N97" s="95">
        <v>69575.887795999995</v>
      </c>
      <c r="O97" s="95">
        <v>3.1989999999999998</v>
      </c>
      <c r="P97" s="96">
        <v>68432</v>
      </c>
      <c r="Q97" s="95">
        <v>68888.551877000005</v>
      </c>
      <c r="R97" s="95">
        <v>3600.25</v>
      </c>
      <c r="S97" s="96">
        <v>107</v>
      </c>
      <c r="T97" s="97">
        <v>313810</v>
      </c>
      <c r="U97" s="110"/>
      <c r="V97" s="112">
        <v>68432</v>
      </c>
      <c r="W97" s="95">
        <v>68432</v>
      </c>
      <c r="X97" s="97">
        <v>0</v>
      </c>
    </row>
    <row r="98" spans="2:24" x14ac:dyDescent="0.25">
      <c r="B98" s="92" t="s">
        <v>274</v>
      </c>
      <c r="C98" s="93" t="s">
        <v>372</v>
      </c>
      <c r="D98" s="93">
        <v>5628</v>
      </c>
      <c r="E98" s="93">
        <v>1408</v>
      </c>
      <c r="F98" s="93">
        <v>49315</v>
      </c>
      <c r="G98" s="94">
        <f t="shared" si="9"/>
        <v>6.2233223089099956E-3</v>
      </c>
      <c r="H98" s="95">
        <v>8.7624379999999995</v>
      </c>
      <c r="I98" s="95">
        <v>35.024858000000002</v>
      </c>
      <c r="J98" s="96">
        <v>30</v>
      </c>
      <c r="K98" s="96">
        <v>40</v>
      </c>
      <c r="L98" s="95">
        <v>81652.194537000003</v>
      </c>
      <c r="M98" s="95">
        <v>6.3E-2</v>
      </c>
      <c r="N98" s="95">
        <v>73677.587990999993</v>
      </c>
      <c r="O98" s="95">
        <v>3.1629999999999998</v>
      </c>
      <c r="P98" s="96">
        <v>72337</v>
      </c>
      <c r="Q98" s="95">
        <v>72969.030079999997</v>
      </c>
      <c r="R98" s="95">
        <v>3600.2190000000001</v>
      </c>
      <c r="S98" s="96">
        <v>107</v>
      </c>
      <c r="T98" s="97">
        <v>431377</v>
      </c>
      <c r="U98" s="110"/>
      <c r="V98" s="112">
        <v>72337</v>
      </c>
      <c r="W98" s="95">
        <v>72346.5</v>
      </c>
      <c r="X98" s="97">
        <v>1</v>
      </c>
    </row>
    <row r="99" spans="2:24" x14ac:dyDescent="0.25">
      <c r="B99" s="92" t="s">
        <v>275</v>
      </c>
      <c r="C99" s="93" t="s">
        <v>373</v>
      </c>
      <c r="D99" s="93">
        <v>6215</v>
      </c>
      <c r="E99" s="93">
        <v>1536</v>
      </c>
      <c r="F99" s="93">
        <v>53802</v>
      </c>
      <c r="G99" s="94">
        <f t="shared" si="9"/>
        <v>5.635936242960579E-3</v>
      </c>
      <c r="H99" s="95">
        <v>8.6567980000000002</v>
      </c>
      <c r="I99" s="95">
        <v>35.027343999999999</v>
      </c>
      <c r="J99" s="96">
        <v>30</v>
      </c>
      <c r="K99" s="96">
        <v>40</v>
      </c>
      <c r="L99" s="95">
        <v>90864.526496999999</v>
      </c>
      <c r="M99" s="95">
        <v>7.0999999999999994E-2</v>
      </c>
      <c r="N99" s="95">
        <v>81510.178186999998</v>
      </c>
      <c r="O99" s="95">
        <v>3.7709999999999999</v>
      </c>
      <c r="P99" s="96">
        <v>80122</v>
      </c>
      <c r="Q99" s="95">
        <v>80713.058317000003</v>
      </c>
      <c r="R99" s="95">
        <v>3600.25</v>
      </c>
      <c r="S99" s="96">
        <v>107</v>
      </c>
      <c r="T99" s="97">
        <v>273082</v>
      </c>
      <c r="U99" s="110"/>
      <c r="V99" s="112">
        <v>80122</v>
      </c>
      <c r="W99" s="95">
        <v>80131.5</v>
      </c>
      <c r="X99" s="97">
        <v>0</v>
      </c>
    </row>
    <row r="100" spans="2:24" x14ac:dyDescent="0.25">
      <c r="B100" s="92" t="s">
        <v>276</v>
      </c>
      <c r="C100" s="93" t="s">
        <v>374</v>
      </c>
      <c r="D100" s="93">
        <v>6730</v>
      </c>
      <c r="E100" s="93">
        <v>1664</v>
      </c>
      <c r="F100" s="93">
        <v>58181</v>
      </c>
      <c r="G100" s="94">
        <f t="shared" si="9"/>
        <v>5.1953258943879298E-3</v>
      </c>
      <c r="H100" s="95">
        <v>8.6450220000000009</v>
      </c>
      <c r="I100" s="95">
        <v>34.964542999999999</v>
      </c>
      <c r="J100" s="96">
        <v>30</v>
      </c>
      <c r="K100" s="96">
        <v>40</v>
      </c>
      <c r="L100" s="95">
        <v>100490.398766</v>
      </c>
      <c r="M100" s="95">
        <v>6.7000000000000004E-2</v>
      </c>
      <c r="N100" s="95">
        <v>90255.701767000006</v>
      </c>
      <c r="O100" s="95">
        <v>4.242</v>
      </c>
      <c r="P100" s="96">
        <v>88460</v>
      </c>
      <c r="Q100" s="95">
        <v>89418.871245999995</v>
      </c>
      <c r="R100" s="95">
        <v>3600.3440000000001</v>
      </c>
      <c r="S100" s="96">
        <v>107</v>
      </c>
      <c r="T100" s="97">
        <v>389195</v>
      </c>
      <c r="U100" s="110"/>
      <c r="V100" s="112">
        <v>88460</v>
      </c>
      <c r="W100" s="95">
        <v>88469.666666999998</v>
      </c>
      <c r="X100" s="97">
        <v>0</v>
      </c>
    </row>
    <row r="101" spans="2:24" x14ac:dyDescent="0.25">
      <c r="B101" s="92" t="s">
        <v>277</v>
      </c>
      <c r="C101" s="93" t="s">
        <v>375</v>
      </c>
      <c r="D101" s="93">
        <v>7172</v>
      </c>
      <c r="E101" s="93">
        <v>1792</v>
      </c>
      <c r="F101" s="93">
        <v>62593</v>
      </c>
      <c r="G101" s="94">
        <f t="shared" si="9"/>
        <v>4.8702076776750858E-3</v>
      </c>
      <c r="H101" s="95">
        <v>8.7274119999999993</v>
      </c>
      <c r="I101" s="95">
        <v>34.929129000000003</v>
      </c>
      <c r="J101" s="96">
        <v>30</v>
      </c>
      <c r="K101" s="96">
        <v>40</v>
      </c>
      <c r="L101" s="95">
        <v>105321.34617800001</v>
      </c>
      <c r="M101" s="95">
        <v>7.1999999999999995E-2</v>
      </c>
      <c r="N101" s="95">
        <v>94201.553167999999</v>
      </c>
      <c r="O101" s="95">
        <v>4.5430000000000001</v>
      </c>
      <c r="P101" s="96">
        <v>92380</v>
      </c>
      <c r="Q101" s="95">
        <v>93438.570208000005</v>
      </c>
      <c r="R101" s="95">
        <v>3600.375</v>
      </c>
      <c r="S101" s="96">
        <v>107</v>
      </c>
      <c r="T101" s="97">
        <v>353984</v>
      </c>
      <c r="U101" s="110"/>
      <c r="V101" s="112">
        <v>92380</v>
      </c>
      <c r="W101" s="95">
        <v>92380</v>
      </c>
      <c r="X101" s="97">
        <v>0</v>
      </c>
    </row>
    <row r="102" spans="2:24" ht="15.75" thickBot="1" x14ac:dyDescent="0.3">
      <c r="B102" s="101" t="s">
        <v>278</v>
      </c>
      <c r="C102" s="102" t="s">
        <v>376</v>
      </c>
      <c r="D102" s="102">
        <v>7709</v>
      </c>
      <c r="E102" s="102">
        <v>1920</v>
      </c>
      <c r="F102" s="102">
        <v>67065</v>
      </c>
      <c r="G102" s="103">
        <f t="shared" si="9"/>
        <v>4.5310270463095083E-3</v>
      </c>
      <c r="H102" s="104">
        <v>8.6995719999999999</v>
      </c>
      <c r="I102" s="104">
        <v>34.929687999999999</v>
      </c>
      <c r="J102" s="105">
        <v>30</v>
      </c>
      <c r="K102" s="105">
        <v>40</v>
      </c>
      <c r="L102" s="104">
        <v>114205.88914699999</v>
      </c>
      <c r="M102" s="104">
        <v>8.4000000000000005E-2</v>
      </c>
      <c r="N102" s="104">
        <v>102972.611427</v>
      </c>
      <c r="O102" s="104">
        <v>5.532</v>
      </c>
      <c r="P102" s="105">
        <v>100915</v>
      </c>
      <c r="Q102" s="104">
        <v>102071.272448</v>
      </c>
      <c r="R102" s="104">
        <v>3600.203</v>
      </c>
      <c r="S102" s="105">
        <v>107</v>
      </c>
      <c r="T102" s="106">
        <v>330760</v>
      </c>
      <c r="U102" s="110"/>
      <c r="V102" s="113">
        <v>100915</v>
      </c>
      <c r="W102" s="104">
        <v>100943</v>
      </c>
      <c r="X102" s="106">
        <v>0</v>
      </c>
    </row>
    <row r="104" spans="2:24" x14ac:dyDescent="0.25">
      <c r="D104" s="10">
        <f>AVERAGE(D3:D102)</f>
        <v>5775.73</v>
      </c>
      <c r="E104" s="10">
        <f t="shared" ref="E104:T104" si="10">AVERAGE(E3:E102)</f>
        <v>2112</v>
      </c>
      <c r="F104" s="10">
        <f t="shared" si="10"/>
        <v>47712.02</v>
      </c>
      <c r="H104" s="10">
        <f t="shared" si="10"/>
        <v>8.8568217599999954</v>
      </c>
      <c r="I104" s="10">
        <f t="shared" si="10"/>
        <v>25.502754470000003</v>
      </c>
      <c r="M104" s="10">
        <f t="shared" si="10"/>
        <v>7.2489999999999985E-2</v>
      </c>
      <c r="O104" s="10">
        <f t="shared" si="10"/>
        <v>3.673919999999999</v>
      </c>
      <c r="P104" s="10"/>
      <c r="R104" s="10">
        <f t="shared" si="10"/>
        <v>2720.2905599999999</v>
      </c>
      <c r="S104" s="10"/>
      <c r="T104" s="10">
        <f t="shared" si="10"/>
        <v>275108.39</v>
      </c>
      <c r="X104" s="8">
        <f>SUM(X3:X102)</f>
        <v>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04"/>
  <sheetViews>
    <sheetView zoomScale="80" zoomScaleNormal="80" workbookViewId="0">
      <pane ySplit="2" topLeftCell="A6" activePane="bottomLeft" state="frozen"/>
      <selection pane="bottomLeft" activeCell="D2" sqref="D2:E102"/>
    </sheetView>
  </sheetViews>
  <sheetFormatPr defaultRowHeight="15" x14ac:dyDescent="0.25"/>
  <cols>
    <col min="1" max="1" width="9.140625" style="8"/>
    <col min="2" max="2" width="58.42578125" style="8" bestFit="1" customWidth="1"/>
    <col min="3" max="3" width="7" style="8" bestFit="1" customWidth="1"/>
    <col min="4" max="4" width="9.42578125" style="10" bestFit="1" customWidth="1"/>
    <col min="5" max="5" width="10.28515625" style="8" bestFit="1" customWidth="1"/>
    <col min="6" max="6" width="9.28515625" style="8" bestFit="1" customWidth="1"/>
    <col min="7" max="8" width="6" style="8" bestFit="1" customWidth="1"/>
    <col min="9" max="10" width="3.5703125" style="15" bestFit="1" customWidth="1"/>
    <col min="11" max="11" width="9.28515625" style="10" bestFit="1" customWidth="1"/>
    <col min="12" max="12" width="8.7109375" style="10" bestFit="1" customWidth="1"/>
    <col min="13" max="13" width="10.28515625" style="10" bestFit="1" customWidth="1"/>
    <col min="14" max="14" width="10.7109375" style="10" bestFit="1" customWidth="1"/>
    <col min="15" max="15" width="13" style="15" bestFit="1" customWidth="1"/>
    <col min="16" max="16" width="15.7109375" style="10" bestFit="1" customWidth="1"/>
    <col min="17" max="17" width="8.140625" style="10" bestFit="1" customWidth="1"/>
    <col min="18" max="18" width="5.28515625" style="15" bestFit="1" customWidth="1"/>
    <col min="19" max="19" width="10.28515625" style="8" bestFit="1" customWidth="1"/>
    <col min="20" max="20" width="3" style="8" customWidth="1"/>
    <col min="21" max="21" width="9.5703125" style="15" bestFit="1" customWidth="1"/>
    <col min="22" max="22" width="12.140625" style="10" bestFit="1" customWidth="1"/>
    <col min="23" max="23" width="6.28515625" style="8" bestFit="1" customWidth="1"/>
    <col min="24" max="16384" width="9.140625" style="8"/>
  </cols>
  <sheetData>
    <row r="1" spans="2:23" ht="15.75" thickBot="1" x14ac:dyDescent="0.3"/>
    <row r="2" spans="2:23" s="9" customFormat="1" ht="15.75" thickBot="1" x14ac:dyDescent="0.3">
      <c r="B2" s="1" t="s">
        <v>0</v>
      </c>
      <c r="C2" s="17" t="s">
        <v>101</v>
      </c>
      <c r="D2" s="17" t="s">
        <v>208</v>
      </c>
      <c r="E2" s="17" t="s">
        <v>207</v>
      </c>
      <c r="F2" s="17" t="s">
        <v>209</v>
      </c>
      <c r="G2" s="11" t="s">
        <v>210</v>
      </c>
      <c r="H2" s="11" t="s">
        <v>211</v>
      </c>
      <c r="I2" s="18" t="s">
        <v>279</v>
      </c>
      <c r="J2" s="18" t="s">
        <v>280</v>
      </c>
      <c r="K2" s="11" t="s">
        <v>204</v>
      </c>
      <c r="L2" s="11" t="s">
        <v>203</v>
      </c>
      <c r="M2" s="11" t="s">
        <v>206</v>
      </c>
      <c r="N2" s="11" t="s">
        <v>205</v>
      </c>
      <c r="O2" s="18" t="s">
        <v>212</v>
      </c>
      <c r="P2" s="11" t="s">
        <v>213</v>
      </c>
      <c r="Q2" s="11" t="s">
        <v>202</v>
      </c>
      <c r="R2" s="18" t="s">
        <v>214</v>
      </c>
      <c r="S2" s="19" t="s">
        <v>215</v>
      </c>
      <c r="U2" s="25" t="s">
        <v>217</v>
      </c>
      <c r="V2" s="11" t="s">
        <v>218</v>
      </c>
      <c r="W2" s="19" t="s">
        <v>216</v>
      </c>
    </row>
    <row r="3" spans="2:23" x14ac:dyDescent="0.25">
      <c r="B3" s="5" t="s">
        <v>1</v>
      </c>
      <c r="C3" s="2" t="s">
        <v>102</v>
      </c>
      <c r="D3" s="2">
        <v>1000</v>
      </c>
      <c r="E3" s="2">
        <v>459</v>
      </c>
      <c r="F3" s="2">
        <v>3000</v>
      </c>
      <c r="G3" s="12">
        <v>3</v>
      </c>
      <c r="H3" s="12">
        <v>6.5359480000000003</v>
      </c>
      <c r="I3" s="20">
        <v>2</v>
      </c>
      <c r="J3" s="20">
        <v>16</v>
      </c>
      <c r="K3" s="12">
        <v>50030.041277999997</v>
      </c>
      <c r="L3" s="12">
        <v>1E-3</v>
      </c>
      <c r="M3" s="12">
        <v>49808.706189999997</v>
      </c>
      <c r="N3" s="12">
        <v>3.5000000000000003E-2</v>
      </c>
      <c r="O3" s="20">
        <v>49797</v>
      </c>
      <c r="P3" s="12">
        <v>49797</v>
      </c>
      <c r="Q3" s="12">
        <v>2.7E-2</v>
      </c>
      <c r="R3" s="20">
        <v>101</v>
      </c>
      <c r="S3" s="21">
        <v>3</v>
      </c>
      <c r="U3" s="26">
        <v>49797</v>
      </c>
      <c r="V3" s="12">
        <v>49797</v>
      </c>
      <c r="W3" s="21">
        <v>0</v>
      </c>
    </row>
    <row r="4" spans="2:23" x14ac:dyDescent="0.25">
      <c r="B4" s="6" t="s">
        <v>2</v>
      </c>
      <c r="C4" s="3" t="s">
        <v>103</v>
      </c>
      <c r="D4" s="3">
        <v>1000</v>
      </c>
      <c r="E4" s="3">
        <v>468</v>
      </c>
      <c r="F4" s="3">
        <v>3055</v>
      </c>
      <c r="G4" s="13">
        <v>3.0550000000000002</v>
      </c>
      <c r="H4" s="13">
        <v>6.5277779999999996</v>
      </c>
      <c r="I4" s="16">
        <v>2</v>
      </c>
      <c r="J4" s="16">
        <v>13</v>
      </c>
      <c r="K4" s="13">
        <v>49599.060117000001</v>
      </c>
      <c r="L4" s="13">
        <v>1E-3</v>
      </c>
      <c r="M4" s="13">
        <v>49528.755024999999</v>
      </c>
      <c r="N4" s="13">
        <v>2.5000000000000001E-2</v>
      </c>
      <c r="O4" s="16">
        <v>49490</v>
      </c>
      <c r="P4" s="13">
        <v>49490</v>
      </c>
      <c r="Q4" s="13">
        <v>1.2999999999999999E-2</v>
      </c>
      <c r="R4" s="16">
        <v>101</v>
      </c>
      <c r="S4" s="22">
        <v>31</v>
      </c>
      <c r="U4" s="27">
        <v>49490</v>
      </c>
      <c r="V4" s="13">
        <v>49490</v>
      </c>
      <c r="W4" s="22">
        <v>0</v>
      </c>
    </row>
    <row r="5" spans="2:23" x14ac:dyDescent="0.25">
      <c r="B5" s="6" t="s">
        <v>3</v>
      </c>
      <c r="C5" s="3" t="s">
        <v>104</v>
      </c>
      <c r="D5" s="3">
        <v>1000</v>
      </c>
      <c r="E5" s="3">
        <v>485</v>
      </c>
      <c r="F5" s="3">
        <v>3163</v>
      </c>
      <c r="G5" s="13">
        <v>3.1629999999999998</v>
      </c>
      <c r="H5" s="13">
        <v>6.521649</v>
      </c>
      <c r="I5" s="16">
        <v>2</v>
      </c>
      <c r="J5" s="16">
        <v>16</v>
      </c>
      <c r="K5" s="13">
        <v>49295.607536000003</v>
      </c>
      <c r="L5" s="13">
        <v>1E-3</v>
      </c>
      <c r="M5" s="13">
        <v>49060.581317999997</v>
      </c>
      <c r="N5" s="13">
        <v>3.6999999999999998E-2</v>
      </c>
      <c r="O5" s="16">
        <v>49020</v>
      </c>
      <c r="P5" s="13">
        <v>49020</v>
      </c>
      <c r="Q5" s="13">
        <v>3.2000000000000001E-2</v>
      </c>
      <c r="R5" s="16">
        <v>101</v>
      </c>
      <c r="S5" s="22">
        <v>42</v>
      </c>
      <c r="U5" s="27">
        <v>49020</v>
      </c>
      <c r="V5" s="13">
        <v>49020</v>
      </c>
      <c r="W5" s="22">
        <v>0</v>
      </c>
    </row>
    <row r="6" spans="2:23" x14ac:dyDescent="0.25">
      <c r="B6" s="6" t="s">
        <v>4</v>
      </c>
      <c r="C6" s="3" t="s">
        <v>105</v>
      </c>
      <c r="D6" s="3">
        <v>1000</v>
      </c>
      <c r="E6" s="3">
        <v>484</v>
      </c>
      <c r="F6" s="3">
        <v>3151</v>
      </c>
      <c r="G6" s="13">
        <v>3.1509999999999998</v>
      </c>
      <c r="H6" s="13">
        <v>6.5103309999999999</v>
      </c>
      <c r="I6" s="16">
        <v>2</v>
      </c>
      <c r="J6" s="16">
        <v>17</v>
      </c>
      <c r="K6" s="13">
        <v>49134.966097999997</v>
      </c>
      <c r="L6" s="13">
        <v>2E-3</v>
      </c>
      <c r="M6" s="13">
        <v>48974.71</v>
      </c>
      <c r="N6" s="13">
        <v>5.2999999999999999E-2</v>
      </c>
      <c r="O6" s="16">
        <v>48972</v>
      </c>
      <c r="P6" s="13">
        <v>48972</v>
      </c>
      <c r="Q6" s="13">
        <v>8.9999999999999993E-3</v>
      </c>
      <c r="R6" s="16">
        <v>101</v>
      </c>
      <c r="S6" s="22">
        <v>0</v>
      </c>
      <c r="U6" s="27">
        <v>48972</v>
      </c>
      <c r="V6" s="13">
        <v>48972</v>
      </c>
      <c r="W6" s="22">
        <v>0</v>
      </c>
    </row>
    <row r="7" spans="2:23" x14ac:dyDescent="0.25">
      <c r="B7" s="6" t="s">
        <v>5</v>
      </c>
      <c r="C7" s="3" t="s">
        <v>106</v>
      </c>
      <c r="D7" s="3">
        <v>1000</v>
      </c>
      <c r="E7" s="3">
        <v>474</v>
      </c>
      <c r="F7" s="3">
        <v>3144</v>
      </c>
      <c r="G7" s="13">
        <v>3.1440000000000001</v>
      </c>
      <c r="H7" s="13">
        <v>6.632911</v>
      </c>
      <c r="I7" s="16">
        <v>2</v>
      </c>
      <c r="J7" s="16">
        <v>13</v>
      </c>
      <c r="K7" s="13">
        <v>50311.729141000003</v>
      </c>
      <c r="L7" s="13">
        <v>2E-3</v>
      </c>
      <c r="M7" s="13">
        <v>50186.750878999999</v>
      </c>
      <c r="N7" s="13">
        <v>3.4000000000000002E-2</v>
      </c>
      <c r="O7" s="16">
        <v>50149</v>
      </c>
      <c r="P7" s="13">
        <v>50149</v>
      </c>
      <c r="Q7" s="13">
        <v>2.1000000000000001E-2</v>
      </c>
      <c r="R7" s="16">
        <v>101</v>
      </c>
      <c r="S7" s="22">
        <v>25</v>
      </c>
      <c r="U7" s="27">
        <v>50149</v>
      </c>
      <c r="V7" s="13">
        <v>50149</v>
      </c>
      <c r="W7" s="22">
        <v>0</v>
      </c>
    </row>
    <row r="8" spans="2:23" x14ac:dyDescent="0.25">
      <c r="B8" s="6" t="s">
        <v>6</v>
      </c>
      <c r="C8" s="3" t="s">
        <v>107</v>
      </c>
      <c r="D8" s="3">
        <v>1000</v>
      </c>
      <c r="E8" s="3">
        <v>465</v>
      </c>
      <c r="F8" s="3">
        <v>2981</v>
      </c>
      <c r="G8" s="13">
        <v>2.9809999999999999</v>
      </c>
      <c r="H8" s="13">
        <v>6.4107529999999997</v>
      </c>
      <c r="I8" s="16">
        <v>2</v>
      </c>
      <c r="J8" s="16">
        <v>15</v>
      </c>
      <c r="K8" s="13">
        <v>49649.527173000002</v>
      </c>
      <c r="L8" s="13">
        <v>5.0000000000000001E-3</v>
      </c>
      <c r="M8" s="13">
        <v>49495.579038000003</v>
      </c>
      <c r="N8" s="13">
        <v>0.104</v>
      </c>
      <c r="O8" s="16">
        <v>49466</v>
      </c>
      <c r="P8" s="13">
        <v>49466</v>
      </c>
      <c r="Q8" s="13">
        <v>1.7000000000000001E-2</v>
      </c>
      <c r="R8" s="16">
        <v>101</v>
      </c>
      <c r="S8" s="22">
        <v>22</v>
      </c>
      <c r="U8" s="27">
        <v>49466</v>
      </c>
      <c r="V8" s="13">
        <v>49466</v>
      </c>
      <c r="W8" s="22">
        <v>0</v>
      </c>
    </row>
    <row r="9" spans="2:23" x14ac:dyDescent="0.25">
      <c r="B9" s="6" t="s">
        <v>7</v>
      </c>
      <c r="C9" s="3" t="s">
        <v>108</v>
      </c>
      <c r="D9" s="3">
        <v>1000</v>
      </c>
      <c r="E9" s="3">
        <v>487</v>
      </c>
      <c r="F9" s="3">
        <v>3122</v>
      </c>
      <c r="G9" s="13">
        <v>3.1219999999999999</v>
      </c>
      <c r="H9" s="13">
        <v>6.4106779999999999</v>
      </c>
      <c r="I9" s="16">
        <v>2</v>
      </c>
      <c r="J9" s="16">
        <v>13</v>
      </c>
      <c r="K9" s="13">
        <v>50984.646361999999</v>
      </c>
      <c r="L9" s="13">
        <v>3.0000000000000001E-3</v>
      </c>
      <c r="M9" s="13">
        <v>50680.516519999997</v>
      </c>
      <c r="N9" s="13">
        <v>3.9E-2</v>
      </c>
      <c r="O9" s="16">
        <v>50666</v>
      </c>
      <c r="P9" s="13">
        <v>50666</v>
      </c>
      <c r="Q9" s="13">
        <v>1.4E-2</v>
      </c>
      <c r="R9" s="16">
        <v>101</v>
      </c>
      <c r="S9" s="22">
        <v>0</v>
      </c>
      <c r="U9" s="27">
        <v>50666</v>
      </c>
      <c r="V9" s="13">
        <v>50666</v>
      </c>
      <c r="W9" s="22">
        <v>0</v>
      </c>
    </row>
    <row r="10" spans="2:23" x14ac:dyDescent="0.25">
      <c r="B10" s="6" t="s">
        <v>8</v>
      </c>
      <c r="C10" s="3" t="s">
        <v>109</v>
      </c>
      <c r="D10" s="3">
        <v>1000</v>
      </c>
      <c r="E10" s="3">
        <v>474</v>
      </c>
      <c r="F10" s="3">
        <v>3089</v>
      </c>
      <c r="G10" s="13">
        <v>3.089</v>
      </c>
      <c r="H10" s="13">
        <v>6.5168780000000002</v>
      </c>
      <c r="I10" s="16">
        <v>2</v>
      </c>
      <c r="J10" s="16">
        <v>13</v>
      </c>
      <c r="K10" s="13">
        <v>50022.447411000001</v>
      </c>
      <c r="L10" s="13">
        <v>5.0000000000000001E-3</v>
      </c>
      <c r="M10" s="13">
        <v>49900.716432000001</v>
      </c>
      <c r="N10" s="13">
        <v>3.2000000000000001E-2</v>
      </c>
      <c r="O10" s="16">
        <v>49859</v>
      </c>
      <c r="P10" s="13">
        <v>49859</v>
      </c>
      <c r="Q10" s="13">
        <v>0.02</v>
      </c>
      <c r="R10" s="16">
        <v>101</v>
      </c>
      <c r="S10" s="22">
        <v>35</v>
      </c>
      <c r="U10" s="27">
        <v>49859</v>
      </c>
      <c r="V10" s="13">
        <v>49859</v>
      </c>
      <c r="W10" s="22">
        <v>0</v>
      </c>
    </row>
    <row r="11" spans="2:23" x14ac:dyDescent="0.25">
      <c r="B11" s="6" t="s">
        <v>9</v>
      </c>
      <c r="C11" s="3" t="s">
        <v>110</v>
      </c>
      <c r="D11" s="3">
        <v>1000</v>
      </c>
      <c r="E11" s="3">
        <v>473</v>
      </c>
      <c r="F11" s="3">
        <v>3053</v>
      </c>
      <c r="G11" s="13">
        <v>3.0529999999999999</v>
      </c>
      <c r="H11" s="13">
        <v>6.4545450000000004</v>
      </c>
      <c r="I11" s="16">
        <v>2</v>
      </c>
      <c r="J11" s="16">
        <v>15</v>
      </c>
      <c r="K11" s="13">
        <v>50614.467719</v>
      </c>
      <c r="L11" s="13">
        <v>4.0000000000000001E-3</v>
      </c>
      <c r="M11" s="13">
        <v>50386.687922999998</v>
      </c>
      <c r="N11" s="13">
        <v>2.8000000000000001E-2</v>
      </c>
      <c r="O11" s="16">
        <v>50358</v>
      </c>
      <c r="P11" s="13">
        <v>50358</v>
      </c>
      <c r="Q11" s="13">
        <v>0.02</v>
      </c>
      <c r="R11" s="16">
        <v>101</v>
      </c>
      <c r="S11" s="22">
        <v>27</v>
      </c>
      <c r="U11" s="27">
        <v>50358</v>
      </c>
      <c r="V11" s="13">
        <v>50358</v>
      </c>
      <c r="W11" s="22">
        <v>0</v>
      </c>
    </row>
    <row r="12" spans="2:23" ht="15.75" thickBot="1" x14ac:dyDescent="0.3">
      <c r="B12" s="7" t="s">
        <v>10</v>
      </c>
      <c r="C12" s="4" t="s">
        <v>111</v>
      </c>
      <c r="D12" s="4">
        <v>1000</v>
      </c>
      <c r="E12" s="4">
        <v>468</v>
      </c>
      <c r="F12" s="4">
        <v>3055</v>
      </c>
      <c r="G12" s="14">
        <v>3.0550000000000002</v>
      </c>
      <c r="H12" s="14">
        <v>6.5277779999999996</v>
      </c>
      <c r="I12" s="23">
        <v>2</v>
      </c>
      <c r="J12" s="23">
        <v>14</v>
      </c>
      <c r="K12" s="14">
        <v>50078.584943000002</v>
      </c>
      <c r="L12" s="14">
        <v>3.0000000000000001E-3</v>
      </c>
      <c r="M12" s="14">
        <v>49996.214606000001</v>
      </c>
      <c r="N12" s="14">
        <v>2.5000000000000001E-2</v>
      </c>
      <c r="O12" s="23">
        <v>49961</v>
      </c>
      <c r="P12" s="14">
        <v>49961</v>
      </c>
      <c r="Q12" s="14">
        <v>1.7000000000000001E-2</v>
      </c>
      <c r="R12" s="23">
        <v>101</v>
      </c>
      <c r="S12" s="24">
        <v>24</v>
      </c>
      <c r="U12" s="28">
        <v>49961</v>
      </c>
      <c r="V12" s="14">
        <v>49961</v>
      </c>
      <c r="W12" s="24">
        <v>0</v>
      </c>
    </row>
    <row r="13" spans="2:23" x14ac:dyDescent="0.25">
      <c r="B13" s="5" t="s">
        <v>11</v>
      </c>
      <c r="C13" s="2" t="s">
        <v>112</v>
      </c>
      <c r="D13" s="2">
        <v>1000</v>
      </c>
      <c r="E13" s="2">
        <v>452</v>
      </c>
      <c r="F13" s="2">
        <v>5077</v>
      </c>
      <c r="G13" s="12">
        <v>5.077</v>
      </c>
      <c r="H13" s="12">
        <v>11.232301</v>
      </c>
      <c r="I13" s="20">
        <v>4</v>
      </c>
      <c r="J13" s="20">
        <v>22</v>
      </c>
      <c r="K13" s="12">
        <v>46819.166636000002</v>
      </c>
      <c r="L13" s="12">
        <v>5.0000000000000001E-3</v>
      </c>
      <c r="M13" s="12">
        <v>46301.74396</v>
      </c>
      <c r="N13" s="12">
        <v>8.6999999999999994E-2</v>
      </c>
      <c r="O13" s="20">
        <v>46266</v>
      </c>
      <c r="P13" s="12">
        <v>46266</v>
      </c>
      <c r="Q13" s="12">
        <v>0.23300000000000001</v>
      </c>
      <c r="R13" s="20">
        <v>101</v>
      </c>
      <c r="S13" s="21">
        <v>133</v>
      </c>
      <c r="U13" s="26">
        <v>46266</v>
      </c>
      <c r="V13" s="12">
        <v>46266</v>
      </c>
      <c r="W13" s="21">
        <v>0</v>
      </c>
    </row>
    <row r="14" spans="2:23" x14ac:dyDescent="0.25">
      <c r="B14" s="6" t="s">
        <v>12</v>
      </c>
      <c r="C14" s="3" t="s">
        <v>113</v>
      </c>
      <c r="D14" s="3">
        <v>1000</v>
      </c>
      <c r="E14" s="3">
        <v>466</v>
      </c>
      <c r="F14" s="3">
        <v>5376</v>
      </c>
      <c r="G14" s="13">
        <v>5.3760000000000003</v>
      </c>
      <c r="H14" s="13">
        <v>11.536481</v>
      </c>
      <c r="I14" s="16">
        <v>4</v>
      </c>
      <c r="J14" s="16">
        <v>19</v>
      </c>
      <c r="K14" s="13">
        <v>46321.000473</v>
      </c>
      <c r="L14" s="13">
        <v>6.0000000000000001E-3</v>
      </c>
      <c r="M14" s="13">
        <v>45666.691966999999</v>
      </c>
      <c r="N14" s="13">
        <v>0.14199999999999999</v>
      </c>
      <c r="O14" s="16">
        <v>45628</v>
      </c>
      <c r="P14" s="13">
        <v>45628</v>
      </c>
      <c r="Q14" s="13">
        <v>0.317</v>
      </c>
      <c r="R14" s="16">
        <v>101</v>
      </c>
      <c r="S14" s="22">
        <v>106</v>
      </c>
      <c r="U14" s="27">
        <v>45628</v>
      </c>
      <c r="V14" s="13">
        <v>45628</v>
      </c>
      <c r="W14" s="22">
        <v>0</v>
      </c>
    </row>
    <row r="15" spans="2:23" x14ac:dyDescent="0.25">
      <c r="B15" s="6" t="s">
        <v>13</v>
      </c>
      <c r="C15" s="3" t="s">
        <v>114</v>
      </c>
      <c r="D15" s="3">
        <v>1000</v>
      </c>
      <c r="E15" s="3">
        <v>467</v>
      </c>
      <c r="F15" s="3">
        <v>5220</v>
      </c>
      <c r="G15" s="13">
        <v>5.22</v>
      </c>
      <c r="H15" s="13">
        <v>11.17773</v>
      </c>
      <c r="I15" s="16">
        <v>2</v>
      </c>
      <c r="J15" s="16">
        <v>20</v>
      </c>
      <c r="K15" s="13">
        <v>46056.567001000003</v>
      </c>
      <c r="L15" s="13">
        <v>5.0000000000000001E-3</v>
      </c>
      <c r="M15" s="13">
        <v>45558.653251000003</v>
      </c>
      <c r="N15" s="13">
        <v>8.5000000000000006E-2</v>
      </c>
      <c r="O15" s="16">
        <v>45531</v>
      </c>
      <c r="P15" s="13">
        <v>45531</v>
      </c>
      <c r="Q15" s="13">
        <v>0.255</v>
      </c>
      <c r="R15" s="16">
        <v>101</v>
      </c>
      <c r="S15" s="22">
        <v>89</v>
      </c>
      <c r="U15" s="27">
        <v>45531</v>
      </c>
      <c r="V15" s="13">
        <v>45531</v>
      </c>
      <c r="W15" s="22">
        <v>0</v>
      </c>
    </row>
    <row r="16" spans="2:23" x14ac:dyDescent="0.25">
      <c r="B16" s="6" t="s">
        <v>14</v>
      </c>
      <c r="C16" s="3" t="s">
        <v>115</v>
      </c>
      <c r="D16" s="3">
        <v>1000</v>
      </c>
      <c r="E16" s="3">
        <v>461</v>
      </c>
      <c r="F16" s="3">
        <v>5355</v>
      </c>
      <c r="G16" s="13">
        <v>5.3550000000000004</v>
      </c>
      <c r="H16" s="13">
        <v>11.616052</v>
      </c>
      <c r="I16" s="16">
        <v>5</v>
      </c>
      <c r="J16" s="16">
        <v>22</v>
      </c>
      <c r="K16" s="13">
        <v>45808.749511000002</v>
      </c>
      <c r="L16" s="13">
        <v>8.0000000000000002E-3</v>
      </c>
      <c r="M16" s="13">
        <v>45250.410343000003</v>
      </c>
      <c r="N16" s="13">
        <v>0.255</v>
      </c>
      <c r="O16" s="16">
        <v>45218</v>
      </c>
      <c r="P16" s="13">
        <v>45218</v>
      </c>
      <c r="Q16" s="13">
        <v>0.44500000000000001</v>
      </c>
      <c r="R16" s="16">
        <v>101</v>
      </c>
      <c r="S16" s="22">
        <v>236</v>
      </c>
      <c r="U16" s="27">
        <v>45218</v>
      </c>
      <c r="V16" s="13">
        <v>45218</v>
      </c>
      <c r="W16" s="22">
        <v>0</v>
      </c>
    </row>
    <row r="17" spans="2:23" x14ac:dyDescent="0.25">
      <c r="B17" s="6" t="s">
        <v>15</v>
      </c>
      <c r="C17" s="3" t="s">
        <v>116</v>
      </c>
      <c r="D17" s="3">
        <v>1000</v>
      </c>
      <c r="E17" s="3">
        <v>470</v>
      </c>
      <c r="F17" s="3">
        <v>5501</v>
      </c>
      <c r="G17" s="13">
        <v>5.5010000000000003</v>
      </c>
      <c r="H17" s="13">
        <v>11.704255</v>
      </c>
      <c r="I17" s="16">
        <v>5</v>
      </c>
      <c r="J17" s="16">
        <v>20</v>
      </c>
      <c r="K17" s="13">
        <v>46629.844661000003</v>
      </c>
      <c r="L17" s="13">
        <v>5.0000000000000001E-3</v>
      </c>
      <c r="M17" s="13">
        <v>46016.202849000001</v>
      </c>
      <c r="N17" s="13">
        <v>0.155</v>
      </c>
      <c r="O17" s="16">
        <v>45978</v>
      </c>
      <c r="P17" s="13">
        <v>45978</v>
      </c>
      <c r="Q17" s="13">
        <v>0.79900000000000004</v>
      </c>
      <c r="R17" s="16">
        <v>101</v>
      </c>
      <c r="S17" s="22">
        <v>744</v>
      </c>
      <c r="U17" s="27">
        <v>45978</v>
      </c>
      <c r="V17" s="13">
        <v>45978</v>
      </c>
      <c r="W17" s="22">
        <v>0</v>
      </c>
    </row>
    <row r="18" spans="2:23" x14ac:dyDescent="0.25">
      <c r="B18" s="6" t="s">
        <v>16</v>
      </c>
      <c r="C18" s="3" t="s">
        <v>117</v>
      </c>
      <c r="D18" s="3">
        <v>1000</v>
      </c>
      <c r="E18" s="3">
        <v>465</v>
      </c>
      <c r="F18" s="3">
        <v>5381</v>
      </c>
      <c r="G18" s="13">
        <v>5.3810000000000002</v>
      </c>
      <c r="H18" s="13">
        <v>11.572043000000001</v>
      </c>
      <c r="I18" s="16">
        <v>5</v>
      </c>
      <c r="J18" s="16">
        <v>20</v>
      </c>
      <c r="K18" s="13">
        <v>46546.720405</v>
      </c>
      <c r="L18" s="13">
        <v>8.0000000000000002E-3</v>
      </c>
      <c r="M18" s="13">
        <v>45832.171391999997</v>
      </c>
      <c r="N18" s="13">
        <v>0.17399999999999999</v>
      </c>
      <c r="O18" s="16">
        <v>45795</v>
      </c>
      <c r="P18" s="13">
        <v>45795</v>
      </c>
      <c r="Q18" s="13">
        <v>0.66200000000000003</v>
      </c>
      <c r="R18" s="16">
        <v>101</v>
      </c>
      <c r="S18" s="22">
        <v>537</v>
      </c>
      <c r="U18" s="27">
        <v>45795</v>
      </c>
      <c r="V18" s="13">
        <v>45795</v>
      </c>
      <c r="W18" s="22">
        <v>0</v>
      </c>
    </row>
    <row r="19" spans="2:23" x14ac:dyDescent="0.25">
      <c r="B19" s="6" t="s">
        <v>17</v>
      </c>
      <c r="C19" s="3" t="s">
        <v>118</v>
      </c>
      <c r="D19" s="3">
        <v>1000</v>
      </c>
      <c r="E19" s="3">
        <v>477</v>
      </c>
      <c r="F19" s="3">
        <v>5536</v>
      </c>
      <c r="G19" s="13">
        <v>5.5359999999999996</v>
      </c>
      <c r="H19" s="13">
        <v>11.605869999999999</v>
      </c>
      <c r="I19" s="16">
        <v>3</v>
      </c>
      <c r="J19" s="16">
        <v>20</v>
      </c>
      <c r="K19" s="13">
        <v>47161.148390000002</v>
      </c>
      <c r="L19" s="13">
        <v>7.0000000000000001E-3</v>
      </c>
      <c r="M19" s="13">
        <v>46505.543458</v>
      </c>
      <c r="N19" s="13">
        <v>0.105</v>
      </c>
      <c r="O19" s="16">
        <v>46471</v>
      </c>
      <c r="P19" s="13">
        <v>46471</v>
      </c>
      <c r="Q19" s="13">
        <v>0.27700000000000002</v>
      </c>
      <c r="R19" s="16">
        <v>101</v>
      </c>
      <c r="S19" s="22">
        <v>149</v>
      </c>
      <c r="U19" s="27">
        <v>46471</v>
      </c>
      <c r="V19" s="13">
        <v>46471</v>
      </c>
      <c r="W19" s="22">
        <v>0</v>
      </c>
    </row>
    <row r="20" spans="2:23" x14ac:dyDescent="0.25">
      <c r="B20" s="6" t="s">
        <v>18</v>
      </c>
      <c r="C20" s="3" t="s">
        <v>119</v>
      </c>
      <c r="D20" s="3">
        <v>1000</v>
      </c>
      <c r="E20" s="3">
        <v>466</v>
      </c>
      <c r="F20" s="3">
        <v>5330</v>
      </c>
      <c r="G20" s="13">
        <v>5.33</v>
      </c>
      <c r="H20" s="13">
        <v>11.437768</v>
      </c>
      <c r="I20" s="16">
        <v>4</v>
      </c>
      <c r="J20" s="16">
        <v>19</v>
      </c>
      <c r="K20" s="13">
        <v>46534.866533</v>
      </c>
      <c r="L20" s="13">
        <v>5.0000000000000001E-3</v>
      </c>
      <c r="M20" s="13">
        <v>45906.302552000001</v>
      </c>
      <c r="N20" s="13">
        <v>0.224</v>
      </c>
      <c r="O20" s="16">
        <v>45877</v>
      </c>
      <c r="P20" s="13">
        <v>45877</v>
      </c>
      <c r="Q20" s="13">
        <v>0.28699999999999998</v>
      </c>
      <c r="R20" s="16">
        <v>101</v>
      </c>
      <c r="S20" s="22">
        <v>76</v>
      </c>
      <c r="U20" s="27">
        <v>45877</v>
      </c>
      <c r="V20" s="13">
        <v>45877</v>
      </c>
      <c r="W20" s="22">
        <v>0</v>
      </c>
    </row>
    <row r="21" spans="2:23" x14ac:dyDescent="0.25">
      <c r="B21" s="6" t="s">
        <v>19</v>
      </c>
      <c r="C21" s="3" t="s">
        <v>120</v>
      </c>
      <c r="D21" s="3">
        <v>1000</v>
      </c>
      <c r="E21" s="3">
        <v>467</v>
      </c>
      <c r="F21" s="3">
        <v>5253</v>
      </c>
      <c r="G21" s="13">
        <v>5.2530000000000001</v>
      </c>
      <c r="H21" s="13">
        <v>11.248393999999999</v>
      </c>
      <c r="I21" s="16">
        <v>4</v>
      </c>
      <c r="J21" s="16">
        <v>23</v>
      </c>
      <c r="K21" s="13">
        <v>47047.864414999996</v>
      </c>
      <c r="L21" s="13">
        <v>7.0000000000000001E-3</v>
      </c>
      <c r="M21" s="13">
        <v>46390.218734000002</v>
      </c>
      <c r="N21" s="13">
        <v>0.123</v>
      </c>
      <c r="O21" s="16">
        <v>46356</v>
      </c>
      <c r="P21" s="13">
        <v>46356</v>
      </c>
      <c r="Q21" s="13">
        <v>0.41799999999999998</v>
      </c>
      <c r="R21" s="16">
        <v>101</v>
      </c>
      <c r="S21" s="22">
        <v>274</v>
      </c>
      <c r="U21" s="27">
        <v>46356</v>
      </c>
      <c r="V21" s="13">
        <v>46356</v>
      </c>
      <c r="W21" s="22">
        <v>0</v>
      </c>
    </row>
    <row r="22" spans="2:23" ht="15.75" thickBot="1" x14ac:dyDescent="0.3">
      <c r="B22" s="7" t="s">
        <v>20</v>
      </c>
      <c r="C22" s="4" t="s">
        <v>121</v>
      </c>
      <c r="D22" s="4">
        <v>1000</v>
      </c>
      <c r="E22" s="4">
        <v>461</v>
      </c>
      <c r="F22" s="4">
        <v>5240</v>
      </c>
      <c r="G22" s="14">
        <v>5.24</v>
      </c>
      <c r="H22" s="14">
        <v>11.366593999999999</v>
      </c>
      <c r="I22" s="23">
        <v>4</v>
      </c>
      <c r="J22" s="23">
        <v>23</v>
      </c>
      <c r="K22" s="14">
        <v>46880.863696</v>
      </c>
      <c r="L22" s="14">
        <v>7.0000000000000001E-3</v>
      </c>
      <c r="M22" s="14">
        <v>46253.120710000003</v>
      </c>
      <c r="N22" s="14">
        <v>0.188</v>
      </c>
      <c r="O22" s="23">
        <v>46217</v>
      </c>
      <c r="P22" s="14">
        <v>46217</v>
      </c>
      <c r="Q22" s="14">
        <v>0.51700000000000002</v>
      </c>
      <c r="R22" s="23">
        <v>101</v>
      </c>
      <c r="S22" s="24">
        <v>438</v>
      </c>
      <c r="U22" s="28">
        <v>46217</v>
      </c>
      <c r="V22" s="14">
        <v>46217</v>
      </c>
      <c r="W22" s="24">
        <v>0</v>
      </c>
    </row>
    <row r="23" spans="2:23" x14ac:dyDescent="0.25">
      <c r="B23" s="29" t="s">
        <v>21</v>
      </c>
      <c r="C23" s="30" t="s">
        <v>122</v>
      </c>
      <c r="D23" s="30">
        <v>1000</v>
      </c>
      <c r="E23" s="30">
        <v>445</v>
      </c>
      <c r="F23" s="30">
        <v>7329</v>
      </c>
      <c r="G23" s="31">
        <v>7.3289999999999997</v>
      </c>
      <c r="H23" s="31">
        <v>16.469663000000001</v>
      </c>
      <c r="I23" s="32">
        <v>7</v>
      </c>
      <c r="J23" s="32">
        <v>29</v>
      </c>
      <c r="K23" s="31">
        <v>42738.787404000002</v>
      </c>
      <c r="L23" s="31">
        <v>1.4999999999999999E-2</v>
      </c>
      <c r="M23" s="31">
        <v>42032.780011000003</v>
      </c>
      <c r="N23" s="31">
        <v>0.314</v>
      </c>
      <c r="O23" s="32">
        <v>41946</v>
      </c>
      <c r="P23" s="31">
        <v>41946</v>
      </c>
      <c r="Q23" s="31">
        <v>7.2770000000000001</v>
      </c>
      <c r="R23" s="32">
        <v>101</v>
      </c>
      <c r="S23" s="33">
        <v>2627</v>
      </c>
      <c r="T23" s="34"/>
      <c r="U23" s="35">
        <v>41946</v>
      </c>
      <c r="V23" s="31">
        <v>41946</v>
      </c>
      <c r="W23" s="33">
        <v>0</v>
      </c>
    </row>
    <row r="24" spans="2:23" x14ac:dyDescent="0.25">
      <c r="B24" s="36" t="s">
        <v>22</v>
      </c>
      <c r="C24" s="37" t="s">
        <v>123</v>
      </c>
      <c r="D24" s="37">
        <v>1000</v>
      </c>
      <c r="E24" s="37">
        <v>478</v>
      </c>
      <c r="F24" s="37">
        <v>7897</v>
      </c>
      <c r="G24" s="38">
        <v>7.8970000000000002</v>
      </c>
      <c r="H24" s="38">
        <v>16.520921000000001</v>
      </c>
      <c r="I24" s="39">
        <v>6</v>
      </c>
      <c r="J24" s="39">
        <v>26</v>
      </c>
      <c r="K24" s="38">
        <v>42008.408637</v>
      </c>
      <c r="L24" s="38">
        <v>0.01</v>
      </c>
      <c r="M24" s="38">
        <v>41416.02966</v>
      </c>
      <c r="N24" s="38">
        <v>0.28499999999999998</v>
      </c>
      <c r="O24" s="39">
        <v>41346</v>
      </c>
      <c r="P24" s="38">
        <v>41346</v>
      </c>
      <c r="Q24" s="38">
        <v>2.1520000000000001</v>
      </c>
      <c r="R24" s="39">
        <v>101</v>
      </c>
      <c r="S24" s="40">
        <v>643</v>
      </c>
      <c r="T24" s="34"/>
      <c r="U24" s="41">
        <v>41346</v>
      </c>
      <c r="V24" s="38">
        <v>41346</v>
      </c>
      <c r="W24" s="40">
        <v>0</v>
      </c>
    </row>
    <row r="25" spans="2:23" x14ac:dyDescent="0.25">
      <c r="B25" s="36" t="s">
        <v>23</v>
      </c>
      <c r="C25" s="37" t="s">
        <v>124</v>
      </c>
      <c r="D25" s="37">
        <v>1000</v>
      </c>
      <c r="E25" s="37">
        <v>476</v>
      </c>
      <c r="F25" s="37">
        <v>7988</v>
      </c>
      <c r="G25" s="38">
        <v>7.9880000000000004</v>
      </c>
      <c r="H25" s="38">
        <v>16.781513</v>
      </c>
      <c r="I25" s="39">
        <v>5</v>
      </c>
      <c r="J25" s="39">
        <v>28</v>
      </c>
      <c r="K25" s="38">
        <v>41389.291004999999</v>
      </c>
      <c r="L25" s="38">
        <v>8.9999999999999993E-3</v>
      </c>
      <c r="M25" s="38">
        <v>40774.476222999998</v>
      </c>
      <c r="N25" s="38">
        <v>0.33700000000000002</v>
      </c>
      <c r="O25" s="39">
        <v>40694</v>
      </c>
      <c r="P25" s="38">
        <v>40694</v>
      </c>
      <c r="Q25" s="38">
        <v>3.899</v>
      </c>
      <c r="R25" s="39">
        <v>101</v>
      </c>
      <c r="S25" s="40">
        <v>1342</v>
      </c>
      <c r="T25" s="34"/>
      <c r="U25" s="41">
        <v>40694</v>
      </c>
      <c r="V25" s="38">
        <v>40694</v>
      </c>
      <c r="W25" s="40">
        <v>0</v>
      </c>
    </row>
    <row r="26" spans="2:23" x14ac:dyDescent="0.25">
      <c r="B26" s="36" t="s">
        <v>24</v>
      </c>
      <c r="C26" s="37" t="s">
        <v>125</v>
      </c>
      <c r="D26" s="37">
        <v>1000</v>
      </c>
      <c r="E26" s="37">
        <v>471</v>
      </c>
      <c r="F26" s="37">
        <v>7583</v>
      </c>
      <c r="G26" s="38">
        <v>7.5830000000000002</v>
      </c>
      <c r="H26" s="38">
        <v>16.099788</v>
      </c>
      <c r="I26" s="39">
        <v>7</v>
      </c>
      <c r="J26" s="39">
        <v>30</v>
      </c>
      <c r="K26" s="38">
        <v>41720.485503000004</v>
      </c>
      <c r="L26" s="38">
        <v>8.9999999999999993E-3</v>
      </c>
      <c r="M26" s="38">
        <v>41054.257548000001</v>
      </c>
      <c r="N26" s="38">
        <v>0.43</v>
      </c>
      <c r="O26" s="39">
        <v>40955</v>
      </c>
      <c r="P26" s="38">
        <v>40955</v>
      </c>
      <c r="Q26" s="38">
        <v>7.1319999999999997</v>
      </c>
      <c r="R26" s="39">
        <v>101</v>
      </c>
      <c r="S26" s="40">
        <v>2569</v>
      </c>
      <c r="T26" s="34"/>
      <c r="U26" s="41">
        <v>40955</v>
      </c>
      <c r="V26" s="38">
        <v>40955</v>
      </c>
      <c r="W26" s="40">
        <v>0</v>
      </c>
    </row>
    <row r="27" spans="2:23" x14ac:dyDescent="0.25">
      <c r="B27" s="36" t="s">
        <v>25</v>
      </c>
      <c r="C27" s="37" t="s">
        <v>126</v>
      </c>
      <c r="D27" s="37">
        <v>1000</v>
      </c>
      <c r="E27" s="37">
        <v>454</v>
      </c>
      <c r="F27" s="37">
        <v>7596</v>
      </c>
      <c r="G27" s="38">
        <v>7.5960000000000001</v>
      </c>
      <c r="H27" s="38">
        <v>16.731278</v>
      </c>
      <c r="I27" s="39">
        <v>6</v>
      </c>
      <c r="J27" s="39">
        <v>29</v>
      </c>
      <c r="K27" s="38">
        <v>41979.163656999997</v>
      </c>
      <c r="L27" s="38">
        <v>7.0000000000000001E-3</v>
      </c>
      <c r="M27" s="38">
        <v>41343.838042000003</v>
      </c>
      <c r="N27" s="38">
        <v>0.308</v>
      </c>
      <c r="O27" s="39">
        <v>41235</v>
      </c>
      <c r="P27" s="38">
        <v>41235</v>
      </c>
      <c r="Q27" s="38">
        <v>6.6520000000000001</v>
      </c>
      <c r="R27" s="39">
        <v>101</v>
      </c>
      <c r="S27" s="40">
        <v>2304</v>
      </c>
      <c r="T27" s="34"/>
      <c r="U27" s="41">
        <v>41235</v>
      </c>
      <c r="V27" s="38">
        <v>41235</v>
      </c>
      <c r="W27" s="40">
        <v>0</v>
      </c>
    </row>
    <row r="28" spans="2:23" x14ac:dyDescent="0.25">
      <c r="B28" s="36" t="s">
        <v>26</v>
      </c>
      <c r="C28" s="37" t="s">
        <v>127</v>
      </c>
      <c r="D28" s="37">
        <v>1000</v>
      </c>
      <c r="E28" s="37">
        <v>449</v>
      </c>
      <c r="F28" s="37">
        <v>7329</v>
      </c>
      <c r="G28" s="38">
        <v>7.3289999999999997</v>
      </c>
      <c r="H28" s="38">
        <v>16.322939999999999</v>
      </c>
      <c r="I28" s="39">
        <v>7</v>
      </c>
      <c r="J28" s="39">
        <v>27</v>
      </c>
      <c r="K28" s="38">
        <v>41948.489724999999</v>
      </c>
      <c r="L28" s="38">
        <v>5.0000000000000001E-3</v>
      </c>
      <c r="M28" s="38">
        <v>41286.977932000002</v>
      </c>
      <c r="N28" s="38">
        <v>0.36799999999999999</v>
      </c>
      <c r="O28" s="39">
        <v>41168</v>
      </c>
      <c r="P28" s="38">
        <v>41168</v>
      </c>
      <c r="Q28" s="38">
        <v>16.802</v>
      </c>
      <c r="R28" s="39">
        <v>101</v>
      </c>
      <c r="S28" s="40">
        <v>8196</v>
      </c>
      <c r="T28" s="34"/>
      <c r="U28" s="41">
        <v>41168</v>
      </c>
      <c r="V28" s="38">
        <v>41168</v>
      </c>
      <c r="W28" s="40">
        <v>0</v>
      </c>
    </row>
    <row r="29" spans="2:23" x14ac:dyDescent="0.25">
      <c r="B29" s="36" t="s">
        <v>27</v>
      </c>
      <c r="C29" s="37" t="s">
        <v>128</v>
      </c>
      <c r="D29" s="37">
        <v>1000</v>
      </c>
      <c r="E29" s="37">
        <v>456</v>
      </c>
      <c r="F29" s="37">
        <v>7669</v>
      </c>
      <c r="G29" s="38">
        <v>7.6689999999999996</v>
      </c>
      <c r="H29" s="38">
        <v>16.817982000000001</v>
      </c>
      <c r="I29" s="39">
        <v>7</v>
      </c>
      <c r="J29" s="39">
        <v>30</v>
      </c>
      <c r="K29" s="38">
        <v>42873.325979000001</v>
      </c>
      <c r="L29" s="38">
        <v>1.0999999999999999E-2</v>
      </c>
      <c r="M29" s="38">
        <v>42187.540658999998</v>
      </c>
      <c r="N29" s="38">
        <v>0.35199999999999998</v>
      </c>
      <c r="O29" s="39">
        <v>42054</v>
      </c>
      <c r="P29" s="38">
        <v>42054</v>
      </c>
      <c r="Q29" s="38">
        <v>25.568999999999999</v>
      </c>
      <c r="R29" s="39">
        <v>101</v>
      </c>
      <c r="S29" s="40">
        <v>9916</v>
      </c>
      <c r="T29" s="34"/>
      <c r="U29" s="41">
        <v>42054</v>
      </c>
      <c r="V29" s="38">
        <v>42054</v>
      </c>
      <c r="W29" s="40">
        <v>0</v>
      </c>
    </row>
    <row r="30" spans="2:23" x14ac:dyDescent="0.25">
      <c r="B30" s="36" t="s">
        <v>28</v>
      </c>
      <c r="C30" s="37" t="s">
        <v>129</v>
      </c>
      <c r="D30" s="37">
        <v>1000</v>
      </c>
      <c r="E30" s="37">
        <v>462</v>
      </c>
      <c r="F30" s="37">
        <v>7567</v>
      </c>
      <c r="G30" s="38">
        <v>7.5670000000000002</v>
      </c>
      <c r="H30" s="38">
        <v>16.378788</v>
      </c>
      <c r="I30" s="39">
        <v>7</v>
      </c>
      <c r="J30" s="39">
        <v>27</v>
      </c>
      <c r="K30" s="38">
        <v>42123.139137999999</v>
      </c>
      <c r="L30" s="38">
        <v>8.0000000000000002E-3</v>
      </c>
      <c r="M30" s="38">
        <v>41563.136493999998</v>
      </c>
      <c r="N30" s="38">
        <v>0.26300000000000001</v>
      </c>
      <c r="O30" s="39">
        <v>41475</v>
      </c>
      <c r="P30" s="38">
        <v>41475</v>
      </c>
      <c r="Q30" s="38">
        <v>4.6219999999999999</v>
      </c>
      <c r="R30" s="39">
        <v>101</v>
      </c>
      <c r="S30" s="40">
        <v>1390</v>
      </c>
      <c r="T30" s="34"/>
      <c r="U30" s="41">
        <v>41475</v>
      </c>
      <c r="V30" s="38">
        <v>41475</v>
      </c>
      <c r="W30" s="40">
        <v>0</v>
      </c>
    </row>
    <row r="31" spans="2:23" x14ac:dyDescent="0.25">
      <c r="B31" s="36" t="s">
        <v>29</v>
      </c>
      <c r="C31" s="37" t="s">
        <v>130</v>
      </c>
      <c r="D31" s="37">
        <v>1000</v>
      </c>
      <c r="E31" s="37">
        <v>477</v>
      </c>
      <c r="F31" s="37">
        <v>7834</v>
      </c>
      <c r="G31" s="38">
        <v>7.8339999999999996</v>
      </c>
      <c r="H31" s="38">
        <v>16.423480000000001</v>
      </c>
      <c r="I31" s="39">
        <v>7</v>
      </c>
      <c r="J31" s="39">
        <v>28</v>
      </c>
      <c r="K31" s="38">
        <v>43109.186880000001</v>
      </c>
      <c r="L31" s="38">
        <v>8.0000000000000002E-3</v>
      </c>
      <c r="M31" s="38">
        <v>42403.009139000002</v>
      </c>
      <c r="N31" s="38">
        <v>0.34499999999999997</v>
      </c>
      <c r="O31" s="39">
        <v>42277</v>
      </c>
      <c r="P31" s="38">
        <v>42277</v>
      </c>
      <c r="Q31" s="38">
        <v>32.256</v>
      </c>
      <c r="R31" s="39">
        <v>101</v>
      </c>
      <c r="S31" s="40">
        <v>10559</v>
      </c>
      <c r="T31" s="34"/>
      <c r="U31" s="41">
        <v>42277</v>
      </c>
      <c r="V31" s="38">
        <v>42277</v>
      </c>
      <c r="W31" s="40">
        <v>0</v>
      </c>
    </row>
    <row r="32" spans="2:23" ht="15.75" thickBot="1" x14ac:dyDescent="0.3">
      <c r="B32" s="42" t="s">
        <v>30</v>
      </c>
      <c r="C32" s="43" t="s">
        <v>131</v>
      </c>
      <c r="D32" s="43">
        <v>1000</v>
      </c>
      <c r="E32" s="43">
        <v>457</v>
      </c>
      <c r="F32" s="43">
        <v>7584</v>
      </c>
      <c r="G32" s="44">
        <v>7.5839999999999996</v>
      </c>
      <c r="H32" s="44">
        <v>16.595186000000002</v>
      </c>
      <c r="I32" s="45">
        <v>3</v>
      </c>
      <c r="J32" s="45">
        <v>29</v>
      </c>
      <c r="K32" s="44">
        <v>42389.837534999999</v>
      </c>
      <c r="L32" s="44">
        <v>8.0000000000000002E-3</v>
      </c>
      <c r="M32" s="44">
        <v>41763.889241999997</v>
      </c>
      <c r="N32" s="44">
        <v>0.34399999999999997</v>
      </c>
      <c r="O32" s="45">
        <v>41684</v>
      </c>
      <c r="P32" s="44">
        <v>41684</v>
      </c>
      <c r="Q32" s="44">
        <v>5.1970000000000001</v>
      </c>
      <c r="R32" s="45">
        <v>101</v>
      </c>
      <c r="S32" s="46">
        <v>1468</v>
      </c>
      <c r="T32" s="34"/>
      <c r="U32" s="47">
        <v>41684</v>
      </c>
      <c r="V32" s="44">
        <v>41684</v>
      </c>
      <c r="W32" s="46">
        <v>0</v>
      </c>
    </row>
    <row r="33" spans="2:23" x14ac:dyDescent="0.25">
      <c r="B33" s="29" t="s">
        <v>31</v>
      </c>
      <c r="C33" s="30" t="s">
        <v>132</v>
      </c>
      <c r="D33" s="30">
        <v>1000</v>
      </c>
      <c r="E33" s="30">
        <v>446</v>
      </c>
      <c r="F33" s="30">
        <v>9880</v>
      </c>
      <c r="G33" s="31">
        <v>9.8800000000000008</v>
      </c>
      <c r="H33" s="31">
        <v>22.152466</v>
      </c>
      <c r="I33" s="32">
        <v>11</v>
      </c>
      <c r="J33" s="32">
        <v>37</v>
      </c>
      <c r="K33" s="31">
        <v>39410.915918999999</v>
      </c>
      <c r="L33" s="31">
        <v>8.9999999999999993E-3</v>
      </c>
      <c r="M33" s="31">
        <v>38858.098731999999</v>
      </c>
      <c r="N33" s="31">
        <v>0.38800000000000001</v>
      </c>
      <c r="O33" s="32">
        <v>38685</v>
      </c>
      <c r="P33" s="31">
        <v>38685</v>
      </c>
      <c r="Q33" s="31">
        <v>321.99400000000003</v>
      </c>
      <c r="R33" s="32">
        <v>101</v>
      </c>
      <c r="S33" s="33">
        <v>85308</v>
      </c>
      <c r="T33" s="34"/>
      <c r="U33" s="35">
        <v>38685</v>
      </c>
      <c r="V33" s="31">
        <v>38685</v>
      </c>
      <c r="W33" s="33">
        <v>0</v>
      </c>
    </row>
    <row r="34" spans="2:23" x14ac:dyDescent="0.25">
      <c r="B34" s="36" t="s">
        <v>32</v>
      </c>
      <c r="C34" s="37" t="s">
        <v>133</v>
      </c>
      <c r="D34" s="37">
        <v>1000</v>
      </c>
      <c r="E34" s="37">
        <v>470</v>
      </c>
      <c r="F34" s="37">
        <v>10251</v>
      </c>
      <c r="G34" s="38">
        <v>10.250999999999999</v>
      </c>
      <c r="H34" s="38">
        <v>21.810638000000001</v>
      </c>
      <c r="I34" s="39">
        <v>6</v>
      </c>
      <c r="J34" s="39">
        <v>33</v>
      </c>
      <c r="K34" s="38">
        <v>38726.943101999997</v>
      </c>
      <c r="L34" s="38">
        <v>8.0000000000000002E-3</v>
      </c>
      <c r="M34" s="38">
        <v>38241.440592999999</v>
      </c>
      <c r="N34" s="38">
        <v>0.39500000000000002</v>
      </c>
      <c r="O34" s="39">
        <v>38106</v>
      </c>
      <c r="P34" s="38">
        <v>38106</v>
      </c>
      <c r="Q34" s="38">
        <v>122.509</v>
      </c>
      <c r="R34" s="39">
        <v>101</v>
      </c>
      <c r="S34" s="40">
        <v>28564</v>
      </c>
      <c r="T34" s="34"/>
      <c r="U34" s="41">
        <v>38106</v>
      </c>
      <c r="V34" s="38">
        <v>38106</v>
      </c>
      <c r="W34" s="40">
        <v>0</v>
      </c>
    </row>
    <row r="35" spans="2:23" x14ac:dyDescent="0.25">
      <c r="B35" s="36" t="s">
        <v>33</v>
      </c>
      <c r="C35" s="37" t="s">
        <v>134</v>
      </c>
      <c r="D35" s="37">
        <v>1000</v>
      </c>
      <c r="E35" s="37">
        <v>463</v>
      </c>
      <c r="F35" s="37">
        <v>9686</v>
      </c>
      <c r="G35" s="38">
        <v>9.6859999999999999</v>
      </c>
      <c r="H35" s="38">
        <v>20.920086000000001</v>
      </c>
      <c r="I35" s="39">
        <v>8</v>
      </c>
      <c r="J35" s="39">
        <v>35</v>
      </c>
      <c r="K35" s="38">
        <v>38702.668232999997</v>
      </c>
      <c r="L35" s="38">
        <v>8.9999999999999993E-3</v>
      </c>
      <c r="M35" s="38">
        <v>38197.279590999999</v>
      </c>
      <c r="N35" s="38">
        <v>0.46500000000000002</v>
      </c>
      <c r="O35" s="39">
        <v>38067</v>
      </c>
      <c r="P35" s="38">
        <v>38067</v>
      </c>
      <c r="Q35" s="38">
        <v>69.236999999999995</v>
      </c>
      <c r="R35" s="39">
        <v>101</v>
      </c>
      <c r="S35" s="40">
        <v>18116</v>
      </c>
      <c r="T35" s="34"/>
      <c r="U35" s="41">
        <v>38067</v>
      </c>
      <c r="V35" s="38">
        <v>38067</v>
      </c>
      <c r="W35" s="40">
        <v>0</v>
      </c>
    </row>
    <row r="36" spans="2:23" x14ac:dyDescent="0.25">
      <c r="B36" s="36" t="s">
        <v>34</v>
      </c>
      <c r="C36" s="37" t="s">
        <v>135</v>
      </c>
      <c r="D36" s="37">
        <v>1000</v>
      </c>
      <c r="E36" s="37">
        <v>449</v>
      </c>
      <c r="F36" s="37">
        <v>9926</v>
      </c>
      <c r="G36" s="38">
        <v>9.9260000000000002</v>
      </c>
      <c r="H36" s="38">
        <v>22.106904</v>
      </c>
      <c r="I36" s="39">
        <v>7</v>
      </c>
      <c r="J36" s="39">
        <v>36</v>
      </c>
      <c r="K36" s="38">
        <v>37881.001297000003</v>
      </c>
      <c r="L36" s="38">
        <v>7.0000000000000001E-3</v>
      </c>
      <c r="M36" s="38">
        <v>37337.816475</v>
      </c>
      <c r="N36" s="38">
        <v>0.55600000000000005</v>
      </c>
      <c r="O36" s="39">
        <v>37159</v>
      </c>
      <c r="P36" s="38">
        <v>37168.611930999999</v>
      </c>
      <c r="Q36" s="38">
        <v>3602.2150000000001</v>
      </c>
      <c r="R36" s="39">
        <v>107</v>
      </c>
      <c r="S36" s="40">
        <v>1284270</v>
      </c>
      <c r="T36" s="34"/>
      <c r="U36" s="41">
        <v>37159</v>
      </c>
      <c r="V36" s="38">
        <v>37159</v>
      </c>
      <c r="W36" s="40">
        <v>0</v>
      </c>
    </row>
    <row r="37" spans="2:23" x14ac:dyDescent="0.25">
      <c r="B37" s="36" t="s">
        <v>35</v>
      </c>
      <c r="C37" s="37" t="s">
        <v>136</v>
      </c>
      <c r="D37" s="37">
        <v>1000</v>
      </c>
      <c r="E37" s="37">
        <v>454</v>
      </c>
      <c r="F37" s="37">
        <v>9865</v>
      </c>
      <c r="G37" s="38">
        <v>9.8650000000000002</v>
      </c>
      <c r="H37" s="38">
        <v>21.729075000000002</v>
      </c>
      <c r="I37" s="39">
        <v>7</v>
      </c>
      <c r="J37" s="39">
        <v>34</v>
      </c>
      <c r="K37" s="38">
        <v>38548.770079000002</v>
      </c>
      <c r="L37" s="38">
        <v>7.0000000000000001E-3</v>
      </c>
      <c r="M37" s="38">
        <v>37975.608122999998</v>
      </c>
      <c r="N37" s="38">
        <v>0.436</v>
      </c>
      <c r="O37" s="39">
        <v>37826</v>
      </c>
      <c r="P37" s="38">
        <v>37852.283402000001</v>
      </c>
      <c r="Q37" s="38">
        <v>3602.9340000000002</v>
      </c>
      <c r="R37" s="39">
        <v>107</v>
      </c>
      <c r="S37" s="40">
        <v>1040475</v>
      </c>
      <c r="T37" s="34"/>
      <c r="U37" s="41">
        <v>37826</v>
      </c>
      <c r="V37" s="38">
        <v>37826</v>
      </c>
      <c r="W37" s="40">
        <v>0</v>
      </c>
    </row>
    <row r="38" spans="2:23" x14ac:dyDescent="0.25">
      <c r="B38" s="36" t="s">
        <v>36</v>
      </c>
      <c r="C38" s="37" t="s">
        <v>137</v>
      </c>
      <c r="D38" s="37">
        <v>1000</v>
      </c>
      <c r="E38" s="37">
        <v>455</v>
      </c>
      <c r="F38" s="37">
        <v>9707</v>
      </c>
      <c r="G38" s="38">
        <v>9.7070000000000007</v>
      </c>
      <c r="H38" s="38">
        <v>21.334066</v>
      </c>
      <c r="I38" s="39">
        <v>5</v>
      </c>
      <c r="J38" s="39">
        <v>33</v>
      </c>
      <c r="K38" s="38">
        <v>38278.680805000004</v>
      </c>
      <c r="L38" s="38">
        <v>1.0999999999999999E-2</v>
      </c>
      <c r="M38" s="38">
        <v>37692.418680000002</v>
      </c>
      <c r="N38" s="38">
        <v>0.54</v>
      </c>
      <c r="O38" s="39">
        <v>37488</v>
      </c>
      <c r="P38" s="38">
        <v>37540.914227000001</v>
      </c>
      <c r="Q38" s="38">
        <v>3602.1750000000002</v>
      </c>
      <c r="R38" s="39">
        <v>107</v>
      </c>
      <c r="S38" s="40">
        <v>897176</v>
      </c>
      <c r="T38" s="34"/>
      <c r="U38" s="41">
        <v>37488</v>
      </c>
      <c r="V38" s="38">
        <v>37491.333333000002</v>
      </c>
      <c r="W38" s="40">
        <v>0</v>
      </c>
    </row>
    <row r="39" spans="2:23" x14ac:dyDescent="0.25">
      <c r="B39" s="36" t="s">
        <v>37</v>
      </c>
      <c r="C39" s="37" t="s">
        <v>138</v>
      </c>
      <c r="D39" s="37">
        <v>1000</v>
      </c>
      <c r="E39" s="37">
        <v>444</v>
      </c>
      <c r="F39" s="37">
        <v>9456</v>
      </c>
      <c r="G39" s="38">
        <v>9.4559999999999995</v>
      </c>
      <c r="H39" s="38">
        <v>21.297297</v>
      </c>
      <c r="I39" s="39">
        <v>9</v>
      </c>
      <c r="J39" s="39">
        <v>37</v>
      </c>
      <c r="K39" s="38">
        <v>39010.699074999997</v>
      </c>
      <c r="L39" s="38">
        <v>1.0999999999999999E-2</v>
      </c>
      <c r="M39" s="38">
        <v>38433.539653</v>
      </c>
      <c r="N39" s="38">
        <v>0.41799999999999998</v>
      </c>
      <c r="O39" s="39">
        <v>38237</v>
      </c>
      <c r="P39" s="38">
        <v>38237</v>
      </c>
      <c r="Q39" s="38">
        <v>638.28</v>
      </c>
      <c r="R39" s="39">
        <v>101</v>
      </c>
      <c r="S39" s="40">
        <v>172868</v>
      </c>
      <c r="T39" s="34"/>
      <c r="U39" s="41">
        <v>38237</v>
      </c>
      <c r="V39" s="38">
        <v>38236.75</v>
      </c>
      <c r="W39" s="40">
        <v>0</v>
      </c>
    </row>
    <row r="40" spans="2:23" x14ac:dyDescent="0.25">
      <c r="B40" s="36" t="s">
        <v>38</v>
      </c>
      <c r="C40" s="37" t="s">
        <v>139</v>
      </c>
      <c r="D40" s="37">
        <v>1000</v>
      </c>
      <c r="E40" s="37">
        <v>445</v>
      </c>
      <c r="F40" s="37">
        <v>9622</v>
      </c>
      <c r="G40" s="38">
        <v>9.6219999999999999</v>
      </c>
      <c r="H40" s="38">
        <v>21.622471999999998</v>
      </c>
      <c r="I40" s="39">
        <v>9</v>
      </c>
      <c r="J40" s="39">
        <v>37</v>
      </c>
      <c r="K40" s="38">
        <v>38083.016803999999</v>
      </c>
      <c r="L40" s="38">
        <v>7.0000000000000001E-3</v>
      </c>
      <c r="M40" s="38">
        <v>37539.881607000003</v>
      </c>
      <c r="N40" s="38">
        <v>0.47</v>
      </c>
      <c r="O40" s="39">
        <v>37372</v>
      </c>
      <c r="P40" s="38">
        <v>37372</v>
      </c>
      <c r="Q40" s="38">
        <v>3135.422</v>
      </c>
      <c r="R40" s="39">
        <v>101</v>
      </c>
      <c r="S40" s="40">
        <v>1101749</v>
      </c>
      <c r="T40" s="34"/>
      <c r="U40" s="41">
        <v>37372</v>
      </c>
      <c r="V40" s="38">
        <v>37372</v>
      </c>
      <c r="W40" s="40">
        <v>0</v>
      </c>
    </row>
    <row r="41" spans="2:23" x14ac:dyDescent="0.25">
      <c r="B41" s="36" t="s">
        <v>39</v>
      </c>
      <c r="C41" s="37" t="s">
        <v>140</v>
      </c>
      <c r="D41" s="37">
        <v>1000</v>
      </c>
      <c r="E41" s="37">
        <v>472</v>
      </c>
      <c r="F41" s="37">
        <v>10020</v>
      </c>
      <c r="G41" s="38">
        <v>10.02</v>
      </c>
      <c r="H41" s="38">
        <v>21.228814</v>
      </c>
      <c r="I41" s="39">
        <v>7</v>
      </c>
      <c r="J41" s="39">
        <v>34</v>
      </c>
      <c r="K41" s="38">
        <v>39135.976426000001</v>
      </c>
      <c r="L41" s="38">
        <v>0.01</v>
      </c>
      <c r="M41" s="38">
        <v>38572.718567999997</v>
      </c>
      <c r="N41" s="38">
        <v>0.38100000000000001</v>
      </c>
      <c r="O41" s="39">
        <v>38374</v>
      </c>
      <c r="P41" s="38">
        <v>38401.586095999999</v>
      </c>
      <c r="Q41" s="38">
        <v>3601.6129999999998</v>
      </c>
      <c r="R41" s="39">
        <v>107</v>
      </c>
      <c r="S41" s="40">
        <v>779393</v>
      </c>
      <c r="T41" s="34"/>
      <c r="U41" s="41">
        <v>38374</v>
      </c>
      <c r="V41" s="38">
        <v>38384</v>
      </c>
      <c r="W41" s="40">
        <v>0</v>
      </c>
    </row>
    <row r="42" spans="2:23" ht="15.75" thickBot="1" x14ac:dyDescent="0.3">
      <c r="B42" s="42" t="s">
        <v>40</v>
      </c>
      <c r="C42" s="43" t="s">
        <v>141</v>
      </c>
      <c r="D42" s="43">
        <v>1000</v>
      </c>
      <c r="E42" s="43">
        <v>442</v>
      </c>
      <c r="F42" s="43">
        <v>9523</v>
      </c>
      <c r="G42" s="44">
        <v>9.5229999999999997</v>
      </c>
      <c r="H42" s="44">
        <v>21.545248999999998</v>
      </c>
      <c r="I42" s="45">
        <v>7</v>
      </c>
      <c r="J42" s="45">
        <v>36</v>
      </c>
      <c r="K42" s="44">
        <v>38641.710562</v>
      </c>
      <c r="L42" s="44">
        <v>8.0000000000000002E-3</v>
      </c>
      <c r="M42" s="44">
        <v>38145.143322000004</v>
      </c>
      <c r="N42" s="44">
        <v>0.38300000000000001</v>
      </c>
      <c r="O42" s="45">
        <v>37965</v>
      </c>
      <c r="P42" s="44">
        <v>38001.016009999999</v>
      </c>
      <c r="Q42" s="44">
        <v>3602.4119999999998</v>
      </c>
      <c r="R42" s="45">
        <v>107</v>
      </c>
      <c r="S42" s="46">
        <v>985563</v>
      </c>
      <c r="T42" s="34"/>
      <c r="U42" s="47">
        <v>37965</v>
      </c>
      <c r="V42" s="44">
        <v>37965</v>
      </c>
      <c r="W42" s="46">
        <v>0</v>
      </c>
    </row>
    <row r="43" spans="2:23" x14ac:dyDescent="0.25">
      <c r="B43" s="29" t="s">
        <v>41</v>
      </c>
      <c r="C43" s="30" t="s">
        <v>142</v>
      </c>
      <c r="D43" s="30">
        <v>1000</v>
      </c>
      <c r="E43" s="30">
        <v>439</v>
      </c>
      <c r="F43" s="30">
        <v>11752</v>
      </c>
      <c r="G43" s="31">
        <v>11.752000000000001</v>
      </c>
      <c r="H43" s="31">
        <v>26.769932000000001</v>
      </c>
      <c r="I43" s="32">
        <v>7</v>
      </c>
      <c r="J43" s="32">
        <v>42</v>
      </c>
      <c r="K43" s="31">
        <v>36201.114107000001</v>
      </c>
      <c r="L43" s="31">
        <v>8.0000000000000002E-3</v>
      </c>
      <c r="M43" s="31">
        <v>35734.851594</v>
      </c>
      <c r="N43" s="31">
        <v>0.51100000000000001</v>
      </c>
      <c r="O43" s="32">
        <v>35538</v>
      </c>
      <c r="P43" s="31">
        <v>35583.349426000001</v>
      </c>
      <c r="Q43" s="31">
        <v>3601.5329999999999</v>
      </c>
      <c r="R43" s="32">
        <v>107</v>
      </c>
      <c r="S43" s="33">
        <v>632200</v>
      </c>
      <c r="T43" s="34"/>
      <c r="U43" s="35">
        <v>35538</v>
      </c>
      <c r="V43" s="31">
        <v>35538</v>
      </c>
      <c r="W43" s="33">
        <v>0</v>
      </c>
    </row>
    <row r="44" spans="2:23" x14ac:dyDescent="0.25">
      <c r="B44" s="36" t="s">
        <v>42</v>
      </c>
      <c r="C44" s="37" t="s">
        <v>143</v>
      </c>
      <c r="D44" s="37">
        <v>1000</v>
      </c>
      <c r="E44" s="37">
        <v>475</v>
      </c>
      <c r="F44" s="37">
        <v>12671</v>
      </c>
      <c r="G44" s="38">
        <v>12.670999999999999</v>
      </c>
      <c r="H44" s="38">
        <v>26.675789000000002</v>
      </c>
      <c r="I44" s="39">
        <v>6</v>
      </c>
      <c r="J44" s="39">
        <v>39</v>
      </c>
      <c r="K44" s="38">
        <v>35566.336625000004</v>
      </c>
      <c r="L44" s="38">
        <v>8.9999999999999993E-3</v>
      </c>
      <c r="M44" s="38">
        <v>35197.735607000002</v>
      </c>
      <c r="N44" s="38">
        <v>0.498</v>
      </c>
      <c r="O44" s="39">
        <v>34934</v>
      </c>
      <c r="P44" s="38">
        <v>35038.962503000002</v>
      </c>
      <c r="Q44" s="38">
        <v>3602.0309999999999</v>
      </c>
      <c r="R44" s="39">
        <v>107</v>
      </c>
      <c r="S44" s="40">
        <v>552589</v>
      </c>
      <c r="T44" s="34"/>
      <c r="U44" s="41">
        <v>34934</v>
      </c>
      <c r="V44" s="38">
        <v>34944.5</v>
      </c>
      <c r="W44" s="40">
        <v>1</v>
      </c>
    </row>
    <row r="45" spans="2:23" x14ac:dyDescent="0.25">
      <c r="B45" s="36" t="s">
        <v>43</v>
      </c>
      <c r="C45" s="37" t="s">
        <v>144</v>
      </c>
      <c r="D45" s="37">
        <v>1000</v>
      </c>
      <c r="E45" s="37">
        <v>476</v>
      </c>
      <c r="F45" s="37">
        <v>12497</v>
      </c>
      <c r="G45" s="38">
        <v>12.497</v>
      </c>
      <c r="H45" s="38">
        <v>26.254201999999999</v>
      </c>
      <c r="I45" s="39">
        <v>5</v>
      </c>
      <c r="J45" s="39">
        <v>38</v>
      </c>
      <c r="K45" s="38">
        <v>35717.203681999999</v>
      </c>
      <c r="L45" s="38">
        <v>8.9999999999999993E-3</v>
      </c>
      <c r="M45" s="38">
        <v>35257.538163999998</v>
      </c>
      <c r="N45" s="38">
        <v>0.55000000000000004</v>
      </c>
      <c r="O45" s="39">
        <v>35071</v>
      </c>
      <c r="P45" s="38">
        <v>35105.154024000003</v>
      </c>
      <c r="Q45" s="38">
        <v>3602.1869999999999</v>
      </c>
      <c r="R45" s="39">
        <v>107</v>
      </c>
      <c r="S45" s="40">
        <v>577197</v>
      </c>
      <c r="T45" s="34"/>
      <c r="U45" s="41">
        <v>35071</v>
      </c>
      <c r="V45" s="38">
        <v>35071</v>
      </c>
      <c r="W45" s="40">
        <v>0</v>
      </c>
    </row>
    <row r="46" spans="2:23" x14ac:dyDescent="0.25">
      <c r="B46" s="36" t="s">
        <v>44</v>
      </c>
      <c r="C46" s="37" t="s">
        <v>145</v>
      </c>
      <c r="D46" s="37">
        <v>1000</v>
      </c>
      <c r="E46" s="37">
        <v>452</v>
      </c>
      <c r="F46" s="37">
        <v>11486</v>
      </c>
      <c r="G46" s="38">
        <v>11.486000000000001</v>
      </c>
      <c r="H46" s="38">
        <v>25.411504000000001</v>
      </c>
      <c r="I46" s="39">
        <v>7</v>
      </c>
      <c r="J46" s="39">
        <v>39</v>
      </c>
      <c r="K46" s="38">
        <v>36234.231296999998</v>
      </c>
      <c r="L46" s="38">
        <v>8.9999999999999993E-3</v>
      </c>
      <c r="M46" s="38">
        <v>35782.255034000002</v>
      </c>
      <c r="N46" s="38">
        <v>0.46800000000000003</v>
      </c>
      <c r="O46" s="39">
        <v>35596</v>
      </c>
      <c r="P46" s="38">
        <v>35624.334644000002</v>
      </c>
      <c r="Q46" s="38">
        <v>3611.6590000000001</v>
      </c>
      <c r="R46" s="39">
        <v>107</v>
      </c>
      <c r="S46" s="40">
        <v>620773</v>
      </c>
      <c r="T46" s="34"/>
      <c r="U46" s="41">
        <v>35596</v>
      </c>
      <c r="V46" s="38">
        <v>35596</v>
      </c>
      <c r="W46" s="40">
        <v>0</v>
      </c>
    </row>
    <row r="47" spans="2:23" x14ac:dyDescent="0.25">
      <c r="B47" s="36" t="s">
        <v>45</v>
      </c>
      <c r="C47" s="37" t="s">
        <v>146</v>
      </c>
      <c r="D47" s="37">
        <v>1000</v>
      </c>
      <c r="E47" s="37">
        <v>469</v>
      </c>
      <c r="F47" s="37">
        <v>12586</v>
      </c>
      <c r="G47" s="38">
        <v>12.586</v>
      </c>
      <c r="H47" s="38">
        <v>26.835820999999999</v>
      </c>
      <c r="I47" s="39">
        <v>8</v>
      </c>
      <c r="J47" s="39">
        <v>41</v>
      </c>
      <c r="K47" s="38">
        <v>35755.448633</v>
      </c>
      <c r="L47" s="38">
        <v>1.2E-2</v>
      </c>
      <c r="M47" s="38">
        <v>35319.227450999999</v>
      </c>
      <c r="N47" s="38">
        <v>0.63900000000000001</v>
      </c>
      <c r="O47" s="39">
        <v>35112</v>
      </c>
      <c r="P47" s="38">
        <v>35203.290500000003</v>
      </c>
      <c r="Q47" s="38">
        <v>3601.9589999999998</v>
      </c>
      <c r="R47" s="39">
        <v>107</v>
      </c>
      <c r="S47" s="40">
        <v>627590</v>
      </c>
      <c r="T47" s="34"/>
      <c r="U47" s="41">
        <v>35112</v>
      </c>
      <c r="V47" s="38">
        <v>35113</v>
      </c>
      <c r="W47" s="40">
        <v>1</v>
      </c>
    </row>
    <row r="48" spans="2:23" x14ac:dyDescent="0.25">
      <c r="B48" s="36" t="s">
        <v>46</v>
      </c>
      <c r="C48" s="37" t="s">
        <v>147</v>
      </c>
      <c r="D48" s="37">
        <v>1000</v>
      </c>
      <c r="E48" s="37">
        <v>456</v>
      </c>
      <c r="F48" s="37">
        <v>12164</v>
      </c>
      <c r="G48" s="38">
        <v>12.164</v>
      </c>
      <c r="H48" s="38">
        <v>26.675439000000001</v>
      </c>
      <c r="I48" s="39">
        <v>9</v>
      </c>
      <c r="J48" s="39">
        <v>40</v>
      </c>
      <c r="K48" s="38">
        <v>35215.909813999999</v>
      </c>
      <c r="L48" s="38">
        <v>0.01</v>
      </c>
      <c r="M48" s="38">
        <v>34744.621036999997</v>
      </c>
      <c r="N48" s="38">
        <v>0.61799999999999999</v>
      </c>
      <c r="O48" s="39">
        <v>34529</v>
      </c>
      <c r="P48" s="38">
        <v>34586.363833000003</v>
      </c>
      <c r="Q48" s="38">
        <v>3601.7779999999998</v>
      </c>
      <c r="R48" s="39">
        <v>107</v>
      </c>
      <c r="S48" s="40">
        <v>649503</v>
      </c>
      <c r="T48" s="34"/>
      <c r="U48" s="41">
        <v>34529</v>
      </c>
      <c r="V48" s="38">
        <v>34533.538461999997</v>
      </c>
      <c r="W48" s="40">
        <v>1</v>
      </c>
    </row>
    <row r="49" spans="2:23" x14ac:dyDescent="0.25">
      <c r="B49" s="36" t="s">
        <v>47</v>
      </c>
      <c r="C49" s="37" t="s">
        <v>148</v>
      </c>
      <c r="D49" s="37">
        <v>1000</v>
      </c>
      <c r="E49" s="37">
        <v>478</v>
      </c>
      <c r="F49" s="37">
        <v>12488</v>
      </c>
      <c r="G49" s="38">
        <v>12.488</v>
      </c>
      <c r="H49" s="38">
        <v>26.125523000000001</v>
      </c>
      <c r="I49" s="39">
        <v>14</v>
      </c>
      <c r="J49" s="39">
        <v>41</v>
      </c>
      <c r="K49" s="38">
        <v>36510.130211000003</v>
      </c>
      <c r="L49" s="38">
        <v>8.9999999999999993E-3</v>
      </c>
      <c r="M49" s="38">
        <v>36080.728160999999</v>
      </c>
      <c r="N49" s="38">
        <v>0.40600000000000003</v>
      </c>
      <c r="O49" s="39">
        <v>35866</v>
      </c>
      <c r="P49" s="38">
        <v>35933.347601000001</v>
      </c>
      <c r="Q49" s="38">
        <v>3602.3539999999998</v>
      </c>
      <c r="R49" s="39">
        <v>107</v>
      </c>
      <c r="S49" s="40">
        <v>656099</v>
      </c>
      <c r="T49" s="34"/>
      <c r="U49" s="41">
        <v>35866</v>
      </c>
      <c r="V49" s="38">
        <v>35868.5</v>
      </c>
      <c r="W49" s="40">
        <v>0</v>
      </c>
    </row>
    <row r="50" spans="2:23" x14ac:dyDescent="0.25">
      <c r="B50" s="36" t="s">
        <v>48</v>
      </c>
      <c r="C50" s="37" t="s">
        <v>149</v>
      </c>
      <c r="D50" s="37">
        <v>1000</v>
      </c>
      <c r="E50" s="37">
        <v>465</v>
      </c>
      <c r="F50" s="37">
        <v>12382</v>
      </c>
      <c r="G50" s="38">
        <v>12.382</v>
      </c>
      <c r="H50" s="38">
        <v>26.627956999999999</v>
      </c>
      <c r="I50" s="39">
        <v>15</v>
      </c>
      <c r="J50" s="39">
        <v>40</v>
      </c>
      <c r="K50" s="38">
        <v>35197.250204999997</v>
      </c>
      <c r="L50" s="38">
        <v>7.0000000000000001E-3</v>
      </c>
      <c r="M50" s="38">
        <v>34786.645385000003</v>
      </c>
      <c r="N50" s="38">
        <v>0.49199999999999999</v>
      </c>
      <c r="O50" s="39">
        <v>34564</v>
      </c>
      <c r="P50" s="38">
        <v>34644.910845999999</v>
      </c>
      <c r="Q50" s="38">
        <v>3601.4090000000001</v>
      </c>
      <c r="R50" s="39">
        <v>107</v>
      </c>
      <c r="S50" s="40">
        <v>647486</v>
      </c>
      <c r="T50" s="34"/>
      <c r="U50" s="41">
        <v>34564</v>
      </c>
      <c r="V50" s="38">
        <v>34564</v>
      </c>
      <c r="W50" s="40">
        <v>0</v>
      </c>
    </row>
    <row r="51" spans="2:23" x14ac:dyDescent="0.25">
      <c r="B51" s="36" t="s">
        <v>49</v>
      </c>
      <c r="C51" s="37" t="s">
        <v>150</v>
      </c>
      <c r="D51" s="37">
        <v>1000</v>
      </c>
      <c r="E51" s="37">
        <v>436</v>
      </c>
      <c r="F51" s="37">
        <v>11485</v>
      </c>
      <c r="G51" s="38">
        <v>11.484999999999999</v>
      </c>
      <c r="H51" s="38">
        <v>26.341743000000001</v>
      </c>
      <c r="I51" s="39">
        <v>12</v>
      </c>
      <c r="J51" s="39">
        <v>40</v>
      </c>
      <c r="K51" s="38">
        <v>36499.111697</v>
      </c>
      <c r="L51" s="38">
        <v>7.0000000000000001E-3</v>
      </c>
      <c r="M51" s="38">
        <v>36111.297528000003</v>
      </c>
      <c r="N51" s="38">
        <v>0.48299999999999998</v>
      </c>
      <c r="O51" s="39">
        <v>35883</v>
      </c>
      <c r="P51" s="38">
        <v>35965.466815</v>
      </c>
      <c r="Q51" s="38">
        <v>3602.1</v>
      </c>
      <c r="R51" s="39">
        <v>107</v>
      </c>
      <c r="S51" s="40">
        <v>916097</v>
      </c>
      <c r="T51" s="34"/>
      <c r="U51" s="41">
        <v>35883</v>
      </c>
      <c r="V51" s="38">
        <v>35883</v>
      </c>
      <c r="W51" s="40">
        <v>0</v>
      </c>
    </row>
    <row r="52" spans="2:23" ht="15.75" thickBot="1" x14ac:dyDescent="0.3">
      <c r="B52" s="42" t="s">
        <v>50</v>
      </c>
      <c r="C52" s="43" t="s">
        <v>151</v>
      </c>
      <c r="D52" s="43">
        <v>1000</v>
      </c>
      <c r="E52" s="43">
        <v>454</v>
      </c>
      <c r="F52" s="43">
        <v>11923</v>
      </c>
      <c r="G52" s="44">
        <v>11.923</v>
      </c>
      <c r="H52" s="44">
        <v>26.262115000000001</v>
      </c>
      <c r="I52" s="45">
        <v>3</v>
      </c>
      <c r="J52" s="45">
        <v>37</v>
      </c>
      <c r="K52" s="44">
        <v>35886.202143000002</v>
      </c>
      <c r="L52" s="44">
        <v>8.9999999999999993E-3</v>
      </c>
      <c r="M52" s="44">
        <v>35480.849912999998</v>
      </c>
      <c r="N52" s="44">
        <v>0.55900000000000005</v>
      </c>
      <c r="O52" s="45">
        <v>35311</v>
      </c>
      <c r="P52" s="44">
        <v>35327.204452999998</v>
      </c>
      <c r="Q52" s="44">
        <v>3602.2539999999999</v>
      </c>
      <c r="R52" s="45">
        <v>107</v>
      </c>
      <c r="S52" s="46">
        <v>784275</v>
      </c>
      <c r="T52" s="34"/>
      <c r="U52" s="47">
        <v>35311</v>
      </c>
      <c r="V52" s="44">
        <v>35322.199999999997</v>
      </c>
      <c r="W52" s="46">
        <v>1</v>
      </c>
    </row>
    <row r="53" spans="2:23" x14ac:dyDescent="0.25">
      <c r="B53" s="29" t="s">
        <v>51</v>
      </c>
      <c r="C53" s="30" t="s">
        <v>152</v>
      </c>
      <c r="D53" s="30">
        <v>1000</v>
      </c>
      <c r="E53" s="30">
        <v>445</v>
      </c>
      <c r="F53" s="30">
        <v>13580</v>
      </c>
      <c r="G53" s="31">
        <v>13.58</v>
      </c>
      <c r="H53" s="31">
        <v>30.516853999999999</v>
      </c>
      <c r="I53" s="32">
        <v>15</v>
      </c>
      <c r="J53" s="32">
        <v>49</v>
      </c>
      <c r="K53" s="31">
        <v>35329.468280000001</v>
      </c>
      <c r="L53" s="31">
        <v>8.0000000000000002E-3</v>
      </c>
      <c r="M53" s="31">
        <v>34973.622780999998</v>
      </c>
      <c r="N53" s="31">
        <v>0.51500000000000001</v>
      </c>
      <c r="O53" s="32">
        <v>34771</v>
      </c>
      <c r="P53" s="31">
        <v>34819.498198000001</v>
      </c>
      <c r="Q53" s="31">
        <v>3609.0830000000001</v>
      </c>
      <c r="R53" s="32">
        <v>107</v>
      </c>
      <c r="S53" s="33">
        <v>490566</v>
      </c>
      <c r="T53" s="34"/>
      <c r="U53" s="35">
        <v>34771</v>
      </c>
      <c r="V53" s="31">
        <v>34774</v>
      </c>
      <c r="W53" s="33">
        <v>0</v>
      </c>
    </row>
    <row r="54" spans="2:23" x14ac:dyDescent="0.25">
      <c r="B54" s="36" t="s">
        <v>52</v>
      </c>
      <c r="C54" s="37" t="s">
        <v>153</v>
      </c>
      <c r="D54" s="37">
        <v>1000</v>
      </c>
      <c r="E54" s="37">
        <v>467</v>
      </c>
      <c r="F54" s="37">
        <v>14332</v>
      </c>
      <c r="G54" s="38">
        <v>14.332000000000001</v>
      </c>
      <c r="H54" s="38">
        <v>30.689506999999999</v>
      </c>
      <c r="I54" s="39">
        <v>6</v>
      </c>
      <c r="J54" s="39">
        <v>45</v>
      </c>
      <c r="K54" s="38">
        <v>34412.774414</v>
      </c>
      <c r="L54" s="38">
        <v>7.0000000000000001E-3</v>
      </c>
      <c r="M54" s="38">
        <v>34053.649613000001</v>
      </c>
      <c r="N54" s="38">
        <v>0.53</v>
      </c>
      <c r="O54" s="39">
        <v>33827</v>
      </c>
      <c r="P54" s="38">
        <v>33917.684222000004</v>
      </c>
      <c r="Q54" s="38">
        <v>3602.9189999999999</v>
      </c>
      <c r="R54" s="39">
        <v>107</v>
      </c>
      <c r="S54" s="40">
        <v>543188</v>
      </c>
      <c r="T54" s="34"/>
      <c r="U54" s="41">
        <v>33827</v>
      </c>
      <c r="V54" s="38">
        <v>33838.75</v>
      </c>
      <c r="W54" s="40">
        <v>1</v>
      </c>
    </row>
    <row r="55" spans="2:23" x14ac:dyDescent="0.25">
      <c r="B55" s="36" t="s">
        <v>53</v>
      </c>
      <c r="C55" s="37" t="s">
        <v>154</v>
      </c>
      <c r="D55" s="37">
        <v>1000</v>
      </c>
      <c r="E55" s="37">
        <v>464</v>
      </c>
      <c r="F55" s="37">
        <v>14496</v>
      </c>
      <c r="G55" s="38">
        <v>14.496</v>
      </c>
      <c r="H55" s="38">
        <v>31.241378999999998</v>
      </c>
      <c r="I55" s="39">
        <v>12</v>
      </c>
      <c r="J55" s="39">
        <v>44</v>
      </c>
      <c r="K55" s="38">
        <v>33787.341929000002</v>
      </c>
      <c r="L55" s="38">
        <v>7.0000000000000001E-3</v>
      </c>
      <c r="M55" s="38">
        <v>33362.733557</v>
      </c>
      <c r="N55" s="38">
        <v>0.64</v>
      </c>
      <c r="O55" s="39">
        <v>33197</v>
      </c>
      <c r="P55" s="38">
        <v>33218.244175</v>
      </c>
      <c r="Q55" s="38">
        <v>3602.2779999999998</v>
      </c>
      <c r="R55" s="39">
        <v>107</v>
      </c>
      <c r="S55" s="40">
        <v>517285</v>
      </c>
      <c r="T55" s="34"/>
      <c r="U55" s="41">
        <v>33197</v>
      </c>
      <c r="V55" s="38">
        <v>33216</v>
      </c>
      <c r="W55" s="40">
        <v>1</v>
      </c>
    </row>
    <row r="56" spans="2:23" x14ac:dyDescent="0.25">
      <c r="B56" s="36" t="s">
        <v>54</v>
      </c>
      <c r="C56" s="37" t="s">
        <v>155</v>
      </c>
      <c r="D56" s="37">
        <v>1000</v>
      </c>
      <c r="E56" s="37">
        <v>443</v>
      </c>
      <c r="F56" s="37">
        <v>13615</v>
      </c>
      <c r="G56" s="38">
        <v>13.615</v>
      </c>
      <c r="H56" s="38">
        <v>30.733633999999999</v>
      </c>
      <c r="I56" s="39">
        <v>11</v>
      </c>
      <c r="J56" s="39">
        <v>44</v>
      </c>
      <c r="K56" s="38">
        <v>33549.075862999998</v>
      </c>
      <c r="L56" s="38">
        <v>8.9999999999999993E-3</v>
      </c>
      <c r="M56" s="38">
        <v>33119.571851000001</v>
      </c>
      <c r="N56" s="38">
        <v>0.64200000000000002</v>
      </c>
      <c r="O56" s="39">
        <v>32942</v>
      </c>
      <c r="P56" s="38">
        <v>33000.466124999999</v>
      </c>
      <c r="Q56" s="38">
        <v>3604.5079999999998</v>
      </c>
      <c r="R56" s="39">
        <v>107</v>
      </c>
      <c r="S56" s="40">
        <v>564064</v>
      </c>
      <c r="T56" s="34"/>
      <c r="U56" s="41">
        <v>32942</v>
      </c>
      <c r="V56" s="38">
        <v>32955.333333000002</v>
      </c>
      <c r="W56" s="40">
        <v>1</v>
      </c>
    </row>
    <row r="57" spans="2:23" x14ac:dyDescent="0.25">
      <c r="B57" s="36" t="s">
        <v>55</v>
      </c>
      <c r="C57" s="37" t="s">
        <v>156</v>
      </c>
      <c r="D57" s="37">
        <v>1000</v>
      </c>
      <c r="E57" s="37">
        <v>456</v>
      </c>
      <c r="F57" s="37">
        <v>14249</v>
      </c>
      <c r="G57" s="38">
        <v>14.249000000000001</v>
      </c>
      <c r="H57" s="38">
        <v>31.247807000000002</v>
      </c>
      <c r="I57" s="39">
        <v>6</v>
      </c>
      <c r="J57" s="39">
        <v>46</v>
      </c>
      <c r="K57" s="38">
        <v>33949.751523999999</v>
      </c>
      <c r="L57" s="38">
        <v>1.0999999999999999E-2</v>
      </c>
      <c r="M57" s="38">
        <v>33549.890369000001</v>
      </c>
      <c r="N57" s="38">
        <v>0.63600000000000001</v>
      </c>
      <c r="O57" s="39">
        <v>33318</v>
      </c>
      <c r="P57" s="38">
        <v>33407.280213999999</v>
      </c>
      <c r="Q57" s="38">
        <v>3602.52</v>
      </c>
      <c r="R57" s="39">
        <v>107</v>
      </c>
      <c r="S57" s="40">
        <v>543177</v>
      </c>
      <c r="T57" s="34"/>
      <c r="U57" s="41">
        <v>33318</v>
      </c>
      <c r="V57" s="38">
        <v>33325.875</v>
      </c>
      <c r="W57" s="40">
        <v>1</v>
      </c>
    </row>
    <row r="58" spans="2:23" x14ac:dyDescent="0.25">
      <c r="B58" s="36" t="s">
        <v>56</v>
      </c>
      <c r="C58" s="37" t="s">
        <v>157</v>
      </c>
      <c r="D58" s="37">
        <v>1000</v>
      </c>
      <c r="E58" s="37">
        <v>457</v>
      </c>
      <c r="F58" s="37">
        <v>14126</v>
      </c>
      <c r="G58" s="38">
        <v>14.125999999999999</v>
      </c>
      <c r="H58" s="38">
        <v>30.910284000000001</v>
      </c>
      <c r="I58" s="39">
        <v>7</v>
      </c>
      <c r="J58" s="39">
        <v>45</v>
      </c>
      <c r="K58" s="38">
        <v>34120.880445000003</v>
      </c>
      <c r="L58" s="38">
        <v>8.9999999999999993E-3</v>
      </c>
      <c r="M58" s="38">
        <v>33722.476325000003</v>
      </c>
      <c r="N58" s="38">
        <v>0.55400000000000005</v>
      </c>
      <c r="O58" s="39">
        <v>33424</v>
      </c>
      <c r="P58" s="38">
        <v>33559.084427000002</v>
      </c>
      <c r="Q58" s="38">
        <v>3602.53</v>
      </c>
      <c r="R58" s="39">
        <v>107</v>
      </c>
      <c r="S58" s="40">
        <v>487178</v>
      </c>
      <c r="T58" s="34"/>
      <c r="U58" s="41">
        <v>33424</v>
      </c>
      <c r="V58" s="38">
        <v>33465.536827000004</v>
      </c>
      <c r="W58" s="40">
        <v>1</v>
      </c>
    </row>
    <row r="59" spans="2:23" x14ac:dyDescent="0.25">
      <c r="B59" s="36" t="s">
        <v>57</v>
      </c>
      <c r="C59" s="37" t="s">
        <v>158</v>
      </c>
      <c r="D59" s="37">
        <v>1000</v>
      </c>
      <c r="E59" s="37">
        <v>437</v>
      </c>
      <c r="F59" s="37">
        <v>13940</v>
      </c>
      <c r="G59" s="38">
        <v>13.94</v>
      </c>
      <c r="H59" s="38">
        <v>31.899314</v>
      </c>
      <c r="I59" s="39">
        <v>20</v>
      </c>
      <c r="J59" s="39">
        <v>45</v>
      </c>
      <c r="K59" s="38">
        <v>33971.648625000002</v>
      </c>
      <c r="L59" s="38">
        <v>8.0000000000000002E-3</v>
      </c>
      <c r="M59" s="38">
        <v>33647.950781</v>
      </c>
      <c r="N59" s="38">
        <v>0.46899999999999997</v>
      </c>
      <c r="O59" s="39">
        <v>33438</v>
      </c>
      <c r="P59" s="38">
        <v>33516.337398999996</v>
      </c>
      <c r="Q59" s="38">
        <v>3602.6610000000001</v>
      </c>
      <c r="R59" s="39">
        <v>107</v>
      </c>
      <c r="S59" s="40">
        <v>693011</v>
      </c>
      <c r="T59" s="34"/>
      <c r="U59" s="41">
        <v>33438</v>
      </c>
      <c r="V59" s="38">
        <v>33440.5</v>
      </c>
      <c r="W59" s="40">
        <v>1</v>
      </c>
    </row>
    <row r="60" spans="2:23" x14ac:dyDescent="0.25">
      <c r="B60" s="36" t="s">
        <v>58</v>
      </c>
      <c r="C60" s="37" t="s">
        <v>159</v>
      </c>
      <c r="D60" s="37">
        <v>1000</v>
      </c>
      <c r="E60" s="37">
        <v>435</v>
      </c>
      <c r="F60" s="37">
        <v>13767</v>
      </c>
      <c r="G60" s="38">
        <v>13.766999999999999</v>
      </c>
      <c r="H60" s="38">
        <v>31.648275999999999</v>
      </c>
      <c r="I60" s="39">
        <v>14</v>
      </c>
      <c r="J60" s="39">
        <v>51</v>
      </c>
      <c r="K60" s="38">
        <v>32683.927780999999</v>
      </c>
      <c r="L60" s="38">
        <v>0.01</v>
      </c>
      <c r="M60" s="38">
        <v>32319.694905</v>
      </c>
      <c r="N60" s="38">
        <v>0.64800000000000002</v>
      </c>
      <c r="O60" s="39">
        <v>32059</v>
      </c>
      <c r="P60" s="38">
        <v>32169.402568000001</v>
      </c>
      <c r="Q60" s="38">
        <v>3602.386</v>
      </c>
      <c r="R60" s="39">
        <v>107</v>
      </c>
      <c r="S60" s="40">
        <v>566396</v>
      </c>
      <c r="T60" s="34"/>
      <c r="U60" s="41">
        <v>32059</v>
      </c>
      <c r="V60" s="38">
        <v>32113.754884999998</v>
      </c>
      <c r="W60" s="40">
        <v>1</v>
      </c>
    </row>
    <row r="61" spans="2:23" x14ac:dyDescent="0.25">
      <c r="B61" s="36" t="s">
        <v>59</v>
      </c>
      <c r="C61" s="37" t="s">
        <v>160</v>
      </c>
      <c r="D61" s="37">
        <v>1000</v>
      </c>
      <c r="E61" s="37">
        <v>464</v>
      </c>
      <c r="F61" s="37">
        <v>14323</v>
      </c>
      <c r="G61" s="38">
        <v>14.323</v>
      </c>
      <c r="H61" s="38">
        <v>30.868534</v>
      </c>
      <c r="I61" s="39">
        <v>7</v>
      </c>
      <c r="J61" s="39">
        <v>51</v>
      </c>
      <c r="K61" s="38">
        <v>34452.018682000002</v>
      </c>
      <c r="L61" s="38">
        <v>8.9999999999999993E-3</v>
      </c>
      <c r="M61" s="38">
        <v>34099.687007</v>
      </c>
      <c r="N61" s="38">
        <v>0.56699999999999995</v>
      </c>
      <c r="O61" s="39">
        <v>33881</v>
      </c>
      <c r="P61" s="38">
        <v>33955.784516</v>
      </c>
      <c r="Q61" s="38">
        <v>3603.1379999999999</v>
      </c>
      <c r="R61" s="39">
        <v>107</v>
      </c>
      <c r="S61" s="40">
        <v>615311</v>
      </c>
      <c r="T61" s="34"/>
      <c r="U61" s="41">
        <v>33881</v>
      </c>
      <c r="V61" s="38">
        <v>33887.5</v>
      </c>
      <c r="W61" s="40">
        <v>1</v>
      </c>
    </row>
    <row r="62" spans="2:23" ht="15.75" thickBot="1" x14ac:dyDescent="0.3">
      <c r="B62" s="42" t="s">
        <v>60</v>
      </c>
      <c r="C62" s="43" t="s">
        <v>161</v>
      </c>
      <c r="D62" s="43">
        <v>1000</v>
      </c>
      <c r="E62" s="43">
        <v>447</v>
      </c>
      <c r="F62" s="43">
        <v>14450</v>
      </c>
      <c r="G62" s="44">
        <v>14.45</v>
      </c>
      <c r="H62" s="44">
        <v>32.326622</v>
      </c>
      <c r="I62" s="45">
        <v>7</v>
      </c>
      <c r="J62" s="45">
        <v>50</v>
      </c>
      <c r="K62" s="44">
        <v>33566.186477000003</v>
      </c>
      <c r="L62" s="44">
        <v>1.4E-2</v>
      </c>
      <c r="M62" s="44">
        <v>33218.836307999998</v>
      </c>
      <c r="N62" s="44">
        <v>0.76400000000000001</v>
      </c>
      <c r="O62" s="45">
        <v>32973</v>
      </c>
      <c r="P62" s="44">
        <v>33082.591855999999</v>
      </c>
      <c r="Q62" s="44">
        <v>3602.7260000000001</v>
      </c>
      <c r="R62" s="45">
        <v>107</v>
      </c>
      <c r="S62" s="46">
        <v>510268</v>
      </c>
      <c r="T62" s="34"/>
      <c r="U62" s="47">
        <v>32973</v>
      </c>
      <c r="V62" s="44">
        <v>33010.355556000002</v>
      </c>
      <c r="W62" s="46">
        <v>1</v>
      </c>
    </row>
    <row r="63" spans="2:23" x14ac:dyDescent="0.25">
      <c r="B63" s="29" t="s">
        <v>61</v>
      </c>
      <c r="C63" s="30" t="s">
        <v>162</v>
      </c>
      <c r="D63" s="30">
        <v>1000</v>
      </c>
      <c r="E63" s="30">
        <v>433</v>
      </c>
      <c r="F63" s="30">
        <v>16174</v>
      </c>
      <c r="G63" s="31">
        <v>16.173999999999999</v>
      </c>
      <c r="H63" s="31">
        <v>37.353349000000001</v>
      </c>
      <c r="I63" s="32">
        <v>22</v>
      </c>
      <c r="J63" s="32">
        <v>56</v>
      </c>
      <c r="K63" s="31">
        <v>32004.409714000001</v>
      </c>
      <c r="L63" s="31">
        <v>1.0999999999999999E-2</v>
      </c>
      <c r="M63" s="31">
        <v>31702.043538000002</v>
      </c>
      <c r="N63" s="31">
        <v>0.57699999999999996</v>
      </c>
      <c r="O63" s="32">
        <v>31464</v>
      </c>
      <c r="P63" s="31">
        <v>31570.749037000001</v>
      </c>
      <c r="Q63" s="31">
        <v>3602.1790000000001</v>
      </c>
      <c r="R63" s="32">
        <v>107</v>
      </c>
      <c r="S63" s="33">
        <v>480694</v>
      </c>
      <c r="T63" s="34"/>
      <c r="U63" s="35">
        <v>31464</v>
      </c>
      <c r="V63" s="31">
        <v>31496.889927</v>
      </c>
      <c r="W63" s="33">
        <v>1</v>
      </c>
    </row>
    <row r="64" spans="2:23" x14ac:dyDescent="0.25">
      <c r="B64" s="36" t="s">
        <v>62</v>
      </c>
      <c r="C64" s="37" t="s">
        <v>163</v>
      </c>
      <c r="D64" s="37">
        <v>1000</v>
      </c>
      <c r="E64" s="37">
        <v>460</v>
      </c>
      <c r="F64" s="37">
        <v>17250</v>
      </c>
      <c r="G64" s="38">
        <v>17.25</v>
      </c>
      <c r="H64" s="38">
        <v>37.5</v>
      </c>
      <c r="I64" s="39">
        <v>6</v>
      </c>
      <c r="J64" s="39">
        <v>55</v>
      </c>
      <c r="K64" s="38">
        <v>30905.617539999999</v>
      </c>
      <c r="L64" s="38">
        <v>8.0000000000000002E-3</v>
      </c>
      <c r="M64" s="38">
        <v>30595.266364999999</v>
      </c>
      <c r="N64" s="38">
        <v>0.63600000000000001</v>
      </c>
      <c r="O64" s="39">
        <v>30330</v>
      </c>
      <c r="P64" s="38">
        <v>30463.091754000001</v>
      </c>
      <c r="Q64" s="38">
        <v>3601.9270000000001</v>
      </c>
      <c r="R64" s="39">
        <v>107</v>
      </c>
      <c r="S64" s="40">
        <v>479597</v>
      </c>
      <c r="T64" s="34"/>
      <c r="U64" s="41">
        <v>30330</v>
      </c>
      <c r="V64" s="38">
        <v>30335.200000000001</v>
      </c>
      <c r="W64" s="40">
        <v>1</v>
      </c>
    </row>
    <row r="65" spans="2:23" x14ac:dyDescent="0.25">
      <c r="B65" s="36" t="s">
        <v>63</v>
      </c>
      <c r="C65" s="37" t="s">
        <v>164</v>
      </c>
      <c r="D65" s="37">
        <v>1000</v>
      </c>
      <c r="E65" s="37">
        <v>439</v>
      </c>
      <c r="F65" s="37">
        <v>16015</v>
      </c>
      <c r="G65" s="38">
        <v>16.015000000000001</v>
      </c>
      <c r="H65" s="38">
        <v>36.480637999999999</v>
      </c>
      <c r="I65" s="39">
        <v>5</v>
      </c>
      <c r="J65" s="39">
        <v>56</v>
      </c>
      <c r="K65" s="38">
        <v>31239.405686999999</v>
      </c>
      <c r="L65" s="38">
        <v>1.0999999999999999E-2</v>
      </c>
      <c r="M65" s="38">
        <v>30938.787747999999</v>
      </c>
      <c r="N65" s="38">
        <v>0.63</v>
      </c>
      <c r="O65" s="39">
        <v>30704</v>
      </c>
      <c r="P65" s="38">
        <v>30812.663068999998</v>
      </c>
      <c r="Q65" s="38">
        <v>3603.9409999999998</v>
      </c>
      <c r="R65" s="39">
        <v>107</v>
      </c>
      <c r="S65" s="40">
        <v>438481</v>
      </c>
      <c r="T65" s="34"/>
      <c r="U65" s="41">
        <v>30704</v>
      </c>
      <c r="V65" s="38">
        <v>30723.651162999999</v>
      </c>
      <c r="W65" s="40">
        <v>1</v>
      </c>
    </row>
    <row r="66" spans="2:23" x14ac:dyDescent="0.25">
      <c r="B66" s="36" t="s">
        <v>64</v>
      </c>
      <c r="C66" s="37" t="s">
        <v>165</v>
      </c>
      <c r="D66" s="37">
        <v>1000</v>
      </c>
      <c r="E66" s="37">
        <v>453</v>
      </c>
      <c r="F66" s="37">
        <v>16295</v>
      </c>
      <c r="G66" s="38">
        <v>16.295000000000002</v>
      </c>
      <c r="H66" s="38">
        <v>35.971302000000001</v>
      </c>
      <c r="I66" s="39">
        <v>13</v>
      </c>
      <c r="J66" s="39">
        <v>51</v>
      </c>
      <c r="K66" s="38">
        <v>31876.245556999998</v>
      </c>
      <c r="L66" s="38">
        <v>7.0000000000000001E-3</v>
      </c>
      <c r="M66" s="38">
        <v>31553.769984999999</v>
      </c>
      <c r="N66" s="38">
        <v>0.53800000000000003</v>
      </c>
      <c r="O66" s="39">
        <v>31315</v>
      </c>
      <c r="P66" s="38">
        <v>31442.552059000001</v>
      </c>
      <c r="Q66" s="38">
        <v>3601.7539999999999</v>
      </c>
      <c r="R66" s="39">
        <v>107</v>
      </c>
      <c r="S66" s="40">
        <v>531800</v>
      </c>
      <c r="T66" s="34"/>
      <c r="U66" s="41">
        <v>31315</v>
      </c>
      <c r="V66" s="38">
        <v>31353.357040999999</v>
      </c>
      <c r="W66" s="40">
        <v>1</v>
      </c>
    </row>
    <row r="67" spans="2:23" x14ac:dyDescent="0.25">
      <c r="B67" s="36" t="s">
        <v>65</v>
      </c>
      <c r="C67" s="37" t="s">
        <v>166</v>
      </c>
      <c r="D67" s="37">
        <v>1000</v>
      </c>
      <c r="E67" s="37">
        <v>448</v>
      </c>
      <c r="F67" s="37">
        <v>16539</v>
      </c>
      <c r="G67" s="38">
        <v>16.539000000000001</v>
      </c>
      <c r="H67" s="38">
        <v>36.917411000000001</v>
      </c>
      <c r="I67" s="39">
        <v>6</v>
      </c>
      <c r="J67" s="39">
        <v>57</v>
      </c>
      <c r="K67" s="38">
        <v>31733.746288999999</v>
      </c>
      <c r="L67" s="38">
        <v>0.01</v>
      </c>
      <c r="M67" s="38">
        <v>31412.686887</v>
      </c>
      <c r="N67" s="38">
        <v>0.52400000000000002</v>
      </c>
      <c r="O67" s="39">
        <v>31177</v>
      </c>
      <c r="P67" s="38">
        <v>31279.105156000001</v>
      </c>
      <c r="Q67" s="38">
        <v>3602.2570000000001</v>
      </c>
      <c r="R67" s="39">
        <v>107</v>
      </c>
      <c r="S67" s="40">
        <v>365374</v>
      </c>
      <c r="T67" s="34"/>
      <c r="U67" s="41">
        <v>31177</v>
      </c>
      <c r="V67" s="38">
        <v>31186</v>
      </c>
      <c r="W67" s="40">
        <v>1</v>
      </c>
    </row>
    <row r="68" spans="2:23" x14ac:dyDescent="0.25">
      <c r="B68" s="36" t="s">
        <v>66</v>
      </c>
      <c r="C68" s="37" t="s">
        <v>167</v>
      </c>
      <c r="D68" s="37">
        <v>1000</v>
      </c>
      <c r="E68" s="37">
        <v>477</v>
      </c>
      <c r="F68" s="37">
        <v>17021</v>
      </c>
      <c r="G68" s="38">
        <v>17.021000000000001</v>
      </c>
      <c r="H68" s="38">
        <v>35.683438000000002</v>
      </c>
      <c r="I68" s="39">
        <v>5</v>
      </c>
      <c r="J68" s="39">
        <v>51</v>
      </c>
      <c r="K68" s="38">
        <v>31608.031657</v>
      </c>
      <c r="L68" s="38">
        <v>8.9999999999999993E-3</v>
      </c>
      <c r="M68" s="38">
        <v>31272.352717000002</v>
      </c>
      <c r="N68" s="38">
        <v>0.66400000000000003</v>
      </c>
      <c r="O68" s="39">
        <v>31059</v>
      </c>
      <c r="P68" s="38">
        <v>31160.345688000001</v>
      </c>
      <c r="Q68" s="38">
        <v>3601.9189999999999</v>
      </c>
      <c r="R68" s="39">
        <v>107</v>
      </c>
      <c r="S68" s="40">
        <v>552869</v>
      </c>
      <c r="T68" s="34"/>
      <c r="U68" s="41">
        <v>31059</v>
      </c>
      <c r="V68" s="38">
        <v>31067.5</v>
      </c>
      <c r="W68" s="40">
        <v>1</v>
      </c>
    </row>
    <row r="69" spans="2:23" x14ac:dyDescent="0.25">
      <c r="B69" s="36" t="s">
        <v>67</v>
      </c>
      <c r="C69" s="37" t="s">
        <v>168</v>
      </c>
      <c r="D69" s="37">
        <v>1000</v>
      </c>
      <c r="E69" s="37">
        <v>444</v>
      </c>
      <c r="F69" s="37">
        <v>16041</v>
      </c>
      <c r="G69" s="38">
        <v>16.041</v>
      </c>
      <c r="H69" s="38">
        <v>36.128377999999998</v>
      </c>
      <c r="I69" s="39">
        <v>20</v>
      </c>
      <c r="J69" s="39">
        <v>48</v>
      </c>
      <c r="K69" s="38">
        <v>32401.244295</v>
      </c>
      <c r="L69" s="38">
        <v>8.9999999999999993E-3</v>
      </c>
      <c r="M69" s="38">
        <v>32033.823729</v>
      </c>
      <c r="N69" s="38">
        <v>0.60799999999999998</v>
      </c>
      <c r="O69" s="39">
        <v>31761</v>
      </c>
      <c r="P69" s="38">
        <v>31889.953100999999</v>
      </c>
      <c r="Q69" s="38">
        <v>3601.6959999999999</v>
      </c>
      <c r="R69" s="39">
        <v>107</v>
      </c>
      <c r="S69" s="40">
        <v>356598</v>
      </c>
      <c r="T69" s="34"/>
      <c r="U69" s="41">
        <v>31761</v>
      </c>
      <c r="V69" s="38">
        <v>31834.681465000001</v>
      </c>
      <c r="W69" s="40">
        <v>1</v>
      </c>
    </row>
    <row r="70" spans="2:23" x14ac:dyDescent="0.25">
      <c r="B70" s="36" t="s">
        <v>68</v>
      </c>
      <c r="C70" s="37" t="s">
        <v>169</v>
      </c>
      <c r="D70" s="37">
        <v>1000</v>
      </c>
      <c r="E70" s="37">
        <v>448</v>
      </c>
      <c r="F70" s="37">
        <v>16805</v>
      </c>
      <c r="G70" s="38">
        <v>16.805</v>
      </c>
      <c r="H70" s="38">
        <v>37.511161000000001</v>
      </c>
      <c r="I70" s="39">
        <v>7</v>
      </c>
      <c r="J70" s="39">
        <v>55</v>
      </c>
      <c r="K70" s="38">
        <v>30933.078586</v>
      </c>
      <c r="L70" s="38">
        <v>8.9999999999999993E-3</v>
      </c>
      <c r="M70" s="38">
        <v>30633.920842</v>
      </c>
      <c r="N70" s="38">
        <v>0.68200000000000005</v>
      </c>
      <c r="O70" s="39">
        <v>30445</v>
      </c>
      <c r="P70" s="38">
        <v>30515.899079999999</v>
      </c>
      <c r="Q70" s="38">
        <v>3601.931</v>
      </c>
      <c r="R70" s="39">
        <v>107</v>
      </c>
      <c r="S70" s="40">
        <v>442465</v>
      </c>
      <c r="T70" s="34"/>
      <c r="U70" s="41">
        <v>30445</v>
      </c>
      <c r="V70" s="38">
        <v>30459.706151999999</v>
      </c>
      <c r="W70" s="40">
        <v>1</v>
      </c>
    </row>
    <row r="71" spans="2:23" x14ac:dyDescent="0.25">
      <c r="B71" s="36" t="s">
        <v>69</v>
      </c>
      <c r="C71" s="37" t="s">
        <v>170</v>
      </c>
      <c r="D71" s="37">
        <v>1000</v>
      </c>
      <c r="E71" s="37">
        <v>473</v>
      </c>
      <c r="F71" s="37">
        <v>16749</v>
      </c>
      <c r="G71" s="38">
        <v>16.748999999999999</v>
      </c>
      <c r="H71" s="38">
        <v>35.410148</v>
      </c>
      <c r="I71" s="39">
        <v>12</v>
      </c>
      <c r="J71" s="39">
        <v>49</v>
      </c>
      <c r="K71" s="38">
        <v>32663.752111999998</v>
      </c>
      <c r="L71" s="38">
        <v>1.0999999999999999E-2</v>
      </c>
      <c r="M71" s="38">
        <v>32314.032877000001</v>
      </c>
      <c r="N71" s="38">
        <v>0.66400000000000003</v>
      </c>
      <c r="O71" s="39">
        <v>32038</v>
      </c>
      <c r="P71" s="38">
        <v>32170.137962000001</v>
      </c>
      <c r="Q71" s="38">
        <v>3602.1190000000001</v>
      </c>
      <c r="R71" s="39">
        <v>107</v>
      </c>
      <c r="S71" s="40">
        <v>458869</v>
      </c>
      <c r="T71" s="34"/>
      <c r="U71" s="41">
        <v>32038</v>
      </c>
      <c r="V71" s="38">
        <v>32066.449237000001</v>
      </c>
      <c r="W71" s="40">
        <v>1</v>
      </c>
    </row>
    <row r="72" spans="2:23" ht="15.75" thickBot="1" x14ac:dyDescent="0.3">
      <c r="B72" s="42" t="s">
        <v>70</v>
      </c>
      <c r="C72" s="43" t="s">
        <v>171</v>
      </c>
      <c r="D72" s="43">
        <v>1000</v>
      </c>
      <c r="E72" s="43">
        <v>439</v>
      </c>
      <c r="F72" s="43">
        <v>16198</v>
      </c>
      <c r="G72" s="44">
        <v>16.198</v>
      </c>
      <c r="H72" s="44">
        <v>36.897494000000002</v>
      </c>
      <c r="I72" s="45">
        <v>11</v>
      </c>
      <c r="J72" s="45">
        <v>52</v>
      </c>
      <c r="K72" s="44">
        <v>32135.822715999999</v>
      </c>
      <c r="L72" s="44">
        <v>8.9999999999999993E-3</v>
      </c>
      <c r="M72" s="44">
        <v>31861.579550999999</v>
      </c>
      <c r="N72" s="44">
        <v>0.53600000000000003</v>
      </c>
      <c r="O72" s="45">
        <v>31650</v>
      </c>
      <c r="P72" s="44">
        <v>31708.921203000002</v>
      </c>
      <c r="Q72" s="44">
        <v>3602.15</v>
      </c>
      <c r="R72" s="45">
        <v>107</v>
      </c>
      <c r="S72" s="46">
        <v>494094</v>
      </c>
      <c r="T72" s="34"/>
      <c r="U72" s="47">
        <v>31650</v>
      </c>
      <c r="V72" s="44">
        <v>31705</v>
      </c>
      <c r="W72" s="46">
        <v>1</v>
      </c>
    </row>
    <row r="73" spans="2:23" x14ac:dyDescent="0.25">
      <c r="B73" s="5" t="s">
        <v>71</v>
      </c>
      <c r="C73" s="2" t="s">
        <v>172</v>
      </c>
      <c r="D73" s="2">
        <v>1000</v>
      </c>
      <c r="E73" s="2">
        <v>439</v>
      </c>
      <c r="F73" s="2">
        <v>18723</v>
      </c>
      <c r="G73" s="12">
        <v>18.722999999999999</v>
      </c>
      <c r="H73" s="12">
        <v>42.649203</v>
      </c>
      <c r="I73" s="20">
        <v>17</v>
      </c>
      <c r="J73" s="20">
        <v>64</v>
      </c>
      <c r="K73" s="12">
        <v>30916.173715000001</v>
      </c>
      <c r="L73" s="12">
        <v>0.01</v>
      </c>
      <c r="M73" s="12">
        <v>30636.265329999998</v>
      </c>
      <c r="N73" s="12">
        <v>0.56799999999999995</v>
      </c>
      <c r="O73" s="20">
        <v>30320</v>
      </c>
      <c r="P73" s="12">
        <v>30487.618616</v>
      </c>
      <c r="Q73" s="12">
        <v>3602.288</v>
      </c>
      <c r="R73" s="20">
        <v>107</v>
      </c>
      <c r="S73" s="21">
        <v>479200</v>
      </c>
      <c r="U73" s="26">
        <v>30320</v>
      </c>
      <c r="V73" s="12">
        <v>30487.618616</v>
      </c>
      <c r="W73" s="21">
        <v>1</v>
      </c>
    </row>
    <row r="74" spans="2:23" x14ac:dyDescent="0.25">
      <c r="B74" s="6" t="s">
        <v>72</v>
      </c>
      <c r="C74" s="3" t="s">
        <v>173</v>
      </c>
      <c r="D74" s="3">
        <v>1000</v>
      </c>
      <c r="E74" s="3">
        <v>456</v>
      </c>
      <c r="F74" s="3">
        <v>18607</v>
      </c>
      <c r="G74" s="13">
        <v>18.606999999999999</v>
      </c>
      <c r="H74" s="13">
        <v>40.804825000000001</v>
      </c>
      <c r="I74" s="16">
        <v>7</v>
      </c>
      <c r="J74" s="16">
        <v>54</v>
      </c>
      <c r="K74" s="13">
        <v>30915.384830999999</v>
      </c>
      <c r="L74" s="13">
        <v>1.0999999999999999E-2</v>
      </c>
      <c r="M74" s="13">
        <v>30606.227541</v>
      </c>
      <c r="N74" s="13">
        <v>0.64300000000000002</v>
      </c>
      <c r="O74" s="16">
        <v>30338</v>
      </c>
      <c r="P74" s="13">
        <v>30495.400819999999</v>
      </c>
      <c r="Q74" s="13">
        <v>3601.9810000000002</v>
      </c>
      <c r="R74" s="16">
        <v>107</v>
      </c>
      <c r="S74" s="22">
        <v>416200</v>
      </c>
      <c r="U74" s="27">
        <v>30338</v>
      </c>
      <c r="V74" s="13">
        <v>30495.400819999999</v>
      </c>
      <c r="W74" s="22">
        <v>1</v>
      </c>
    </row>
    <row r="75" spans="2:23" x14ac:dyDescent="0.25">
      <c r="B75" s="6" t="s">
        <v>73</v>
      </c>
      <c r="C75" s="3" t="s">
        <v>174</v>
      </c>
      <c r="D75" s="3">
        <v>1000</v>
      </c>
      <c r="E75" s="3">
        <v>444</v>
      </c>
      <c r="F75" s="3">
        <v>18279</v>
      </c>
      <c r="G75" s="13">
        <v>18.279</v>
      </c>
      <c r="H75" s="13">
        <v>41.168919000000002</v>
      </c>
      <c r="I75" s="16">
        <v>12</v>
      </c>
      <c r="J75" s="16">
        <v>58</v>
      </c>
      <c r="K75" s="13">
        <v>30457.514384999999</v>
      </c>
      <c r="L75" s="13">
        <v>8.0000000000000002E-3</v>
      </c>
      <c r="M75" s="13">
        <v>30178.019166999999</v>
      </c>
      <c r="N75" s="13">
        <v>0.60699999999999998</v>
      </c>
      <c r="O75" s="16">
        <v>29963</v>
      </c>
      <c r="P75" s="13">
        <v>30051.374759999999</v>
      </c>
      <c r="Q75" s="13">
        <v>3602.239</v>
      </c>
      <c r="R75" s="16">
        <v>107</v>
      </c>
      <c r="S75" s="22">
        <v>368777</v>
      </c>
      <c r="U75" s="27">
        <v>29963</v>
      </c>
      <c r="V75" s="13">
        <v>30051.374759999999</v>
      </c>
      <c r="W75" s="22">
        <v>1</v>
      </c>
    </row>
    <row r="76" spans="2:23" x14ac:dyDescent="0.25">
      <c r="B76" s="6" t="s">
        <v>74</v>
      </c>
      <c r="C76" s="3" t="s">
        <v>175</v>
      </c>
      <c r="D76" s="3">
        <v>1000</v>
      </c>
      <c r="E76" s="3">
        <v>438</v>
      </c>
      <c r="F76" s="3">
        <v>18444</v>
      </c>
      <c r="G76" s="13">
        <v>18.443999999999999</v>
      </c>
      <c r="H76" s="13">
        <v>42.109589</v>
      </c>
      <c r="I76" s="16">
        <v>7</v>
      </c>
      <c r="J76" s="16">
        <v>58</v>
      </c>
      <c r="K76" s="13">
        <v>30088.562290000002</v>
      </c>
      <c r="L76" s="13">
        <v>1.0999999999999999E-2</v>
      </c>
      <c r="M76" s="13">
        <v>29758.573283999998</v>
      </c>
      <c r="N76" s="13">
        <v>0.53200000000000003</v>
      </c>
      <c r="O76" s="16">
        <v>29544</v>
      </c>
      <c r="P76" s="13">
        <v>29626.537786000001</v>
      </c>
      <c r="Q76" s="13">
        <v>3602.5839999999998</v>
      </c>
      <c r="R76" s="16">
        <v>107</v>
      </c>
      <c r="S76" s="22">
        <v>296665</v>
      </c>
      <c r="U76" s="27">
        <v>29544</v>
      </c>
      <c r="V76" s="13">
        <v>29626.537786000001</v>
      </c>
      <c r="W76" s="22">
        <v>1</v>
      </c>
    </row>
    <row r="77" spans="2:23" x14ac:dyDescent="0.25">
      <c r="B77" s="6" t="s">
        <v>75</v>
      </c>
      <c r="C77" s="3" t="s">
        <v>176</v>
      </c>
      <c r="D77" s="3">
        <v>1000</v>
      </c>
      <c r="E77" s="3">
        <v>465</v>
      </c>
      <c r="F77" s="3">
        <v>19012</v>
      </c>
      <c r="G77" s="13">
        <v>19.012</v>
      </c>
      <c r="H77" s="13">
        <v>40.886021999999997</v>
      </c>
      <c r="I77" s="16">
        <v>8</v>
      </c>
      <c r="J77" s="16">
        <v>58</v>
      </c>
      <c r="K77" s="13">
        <v>30346.401516000002</v>
      </c>
      <c r="L77" s="13">
        <v>5.8000000000000003E-2</v>
      </c>
      <c r="M77" s="13">
        <v>30099.627439</v>
      </c>
      <c r="N77" s="13">
        <v>0.72199999999999998</v>
      </c>
      <c r="O77" s="16">
        <v>29835</v>
      </c>
      <c r="P77" s="13">
        <v>29973.794328</v>
      </c>
      <c r="Q77" s="13">
        <v>3616.57</v>
      </c>
      <c r="R77" s="16">
        <v>107</v>
      </c>
      <c r="S77" s="22">
        <v>390099</v>
      </c>
      <c r="U77" s="27">
        <v>29835</v>
      </c>
      <c r="V77" s="13">
        <v>29973.794328</v>
      </c>
      <c r="W77" s="22">
        <v>1</v>
      </c>
    </row>
    <row r="78" spans="2:23" x14ac:dyDescent="0.25">
      <c r="B78" s="6" t="s">
        <v>76</v>
      </c>
      <c r="C78" s="3" t="s">
        <v>177</v>
      </c>
      <c r="D78" s="3">
        <v>1000</v>
      </c>
      <c r="E78" s="3">
        <v>439</v>
      </c>
      <c r="F78" s="3">
        <v>17977</v>
      </c>
      <c r="G78" s="13">
        <v>17.977</v>
      </c>
      <c r="H78" s="13">
        <v>40.949885999999999</v>
      </c>
      <c r="I78" s="16">
        <v>18</v>
      </c>
      <c r="J78" s="16">
        <v>56</v>
      </c>
      <c r="K78" s="13">
        <v>30741.835192999999</v>
      </c>
      <c r="L78" s="13">
        <v>1.7000000000000001E-2</v>
      </c>
      <c r="M78" s="13">
        <v>30443.124602</v>
      </c>
      <c r="N78" s="13">
        <v>0.61299999999999999</v>
      </c>
      <c r="O78" s="16">
        <v>30156</v>
      </c>
      <c r="P78" s="13">
        <v>30319.61492</v>
      </c>
      <c r="Q78" s="13">
        <v>3603.2669999999998</v>
      </c>
      <c r="R78" s="16">
        <v>107</v>
      </c>
      <c r="S78" s="22">
        <v>363486</v>
      </c>
      <c r="U78" s="27">
        <v>30156</v>
      </c>
      <c r="V78" s="13">
        <v>30319.61492</v>
      </c>
      <c r="W78" s="22">
        <v>1</v>
      </c>
    </row>
    <row r="79" spans="2:23" x14ac:dyDescent="0.25">
      <c r="B79" s="6" t="s">
        <v>77</v>
      </c>
      <c r="C79" s="3" t="s">
        <v>178</v>
      </c>
      <c r="D79" s="3">
        <v>1000</v>
      </c>
      <c r="E79" s="3">
        <v>431</v>
      </c>
      <c r="F79" s="3">
        <v>17977</v>
      </c>
      <c r="G79" s="13">
        <v>17.977</v>
      </c>
      <c r="H79" s="13">
        <v>41.709977000000002</v>
      </c>
      <c r="I79" s="16">
        <v>17</v>
      </c>
      <c r="J79" s="16">
        <v>64</v>
      </c>
      <c r="K79" s="13">
        <v>30319.630433999999</v>
      </c>
      <c r="L79" s="13">
        <v>1.0999999999999999E-2</v>
      </c>
      <c r="M79" s="13">
        <v>30039.554432000001</v>
      </c>
      <c r="N79" s="13">
        <v>0.54600000000000004</v>
      </c>
      <c r="O79" s="16">
        <v>29790</v>
      </c>
      <c r="P79" s="13">
        <v>29928.423602999999</v>
      </c>
      <c r="Q79" s="13">
        <v>3603.799</v>
      </c>
      <c r="R79" s="16">
        <v>107</v>
      </c>
      <c r="S79" s="22">
        <v>379400</v>
      </c>
      <c r="U79" s="27">
        <v>29790</v>
      </c>
      <c r="V79" s="13">
        <v>29928.423602999999</v>
      </c>
      <c r="W79" s="22">
        <v>1</v>
      </c>
    </row>
    <row r="80" spans="2:23" x14ac:dyDescent="0.25">
      <c r="B80" s="6" t="s">
        <v>78</v>
      </c>
      <c r="C80" s="3" t="s">
        <v>179</v>
      </c>
      <c r="D80" s="3">
        <v>1000</v>
      </c>
      <c r="E80" s="3">
        <v>456</v>
      </c>
      <c r="F80" s="3">
        <v>18840</v>
      </c>
      <c r="G80" s="13">
        <v>18.84</v>
      </c>
      <c r="H80" s="13">
        <v>41.315789000000002</v>
      </c>
      <c r="I80" s="16">
        <v>16</v>
      </c>
      <c r="J80" s="16">
        <v>58</v>
      </c>
      <c r="K80" s="13">
        <v>29930.411229000001</v>
      </c>
      <c r="L80" s="13">
        <v>8.0000000000000002E-3</v>
      </c>
      <c r="M80" s="13">
        <v>29625.407437000002</v>
      </c>
      <c r="N80" s="13">
        <v>0.65900000000000003</v>
      </c>
      <c r="O80" s="16">
        <v>29380</v>
      </c>
      <c r="P80" s="13">
        <v>29479.913981000002</v>
      </c>
      <c r="Q80" s="13">
        <v>3616.076</v>
      </c>
      <c r="R80" s="16">
        <v>107</v>
      </c>
      <c r="S80" s="22">
        <v>417092</v>
      </c>
      <c r="U80" s="27">
        <v>29380</v>
      </c>
      <c r="V80" s="13">
        <v>29479.913981000002</v>
      </c>
      <c r="W80" s="22">
        <v>1</v>
      </c>
    </row>
    <row r="81" spans="2:23" x14ac:dyDescent="0.25">
      <c r="B81" s="6" t="s">
        <v>79</v>
      </c>
      <c r="C81" s="3" t="s">
        <v>180</v>
      </c>
      <c r="D81" s="3">
        <v>1000</v>
      </c>
      <c r="E81" s="3">
        <v>453</v>
      </c>
      <c r="F81" s="3">
        <v>18800</v>
      </c>
      <c r="G81" s="13">
        <v>18.8</v>
      </c>
      <c r="H81" s="13">
        <v>41.501103999999998</v>
      </c>
      <c r="I81" s="16">
        <v>7</v>
      </c>
      <c r="J81" s="16">
        <v>61</v>
      </c>
      <c r="K81" s="13">
        <v>30179.689644999999</v>
      </c>
      <c r="L81" s="13">
        <v>1.0999999999999999E-2</v>
      </c>
      <c r="M81" s="13">
        <v>29901.838664999999</v>
      </c>
      <c r="N81" s="13">
        <v>0.622</v>
      </c>
      <c r="O81" s="16">
        <v>29666</v>
      </c>
      <c r="P81" s="13">
        <v>29790.092153000001</v>
      </c>
      <c r="Q81" s="13">
        <v>3603.828</v>
      </c>
      <c r="R81" s="16">
        <v>107</v>
      </c>
      <c r="S81" s="22">
        <v>449777</v>
      </c>
      <c r="U81" s="27">
        <v>29666</v>
      </c>
      <c r="V81" s="13">
        <v>29790.092153000001</v>
      </c>
      <c r="W81" s="22">
        <v>1</v>
      </c>
    </row>
    <row r="82" spans="2:23" ht="15.75" thickBot="1" x14ac:dyDescent="0.3">
      <c r="B82" s="7" t="s">
        <v>80</v>
      </c>
      <c r="C82" s="4" t="s">
        <v>181</v>
      </c>
      <c r="D82" s="4">
        <v>1000</v>
      </c>
      <c r="E82" s="4">
        <v>437</v>
      </c>
      <c r="F82" s="4">
        <v>18507</v>
      </c>
      <c r="G82" s="14">
        <v>18.507000000000001</v>
      </c>
      <c r="H82" s="14">
        <v>42.350113999999998</v>
      </c>
      <c r="I82" s="23">
        <v>7</v>
      </c>
      <c r="J82" s="23">
        <v>60</v>
      </c>
      <c r="K82" s="14">
        <v>30341.315350000001</v>
      </c>
      <c r="L82" s="14">
        <v>1.0999999999999999E-2</v>
      </c>
      <c r="M82" s="14">
        <v>30071.035927000001</v>
      </c>
      <c r="N82" s="14">
        <v>0.6</v>
      </c>
      <c r="O82" s="23">
        <v>29784</v>
      </c>
      <c r="P82" s="14">
        <v>29935.581077999999</v>
      </c>
      <c r="Q82" s="14">
        <v>3603.221</v>
      </c>
      <c r="R82" s="23">
        <v>107</v>
      </c>
      <c r="S82" s="24">
        <v>407974</v>
      </c>
      <c r="U82" s="28">
        <v>29784</v>
      </c>
      <c r="V82" s="14">
        <v>29935.581077999999</v>
      </c>
      <c r="W82" s="24">
        <v>1</v>
      </c>
    </row>
    <row r="83" spans="2:23" x14ac:dyDescent="0.25">
      <c r="B83" s="5" t="s">
        <v>81</v>
      </c>
      <c r="C83" s="2" t="s">
        <v>182</v>
      </c>
      <c r="D83" s="2">
        <v>1000</v>
      </c>
      <c r="E83" s="2">
        <v>409</v>
      </c>
      <c r="F83" s="2">
        <v>18876</v>
      </c>
      <c r="G83" s="12">
        <v>18.876000000000001</v>
      </c>
      <c r="H83" s="12">
        <v>46.151589000000001</v>
      </c>
      <c r="I83" s="20">
        <v>30</v>
      </c>
      <c r="J83" s="20">
        <v>69</v>
      </c>
      <c r="K83" s="12">
        <v>29969.061690999999</v>
      </c>
      <c r="L83" s="12">
        <v>8.9999999999999993E-3</v>
      </c>
      <c r="M83" s="12">
        <v>29730.327767999999</v>
      </c>
      <c r="N83" s="12">
        <v>0.64700000000000002</v>
      </c>
      <c r="O83" s="20">
        <v>29451</v>
      </c>
      <c r="P83" s="12">
        <v>29586.237125</v>
      </c>
      <c r="Q83" s="12">
        <v>3603.5720000000001</v>
      </c>
      <c r="R83" s="20">
        <v>107</v>
      </c>
      <c r="S83" s="21">
        <v>460198</v>
      </c>
      <c r="U83" s="26">
        <v>29451</v>
      </c>
      <c r="V83" s="12">
        <v>29586.237125</v>
      </c>
      <c r="W83" s="21">
        <v>1</v>
      </c>
    </row>
    <row r="84" spans="2:23" x14ac:dyDescent="0.25">
      <c r="B84" s="6" t="s">
        <v>82</v>
      </c>
      <c r="C84" s="3" t="s">
        <v>183</v>
      </c>
      <c r="D84" s="3">
        <v>1000</v>
      </c>
      <c r="E84" s="3">
        <v>451</v>
      </c>
      <c r="F84" s="3">
        <v>21192</v>
      </c>
      <c r="G84" s="13">
        <v>21.192</v>
      </c>
      <c r="H84" s="13">
        <v>46.988914000000001</v>
      </c>
      <c r="I84" s="16">
        <v>16</v>
      </c>
      <c r="J84" s="16">
        <v>63</v>
      </c>
      <c r="K84" s="13">
        <v>28709.270128</v>
      </c>
      <c r="L84" s="13">
        <v>1.4999999999999999E-2</v>
      </c>
      <c r="M84" s="13">
        <v>28439.374561000001</v>
      </c>
      <c r="N84" s="13">
        <v>0.55900000000000005</v>
      </c>
      <c r="O84" s="16">
        <v>28207</v>
      </c>
      <c r="P84" s="13">
        <v>28307.747587999998</v>
      </c>
      <c r="Q84" s="13">
        <v>3604.1779999999999</v>
      </c>
      <c r="R84" s="16">
        <v>107</v>
      </c>
      <c r="S84" s="22">
        <v>329070</v>
      </c>
      <c r="U84" s="27">
        <v>28207</v>
      </c>
      <c r="V84" s="13">
        <v>28307.747587999998</v>
      </c>
      <c r="W84" s="22">
        <v>1</v>
      </c>
    </row>
    <row r="85" spans="2:23" x14ac:dyDescent="0.25">
      <c r="B85" s="6" t="s">
        <v>83</v>
      </c>
      <c r="C85" s="3" t="s">
        <v>184</v>
      </c>
      <c r="D85" s="3">
        <v>1000</v>
      </c>
      <c r="E85" s="3">
        <v>452</v>
      </c>
      <c r="F85" s="3">
        <v>21037</v>
      </c>
      <c r="G85" s="13">
        <v>21.036999999999999</v>
      </c>
      <c r="H85" s="13">
        <v>46.542034999999998</v>
      </c>
      <c r="I85" s="16">
        <v>5</v>
      </c>
      <c r="J85" s="16">
        <v>62</v>
      </c>
      <c r="K85" s="13">
        <v>28299.203233</v>
      </c>
      <c r="L85" s="13">
        <v>0.01</v>
      </c>
      <c r="M85" s="13">
        <v>28091.515842000001</v>
      </c>
      <c r="N85" s="13">
        <v>0.751</v>
      </c>
      <c r="O85" s="16">
        <v>27855</v>
      </c>
      <c r="P85" s="13">
        <v>27979.375356</v>
      </c>
      <c r="Q85" s="13">
        <v>3602.4859999999999</v>
      </c>
      <c r="R85" s="16">
        <v>107</v>
      </c>
      <c r="S85" s="22">
        <v>310872</v>
      </c>
      <c r="U85" s="27">
        <v>27855</v>
      </c>
      <c r="V85" s="13">
        <v>27979.375356</v>
      </c>
      <c r="W85" s="22">
        <v>1</v>
      </c>
    </row>
    <row r="86" spans="2:23" x14ac:dyDescent="0.25">
      <c r="B86" s="6" t="s">
        <v>84</v>
      </c>
      <c r="C86" s="3" t="s">
        <v>185</v>
      </c>
      <c r="D86" s="3">
        <v>1000</v>
      </c>
      <c r="E86" s="3">
        <v>447</v>
      </c>
      <c r="F86" s="3">
        <v>19734</v>
      </c>
      <c r="G86" s="13">
        <v>19.734000000000002</v>
      </c>
      <c r="H86" s="13">
        <v>44.147651000000003</v>
      </c>
      <c r="I86" s="16">
        <v>9</v>
      </c>
      <c r="J86" s="16">
        <v>63</v>
      </c>
      <c r="K86" s="13">
        <v>29946.995641000001</v>
      </c>
      <c r="L86" s="13">
        <v>0.01</v>
      </c>
      <c r="M86" s="13">
        <v>29678.298982</v>
      </c>
      <c r="N86" s="13">
        <v>0.73599999999999999</v>
      </c>
      <c r="O86" s="16">
        <v>29472</v>
      </c>
      <c r="P86" s="13">
        <v>29560.591307999999</v>
      </c>
      <c r="Q86" s="13">
        <v>3603.63</v>
      </c>
      <c r="R86" s="16">
        <v>107</v>
      </c>
      <c r="S86" s="22">
        <v>287173</v>
      </c>
      <c r="U86" s="27">
        <v>29472</v>
      </c>
      <c r="V86" s="13">
        <v>29560.591307999999</v>
      </c>
      <c r="W86" s="22">
        <v>1</v>
      </c>
    </row>
    <row r="87" spans="2:23" x14ac:dyDescent="0.25">
      <c r="B87" s="6" t="s">
        <v>85</v>
      </c>
      <c r="C87" s="3" t="s">
        <v>186</v>
      </c>
      <c r="D87" s="3">
        <v>1000</v>
      </c>
      <c r="E87" s="3">
        <v>441</v>
      </c>
      <c r="F87" s="3">
        <v>20511</v>
      </c>
      <c r="G87" s="13">
        <v>20.510999999999999</v>
      </c>
      <c r="H87" s="13">
        <v>46.510204000000002</v>
      </c>
      <c r="I87" s="16">
        <v>8</v>
      </c>
      <c r="J87" s="16">
        <v>61</v>
      </c>
      <c r="K87" s="13">
        <v>28811.228557999999</v>
      </c>
      <c r="L87" s="13">
        <v>8.0000000000000002E-3</v>
      </c>
      <c r="M87" s="13">
        <v>28568.705148000001</v>
      </c>
      <c r="N87" s="13">
        <v>0.59299999999999997</v>
      </c>
      <c r="O87" s="16">
        <v>28335</v>
      </c>
      <c r="P87" s="13">
        <v>28453.584637</v>
      </c>
      <c r="Q87" s="13">
        <v>3607.8530000000001</v>
      </c>
      <c r="R87" s="16">
        <v>107</v>
      </c>
      <c r="S87" s="22">
        <v>316386</v>
      </c>
      <c r="U87" s="27">
        <v>28335</v>
      </c>
      <c r="V87" s="13">
        <v>28453.584637</v>
      </c>
      <c r="W87" s="22">
        <v>1</v>
      </c>
    </row>
    <row r="88" spans="2:23" x14ac:dyDescent="0.25">
      <c r="B88" s="6" t="s">
        <v>86</v>
      </c>
      <c r="C88" s="3" t="s">
        <v>187</v>
      </c>
      <c r="D88" s="3">
        <v>1000</v>
      </c>
      <c r="E88" s="3">
        <v>451</v>
      </c>
      <c r="F88" s="3">
        <v>20419</v>
      </c>
      <c r="G88" s="13">
        <v>20.419</v>
      </c>
      <c r="H88" s="13">
        <v>45.274945000000002</v>
      </c>
      <c r="I88" s="16">
        <v>7</v>
      </c>
      <c r="J88" s="16">
        <v>62</v>
      </c>
      <c r="K88" s="13">
        <v>29104.728503999999</v>
      </c>
      <c r="L88" s="13">
        <v>1.2999999999999999E-2</v>
      </c>
      <c r="M88" s="13">
        <v>28843.082066999999</v>
      </c>
      <c r="N88" s="13">
        <v>0.61799999999999999</v>
      </c>
      <c r="O88" s="16">
        <v>28564</v>
      </c>
      <c r="P88" s="13">
        <v>28699.960287999998</v>
      </c>
      <c r="Q88" s="13">
        <v>3604.069</v>
      </c>
      <c r="R88" s="16">
        <v>107</v>
      </c>
      <c r="S88" s="22">
        <v>358662</v>
      </c>
      <c r="U88" s="27">
        <v>28564</v>
      </c>
      <c r="V88" s="13">
        <v>28699.960287999998</v>
      </c>
      <c r="W88" s="22">
        <v>1</v>
      </c>
    </row>
    <row r="89" spans="2:23" x14ac:dyDescent="0.25">
      <c r="B89" s="6" t="s">
        <v>87</v>
      </c>
      <c r="C89" s="3" t="s">
        <v>188</v>
      </c>
      <c r="D89" s="3">
        <v>1000</v>
      </c>
      <c r="E89" s="3">
        <v>452</v>
      </c>
      <c r="F89" s="3">
        <v>20671</v>
      </c>
      <c r="G89" s="13">
        <v>20.670999999999999</v>
      </c>
      <c r="H89" s="13">
        <v>45.732301</v>
      </c>
      <c r="I89" s="16">
        <v>13</v>
      </c>
      <c r="J89" s="16">
        <v>62</v>
      </c>
      <c r="K89" s="13">
        <v>29090.137734</v>
      </c>
      <c r="L89" s="13">
        <v>0.01</v>
      </c>
      <c r="M89" s="13">
        <v>28836.369320000002</v>
      </c>
      <c r="N89" s="13">
        <v>0.60899999999999999</v>
      </c>
      <c r="O89" s="16">
        <v>28584</v>
      </c>
      <c r="P89" s="13">
        <v>28718.286645</v>
      </c>
      <c r="Q89" s="13">
        <v>3605.2440000000001</v>
      </c>
      <c r="R89" s="16">
        <v>107</v>
      </c>
      <c r="S89" s="22">
        <v>535472</v>
      </c>
      <c r="U89" s="27">
        <v>28584</v>
      </c>
      <c r="V89" s="13">
        <v>28718.286645</v>
      </c>
      <c r="W89" s="22">
        <v>1</v>
      </c>
    </row>
    <row r="90" spans="2:23" x14ac:dyDescent="0.25">
      <c r="B90" s="6" t="s">
        <v>88</v>
      </c>
      <c r="C90" s="3" t="s">
        <v>189</v>
      </c>
      <c r="D90" s="3">
        <v>1000</v>
      </c>
      <c r="E90" s="3">
        <v>452</v>
      </c>
      <c r="F90" s="3">
        <v>20958</v>
      </c>
      <c r="G90" s="13">
        <v>20.957999999999998</v>
      </c>
      <c r="H90" s="13">
        <v>46.367257000000002</v>
      </c>
      <c r="I90" s="16">
        <v>17</v>
      </c>
      <c r="J90" s="16">
        <v>63</v>
      </c>
      <c r="K90" s="13">
        <v>28961.507489</v>
      </c>
      <c r="L90" s="13">
        <v>8.0000000000000002E-3</v>
      </c>
      <c r="M90" s="13">
        <v>28693.213109</v>
      </c>
      <c r="N90" s="13">
        <v>0.61099999999999999</v>
      </c>
      <c r="O90" s="16">
        <v>28445</v>
      </c>
      <c r="P90" s="13">
        <v>28562.537874000001</v>
      </c>
      <c r="Q90" s="13">
        <v>3602.59</v>
      </c>
      <c r="R90" s="16">
        <v>107</v>
      </c>
      <c r="S90" s="22">
        <v>383173</v>
      </c>
      <c r="U90" s="27">
        <v>28445</v>
      </c>
      <c r="V90" s="13">
        <v>28562.537874000001</v>
      </c>
      <c r="W90" s="22">
        <v>1</v>
      </c>
    </row>
    <row r="91" spans="2:23" x14ac:dyDescent="0.25">
      <c r="B91" s="6" t="s">
        <v>89</v>
      </c>
      <c r="C91" s="3" t="s">
        <v>190</v>
      </c>
      <c r="D91" s="3">
        <v>1000</v>
      </c>
      <c r="E91" s="3">
        <v>437</v>
      </c>
      <c r="F91" s="3">
        <v>20214</v>
      </c>
      <c r="G91" s="13">
        <v>20.213999999999999</v>
      </c>
      <c r="H91" s="13">
        <v>46.256292999999999</v>
      </c>
      <c r="I91" s="16">
        <v>7</v>
      </c>
      <c r="J91" s="16">
        <v>68</v>
      </c>
      <c r="K91" s="13">
        <v>29495.699255</v>
      </c>
      <c r="L91" s="13">
        <v>0.01</v>
      </c>
      <c r="M91" s="13">
        <v>29255.354930000001</v>
      </c>
      <c r="N91" s="13">
        <v>0.76200000000000001</v>
      </c>
      <c r="O91" s="16">
        <v>29042</v>
      </c>
      <c r="P91" s="13">
        <v>29144.326464000002</v>
      </c>
      <c r="Q91" s="13">
        <v>3606.877</v>
      </c>
      <c r="R91" s="16">
        <v>107</v>
      </c>
      <c r="S91" s="22">
        <v>333473</v>
      </c>
      <c r="U91" s="27">
        <v>29042</v>
      </c>
      <c r="V91" s="13">
        <v>29144.326464000002</v>
      </c>
      <c r="W91" s="22">
        <v>1</v>
      </c>
    </row>
    <row r="92" spans="2:23" ht="15.75" thickBot="1" x14ac:dyDescent="0.3">
      <c r="B92" s="7" t="s">
        <v>90</v>
      </c>
      <c r="C92" s="4" t="s">
        <v>191</v>
      </c>
      <c r="D92" s="4">
        <v>1000</v>
      </c>
      <c r="E92" s="4">
        <v>430</v>
      </c>
      <c r="F92" s="4">
        <v>20409</v>
      </c>
      <c r="G92" s="14">
        <v>20.408999999999999</v>
      </c>
      <c r="H92" s="14">
        <v>47.462791000000003</v>
      </c>
      <c r="I92" s="23">
        <v>11</v>
      </c>
      <c r="J92" s="23">
        <v>63</v>
      </c>
      <c r="K92" s="14">
        <v>28415.1947</v>
      </c>
      <c r="L92" s="14">
        <v>1.2999999999999999E-2</v>
      </c>
      <c r="M92" s="14">
        <v>28204.077381999999</v>
      </c>
      <c r="N92" s="14">
        <v>0.57499999999999996</v>
      </c>
      <c r="O92" s="23">
        <v>27916</v>
      </c>
      <c r="P92" s="14">
        <v>28061.622786</v>
      </c>
      <c r="Q92" s="14">
        <v>3606.1439999999998</v>
      </c>
      <c r="R92" s="23">
        <v>107</v>
      </c>
      <c r="S92" s="24">
        <v>366398</v>
      </c>
      <c r="U92" s="28">
        <v>27916</v>
      </c>
      <c r="V92" s="14">
        <v>28061.622786</v>
      </c>
      <c r="W92" s="24">
        <v>1</v>
      </c>
    </row>
    <row r="93" spans="2:23" x14ac:dyDescent="0.25">
      <c r="B93" s="5" t="s">
        <v>91</v>
      </c>
      <c r="C93" s="2" t="s">
        <v>192</v>
      </c>
      <c r="D93" s="2">
        <v>1000</v>
      </c>
      <c r="E93" s="2">
        <v>441</v>
      </c>
      <c r="F93" s="2">
        <v>22940</v>
      </c>
      <c r="G93" s="12">
        <v>22.94</v>
      </c>
      <c r="H93" s="12">
        <v>52.018141</v>
      </c>
      <c r="I93" s="20">
        <v>7</v>
      </c>
      <c r="J93" s="20">
        <v>72</v>
      </c>
      <c r="K93" s="12">
        <v>28209.623984999998</v>
      </c>
      <c r="L93" s="12">
        <v>8.9999999999999993E-3</v>
      </c>
      <c r="M93" s="12">
        <v>27976.338165000001</v>
      </c>
      <c r="N93" s="12">
        <v>0.622</v>
      </c>
      <c r="O93" s="20">
        <v>27727</v>
      </c>
      <c r="P93" s="12">
        <v>27872.821834999999</v>
      </c>
      <c r="Q93" s="12">
        <v>3604.136</v>
      </c>
      <c r="R93" s="20">
        <v>107</v>
      </c>
      <c r="S93" s="21">
        <v>436691</v>
      </c>
      <c r="U93" s="26">
        <v>27727</v>
      </c>
      <c r="V93" s="12">
        <v>27872.821834999999</v>
      </c>
      <c r="W93" s="21">
        <v>1</v>
      </c>
    </row>
    <row r="94" spans="2:23" x14ac:dyDescent="0.25">
      <c r="B94" s="6" t="s">
        <v>92</v>
      </c>
      <c r="C94" s="3" t="s">
        <v>193</v>
      </c>
      <c r="D94" s="3">
        <v>1000</v>
      </c>
      <c r="E94" s="3">
        <v>467</v>
      </c>
      <c r="F94" s="3">
        <v>25089</v>
      </c>
      <c r="G94" s="13">
        <v>25.088999999999999</v>
      </c>
      <c r="H94" s="13">
        <v>53.723768999999997</v>
      </c>
      <c r="I94" s="16">
        <v>6</v>
      </c>
      <c r="J94" s="16">
        <v>76</v>
      </c>
      <c r="K94" s="13">
        <v>27122.923128999999</v>
      </c>
      <c r="L94" s="13">
        <v>8.9999999999999993E-3</v>
      </c>
      <c r="M94" s="13">
        <v>26888.914926000001</v>
      </c>
      <c r="N94" s="13">
        <v>0.78500000000000003</v>
      </c>
      <c r="O94" s="16">
        <v>26630</v>
      </c>
      <c r="P94" s="13">
        <v>26771.125462</v>
      </c>
      <c r="Q94" s="13">
        <v>3602.7959999999998</v>
      </c>
      <c r="R94" s="16">
        <v>107</v>
      </c>
      <c r="S94" s="22">
        <v>412359</v>
      </c>
      <c r="U94" s="27">
        <v>26630</v>
      </c>
      <c r="V94" s="13">
        <v>26771.125462</v>
      </c>
      <c r="W94" s="22">
        <v>1</v>
      </c>
    </row>
    <row r="95" spans="2:23" x14ac:dyDescent="0.25">
      <c r="B95" s="6" t="s">
        <v>93</v>
      </c>
      <c r="C95" s="3" t="s">
        <v>194</v>
      </c>
      <c r="D95" s="3">
        <v>1000</v>
      </c>
      <c r="E95" s="3">
        <v>450</v>
      </c>
      <c r="F95" s="3">
        <v>22776</v>
      </c>
      <c r="G95" s="13">
        <v>22.776</v>
      </c>
      <c r="H95" s="13">
        <v>50.613332999999997</v>
      </c>
      <c r="I95" s="16">
        <v>12</v>
      </c>
      <c r="J95" s="16">
        <v>70</v>
      </c>
      <c r="K95" s="13">
        <v>28277.608882</v>
      </c>
      <c r="L95" s="13">
        <v>1.2999999999999999E-2</v>
      </c>
      <c r="M95" s="13">
        <v>28028.062482000001</v>
      </c>
      <c r="N95" s="13">
        <v>0.63400000000000001</v>
      </c>
      <c r="O95" s="16">
        <v>27817</v>
      </c>
      <c r="P95" s="13">
        <v>27916.203606999999</v>
      </c>
      <c r="Q95" s="13">
        <v>3606.1579999999999</v>
      </c>
      <c r="R95" s="16">
        <v>107</v>
      </c>
      <c r="S95" s="22">
        <v>277788</v>
      </c>
      <c r="U95" s="27">
        <v>27817</v>
      </c>
      <c r="V95" s="13">
        <v>27916.203606999999</v>
      </c>
      <c r="W95" s="22">
        <v>1</v>
      </c>
    </row>
    <row r="96" spans="2:23" x14ac:dyDescent="0.25">
      <c r="B96" s="6" t="s">
        <v>94</v>
      </c>
      <c r="C96" s="3" t="s">
        <v>195</v>
      </c>
      <c r="D96" s="3">
        <v>1000</v>
      </c>
      <c r="E96" s="3">
        <v>449</v>
      </c>
      <c r="F96" s="3">
        <v>23507</v>
      </c>
      <c r="G96" s="13">
        <v>23.507000000000001</v>
      </c>
      <c r="H96" s="13">
        <v>52.354120000000002</v>
      </c>
      <c r="I96" s="16">
        <v>16</v>
      </c>
      <c r="J96" s="16">
        <v>74</v>
      </c>
      <c r="K96" s="13">
        <v>27700.699980000001</v>
      </c>
      <c r="L96" s="13">
        <v>8.9999999999999993E-3</v>
      </c>
      <c r="M96" s="13">
        <v>27522.048694000001</v>
      </c>
      <c r="N96" s="13">
        <v>0.76100000000000001</v>
      </c>
      <c r="O96" s="16">
        <v>27316</v>
      </c>
      <c r="P96" s="13">
        <v>27387.496313</v>
      </c>
      <c r="Q96" s="13">
        <v>3602.64</v>
      </c>
      <c r="R96" s="16">
        <v>107</v>
      </c>
      <c r="S96" s="22">
        <v>327007</v>
      </c>
      <c r="U96" s="27">
        <v>27316</v>
      </c>
      <c r="V96" s="13">
        <v>27387.496313</v>
      </c>
      <c r="W96" s="22">
        <v>1</v>
      </c>
    </row>
    <row r="97" spans="2:23" x14ac:dyDescent="0.25">
      <c r="B97" s="6" t="s">
        <v>95</v>
      </c>
      <c r="C97" s="3" t="s">
        <v>196</v>
      </c>
      <c r="D97" s="3">
        <v>1000</v>
      </c>
      <c r="E97" s="3">
        <v>462</v>
      </c>
      <c r="F97" s="3">
        <v>23984</v>
      </c>
      <c r="G97" s="13">
        <v>23.984000000000002</v>
      </c>
      <c r="H97" s="13">
        <v>51.913420000000002</v>
      </c>
      <c r="I97" s="16">
        <v>8</v>
      </c>
      <c r="J97" s="16">
        <v>73</v>
      </c>
      <c r="K97" s="13">
        <v>27596.560213000001</v>
      </c>
      <c r="L97" s="13">
        <v>0.01</v>
      </c>
      <c r="M97" s="13">
        <v>27359.948549000001</v>
      </c>
      <c r="N97" s="13">
        <v>0.64500000000000002</v>
      </c>
      <c r="O97" s="16">
        <v>27126</v>
      </c>
      <c r="P97" s="13">
        <v>27251.844991000002</v>
      </c>
      <c r="Q97" s="13">
        <v>3608.4679999999998</v>
      </c>
      <c r="R97" s="16">
        <v>107</v>
      </c>
      <c r="S97" s="22">
        <v>234994</v>
      </c>
      <c r="U97" s="27">
        <v>27126</v>
      </c>
      <c r="V97" s="13">
        <v>27251.844991000002</v>
      </c>
      <c r="W97" s="22">
        <v>1</v>
      </c>
    </row>
    <row r="98" spans="2:23" x14ac:dyDescent="0.25">
      <c r="B98" s="6" t="s">
        <v>96</v>
      </c>
      <c r="C98" s="3" t="s">
        <v>197</v>
      </c>
      <c r="D98" s="3">
        <v>1000</v>
      </c>
      <c r="E98" s="3">
        <v>446</v>
      </c>
      <c r="F98" s="3">
        <v>22991</v>
      </c>
      <c r="G98" s="13">
        <v>22.991</v>
      </c>
      <c r="H98" s="13">
        <v>51.549326999999998</v>
      </c>
      <c r="I98" s="16">
        <v>18</v>
      </c>
      <c r="J98" s="16">
        <v>77</v>
      </c>
      <c r="K98" s="13">
        <v>27980.333524999998</v>
      </c>
      <c r="L98" s="13">
        <v>8.9999999999999993E-3</v>
      </c>
      <c r="M98" s="13">
        <v>27738.020917000002</v>
      </c>
      <c r="N98" s="13">
        <v>0.8</v>
      </c>
      <c r="O98" s="16">
        <v>27485</v>
      </c>
      <c r="P98" s="13">
        <v>27623.496870999999</v>
      </c>
      <c r="Q98" s="13">
        <v>3603.4630000000002</v>
      </c>
      <c r="R98" s="16">
        <v>107</v>
      </c>
      <c r="S98" s="22">
        <v>340683</v>
      </c>
      <c r="U98" s="27">
        <v>27485</v>
      </c>
      <c r="V98" s="13">
        <v>27623.496870999999</v>
      </c>
      <c r="W98" s="22">
        <v>1</v>
      </c>
    </row>
    <row r="99" spans="2:23" x14ac:dyDescent="0.25">
      <c r="B99" s="6" t="s">
        <v>97</v>
      </c>
      <c r="C99" s="3" t="s">
        <v>198</v>
      </c>
      <c r="D99" s="3">
        <v>1000</v>
      </c>
      <c r="E99" s="3">
        <v>475</v>
      </c>
      <c r="F99" s="3">
        <v>24581</v>
      </c>
      <c r="G99" s="13">
        <v>24.581</v>
      </c>
      <c r="H99" s="13">
        <v>51.749473999999999</v>
      </c>
      <c r="I99" s="16">
        <v>25</v>
      </c>
      <c r="J99" s="16">
        <v>69</v>
      </c>
      <c r="K99" s="13">
        <v>27484.809906999999</v>
      </c>
      <c r="L99" s="13">
        <v>1.4999999999999999E-2</v>
      </c>
      <c r="M99" s="13">
        <v>27249.709765</v>
      </c>
      <c r="N99" s="13">
        <v>0.69599999999999995</v>
      </c>
      <c r="O99" s="16">
        <v>27006</v>
      </c>
      <c r="P99" s="13">
        <v>27111.653138999998</v>
      </c>
      <c r="Q99" s="13">
        <v>3604.4380000000001</v>
      </c>
      <c r="R99" s="16">
        <v>107</v>
      </c>
      <c r="S99" s="22">
        <v>254767</v>
      </c>
      <c r="U99" s="27">
        <v>27006</v>
      </c>
      <c r="V99" s="13">
        <v>27111.653138999998</v>
      </c>
      <c r="W99" s="22">
        <v>1</v>
      </c>
    </row>
    <row r="100" spans="2:23" x14ac:dyDescent="0.25">
      <c r="B100" s="6" t="s">
        <v>98</v>
      </c>
      <c r="C100" s="3" t="s">
        <v>199</v>
      </c>
      <c r="D100" s="3">
        <v>1000</v>
      </c>
      <c r="E100" s="3">
        <v>462</v>
      </c>
      <c r="F100" s="3">
        <v>23554</v>
      </c>
      <c r="G100" s="13">
        <v>23.553999999999998</v>
      </c>
      <c r="H100" s="13">
        <v>50.982683999999999</v>
      </c>
      <c r="I100" s="16">
        <v>15</v>
      </c>
      <c r="J100" s="16">
        <v>72</v>
      </c>
      <c r="K100" s="13">
        <v>27371.227977999999</v>
      </c>
      <c r="L100" s="13">
        <v>8.9999999999999993E-3</v>
      </c>
      <c r="M100" s="13">
        <v>27112.807099000001</v>
      </c>
      <c r="N100" s="13">
        <v>0.71299999999999997</v>
      </c>
      <c r="O100" s="16">
        <v>26904</v>
      </c>
      <c r="P100" s="13">
        <v>27000.101449999998</v>
      </c>
      <c r="Q100" s="13">
        <v>3608.3240000000001</v>
      </c>
      <c r="R100" s="16">
        <v>107</v>
      </c>
      <c r="S100" s="22">
        <v>249096</v>
      </c>
      <c r="U100" s="27">
        <v>26904</v>
      </c>
      <c r="V100" s="13">
        <v>27000.101449999998</v>
      </c>
      <c r="W100" s="22">
        <v>1</v>
      </c>
    </row>
    <row r="101" spans="2:23" x14ac:dyDescent="0.25">
      <c r="B101" s="6" t="s">
        <v>99</v>
      </c>
      <c r="C101" s="3" t="s">
        <v>200</v>
      </c>
      <c r="D101" s="3">
        <v>1000</v>
      </c>
      <c r="E101" s="3">
        <v>444</v>
      </c>
      <c r="F101" s="3">
        <v>22234</v>
      </c>
      <c r="G101" s="13">
        <v>22.234000000000002</v>
      </c>
      <c r="H101" s="13">
        <v>50.076577</v>
      </c>
      <c r="I101" s="16">
        <v>14</v>
      </c>
      <c r="J101" s="16">
        <v>67</v>
      </c>
      <c r="K101" s="13">
        <v>29277.135383000001</v>
      </c>
      <c r="L101" s="13">
        <v>1.4999999999999999E-2</v>
      </c>
      <c r="M101" s="13">
        <v>28994.758844</v>
      </c>
      <c r="N101" s="13">
        <v>0.51500000000000001</v>
      </c>
      <c r="O101" s="16">
        <v>28759</v>
      </c>
      <c r="P101" s="13">
        <v>28877.140586000001</v>
      </c>
      <c r="Q101" s="13">
        <v>3615.1869999999999</v>
      </c>
      <c r="R101" s="16">
        <v>107</v>
      </c>
      <c r="S101" s="22">
        <v>236706</v>
      </c>
      <c r="U101" s="27">
        <v>28759</v>
      </c>
      <c r="V101" s="13">
        <v>28877.140586000001</v>
      </c>
      <c r="W101" s="22">
        <v>1</v>
      </c>
    </row>
    <row r="102" spans="2:23" ht="15.75" thickBot="1" x14ac:dyDescent="0.3">
      <c r="B102" s="7" t="s">
        <v>100</v>
      </c>
      <c r="C102" s="4" t="s">
        <v>201</v>
      </c>
      <c r="D102" s="4">
        <v>1000</v>
      </c>
      <c r="E102" s="4">
        <v>438</v>
      </c>
      <c r="F102" s="4">
        <v>22548</v>
      </c>
      <c r="G102" s="14">
        <v>22.547999999999998</v>
      </c>
      <c r="H102" s="14">
        <v>51.479452000000002</v>
      </c>
      <c r="I102" s="23">
        <v>7</v>
      </c>
      <c r="J102" s="23">
        <v>67</v>
      </c>
      <c r="K102" s="14">
        <v>27714.495982</v>
      </c>
      <c r="L102" s="14">
        <v>1.0999999999999999E-2</v>
      </c>
      <c r="M102" s="14">
        <v>27503.543125</v>
      </c>
      <c r="N102" s="14">
        <v>0.66700000000000004</v>
      </c>
      <c r="O102" s="23">
        <v>27297</v>
      </c>
      <c r="P102" s="14">
        <v>27385.888146000001</v>
      </c>
      <c r="Q102" s="14">
        <v>3607.5509999999999</v>
      </c>
      <c r="R102" s="23">
        <v>107</v>
      </c>
      <c r="S102" s="24">
        <v>230015</v>
      </c>
      <c r="U102" s="28">
        <v>27297</v>
      </c>
      <c r="V102" s="14">
        <v>27385.888146000001</v>
      </c>
      <c r="W102" s="24">
        <v>1</v>
      </c>
    </row>
    <row r="104" spans="2:23" x14ac:dyDescent="0.25">
      <c r="D104" s="10">
        <f>AVERAGE(D3:D102)</f>
        <v>1000</v>
      </c>
      <c r="E104" s="10">
        <f t="shared" ref="E104:S104" si="0">AVERAGE(E3:E102)</f>
        <v>455.97</v>
      </c>
      <c r="F104" s="10">
        <f t="shared" si="0"/>
        <v>13091.84</v>
      </c>
      <c r="G104" s="10">
        <f t="shared" si="0"/>
        <v>13.091839999999998</v>
      </c>
      <c r="H104" s="10">
        <f t="shared" si="0"/>
        <v>28.956906029999999</v>
      </c>
      <c r="L104" s="10">
        <f t="shared" si="0"/>
        <v>9.1300000000000062E-3</v>
      </c>
      <c r="N104" s="10">
        <f t="shared" si="0"/>
        <v>0.46387</v>
      </c>
      <c r="O104" s="10"/>
      <c r="Q104" s="10">
        <f t="shared" si="0"/>
        <v>2386.6629200000002</v>
      </c>
      <c r="R104" s="10"/>
      <c r="S104" s="10">
        <f t="shared" si="0"/>
        <v>338822.34</v>
      </c>
      <c r="W104" s="8">
        <f>SUM(W3:W102)</f>
        <v>53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first_class</vt:lpstr>
      <vt:lpstr>second_class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2011-08-31T16:31:37Z</dcterms:modified>
</cp:coreProperties>
</file>