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iez/Documents/GitHub/CAFEStandardsCostReview/"/>
    </mc:Choice>
  </mc:AlternateContent>
  <xr:revisionPtr revIDLastSave="0" documentId="13_ncr:1_{E7DE678A-A81B-F142-998D-0FC3B2250CC7}" xr6:coauthVersionLast="43" xr6:coauthVersionMax="43" xr10:uidLastSave="{00000000-0000-0000-0000-000000000000}"/>
  <bookViews>
    <workbookView xWindow="0" yWindow="460" windowWidth="25600" windowHeight="9220" activeTab="3" xr2:uid="{16D5A658-306B-E142-A694-3C0F6C0F75DE}"/>
  </bookViews>
  <sheets>
    <sheet name="Appendix S" sheetId="1" r:id="rId1"/>
    <sheet name="Appendix S - new" sheetId="3" r:id="rId2"/>
    <sheet name="Appendix S (2)" sheetId="2" r:id="rId3"/>
    <sheet name="Table 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7" i="4" l="1"/>
  <c r="AB57" i="4"/>
  <c r="AE57" i="4"/>
  <c r="Y58" i="4"/>
  <c r="AB58" i="4"/>
  <c r="AE58" i="4"/>
  <c r="Y59" i="4"/>
  <c r="AB59" i="4"/>
  <c r="AE59" i="4"/>
  <c r="Y60" i="4"/>
  <c r="AB60" i="4"/>
  <c r="AE60" i="4"/>
  <c r="Y61" i="4"/>
  <c r="AB61" i="4"/>
  <c r="AE61" i="4"/>
  <c r="Y62" i="4"/>
  <c r="AB62" i="4"/>
  <c r="AE62" i="4"/>
  <c r="AN27" i="4" l="1"/>
  <c r="AN28" i="4"/>
  <c r="AN29" i="4"/>
  <c r="AN30" i="4"/>
  <c r="AN31" i="4"/>
  <c r="AN33" i="4"/>
  <c r="AN34" i="4"/>
  <c r="AN35" i="4"/>
  <c r="AN36" i="4"/>
  <c r="AN37" i="4"/>
  <c r="AN38" i="4"/>
  <c r="AN39" i="4"/>
  <c r="AN42" i="4"/>
  <c r="AN43" i="4"/>
  <c r="AN44" i="4"/>
  <c r="AN45" i="4"/>
  <c r="AN46" i="4"/>
  <c r="AN47" i="4"/>
  <c r="AN48" i="4"/>
  <c r="AN49" i="4"/>
  <c r="AN50" i="4"/>
  <c r="AN57" i="4"/>
  <c r="AN58" i="4"/>
  <c r="AN59" i="4"/>
  <c r="AN60" i="4"/>
  <c r="AN61" i="4"/>
  <c r="AN62" i="4"/>
  <c r="AN63" i="4"/>
  <c r="AN64" i="4"/>
  <c r="AN65" i="4"/>
  <c r="AN66" i="4"/>
  <c r="AN67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7" i="4"/>
  <c r="AK58" i="4"/>
  <c r="AK59" i="4"/>
  <c r="AK60" i="4"/>
  <c r="AK61" i="4"/>
  <c r="AK62" i="4"/>
  <c r="AK63" i="4"/>
  <c r="AK64" i="4"/>
  <c r="AK65" i="4"/>
  <c r="AK66" i="4"/>
  <c r="AK67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7" i="4"/>
  <c r="AH58" i="4"/>
  <c r="AH59" i="4"/>
  <c r="AH60" i="4"/>
  <c r="AH61" i="4"/>
  <c r="AH62" i="4"/>
  <c r="AH63" i="4"/>
  <c r="AH64" i="4"/>
  <c r="AH65" i="4"/>
  <c r="AH66" i="4"/>
  <c r="AH67" i="4"/>
  <c r="AE27" i="4"/>
  <c r="AE28" i="4"/>
  <c r="AE29" i="4"/>
  <c r="AE30" i="4"/>
  <c r="AE31" i="4"/>
  <c r="AE33" i="4"/>
  <c r="AE34" i="4"/>
  <c r="AE35" i="4"/>
  <c r="AE36" i="4"/>
  <c r="AE37" i="4"/>
  <c r="AE38" i="4"/>
  <c r="AE39" i="4"/>
  <c r="AE42" i="4"/>
  <c r="AE43" i="4"/>
  <c r="AE44" i="4"/>
  <c r="AE45" i="4"/>
  <c r="AE46" i="4"/>
  <c r="AE47" i="4"/>
  <c r="AE48" i="4"/>
  <c r="AE49" i="4"/>
  <c r="AE50" i="4"/>
  <c r="AE63" i="4"/>
  <c r="AE64" i="4"/>
  <c r="AE65" i="4"/>
  <c r="AE66" i="4"/>
  <c r="AE67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63" i="4"/>
  <c r="AB64" i="4"/>
  <c r="AB65" i="4"/>
  <c r="AB66" i="4"/>
  <c r="AB67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63" i="4"/>
  <c r="Y64" i="4"/>
  <c r="Y65" i="4"/>
  <c r="Y66" i="4"/>
  <c r="Y67" i="4"/>
  <c r="AN26" i="4"/>
  <c r="AK26" i="4"/>
  <c r="AH26" i="4"/>
  <c r="AE26" i="4"/>
  <c r="AB26" i="4"/>
  <c r="Y26" i="4"/>
  <c r="Y3" i="4"/>
  <c r="Y4" i="4"/>
  <c r="Y5" i="4"/>
  <c r="Y6" i="4"/>
  <c r="Y7" i="4"/>
  <c r="Y8" i="4"/>
  <c r="Y11" i="4"/>
  <c r="Y12" i="4"/>
  <c r="Y13" i="4"/>
  <c r="Y14" i="4"/>
  <c r="Y15" i="4"/>
  <c r="Y16" i="4"/>
  <c r="Y17" i="4"/>
  <c r="Y18" i="4"/>
  <c r="Y19" i="4"/>
  <c r="Y20" i="4"/>
  <c r="AW3" i="4"/>
  <c r="AW4" i="4"/>
  <c r="AW5" i="4"/>
  <c r="AW6" i="4"/>
  <c r="AW9" i="4"/>
  <c r="AW10" i="4"/>
  <c r="AW11" i="4"/>
  <c r="AW12" i="4"/>
  <c r="AW13" i="4"/>
  <c r="AW14" i="4"/>
  <c r="AW15" i="4"/>
  <c r="AW16" i="4"/>
  <c r="AW17" i="4"/>
  <c r="AW18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3" i="4"/>
  <c r="AW34" i="4"/>
  <c r="AW35" i="4"/>
  <c r="AW36" i="4"/>
  <c r="AW37" i="4"/>
  <c r="AW38" i="4"/>
  <c r="AW39" i="4"/>
  <c r="AW42" i="4"/>
  <c r="AW43" i="4"/>
  <c r="AW44" i="4"/>
  <c r="AW45" i="4"/>
  <c r="AW46" i="4"/>
  <c r="AW47" i="4"/>
  <c r="AW48" i="4"/>
  <c r="AW49" i="4"/>
  <c r="AW50" i="4"/>
  <c r="AW57" i="4"/>
  <c r="AW58" i="4"/>
  <c r="AW59" i="4"/>
  <c r="AW60" i="4"/>
  <c r="AW61" i="4"/>
  <c r="AW62" i="4"/>
  <c r="AW63" i="4"/>
  <c r="AW64" i="4"/>
  <c r="AW65" i="4"/>
  <c r="AW66" i="4"/>
  <c r="AW67" i="4"/>
  <c r="AT3" i="4"/>
  <c r="AT4" i="4"/>
  <c r="AT5" i="4"/>
  <c r="AT6" i="4"/>
  <c r="AT7" i="4"/>
  <c r="AT8" i="4"/>
  <c r="AT9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7" i="4"/>
  <c r="AT58" i="4"/>
  <c r="AT59" i="4"/>
  <c r="AT60" i="4"/>
  <c r="AT61" i="4"/>
  <c r="AT62" i="4"/>
  <c r="AT63" i="4"/>
  <c r="AT64" i="4"/>
  <c r="AT65" i="4"/>
  <c r="AT66" i="4"/>
  <c r="AT67" i="4"/>
  <c r="AQ3" i="4"/>
  <c r="AQ4" i="4"/>
  <c r="AQ5" i="4"/>
  <c r="AQ6" i="4"/>
  <c r="AQ7" i="4"/>
  <c r="AQ8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7" i="4"/>
  <c r="AQ58" i="4"/>
  <c r="AQ59" i="4"/>
  <c r="AQ60" i="4"/>
  <c r="AQ61" i="4"/>
  <c r="AQ62" i="4"/>
  <c r="AQ63" i="4"/>
  <c r="AQ64" i="4"/>
  <c r="AQ65" i="4"/>
  <c r="AQ66" i="4"/>
  <c r="AQ67" i="4"/>
  <c r="AN3" i="4"/>
  <c r="AN4" i="4"/>
  <c r="AN5" i="4"/>
  <c r="AN6" i="4"/>
  <c r="AN9" i="4"/>
  <c r="AN10" i="4"/>
  <c r="AN11" i="4"/>
  <c r="AN12" i="4"/>
  <c r="AN13" i="4"/>
  <c r="AN14" i="4"/>
  <c r="AN15" i="4"/>
  <c r="AN16" i="4"/>
  <c r="AN17" i="4"/>
  <c r="AN18" i="4"/>
  <c r="AN20" i="4"/>
  <c r="AK3" i="4"/>
  <c r="AK4" i="4"/>
  <c r="AK5" i="4"/>
  <c r="AK6" i="4"/>
  <c r="AK7" i="4"/>
  <c r="AK8" i="4"/>
  <c r="AK9" i="4"/>
  <c r="AK11" i="4"/>
  <c r="AK12" i="4"/>
  <c r="AK13" i="4"/>
  <c r="AK14" i="4"/>
  <c r="AK15" i="4"/>
  <c r="AK16" i="4"/>
  <c r="AK17" i="4"/>
  <c r="AK18" i="4"/>
  <c r="AK19" i="4"/>
  <c r="AK20" i="4"/>
  <c r="AH3" i="4"/>
  <c r="AH4" i="4"/>
  <c r="AH5" i="4"/>
  <c r="AH6" i="4"/>
  <c r="AH7" i="4"/>
  <c r="AH8" i="4"/>
  <c r="AH11" i="4"/>
  <c r="AH12" i="4"/>
  <c r="AH13" i="4"/>
  <c r="AH14" i="4"/>
  <c r="AH15" i="4"/>
  <c r="AH16" i="4"/>
  <c r="AH17" i="4"/>
  <c r="AH18" i="4"/>
  <c r="AH19" i="4"/>
  <c r="AH20" i="4"/>
  <c r="AE3" i="4"/>
  <c r="AE4" i="4"/>
  <c r="AE5" i="4"/>
  <c r="AE6" i="4"/>
  <c r="AE7" i="4"/>
  <c r="AE10" i="4"/>
  <c r="AE11" i="4"/>
  <c r="AE12" i="4"/>
  <c r="AE13" i="4"/>
  <c r="AE14" i="4"/>
  <c r="AE15" i="4"/>
  <c r="AE16" i="4"/>
  <c r="AE17" i="4"/>
  <c r="AE18" i="4"/>
  <c r="AE20" i="4"/>
  <c r="AB3" i="4"/>
  <c r="AB4" i="4"/>
  <c r="AB5" i="4"/>
  <c r="AB6" i="4"/>
  <c r="AB7" i="4"/>
  <c r="AB8" i="4"/>
  <c r="AB9" i="4"/>
  <c r="AB11" i="4"/>
  <c r="AB12" i="4"/>
  <c r="AB13" i="4"/>
  <c r="AB14" i="4"/>
  <c r="AB15" i="4"/>
  <c r="AB16" i="4"/>
  <c r="AB17" i="4"/>
  <c r="AB18" i="4"/>
  <c r="AB19" i="4"/>
  <c r="AB20" i="4"/>
  <c r="AW2" i="4"/>
  <c r="AT2" i="4"/>
  <c r="AQ2" i="4"/>
  <c r="AN2" i="4"/>
  <c r="AK2" i="4"/>
  <c r="AH2" i="4"/>
  <c r="AE2" i="4"/>
  <c r="AB2" i="4"/>
  <c r="Y2" i="4"/>
  <c r="S51" i="4" l="1"/>
  <c r="P51" i="4"/>
  <c r="V50" i="4"/>
  <c r="S50" i="4"/>
  <c r="P50" i="4"/>
  <c r="V49" i="4"/>
  <c r="S49" i="4"/>
  <c r="P49" i="4"/>
  <c r="V48" i="4"/>
  <c r="S48" i="4"/>
  <c r="P48" i="4"/>
  <c r="V47" i="4"/>
  <c r="S47" i="4"/>
  <c r="P47" i="4"/>
  <c r="V46" i="4"/>
  <c r="S46" i="4"/>
  <c r="P46" i="4"/>
  <c r="V45" i="4"/>
  <c r="S45" i="4"/>
  <c r="P45" i="4"/>
  <c r="V44" i="4"/>
  <c r="S44" i="4"/>
  <c r="P44" i="4"/>
  <c r="V43" i="4"/>
  <c r="S43" i="4"/>
  <c r="P43" i="4"/>
  <c r="V42" i="4"/>
  <c r="S42" i="4"/>
  <c r="P42" i="4"/>
  <c r="S41" i="4"/>
  <c r="P41" i="4"/>
  <c r="S40" i="4"/>
  <c r="P40" i="4"/>
  <c r="V39" i="4"/>
  <c r="S39" i="4"/>
  <c r="P39" i="4"/>
  <c r="V38" i="4"/>
  <c r="S38" i="4"/>
  <c r="P38" i="4"/>
  <c r="V37" i="4"/>
  <c r="S37" i="4"/>
  <c r="P37" i="4"/>
  <c r="V36" i="4"/>
  <c r="S36" i="4"/>
  <c r="P36" i="4"/>
  <c r="V35" i="4"/>
  <c r="S35" i="4"/>
  <c r="P35" i="4"/>
  <c r="V34" i="4"/>
  <c r="S34" i="4"/>
  <c r="P34" i="4"/>
  <c r="V33" i="4"/>
  <c r="S33" i="4"/>
  <c r="P33" i="4"/>
  <c r="S32" i="4"/>
  <c r="P32" i="4"/>
  <c r="V31" i="4"/>
  <c r="S31" i="4"/>
  <c r="P31" i="4"/>
  <c r="V30" i="4"/>
  <c r="S30" i="4"/>
  <c r="P30" i="4"/>
  <c r="V29" i="4"/>
  <c r="S29" i="4"/>
  <c r="P29" i="4"/>
  <c r="V28" i="4"/>
  <c r="S28" i="4"/>
  <c r="P28" i="4"/>
  <c r="V27" i="4"/>
  <c r="S27" i="4"/>
  <c r="V26" i="4"/>
  <c r="S26" i="4"/>
  <c r="P26" i="4"/>
  <c r="V25" i="4"/>
  <c r="S25" i="4"/>
  <c r="P25" i="4"/>
  <c r="V24" i="4"/>
  <c r="S24" i="4"/>
  <c r="P24" i="4"/>
  <c r="V23" i="4"/>
  <c r="S23" i="4"/>
  <c r="P23" i="4"/>
  <c r="V22" i="4"/>
  <c r="S22" i="4"/>
  <c r="P22" i="4"/>
  <c r="V21" i="4"/>
  <c r="S21" i="4"/>
  <c r="P21" i="4"/>
  <c r="V20" i="4"/>
  <c r="S20" i="4"/>
  <c r="P20" i="4"/>
  <c r="V19" i="4"/>
  <c r="S19" i="4"/>
  <c r="P19" i="4"/>
  <c r="V18" i="4"/>
  <c r="S18" i="4"/>
  <c r="P18" i="4"/>
  <c r="V17" i="4"/>
  <c r="S17" i="4"/>
  <c r="P17" i="4"/>
  <c r="V16" i="4"/>
  <c r="S16" i="4"/>
  <c r="P16" i="4"/>
  <c r="V15" i="4"/>
  <c r="S15" i="4"/>
  <c r="P15" i="4"/>
  <c r="V14" i="4"/>
  <c r="S14" i="4"/>
  <c r="P14" i="4"/>
  <c r="V13" i="4"/>
  <c r="S13" i="4"/>
  <c r="P13" i="4"/>
  <c r="V12" i="4"/>
  <c r="S12" i="4"/>
  <c r="P12" i="4"/>
  <c r="V11" i="4"/>
  <c r="S11" i="4"/>
  <c r="P11" i="4"/>
  <c r="V10" i="4"/>
  <c r="V9" i="4"/>
  <c r="S9" i="4"/>
  <c r="V8" i="4"/>
  <c r="S8" i="4"/>
  <c r="P8" i="4"/>
  <c r="V7" i="4"/>
  <c r="S7" i="4"/>
  <c r="P7" i="4"/>
  <c r="V6" i="4"/>
  <c r="S6" i="4"/>
  <c r="P6" i="4"/>
  <c r="V5" i="4"/>
  <c r="S5" i="4"/>
  <c r="P5" i="4"/>
  <c r="V4" i="4"/>
  <c r="S4" i="4"/>
  <c r="P4" i="4"/>
  <c r="V3" i="4"/>
  <c r="S3" i="4"/>
  <c r="P3" i="4"/>
  <c r="V2" i="4"/>
  <c r="S2" i="4"/>
  <c r="P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3" i="4"/>
  <c r="M34" i="4"/>
  <c r="M35" i="4"/>
  <c r="M36" i="4"/>
  <c r="M37" i="4"/>
  <c r="M38" i="4"/>
  <c r="M39" i="4"/>
  <c r="M42" i="4"/>
  <c r="M43" i="4"/>
  <c r="M44" i="4"/>
  <c r="M45" i="4"/>
  <c r="M46" i="4"/>
  <c r="M47" i="4"/>
  <c r="M48" i="4"/>
  <c r="M49" i="4"/>
  <c r="M50" i="4"/>
  <c r="M2" i="4"/>
  <c r="J3" i="4"/>
  <c r="J4" i="4"/>
  <c r="J5" i="4"/>
  <c r="J6" i="4"/>
  <c r="J7" i="4"/>
  <c r="J8" i="4"/>
  <c r="J9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2" i="4"/>
  <c r="G3" i="4"/>
  <c r="G4" i="4"/>
  <c r="G5" i="4"/>
  <c r="G6" i="4"/>
  <c r="G7" i="4"/>
  <c r="G8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K13" i="3"/>
  <c r="H13" i="3"/>
  <c r="H31" i="3"/>
  <c r="E31" i="3"/>
  <c r="K30" i="3"/>
  <c r="H30" i="3"/>
  <c r="E30" i="3"/>
  <c r="K24" i="3"/>
  <c r="H24" i="3"/>
  <c r="K23" i="3"/>
  <c r="H23" i="3"/>
  <c r="E23" i="3"/>
  <c r="K22" i="3"/>
  <c r="H22" i="3"/>
  <c r="E22" i="3"/>
  <c r="K21" i="3"/>
  <c r="H21" i="3"/>
  <c r="H20" i="3"/>
  <c r="E20" i="3"/>
  <c r="K19" i="3"/>
  <c r="H19" i="3"/>
  <c r="E19" i="3"/>
  <c r="K18" i="3"/>
  <c r="H18" i="3"/>
  <c r="E18" i="3"/>
  <c r="E15" i="3"/>
  <c r="E14" i="3"/>
  <c r="E13" i="3"/>
  <c r="E26" i="1"/>
  <c r="H26" i="1"/>
  <c r="X80" i="2"/>
  <c r="H61" i="2"/>
  <c r="E61" i="2"/>
  <c r="K60" i="2"/>
  <c r="H60" i="2"/>
  <c r="E60" i="2"/>
  <c r="H50" i="2"/>
  <c r="E50" i="2"/>
  <c r="K48" i="2"/>
  <c r="H48" i="2"/>
  <c r="E48" i="2"/>
  <c r="K47" i="2"/>
  <c r="H47" i="2"/>
  <c r="E47" i="2"/>
  <c r="K46" i="2"/>
  <c r="H46" i="2"/>
  <c r="E46" i="2"/>
  <c r="K45" i="2"/>
  <c r="H45" i="2"/>
  <c r="E45" i="2"/>
  <c r="K44" i="2"/>
  <c r="H44" i="2"/>
  <c r="E44" i="2"/>
  <c r="K43" i="2"/>
  <c r="H43" i="2"/>
  <c r="E43" i="2"/>
  <c r="K42" i="2"/>
  <c r="H42" i="2"/>
  <c r="E42" i="2"/>
  <c r="H41" i="2"/>
  <c r="E41" i="2"/>
  <c r="K40" i="2"/>
  <c r="H40" i="2"/>
  <c r="E40" i="2"/>
  <c r="K39" i="2"/>
  <c r="H39" i="2"/>
  <c r="E39" i="2"/>
  <c r="K38" i="2"/>
  <c r="H38" i="2"/>
  <c r="E38" i="2"/>
  <c r="E26" i="2"/>
  <c r="E25" i="2"/>
  <c r="E24" i="2"/>
  <c r="E22" i="2"/>
  <c r="E14" i="2"/>
  <c r="E13" i="2"/>
  <c r="E12" i="2"/>
  <c r="X65" i="1" l="1"/>
  <c r="K45" i="1" l="1"/>
  <c r="K33" i="1"/>
  <c r="K32" i="1"/>
  <c r="K31" i="1"/>
  <c r="K30" i="1"/>
  <c r="K29" i="1"/>
  <c r="K28" i="1"/>
  <c r="K25" i="1"/>
  <c r="K24" i="1"/>
  <c r="K23" i="1"/>
  <c r="K27" i="1"/>
  <c r="H46" i="1"/>
  <c r="H45" i="1"/>
  <c r="H24" i="1"/>
  <c r="H25" i="1"/>
  <c r="H27" i="1"/>
  <c r="H28" i="1"/>
  <c r="H29" i="1"/>
  <c r="H30" i="1"/>
  <c r="H31" i="1"/>
  <c r="H32" i="1"/>
  <c r="H33" i="1"/>
  <c r="H35" i="1"/>
  <c r="H23" i="1"/>
  <c r="E46" i="1"/>
  <c r="E45" i="1"/>
  <c r="E35" i="1"/>
  <c r="E24" i="1"/>
  <c r="E25" i="1"/>
  <c r="E27" i="1"/>
  <c r="E28" i="1"/>
  <c r="E29" i="1"/>
  <c r="E30" i="1"/>
  <c r="E31" i="1"/>
  <c r="E32" i="1"/>
  <c r="E33" i="1"/>
  <c r="E23" i="1"/>
  <c r="E13" i="1"/>
  <c r="E14" i="1"/>
  <c r="E12" i="1"/>
</calcChain>
</file>

<file path=xl/sharedStrings.xml><?xml version="1.0" encoding="utf-8"?>
<sst xmlns="http://schemas.openxmlformats.org/spreadsheetml/2006/main" count="1418" uniqueCount="320">
  <si>
    <t>Technologies</t>
  </si>
  <si>
    <t>Abbreviation</t>
  </si>
  <si>
    <t>Low Friction Lubricants - Level 1</t>
  </si>
  <si>
    <t>LUB1</t>
  </si>
  <si>
    <t>Baseline</t>
  </si>
  <si>
    <t>Engine Friction Reduction - Level 1</t>
  </si>
  <si>
    <t>EFR1</t>
  </si>
  <si>
    <t>Low Friction Lubricants and Engine Friction Reduction - Level 2</t>
  </si>
  <si>
    <t>LUB2_EFR2</t>
  </si>
  <si>
    <t>Previous Tech</t>
  </si>
  <si>
    <t>VVT- Intake Cam Phasing (CCP - Coupled Cam Phasing - OHV)</t>
  </si>
  <si>
    <t>ICP</t>
  </si>
  <si>
    <t>Baseline for DOHC</t>
  </si>
  <si>
    <t>VVT- Dual Cam Phasing</t>
  </si>
  <si>
    <t>DCP</t>
  </si>
  <si>
    <t>Discrete Variable Valve Lift</t>
  </si>
  <si>
    <t>DVVL</t>
  </si>
  <si>
    <t>Continuously Variable Valve Lift</t>
  </si>
  <si>
    <t>CVVL</t>
  </si>
  <si>
    <t>Cylinder Deactivation</t>
  </si>
  <si>
    <t>DEACD</t>
  </si>
  <si>
    <t>Variable Valve Actuation (CCP + DVVL)</t>
  </si>
  <si>
    <t>VVA</t>
  </si>
  <si>
    <t>Baseline for OHV</t>
  </si>
  <si>
    <t>Stoichiometric Gasoline Direct Injection</t>
  </si>
  <si>
    <t>SGDI</t>
  </si>
  <si>
    <t>Turbocharging and Downsizing Level 1 - 18 bar BMEP 33%DS</t>
  </si>
  <si>
    <t>TRBDS1</t>
  </si>
  <si>
    <t>7.3 - 7.8</t>
  </si>
  <si>
    <t>6.8 - 7.3</t>
  </si>
  <si>
    <t>Turbocharging and Downsizing Level 2 - 24 bar BMEP 50%DS</t>
  </si>
  <si>
    <t>TRBDS2</t>
  </si>
  <si>
    <t>3.3 - 3.7</t>
  </si>
  <si>
    <t>3.1 - 3.4</t>
  </si>
  <si>
    <t>Cooled EGR Level 1 - 24 bar BMEP, 50% DS</t>
  </si>
  <si>
    <t>CEGR1</t>
  </si>
  <si>
    <t>3.1 - 3.5</t>
  </si>
  <si>
    <t>3.1 - 3.6</t>
  </si>
  <si>
    <t>Cooled EGR Level 2 - 27 bar BMEP, 56% DS</t>
  </si>
  <si>
    <t>CEGR2</t>
  </si>
  <si>
    <t>Compression Ratio Increase (with regular fuel)</t>
  </si>
  <si>
    <t>CRI-REG</t>
  </si>
  <si>
    <t>Compression Ratio Increase (with higher octane regular fuel)</t>
  </si>
  <si>
    <t>CRI-HO</t>
  </si>
  <si>
    <t>Compression Ratio Increase (CR~13:1, exh. scavenging, DI (aka Skyactiv))</t>
  </si>
  <si>
    <t>CRI-EXS</t>
  </si>
  <si>
    <t>Electrically Assisted Variable Speed Supercharger 1/</t>
  </si>
  <si>
    <t>EAVS-SC</t>
  </si>
  <si>
    <t>Lean Burn (with low sulfur fuel)</t>
  </si>
  <si>
    <t>LBRN</t>
  </si>
  <si>
    <t xml:space="preserve">            After 2025:                                                                                                     </t>
  </si>
  <si>
    <t>Variable Compression Ratio</t>
  </si>
  <si>
    <t>VCR</t>
  </si>
  <si>
    <t>D-EGR</t>
  </si>
  <si>
    <t>DEGR</t>
  </si>
  <si>
    <t>Homogeneous Charge Compression Ignition (HCCI) + Spark Assisted CI  2/</t>
  </si>
  <si>
    <t>SA-HCCI</t>
  </si>
  <si>
    <t>Gasoline Direct Injection Compression Ignition (GDCI)</t>
  </si>
  <si>
    <t>GDCI</t>
  </si>
  <si>
    <t>Waste Heat Recovery</t>
  </si>
  <si>
    <t>WHR</t>
  </si>
  <si>
    <t xml:space="preserve">            Alternative Fuels*:                                                                                         </t>
  </si>
  <si>
    <t>CNG-Gasoline Bi-Fuel Vehicle (default UF = 0.5)</t>
  </si>
  <si>
    <t>BCNG</t>
  </si>
  <si>
    <t>Flexible Fuel Vehicle (UF dependent, UF = 0.5 thru 2019)</t>
  </si>
  <si>
    <t>FFV</t>
  </si>
  <si>
    <t>Ethanol Boosted Direct Injection (CR = 14:1, 43% downsizing) (UF~0.05)</t>
  </si>
  <si>
    <t>EBDI</t>
  </si>
  <si>
    <t>ADSL</t>
  </si>
  <si>
    <t>Low Pressure EGR</t>
  </si>
  <si>
    <t>LPEGR</t>
  </si>
  <si>
    <t>Closed Loop Combustion Control</t>
  </si>
  <si>
    <t>CLCC</t>
  </si>
  <si>
    <t>Injection Pressures Increased to 2,500 to 3,000 bar</t>
  </si>
  <si>
    <t>INJ</t>
  </si>
  <si>
    <t>Downspeeding with Increased Boost Pressure</t>
  </si>
  <si>
    <t>DS</t>
  </si>
  <si>
    <t>Friction Reduction</t>
  </si>
  <si>
    <t>FR</t>
  </si>
  <si>
    <t>Improved Auto. Trans. Controls/Externals (ASL-1 &amp; Early TC Lockup)</t>
  </si>
  <si>
    <t>IATC</t>
  </si>
  <si>
    <t>4 sp AT</t>
  </si>
  <si>
    <t>6-speed AT with Improved Internals - Lepelletier      (Rel to 4 sp AT)</t>
  </si>
  <si>
    <t>NUATO-L</t>
  </si>
  <si>
    <t>6-speed AT with Improved Internals - Non-Lepelletier      (Rel to 4 sp AT)</t>
  </si>
  <si>
    <t>NUATO-NL</t>
  </si>
  <si>
    <t>6-speed Dry DCT (Rel to 6 sp AT - Lepelletier)</t>
  </si>
  <si>
    <t>6DCT-D</t>
  </si>
  <si>
    <t>6 sp AT</t>
  </si>
  <si>
    <t>6-speed Wet DCT (Rel to 6 sp AT - Lepelletier) (0.5% less than Dry Clutch)</t>
  </si>
  <si>
    <t>6DCT-W</t>
  </si>
  <si>
    <t>8-speed AT (Rel to 6 sp AT - Lepelletier)</t>
  </si>
  <si>
    <t>8AT</t>
  </si>
  <si>
    <t>8-speed DCT      (Rel to 6 sp DCT)</t>
  </si>
  <si>
    <t>8DCT</t>
  </si>
  <si>
    <t>High Efficiency Gearbox Level 1 (Auto) (HETRANS)</t>
  </si>
  <si>
    <t>HEG1</t>
  </si>
  <si>
    <t>High Efficiency Gearbox Level 2 (Auto, 2017 and Beyond)</t>
  </si>
  <si>
    <t>HEG2</t>
  </si>
  <si>
    <t>Shift Optimizer (ASL-2)</t>
  </si>
  <si>
    <t>SHFTOPT</t>
  </si>
  <si>
    <t>Secondary Axle Disconnect</t>
  </si>
  <si>
    <t>SAX</t>
  </si>
  <si>
    <t xml:space="preserve">      Other Technologies                                                                                              </t>
  </si>
  <si>
    <t>Continuously Variable Transmission with Improved internals (Rel to 6 sp AT)</t>
  </si>
  <si>
    <t>CVT</t>
  </si>
  <si>
    <t>High Efficiency Gearbox (CVT)</t>
  </si>
  <si>
    <t>CVT-HEG</t>
  </si>
  <si>
    <t>High Efficiency Gearbox (DCT)</t>
  </si>
  <si>
    <t>DCT-HEG</t>
  </si>
  <si>
    <t>High Efficiency Gearbox Level 3 (Auto, 2020 and beyond)</t>
  </si>
  <si>
    <t>HEG3</t>
  </si>
  <si>
    <t>9-10 speed Transmission (Auto, Rel to 8 sp AT)</t>
  </si>
  <si>
    <t>10SPD</t>
  </si>
  <si>
    <t>Electric Power Steering</t>
  </si>
  <si>
    <t>EPS</t>
  </si>
  <si>
    <t>Improved Accessories - Level 1 (70% Eff Alt, Elec. Water Pump and Fan)</t>
  </si>
  <si>
    <t>IACC1</t>
  </si>
  <si>
    <t>Improved Accessories - Level 2 (Mild regen alt strategy, Intelligent cooling)</t>
  </si>
  <si>
    <t>IACC2</t>
  </si>
  <si>
    <t>Stop-Start (12V Micro-Hybrid)  (Retain NHTSA Estimates)</t>
  </si>
  <si>
    <t>SS</t>
  </si>
  <si>
    <t>Integrated Starter Generator</t>
  </si>
  <si>
    <t>MHEV</t>
  </si>
  <si>
    <t>Strong Hybrid - P2 - Level 2 (Parallel 2 Clutch System)</t>
  </si>
  <si>
    <t>SHEV2-P2</t>
  </si>
  <si>
    <t>Strong Hybrid - PS - Level 2 (Power Split System)</t>
  </si>
  <si>
    <t>SHEV2-PS</t>
  </si>
  <si>
    <t>Plug-in Hybrid - 40 mile range</t>
  </si>
  <si>
    <t>PHEV40</t>
  </si>
  <si>
    <t>Electric Vehicle - 75 mile</t>
  </si>
  <si>
    <t>EV75</t>
  </si>
  <si>
    <t>Electric Vehicle - 100 mile</t>
  </si>
  <si>
    <t>EV100</t>
  </si>
  <si>
    <t>Electric Vehicle - 150 mile</t>
  </si>
  <si>
    <t>EV150</t>
  </si>
  <si>
    <t>Fuel Cell Electric Vehicle</t>
  </si>
  <si>
    <t>FCEV</t>
  </si>
  <si>
    <t>0 - 2.5% Mass Reduction (Design Optimization)</t>
  </si>
  <si>
    <t>MR2.5</t>
  </si>
  <si>
    <t>2.5 - 5% Mass Reduction</t>
  </si>
  <si>
    <t>Previous MR</t>
  </si>
  <si>
    <t>MR5</t>
  </si>
  <si>
    <t>5 - 10% Mass Reduction</t>
  </si>
  <si>
    <t>0 - 10% Mass Reduction (HSLA Steel and Aluminum Closures)</t>
  </si>
  <si>
    <t>MR10</t>
  </si>
  <si>
    <t>10 - 15% Mass Reduction (Aluminum Body)</t>
  </si>
  <si>
    <t>0 - 15% Mass Reduction (Aluminum Body)</t>
  </si>
  <si>
    <t>MR15</t>
  </si>
  <si>
    <t>15 - 20% Mass Reduction</t>
  </si>
  <si>
    <t>0 - 20% Mass Reduction (Aluminum Body, Magnesium, Composites)</t>
  </si>
  <si>
    <t>MR20</t>
  </si>
  <si>
    <t>20 - 25% Mass Reduction</t>
  </si>
  <si>
    <t>0 - 25% Mass Reduction (Carbon Fiber Composite Body)</t>
  </si>
  <si>
    <t>MR25</t>
  </si>
  <si>
    <t>Summary - Mass Reduction Relative to Baseline 0 - 2.5% Mass Reduction</t>
  </si>
  <si>
    <t>0 - 5%    Mass Reduction</t>
  </si>
  <si>
    <t>0 - 10% Mass Reduction</t>
  </si>
  <si>
    <t>0 - 15% Mass Reduction</t>
  </si>
  <si>
    <t>0 - 20% Mass Reduction</t>
  </si>
  <si>
    <t>0 - 25% Mass Reduction</t>
  </si>
  <si>
    <t>Low Rolling Resistance Tires - Level 1 (10% Reduction)</t>
  </si>
  <si>
    <t>ROLL1</t>
  </si>
  <si>
    <t>Low Rolling Resistance Tires - Level 2 (20% Reduction)</t>
  </si>
  <si>
    <t>ROLL2</t>
  </si>
  <si>
    <t>Low Drag Brakes</t>
  </si>
  <si>
    <t>LDB</t>
  </si>
  <si>
    <t>Aerodynamic Drag Reduction - Level 1 (10% Reduction)</t>
  </si>
  <si>
    <t>AERO1</t>
  </si>
  <si>
    <t>Aerodynamic Drag Reduction - Level 2 (20% Reduction)</t>
  </si>
  <si>
    <t>AERO2</t>
  </si>
  <si>
    <r>
      <rPr>
        <sz val="12"/>
        <rFont val="Calibri"/>
        <family val="2"/>
        <scheme val="minor"/>
      </rPr>
      <t>0 - 5% Mass Reduction (Material Substitution)
With Engine Downsizing (Same Architecture) 3/</t>
    </r>
  </si>
  <si>
    <t>Advanced Diesel</t>
  </si>
  <si>
    <t>PercentI4Low</t>
  </si>
  <si>
    <t>PercentI4High</t>
  </si>
  <si>
    <t>PercentI4Avg</t>
  </si>
  <si>
    <t>PercentV6Low</t>
  </si>
  <si>
    <t>PercentV6High</t>
  </si>
  <si>
    <t>PercentV6Avg</t>
  </si>
  <si>
    <t>PercentV8Low</t>
  </si>
  <si>
    <t>PercentV8High</t>
  </si>
  <si>
    <t>PercentV8Avg</t>
  </si>
  <si>
    <t xml:space="preserve">Estimate Type/relative to </t>
  </si>
  <si>
    <t>I4 DMC</t>
  </si>
  <si>
    <t>I4 TC</t>
  </si>
  <si>
    <t>V6 DMC</t>
  </si>
  <si>
    <t>V6 TC</t>
  </si>
  <si>
    <t>V8 DMC</t>
  </si>
  <si>
    <t>V8 TC</t>
  </si>
  <si>
    <t>MR</t>
  </si>
  <si>
    <t xml:space="preserve">Mass Reduction - Level 1 (0 - 1.5%) </t>
  </si>
  <si>
    <t>MR1</t>
  </si>
  <si>
    <t xml:space="preserve">Mass Reduction - Level 2 (1.5 - 7.5%) </t>
  </si>
  <si>
    <t>MR2</t>
  </si>
  <si>
    <t xml:space="preserve">Mass Reduction - Level 3 (7.5 - 10%) </t>
  </si>
  <si>
    <t>MR3</t>
  </si>
  <si>
    <t>Mass Reduction - Level 4 (10 - 15%)</t>
  </si>
  <si>
    <t>MR4</t>
  </si>
  <si>
    <t>Mass Reduction - Level 5 (15 - 20%)</t>
  </si>
  <si>
    <t>0 - 5% Mass Reduction</t>
  </si>
  <si>
    <t>Low Rolling Resistance Tires - Level 3 (30% Reduction)</t>
  </si>
  <si>
    <t>ROLL3</t>
  </si>
  <si>
    <t>6-speed AT with Improved Internals      (Rel to 4 sp AT)</t>
  </si>
  <si>
    <t>NUATO</t>
  </si>
  <si>
    <t>DCT</t>
  </si>
  <si>
    <t>8SPD</t>
  </si>
  <si>
    <t>HETRANS</t>
  </si>
  <si>
    <t>ISG</t>
  </si>
  <si>
    <t>I4 DMC Low</t>
  </si>
  <si>
    <t>I4 DMC High</t>
  </si>
  <si>
    <t>I4 TC Low</t>
  </si>
  <si>
    <t>I4 TC High</t>
  </si>
  <si>
    <t>V6 DMC Low</t>
  </si>
  <si>
    <t>V6 DMC High</t>
  </si>
  <si>
    <t>V6 TC Low</t>
  </si>
  <si>
    <t>V6 TC High</t>
  </si>
  <si>
    <t>V8 DMC Low</t>
  </si>
  <si>
    <t>V8 DMC High</t>
  </si>
  <si>
    <t>V8 TC High</t>
  </si>
  <si>
    <t>V8 TC Low</t>
  </si>
  <si>
    <t xml:space="preserve">0 - 1% Mass Reduction </t>
  </si>
  <si>
    <t>I4DMC High</t>
  </si>
  <si>
    <t>VC DMC High</t>
  </si>
  <si>
    <t>2017 Data</t>
  </si>
  <si>
    <t>2020 Estimate</t>
  </si>
  <si>
    <t>2025 Estimate</t>
  </si>
  <si>
    <t xml:space="preserve">Cooled EGR Level 2 - 27 bar BMEP, 56% DS </t>
  </si>
  <si>
    <t xml:space="preserve">Lean Burn (with low sulfur fuel) </t>
  </si>
  <si>
    <t xml:space="preserve">Waste Heat Recovery </t>
  </si>
  <si>
    <t xml:space="preserve">Flexible Fuel Vehicle (UF dependent, UF = 0.5 thru 2019) </t>
  </si>
  <si>
    <t xml:space="preserve">Ethanol Boosted Direct Injection (CR = 14:1, 43% downsizing) (UF~0.05) </t>
  </si>
  <si>
    <t>8-speed DCT (Rel to 6 sp DCT)</t>
  </si>
  <si>
    <t xml:space="preserve">High Efficiency Gearbox Level 1 (Auto) (HETRANS) </t>
  </si>
  <si>
    <t xml:space="preserve">Secondary Axle Disconnect </t>
  </si>
  <si>
    <t xml:space="preserve">Improved Auto. Trans. Controls/Externals (ASL-1 &amp; Early TC Lockup) </t>
  </si>
  <si>
    <t xml:space="preserve">6-speed AT with Improved Internals - Lepelletier (Rel to 4 sp AT) </t>
  </si>
  <si>
    <t xml:space="preserve">6-speed AT with Improved Internals - Non-Lepelletier (Rel to 4 sp AT) </t>
  </si>
  <si>
    <t xml:space="preserve">6-speed Dry DCT (Rel to 6 sp AT - Lepelletier) </t>
  </si>
  <si>
    <t xml:space="preserve">High Efficiency Gearbox Level 3 (Auto, 2020 and beyond) </t>
  </si>
  <si>
    <t xml:space="preserve">9-10 speed Transmission (Auto, Rel to 8 sp AT) </t>
  </si>
  <si>
    <t xml:space="preserve">Improved Accessories - Level 1 (70% Eff Alt, Elec. Water Pump and Fan) </t>
  </si>
  <si>
    <t xml:space="preserve">Improved Accessories - Level 2 (Mild regen alt strategy, Intelligent cooling) </t>
  </si>
  <si>
    <t xml:space="preserve">Fuel Cell Electric Vehicle </t>
  </si>
  <si>
    <t xml:space="preserve">VVT- Intake Cam Phasing (CCP - Coupled Cam Phasing - OHV) </t>
  </si>
  <si>
    <t xml:space="preserve">Turbocharging and Downsizing Level 1 - 18 bar BMEP 33%DS </t>
  </si>
  <si>
    <t xml:space="preserve">Turbocharging and Downsizing Level 2 - 24 bar BMEP 50%DS </t>
  </si>
  <si>
    <t xml:space="preserve">Homogeneous Charge Compression Ignition (HCCI) + Spark Assisted CI 2/ </t>
  </si>
  <si>
    <t xml:space="preserve">Compression Ratio Increase (CR~13:1, exh. scavenging, DI (aka Skyactiv)) </t>
  </si>
  <si>
    <t xml:space="preserve">High Efficiency Gearbox Level 2 (Auto, 2017 and Beyond) </t>
  </si>
  <si>
    <t xml:space="preserve">6-speed Wet DCT (Rel to 6 sp AT - Lepelletier) (0.5% less than Dry Clutch) </t>
  </si>
  <si>
    <t xml:space="preserve">Stop-Start (12V Micro-Hybrid) (Retain NHTSA Estimates) </t>
  </si>
  <si>
    <t xml:space="preserve">Strong Hybrid - P2 - Level 2 (Parallel 2 Clutch System) </t>
  </si>
  <si>
    <t xml:space="preserve">Plug-in Hybrid - 40 mile range  </t>
  </si>
  <si>
    <t xml:space="preserve">Electric Vehicle - 75 mile </t>
  </si>
  <si>
    <t xml:space="preserve">Electric Vehicle - 100 mile </t>
  </si>
  <si>
    <t>N/A</t>
  </si>
  <si>
    <t xml:space="preserve">Continuously Variable Transmission with Improved internals (Rel to 6 sp AT) </t>
  </si>
  <si>
    <t>0 - 2.5% Mass Reduction</t>
  </si>
  <si>
    <t xml:space="preserve">0 - 25% Mass Reduction </t>
  </si>
  <si>
    <t xml:space="preserve">Aerodynamic Drag Reduction - Level 1 (10% Reduction) </t>
  </si>
  <si>
    <t xml:space="preserve">Aerodynamic Drag Reduction - Level 2 (20% Reduction) </t>
  </si>
  <si>
    <t xml:space="preserve">Low Rolling Resistance Tires - Level 1 (10% Reduction) </t>
  </si>
  <si>
    <t>LBD</t>
  </si>
  <si>
    <t>baseline</t>
  </si>
  <si>
    <t xml:space="preserve">previous </t>
  </si>
  <si>
    <t>baseline dohc</t>
  </si>
  <si>
    <t>baseline ohv</t>
  </si>
  <si>
    <t>6 SP AT</t>
  </si>
  <si>
    <t>Relative_to</t>
  </si>
  <si>
    <t>I4_Percent_Low_17</t>
  </si>
  <si>
    <t>I4_Percent_High_17</t>
  </si>
  <si>
    <t>I4_Percent_Avg_17</t>
  </si>
  <si>
    <t>V6_Percent_Low_17</t>
  </si>
  <si>
    <t>V6_Percent_High_17</t>
  </si>
  <si>
    <t>V6_Percent_Avg_17</t>
  </si>
  <si>
    <t>V8_Percent_Low_17</t>
  </si>
  <si>
    <t>V8_Percent_High_17</t>
  </si>
  <si>
    <t>V8_Percent_Avg_17</t>
  </si>
  <si>
    <t>I4_Percent_Low_20_25</t>
  </si>
  <si>
    <t>I4_Percent_High_20_25</t>
  </si>
  <si>
    <t>I4_Percent_Avg_20_25</t>
  </si>
  <si>
    <t>V6_Percent_Low_20_25</t>
  </si>
  <si>
    <t>V6_Percent_High_20_25</t>
  </si>
  <si>
    <t>V6_Percent_Avg_20_25</t>
  </si>
  <si>
    <t>V8_Percent_Low_20_25</t>
  </si>
  <si>
    <t>V8_Percent_High_20_25</t>
  </si>
  <si>
    <t>V8_Percent_Avg_20_25</t>
  </si>
  <si>
    <t>I4_Cost_Low_20</t>
  </si>
  <si>
    <t>I4_Cost_High_20</t>
  </si>
  <si>
    <t>I4_Cost_Avg_20</t>
  </si>
  <si>
    <t>V6_Cost_Low_20</t>
  </si>
  <si>
    <t>V6_Cost_High_20</t>
  </si>
  <si>
    <t>V6_Cost_Avg_20</t>
  </si>
  <si>
    <t>V8_Cost_Low_20</t>
  </si>
  <si>
    <t>V8_Cost_High_20</t>
  </si>
  <si>
    <t>V8_Cost_Avg_20</t>
  </si>
  <si>
    <t>I4_Cost_Low_17</t>
  </si>
  <si>
    <t>I4_Cost_High_17</t>
  </si>
  <si>
    <t>I4_Cost_Avg_17</t>
  </si>
  <si>
    <t>V6_Cost_Low_17</t>
  </si>
  <si>
    <t>V6_Cost_High_17</t>
  </si>
  <si>
    <t>V6_Cost_Avg_17</t>
  </si>
  <si>
    <t>V8_Cost_Low_17</t>
  </si>
  <si>
    <t>V8_Cost_High_17</t>
  </si>
  <si>
    <t>V8_Cost_Avg_17</t>
  </si>
  <si>
    <t>I4_Cost_Low_25</t>
  </si>
  <si>
    <t>I4_Cost_High_25</t>
  </si>
  <si>
    <t>I4_Cost_Avg_25</t>
  </si>
  <si>
    <t>V6_Cost_Low_25</t>
  </si>
  <si>
    <t>V6_Cost_High_25</t>
  </si>
  <si>
    <t>V6_Cost_Avg_25</t>
  </si>
  <si>
    <t>V8_Cost_Low_25</t>
  </si>
  <si>
    <t>V8_Cost_High_25</t>
  </si>
  <si>
    <t>V8_Cost_Avg_25</t>
  </si>
  <si>
    <t>TechCat</t>
  </si>
  <si>
    <t>SI</t>
  </si>
  <si>
    <t>AltFuels</t>
  </si>
  <si>
    <t>Transmission</t>
  </si>
  <si>
    <t>Accessories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</si>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</sst>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3" borderId="0" xfId="0" applyFont="1" applyFill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center" vertical="top" shrinkToFit="1"/>
    </xf>
    <xf numFmtId="2" fontId="2" fillId="3" borderId="0" xfId="0" applyNumberFormat="1" applyFont="1" applyFill="1" applyAlignment="1">
      <alignment horizontal="center" vertical="top" shrinkToFit="1"/>
    </xf>
    <xf numFmtId="2" fontId="2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Font="1"/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4" borderId="0" xfId="0" applyFont="1" applyFill="1" applyAlignment="1">
      <alignment horizontal="left" wrapText="1"/>
    </xf>
    <xf numFmtId="2" fontId="0" fillId="0" borderId="0" xfId="0" applyNumberFormat="1" applyFont="1" applyAlignment="1">
      <alignment horizontal="center"/>
    </xf>
    <xf numFmtId="0" fontId="0" fillId="4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0" fillId="6" borderId="0" xfId="0" applyFill="1"/>
    <xf numFmtId="0" fontId="0" fillId="6" borderId="0" xfId="0" applyFont="1" applyFill="1"/>
    <xf numFmtId="164" fontId="2" fillId="6" borderId="0" xfId="0" applyNumberFormat="1" applyFont="1" applyFill="1" applyAlignment="1">
      <alignment horizontal="center" vertical="top" shrinkToFit="1"/>
    </xf>
    <xf numFmtId="0" fontId="0" fillId="7" borderId="0" xfId="0" applyFill="1"/>
    <xf numFmtId="0" fontId="0" fillId="7" borderId="0" xfId="0" applyFont="1" applyFill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2BDD-065C-6B4C-8380-9033DA3CFC3B}">
  <dimension ref="A1:Z91"/>
  <sheetViews>
    <sheetView workbookViewId="0">
      <pane ySplit="1" topLeftCell="A69" activePane="bottomLeft" state="frozen"/>
      <selection pane="bottomLeft" activeCell="A82" sqref="A82:XFD87"/>
    </sheetView>
  </sheetViews>
  <sheetFormatPr baseColWidth="10" defaultColWidth="37.5" defaultRowHeight="16"/>
  <cols>
    <col min="1" max="1" width="70" style="14" customWidth="1"/>
    <col min="2" max="2" width="17.83203125" style="13" customWidth="1"/>
    <col min="3" max="3" width="12.1640625" style="20" customWidth="1"/>
    <col min="4" max="4" width="12.5" style="20" customWidth="1"/>
    <col min="5" max="5" width="14.5" style="20" customWidth="1"/>
    <col min="6" max="6" width="12.83203125" style="20" customWidth="1"/>
    <col min="7" max="7" width="13.1640625" style="20" customWidth="1"/>
    <col min="8" max="8" width="14.5" style="20" customWidth="1"/>
    <col min="9" max="9" width="12.83203125" style="20" customWidth="1"/>
    <col min="10" max="10" width="13.1640625" style="20" customWidth="1"/>
    <col min="11" max="11" width="14.5" style="20" customWidth="1"/>
    <col min="12" max="12" width="22.33203125" style="14" customWidth="1"/>
    <col min="13" max="13" width="9.5" style="2" bestFit="1" customWidth="1"/>
    <col min="14" max="14" width="9.5" style="2" customWidth="1"/>
    <col min="15" max="15" width="9.83203125" style="2" bestFit="1" customWidth="1"/>
    <col min="16" max="16" width="9.83203125" style="2" customWidth="1"/>
    <col min="17" max="17" width="9.1640625" style="2" bestFit="1" customWidth="1"/>
    <col min="18" max="19" width="9.1640625" style="2" customWidth="1"/>
    <col min="20" max="20" width="10.1640625" style="2" bestFit="1" customWidth="1"/>
    <col min="21" max="21" width="10.5" style="2" bestFit="1" customWidth="1"/>
    <col min="22" max="22" width="10.5" style="2" customWidth="1"/>
    <col min="23" max="23" width="9.83203125" style="2" bestFit="1" customWidth="1"/>
    <col min="24" max="24" width="10.1640625" style="2" bestFit="1" customWidth="1"/>
    <col min="25" max="25" width="10.5" style="2" bestFit="1" customWidth="1"/>
    <col min="26" max="26" width="9.83203125" style="2" bestFit="1" customWidth="1"/>
    <col min="27" max="16384" width="37.5" style="2"/>
  </cols>
  <sheetData>
    <row r="1" spans="1:26" ht="17">
      <c r="A1" s="6" t="s">
        <v>0</v>
      </c>
      <c r="B1" s="12" t="s">
        <v>1</v>
      </c>
      <c r="C1" s="21" t="s">
        <v>173</v>
      </c>
      <c r="D1" s="21" t="s">
        <v>174</v>
      </c>
      <c r="E1" s="4" t="s">
        <v>175</v>
      </c>
      <c r="F1" s="22" t="s">
        <v>176</v>
      </c>
      <c r="G1" s="22" t="s">
        <v>177</v>
      </c>
      <c r="H1" s="4" t="s">
        <v>178</v>
      </c>
      <c r="I1" s="22" t="s">
        <v>179</v>
      </c>
      <c r="J1" s="22" t="s">
        <v>180</v>
      </c>
      <c r="K1" s="22" t="s">
        <v>181</v>
      </c>
      <c r="L1" s="6" t="s">
        <v>182</v>
      </c>
      <c r="M1" t="s">
        <v>183</v>
      </c>
      <c r="N1"/>
      <c r="O1" t="s">
        <v>184</v>
      </c>
      <c r="P1"/>
      <c r="Q1" t="s">
        <v>185</v>
      </c>
      <c r="R1" t="s">
        <v>185</v>
      </c>
      <c r="S1" t="s">
        <v>186</v>
      </c>
      <c r="T1" t="s">
        <v>186</v>
      </c>
      <c r="U1" t="s">
        <v>187</v>
      </c>
      <c r="V1"/>
      <c r="W1" t="s">
        <v>188</v>
      </c>
      <c r="X1"/>
      <c r="Y1"/>
      <c r="Z1"/>
    </row>
    <row r="2" spans="1:26" ht="17">
      <c r="A2" s="6" t="s">
        <v>2</v>
      </c>
      <c r="B2" s="24" t="s">
        <v>3</v>
      </c>
      <c r="C2" s="7">
        <v>0.7</v>
      </c>
      <c r="D2" s="7">
        <v>0.7</v>
      </c>
      <c r="E2" s="7">
        <v>0.7</v>
      </c>
      <c r="F2" s="7">
        <v>0.8</v>
      </c>
      <c r="G2" s="7">
        <v>0.8</v>
      </c>
      <c r="H2" s="7">
        <v>0.8</v>
      </c>
      <c r="I2" s="7">
        <v>0.7</v>
      </c>
      <c r="J2" s="7">
        <v>0.7</v>
      </c>
      <c r="K2" s="7">
        <v>0.7</v>
      </c>
      <c r="L2" s="6" t="s">
        <v>4</v>
      </c>
      <c r="M2" s="7">
        <v>3</v>
      </c>
      <c r="N2" s="7"/>
      <c r="O2" s="7">
        <v>4</v>
      </c>
      <c r="P2" s="7"/>
      <c r="Q2" s="7">
        <v>3</v>
      </c>
      <c r="R2" s="7"/>
      <c r="S2" s="7"/>
      <c r="T2" s="7">
        <v>4</v>
      </c>
      <c r="U2" s="7">
        <v>3</v>
      </c>
      <c r="V2" s="7"/>
      <c r="W2" s="7">
        <v>4</v>
      </c>
    </row>
    <row r="3" spans="1:26" ht="17">
      <c r="A3" s="6" t="s">
        <v>5</v>
      </c>
      <c r="B3" s="24" t="s">
        <v>6</v>
      </c>
      <c r="C3" s="7">
        <v>2.6</v>
      </c>
      <c r="D3" s="7">
        <v>2.6</v>
      </c>
      <c r="E3" s="7">
        <v>2.6</v>
      </c>
      <c r="F3" s="7">
        <v>2.7</v>
      </c>
      <c r="G3" s="7">
        <v>2.7</v>
      </c>
      <c r="H3" s="7">
        <v>2.7</v>
      </c>
      <c r="I3" s="7">
        <v>2.4</v>
      </c>
      <c r="J3" s="7">
        <v>2.4</v>
      </c>
      <c r="K3" s="7">
        <v>2.4</v>
      </c>
      <c r="L3" s="6" t="s">
        <v>4</v>
      </c>
      <c r="M3" s="7">
        <v>48</v>
      </c>
      <c r="N3" s="7"/>
      <c r="O3" s="7">
        <v>59</v>
      </c>
      <c r="P3" s="7"/>
      <c r="Q3" s="7">
        <v>71</v>
      </c>
      <c r="R3" s="7"/>
      <c r="S3" s="7"/>
      <c r="T3" s="7">
        <v>89</v>
      </c>
      <c r="U3" s="7">
        <v>95</v>
      </c>
      <c r="V3" s="7"/>
      <c r="W3" s="7">
        <v>118</v>
      </c>
    </row>
    <row r="4" spans="1:26" ht="17">
      <c r="A4" s="6" t="s">
        <v>7</v>
      </c>
      <c r="B4" s="24" t="s">
        <v>8</v>
      </c>
      <c r="C4" s="7">
        <v>1.3</v>
      </c>
      <c r="D4" s="7">
        <v>1.3</v>
      </c>
      <c r="E4" s="7">
        <v>1.3</v>
      </c>
      <c r="F4" s="7">
        <v>1.4</v>
      </c>
      <c r="G4" s="7">
        <v>1.4</v>
      </c>
      <c r="H4" s="7">
        <v>1.4</v>
      </c>
      <c r="I4" s="7">
        <v>1.2</v>
      </c>
      <c r="J4" s="7">
        <v>1.2</v>
      </c>
      <c r="K4" s="7">
        <v>1.2</v>
      </c>
      <c r="L4" s="6" t="s">
        <v>9</v>
      </c>
      <c r="M4" s="7">
        <v>51</v>
      </c>
      <c r="N4" s="7"/>
      <c r="O4" s="7">
        <v>63</v>
      </c>
      <c r="P4" s="7"/>
      <c r="Q4" s="7">
        <v>75</v>
      </c>
      <c r="R4" s="7"/>
      <c r="S4" s="7"/>
      <c r="T4" s="7">
        <v>92</v>
      </c>
      <c r="U4" s="7">
        <v>99</v>
      </c>
      <c r="V4" s="7"/>
      <c r="W4" s="7">
        <v>122</v>
      </c>
    </row>
    <row r="5" spans="1:26" ht="17">
      <c r="A5" s="6" t="s">
        <v>10</v>
      </c>
      <c r="B5" s="24" t="s">
        <v>11</v>
      </c>
      <c r="C5" s="7">
        <v>2.6</v>
      </c>
      <c r="D5" s="7">
        <v>2.6</v>
      </c>
      <c r="E5" s="7">
        <v>2.6</v>
      </c>
      <c r="F5" s="7">
        <v>2.7</v>
      </c>
      <c r="G5" s="7">
        <v>2.7</v>
      </c>
      <c r="H5" s="7">
        <v>2.7</v>
      </c>
      <c r="I5" s="7">
        <v>2.5</v>
      </c>
      <c r="J5" s="7">
        <v>2.5</v>
      </c>
      <c r="K5" s="7">
        <v>2.5</v>
      </c>
      <c r="L5" s="6" t="s">
        <v>12</v>
      </c>
      <c r="M5" s="7">
        <v>37</v>
      </c>
      <c r="N5" s="7"/>
      <c r="O5" s="7">
        <v>46</v>
      </c>
      <c r="P5" s="7"/>
      <c r="Q5" s="7">
        <v>74</v>
      </c>
      <c r="R5" s="7"/>
      <c r="S5" s="7"/>
      <c r="T5" s="7">
        <v>93</v>
      </c>
      <c r="U5" s="7">
        <v>37</v>
      </c>
      <c r="V5" s="7"/>
      <c r="W5" s="7">
        <v>46</v>
      </c>
    </row>
    <row r="6" spans="1:26" ht="17">
      <c r="A6" s="6" t="s">
        <v>13</v>
      </c>
      <c r="B6" s="24" t="s">
        <v>14</v>
      </c>
      <c r="C6" s="7">
        <v>2.5</v>
      </c>
      <c r="D6" s="7">
        <v>2.5</v>
      </c>
      <c r="E6" s="7">
        <v>2.5</v>
      </c>
      <c r="F6" s="7">
        <v>2.7</v>
      </c>
      <c r="G6" s="7">
        <v>2.7</v>
      </c>
      <c r="H6" s="7">
        <v>2.7</v>
      </c>
      <c r="I6" s="7">
        <v>2.4</v>
      </c>
      <c r="J6" s="7">
        <v>2.4</v>
      </c>
      <c r="K6" s="7">
        <v>2.4</v>
      </c>
      <c r="L6" s="6" t="s">
        <v>9</v>
      </c>
      <c r="M6" s="7">
        <v>31</v>
      </c>
      <c r="N6" s="7"/>
      <c r="O6" s="7">
        <v>49</v>
      </c>
      <c r="P6" s="7"/>
      <c r="Q6" s="7">
        <v>72</v>
      </c>
      <c r="R6" s="7"/>
      <c r="S6" s="7"/>
      <c r="T6" s="7">
        <v>112</v>
      </c>
    </row>
    <row r="7" spans="1:26" ht="17">
      <c r="A7" s="6" t="s">
        <v>15</v>
      </c>
      <c r="B7" s="24" t="s">
        <v>16</v>
      </c>
      <c r="C7" s="7">
        <v>3.6</v>
      </c>
      <c r="D7" s="7">
        <v>3.6</v>
      </c>
      <c r="E7" s="7">
        <v>3.6</v>
      </c>
      <c r="F7" s="7">
        <v>3.9</v>
      </c>
      <c r="G7" s="7">
        <v>3.9</v>
      </c>
      <c r="H7" s="7">
        <v>3.9</v>
      </c>
      <c r="I7" s="7">
        <v>3.4</v>
      </c>
      <c r="J7" s="7">
        <v>3.4</v>
      </c>
      <c r="K7" s="7">
        <v>3.4</v>
      </c>
      <c r="L7" s="6" t="s">
        <v>9</v>
      </c>
      <c r="M7" s="7">
        <v>116</v>
      </c>
      <c r="N7" s="7"/>
      <c r="O7" s="7">
        <v>163</v>
      </c>
      <c r="P7" s="7"/>
      <c r="Q7" s="7">
        <v>168</v>
      </c>
      <c r="R7" s="7"/>
      <c r="S7" s="7"/>
      <c r="T7" s="7">
        <v>236</v>
      </c>
      <c r="U7" s="7">
        <v>240</v>
      </c>
      <c r="V7" s="7"/>
      <c r="W7" s="7">
        <v>338</v>
      </c>
    </row>
    <row r="8" spans="1:26" ht="17">
      <c r="A8" s="6" t="s">
        <v>17</v>
      </c>
      <c r="B8" s="24" t="s">
        <v>18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0.9</v>
      </c>
      <c r="J8" s="7">
        <v>0.9</v>
      </c>
      <c r="K8" s="7">
        <v>0.9</v>
      </c>
      <c r="L8" s="6" t="s">
        <v>9</v>
      </c>
      <c r="M8" s="7">
        <v>58</v>
      </c>
      <c r="N8" s="7"/>
      <c r="O8" s="7">
        <v>81</v>
      </c>
      <c r="P8" s="7"/>
      <c r="Q8" s="7">
        <v>151</v>
      </c>
      <c r="R8" s="7"/>
      <c r="S8" s="7"/>
      <c r="T8" s="7">
        <v>212</v>
      </c>
      <c r="U8" s="7">
        <v>108</v>
      </c>
      <c r="V8" s="7"/>
      <c r="W8" s="7">
        <v>151</v>
      </c>
    </row>
    <row r="9" spans="1:26" ht="17">
      <c r="A9" s="6" t="s">
        <v>19</v>
      </c>
      <c r="B9" s="24" t="s">
        <v>20</v>
      </c>
      <c r="C9" s="4"/>
      <c r="D9" s="4"/>
      <c r="E9" s="4"/>
      <c r="F9" s="7">
        <v>0.7</v>
      </c>
      <c r="G9" s="7">
        <v>0.7</v>
      </c>
      <c r="H9" s="7">
        <v>0.7</v>
      </c>
      <c r="I9" s="7">
        <v>5.5</v>
      </c>
      <c r="J9" s="7">
        <v>5.5</v>
      </c>
      <c r="K9" s="7">
        <v>5.5</v>
      </c>
      <c r="L9" s="6" t="s">
        <v>9</v>
      </c>
      <c r="Q9" s="7">
        <v>139</v>
      </c>
      <c r="R9" s="7"/>
      <c r="S9" s="7"/>
      <c r="T9" s="7">
        <v>196</v>
      </c>
      <c r="U9" s="7">
        <v>157</v>
      </c>
      <c r="V9" s="7"/>
      <c r="W9" s="7">
        <v>220</v>
      </c>
    </row>
    <row r="10" spans="1:26" ht="17">
      <c r="A10" s="6" t="s">
        <v>21</v>
      </c>
      <c r="B10" s="25" t="s">
        <v>22</v>
      </c>
      <c r="C10" s="4"/>
      <c r="D10" s="4"/>
      <c r="E10" s="4"/>
      <c r="F10" s="4"/>
      <c r="G10" s="4"/>
      <c r="H10" s="4"/>
      <c r="I10" s="7">
        <v>3.2</v>
      </c>
      <c r="J10" s="7">
        <v>3.2</v>
      </c>
      <c r="K10" s="7">
        <v>3.2</v>
      </c>
      <c r="L10" s="6" t="s">
        <v>23</v>
      </c>
      <c r="U10" s="7">
        <v>296</v>
      </c>
      <c r="V10" s="7"/>
      <c r="W10" s="7">
        <v>416</v>
      </c>
    </row>
    <row r="11" spans="1:26" ht="17">
      <c r="A11" s="6" t="s">
        <v>24</v>
      </c>
      <c r="B11" s="24" t="s">
        <v>25</v>
      </c>
      <c r="C11" s="7">
        <v>1.5</v>
      </c>
      <c r="D11" s="7">
        <v>1.5</v>
      </c>
      <c r="E11" s="7">
        <v>1.5</v>
      </c>
      <c r="F11" s="7">
        <v>1.5</v>
      </c>
      <c r="G11" s="7">
        <v>1.5</v>
      </c>
      <c r="H11" s="7">
        <v>1.5</v>
      </c>
      <c r="I11" s="7">
        <v>1.5</v>
      </c>
      <c r="J11" s="7">
        <v>1.5</v>
      </c>
      <c r="K11" s="7">
        <v>1.5</v>
      </c>
      <c r="L11" s="6" t="s">
        <v>9</v>
      </c>
      <c r="M11" s="7">
        <v>192</v>
      </c>
      <c r="N11" s="7"/>
      <c r="O11" s="7">
        <v>277</v>
      </c>
      <c r="P11" s="7"/>
      <c r="Q11" s="7">
        <v>290</v>
      </c>
      <c r="R11" s="7"/>
      <c r="S11" s="7"/>
      <c r="T11" s="7">
        <v>417</v>
      </c>
      <c r="U11" s="7">
        <v>348</v>
      </c>
      <c r="V11" s="7"/>
      <c r="W11" s="7">
        <v>501</v>
      </c>
    </row>
    <row r="12" spans="1:26" ht="17">
      <c r="A12" s="6" t="s">
        <v>26</v>
      </c>
      <c r="B12" s="24" t="s">
        <v>27</v>
      </c>
      <c r="C12" s="4">
        <v>7.7</v>
      </c>
      <c r="D12" s="4">
        <v>8.3000000000000007</v>
      </c>
      <c r="E12" s="4">
        <f>(C12+D12)/2</f>
        <v>8</v>
      </c>
      <c r="F12" s="4">
        <v>7.3</v>
      </c>
      <c r="G12" s="4">
        <v>7.8</v>
      </c>
      <c r="H12" s="4" t="s">
        <v>28</v>
      </c>
      <c r="I12" s="4">
        <v>6.8</v>
      </c>
      <c r="J12" s="4">
        <v>7.3</v>
      </c>
      <c r="K12" s="4" t="s">
        <v>29</v>
      </c>
      <c r="L12" s="6" t="s">
        <v>9</v>
      </c>
      <c r="M12" s="7">
        <v>288</v>
      </c>
      <c r="N12" s="7"/>
      <c r="O12" s="7">
        <v>482</v>
      </c>
      <c r="P12" s="7"/>
      <c r="Q12" s="23">
        <v>-455</v>
      </c>
      <c r="R12" s="23">
        <v>-129</v>
      </c>
      <c r="S12" s="23">
        <v>-120</v>
      </c>
      <c r="T12" s="2">
        <v>248</v>
      </c>
      <c r="U12" s="2">
        <v>841</v>
      </c>
      <c r="V12" s="2">
        <v>942</v>
      </c>
      <c r="W12" s="2">
        <v>1212</v>
      </c>
      <c r="X12" s="2">
        <v>1339</v>
      </c>
    </row>
    <row r="13" spans="1:26" ht="17">
      <c r="A13" s="6" t="s">
        <v>30</v>
      </c>
      <c r="B13" s="24" t="s">
        <v>31</v>
      </c>
      <c r="C13" s="4">
        <v>3.2</v>
      </c>
      <c r="D13" s="4">
        <v>3.5</v>
      </c>
      <c r="E13" s="4">
        <f>(C13+D13)/2</f>
        <v>3.35</v>
      </c>
      <c r="F13" s="4">
        <v>3.3</v>
      </c>
      <c r="G13" s="4">
        <v>3.7</v>
      </c>
      <c r="H13" s="4" t="s">
        <v>32</v>
      </c>
      <c r="I13" s="4">
        <v>3.1</v>
      </c>
      <c r="J13" s="4">
        <v>3.4</v>
      </c>
      <c r="K13" s="4" t="s">
        <v>33</v>
      </c>
      <c r="L13" s="6" t="s">
        <v>9</v>
      </c>
      <c r="M13" s="4">
        <v>-92</v>
      </c>
      <c r="N13" s="4">
        <v>182</v>
      </c>
      <c r="O13" s="4">
        <v>26</v>
      </c>
      <c r="P13" s="4">
        <v>262</v>
      </c>
      <c r="Q13" s="7">
        <v>182</v>
      </c>
      <c r="R13" s="7"/>
      <c r="S13" s="7"/>
      <c r="T13" s="7">
        <v>262</v>
      </c>
      <c r="U13" s="7">
        <v>308</v>
      </c>
      <c r="V13" s="7"/>
      <c r="W13" s="7">
        <v>442</v>
      </c>
    </row>
    <row r="14" spans="1:26" ht="17">
      <c r="A14" s="6" t="s">
        <v>34</v>
      </c>
      <c r="B14" s="24" t="s">
        <v>35</v>
      </c>
      <c r="C14" s="4">
        <v>3</v>
      </c>
      <c r="D14" s="4">
        <v>3.5</v>
      </c>
      <c r="E14" s="4">
        <f>(C14+D14)/2</f>
        <v>3.25</v>
      </c>
      <c r="F14" s="4">
        <v>3.1</v>
      </c>
      <c r="G14" s="4">
        <v>3.5</v>
      </c>
      <c r="H14" s="4" t="s">
        <v>36</v>
      </c>
      <c r="I14" s="4">
        <v>3.1</v>
      </c>
      <c r="J14" s="4">
        <v>3.6</v>
      </c>
      <c r="K14" s="4" t="s">
        <v>37</v>
      </c>
      <c r="L14" s="6" t="s">
        <v>9</v>
      </c>
      <c r="M14" s="2">
        <v>212</v>
      </c>
      <c r="O14" s="4">
        <v>305</v>
      </c>
      <c r="P14" s="4"/>
      <c r="Q14" s="7">
        <v>212</v>
      </c>
      <c r="R14" s="7"/>
      <c r="S14" s="7"/>
      <c r="T14" s="2">
        <v>305</v>
      </c>
      <c r="U14" s="7">
        <v>212</v>
      </c>
      <c r="V14" s="7"/>
      <c r="W14" s="7">
        <v>305</v>
      </c>
    </row>
    <row r="15" spans="1:26" ht="17">
      <c r="A15" s="6" t="s">
        <v>38</v>
      </c>
      <c r="B15" s="24" t="s">
        <v>39</v>
      </c>
      <c r="C15" s="7">
        <v>1.4</v>
      </c>
      <c r="D15" s="7">
        <v>1.4</v>
      </c>
      <c r="E15" s="7">
        <v>1.4</v>
      </c>
      <c r="F15" s="7">
        <v>1.4</v>
      </c>
      <c r="G15" s="7">
        <v>1.4</v>
      </c>
      <c r="H15" s="7">
        <v>1.4</v>
      </c>
      <c r="I15" s="7">
        <v>1.2</v>
      </c>
      <c r="J15" s="7">
        <v>1.2</v>
      </c>
      <c r="K15" s="7">
        <v>1.2</v>
      </c>
      <c r="L15" s="6" t="s">
        <v>9</v>
      </c>
      <c r="M15" s="7">
        <v>364</v>
      </c>
      <c r="N15" s="7"/>
      <c r="O15" s="7">
        <v>525</v>
      </c>
      <c r="P15" s="7"/>
      <c r="Q15" s="7">
        <v>364</v>
      </c>
      <c r="R15" s="7"/>
      <c r="S15" s="7"/>
      <c r="T15" s="7">
        <v>525</v>
      </c>
      <c r="U15" s="2">
        <v>-216</v>
      </c>
      <c r="V15" s="2">
        <v>614</v>
      </c>
      <c r="W15" s="2">
        <v>-300</v>
      </c>
      <c r="X15" s="2">
        <v>885</v>
      </c>
    </row>
    <row r="16" spans="1:26" ht="17">
      <c r="A16" s="6" t="s">
        <v>172</v>
      </c>
      <c r="B16" s="11" t="s">
        <v>68</v>
      </c>
      <c r="C16" s="7">
        <v>29.4</v>
      </c>
      <c r="D16" s="7">
        <v>29.4</v>
      </c>
      <c r="E16" s="7">
        <v>29.4</v>
      </c>
      <c r="F16" s="7">
        <v>30.5</v>
      </c>
      <c r="G16" s="7">
        <v>30.5</v>
      </c>
      <c r="H16" s="7">
        <v>30.5</v>
      </c>
      <c r="I16" s="7">
        <v>29</v>
      </c>
      <c r="J16" s="7">
        <v>29</v>
      </c>
      <c r="K16" s="7">
        <v>29</v>
      </c>
      <c r="L16" s="6" t="s">
        <v>4</v>
      </c>
      <c r="M16" s="7">
        <v>2059</v>
      </c>
      <c r="N16" s="7"/>
      <c r="O16" s="7">
        <v>2965</v>
      </c>
      <c r="P16" s="7"/>
      <c r="Q16" s="7">
        <v>2522</v>
      </c>
      <c r="R16" s="7"/>
      <c r="S16" s="7"/>
      <c r="T16" s="7">
        <v>3631</v>
      </c>
      <c r="U16" s="7">
        <v>2886</v>
      </c>
      <c r="V16" s="7"/>
      <c r="W16" s="7">
        <v>4145</v>
      </c>
    </row>
    <row r="17" spans="1:23" ht="17">
      <c r="A17" s="6" t="s">
        <v>69</v>
      </c>
      <c r="B17" s="11" t="s">
        <v>70</v>
      </c>
      <c r="C17" s="7"/>
      <c r="D17" s="7"/>
      <c r="E17" s="7"/>
      <c r="F17" s="7"/>
      <c r="G17" s="7"/>
      <c r="H17" s="7"/>
      <c r="I17" s="7"/>
      <c r="J17" s="7"/>
      <c r="K17" s="7"/>
      <c r="L17" s="6"/>
    </row>
    <row r="18" spans="1:23" ht="17">
      <c r="A18" s="6" t="s">
        <v>71</v>
      </c>
      <c r="B18" s="11" t="s">
        <v>72</v>
      </c>
      <c r="C18" s="7"/>
      <c r="D18" s="7"/>
      <c r="E18" s="7"/>
      <c r="F18" s="7"/>
      <c r="G18" s="7"/>
      <c r="H18" s="7"/>
      <c r="I18" s="7"/>
      <c r="J18" s="7"/>
      <c r="K18" s="7"/>
      <c r="L18" s="6"/>
    </row>
    <row r="19" spans="1:23" ht="17">
      <c r="A19" s="6" t="s">
        <v>73</v>
      </c>
      <c r="B19" s="11" t="s">
        <v>74</v>
      </c>
      <c r="C19" s="7"/>
      <c r="D19" s="7"/>
      <c r="E19" s="7"/>
      <c r="F19" s="7"/>
      <c r="G19" s="7"/>
      <c r="H19" s="7"/>
      <c r="I19" s="7"/>
      <c r="J19" s="7"/>
      <c r="K19" s="7"/>
      <c r="L19" s="6"/>
    </row>
    <row r="20" spans="1:23" ht="17">
      <c r="A20" s="6" t="s">
        <v>75</v>
      </c>
      <c r="B20" s="11" t="s">
        <v>76</v>
      </c>
      <c r="C20" s="7"/>
      <c r="D20" s="7"/>
      <c r="E20" s="7"/>
      <c r="F20" s="7"/>
      <c r="G20" s="7"/>
      <c r="H20" s="7"/>
      <c r="I20" s="7"/>
      <c r="J20" s="7"/>
      <c r="K20" s="7"/>
      <c r="L20" s="6"/>
    </row>
    <row r="21" spans="1:23" ht="17">
      <c r="A21" s="6" t="s">
        <v>77</v>
      </c>
      <c r="B21" s="11" t="s">
        <v>78</v>
      </c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23" ht="17">
      <c r="A22" s="6" t="s">
        <v>59</v>
      </c>
      <c r="B22" s="11" t="s">
        <v>60</v>
      </c>
      <c r="C22" s="7"/>
      <c r="D22" s="7"/>
      <c r="E22" s="7"/>
      <c r="F22" s="7"/>
      <c r="G22" s="7"/>
      <c r="H22" s="7"/>
      <c r="I22" s="7"/>
      <c r="J22" s="7"/>
      <c r="K22" s="7"/>
      <c r="L22" s="6"/>
    </row>
    <row r="23" spans="1:23" ht="17">
      <c r="A23" s="6" t="s">
        <v>79</v>
      </c>
      <c r="B23" s="11" t="s">
        <v>80</v>
      </c>
      <c r="C23" s="4">
        <v>2.5</v>
      </c>
      <c r="D23" s="4">
        <v>3</v>
      </c>
      <c r="E23" s="4">
        <f t="shared" ref="E23:E33" si="0">(C23+D23)/2</f>
        <v>2.75</v>
      </c>
      <c r="F23" s="4">
        <v>2.5</v>
      </c>
      <c r="G23" s="4">
        <v>3</v>
      </c>
      <c r="H23" s="4">
        <f t="shared" ref="H23:H33" si="1">(F23+G23)/2</f>
        <v>2.75</v>
      </c>
      <c r="I23" s="4">
        <v>2.5</v>
      </c>
      <c r="J23" s="4">
        <v>3</v>
      </c>
      <c r="K23" s="4">
        <f>(I23+J23)/2</f>
        <v>2.75</v>
      </c>
      <c r="L23" s="6" t="s">
        <v>81</v>
      </c>
      <c r="M23" s="2">
        <v>50</v>
      </c>
      <c r="O23" s="4">
        <v>63</v>
      </c>
      <c r="P23" s="4"/>
      <c r="Q23" s="2">
        <v>50</v>
      </c>
      <c r="T23" s="4">
        <v>63</v>
      </c>
      <c r="U23" s="2">
        <v>50</v>
      </c>
      <c r="W23" s="4">
        <v>63</v>
      </c>
    </row>
    <row r="24" spans="1:23" ht="17">
      <c r="A24" s="6" t="s">
        <v>82</v>
      </c>
      <c r="B24" s="11" t="s">
        <v>83</v>
      </c>
      <c r="C24" s="4">
        <v>2</v>
      </c>
      <c r="D24" s="4">
        <v>2.5</v>
      </c>
      <c r="E24" s="4">
        <f t="shared" si="0"/>
        <v>2.25</v>
      </c>
      <c r="F24" s="4">
        <v>2</v>
      </c>
      <c r="G24" s="4">
        <v>2.5</v>
      </c>
      <c r="H24" s="4">
        <f t="shared" si="1"/>
        <v>2.25</v>
      </c>
      <c r="I24" s="4">
        <v>2</v>
      </c>
      <c r="J24" s="4">
        <v>2.5</v>
      </c>
      <c r="K24" s="4">
        <f>(I24+J24)/2</f>
        <v>2.25</v>
      </c>
      <c r="L24" s="6" t="s">
        <v>80</v>
      </c>
      <c r="M24" s="2">
        <v>-13</v>
      </c>
      <c r="O24" s="4">
        <v>-9</v>
      </c>
      <c r="P24" s="4"/>
      <c r="Q24" s="2">
        <v>-13</v>
      </c>
      <c r="T24" s="4">
        <v>-9</v>
      </c>
      <c r="U24" s="2">
        <v>-13</v>
      </c>
      <c r="W24" s="4">
        <v>-9</v>
      </c>
    </row>
    <row r="25" spans="1:23" ht="17">
      <c r="A25" s="6" t="s">
        <v>84</v>
      </c>
      <c r="B25" s="11" t="s">
        <v>85</v>
      </c>
      <c r="C25" s="4">
        <v>2</v>
      </c>
      <c r="D25" s="4">
        <v>2.5</v>
      </c>
      <c r="E25" s="4">
        <f t="shared" si="0"/>
        <v>2.25</v>
      </c>
      <c r="F25" s="4">
        <v>2</v>
      </c>
      <c r="G25" s="4">
        <v>2.5</v>
      </c>
      <c r="H25" s="4">
        <f t="shared" si="1"/>
        <v>2.25</v>
      </c>
      <c r="I25" s="4">
        <v>2</v>
      </c>
      <c r="J25" s="4">
        <v>2.5</v>
      </c>
      <c r="K25" s="4">
        <f>(I25+J25)/2</f>
        <v>2.25</v>
      </c>
      <c r="L25" s="6" t="s">
        <v>80</v>
      </c>
      <c r="M25" s="2">
        <v>-13</v>
      </c>
      <c r="O25" s="4">
        <v>-9</v>
      </c>
      <c r="P25" s="4"/>
      <c r="Q25" s="2">
        <v>-13</v>
      </c>
      <c r="T25" s="4">
        <v>-9</v>
      </c>
      <c r="U25" s="2">
        <v>-13</v>
      </c>
      <c r="W25" s="4">
        <v>-9</v>
      </c>
    </row>
    <row r="26" spans="1:23" ht="17">
      <c r="A26" s="6" t="s">
        <v>86</v>
      </c>
      <c r="B26" s="11" t="s">
        <v>87</v>
      </c>
      <c r="C26" s="4">
        <v>3.5</v>
      </c>
      <c r="D26" s="4">
        <v>4.5</v>
      </c>
      <c r="E26" s="4">
        <f t="shared" si="0"/>
        <v>4</v>
      </c>
      <c r="F26" s="4">
        <v>3.5</v>
      </c>
      <c r="G26" s="4">
        <v>4.5</v>
      </c>
      <c r="H26" s="4">
        <f t="shared" si="1"/>
        <v>4</v>
      </c>
      <c r="I26" s="4"/>
      <c r="J26" s="4"/>
      <c r="K26" s="4"/>
      <c r="L26" s="6" t="s">
        <v>88</v>
      </c>
      <c r="M26" s="2">
        <v>-146</v>
      </c>
      <c r="O26" s="4">
        <v>-114</v>
      </c>
      <c r="P26" s="4"/>
      <c r="Q26" s="2">
        <v>-146</v>
      </c>
      <c r="T26" s="4">
        <v>-114</v>
      </c>
      <c r="U26" s="2">
        <v>-146</v>
      </c>
      <c r="W26" s="4">
        <v>-114</v>
      </c>
    </row>
    <row r="27" spans="1:23" ht="17">
      <c r="A27" s="6" t="s">
        <v>89</v>
      </c>
      <c r="B27" s="11" t="s">
        <v>90</v>
      </c>
      <c r="C27" s="4">
        <v>3</v>
      </c>
      <c r="D27" s="4">
        <v>4</v>
      </c>
      <c r="E27" s="4">
        <f t="shared" si="0"/>
        <v>3.5</v>
      </c>
      <c r="F27" s="4">
        <v>3</v>
      </c>
      <c r="G27" s="4">
        <v>4</v>
      </c>
      <c r="H27" s="4">
        <f t="shared" si="1"/>
        <v>3.5</v>
      </c>
      <c r="I27" s="4">
        <v>3</v>
      </c>
      <c r="J27" s="4">
        <v>4</v>
      </c>
      <c r="K27" s="4">
        <f t="shared" ref="K27:K33" si="2">(I27+J27)/2</f>
        <v>3.5</v>
      </c>
      <c r="L27" s="6" t="s">
        <v>88</v>
      </c>
      <c r="M27" s="2">
        <v>-146</v>
      </c>
      <c r="O27" s="4">
        <v>-114</v>
      </c>
      <c r="P27" s="4"/>
      <c r="Q27" s="2">
        <v>-146</v>
      </c>
      <c r="T27" s="4">
        <v>-114</v>
      </c>
      <c r="U27" s="2">
        <v>-146</v>
      </c>
      <c r="W27" s="4">
        <v>-114</v>
      </c>
    </row>
    <row r="28" spans="1:23" ht="17">
      <c r="A28" s="6" t="s">
        <v>91</v>
      </c>
      <c r="B28" s="24" t="s">
        <v>92</v>
      </c>
      <c r="C28" s="4">
        <v>1.5</v>
      </c>
      <c r="D28" s="4">
        <v>2</v>
      </c>
      <c r="E28" s="4">
        <f t="shared" si="0"/>
        <v>1.75</v>
      </c>
      <c r="F28" s="4">
        <v>1.5</v>
      </c>
      <c r="G28" s="4">
        <v>2</v>
      </c>
      <c r="H28" s="4">
        <f t="shared" si="1"/>
        <v>1.75</v>
      </c>
      <c r="I28" s="4">
        <v>1.5</v>
      </c>
      <c r="J28" s="4">
        <v>2</v>
      </c>
      <c r="K28" s="4">
        <f t="shared" si="2"/>
        <v>1.75</v>
      </c>
      <c r="L28" s="6" t="s">
        <v>9</v>
      </c>
      <c r="M28" s="2">
        <v>56</v>
      </c>
      <c r="O28" s="4">
        <v>80</v>
      </c>
      <c r="P28" s="4"/>
      <c r="Q28" s="2">
        <v>56</v>
      </c>
      <c r="T28" s="4">
        <v>80</v>
      </c>
      <c r="U28" s="2">
        <v>56</v>
      </c>
      <c r="W28" s="4">
        <v>80</v>
      </c>
    </row>
    <row r="29" spans="1:23" ht="17">
      <c r="A29" s="6" t="s">
        <v>93</v>
      </c>
      <c r="B29" s="11" t="s">
        <v>94</v>
      </c>
      <c r="C29" s="4">
        <v>1.5</v>
      </c>
      <c r="D29" s="4">
        <v>2</v>
      </c>
      <c r="E29" s="4">
        <f t="shared" si="0"/>
        <v>1.75</v>
      </c>
      <c r="F29" s="4">
        <v>1.5</v>
      </c>
      <c r="G29" s="4">
        <v>2</v>
      </c>
      <c r="H29" s="4">
        <f t="shared" si="1"/>
        <v>1.75</v>
      </c>
      <c r="I29" s="4">
        <v>1.5</v>
      </c>
      <c r="J29" s="4">
        <v>2</v>
      </c>
      <c r="K29" s="4">
        <f t="shared" si="2"/>
        <v>1.75</v>
      </c>
      <c r="L29" s="6" t="s">
        <v>9</v>
      </c>
      <c r="M29" s="2">
        <v>56</v>
      </c>
      <c r="O29" s="4">
        <v>80</v>
      </c>
      <c r="P29" s="4"/>
      <c r="Q29" s="2">
        <v>56</v>
      </c>
      <c r="T29" s="4">
        <v>80</v>
      </c>
      <c r="U29" s="2">
        <v>56</v>
      </c>
      <c r="W29" s="4">
        <v>80</v>
      </c>
    </row>
    <row r="30" spans="1:23" ht="17">
      <c r="A30" s="6" t="s">
        <v>95</v>
      </c>
      <c r="B30" s="24" t="s">
        <v>96</v>
      </c>
      <c r="C30" s="4">
        <v>2.2999999999999998</v>
      </c>
      <c r="D30" s="4">
        <v>2.7</v>
      </c>
      <c r="E30" s="4">
        <f t="shared" si="0"/>
        <v>2.5</v>
      </c>
      <c r="F30" s="4">
        <v>2.2999999999999998</v>
      </c>
      <c r="G30" s="4">
        <v>2.7</v>
      </c>
      <c r="H30" s="4">
        <f t="shared" si="1"/>
        <v>2.5</v>
      </c>
      <c r="I30" s="4">
        <v>2.2999999999999998</v>
      </c>
      <c r="J30" s="4">
        <v>2.7</v>
      </c>
      <c r="K30" s="4">
        <f t="shared" si="2"/>
        <v>2.5</v>
      </c>
      <c r="L30" s="6" t="s">
        <v>9</v>
      </c>
      <c r="M30" s="2">
        <v>202</v>
      </c>
      <c r="O30" s="4">
        <v>251</v>
      </c>
      <c r="P30" s="4"/>
      <c r="Q30" s="2">
        <v>202</v>
      </c>
      <c r="T30" s="4">
        <v>251</v>
      </c>
      <c r="U30" s="2">
        <v>202</v>
      </c>
      <c r="W30" s="4">
        <v>251</v>
      </c>
    </row>
    <row r="31" spans="1:23" ht="17">
      <c r="A31" s="6" t="s">
        <v>97</v>
      </c>
      <c r="B31" s="24" t="s">
        <v>98</v>
      </c>
      <c r="C31" s="4">
        <v>2.6</v>
      </c>
      <c r="D31" s="4">
        <v>2.7</v>
      </c>
      <c r="E31" s="4">
        <f t="shared" si="0"/>
        <v>2.6500000000000004</v>
      </c>
      <c r="F31" s="4">
        <v>2.6</v>
      </c>
      <c r="G31" s="4">
        <v>2.7</v>
      </c>
      <c r="H31" s="4">
        <f t="shared" si="1"/>
        <v>2.6500000000000004</v>
      </c>
      <c r="I31" s="4">
        <v>2.6</v>
      </c>
      <c r="J31" s="4">
        <v>2.7</v>
      </c>
      <c r="K31" s="4">
        <f t="shared" si="2"/>
        <v>2.6500000000000004</v>
      </c>
      <c r="L31" s="6" t="s">
        <v>9</v>
      </c>
      <c r="M31" s="2">
        <v>202</v>
      </c>
      <c r="O31" s="4">
        <v>251</v>
      </c>
      <c r="P31" s="4"/>
      <c r="Q31" s="2">
        <v>202</v>
      </c>
      <c r="T31" s="4">
        <v>251</v>
      </c>
      <c r="U31" s="2">
        <v>202</v>
      </c>
      <c r="W31" s="4">
        <v>251</v>
      </c>
    </row>
    <row r="32" spans="1:23" ht="17">
      <c r="A32" s="6" t="s">
        <v>99</v>
      </c>
      <c r="B32" s="24" t="s">
        <v>100</v>
      </c>
      <c r="C32" s="4">
        <v>0.5</v>
      </c>
      <c r="D32" s="4">
        <v>1</v>
      </c>
      <c r="E32" s="4">
        <f t="shared" si="0"/>
        <v>0.75</v>
      </c>
      <c r="F32" s="4">
        <v>0.5</v>
      </c>
      <c r="G32" s="4">
        <v>1</v>
      </c>
      <c r="H32" s="4">
        <f t="shared" si="1"/>
        <v>0.75</v>
      </c>
      <c r="I32" s="4">
        <v>0.5</v>
      </c>
      <c r="J32" s="4">
        <v>1</v>
      </c>
      <c r="K32" s="4">
        <f t="shared" si="2"/>
        <v>0.75</v>
      </c>
      <c r="L32" s="6" t="s">
        <v>9</v>
      </c>
      <c r="M32" s="2">
        <v>1</v>
      </c>
      <c r="O32" s="4">
        <v>2</v>
      </c>
      <c r="P32" s="4"/>
      <c r="Q32" s="2">
        <v>1</v>
      </c>
      <c r="T32" s="4">
        <v>2</v>
      </c>
      <c r="U32" s="2">
        <v>1</v>
      </c>
      <c r="W32" s="4">
        <v>2</v>
      </c>
    </row>
    <row r="33" spans="1:23" ht="17">
      <c r="A33" s="6" t="s">
        <v>101</v>
      </c>
      <c r="B33" s="11" t="s">
        <v>102</v>
      </c>
      <c r="C33" s="4">
        <v>1.4</v>
      </c>
      <c r="D33" s="4">
        <v>3</v>
      </c>
      <c r="E33" s="4">
        <f t="shared" si="0"/>
        <v>2.2000000000000002</v>
      </c>
      <c r="F33" s="4">
        <v>1.4</v>
      </c>
      <c r="G33" s="4">
        <v>3</v>
      </c>
      <c r="H33" s="4">
        <f t="shared" si="1"/>
        <v>2.2000000000000002</v>
      </c>
      <c r="I33" s="4">
        <v>1.4</v>
      </c>
      <c r="J33" s="4">
        <v>3</v>
      </c>
      <c r="K33" s="4">
        <f t="shared" si="2"/>
        <v>2.2000000000000002</v>
      </c>
      <c r="L33" s="6" t="s">
        <v>4</v>
      </c>
      <c r="M33" s="2">
        <v>78</v>
      </c>
      <c r="O33" s="4">
        <v>98</v>
      </c>
      <c r="P33" s="4"/>
      <c r="Q33" s="2">
        <v>78</v>
      </c>
      <c r="T33" s="4">
        <v>98</v>
      </c>
      <c r="U33" s="2">
        <v>78</v>
      </c>
      <c r="W33" s="4">
        <v>98</v>
      </c>
    </row>
    <row r="34" spans="1:23" ht="17">
      <c r="A34" s="5" t="s">
        <v>103</v>
      </c>
      <c r="B34" s="12"/>
      <c r="C34" s="19"/>
      <c r="D34" s="19"/>
      <c r="E34" s="19"/>
      <c r="F34" s="19"/>
      <c r="G34" s="19"/>
      <c r="H34" s="4"/>
      <c r="I34" s="19"/>
      <c r="J34" s="19"/>
      <c r="K34" s="19"/>
      <c r="L34" s="1"/>
    </row>
    <row r="35" spans="1:23" ht="17">
      <c r="A35" s="6" t="s">
        <v>104</v>
      </c>
      <c r="B35" s="11" t="s">
        <v>105</v>
      </c>
      <c r="C35" s="4">
        <v>3.5</v>
      </c>
      <c r="D35" s="4">
        <v>4.5</v>
      </c>
      <c r="E35" s="4">
        <f>(C35+D35)/2</f>
        <v>4</v>
      </c>
      <c r="F35" s="4">
        <v>3.5</v>
      </c>
      <c r="G35" s="4">
        <v>4.5</v>
      </c>
      <c r="H35" s="4">
        <f>(F35+G35)/2</f>
        <v>4</v>
      </c>
      <c r="I35" s="4"/>
      <c r="J35" s="4"/>
      <c r="K35" s="4"/>
      <c r="L35" s="6" t="s">
        <v>9</v>
      </c>
    </row>
    <row r="36" spans="1:23" ht="17">
      <c r="A36" s="6" t="s">
        <v>106</v>
      </c>
      <c r="B36" s="11" t="s">
        <v>107</v>
      </c>
      <c r="C36" s="7">
        <v>3</v>
      </c>
      <c r="D36" s="7">
        <v>3</v>
      </c>
      <c r="E36" s="7">
        <v>3</v>
      </c>
      <c r="F36" s="7">
        <v>3</v>
      </c>
      <c r="G36" s="7">
        <v>3</v>
      </c>
      <c r="H36" s="7">
        <v>3</v>
      </c>
      <c r="I36" s="7"/>
      <c r="J36" s="7"/>
      <c r="K36" s="4"/>
      <c r="L36" s="6" t="s">
        <v>9</v>
      </c>
    </row>
    <row r="37" spans="1:23" ht="17">
      <c r="A37" s="6" t="s">
        <v>108</v>
      </c>
      <c r="B37" s="11" t="s">
        <v>109</v>
      </c>
      <c r="C37" s="7">
        <v>2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7">
        <v>2</v>
      </c>
      <c r="J37" s="7">
        <v>2</v>
      </c>
      <c r="K37" s="7">
        <v>2</v>
      </c>
      <c r="L37" s="6" t="s">
        <v>9</v>
      </c>
    </row>
    <row r="38" spans="1:23" ht="17">
      <c r="A38" s="6" t="s">
        <v>110</v>
      </c>
      <c r="B38" s="11" t="s">
        <v>111</v>
      </c>
      <c r="C38" s="7">
        <v>1.6</v>
      </c>
      <c r="D38" s="7">
        <v>1.6</v>
      </c>
      <c r="E38" s="7">
        <v>1.6</v>
      </c>
      <c r="F38" s="7">
        <v>1.6</v>
      </c>
      <c r="G38" s="7">
        <v>1.6</v>
      </c>
      <c r="H38" s="7">
        <v>1.6</v>
      </c>
      <c r="I38" s="7">
        <v>1.6</v>
      </c>
      <c r="J38" s="7">
        <v>1.6</v>
      </c>
      <c r="K38" s="7">
        <v>1.6</v>
      </c>
      <c r="L38" s="6" t="s">
        <v>9</v>
      </c>
    </row>
    <row r="39" spans="1:23" ht="17">
      <c r="A39" s="6" t="s">
        <v>112</v>
      </c>
      <c r="B39" s="11" t="s">
        <v>113</v>
      </c>
      <c r="C39" s="7">
        <v>0.3</v>
      </c>
      <c r="D39" s="7">
        <v>0.3</v>
      </c>
      <c r="E39" s="7">
        <v>0.3</v>
      </c>
      <c r="F39" s="7">
        <v>0.3</v>
      </c>
      <c r="G39" s="7">
        <v>0.3</v>
      </c>
      <c r="H39" s="7">
        <v>0.3</v>
      </c>
      <c r="I39" s="7">
        <v>0.3</v>
      </c>
      <c r="J39" s="7">
        <v>0.3</v>
      </c>
      <c r="K39" s="7">
        <v>0.3</v>
      </c>
      <c r="L39" s="6" t="s">
        <v>9</v>
      </c>
    </row>
    <row r="40" spans="1:23" ht="17">
      <c r="A40" s="6" t="s">
        <v>114</v>
      </c>
      <c r="B40" s="24" t="s">
        <v>115</v>
      </c>
      <c r="C40" s="7">
        <v>1.3</v>
      </c>
      <c r="D40" s="7">
        <v>1.3</v>
      </c>
      <c r="E40" s="7">
        <v>1.3</v>
      </c>
      <c r="F40" s="7">
        <v>1.1000000000000001</v>
      </c>
      <c r="G40" s="7">
        <v>1.1000000000000001</v>
      </c>
      <c r="H40" s="7">
        <v>1.1000000000000001</v>
      </c>
      <c r="I40" s="7">
        <v>0.8</v>
      </c>
      <c r="J40" s="7">
        <v>0.8</v>
      </c>
      <c r="K40" s="7">
        <v>0.8</v>
      </c>
      <c r="L40" s="6" t="s">
        <v>4</v>
      </c>
      <c r="M40" s="7">
        <v>87</v>
      </c>
      <c r="N40" s="7"/>
      <c r="O40" s="7">
        <v>109</v>
      </c>
      <c r="P40" s="7"/>
      <c r="Q40" s="7">
        <v>87</v>
      </c>
      <c r="R40" s="7"/>
      <c r="S40" s="7"/>
      <c r="T40" s="7">
        <v>109</v>
      </c>
      <c r="U40" s="7">
        <v>87</v>
      </c>
      <c r="V40" s="7"/>
      <c r="W40" s="7">
        <v>109</v>
      </c>
    </row>
    <row r="41" spans="1:23" ht="17">
      <c r="A41" s="6" t="s">
        <v>116</v>
      </c>
      <c r="B41" s="24" t="s">
        <v>117</v>
      </c>
      <c r="C41" s="7">
        <v>1.2</v>
      </c>
      <c r="D41" s="7">
        <v>1.2</v>
      </c>
      <c r="E41" s="7">
        <v>1.2</v>
      </c>
      <c r="F41" s="7">
        <v>1</v>
      </c>
      <c r="G41" s="7">
        <v>1</v>
      </c>
      <c r="H41" s="7">
        <v>1</v>
      </c>
      <c r="I41" s="7">
        <v>1.6</v>
      </c>
      <c r="J41" s="7">
        <v>1.6</v>
      </c>
      <c r="K41" s="7">
        <v>1.6</v>
      </c>
      <c r="L41" s="6" t="s">
        <v>4</v>
      </c>
      <c r="M41" s="7">
        <v>71</v>
      </c>
      <c r="N41" s="7"/>
      <c r="O41" s="7">
        <v>89</v>
      </c>
      <c r="P41" s="7"/>
      <c r="Q41" s="7">
        <v>71</v>
      </c>
      <c r="R41" s="7"/>
      <c r="S41" s="7"/>
      <c r="T41" s="7">
        <v>89</v>
      </c>
      <c r="U41" s="7">
        <v>71</v>
      </c>
      <c r="V41" s="7"/>
      <c r="W41" s="7">
        <v>89</v>
      </c>
    </row>
    <row r="42" spans="1:23" ht="17">
      <c r="A42" s="6" t="s">
        <v>118</v>
      </c>
      <c r="B42" s="24" t="s">
        <v>119</v>
      </c>
      <c r="C42" s="7">
        <v>2.4</v>
      </c>
      <c r="D42" s="7">
        <v>2.4</v>
      </c>
      <c r="E42" s="7">
        <v>2.4</v>
      </c>
      <c r="F42" s="7">
        <v>2.6</v>
      </c>
      <c r="G42" s="7">
        <v>2.6</v>
      </c>
      <c r="H42" s="7">
        <v>2.6</v>
      </c>
      <c r="I42" s="7">
        <v>2.2000000000000002</v>
      </c>
      <c r="J42" s="7">
        <v>2.2000000000000002</v>
      </c>
      <c r="K42" s="7">
        <v>2.2000000000000002</v>
      </c>
      <c r="L42" s="6" t="s">
        <v>9</v>
      </c>
      <c r="M42" s="7">
        <v>43</v>
      </c>
      <c r="N42" s="7"/>
      <c r="O42" s="7">
        <v>54</v>
      </c>
      <c r="P42" s="7"/>
      <c r="Q42" s="7">
        <v>43</v>
      </c>
      <c r="R42" s="7"/>
      <c r="S42" s="7"/>
      <c r="T42" s="7">
        <v>54</v>
      </c>
      <c r="U42" s="7">
        <v>43</v>
      </c>
      <c r="V42" s="7"/>
      <c r="W42" s="7">
        <v>54</v>
      </c>
    </row>
    <row r="43" spans="1:23" ht="17">
      <c r="A43" s="6" t="s">
        <v>120</v>
      </c>
      <c r="B43" s="11" t="s">
        <v>121</v>
      </c>
      <c r="C43" s="7">
        <v>2.1</v>
      </c>
      <c r="D43" s="7">
        <v>2.1</v>
      </c>
      <c r="E43" s="7">
        <v>2.1</v>
      </c>
      <c r="F43" s="7">
        <v>2.2000000000000002</v>
      </c>
      <c r="G43" s="7">
        <v>2.2000000000000002</v>
      </c>
      <c r="H43" s="7">
        <v>2.2000000000000002</v>
      </c>
      <c r="I43" s="7">
        <v>2.1</v>
      </c>
      <c r="J43" s="7">
        <v>2.1</v>
      </c>
      <c r="K43" s="7">
        <v>2.1</v>
      </c>
      <c r="L43" s="6" t="s">
        <v>4</v>
      </c>
      <c r="M43" s="7">
        <v>287</v>
      </c>
      <c r="N43" s="7"/>
      <c r="O43" s="7">
        <v>401</v>
      </c>
      <c r="P43" s="7"/>
      <c r="Q43" s="7">
        <v>325</v>
      </c>
      <c r="R43" s="7"/>
      <c r="S43" s="7"/>
      <c r="T43" s="7">
        <v>454</v>
      </c>
      <c r="U43" s="7">
        <v>356</v>
      </c>
      <c r="V43" s="7"/>
      <c r="W43" s="7">
        <v>498</v>
      </c>
    </row>
    <row r="44" spans="1:23" ht="17">
      <c r="A44" s="6" t="s">
        <v>122</v>
      </c>
      <c r="B44" s="11" t="s">
        <v>123</v>
      </c>
      <c r="C44" s="7">
        <v>6.5</v>
      </c>
      <c r="D44" s="7">
        <v>6.5</v>
      </c>
      <c r="E44" s="7">
        <v>6.5</v>
      </c>
      <c r="F44" s="7">
        <v>6.4</v>
      </c>
      <c r="G44" s="7">
        <v>6.4</v>
      </c>
      <c r="H44" s="7">
        <v>6.4</v>
      </c>
      <c r="I44" s="7">
        <v>3</v>
      </c>
      <c r="J44" s="7">
        <v>3</v>
      </c>
      <c r="K44" s="7">
        <v>3</v>
      </c>
      <c r="L44" s="6" t="s">
        <v>9</v>
      </c>
      <c r="M44" s="7">
        <v>1087</v>
      </c>
      <c r="N44" s="7"/>
      <c r="O44" s="7">
        <v>1634</v>
      </c>
      <c r="P44" s="7"/>
      <c r="Q44" s="7">
        <v>1087</v>
      </c>
      <c r="R44" s="7"/>
      <c r="S44" s="7"/>
      <c r="T44" s="7">
        <v>1634</v>
      </c>
      <c r="U44" s="7">
        <v>1087</v>
      </c>
      <c r="V44" s="7"/>
      <c r="W44" s="7">
        <v>1634</v>
      </c>
    </row>
    <row r="45" spans="1:23" ht="17">
      <c r="A45" s="6" t="s">
        <v>124</v>
      </c>
      <c r="B45" s="11" t="s">
        <v>125</v>
      </c>
      <c r="C45" s="4">
        <v>28.9</v>
      </c>
      <c r="D45" s="4">
        <v>33.6</v>
      </c>
      <c r="E45" s="4">
        <f>(C45+D45)/2</f>
        <v>31.25</v>
      </c>
      <c r="F45" s="4">
        <v>29.4</v>
      </c>
      <c r="G45" s="4">
        <v>34.5</v>
      </c>
      <c r="H45" s="4">
        <f>(F45+G45)/2</f>
        <v>31.95</v>
      </c>
      <c r="I45" s="4">
        <v>26.9</v>
      </c>
      <c r="J45" s="4">
        <v>30.1</v>
      </c>
      <c r="K45" s="4">
        <f>(I45+J45)/2</f>
        <v>28.5</v>
      </c>
      <c r="L45" s="6" t="s">
        <v>4</v>
      </c>
      <c r="M45" s="7">
        <v>2463</v>
      </c>
      <c r="N45" s="7"/>
      <c r="O45" s="7">
        <v>3976</v>
      </c>
      <c r="P45" s="7"/>
      <c r="Q45" s="7">
        <v>2908</v>
      </c>
      <c r="R45" s="7"/>
      <c r="S45" s="7"/>
      <c r="T45" s="7">
        <v>4696</v>
      </c>
      <c r="U45" s="7">
        <v>2947</v>
      </c>
      <c r="V45" s="7"/>
      <c r="W45" s="7">
        <v>4753</v>
      </c>
    </row>
    <row r="46" spans="1:23" ht="17">
      <c r="A46" s="6" t="s">
        <v>126</v>
      </c>
      <c r="B46" s="11" t="s">
        <v>127</v>
      </c>
      <c r="C46" s="4">
        <v>33</v>
      </c>
      <c r="D46" s="4">
        <v>33.5</v>
      </c>
      <c r="E46" s="4">
        <f>(C46+D46)/2</f>
        <v>33.25</v>
      </c>
      <c r="F46" s="4">
        <v>32</v>
      </c>
      <c r="G46" s="4">
        <v>34.1</v>
      </c>
      <c r="H46" s="4">
        <f>(F46+G46)/2</f>
        <v>33.049999999999997</v>
      </c>
      <c r="I46" s="4"/>
      <c r="J46" s="4"/>
      <c r="K46" s="4"/>
      <c r="L46" s="6" t="s">
        <v>4</v>
      </c>
      <c r="M46" s="7">
        <v>3139</v>
      </c>
      <c r="N46" s="7"/>
      <c r="O46" s="7">
        <v>4990</v>
      </c>
      <c r="P46" s="7"/>
      <c r="Q46" s="7">
        <v>3396</v>
      </c>
      <c r="R46" s="7"/>
      <c r="S46" s="7"/>
      <c r="T46" s="7">
        <v>5398</v>
      </c>
      <c r="U46" s="7">
        <v>5023</v>
      </c>
      <c r="V46" s="7"/>
      <c r="W46" s="7">
        <v>8146</v>
      </c>
    </row>
    <row r="47" spans="1:23" ht="17">
      <c r="A47" s="6" t="s">
        <v>128</v>
      </c>
      <c r="B47" s="11" t="s">
        <v>129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4</v>
      </c>
      <c r="M47" s="7">
        <v>13019</v>
      </c>
      <c r="N47" s="7"/>
      <c r="O47" s="7">
        <v>18838</v>
      </c>
      <c r="P47" s="7"/>
      <c r="Q47" s="7">
        <v>17649</v>
      </c>
      <c r="R47" s="7"/>
      <c r="S47" s="7"/>
      <c r="T47" s="7">
        <v>25753</v>
      </c>
    </row>
    <row r="48" spans="1:23" ht="17">
      <c r="A48" s="6" t="s">
        <v>130</v>
      </c>
      <c r="B48" s="11" t="s">
        <v>131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4</v>
      </c>
      <c r="M48" s="7">
        <v>14812</v>
      </c>
      <c r="N48" s="7"/>
      <c r="O48" s="7">
        <v>21136</v>
      </c>
      <c r="P48" s="7"/>
      <c r="Q48" s="7">
        <v>19275</v>
      </c>
      <c r="R48" s="7"/>
      <c r="S48" s="7"/>
      <c r="T48" s="7">
        <v>27849</v>
      </c>
    </row>
    <row r="49" spans="1:20" ht="17">
      <c r="A49" s="6" t="s">
        <v>132</v>
      </c>
      <c r="B49" s="11" t="s">
        <v>133</v>
      </c>
      <c r="C49" s="4"/>
      <c r="D49" s="4"/>
      <c r="E49" s="4"/>
      <c r="F49" s="4"/>
      <c r="G49" s="4"/>
      <c r="H49" s="4"/>
      <c r="I49" s="4"/>
      <c r="J49" s="4"/>
      <c r="K49" s="4"/>
      <c r="L49" s="6" t="s">
        <v>4</v>
      </c>
      <c r="M49" s="7">
        <v>16831</v>
      </c>
      <c r="N49" s="7"/>
      <c r="O49" s="7">
        <v>24024</v>
      </c>
      <c r="P49" s="7"/>
      <c r="Q49" s="7">
        <v>21123</v>
      </c>
      <c r="R49" s="7"/>
      <c r="S49" s="7"/>
      <c r="T49" s="7">
        <v>30492</v>
      </c>
    </row>
    <row r="50" spans="1:20" ht="17">
      <c r="A50" s="6" t="s">
        <v>134</v>
      </c>
      <c r="B50" s="11" t="s">
        <v>135</v>
      </c>
      <c r="C50" s="4"/>
      <c r="D50" s="4"/>
      <c r="E50" s="4"/>
      <c r="F50" s="4"/>
      <c r="G50" s="4"/>
      <c r="H50" s="4"/>
      <c r="I50" s="4"/>
      <c r="J50" s="4"/>
      <c r="K50" s="4"/>
      <c r="L50" s="6" t="s">
        <v>4</v>
      </c>
      <c r="M50" s="7">
        <v>22257</v>
      </c>
      <c r="N50" s="7"/>
      <c r="O50" s="7">
        <v>31784</v>
      </c>
      <c r="P50" s="7"/>
      <c r="Q50" s="7">
        <v>26193</v>
      </c>
      <c r="R50" s="7"/>
      <c r="S50" s="7"/>
      <c r="T50" s="7">
        <v>37744</v>
      </c>
    </row>
    <row r="51" spans="1:20" ht="17">
      <c r="A51" s="6" t="s">
        <v>136</v>
      </c>
      <c r="B51" s="11" t="s">
        <v>137</v>
      </c>
      <c r="C51" s="4"/>
      <c r="D51" s="4"/>
      <c r="E51" s="4"/>
      <c r="F51" s="4"/>
      <c r="G51" s="4"/>
      <c r="H51" s="4"/>
      <c r="I51" s="4"/>
      <c r="J51" s="4"/>
      <c r="K51" s="4"/>
      <c r="L51" s="6" t="s">
        <v>4</v>
      </c>
    </row>
    <row r="52" spans="1:20">
      <c r="A52" s="6"/>
      <c r="B52" s="11"/>
      <c r="C52" s="4"/>
      <c r="D52" s="4"/>
      <c r="E52" s="4"/>
      <c r="F52" s="4"/>
      <c r="G52" s="4"/>
      <c r="H52" s="4"/>
      <c r="I52" s="4"/>
      <c r="J52" s="4"/>
      <c r="K52" s="4"/>
      <c r="L52" s="6"/>
    </row>
    <row r="62" spans="1:20">
      <c r="A62" s="6"/>
      <c r="B62" s="11"/>
      <c r="C62" s="4"/>
      <c r="D62" s="4"/>
      <c r="E62" s="4"/>
      <c r="F62" s="4"/>
      <c r="G62" s="4"/>
      <c r="H62" s="4"/>
      <c r="I62" s="4"/>
      <c r="J62" s="4"/>
      <c r="K62" s="4"/>
      <c r="L62" s="6"/>
    </row>
    <row r="63" spans="1:20">
      <c r="A63" s="6"/>
      <c r="B63" s="11"/>
      <c r="C63" s="4"/>
      <c r="D63" s="4"/>
      <c r="E63" s="4"/>
      <c r="F63" s="4"/>
      <c r="G63" s="4"/>
      <c r="H63" s="4"/>
      <c r="I63" s="4"/>
      <c r="J63" s="4"/>
      <c r="K63" s="4"/>
      <c r="L63" s="6"/>
    </row>
    <row r="64" spans="1:20" ht="17">
      <c r="A64" s="6" t="s">
        <v>189</v>
      </c>
      <c r="B64" s="11"/>
      <c r="C64" s="4"/>
      <c r="D64" s="4"/>
      <c r="E64" s="4"/>
      <c r="F64" s="4"/>
      <c r="G64" s="4"/>
      <c r="H64" s="4"/>
      <c r="I64" s="4"/>
      <c r="J64" s="4"/>
      <c r="K64" s="4"/>
      <c r="L64" s="6"/>
    </row>
    <row r="65" spans="1:24" ht="17">
      <c r="A65" s="11" t="s">
        <v>138</v>
      </c>
      <c r="B65" s="26" t="s">
        <v>139</v>
      </c>
      <c r="C65" s="8">
        <v>0.8</v>
      </c>
      <c r="D65" s="8">
        <v>0.8</v>
      </c>
      <c r="E65" s="8">
        <v>0.8</v>
      </c>
      <c r="F65" s="8">
        <v>0.8</v>
      </c>
      <c r="G65" s="8">
        <v>0.8</v>
      </c>
      <c r="H65" s="8">
        <v>0.8</v>
      </c>
      <c r="I65" s="8">
        <v>0.85</v>
      </c>
      <c r="J65" s="8">
        <v>0.85</v>
      </c>
      <c r="K65" s="8">
        <v>0.85</v>
      </c>
      <c r="L65" s="11" t="s">
        <v>4</v>
      </c>
      <c r="M65" s="7">
        <v>4</v>
      </c>
      <c r="N65" s="7"/>
      <c r="O65" s="7">
        <v>5</v>
      </c>
      <c r="P65" s="7"/>
      <c r="Q65" s="7">
        <v>5</v>
      </c>
      <c r="R65" s="7"/>
      <c r="S65" s="7"/>
      <c r="T65" s="7">
        <v>6</v>
      </c>
      <c r="U65" s="7">
        <v>6</v>
      </c>
      <c r="V65" s="7"/>
      <c r="W65" s="7">
        <v>7</v>
      </c>
      <c r="X65" s="2">
        <f>C65/100/M65</f>
        <v>2E-3</v>
      </c>
    </row>
    <row r="66" spans="1:24" ht="17">
      <c r="A66" s="16" t="s">
        <v>140</v>
      </c>
      <c r="B66" s="28"/>
      <c r="C66" s="9">
        <v>0.81</v>
      </c>
      <c r="D66" s="9">
        <v>0.81</v>
      </c>
      <c r="E66" s="9">
        <v>0.81</v>
      </c>
      <c r="F66" s="9">
        <v>0.81</v>
      </c>
      <c r="G66" s="9">
        <v>0.81</v>
      </c>
      <c r="H66" s="9">
        <v>0.81</v>
      </c>
      <c r="I66" s="9">
        <v>0.85</v>
      </c>
      <c r="J66" s="9">
        <v>0.85</v>
      </c>
      <c r="K66" s="9">
        <v>0.85</v>
      </c>
      <c r="L66" s="16" t="s">
        <v>141</v>
      </c>
      <c r="M66" s="7">
        <v>34</v>
      </c>
      <c r="N66" s="7"/>
      <c r="O66" s="7">
        <v>42</v>
      </c>
      <c r="P66" s="7"/>
      <c r="Q66" s="7">
        <v>44</v>
      </c>
      <c r="R66" s="7"/>
      <c r="S66" s="7"/>
      <c r="T66" s="7">
        <v>54</v>
      </c>
      <c r="U66" s="7">
        <v>53</v>
      </c>
      <c r="V66" s="7"/>
      <c r="W66" s="7">
        <v>66</v>
      </c>
    </row>
    <row r="67" spans="1:24" ht="17" customHeight="1">
      <c r="A67" s="15" t="s">
        <v>171</v>
      </c>
      <c r="B67" s="17" t="s">
        <v>142</v>
      </c>
      <c r="C67" s="8">
        <v>1.6</v>
      </c>
      <c r="D67" s="8">
        <v>1.6</v>
      </c>
      <c r="E67" s="8">
        <v>1.6</v>
      </c>
      <c r="F67" s="8">
        <v>1.6</v>
      </c>
      <c r="G67" s="8">
        <v>1.6</v>
      </c>
      <c r="H67" s="8">
        <v>1.6</v>
      </c>
      <c r="I67" s="8">
        <v>1.69</v>
      </c>
      <c r="J67" s="8">
        <v>1.69</v>
      </c>
      <c r="K67" s="8">
        <v>1.69</v>
      </c>
      <c r="L67" s="11" t="s">
        <v>4</v>
      </c>
      <c r="M67" s="7">
        <v>38</v>
      </c>
      <c r="N67" s="7"/>
      <c r="O67" s="7">
        <v>47</v>
      </c>
      <c r="P67" s="7"/>
      <c r="Q67" s="7">
        <v>49</v>
      </c>
      <c r="R67" s="7"/>
      <c r="S67" s="7"/>
      <c r="T67" s="7">
        <v>60</v>
      </c>
      <c r="U67" s="7">
        <v>59</v>
      </c>
      <c r="V67" s="7"/>
      <c r="W67" s="7">
        <v>74</v>
      </c>
    </row>
    <row r="68" spans="1:24" ht="17">
      <c r="A68" s="16" t="s">
        <v>143</v>
      </c>
      <c r="B68" s="28"/>
      <c r="C68" s="9">
        <v>4.57</v>
      </c>
      <c r="D68" s="9">
        <v>4.57</v>
      </c>
      <c r="E68" s="9">
        <v>4.57</v>
      </c>
      <c r="F68" s="9">
        <v>4.57</v>
      </c>
      <c r="G68" s="9">
        <v>4.57</v>
      </c>
      <c r="H68" s="9">
        <v>4.57</v>
      </c>
      <c r="I68" s="9">
        <v>2.85</v>
      </c>
      <c r="J68" s="9">
        <v>2.85</v>
      </c>
      <c r="K68" s="9">
        <v>2.85</v>
      </c>
      <c r="L68" s="16" t="s">
        <v>141</v>
      </c>
      <c r="M68" s="7">
        <v>113</v>
      </c>
      <c r="N68" s="7"/>
      <c r="O68" s="7">
        <v>140</v>
      </c>
      <c r="P68" s="7"/>
      <c r="Q68" s="7">
        <v>146</v>
      </c>
      <c r="R68" s="7"/>
      <c r="S68" s="7"/>
      <c r="T68" s="7">
        <v>181</v>
      </c>
      <c r="U68" s="7">
        <v>178</v>
      </c>
      <c r="V68" s="7"/>
      <c r="W68" s="7">
        <v>221</v>
      </c>
    </row>
    <row r="69" spans="1:24" ht="17">
      <c r="A69" s="11" t="s">
        <v>144</v>
      </c>
      <c r="B69" s="17" t="s">
        <v>145</v>
      </c>
      <c r="C69" s="8">
        <v>6.1</v>
      </c>
      <c r="D69" s="8">
        <v>6.1</v>
      </c>
      <c r="E69" s="8">
        <v>6.1</v>
      </c>
      <c r="F69" s="8">
        <v>6.1</v>
      </c>
      <c r="G69" s="8">
        <v>6.1</v>
      </c>
      <c r="H69" s="8">
        <v>6.1</v>
      </c>
      <c r="I69" s="8">
        <v>4.49</v>
      </c>
      <c r="J69" s="8">
        <v>4.49</v>
      </c>
      <c r="K69" s="8">
        <v>4.49</v>
      </c>
      <c r="L69" s="11" t="s">
        <v>4</v>
      </c>
      <c r="M69" s="7">
        <v>151</v>
      </c>
      <c r="N69" s="7"/>
      <c r="O69" s="7">
        <v>187</v>
      </c>
      <c r="P69" s="7"/>
      <c r="Q69" s="7">
        <v>194</v>
      </c>
      <c r="R69" s="7"/>
      <c r="S69" s="7"/>
      <c r="T69" s="7">
        <v>241</v>
      </c>
      <c r="U69" s="7">
        <v>237</v>
      </c>
      <c r="V69" s="7"/>
      <c r="W69" s="7">
        <v>294</v>
      </c>
    </row>
    <row r="70" spans="1:24" ht="17">
      <c r="A70" s="16" t="s">
        <v>146</v>
      </c>
      <c r="B70" s="29"/>
      <c r="C70" s="9">
        <v>3.25</v>
      </c>
      <c r="D70" s="9">
        <v>3.25</v>
      </c>
      <c r="E70" s="9">
        <v>3.25</v>
      </c>
      <c r="F70" s="9">
        <v>3.25</v>
      </c>
      <c r="G70" s="9">
        <v>3.25</v>
      </c>
      <c r="H70" s="9">
        <v>3.25</v>
      </c>
      <c r="I70" s="9">
        <v>2.35</v>
      </c>
      <c r="J70" s="9">
        <v>2.35</v>
      </c>
      <c r="K70" s="9">
        <v>2.35</v>
      </c>
      <c r="L70" s="16" t="s">
        <v>141</v>
      </c>
      <c r="M70" s="7">
        <v>189</v>
      </c>
      <c r="N70" s="7"/>
      <c r="O70" s="7">
        <v>262</v>
      </c>
      <c r="P70" s="7"/>
      <c r="Q70" s="7">
        <v>243</v>
      </c>
      <c r="R70" s="7"/>
      <c r="S70" s="7"/>
      <c r="T70" s="7">
        <v>337</v>
      </c>
      <c r="U70" s="7">
        <v>297</v>
      </c>
      <c r="V70" s="7"/>
      <c r="W70" s="7">
        <v>412</v>
      </c>
    </row>
    <row r="71" spans="1:24" ht="17">
      <c r="A71" s="11" t="s">
        <v>147</v>
      </c>
      <c r="B71" s="17" t="s">
        <v>148</v>
      </c>
      <c r="C71" s="8">
        <v>9.15</v>
      </c>
      <c r="D71" s="8">
        <v>9.15</v>
      </c>
      <c r="E71" s="8">
        <v>9.15</v>
      </c>
      <c r="F71" s="8">
        <v>9.15</v>
      </c>
      <c r="G71" s="8">
        <v>9.15</v>
      </c>
      <c r="H71" s="8">
        <v>9.15</v>
      </c>
      <c r="I71" s="8">
        <v>6.73</v>
      </c>
      <c r="J71" s="8">
        <v>6.73</v>
      </c>
      <c r="K71" s="8">
        <v>6.73</v>
      </c>
      <c r="L71" s="11" t="s">
        <v>4</v>
      </c>
      <c r="M71" s="7">
        <v>340</v>
      </c>
      <c r="N71" s="7"/>
      <c r="O71" s="7">
        <v>450</v>
      </c>
      <c r="P71" s="7"/>
      <c r="Q71" s="7">
        <v>437</v>
      </c>
      <c r="R71" s="7"/>
      <c r="S71" s="7"/>
      <c r="T71" s="7">
        <v>578</v>
      </c>
      <c r="U71" s="7">
        <v>534</v>
      </c>
      <c r="V71" s="7"/>
      <c r="W71" s="7">
        <v>707</v>
      </c>
    </row>
    <row r="72" spans="1:24" ht="17">
      <c r="A72" s="16" t="s">
        <v>149</v>
      </c>
      <c r="B72" s="3"/>
      <c r="C72" s="9">
        <v>3.37</v>
      </c>
      <c r="D72" s="9">
        <v>3.37</v>
      </c>
      <c r="E72" s="9">
        <v>3.37</v>
      </c>
      <c r="F72" s="9">
        <v>3.37</v>
      </c>
      <c r="G72" s="9">
        <v>3.37</v>
      </c>
      <c r="H72" s="9">
        <v>3.37</v>
      </c>
      <c r="I72" s="9">
        <v>2.41</v>
      </c>
      <c r="J72" s="9">
        <v>2.41</v>
      </c>
      <c r="K72" s="9">
        <v>2.41</v>
      </c>
      <c r="L72" s="16" t="s">
        <v>141</v>
      </c>
      <c r="M72" s="7">
        <v>264</v>
      </c>
      <c r="N72" s="7"/>
      <c r="O72" s="7">
        <v>367</v>
      </c>
      <c r="P72" s="7"/>
      <c r="Q72" s="7">
        <v>340</v>
      </c>
      <c r="R72" s="7"/>
      <c r="S72" s="7"/>
      <c r="T72" s="7">
        <v>472</v>
      </c>
      <c r="U72" s="7">
        <v>415</v>
      </c>
      <c r="V72" s="7"/>
      <c r="W72" s="7">
        <v>577</v>
      </c>
    </row>
    <row r="73" spans="1:24" ht="17">
      <c r="A73" s="11" t="s">
        <v>150</v>
      </c>
      <c r="B73" s="17" t="s">
        <v>151</v>
      </c>
      <c r="C73" s="8">
        <v>12.21</v>
      </c>
      <c r="D73" s="8">
        <v>12.21</v>
      </c>
      <c r="E73" s="8">
        <v>12.21</v>
      </c>
      <c r="F73" s="8">
        <v>12.21</v>
      </c>
      <c r="G73" s="8">
        <v>12.21</v>
      </c>
      <c r="H73" s="8">
        <v>12.21</v>
      </c>
      <c r="I73" s="8">
        <v>8.98</v>
      </c>
      <c r="J73" s="8">
        <v>8.98</v>
      </c>
      <c r="K73" s="8">
        <v>8.98</v>
      </c>
      <c r="L73" s="11" t="s">
        <v>4</v>
      </c>
      <c r="M73" s="7">
        <v>604</v>
      </c>
      <c r="N73" s="7"/>
      <c r="O73" s="7">
        <v>817</v>
      </c>
      <c r="P73" s="7"/>
      <c r="Q73" s="7">
        <v>777</v>
      </c>
      <c r="R73" s="7"/>
      <c r="S73" s="7"/>
      <c r="T73" s="7">
        <v>1050</v>
      </c>
      <c r="U73" s="7">
        <v>949</v>
      </c>
      <c r="V73" s="7"/>
      <c r="W73" s="7">
        <v>1284</v>
      </c>
    </row>
    <row r="74" spans="1:24" ht="17">
      <c r="A74" s="16" t="s">
        <v>152</v>
      </c>
      <c r="B74" s="3"/>
      <c r="C74" s="9">
        <v>3.47</v>
      </c>
      <c r="D74" s="9">
        <v>3.47</v>
      </c>
      <c r="E74" s="9">
        <v>3.47</v>
      </c>
      <c r="F74" s="9">
        <v>3.47</v>
      </c>
      <c r="G74" s="9">
        <v>3.47</v>
      </c>
      <c r="H74" s="9">
        <v>3.47</v>
      </c>
      <c r="I74" s="9">
        <v>2.46</v>
      </c>
      <c r="J74" s="9">
        <v>2.46</v>
      </c>
      <c r="K74" s="9">
        <v>2.46</v>
      </c>
      <c r="L74" s="16" t="s">
        <v>141</v>
      </c>
    </row>
    <row r="75" spans="1:24" ht="17">
      <c r="A75" s="11" t="s">
        <v>153</v>
      </c>
      <c r="B75" s="17" t="s">
        <v>154</v>
      </c>
      <c r="C75" s="8">
        <v>15.26</v>
      </c>
      <c r="D75" s="8">
        <v>15.26</v>
      </c>
      <c r="E75" s="8">
        <v>15.26</v>
      </c>
      <c r="F75" s="8">
        <v>15.26</v>
      </c>
      <c r="G75" s="8">
        <v>15.26</v>
      </c>
      <c r="H75" s="8">
        <v>15.26</v>
      </c>
      <c r="I75" s="8">
        <v>11.22</v>
      </c>
      <c r="J75" s="8">
        <v>11.22</v>
      </c>
      <c r="K75" s="8">
        <v>11.22</v>
      </c>
      <c r="L75" s="11" t="s">
        <v>4</v>
      </c>
    </row>
    <row r="76" spans="1:24" ht="17">
      <c r="A76" s="11" t="s">
        <v>155</v>
      </c>
      <c r="B76" s="17" t="s">
        <v>139</v>
      </c>
      <c r="C76" s="10">
        <v>0.8</v>
      </c>
      <c r="D76" s="10">
        <v>0.8</v>
      </c>
      <c r="E76" s="10">
        <v>0.8</v>
      </c>
      <c r="F76" s="10">
        <v>0.8</v>
      </c>
      <c r="G76" s="10">
        <v>0.8</v>
      </c>
      <c r="H76" s="10">
        <v>0.8</v>
      </c>
      <c r="I76" s="10">
        <v>0.85</v>
      </c>
      <c r="J76" s="10">
        <v>0.85</v>
      </c>
      <c r="K76" s="10">
        <v>0.85</v>
      </c>
      <c r="L76" s="18" t="s">
        <v>4</v>
      </c>
    </row>
    <row r="77" spans="1:24" ht="17">
      <c r="A77" s="11" t="s">
        <v>156</v>
      </c>
      <c r="B77" s="17" t="s">
        <v>142</v>
      </c>
      <c r="C77" s="8">
        <v>1.6</v>
      </c>
      <c r="D77" s="8">
        <v>1.6</v>
      </c>
      <c r="E77" s="8">
        <v>1.6</v>
      </c>
      <c r="F77" s="8">
        <v>1.6</v>
      </c>
      <c r="G77" s="8">
        <v>1.6</v>
      </c>
      <c r="H77" s="8">
        <v>1.6</v>
      </c>
      <c r="I77" s="8">
        <v>1.69</v>
      </c>
      <c r="J77" s="8">
        <v>1.69</v>
      </c>
      <c r="K77" s="8">
        <v>1.69</v>
      </c>
      <c r="L77" s="11" t="s">
        <v>4</v>
      </c>
      <c r="M77" s="8">
        <v>0.22</v>
      </c>
      <c r="N77" s="8"/>
    </row>
    <row r="78" spans="1:24" ht="17">
      <c r="A78" s="11" t="s">
        <v>157</v>
      </c>
      <c r="B78" s="17" t="s">
        <v>145</v>
      </c>
      <c r="C78" s="8">
        <v>6.1</v>
      </c>
      <c r="D78" s="8">
        <v>6.1</v>
      </c>
      <c r="E78" s="8">
        <v>6.1</v>
      </c>
      <c r="F78" s="8">
        <v>6.1</v>
      </c>
      <c r="G78" s="8">
        <v>6.1</v>
      </c>
      <c r="H78" s="8">
        <v>6.1</v>
      </c>
      <c r="I78" s="8">
        <v>4.49</v>
      </c>
      <c r="J78" s="8">
        <v>4.49</v>
      </c>
      <c r="K78" s="8">
        <v>4.49</v>
      </c>
      <c r="L78" s="11" t="s">
        <v>4</v>
      </c>
      <c r="M78" s="8">
        <v>0.43</v>
      </c>
      <c r="N78" s="8"/>
    </row>
    <row r="79" spans="1:24" ht="17">
      <c r="A79" s="11" t="s">
        <v>158</v>
      </c>
      <c r="B79" s="17" t="s">
        <v>148</v>
      </c>
      <c r="C79" s="8">
        <v>9.15</v>
      </c>
      <c r="D79" s="8">
        <v>9.15</v>
      </c>
      <c r="E79" s="8">
        <v>9.15</v>
      </c>
      <c r="F79" s="8">
        <v>9.15</v>
      </c>
      <c r="G79" s="8">
        <v>9.15</v>
      </c>
      <c r="H79" s="8">
        <v>9.15</v>
      </c>
      <c r="I79" s="8">
        <v>6.73</v>
      </c>
      <c r="J79" s="8">
        <v>6.73</v>
      </c>
      <c r="K79" s="8">
        <v>6.73</v>
      </c>
      <c r="L79" s="11" t="s">
        <v>4</v>
      </c>
      <c r="M79" s="8">
        <v>0.65</v>
      </c>
      <c r="N79" s="8"/>
    </row>
    <row r="80" spans="1:24" ht="17">
      <c r="A80" s="11" t="s">
        <v>159</v>
      </c>
      <c r="B80" s="17" t="s">
        <v>151</v>
      </c>
      <c r="C80" s="8">
        <v>12.21</v>
      </c>
      <c r="D80" s="8">
        <v>12.21</v>
      </c>
      <c r="E80" s="8">
        <v>12.21</v>
      </c>
      <c r="F80" s="8">
        <v>12.21</v>
      </c>
      <c r="G80" s="8">
        <v>12.21</v>
      </c>
      <c r="H80" s="8">
        <v>12.21</v>
      </c>
      <c r="I80" s="8">
        <v>8.98</v>
      </c>
      <c r="J80" s="8">
        <v>8.98</v>
      </c>
      <c r="K80" s="8">
        <v>8.98</v>
      </c>
      <c r="L80" s="11" t="s">
        <v>4</v>
      </c>
      <c r="M80" s="8">
        <v>0.86</v>
      </c>
      <c r="N80" s="8"/>
    </row>
    <row r="81" spans="1:23" ht="17">
      <c r="A81" s="11" t="s">
        <v>160</v>
      </c>
      <c r="B81" s="17" t="s">
        <v>154</v>
      </c>
      <c r="C81" s="8">
        <v>15.26</v>
      </c>
      <c r="D81" s="8">
        <v>15.26</v>
      </c>
      <c r="E81" s="8">
        <v>15.26</v>
      </c>
      <c r="F81" s="8">
        <v>15.26</v>
      </c>
      <c r="G81" s="8">
        <v>15.26</v>
      </c>
      <c r="H81" s="8">
        <v>15.26</v>
      </c>
      <c r="I81" s="8">
        <v>11.22</v>
      </c>
      <c r="J81" s="8">
        <v>11.22</v>
      </c>
      <c r="K81" s="8">
        <v>11.22</v>
      </c>
      <c r="L81" s="11" t="s">
        <v>4</v>
      </c>
    </row>
    <row r="82" spans="1:23" ht="17">
      <c r="A82" s="11" t="s">
        <v>161</v>
      </c>
      <c r="B82" s="26" t="s">
        <v>162</v>
      </c>
      <c r="C82" s="7">
        <v>1.9</v>
      </c>
      <c r="D82" s="7">
        <v>1.9</v>
      </c>
      <c r="E82" s="7">
        <v>1.9</v>
      </c>
      <c r="F82" s="7">
        <v>1.9</v>
      </c>
      <c r="G82" s="7">
        <v>1.9</v>
      </c>
      <c r="H82" s="7">
        <v>1.9</v>
      </c>
      <c r="I82" s="7">
        <v>1.9</v>
      </c>
      <c r="J82" s="7">
        <v>1.9</v>
      </c>
      <c r="K82" s="7">
        <v>1.9</v>
      </c>
      <c r="L82" s="11" t="s">
        <v>4</v>
      </c>
      <c r="M82" s="8">
        <v>5</v>
      </c>
      <c r="N82" s="8"/>
      <c r="O82" s="7">
        <v>7</v>
      </c>
      <c r="P82" s="7"/>
      <c r="Q82" s="8">
        <v>5</v>
      </c>
      <c r="R82" s="8"/>
      <c r="S82" s="8"/>
      <c r="T82" s="7">
        <v>7</v>
      </c>
      <c r="U82" s="8">
        <v>5</v>
      </c>
      <c r="V82" s="8"/>
      <c r="W82" s="7">
        <v>7</v>
      </c>
    </row>
    <row r="83" spans="1:23" ht="17">
      <c r="A83" s="11" t="s">
        <v>163</v>
      </c>
      <c r="B83" s="26" t="s">
        <v>164</v>
      </c>
      <c r="C83" s="7">
        <v>2</v>
      </c>
      <c r="D83" s="7">
        <v>2</v>
      </c>
      <c r="E83" s="7">
        <v>2</v>
      </c>
      <c r="F83" s="7">
        <v>2</v>
      </c>
      <c r="G83" s="7">
        <v>2</v>
      </c>
      <c r="H83" s="7">
        <v>2</v>
      </c>
      <c r="I83" s="7">
        <v>2</v>
      </c>
      <c r="J83" s="7">
        <v>2</v>
      </c>
      <c r="K83" s="7">
        <v>2</v>
      </c>
      <c r="L83" s="11" t="s">
        <v>9</v>
      </c>
      <c r="M83" s="8">
        <v>58</v>
      </c>
      <c r="N83" s="8"/>
      <c r="O83" s="7">
        <v>66</v>
      </c>
      <c r="P83" s="7"/>
      <c r="Q83" s="8">
        <v>58</v>
      </c>
      <c r="R83" s="8"/>
      <c r="S83" s="8"/>
      <c r="T83" s="7">
        <v>66</v>
      </c>
      <c r="U83" s="8">
        <v>58</v>
      </c>
      <c r="V83" s="8"/>
      <c r="W83" s="7">
        <v>66</v>
      </c>
    </row>
    <row r="84" spans="1:23" ht="17">
      <c r="A84" s="11" t="s">
        <v>200</v>
      </c>
      <c r="B84" s="26" t="s">
        <v>201</v>
      </c>
      <c r="C84" s="7"/>
      <c r="D84" s="7"/>
      <c r="E84" s="7"/>
      <c r="F84" s="7"/>
      <c r="G84" s="7"/>
      <c r="H84" s="7"/>
      <c r="I84" s="7"/>
      <c r="J84" s="7"/>
      <c r="K84" s="7"/>
      <c r="L84" s="11"/>
      <c r="M84" s="8"/>
      <c r="N84" s="8"/>
      <c r="O84" s="7"/>
      <c r="P84" s="7"/>
      <c r="Q84" s="8"/>
      <c r="R84" s="8"/>
      <c r="S84" s="8"/>
      <c r="T84" s="7"/>
      <c r="U84" s="8"/>
      <c r="V84" s="8"/>
      <c r="W84" s="7"/>
    </row>
    <row r="85" spans="1:23" ht="17">
      <c r="A85" s="11" t="s">
        <v>165</v>
      </c>
      <c r="B85" s="17" t="s">
        <v>166</v>
      </c>
      <c r="C85" s="7">
        <v>0.8</v>
      </c>
      <c r="D85" s="7">
        <v>0.8</v>
      </c>
      <c r="E85" s="7">
        <v>0.8</v>
      </c>
      <c r="F85" s="7">
        <v>0.8</v>
      </c>
      <c r="G85" s="7">
        <v>0.8</v>
      </c>
      <c r="H85" s="7">
        <v>0.8</v>
      </c>
      <c r="I85" s="7">
        <v>0.8</v>
      </c>
      <c r="J85" s="7">
        <v>0.8</v>
      </c>
      <c r="K85" s="7">
        <v>0.8</v>
      </c>
      <c r="L85" s="11" t="s">
        <v>4</v>
      </c>
      <c r="M85" s="8">
        <v>59</v>
      </c>
      <c r="N85" s="8"/>
      <c r="O85" s="7">
        <v>74</v>
      </c>
      <c r="P85" s="7"/>
      <c r="Q85" s="8">
        <v>59</v>
      </c>
      <c r="R85" s="8"/>
      <c r="S85" s="8"/>
      <c r="T85" s="7">
        <v>74</v>
      </c>
      <c r="U85" s="8">
        <v>59</v>
      </c>
      <c r="V85" s="8"/>
      <c r="W85" s="7">
        <v>74</v>
      </c>
    </row>
    <row r="86" spans="1:23" ht="17">
      <c r="A86" s="11" t="s">
        <v>167</v>
      </c>
      <c r="B86" s="26" t="s">
        <v>168</v>
      </c>
      <c r="C86" s="7">
        <v>2.2999999999999998</v>
      </c>
      <c r="D86" s="7">
        <v>2.2999999999999998</v>
      </c>
      <c r="E86" s="7">
        <v>2.2999999999999998</v>
      </c>
      <c r="F86" s="7">
        <v>2.2999999999999998</v>
      </c>
      <c r="G86" s="7">
        <v>2.2999999999999998</v>
      </c>
      <c r="H86" s="7">
        <v>2.2999999999999998</v>
      </c>
      <c r="I86" s="7">
        <v>2.2999999999999998</v>
      </c>
      <c r="J86" s="7">
        <v>2.2999999999999998</v>
      </c>
      <c r="K86" s="7">
        <v>2.2999999999999998</v>
      </c>
      <c r="L86" s="11" t="s">
        <v>4</v>
      </c>
      <c r="M86" s="8">
        <v>39</v>
      </c>
      <c r="N86" s="8"/>
      <c r="O86" s="7">
        <v>49</v>
      </c>
      <c r="P86" s="7"/>
      <c r="Q86" s="8">
        <v>39</v>
      </c>
      <c r="R86" s="8"/>
      <c r="S86" s="8"/>
      <c r="T86" s="7">
        <v>49</v>
      </c>
      <c r="U86" s="8">
        <v>39</v>
      </c>
      <c r="V86" s="8"/>
      <c r="W86" s="7">
        <v>49</v>
      </c>
    </row>
    <row r="87" spans="1:23" ht="17">
      <c r="A87" s="11" t="s">
        <v>169</v>
      </c>
      <c r="B87" s="26" t="s">
        <v>170</v>
      </c>
      <c r="C87" s="7">
        <v>2.5</v>
      </c>
      <c r="D87" s="7">
        <v>2.5</v>
      </c>
      <c r="E87" s="7">
        <v>2.5</v>
      </c>
      <c r="F87" s="7">
        <v>2.5</v>
      </c>
      <c r="G87" s="7">
        <v>2.5</v>
      </c>
      <c r="H87" s="7">
        <v>2.5</v>
      </c>
      <c r="I87" s="7">
        <v>2.5</v>
      </c>
      <c r="J87" s="7">
        <v>2.5</v>
      </c>
      <c r="K87" s="7">
        <v>2.5</v>
      </c>
      <c r="L87" s="11" t="s">
        <v>9</v>
      </c>
      <c r="M87" s="8">
        <v>117</v>
      </c>
      <c r="N87" s="8"/>
      <c r="O87" s="7">
        <v>164</v>
      </c>
      <c r="P87" s="7"/>
      <c r="Q87" s="8">
        <v>117</v>
      </c>
      <c r="R87" s="8"/>
      <c r="S87" s="8"/>
      <c r="T87" s="7">
        <v>164</v>
      </c>
      <c r="U87" s="8">
        <v>117</v>
      </c>
      <c r="V87" s="8"/>
      <c r="W87" s="7">
        <v>164</v>
      </c>
    </row>
    <row r="91" spans="1:23">
      <c r="C91" s="27"/>
      <c r="D91" s="27"/>
      <c r="E9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A4F5-EFF5-F54D-8768-E7953B20595E}">
  <dimension ref="A1:AV51"/>
  <sheetViews>
    <sheetView workbookViewId="0">
      <pane xSplit="12" ySplit="2" topLeftCell="AK3" activePane="bottomRight" state="frozen"/>
      <selection pane="topRight" activeCell="M1" sqref="M1"/>
      <selection pane="bottomLeft" activeCell="A3" sqref="A3"/>
      <selection pane="bottomRight" activeCell="AK2" sqref="AK2"/>
    </sheetView>
  </sheetViews>
  <sheetFormatPr baseColWidth="10" defaultRowHeight="16"/>
  <cols>
    <col min="1" max="1" width="63.6640625" customWidth="1"/>
    <col min="2" max="2" width="11.5" style="32" customWidth="1"/>
    <col min="3" max="3" width="12.1640625" hidden="1" customWidth="1"/>
    <col min="4" max="4" width="12.5" hidden="1" customWidth="1"/>
    <col min="5" max="5" width="11.83203125" hidden="1" customWidth="1"/>
    <col min="6" max="6" width="12.83203125" hidden="1" customWidth="1"/>
    <col min="7" max="7" width="13.1640625" hidden="1" customWidth="1"/>
    <col min="8" max="8" width="12.5" hidden="1" customWidth="1"/>
    <col min="9" max="9" width="12.83203125" hidden="1" customWidth="1"/>
    <col min="10" max="10" width="13.1640625" hidden="1" customWidth="1"/>
    <col min="11" max="11" width="12.5" hidden="1" customWidth="1"/>
    <col min="12" max="12" width="10.83203125" hidden="1" customWidth="1"/>
    <col min="25" max="36" width="10.83203125" style="34"/>
    <col min="37" max="48" width="10.83203125" style="37"/>
  </cols>
  <sheetData>
    <row r="1" spans="1:48">
      <c r="M1" s="40" t="s">
        <v>223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1" t="s">
        <v>224</v>
      </c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2" t="s">
        <v>225</v>
      </c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</row>
    <row r="2" spans="1:48" s="2" customFormat="1" ht="51">
      <c r="A2" s="6" t="s">
        <v>0</v>
      </c>
      <c r="B2" s="30" t="s">
        <v>1</v>
      </c>
      <c r="C2" s="21" t="s">
        <v>173</v>
      </c>
      <c r="D2" s="21" t="s">
        <v>174</v>
      </c>
      <c r="E2" s="4" t="s">
        <v>175</v>
      </c>
      <c r="F2" s="22" t="s">
        <v>176</v>
      </c>
      <c r="G2" s="22" t="s">
        <v>177</v>
      </c>
      <c r="H2" s="4" t="s">
        <v>178</v>
      </c>
      <c r="I2" s="22" t="s">
        <v>179</v>
      </c>
      <c r="J2" s="22" t="s">
        <v>180</v>
      </c>
      <c r="K2" s="22" t="s">
        <v>181</v>
      </c>
      <c r="L2" s="6" t="s">
        <v>182</v>
      </c>
      <c r="M2" t="s">
        <v>208</v>
      </c>
      <c r="N2" s="2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219</v>
      </c>
      <c r="X2" t="s">
        <v>218</v>
      </c>
      <c r="Y2" s="34" t="s">
        <v>208</v>
      </c>
      <c r="Z2" s="34" t="s">
        <v>221</v>
      </c>
      <c r="AA2" s="34" t="s">
        <v>210</v>
      </c>
      <c r="AB2" s="34" t="s">
        <v>211</v>
      </c>
      <c r="AC2" s="34" t="s">
        <v>212</v>
      </c>
      <c r="AD2" s="34" t="s">
        <v>213</v>
      </c>
      <c r="AE2" s="34" t="s">
        <v>214</v>
      </c>
      <c r="AF2" s="34" t="s">
        <v>215</v>
      </c>
      <c r="AG2" s="35" t="s">
        <v>216</v>
      </c>
      <c r="AH2" s="35" t="s">
        <v>217</v>
      </c>
      <c r="AI2" s="35" t="s">
        <v>219</v>
      </c>
      <c r="AJ2" s="35" t="s">
        <v>218</v>
      </c>
      <c r="AK2" s="37" t="s">
        <v>208</v>
      </c>
      <c r="AL2" s="37" t="s">
        <v>209</v>
      </c>
      <c r="AM2" s="37" t="s">
        <v>210</v>
      </c>
      <c r="AN2" s="37" t="s">
        <v>211</v>
      </c>
      <c r="AO2" s="37" t="s">
        <v>212</v>
      </c>
      <c r="AP2" s="37" t="s">
        <v>222</v>
      </c>
      <c r="AQ2" s="37" t="s">
        <v>214</v>
      </c>
      <c r="AR2" s="37" t="s">
        <v>215</v>
      </c>
      <c r="AS2" s="38" t="s">
        <v>216</v>
      </c>
      <c r="AT2" s="38" t="s">
        <v>217</v>
      </c>
      <c r="AU2" s="38" t="s">
        <v>219</v>
      </c>
      <c r="AV2" s="38" t="s">
        <v>218</v>
      </c>
    </row>
    <row r="3" spans="1:48" s="2" customFormat="1" ht="17">
      <c r="A3" s="6" t="s">
        <v>2</v>
      </c>
      <c r="B3" s="31" t="s">
        <v>3</v>
      </c>
      <c r="C3" s="7">
        <v>0.7</v>
      </c>
      <c r="D3" s="7">
        <v>0.7</v>
      </c>
      <c r="E3" s="7">
        <v>0.7</v>
      </c>
      <c r="F3" s="7">
        <v>0.8</v>
      </c>
      <c r="G3" s="7">
        <v>0.8</v>
      </c>
      <c r="H3" s="7">
        <v>0.8</v>
      </c>
      <c r="I3" s="7">
        <v>0.7</v>
      </c>
      <c r="J3" s="7">
        <v>0.7</v>
      </c>
      <c r="K3" s="7">
        <v>0.7</v>
      </c>
      <c r="L3" s="6" t="s">
        <v>4</v>
      </c>
      <c r="M3" s="7">
        <v>3</v>
      </c>
      <c r="N3" s="7">
        <v>3</v>
      </c>
      <c r="O3" s="7">
        <v>4</v>
      </c>
      <c r="P3" s="7">
        <v>4</v>
      </c>
      <c r="Q3" s="7">
        <v>3</v>
      </c>
      <c r="R3" s="7">
        <v>3</v>
      </c>
      <c r="S3" s="7">
        <v>4</v>
      </c>
      <c r="T3" s="7">
        <v>4</v>
      </c>
      <c r="U3" s="7">
        <v>3</v>
      </c>
      <c r="V3" s="7">
        <v>3</v>
      </c>
      <c r="W3" s="7">
        <v>4</v>
      </c>
      <c r="X3" s="7">
        <v>4</v>
      </c>
      <c r="Y3" s="36">
        <v>3</v>
      </c>
      <c r="Z3" s="36">
        <v>3</v>
      </c>
      <c r="AA3" s="36">
        <v>4</v>
      </c>
      <c r="AB3" s="36">
        <v>4</v>
      </c>
      <c r="AC3" s="36">
        <v>3</v>
      </c>
      <c r="AD3" s="36">
        <v>3</v>
      </c>
      <c r="AE3" s="36">
        <v>4</v>
      </c>
      <c r="AF3" s="36">
        <v>4</v>
      </c>
      <c r="AG3" s="36">
        <v>3</v>
      </c>
      <c r="AH3" s="36">
        <v>3</v>
      </c>
      <c r="AI3" s="35">
        <v>4</v>
      </c>
      <c r="AJ3" s="35">
        <v>4</v>
      </c>
      <c r="AK3" s="38">
        <v>3</v>
      </c>
      <c r="AL3" s="38">
        <v>3</v>
      </c>
      <c r="AM3" s="38">
        <v>4</v>
      </c>
      <c r="AN3" s="38">
        <v>4</v>
      </c>
      <c r="AO3" s="38">
        <v>3</v>
      </c>
      <c r="AP3" s="38">
        <v>3</v>
      </c>
      <c r="AQ3" s="38">
        <v>4</v>
      </c>
      <c r="AR3" s="38">
        <v>4</v>
      </c>
      <c r="AS3" s="38">
        <v>3</v>
      </c>
      <c r="AT3" s="38">
        <v>3</v>
      </c>
      <c r="AU3" s="38">
        <v>4</v>
      </c>
      <c r="AV3" s="38">
        <v>4</v>
      </c>
    </row>
    <row r="4" spans="1:48" s="2" customFormat="1" ht="17">
      <c r="A4" s="6" t="s">
        <v>5</v>
      </c>
      <c r="B4" s="31" t="s">
        <v>6</v>
      </c>
      <c r="C4" s="7">
        <v>2.6</v>
      </c>
      <c r="D4" s="7">
        <v>2.6</v>
      </c>
      <c r="E4" s="7">
        <v>2.6</v>
      </c>
      <c r="F4" s="7">
        <v>2.7</v>
      </c>
      <c r="G4" s="7">
        <v>2.7</v>
      </c>
      <c r="H4" s="7">
        <v>2.7</v>
      </c>
      <c r="I4" s="7">
        <v>2.4</v>
      </c>
      <c r="J4" s="7">
        <v>2.4</v>
      </c>
      <c r="K4" s="7">
        <v>2.4</v>
      </c>
      <c r="L4" s="6" t="s">
        <v>4</v>
      </c>
      <c r="M4" s="7">
        <v>48</v>
      </c>
      <c r="N4" s="7">
        <v>48</v>
      </c>
      <c r="O4" s="7">
        <v>59</v>
      </c>
      <c r="P4" s="7">
        <v>59</v>
      </c>
      <c r="Q4" s="7">
        <v>71</v>
      </c>
      <c r="R4" s="7">
        <v>71</v>
      </c>
      <c r="S4" s="7">
        <v>89</v>
      </c>
      <c r="T4" s="7">
        <v>89</v>
      </c>
      <c r="U4" s="7">
        <v>95</v>
      </c>
      <c r="V4" s="7">
        <v>95</v>
      </c>
      <c r="W4" s="7">
        <v>118</v>
      </c>
      <c r="X4" s="7">
        <v>118</v>
      </c>
      <c r="Y4" s="35">
        <v>48</v>
      </c>
      <c r="Z4" s="35">
        <v>48</v>
      </c>
      <c r="AA4" s="35">
        <v>57</v>
      </c>
      <c r="AB4" s="35">
        <v>57</v>
      </c>
      <c r="AC4" s="35">
        <v>71</v>
      </c>
      <c r="AD4" s="35">
        <v>71</v>
      </c>
      <c r="AE4" s="35">
        <v>85</v>
      </c>
      <c r="AF4" s="35">
        <v>85</v>
      </c>
      <c r="AG4" s="35">
        <v>95</v>
      </c>
      <c r="AH4" s="35">
        <v>95</v>
      </c>
      <c r="AI4" s="35">
        <v>113</v>
      </c>
      <c r="AJ4" s="35">
        <v>113</v>
      </c>
      <c r="AK4" s="38">
        <v>48</v>
      </c>
      <c r="AL4" s="38">
        <v>48</v>
      </c>
      <c r="AM4" s="38">
        <v>57</v>
      </c>
      <c r="AN4" s="38">
        <v>57</v>
      </c>
      <c r="AO4" s="38">
        <v>71</v>
      </c>
      <c r="AP4" s="38">
        <v>71</v>
      </c>
      <c r="AQ4" s="38">
        <v>85</v>
      </c>
      <c r="AR4" s="38">
        <v>85</v>
      </c>
      <c r="AS4" s="38">
        <v>95</v>
      </c>
      <c r="AT4" s="38">
        <v>95</v>
      </c>
      <c r="AU4" s="38">
        <v>113</v>
      </c>
      <c r="AV4" s="38">
        <v>113</v>
      </c>
    </row>
    <row r="5" spans="1:48" s="2" customFormat="1" ht="34">
      <c r="A5" s="6" t="s">
        <v>7</v>
      </c>
      <c r="B5" s="31" t="s">
        <v>8</v>
      </c>
      <c r="C5" s="7">
        <v>1.3</v>
      </c>
      <c r="D5" s="7">
        <v>1.3</v>
      </c>
      <c r="E5" s="7">
        <v>1.3</v>
      </c>
      <c r="F5" s="7">
        <v>1.4</v>
      </c>
      <c r="G5" s="7">
        <v>1.4</v>
      </c>
      <c r="H5" s="7">
        <v>1.4</v>
      </c>
      <c r="I5" s="7">
        <v>1.2</v>
      </c>
      <c r="J5" s="7">
        <v>1.2</v>
      </c>
      <c r="K5" s="7">
        <v>1.2</v>
      </c>
      <c r="L5" s="6" t="s">
        <v>9</v>
      </c>
      <c r="M5" s="7">
        <v>51</v>
      </c>
      <c r="N5" s="7">
        <v>51</v>
      </c>
      <c r="O5" s="7">
        <v>63</v>
      </c>
      <c r="P5" s="7">
        <v>63</v>
      </c>
      <c r="Q5" s="7">
        <v>75</v>
      </c>
      <c r="R5" s="7">
        <v>75</v>
      </c>
      <c r="S5" s="7">
        <v>92</v>
      </c>
      <c r="T5" s="7">
        <v>92</v>
      </c>
      <c r="U5" s="7">
        <v>99</v>
      </c>
      <c r="V5" s="7">
        <v>99</v>
      </c>
      <c r="W5" s="7">
        <v>122</v>
      </c>
      <c r="X5" s="7">
        <v>122</v>
      </c>
      <c r="Y5" s="35">
        <v>51</v>
      </c>
      <c r="Z5" s="35">
        <v>51</v>
      </c>
      <c r="AA5" s="35">
        <v>65</v>
      </c>
      <c r="AB5" s="35">
        <v>65</v>
      </c>
      <c r="AC5" s="35">
        <v>75</v>
      </c>
      <c r="AD5" s="35">
        <v>75</v>
      </c>
      <c r="AE5" s="35">
        <v>96</v>
      </c>
      <c r="AF5" s="35">
        <v>96</v>
      </c>
      <c r="AG5" s="35">
        <v>99</v>
      </c>
      <c r="AH5" s="35">
        <v>99</v>
      </c>
      <c r="AI5" s="35">
        <v>127</v>
      </c>
      <c r="AJ5" s="35">
        <v>127</v>
      </c>
      <c r="AK5" s="38">
        <v>51</v>
      </c>
      <c r="AL5" s="38">
        <v>51</v>
      </c>
      <c r="AM5" s="38">
        <v>60</v>
      </c>
      <c r="AN5" s="38">
        <v>60</v>
      </c>
      <c r="AO5" s="38">
        <v>75</v>
      </c>
      <c r="AP5" s="38">
        <v>75</v>
      </c>
      <c r="AQ5" s="38">
        <v>89</v>
      </c>
      <c r="AR5" s="38">
        <v>89</v>
      </c>
      <c r="AS5" s="38">
        <v>99</v>
      </c>
      <c r="AT5" s="38">
        <v>99</v>
      </c>
      <c r="AU5" s="38">
        <v>117</v>
      </c>
      <c r="AV5" s="38">
        <v>117</v>
      </c>
    </row>
    <row r="6" spans="1:48" s="2" customFormat="1" ht="34">
      <c r="A6" s="6" t="s">
        <v>10</v>
      </c>
      <c r="B6" s="31" t="s">
        <v>11</v>
      </c>
      <c r="C6" s="7">
        <v>2.6</v>
      </c>
      <c r="D6" s="7">
        <v>2.6</v>
      </c>
      <c r="E6" s="7">
        <v>2.6</v>
      </c>
      <c r="F6" s="7">
        <v>2.7</v>
      </c>
      <c r="G6" s="7">
        <v>2.7</v>
      </c>
      <c r="H6" s="7">
        <v>2.7</v>
      </c>
      <c r="I6" s="7">
        <v>2.5</v>
      </c>
      <c r="J6" s="7">
        <v>2.5</v>
      </c>
      <c r="K6" s="7">
        <v>2.5</v>
      </c>
      <c r="L6" s="6" t="s">
        <v>12</v>
      </c>
      <c r="M6" s="7">
        <v>37</v>
      </c>
      <c r="N6" s="7">
        <v>37</v>
      </c>
      <c r="O6" s="7">
        <v>46</v>
      </c>
      <c r="P6" s="7">
        <v>46</v>
      </c>
      <c r="Q6" s="7">
        <v>74</v>
      </c>
      <c r="R6" s="7">
        <v>74</v>
      </c>
      <c r="S6" s="7">
        <v>93</v>
      </c>
      <c r="T6" s="7">
        <v>93</v>
      </c>
      <c r="U6" s="7">
        <v>37</v>
      </c>
      <c r="V6" s="7">
        <v>37</v>
      </c>
      <c r="W6" s="7">
        <v>46</v>
      </c>
      <c r="X6" s="7">
        <v>46</v>
      </c>
      <c r="Y6" s="35">
        <v>35</v>
      </c>
      <c r="Z6" s="35">
        <v>35</v>
      </c>
      <c r="AA6" s="35">
        <v>42</v>
      </c>
      <c r="AB6" s="35">
        <v>42</v>
      </c>
      <c r="AC6" s="35">
        <v>70</v>
      </c>
      <c r="AD6" s="35">
        <v>70</v>
      </c>
      <c r="AE6" s="35">
        <v>84</v>
      </c>
      <c r="AF6" s="35">
        <v>84</v>
      </c>
      <c r="AG6" s="35">
        <v>70</v>
      </c>
      <c r="AH6" s="35">
        <v>70</v>
      </c>
      <c r="AI6" s="35">
        <v>84</v>
      </c>
      <c r="AJ6" s="35">
        <v>84</v>
      </c>
      <c r="AK6" s="38">
        <v>31</v>
      </c>
      <c r="AL6" s="38">
        <v>31</v>
      </c>
      <c r="AM6" s="38">
        <v>39</v>
      </c>
      <c r="AN6" s="38">
        <v>39</v>
      </c>
      <c r="AO6" s="38">
        <v>63</v>
      </c>
      <c r="AP6" s="38">
        <v>63</v>
      </c>
      <c r="AQ6" s="38">
        <v>78</v>
      </c>
      <c r="AR6" s="38">
        <v>78</v>
      </c>
      <c r="AS6" s="38">
        <v>63</v>
      </c>
      <c r="AT6" s="38">
        <v>63</v>
      </c>
      <c r="AU6" s="38">
        <v>78</v>
      </c>
      <c r="AV6" s="38">
        <v>78</v>
      </c>
    </row>
    <row r="7" spans="1:48" s="2" customFormat="1" ht="34">
      <c r="A7" s="6" t="s">
        <v>13</v>
      </c>
      <c r="B7" s="31" t="s">
        <v>14</v>
      </c>
      <c r="C7" s="7">
        <v>2.5</v>
      </c>
      <c r="D7" s="7">
        <v>2.5</v>
      </c>
      <c r="E7" s="7">
        <v>2.5</v>
      </c>
      <c r="F7" s="7">
        <v>2.7</v>
      </c>
      <c r="G7" s="7">
        <v>2.7</v>
      </c>
      <c r="H7" s="7">
        <v>2.7</v>
      </c>
      <c r="I7" s="7">
        <v>2.4</v>
      </c>
      <c r="J7" s="7">
        <v>2.4</v>
      </c>
      <c r="K7" s="7">
        <v>2.4</v>
      </c>
      <c r="L7" s="6" t="s">
        <v>9</v>
      </c>
      <c r="M7" s="7">
        <v>31</v>
      </c>
      <c r="N7" s="7">
        <v>31</v>
      </c>
      <c r="O7" s="7">
        <v>49</v>
      </c>
      <c r="P7" s="7">
        <v>49</v>
      </c>
      <c r="Q7" s="7">
        <v>72</v>
      </c>
      <c r="R7" s="7">
        <v>72</v>
      </c>
      <c r="S7" s="7">
        <v>112</v>
      </c>
      <c r="T7" s="7">
        <v>112</v>
      </c>
      <c r="Y7" s="35">
        <v>29</v>
      </c>
      <c r="Z7" s="35">
        <v>29</v>
      </c>
      <c r="AA7" s="35">
        <v>42</v>
      </c>
      <c r="AB7" s="35">
        <v>42</v>
      </c>
      <c r="AC7" s="35">
        <v>67</v>
      </c>
      <c r="AD7" s="35">
        <v>67</v>
      </c>
      <c r="AE7" s="35">
        <v>97</v>
      </c>
      <c r="AF7" s="35">
        <v>97</v>
      </c>
      <c r="AG7" s="35">
        <v>67</v>
      </c>
      <c r="AH7" s="35">
        <v>67</v>
      </c>
      <c r="AI7" s="35">
        <v>97</v>
      </c>
      <c r="AJ7" s="35">
        <v>97</v>
      </c>
      <c r="AK7" s="38">
        <v>27</v>
      </c>
      <c r="AL7" s="38">
        <v>27</v>
      </c>
      <c r="AM7" s="38">
        <v>39</v>
      </c>
      <c r="AN7" s="38">
        <v>39</v>
      </c>
      <c r="AO7" s="38">
        <v>61</v>
      </c>
      <c r="AP7" s="38">
        <v>61</v>
      </c>
      <c r="AQ7" s="38">
        <v>90</v>
      </c>
      <c r="AR7" s="38">
        <v>90</v>
      </c>
      <c r="AS7" s="38">
        <v>61</v>
      </c>
      <c r="AT7" s="38">
        <v>61</v>
      </c>
      <c r="AU7" s="38">
        <v>90</v>
      </c>
      <c r="AV7" s="38">
        <v>90</v>
      </c>
    </row>
    <row r="8" spans="1:48" s="2" customFormat="1" ht="34">
      <c r="A8" s="6" t="s">
        <v>15</v>
      </c>
      <c r="B8" s="31" t="s">
        <v>16</v>
      </c>
      <c r="C8" s="7">
        <v>3.6</v>
      </c>
      <c r="D8" s="7">
        <v>3.6</v>
      </c>
      <c r="E8" s="7">
        <v>3.6</v>
      </c>
      <c r="F8" s="7">
        <v>3.9</v>
      </c>
      <c r="G8" s="7">
        <v>3.9</v>
      </c>
      <c r="H8" s="7">
        <v>3.9</v>
      </c>
      <c r="I8" s="7">
        <v>3.4</v>
      </c>
      <c r="J8" s="7">
        <v>3.4</v>
      </c>
      <c r="K8" s="7">
        <v>3.4</v>
      </c>
      <c r="L8" s="6" t="s">
        <v>9</v>
      </c>
      <c r="M8" s="7">
        <v>116</v>
      </c>
      <c r="N8" s="7">
        <v>116</v>
      </c>
      <c r="O8" s="7">
        <v>163</v>
      </c>
      <c r="P8" s="7">
        <v>163</v>
      </c>
      <c r="Q8" s="7">
        <v>168</v>
      </c>
      <c r="R8" s="7">
        <v>168</v>
      </c>
      <c r="S8" s="7">
        <v>236</v>
      </c>
      <c r="T8" s="7">
        <v>236</v>
      </c>
      <c r="U8" s="7">
        <v>240</v>
      </c>
      <c r="V8" s="7">
        <v>240</v>
      </c>
      <c r="W8" s="7">
        <v>338</v>
      </c>
      <c r="X8" s="7">
        <v>338</v>
      </c>
      <c r="Y8" s="35">
        <v>109</v>
      </c>
      <c r="Z8" s="35">
        <v>109</v>
      </c>
      <c r="AA8" s="35">
        <v>144</v>
      </c>
      <c r="AB8" s="35">
        <v>144</v>
      </c>
      <c r="AC8" s="35">
        <v>158</v>
      </c>
      <c r="AD8" s="35">
        <v>158</v>
      </c>
      <c r="AE8" s="35">
        <v>209</v>
      </c>
      <c r="AF8" s="35">
        <v>209</v>
      </c>
      <c r="AG8" s="35">
        <v>226</v>
      </c>
      <c r="AH8" s="35">
        <v>226</v>
      </c>
      <c r="AI8" s="35">
        <v>298</v>
      </c>
      <c r="AJ8" s="35">
        <v>298</v>
      </c>
      <c r="AK8" s="38">
        <v>99</v>
      </c>
      <c r="AL8" s="38">
        <v>99</v>
      </c>
      <c r="AM8" s="38">
        <v>133</v>
      </c>
      <c r="AN8" s="38">
        <v>133</v>
      </c>
      <c r="AO8" s="38">
        <v>143</v>
      </c>
      <c r="AP8" s="38">
        <v>143</v>
      </c>
      <c r="AQ8" s="38">
        <v>193</v>
      </c>
      <c r="AR8" s="38">
        <v>193</v>
      </c>
      <c r="AS8" s="38">
        <v>204</v>
      </c>
      <c r="AT8" s="38">
        <v>204</v>
      </c>
      <c r="AU8" s="38">
        <v>276</v>
      </c>
      <c r="AV8" s="38">
        <v>276</v>
      </c>
    </row>
    <row r="9" spans="1:48" s="2" customFormat="1" ht="34">
      <c r="A9" s="6" t="s">
        <v>17</v>
      </c>
      <c r="B9" s="31" t="s">
        <v>18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0.9</v>
      </c>
      <c r="J9" s="7">
        <v>0.9</v>
      </c>
      <c r="K9" s="7">
        <v>0.9</v>
      </c>
      <c r="L9" s="6" t="s">
        <v>9</v>
      </c>
      <c r="M9" s="7">
        <v>58</v>
      </c>
      <c r="N9" s="7">
        <v>58</v>
      </c>
      <c r="O9" s="7">
        <v>81</v>
      </c>
      <c r="P9" s="7">
        <v>81</v>
      </c>
      <c r="Q9" s="7">
        <v>151</v>
      </c>
      <c r="R9" s="7">
        <v>151</v>
      </c>
      <c r="S9" s="7">
        <v>212</v>
      </c>
      <c r="T9" s="7">
        <v>212</v>
      </c>
      <c r="U9" s="7">
        <v>108</v>
      </c>
      <c r="V9" s="7">
        <v>108</v>
      </c>
      <c r="W9" s="7">
        <v>151</v>
      </c>
      <c r="X9" s="7">
        <v>151</v>
      </c>
      <c r="Y9" s="35">
        <v>55</v>
      </c>
      <c r="Z9" s="35">
        <v>55</v>
      </c>
      <c r="AA9" s="35">
        <v>72</v>
      </c>
      <c r="AB9" s="35">
        <v>72</v>
      </c>
      <c r="AC9" s="35">
        <v>142</v>
      </c>
      <c r="AD9" s="35">
        <v>142</v>
      </c>
      <c r="AE9" s="35">
        <v>187</v>
      </c>
      <c r="AF9" s="35">
        <v>187</v>
      </c>
      <c r="AG9" s="35">
        <v>101</v>
      </c>
      <c r="AH9" s="35">
        <v>101</v>
      </c>
      <c r="AI9" s="35">
        <v>134</v>
      </c>
      <c r="AJ9" s="35">
        <v>134</v>
      </c>
      <c r="AK9" s="38">
        <v>49</v>
      </c>
      <c r="AL9" s="38">
        <v>49</v>
      </c>
      <c r="AM9" s="38">
        <v>67</v>
      </c>
      <c r="AN9" s="38">
        <v>67</v>
      </c>
      <c r="AO9" s="38">
        <v>128</v>
      </c>
      <c r="AP9" s="38">
        <v>128</v>
      </c>
      <c r="AQ9" s="38">
        <v>174</v>
      </c>
      <c r="AR9" s="38">
        <v>174</v>
      </c>
      <c r="AS9" s="38">
        <v>92</v>
      </c>
      <c r="AT9" s="38">
        <v>92</v>
      </c>
      <c r="AU9" s="38">
        <v>124</v>
      </c>
      <c r="AV9" s="38">
        <v>124</v>
      </c>
    </row>
    <row r="10" spans="1:48" s="2" customFormat="1" ht="34">
      <c r="A10" s="6" t="s">
        <v>19</v>
      </c>
      <c r="B10" s="31" t="s">
        <v>20</v>
      </c>
      <c r="C10" s="4"/>
      <c r="D10" s="4"/>
      <c r="E10" s="4"/>
      <c r="F10" s="7">
        <v>0.7</v>
      </c>
      <c r="G10" s="7">
        <v>0.7</v>
      </c>
      <c r="H10" s="7">
        <v>0.7</v>
      </c>
      <c r="I10" s="7">
        <v>5.5</v>
      </c>
      <c r="J10" s="7">
        <v>5.5</v>
      </c>
      <c r="K10" s="7">
        <v>5.5</v>
      </c>
      <c r="L10" s="6" t="s">
        <v>9</v>
      </c>
      <c r="Q10" s="7">
        <v>139</v>
      </c>
      <c r="R10" s="7">
        <v>139</v>
      </c>
      <c r="S10" s="7">
        <v>196</v>
      </c>
      <c r="T10" s="7">
        <v>196</v>
      </c>
      <c r="U10" s="7">
        <v>157</v>
      </c>
      <c r="V10" s="7">
        <v>157</v>
      </c>
      <c r="W10" s="7">
        <v>220</v>
      </c>
      <c r="X10" s="7">
        <v>220</v>
      </c>
      <c r="Y10" s="35"/>
      <c r="Z10" s="35"/>
      <c r="AA10" s="35"/>
      <c r="AB10" s="35"/>
      <c r="AC10" s="35">
        <v>131</v>
      </c>
      <c r="AD10" s="35">
        <v>131</v>
      </c>
      <c r="AE10" s="35">
        <v>173</v>
      </c>
      <c r="AF10" s="35">
        <v>173</v>
      </c>
      <c r="AG10" s="35">
        <v>147</v>
      </c>
      <c r="AH10" s="35">
        <v>147</v>
      </c>
      <c r="AI10" s="35">
        <v>195</v>
      </c>
      <c r="AJ10" s="35">
        <v>195</v>
      </c>
      <c r="AK10" s="38"/>
      <c r="AL10" s="38"/>
      <c r="AM10" s="38"/>
      <c r="AN10" s="38"/>
      <c r="AO10" s="38">
        <v>118</v>
      </c>
      <c r="AP10" s="38">
        <v>118</v>
      </c>
      <c r="AQ10" s="38">
        <v>160</v>
      </c>
      <c r="AR10" s="38">
        <v>160</v>
      </c>
      <c r="AS10" s="38">
        <v>133</v>
      </c>
      <c r="AT10" s="38">
        <v>133</v>
      </c>
      <c r="AU10" s="38">
        <v>180</v>
      </c>
      <c r="AV10" s="38">
        <v>180</v>
      </c>
    </row>
    <row r="11" spans="1:48" s="2" customFormat="1" ht="34">
      <c r="A11" s="6" t="s">
        <v>21</v>
      </c>
      <c r="B11" s="31" t="s">
        <v>22</v>
      </c>
      <c r="C11" s="4"/>
      <c r="D11" s="4"/>
      <c r="E11" s="4"/>
      <c r="F11" s="4"/>
      <c r="G11" s="4"/>
      <c r="H11" s="4"/>
      <c r="I11" s="7">
        <v>3.2</v>
      </c>
      <c r="J11" s="7">
        <v>3.2</v>
      </c>
      <c r="K11" s="7">
        <v>3.2</v>
      </c>
      <c r="L11" s="6" t="s">
        <v>23</v>
      </c>
      <c r="U11" s="7">
        <v>296</v>
      </c>
      <c r="V11" s="7">
        <v>296</v>
      </c>
      <c r="W11" s="7">
        <v>416</v>
      </c>
      <c r="X11" s="7">
        <v>416</v>
      </c>
      <c r="Y11" s="35"/>
      <c r="Z11" s="35"/>
      <c r="AA11" s="35"/>
      <c r="AB11" s="35"/>
      <c r="AC11" s="35"/>
      <c r="AD11" s="35"/>
      <c r="AE11" s="35"/>
      <c r="AF11" s="35"/>
      <c r="AG11" s="35">
        <v>280</v>
      </c>
      <c r="AH11" s="35">
        <v>280</v>
      </c>
      <c r="AI11" s="35">
        <v>368</v>
      </c>
      <c r="AJ11" s="35">
        <v>368</v>
      </c>
      <c r="AK11" s="38"/>
      <c r="AL11" s="38"/>
      <c r="AM11" s="38"/>
      <c r="AN11" s="38"/>
      <c r="AO11" s="38"/>
      <c r="AP11" s="38"/>
      <c r="AQ11" s="38"/>
      <c r="AR11" s="38"/>
      <c r="AS11" s="38">
        <v>248</v>
      </c>
      <c r="AT11" s="38">
        <v>248</v>
      </c>
      <c r="AU11" s="38">
        <v>336</v>
      </c>
      <c r="AV11" s="38">
        <v>336</v>
      </c>
    </row>
    <row r="12" spans="1:48" s="2" customFormat="1" ht="34">
      <c r="A12" s="6" t="s">
        <v>24</v>
      </c>
      <c r="B12" s="31" t="s">
        <v>25</v>
      </c>
      <c r="C12" s="7">
        <v>1.5</v>
      </c>
      <c r="D12" s="7">
        <v>1.5</v>
      </c>
      <c r="E12" s="7">
        <v>1.5</v>
      </c>
      <c r="F12" s="7">
        <v>1.5</v>
      </c>
      <c r="G12" s="7">
        <v>1.5</v>
      </c>
      <c r="H12" s="7">
        <v>1.5</v>
      </c>
      <c r="I12" s="7">
        <v>1.5</v>
      </c>
      <c r="J12" s="7">
        <v>1.5</v>
      </c>
      <c r="K12" s="7">
        <v>1.5</v>
      </c>
      <c r="L12" s="6" t="s">
        <v>9</v>
      </c>
      <c r="M12" s="7">
        <v>192</v>
      </c>
      <c r="N12" s="7">
        <v>192</v>
      </c>
      <c r="O12" s="7">
        <v>277</v>
      </c>
      <c r="P12" s="7">
        <v>277</v>
      </c>
      <c r="Q12" s="7">
        <v>290</v>
      </c>
      <c r="R12" s="7">
        <v>290</v>
      </c>
      <c r="S12" s="7">
        <v>417</v>
      </c>
      <c r="T12" s="7">
        <v>417</v>
      </c>
      <c r="U12" s="7">
        <v>348</v>
      </c>
      <c r="V12" s="7">
        <v>348</v>
      </c>
      <c r="W12" s="7">
        <v>501</v>
      </c>
      <c r="X12" s="7">
        <v>501</v>
      </c>
      <c r="Y12" s="35">
        <v>181</v>
      </c>
      <c r="Z12" s="35">
        <v>181</v>
      </c>
      <c r="AA12" s="35">
        <v>244</v>
      </c>
      <c r="AB12" s="35">
        <v>244</v>
      </c>
      <c r="AC12" s="35">
        <v>273</v>
      </c>
      <c r="AD12" s="35">
        <v>273</v>
      </c>
      <c r="AE12" s="35">
        <v>367</v>
      </c>
      <c r="AF12" s="35">
        <v>367</v>
      </c>
      <c r="AG12" s="35">
        <v>328</v>
      </c>
      <c r="AH12" s="35">
        <v>328</v>
      </c>
      <c r="AI12" s="35">
        <v>442</v>
      </c>
      <c r="AJ12" s="35">
        <v>442</v>
      </c>
      <c r="AK12" s="38">
        <v>164</v>
      </c>
      <c r="AL12" s="38">
        <v>164</v>
      </c>
      <c r="AM12" s="38">
        <v>226</v>
      </c>
      <c r="AN12" s="38">
        <v>226</v>
      </c>
      <c r="AO12" s="38">
        <v>246</v>
      </c>
      <c r="AP12" s="38">
        <v>246</v>
      </c>
      <c r="AQ12" s="38">
        <v>340</v>
      </c>
      <c r="AR12" s="38">
        <v>340</v>
      </c>
      <c r="AS12" s="38">
        <v>296</v>
      </c>
      <c r="AT12" s="38">
        <v>296</v>
      </c>
      <c r="AU12" s="38">
        <v>409</v>
      </c>
      <c r="AV12" s="38">
        <v>409</v>
      </c>
    </row>
    <row r="13" spans="1:48" s="2" customFormat="1" ht="34">
      <c r="A13" s="6" t="s">
        <v>26</v>
      </c>
      <c r="B13" s="31" t="s">
        <v>27</v>
      </c>
      <c r="C13" s="4">
        <v>8.3000000000000007</v>
      </c>
      <c r="D13" s="4">
        <v>8.3000000000000007</v>
      </c>
      <c r="E13" s="4">
        <f>(C13+D13)/2</f>
        <v>8.3000000000000007</v>
      </c>
      <c r="F13" s="4">
        <v>7.8</v>
      </c>
      <c r="G13" s="4">
        <v>7.8</v>
      </c>
      <c r="H13" s="4">
        <f>AVERAGE(F13:G13)</f>
        <v>7.8</v>
      </c>
      <c r="I13" s="4">
        <v>7.3</v>
      </c>
      <c r="J13" s="4">
        <v>7.3</v>
      </c>
      <c r="K13" s="4">
        <f>AVERAGE(I13:J13)</f>
        <v>7.3</v>
      </c>
      <c r="L13" s="6" t="s">
        <v>9</v>
      </c>
      <c r="M13" s="7">
        <v>288</v>
      </c>
      <c r="N13" s="7">
        <v>288</v>
      </c>
      <c r="O13" s="7">
        <v>482</v>
      </c>
      <c r="P13" s="7">
        <v>482</v>
      </c>
      <c r="Q13" s="23">
        <v>-455</v>
      </c>
      <c r="R13" s="23">
        <v>-129</v>
      </c>
      <c r="S13" s="23">
        <v>-120</v>
      </c>
      <c r="T13" s="2">
        <v>248</v>
      </c>
      <c r="U13" s="2">
        <v>841</v>
      </c>
      <c r="V13" s="2">
        <v>942</v>
      </c>
      <c r="W13" s="2">
        <v>1212</v>
      </c>
      <c r="X13" s="2">
        <v>1339</v>
      </c>
      <c r="Y13" s="35">
        <v>271</v>
      </c>
      <c r="Z13" s="35">
        <v>271</v>
      </c>
      <c r="AA13" s="35">
        <v>415</v>
      </c>
      <c r="AB13" s="35">
        <v>415</v>
      </c>
      <c r="AC13" s="35">
        <v>-432</v>
      </c>
      <c r="AD13" s="35">
        <v>-122</v>
      </c>
      <c r="AE13" s="35">
        <v>-173</v>
      </c>
      <c r="AF13" s="35">
        <v>159</v>
      </c>
      <c r="AG13" s="35">
        <v>779</v>
      </c>
      <c r="AH13" s="35">
        <v>877</v>
      </c>
      <c r="AI13" s="35">
        <v>1065</v>
      </c>
      <c r="AJ13" s="35">
        <v>1172</v>
      </c>
      <c r="AK13" s="38">
        <v>245</v>
      </c>
      <c r="AL13" s="38">
        <v>245</v>
      </c>
      <c r="AM13" s="38">
        <v>388</v>
      </c>
      <c r="AN13" s="38">
        <v>388</v>
      </c>
      <c r="AO13" s="38">
        <v>-396</v>
      </c>
      <c r="AP13" s="38">
        <v>-110</v>
      </c>
      <c r="AQ13" s="38">
        <v>-142</v>
      </c>
      <c r="AR13" s="38">
        <v>168</v>
      </c>
      <c r="AS13" s="38">
        <v>700</v>
      </c>
      <c r="AT13" s="38">
        <v>788</v>
      </c>
      <c r="AU13" s="38">
        <v>983</v>
      </c>
      <c r="AV13" s="38">
        <v>1080</v>
      </c>
    </row>
    <row r="14" spans="1:48" s="2" customFormat="1" ht="34">
      <c r="A14" s="6" t="s">
        <v>30</v>
      </c>
      <c r="B14" s="31" t="s">
        <v>31</v>
      </c>
      <c r="C14" s="4">
        <v>3.5</v>
      </c>
      <c r="D14" s="4">
        <v>3.5</v>
      </c>
      <c r="E14" s="4">
        <f t="shared" ref="E14:E15" si="0">(C14+D14)/2</f>
        <v>3.5</v>
      </c>
      <c r="F14" s="4">
        <v>3.7</v>
      </c>
      <c r="G14" s="4">
        <v>3.7</v>
      </c>
      <c r="H14" s="4">
        <v>3.7</v>
      </c>
      <c r="I14" s="4">
        <v>3.4</v>
      </c>
      <c r="J14" s="4">
        <v>3.4</v>
      </c>
      <c r="K14" s="4">
        <v>3.4</v>
      </c>
      <c r="L14" s="6" t="s">
        <v>9</v>
      </c>
      <c r="M14" s="4">
        <v>-92</v>
      </c>
      <c r="N14" s="4">
        <v>182</v>
      </c>
      <c r="O14" s="4">
        <v>26</v>
      </c>
      <c r="P14" s="4">
        <v>262</v>
      </c>
      <c r="Q14" s="7">
        <v>182</v>
      </c>
      <c r="R14" s="7">
        <v>182</v>
      </c>
      <c r="S14" s="7">
        <v>262</v>
      </c>
      <c r="T14" s="7">
        <v>262</v>
      </c>
      <c r="U14" s="7">
        <v>308</v>
      </c>
      <c r="V14" s="7">
        <v>308</v>
      </c>
      <c r="W14" s="7">
        <v>442</v>
      </c>
      <c r="X14" s="7">
        <v>442</v>
      </c>
      <c r="Y14" s="35">
        <v>-89</v>
      </c>
      <c r="Z14" s="35">
        <v>172</v>
      </c>
      <c r="AA14" s="35">
        <v>19</v>
      </c>
      <c r="AB14" s="35">
        <v>292</v>
      </c>
      <c r="AC14" s="35">
        <v>172</v>
      </c>
      <c r="AD14" s="35">
        <v>172</v>
      </c>
      <c r="AE14" s="35">
        <v>251</v>
      </c>
      <c r="AF14" s="35">
        <v>251</v>
      </c>
      <c r="AG14" s="35">
        <v>289</v>
      </c>
      <c r="AH14" s="35">
        <v>289</v>
      </c>
      <c r="AI14" s="35">
        <v>491</v>
      </c>
      <c r="AJ14" s="35">
        <v>491</v>
      </c>
      <c r="AK14" s="38">
        <v>-82</v>
      </c>
      <c r="AL14" s="38">
        <v>155</v>
      </c>
      <c r="AM14" s="38">
        <v>5</v>
      </c>
      <c r="AN14" s="38">
        <v>214</v>
      </c>
      <c r="AO14" s="38">
        <v>155</v>
      </c>
      <c r="AP14" s="38">
        <v>155</v>
      </c>
      <c r="AQ14" s="38">
        <v>214</v>
      </c>
      <c r="AR14" s="38">
        <v>214</v>
      </c>
      <c r="AS14" s="38">
        <v>261</v>
      </c>
      <c r="AT14" s="38">
        <v>261</v>
      </c>
      <c r="AU14" s="38">
        <v>361</v>
      </c>
      <c r="AV14" s="38">
        <v>361</v>
      </c>
    </row>
    <row r="15" spans="1:48" s="2" customFormat="1" ht="34">
      <c r="A15" s="6" t="s">
        <v>34</v>
      </c>
      <c r="B15" s="31" t="s">
        <v>35</v>
      </c>
      <c r="C15" s="4">
        <v>3.5</v>
      </c>
      <c r="D15" s="4">
        <v>3.5</v>
      </c>
      <c r="E15" s="4">
        <f t="shared" si="0"/>
        <v>3.5</v>
      </c>
      <c r="F15" s="4">
        <v>3.5</v>
      </c>
      <c r="G15" s="4">
        <v>3.5</v>
      </c>
      <c r="H15" s="4">
        <v>3.5</v>
      </c>
      <c r="I15" s="4">
        <v>3.6</v>
      </c>
      <c r="J15" s="4">
        <v>3.6</v>
      </c>
      <c r="K15" s="4">
        <v>3.6</v>
      </c>
      <c r="L15" s="6" t="s">
        <v>9</v>
      </c>
      <c r="M15" s="2">
        <v>212</v>
      </c>
      <c r="N15" s="2">
        <v>212</v>
      </c>
      <c r="O15" s="4">
        <v>305</v>
      </c>
      <c r="P15" s="4">
        <v>305</v>
      </c>
      <c r="Q15" s="7">
        <v>212</v>
      </c>
      <c r="R15" s="7">
        <v>212</v>
      </c>
      <c r="S15" s="2">
        <v>305</v>
      </c>
      <c r="T15" s="2">
        <v>305</v>
      </c>
      <c r="U15" s="7">
        <v>212</v>
      </c>
      <c r="V15" s="7">
        <v>212</v>
      </c>
      <c r="W15" s="7">
        <v>305</v>
      </c>
      <c r="X15" s="7">
        <v>305</v>
      </c>
      <c r="Y15" s="35">
        <v>199</v>
      </c>
      <c r="Z15" s="35">
        <v>199</v>
      </c>
      <c r="AA15" s="35">
        <v>292</v>
      </c>
      <c r="AB15" s="35">
        <v>292</v>
      </c>
      <c r="AC15" s="35">
        <v>199</v>
      </c>
      <c r="AD15" s="35">
        <v>199</v>
      </c>
      <c r="AE15" s="35">
        <v>292</v>
      </c>
      <c r="AF15" s="35">
        <v>292</v>
      </c>
      <c r="AG15" s="35">
        <v>199</v>
      </c>
      <c r="AH15" s="35">
        <v>199</v>
      </c>
      <c r="AI15" s="35">
        <v>292</v>
      </c>
      <c r="AJ15" s="35">
        <v>292</v>
      </c>
      <c r="AK15" s="38">
        <v>180</v>
      </c>
      <c r="AL15" s="38">
        <v>180</v>
      </c>
      <c r="AM15" s="38">
        <v>249</v>
      </c>
      <c r="AN15" s="38">
        <v>249</v>
      </c>
      <c r="AO15" s="38">
        <v>180</v>
      </c>
      <c r="AP15" s="38">
        <v>180</v>
      </c>
      <c r="AQ15" s="38">
        <v>249</v>
      </c>
      <c r="AR15" s="38">
        <v>249</v>
      </c>
      <c r="AS15" s="38">
        <v>180</v>
      </c>
      <c r="AT15" s="38">
        <v>180</v>
      </c>
      <c r="AU15" s="38">
        <v>249</v>
      </c>
      <c r="AV15" s="38">
        <v>249</v>
      </c>
    </row>
    <row r="16" spans="1:48" s="2" customFormat="1" ht="34">
      <c r="A16" s="6" t="s">
        <v>38</v>
      </c>
      <c r="B16" s="31" t="s">
        <v>39</v>
      </c>
      <c r="C16" s="7">
        <v>1.4</v>
      </c>
      <c r="D16" s="7">
        <v>1.4</v>
      </c>
      <c r="E16" s="7">
        <v>1.4</v>
      </c>
      <c r="F16" s="7">
        <v>1.4</v>
      </c>
      <c r="G16" s="7">
        <v>1.4</v>
      </c>
      <c r="H16" s="7">
        <v>1.4</v>
      </c>
      <c r="I16" s="7">
        <v>1.2</v>
      </c>
      <c r="J16" s="7">
        <v>1.2</v>
      </c>
      <c r="K16" s="7">
        <v>1.2</v>
      </c>
      <c r="L16" s="6" t="s">
        <v>9</v>
      </c>
      <c r="M16" s="7">
        <v>364</v>
      </c>
      <c r="N16" s="7">
        <v>364</v>
      </c>
      <c r="O16" s="7">
        <v>525</v>
      </c>
      <c r="P16" s="7">
        <v>525</v>
      </c>
      <c r="Q16" s="7">
        <v>364</v>
      </c>
      <c r="R16" s="7">
        <v>364</v>
      </c>
      <c r="S16" s="7">
        <v>525</v>
      </c>
      <c r="T16" s="7">
        <v>525</v>
      </c>
      <c r="U16" s="2">
        <v>-216</v>
      </c>
      <c r="V16" s="2">
        <v>614</v>
      </c>
      <c r="W16" s="2">
        <v>-300</v>
      </c>
      <c r="X16" s="2">
        <v>885</v>
      </c>
      <c r="Y16" s="35">
        <v>343</v>
      </c>
      <c r="Z16" s="35">
        <v>343</v>
      </c>
      <c r="AA16" s="35">
        <v>502</v>
      </c>
      <c r="AB16" s="35">
        <v>502</v>
      </c>
      <c r="AC16" s="35">
        <v>343</v>
      </c>
      <c r="AD16" s="35">
        <v>343</v>
      </c>
      <c r="AE16" s="35">
        <v>503</v>
      </c>
      <c r="AF16" s="35">
        <v>503</v>
      </c>
      <c r="AG16" s="35">
        <v>-233</v>
      </c>
      <c r="AH16" s="35">
        <v>579</v>
      </c>
      <c r="AI16" s="35">
        <v>-305</v>
      </c>
      <c r="AJ16" s="35">
        <v>847</v>
      </c>
      <c r="AK16" s="38">
        <v>310</v>
      </c>
      <c r="AL16" s="38">
        <v>310</v>
      </c>
      <c r="AM16" s="38">
        <v>429</v>
      </c>
      <c r="AN16" s="38">
        <v>429</v>
      </c>
      <c r="AO16" s="38">
        <v>310</v>
      </c>
      <c r="AP16" s="38">
        <v>310</v>
      </c>
      <c r="AQ16" s="38">
        <v>428</v>
      </c>
      <c r="AR16" s="38">
        <v>428</v>
      </c>
      <c r="AS16" s="38">
        <v>-192</v>
      </c>
      <c r="AT16" s="38">
        <v>523</v>
      </c>
      <c r="AU16" s="38">
        <v>-289</v>
      </c>
      <c r="AV16" s="38">
        <v>722</v>
      </c>
    </row>
    <row r="17" spans="1:48" s="2" customFormat="1" ht="17">
      <c r="A17" s="6" t="s">
        <v>172</v>
      </c>
      <c r="B17" s="31" t="s">
        <v>68</v>
      </c>
      <c r="C17" s="7">
        <v>29.4</v>
      </c>
      <c r="D17" s="7">
        <v>29.4</v>
      </c>
      <c r="E17" s="7">
        <v>29.4</v>
      </c>
      <c r="F17" s="7">
        <v>30.5</v>
      </c>
      <c r="G17" s="7">
        <v>30.5</v>
      </c>
      <c r="H17" s="7">
        <v>30.5</v>
      </c>
      <c r="I17" s="7">
        <v>29</v>
      </c>
      <c r="J17" s="7">
        <v>29</v>
      </c>
      <c r="K17" s="7">
        <v>29</v>
      </c>
      <c r="L17" s="6" t="s">
        <v>4</v>
      </c>
      <c r="M17" s="7">
        <v>2059</v>
      </c>
      <c r="N17" s="7">
        <v>2059</v>
      </c>
      <c r="O17" s="7">
        <v>2965</v>
      </c>
      <c r="P17" s="7">
        <v>2965</v>
      </c>
      <c r="Q17" s="7">
        <v>2522</v>
      </c>
      <c r="R17" s="7">
        <v>2522</v>
      </c>
      <c r="S17" s="7">
        <v>3631</v>
      </c>
      <c r="T17" s="7">
        <v>3631</v>
      </c>
      <c r="U17" s="7">
        <v>2886</v>
      </c>
      <c r="V17" s="7">
        <v>2886</v>
      </c>
      <c r="W17" s="7">
        <v>4145</v>
      </c>
      <c r="X17" s="7">
        <v>4145</v>
      </c>
      <c r="Y17" s="35">
        <v>1938</v>
      </c>
      <c r="Z17" s="35">
        <v>1938</v>
      </c>
      <c r="AA17" s="35">
        <v>2612</v>
      </c>
      <c r="AB17" s="35">
        <v>2612</v>
      </c>
      <c r="AC17" s="35">
        <v>2374</v>
      </c>
      <c r="AD17" s="35">
        <v>2374</v>
      </c>
      <c r="AE17" s="35">
        <v>3200</v>
      </c>
      <c r="AF17" s="35">
        <v>3200</v>
      </c>
      <c r="AG17" s="35">
        <v>2716</v>
      </c>
      <c r="AH17" s="35">
        <v>2716</v>
      </c>
      <c r="AI17" s="35">
        <v>3661</v>
      </c>
      <c r="AJ17" s="35">
        <v>3661</v>
      </c>
      <c r="AK17" s="38">
        <v>1752</v>
      </c>
      <c r="AL17" s="38">
        <v>1752</v>
      </c>
      <c r="AM17" s="38">
        <v>2420</v>
      </c>
      <c r="AN17" s="38">
        <v>2420</v>
      </c>
      <c r="AO17" s="38">
        <v>2146</v>
      </c>
      <c r="AP17" s="38">
        <v>2146</v>
      </c>
      <c r="AQ17" s="38">
        <v>2954</v>
      </c>
      <c r="AR17" s="38">
        <v>2954</v>
      </c>
      <c r="AS17" s="38">
        <v>2455</v>
      </c>
      <c r="AT17" s="38">
        <v>2455</v>
      </c>
      <c r="AU17" s="38">
        <v>3392</v>
      </c>
      <c r="AV17" s="38">
        <v>3392</v>
      </c>
    </row>
    <row r="18" spans="1:48" s="2" customFormat="1" ht="17">
      <c r="A18" s="6" t="s">
        <v>79</v>
      </c>
      <c r="B18" s="31" t="s">
        <v>80</v>
      </c>
      <c r="C18" s="4">
        <v>3</v>
      </c>
      <c r="D18" s="4">
        <v>3</v>
      </c>
      <c r="E18" s="4">
        <f>(C18+D18)/2</f>
        <v>3</v>
      </c>
      <c r="F18" s="4">
        <v>3.1</v>
      </c>
      <c r="G18" s="4">
        <v>3.1</v>
      </c>
      <c r="H18" s="4">
        <f>(F18+G18)/2</f>
        <v>3.1</v>
      </c>
      <c r="I18" s="4">
        <v>2.9</v>
      </c>
      <c r="J18" s="4">
        <v>2.9</v>
      </c>
      <c r="K18" s="4">
        <f>(I18+J18)/2</f>
        <v>2.9</v>
      </c>
      <c r="L18" s="6" t="s">
        <v>81</v>
      </c>
      <c r="M18" s="2">
        <v>50</v>
      </c>
      <c r="N18" s="2">
        <v>50</v>
      </c>
      <c r="O18" s="4">
        <v>63</v>
      </c>
      <c r="P18" s="4">
        <v>63</v>
      </c>
      <c r="Q18" s="2">
        <v>50</v>
      </c>
      <c r="R18" s="2">
        <v>50</v>
      </c>
      <c r="S18" s="4">
        <v>63</v>
      </c>
      <c r="T18" s="4">
        <v>63</v>
      </c>
      <c r="U18" s="2">
        <v>50</v>
      </c>
      <c r="V18" s="2">
        <v>50</v>
      </c>
      <c r="W18" s="4">
        <v>63</v>
      </c>
      <c r="X18" s="4">
        <v>63</v>
      </c>
      <c r="Y18" s="35">
        <v>46</v>
      </c>
      <c r="Z18" s="35">
        <v>46</v>
      </c>
      <c r="AA18" s="35">
        <v>57</v>
      </c>
      <c r="AB18" s="35">
        <v>57</v>
      </c>
      <c r="AC18" s="35">
        <v>46</v>
      </c>
      <c r="AD18" s="35">
        <v>46</v>
      </c>
      <c r="AE18" s="35">
        <v>57</v>
      </c>
      <c r="AF18" s="35">
        <v>57</v>
      </c>
      <c r="AG18" s="35">
        <v>46</v>
      </c>
      <c r="AH18" s="35">
        <v>46</v>
      </c>
      <c r="AI18" s="35">
        <v>57</v>
      </c>
      <c r="AJ18" s="35">
        <v>57</v>
      </c>
      <c r="AK18" s="38">
        <v>42</v>
      </c>
      <c r="AL18" s="38">
        <v>42</v>
      </c>
      <c r="AM18" s="38">
        <v>52</v>
      </c>
      <c r="AN18" s="38">
        <v>52</v>
      </c>
      <c r="AO18" s="38">
        <v>42</v>
      </c>
      <c r="AP18" s="38">
        <v>42</v>
      </c>
      <c r="AQ18" s="38">
        <v>52</v>
      </c>
      <c r="AR18" s="38">
        <v>52</v>
      </c>
      <c r="AS18" s="38">
        <v>42</v>
      </c>
      <c r="AT18" s="38">
        <v>42</v>
      </c>
      <c r="AU18" s="38">
        <v>52</v>
      </c>
      <c r="AV18" s="38">
        <v>52</v>
      </c>
    </row>
    <row r="19" spans="1:48" s="2" customFormat="1" ht="17">
      <c r="A19" s="6" t="s">
        <v>202</v>
      </c>
      <c r="B19" s="31" t="s">
        <v>203</v>
      </c>
      <c r="C19" s="4">
        <v>2</v>
      </c>
      <c r="D19" s="4">
        <v>2</v>
      </c>
      <c r="E19" s="4">
        <f t="shared" ref="E19:E23" si="1">(C19+D19)/2</f>
        <v>2</v>
      </c>
      <c r="F19" s="4">
        <v>2</v>
      </c>
      <c r="G19" s="4">
        <v>2</v>
      </c>
      <c r="H19" s="4">
        <f t="shared" ref="H19:H24" si="2">(F19+G19)/2</f>
        <v>2</v>
      </c>
      <c r="I19" s="4">
        <v>2.1</v>
      </c>
      <c r="J19" s="4">
        <v>2.1</v>
      </c>
      <c r="K19" s="4">
        <f>(I19+J19)/2</f>
        <v>2.1</v>
      </c>
      <c r="L19" s="6" t="s">
        <v>80</v>
      </c>
      <c r="M19" s="2">
        <v>-13</v>
      </c>
      <c r="N19" s="2">
        <v>-13</v>
      </c>
      <c r="O19" s="4">
        <v>-9</v>
      </c>
      <c r="P19" s="4">
        <v>-9</v>
      </c>
      <c r="Q19" s="2">
        <v>-13</v>
      </c>
      <c r="R19" s="2">
        <v>-13</v>
      </c>
      <c r="S19" s="4">
        <v>-9</v>
      </c>
      <c r="T19" s="4">
        <v>-9</v>
      </c>
      <c r="U19" s="2">
        <v>-13</v>
      </c>
      <c r="V19" s="2">
        <v>-13</v>
      </c>
      <c r="W19" s="4">
        <v>-9</v>
      </c>
      <c r="X19" s="4">
        <v>-9</v>
      </c>
      <c r="Y19" s="35">
        <v>-12</v>
      </c>
      <c r="Z19" s="35">
        <v>-12</v>
      </c>
      <c r="AA19" s="35">
        <v>-9</v>
      </c>
      <c r="AB19" s="35">
        <v>-9</v>
      </c>
      <c r="AC19" s="35">
        <v>-12</v>
      </c>
      <c r="AD19" s="35">
        <v>-12</v>
      </c>
      <c r="AE19" s="35">
        <v>-9</v>
      </c>
      <c r="AF19" s="35">
        <v>-9</v>
      </c>
      <c r="AG19" s="35">
        <v>-12</v>
      </c>
      <c r="AH19" s="35">
        <v>-12</v>
      </c>
      <c r="AI19" s="35">
        <v>-9</v>
      </c>
      <c r="AJ19" s="35">
        <v>-9</v>
      </c>
      <c r="AK19" s="38">
        <v>-11</v>
      </c>
      <c r="AL19" s="38">
        <v>-11</v>
      </c>
      <c r="AM19" s="38">
        <v>-8</v>
      </c>
      <c r="AN19" s="38">
        <v>-8</v>
      </c>
      <c r="AO19" s="38">
        <v>-11</v>
      </c>
      <c r="AP19" s="38">
        <v>-11</v>
      </c>
      <c r="AQ19" s="38">
        <v>-8</v>
      </c>
      <c r="AR19" s="38">
        <v>-8</v>
      </c>
      <c r="AS19" s="38">
        <v>-11</v>
      </c>
      <c r="AT19" s="38">
        <v>-11</v>
      </c>
      <c r="AU19" s="38">
        <v>-8</v>
      </c>
      <c r="AV19" s="38">
        <v>-8</v>
      </c>
    </row>
    <row r="20" spans="1:48" s="2" customFormat="1" ht="17">
      <c r="A20" s="6" t="s">
        <v>86</v>
      </c>
      <c r="B20" s="31" t="s">
        <v>204</v>
      </c>
      <c r="C20" s="4">
        <v>4.0999999999999996</v>
      </c>
      <c r="D20" s="4">
        <v>4.0999999999999996</v>
      </c>
      <c r="E20" s="4">
        <f t="shared" si="1"/>
        <v>4.0999999999999996</v>
      </c>
      <c r="F20" s="4">
        <v>3.8</v>
      </c>
      <c r="G20" s="4">
        <v>3.8</v>
      </c>
      <c r="H20" s="4">
        <f t="shared" si="2"/>
        <v>3.8</v>
      </c>
      <c r="I20" s="4">
        <v>3.8</v>
      </c>
      <c r="J20" s="4">
        <v>3.8</v>
      </c>
      <c r="K20" s="4">
        <v>3.8</v>
      </c>
      <c r="L20" s="6" t="s">
        <v>88</v>
      </c>
      <c r="M20" s="2">
        <v>-146</v>
      </c>
      <c r="N20" s="2">
        <v>-146</v>
      </c>
      <c r="O20" s="4">
        <v>-114</v>
      </c>
      <c r="P20" s="4">
        <v>-114</v>
      </c>
      <c r="Q20" s="2">
        <v>-146</v>
      </c>
      <c r="R20" s="2">
        <v>-146</v>
      </c>
      <c r="S20" s="4">
        <v>-114</v>
      </c>
      <c r="T20" s="4">
        <v>-114</v>
      </c>
      <c r="U20" s="2">
        <v>-146</v>
      </c>
      <c r="V20" s="2">
        <v>-146</v>
      </c>
      <c r="W20" s="4">
        <v>-114</v>
      </c>
      <c r="X20" s="4">
        <v>-114</v>
      </c>
      <c r="Y20" s="35">
        <v>-137</v>
      </c>
      <c r="Z20" s="35">
        <v>-137</v>
      </c>
      <c r="AA20" s="35">
        <v>-89</v>
      </c>
      <c r="AB20" s="35">
        <v>-89</v>
      </c>
      <c r="AC20" s="35">
        <v>-137</v>
      </c>
      <c r="AD20" s="35">
        <v>-137</v>
      </c>
      <c r="AE20" s="35">
        <v>-89</v>
      </c>
      <c r="AF20" s="35">
        <v>-89</v>
      </c>
      <c r="AG20" s="35">
        <v>-137</v>
      </c>
      <c r="AH20" s="35">
        <v>-137</v>
      </c>
      <c r="AI20" s="35">
        <v>-89</v>
      </c>
      <c r="AJ20" s="35">
        <v>-89</v>
      </c>
      <c r="AK20" s="38">
        <v>-124</v>
      </c>
      <c r="AL20" s="38">
        <v>-124</v>
      </c>
      <c r="AM20" s="38">
        <v>-77</v>
      </c>
      <c r="AN20" s="38">
        <v>-77</v>
      </c>
      <c r="AO20" s="38">
        <v>-124</v>
      </c>
      <c r="AP20" s="38">
        <v>-124</v>
      </c>
      <c r="AQ20" s="38">
        <v>-77</v>
      </c>
      <c r="AR20" s="38">
        <v>-77</v>
      </c>
      <c r="AS20" s="38">
        <v>-124</v>
      </c>
      <c r="AT20" s="38">
        <v>-124</v>
      </c>
      <c r="AU20" s="38">
        <v>-77</v>
      </c>
      <c r="AV20" s="38">
        <v>-77</v>
      </c>
    </row>
    <row r="21" spans="1:48" s="2" customFormat="1" ht="34">
      <c r="A21" s="6" t="s">
        <v>91</v>
      </c>
      <c r="B21" s="31" t="s">
        <v>205</v>
      </c>
      <c r="C21" s="4">
        <v>4.5999999999999996</v>
      </c>
      <c r="D21" s="4">
        <v>4.5999999999999996</v>
      </c>
      <c r="E21" s="4">
        <v>4.5999999999999996</v>
      </c>
      <c r="F21" s="4">
        <v>4.5999999999999996</v>
      </c>
      <c r="G21" s="4">
        <v>4.5999999999999996</v>
      </c>
      <c r="H21" s="4">
        <f t="shared" si="2"/>
        <v>4.5999999999999996</v>
      </c>
      <c r="I21" s="4">
        <v>5.3</v>
      </c>
      <c r="J21" s="4">
        <v>5.3</v>
      </c>
      <c r="K21" s="4">
        <f t="shared" ref="K21:K24" si="3">(I21+J21)/2</f>
        <v>5.3</v>
      </c>
      <c r="L21" s="6" t="s">
        <v>9</v>
      </c>
      <c r="M21" s="2">
        <v>56</v>
      </c>
      <c r="N21" s="2">
        <v>56</v>
      </c>
      <c r="O21" s="4">
        <v>80</v>
      </c>
      <c r="P21" s="4">
        <v>80</v>
      </c>
      <c r="Q21" s="2">
        <v>56</v>
      </c>
      <c r="R21" s="2">
        <v>56</v>
      </c>
      <c r="S21" s="4">
        <v>80</v>
      </c>
      <c r="T21" s="4">
        <v>80</v>
      </c>
      <c r="U21" s="2">
        <v>56</v>
      </c>
      <c r="V21" s="2">
        <v>56</v>
      </c>
      <c r="W21" s="4">
        <v>80</v>
      </c>
      <c r="X21" s="4">
        <v>80</v>
      </c>
      <c r="Y21" s="35">
        <v>53</v>
      </c>
      <c r="Z21" s="35">
        <v>53</v>
      </c>
      <c r="AA21" s="35">
        <v>71</v>
      </c>
      <c r="AB21" s="35">
        <v>71</v>
      </c>
      <c r="AC21" s="35">
        <v>53</v>
      </c>
      <c r="AD21" s="35">
        <v>53</v>
      </c>
      <c r="AE21" s="35">
        <v>71</v>
      </c>
      <c r="AF21" s="35">
        <v>71</v>
      </c>
      <c r="AG21" s="35">
        <v>53</v>
      </c>
      <c r="AH21" s="35">
        <v>53</v>
      </c>
      <c r="AI21" s="35">
        <v>71</v>
      </c>
      <c r="AJ21" s="35">
        <v>71</v>
      </c>
      <c r="AK21" s="38">
        <v>47</v>
      </c>
      <c r="AL21" s="38">
        <v>47</v>
      </c>
      <c r="AM21" s="38">
        <v>66</v>
      </c>
      <c r="AN21" s="38">
        <v>66</v>
      </c>
      <c r="AO21" s="38">
        <v>47</v>
      </c>
      <c r="AP21" s="38">
        <v>47</v>
      </c>
      <c r="AQ21" s="38">
        <v>66</v>
      </c>
      <c r="AR21" s="38">
        <v>66</v>
      </c>
      <c r="AS21" s="38">
        <v>47</v>
      </c>
      <c r="AT21" s="38">
        <v>47</v>
      </c>
      <c r="AU21" s="38">
        <v>66</v>
      </c>
      <c r="AV21" s="38">
        <v>66</v>
      </c>
    </row>
    <row r="22" spans="1:48" s="2" customFormat="1" ht="34">
      <c r="A22" s="6" t="s">
        <v>95</v>
      </c>
      <c r="B22" s="31" t="s">
        <v>206</v>
      </c>
      <c r="C22" s="4">
        <v>2.7</v>
      </c>
      <c r="D22" s="4">
        <v>2.7</v>
      </c>
      <c r="E22" s="4">
        <f t="shared" si="1"/>
        <v>2.7</v>
      </c>
      <c r="F22" s="4">
        <v>2.6</v>
      </c>
      <c r="G22" s="4">
        <v>2.6</v>
      </c>
      <c r="H22" s="4">
        <f t="shared" si="2"/>
        <v>2.6</v>
      </c>
      <c r="I22" s="4">
        <v>3.7</v>
      </c>
      <c r="J22" s="4">
        <v>3.7</v>
      </c>
      <c r="K22" s="4">
        <f t="shared" si="3"/>
        <v>3.7</v>
      </c>
      <c r="L22" s="6" t="s">
        <v>9</v>
      </c>
      <c r="M22" s="2">
        <v>202</v>
      </c>
      <c r="N22" s="2">
        <v>202</v>
      </c>
      <c r="O22" s="4">
        <v>251</v>
      </c>
      <c r="P22" s="4">
        <v>251</v>
      </c>
      <c r="Q22" s="2">
        <v>202</v>
      </c>
      <c r="R22" s="2">
        <v>202</v>
      </c>
      <c r="S22" s="4">
        <v>251</v>
      </c>
      <c r="T22" s="4">
        <v>251</v>
      </c>
      <c r="U22" s="2">
        <v>202</v>
      </c>
      <c r="V22" s="2">
        <v>202</v>
      </c>
      <c r="W22" s="4">
        <v>251</v>
      </c>
      <c r="X22" s="4">
        <v>251</v>
      </c>
      <c r="Y22" s="35">
        <v>184</v>
      </c>
      <c r="Z22" s="35">
        <v>184</v>
      </c>
      <c r="AA22" s="35">
        <v>233</v>
      </c>
      <c r="AB22" s="35">
        <v>233</v>
      </c>
      <c r="AC22" s="35">
        <v>184</v>
      </c>
      <c r="AD22" s="35">
        <v>184</v>
      </c>
      <c r="AE22" s="35">
        <v>233</v>
      </c>
      <c r="AF22" s="35">
        <v>233</v>
      </c>
      <c r="AG22" s="35">
        <v>184</v>
      </c>
      <c r="AH22" s="35">
        <v>184</v>
      </c>
      <c r="AI22" s="35">
        <v>233</v>
      </c>
      <c r="AJ22" s="35">
        <v>233</v>
      </c>
      <c r="AK22" s="38">
        <v>163</v>
      </c>
      <c r="AL22" s="38">
        <v>163</v>
      </c>
      <c r="AM22" s="38">
        <v>202</v>
      </c>
      <c r="AN22" s="38">
        <v>202</v>
      </c>
      <c r="AO22" s="38">
        <v>163</v>
      </c>
      <c r="AP22" s="38">
        <v>163</v>
      </c>
      <c r="AQ22" s="38">
        <v>202</v>
      </c>
      <c r="AR22" s="38">
        <v>202</v>
      </c>
      <c r="AS22" s="38">
        <v>163</v>
      </c>
      <c r="AT22" s="38">
        <v>163</v>
      </c>
      <c r="AU22" s="38">
        <v>202</v>
      </c>
      <c r="AV22" s="38">
        <v>202</v>
      </c>
    </row>
    <row r="23" spans="1:48" s="2" customFormat="1" ht="34">
      <c r="A23" s="6" t="s">
        <v>99</v>
      </c>
      <c r="B23" s="31" t="s">
        <v>100</v>
      </c>
      <c r="C23" s="4">
        <v>4.0999999999999996</v>
      </c>
      <c r="D23" s="4">
        <v>4.0999999999999996</v>
      </c>
      <c r="E23" s="4">
        <f t="shared" si="1"/>
        <v>4.0999999999999996</v>
      </c>
      <c r="F23" s="4">
        <v>4.3</v>
      </c>
      <c r="G23" s="4">
        <v>4.3</v>
      </c>
      <c r="H23" s="4">
        <f t="shared" si="2"/>
        <v>4.3</v>
      </c>
      <c r="I23" s="4">
        <v>3.9</v>
      </c>
      <c r="J23" s="4">
        <v>3.9</v>
      </c>
      <c r="K23" s="4">
        <f t="shared" si="3"/>
        <v>3.9</v>
      </c>
      <c r="L23" s="6" t="s">
        <v>9</v>
      </c>
      <c r="M23" s="2">
        <v>1</v>
      </c>
      <c r="N23" s="2">
        <v>1</v>
      </c>
      <c r="O23" s="4">
        <v>2</v>
      </c>
      <c r="P23" s="4">
        <v>2</v>
      </c>
      <c r="Q23" s="2">
        <v>1</v>
      </c>
      <c r="R23" s="2">
        <v>1</v>
      </c>
      <c r="S23" s="4">
        <v>2</v>
      </c>
      <c r="T23" s="4">
        <v>2</v>
      </c>
      <c r="U23" s="2">
        <v>1</v>
      </c>
      <c r="V23" s="2">
        <v>1</v>
      </c>
      <c r="W23" s="4">
        <v>2</v>
      </c>
      <c r="X23" s="4">
        <v>2</v>
      </c>
      <c r="Y23" s="35">
        <v>1</v>
      </c>
      <c r="Z23" s="35">
        <v>1</v>
      </c>
      <c r="AA23" s="35">
        <v>2</v>
      </c>
      <c r="AB23" s="35">
        <v>2</v>
      </c>
      <c r="AC23" s="35">
        <v>1</v>
      </c>
      <c r="AD23" s="35">
        <v>1</v>
      </c>
      <c r="AE23" s="35">
        <v>2</v>
      </c>
      <c r="AF23" s="35">
        <v>2</v>
      </c>
      <c r="AG23" s="35">
        <v>1</v>
      </c>
      <c r="AH23" s="35">
        <v>1</v>
      </c>
      <c r="AI23" s="35">
        <v>2</v>
      </c>
      <c r="AJ23" s="35">
        <v>2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</row>
    <row r="24" spans="1:48" s="2" customFormat="1" ht="17">
      <c r="A24" s="6" t="s">
        <v>101</v>
      </c>
      <c r="B24" s="31" t="s">
        <v>102</v>
      </c>
      <c r="C24" s="4">
        <v>1.4</v>
      </c>
      <c r="D24" s="4">
        <v>1.4</v>
      </c>
      <c r="E24" s="4">
        <v>1.4</v>
      </c>
      <c r="F24" s="4">
        <v>1.3</v>
      </c>
      <c r="G24" s="4">
        <v>1.3</v>
      </c>
      <c r="H24" s="4">
        <f t="shared" si="2"/>
        <v>1.3</v>
      </c>
      <c r="I24" s="4">
        <v>1.6</v>
      </c>
      <c r="J24" s="4">
        <v>1.6</v>
      </c>
      <c r="K24" s="4">
        <f t="shared" si="3"/>
        <v>1.6</v>
      </c>
      <c r="L24" s="6" t="s">
        <v>4</v>
      </c>
      <c r="M24" s="2">
        <v>78</v>
      </c>
      <c r="N24" s="2">
        <v>78</v>
      </c>
      <c r="O24" s="4">
        <v>98</v>
      </c>
      <c r="P24" s="4">
        <v>98</v>
      </c>
      <c r="Q24" s="2">
        <v>78</v>
      </c>
      <c r="R24" s="2">
        <v>78</v>
      </c>
      <c r="S24" s="4">
        <v>98</v>
      </c>
      <c r="T24" s="4">
        <v>98</v>
      </c>
      <c r="U24" s="2">
        <v>78</v>
      </c>
      <c r="V24" s="2">
        <v>78</v>
      </c>
      <c r="W24" s="4">
        <v>98</v>
      </c>
      <c r="X24" s="4">
        <v>98</v>
      </c>
      <c r="Y24" s="35">
        <v>73</v>
      </c>
      <c r="Z24" s="35">
        <v>73</v>
      </c>
      <c r="AA24" s="35">
        <v>89</v>
      </c>
      <c r="AB24" s="35">
        <v>89</v>
      </c>
      <c r="AC24" s="35">
        <v>73</v>
      </c>
      <c r="AD24" s="35">
        <v>73</v>
      </c>
      <c r="AE24" s="35">
        <v>89</v>
      </c>
      <c r="AF24" s="35">
        <v>89</v>
      </c>
      <c r="AG24" s="35">
        <v>73</v>
      </c>
      <c r="AH24" s="35">
        <v>73</v>
      </c>
      <c r="AI24" s="35">
        <v>89</v>
      </c>
      <c r="AJ24" s="35">
        <v>89</v>
      </c>
      <c r="AK24" s="38">
        <v>66</v>
      </c>
      <c r="AL24" s="38">
        <v>66</v>
      </c>
      <c r="AM24" s="38">
        <v>82</v>
      </c>
      <c r="AN24" s="38">
        <v>82</v>
      </c>
      <c r="AO24" s="38">
        <v>66</v>
      </c>
      <c r="AP24" s="38">
        <v>66</v>
      </c>
      <c r="AQ24" s="38">
        <v>82</v>
      </c>
      <c r="AR24" s="38">
        <v>82</v>
      </c>
      <c r="AS24" s="38">
        <v>66</v>
      </c>
      <c r="AT24" s="38">
        <v>66</v>
      </c>
      <c r="AU24" s="38">
        <v>82</v>
      </c>
      <c r="AV24" s="38">
        <v>82</v>
      </c>
    </row>
    <row r="25" spans="1:48" s="2" customFormat="1" ht="17">
      <c r="A25" s="6" t="s">
        <v>114</v>
      </c>
      <c r="B25" s="31" t="s">
        <v>115</v>
      </c>
      <c r="C25" s="7">
        <v>1.3</v>
      </c>
      <c r="D25" s="7">
        <v>1.3</v>
      </c>
      <c r="E25" s="7">
        <v>1.3</v>
      </c>
      <c r="F25" s="7">
        <v>1.1000000000000001</v>
      </c>
      <c r="G25" s="7">
        <v>1.1000000000000001</v>
      </c>
      <c r="H25" s="7">
        <v>1.1000000000000001</v>
      </c>
      <c r="I25" s="7">
        <v>0.8</v>
      </c>
      <c r="J25" s="7">
        <v>0.8</v>
      </c>
      <c r="K25" s="7">
        <v>0.8</v>
      </c>
      <c r="L25" s="6" t="s">
        <v>4</v>
      </c>
      <c r="M25" s="7">
        <v>87</v>
      </c>
      <c r="N25" s="7">
        <v>87</v>
      </c>
      <c r="O25" s="7">
        <v>109</v>
      </c>
      <c r="P25" s="7">
        <v>109</v>
      </c>
      <c r="Q25" s="7">
        <v>87</v>
      </c>
      <c r="R25" s="7">
        <v>87</v>
      </c>
      <c r="S25" s="7">
        <v>109</v>
      </c>
      <c r="T25" s="7">
        <v>109</v>
      </c>
      <c r="U25" s="7">
        <v>87</v>
      </c>
      <c r="V25" s="7">
        <v>87</v>
      </c>
      <c r="W25" s="7">
        <v>109</v>
      </c>
      <c r="X25" s="7">
        <v>109</v>
      </c>
      <c r="Y25" s="35">
        <v>82</v>
      </c>
      <c r="Z25" s="35">
        <v>82</v>
      </c>
      <c r="AA25" s="35">
        <v>100</v>
      </c>
      <c r="AB25" s="35">
        <v>100</v>
      </c>
      <c r="AC25" s="35">
        <v>82</v>
      </c>
      <c r="AD25" s="35">
        <v>82</v>
      </c>
      <c r="AE25" s="35">
        <v>100</v>
      </c>
      <c r="AF25" s="35">
        <v>100</v>
      </c>
      <c r="AG25" s="35">
        <v>82</v>
      </c>
      <c r="AH25" s="35">
        <v>82</v>
      </c>
      <c r="AI25" s="35">
        <v>100</v>
      </c>
      <c r="AJ25" s="35">
        <v>100</v>
      </c>
      <c r="AK25" s="38">
        <v>74</v>
      </c>
      <c r="AL25" s="38">
        <v>74</v>
      </c>
      <c r="AM25" s="38">
        <v>92</v>
      </c>
      <c r="AN25" s="38">
        <v>92</v>
      </c>
      <c r="AO25" s="38">
        <v>74</v>
      </c>
      <c r="AP25" s="38">
        <v>74</v>
      </c>
      <c r="AQ25" s="38">
        <v>92</v>
      </c>
      <c r="AR25" s="38">
        <v>92</v>
      </c>
      <c r="AS25" s="38">
        <v>74</v>
      </c>
      <c r="AT25" s="38">
        <v>74</v>
      </c>
      <c r="AU25" s="38">
        <v>92</v>
      </c>
      <c r="AV25" s="38">
        <v>92</v>
      </c>
    </row>
    <row r="26" spans="1:48" s="2" customFormat="1" ht="17">
      <c r="A26" s="6" t="s">
        <v>116</v>
      </c>
      <c r="B26" s="31" t="s">
        <v>117</v>
      </c>
      <c r="C26" s="7">
        <v>1.2</v>
      </c>
      <c r="D26" s="7">
        <v>1.2</v>
      </c>
      <c r="E26" s="7">
        <v>1.2</v>
      </c>
      <c r="F26" s="7">
        <v>1</v>
      </c>
      <c r="G26" s="7">
        <v>1</v>
      </c>
      <c r="H26" s="7">
        <v>1</v>
      </c>
      <c r="I26" s="7">
        <v>1.6</v>
      </c>
      <c r="J26" s="7">
        <v>1.6</v>
      </c>
      <c r="K26" s="7">
        <v>1.6</v>
      </c>
      <c r="L26" s="6" t="s">
        <v>4</v>
      </c>
      <c r="M26" s="7">
        <v>71</v>
      </c>
      <c r="N26" s="7">
        <v>71</v>
      </c>
      <c r="O26" s="7">
        <v>89</v>
      </c>
      <c r="P26" s="7">
        <v>89</v>
      </c>
      <c r="Q26" s="7">
        <v>71</v>
      </c>
      <c r="R26" s="7">
        <v>71</v>
      </c>
      <c r="S26" s="7">
        <v>89</v>
      </c>
      <c r="T26" s="7">
        <v>89</v>
      </c>
      <c r="U26" s="7">
        <v>71</v>
      </c>
      <c r="V26" s="7">
        <v>71</v>
      </c>
      <c r="W26" s="7">
        <v>89</v>
      </c>
      <c r="X26" s="7">
        <v>89</v>
      </c>
      <c r="Y26" s="35">
        <v>69</v>
      </c>
      <c r="Z26" s="35">
        <v>69</v>
      </c>
      <c r="AA26" s="35">
        <v>81</v>
      </c>
      <c r="AB26" s="35">
        <v>81</v>
      </c>
      <c r="AC26" s="35">
        <v>69</v>
      </c>
      <c r="AD26" s="35">
        <v>69</v>
      </c>
      <c r="AE26" s="35">
        <v>81</v>
      </c>
      <c r="AF26" s="35">
        <v>81</v>
      </c>
      <c r="AG26" s="35">
        <v>69</v>
      </c>
      <c r="AH26" s="35">
        <v>69</v>
      </c>
      <c r="AI26" s="35">
        <v>81</v>
      </c>
      <c r="AJ26" s="35">
        <v>81</v>
      </c>
      <c r="AK26" s="38">
        <v>64</v>
      </c>
      <c r="AL26" s="38">
        <v>64</v>
      </c>
      <c r="AM26" s="38">
        <v>75</v>
      </c>
      <c r="AN26" s="38">
        <v>75</v>
      </c>
      <c r="AO26" s="38">
        <v>64</v>
      </c>
      <c r="AP26" s="38">
        <v>64</v>
      </c>
      <c r="AQ26" s="38">
        <v>75</v>
      </c>
      <c r="AR26" s="38">
        <v>75</v>
      </c>
      <c r="AS26" s="38">
        <v>64</v>
      </c>
      <c r="AT26" s="38">
        <v>64</v>
      </c>
      <c r="AU26" s="38">
        <v>75</v>
      </c>
      <c r="AV26" s="38">
        <v>75</v>
      </c>
    </row>
    <row r="27" spans="1:48" s="2" customFormat="1" ht="34">
      <c r="A27" s="6" t="s">
        <v>118</v>
      </c>
      <c r="B27" s="31" t="s">
        <v>119</v>
      </c>
      <c r="C27" s="7">
        <v>2.4</v>
      </c>
      <c r="D27" s="7">
        <v>2.4</v>
      </c>
      <c r="E27" s="7">
        <v>2.4</v>
      </c>
      <c r="F27" s="7">
        <v>2.6</v>
      </c>
      <c r="G27" s="7">
        <v>2.6</v>
      </c>
      <c r="H27" s="7">
        <v>2.6</v>
      </c>
      <c r="I27" s="7">
        <v>2.2000000000000002</v>
      </c>
      <c r="J27" s="7">
        <v>2.2000000000000002</v>
      </c>
      <c r="K27" s="7">
        <v>2.2000000000000002</v>
      </c>
      <c r="L27" s="6" t="s">
        <v>9</v>
      </c>
      <c r="M27" s="7">
        <v>43</v>
      </c>
      <c r="N27" s="7">
        <v>43</v>
      </c>
      <c r="O27" s="7">
        <v>54</v>
      </c>
      <c r="P27" s="7">
        <v>54</v>
      </c>
      <c r="Q27" s="7">
        <v>43</v>
      </c>
      <c r="R27" s="7">
        <v>43</v>
      </c>
      <c r="S27" s="7">
        <v>54</v>
      </c>
      <c r="T27" s="7">
        <v>54</v>
      </c>
      <c r="U27" s="7">
        <v>43</v>
      </c>
      <c r="V27" s="7">
        <v>43</v>
      </c>
      <c r="W27" s="7">
        <v>54</v>
      </c>
      <c r="X27" s="7">
        <v>54</v>
      </c>
      <c r="Y27" s="35">
        <v>40</v>
      </c>
      <c r="Z27" s="35">
        <v>40</v>
      </c>
      <c r="AA27" s="35">
        <v>50</v>
      </c>
      <c r="AB27" s="35">
        <v>50</v>
      </c>
      <c r="AC27" s="35">
        <v>40</v>
      </c>
      <c r="AD27" s="35">
        <v>40</v>
      </c>
      <c r="AE27" s="35">
        <v>50</v>
      </c>
      <c r="AF27" s="35">
        <v>50</v>
      </c>
      <c r="AG27" s="35">
        <v>40</v>
      </c>
      <c r="AH27" s="35">
        <v>40</v>
      </c>
      <c r="AI27" s="35">
        <v>50</v>
      </c>
      <c r="AJ27" s="35">
        <v>50</v>
      </c>
      <c r="AK27" s="38">
        <v>37</v>
      </c>
      <c r="AL27" s="38">
        <v>37</v>
      </c>
      <c r="AM27" s="38">
        <v>45</v>
      </c>
      <c r="AN27" s="38">
        <v>45</v>
      </c>
      <c r="AO27" s="38">
        <v>37</v>
      </c>
      <c r="AP27" s="38">
        <v>37</v>
      </c>
      <c r="AQ27" s="38">
        <v>45</v>
      </c>
      <c r="AR27" s="38">
        <v>45</v>
      </c>
      <c r="AS27" s="38">
        <v>37</v>
      </c>
      <c r="AT27" s="38">
        <v>37</v>
      </c>
      <c r="AU27" s="38">
        <v>45</v>
      </c>
      <c r="AV27" s="38">
        <v>45</v>
      </c>
    </row>
    <row r="28" spans="1:48" s="2" customFormat="1" ht="17">
      <c r="A28" s="6" t="s">
        <v>120</v>
      </c>
      <c r="B28" s="31" t="s">
        <v>123</v>
      </c>
      <c r="C28" s="7">
        <v>2.1</v>
      </c>
      <c r="D28" s="7">
        <v>2.1</v>
      </c>
      <c r="E28" s="7">
        <v>2.1</v>
      </c>
      <c r="F28" s="7">
        <v>2.2000000000000002</v>
      </c>
      <c r="G28" s="7">
        <v>2.2000000000000002</v>
      </c>
      <c r="H28" s="7">
        <v>2.2000000000000002</v>
      </c>
      <c r="I28" s="7">
        <v>2.1</v>
      </c>
      <c r="J28" s="7">
        <v>2.1</v>
      </c>
      <c r="K28" s="7">
        <v>2.1</v>
      </c>
      <c r="L28" s="6" t="s">
        <v>4</v>
      </c>
      <c r="M28" s="7">
        <v>287</v>
      </c>
      <c r="N28" s="7">
        <v>287</v>
      </c>
      <c r="O28" s="7">
        <v>401</v>
      </c>
      <c r="P28" s="7">
        <v>401</v>
      </c>
      <c r="Q28" s="7">
        <v>325</v>
      </c>
      <c r="R28" s="7">
        <v>325</v>
      </c>
      <c r="S28" s="7">
        <v>454</v>
      </c>
      <c r="T28" s="7">
        <v>454</v>
      </c>
      <c r="U28" s="7">
        <v>356</v>
      </c>
      <c r="V28" s="7">
        <v>356</v>
      </c>
      <c r="W28" s="7">
        <v>498</v>
      </c>
      <c r="X28" s="7">
        <v>498</v>
      </c>
      <c r="Y28" s="35">
        <v>261</v>
      </c>
      <c r="Z28" s="35">
        <v>261</v>
      </c>
      <c r="AA28" s="35">
        <v>346</v>
      </c>
      <c r="AB28" s="35">
        <v>346</v>
      </c>
      <c r="AC28" s="35">
        <v>296</v>
      </c>
      <c r="AD28" s="35">
        <v>296</v>
      </c>
      <c r="AE28" s="35">
        <v>392</v>
      </c>
      <c r="AF28" s="35">
        <v>392</v>
      </c>
      <c r="AG28" s="35">
        <v>325</v>
      </c>
      <c r="AH28" s="35">
        <v>325</v>
      </c>
      <c r="AI28" s="35">
        <v>430</v>
      </c>
      <c r="AJ28" s="35">
        <v>430</v>
      </c>
      <c r="AK28" s="38">
        <v>225</v>
      </c>
      <c r="AL28" s="38">
        <v>225</v>
      </c>
      <c r="AM28" s="38">
        <v>308</v>
      </c>
      <c r="AN28" s="38">
        <v>308</v>
      </c>
      <c r="AO28" s="38">
        <v>255</v>
      </c>
      <c r="AP28" s="38">
        <v>255</v>
      </c>
      <c r="AQ28" s="38">
        <v>349</v>
      </c>
      <c r="AR28" s="38">
        <v>349</v>
      </c>
      <c r="AS28" s="38">
        <v>279</v>
      </c>
      <c r="AT28" s="38">
        <v>279</v>
      </c>
      <c r="AU28" s="38">
        <v>383</v>
      </c>
      <c r="AV28" s="38">
        <v>383</v>
      </c>
    </row>
    <row r="29" spans="1:48" s="2" customFormat="1" ht="34">
      <c r="A29" s="6" t="s">
        <v>122</v>
      </c>
      <c r="B29" s="31" t="s">
        <v>207</v>
      </c>
      <c r="C29" s="7">
        <v>6.5</v>
      </c>
      <c r="D29" s="7">
        <v>6.5</v>
      </c>
      <c r="E29" s="7">
        <v>6.5</v>
      </c>
      <c r="F29" s="7">
        <v>6.5</v>
      </c>
      <c r="G29" s="7">
        <v>6.5</v>
      </c>
      <c r="H29" s="7">
        <v>6.5</v>
      </c>
      <c r="I29" s="7">
        <v>3</v>
      </c>
      <c r="J29" s="7">
        <v>3</v>
      </c>
      <c r="K29" s="7">
        <v>3</v>
      </c>
      <c r="L29" s="6" t="s">
        <v>9</v>
      </c>
      <c r="M29" s="7">
        <v>1087</v>
      </c>
      <c r="N29" s="7">
        <v>1087</v>
      </c>
      <c r="O29" s="7">
        <v>1634</v>
      </c>
      <c r="P29" s="7">
        <v>1634</v>
      </c>
      <c r="Q29" s="7">
        <v>1087</v>
      </c>
      <c r="R29" s="7">
        <v>1087</v>
      </c>
      <c r="S29" s="7">
        <v>1634</v>
      </c>
      <c r="T29" s="7">
        <v>1634</v>
      </c>
      <c r="U29" s="7">
        <v>1087</v>
      </c>
      <c r="V29" s="7">
        <v>1087</v>
      </c>
      <c r="W29" s="7">
        <v>1634</v>
      </c>
      <c r="X29" s="7">
        <v>1634</v>
      </c>
      <c r="Y29" s="35">
        <v>1008</v>
      </c>
      <c r="Z29" s="35">
        <v>1008</v>
      </c>
      <c r="AA29" s="35">
        <v>1491</v>
      </c>
      <c r="AB29" s="35">
        <v>1491</v>
      </c>
      <c r="AC29" s="35">
        <v>1008</v>
      </c>
      <c r="AD29" s="35">
        <v>1008</v>
      </c>
      <c r="AE29" s="35">
        <v>1491</v>
      </c>
      <c r="AF29" s="35">
        <v>1491</v>
      </c>
      <c r="AG29" s="35">
        <v>1008</v>
      </c>
      <c r="AH29" s="35">
        <v>1008</v>
      </c>
      <c r="AI29" s="35">
        <v>1491</v>
      </c>
      <c r="AJ29" s="35">
        <v>1491</v>
      </c>
      <c r="AK29" s="38">
        <v>888</v>
      </c>
      <c r="AL29" s="38">
        <v>888</v>
      </c>
      <c r="AM29" s="38">
        <v>1249</v>
      </c>
      <c r="AN29" s="38">
        <v>1249</v>
      </c>
      <c r="AO29" s="38">
        <v>888</v>
      </c>
      <c r="AP29" s="38">
        <v>888</v>
      </c>
      <c r="AQ29" s="38">
        <v>1249</v>
      </c>
      <c r="AR29" s="38">
        <v>1249</v>
      </c>
      <c r="AS29" s="38">
        <v>888</v>
      </c>
      <c r="AT29" s="38">
        <v>888</v>
      </c>
      <c r="AU29" s="38">
        <v>1249</v>
      </c>
      <c r="AV29" s="38">
        <v>1249</v>
      </c>
    </row>
    <row r="30" spans="1:48" s="2" customFormat="1" ht="17">
      <c r="A30" s="6" t="s">
        <v>124</v>
      </c>
      <c r="B30" s="31" t="s">
        <v>125</v>
      </c>
      <c r="C30" s="4">
        <v>33.6</v>
      </c>
      <c r="D30" s="4">
        <v>33.6</v>
      </c>
      <c r="E30" s="4">
        <f t="shared" ref="E30:E31" si="4">(C30+D30)/2</f>
        <v>33.6</v>
      </c>
      <c r="F30" s="4">
        <v>34.5</v>
      </c>
      <c r="G30" s="4">
        <v>34.5</v>
      </c>
      <c r="H30" s="4">
        <f>(F30+G30)/2</f>
        <v>34.5</v>
      </c>
      <c r="I30" s="4">
        <v>30.1</v>
      </c>
      <c r="J30" s="4">
        <v>30.1</v>
      </c>
      <c r="K30" s="4">
        <f>(I30+J30)/2</f>
        <v>30.1</v>
      </c>
      <c r="L30" s="6" t="s">
        <v>4</v>
      </c>
      <c r="M30" s="7">
        <v>2463</v>
      </c>
      <c r="N30" s="7">
        <v>2463</v>
      </c>
      <c r="O30" s="7">
        <v>3976</v>
      </c>
      <c r="P30" s="7">
        <v>3976</v>
      </c>
      <c r="Q30" s="7">
        <v>2908</v>
      </c>
      <c r="R30" s="7">
        <v>2908</v>
      </c>
      <c r="S30" s="7">
        <v>4696</v>
      </c>
      <c r="T30" s="7">
        <v>4696</v>
      </c>
      <c r="U30" s="7">
        <v>2947</v>
      </c>
      <c r="V30" s="7">
        <v>2947</v>
      </c>
      <c r="W30" s="7">
        <v>4753</v>
      </c>
      <c r="X30" s="7">
        <v>4753</v>
      </c>
      <c r="Y30" s="35">
        <v>2295</v>
      </c>
      <c r="Z30" s="35">
        <v>2295</v>
      </c>
      <c r="AA30" s="35">
        <v>3394</v>
      </c>
      <c r="AB30" s="35">
        <v>3394</v>
      </c>
      <c r="AC30" s="35">
        <v>2410</v>
      </c>
      <c r="AD30" s="35">
        <v>2410</v>
      </c>
      <c r="AE30" s="35">
        <v>4008</v>
      </c>
      <c r="AF30" s="35">
        <v>4008</v>
      </c>
      <c r="AG30" s="35">
        <v>2744</v>
      </c>
      <c r="AH30" s="35">
        <v>2744</v>
      </c>
      <c r="AI30" s="35">
        <v>4068</v>
      </c>
      <c r="AJ30" s="35">
        <v>4068</v>
      </c>
      <c r="AK30" s="38">
        <v>2041</v>
      </c>
      <c r="AL30" s="38">
        <v>2041</v>
      </c>
      <c r="AM30" s="38">
        <v>2957</v>
      </c>
      <c r="AN30" s="38">
        <v>2957</v>
      </c>
      <c r="AO30" s="38">
        <v>2410</v>
      </c>
      <c r="AP30" s="38">
        <v>2410</v>
      </c>
      <c r="AQ30" s="38">
        <v>3492</v>
      </c>
      <c r="AR30" s="38">
        <v>3492</v>
      </c>
      <c r="AS30" s="38">
        <v>2438</v>
      </c>
      <c r="AT30" s="38">
        <v>2438</v>
      </c>
      <c r="AU30" s="38">
        <v>3531</v>
      </c>
      <c r="AV30" s="38">
        <v>3531</v>
      </c>
    </row>
    <row r="31" spans="1:48" s="2" customFormat="1" ht="17">
      <c r="A31" s="6" t="s">
        <v>126</v>
      </c>
      <c r="B31" s="31" t="s">
        <v>127</v>
      </c>
      <c r="C31" s="4">
        <v>33</v>
      </c>
      <c r="D31" s="4">
        <v>33</v>
      </c>
      <c r="E31" s="4">
        <f t="shared" si="4"/>
        <v>33</v>
      </c>
      <c r="F31" s="4">
        <v>32</v>
      </c>
      <c r="G31" s="4">
        <v>32</v>
      </c>
      <c r="H31" s="4">
        <f>(F31+G31)/2</f>
        <v>32</v>
      </c>
      <c r="I31" s="4">
        <v>33</v>
      </c>
      <c r="J31" s="4">
        <v>33</v>
      </c>
      <c r="K31" s="4">
        <v>33</v>
      </c>
      <c r="L31" s="6" t="s">
        <v>4</v>
      </c>
      <c r="M31" s="7">
        <v>3139</v>
      </c>
      <c r="N31" s="7">
        <v>3139</v>
      </c>
      <c r="O31" s="7">
        <v>4990</v>
      </c>
      <c r="P31" s="7">
        <v>4990</v>
      </c>
      <c r="Q31" s="7">
        <v>3396</v>
      </c>
      <c r="R31" s="7">
        <v>3396</v>
      </c>
      <c r="S31" s="7">
        <v>5398</v>
      </c>
      <c r="T31" s="7">
        <v>5398</v>
      </c>
      <c r="U31" s="7">
        <v>5023</v>
      </c>
      <c r="V31" s="7">
        <v>5023</v>
      </c>
      <c r="W31" s="7">
        <v>8146</v>
      </c>
      <c r="X31" s="7">
        <v>8146</v>
      </c>
      <c r="Y31" s="35">
        <v>2954</v>
      </c>
      <c r="Z31" s="35">
        <v>2954</v>
      </c>
      <c r="AA31" s="35">
        <v>4084</v>
      </c>
      <c r="AB31" s="35">
        <v>4084</v>
      </c>
      <c r="AC31" s="35">
        <v>3196</v>
      </c>
      <c r="AD31" s="35">
        <v>3196</v>
      </c>
      <c r="AE31" s="35">
        <v>4418</v>
      </c>
      <c r="AF31" s="35">
        <v>4418</v>
      </c>
      <c r="AG31" s="35">
        <v>4824</v>
      </c>
      <c r="AH31" s="35">
        <v>4824</v>
      </c>
      <c r="AI31" s="35">
        <v>6668</v>
      </c>
      <c r="AJ31" s="35">
        <v>6668</v>
      </c>
      <c r="AK31" s="38">
        <v>2671</v>
      </c>
      <c r="AL31" s="38">
        <v>2671</v>
      </c>
      <c r="AM31" s="38">
        <v>3791</v>
      </c>
      <c r="AN31" s="38">
        <v>3791</v>
      </c>
      <c r="AO31" s="38">
        <v>2889</v>
      </c>
      <c r="AP31" s="38">
        <v>2889</v>
      </c>
      <c r="AQ31" s="38">
        <v>4101</v>
      </c>
      <c r="AR31" s="38">
        <v>4101</v>
      </c>
      <c r="AS31" s="38">
        <v>4360</v>
      </c>
      <c r="AT31" s="38">
        <v>4360</v>
      </c>
      <c r="AU31" s="38">
        <v>6190</v>
      </c>
      <c r="AV31" s="38">
        <v>6190</v>
      </c>
    </row>
    <row r="32" spans="1:48" s="2" customFormat="1" ht="17">
      <c r="A32" s="6" t="s">
        <v>128</v>
      </c>
      <c r="B32" s="31" t="s">
        <v>129</v>
      </c>
      <c r="C32" s="4">
        <v>65.099999999999994</v>
      </c>
      <c r="D32" s="7">
        <v>65.099999999999994</v>
      </c>
      <c r="E32" s="4">
        <v>65.099999999999994</v>
      </c>
      <c r="F32" s="4">
        <v>69.5</v>
      </c>
      <c r="G32" s="4">
        <v>69.5</v>
      </c>
      <c r="H32" s="4">
        <v>69.5</v>
      </c>
      <c r="I32" s="4">
        <v>68.5</v>
      </c>
      <c r="J32" s="4">
        <v>68.5</v>
      </c>
      <c r="K32" s="4">
        <v>68.5</v>
      </c>
      <c r="L32" s="6" t="s">
        <v>4</v>
      </c>
      <c r="M32" s="7">
        <v>13019</v>
      </c>
      <c r="N32" s="7">
        <v>13019</v>
      </c>
      <c r="O32" s="7">
        <v>18838</v>
      </c>
      <c r="P32" s="7">
        <v>18838</v>
      </c>
      <c r="Q32" s="7">
        <v>17649</v>
      </c>
      <c r="R32" s="7">
        <v>17649</v>
      </c>
      <c r="S32" s="7">
        <v>25753</v>
      </c>
      <c r="T32" s="7">
        <v>25753</v>
      </c>
      <c r="Y32" s="35">
        <v>9654</v>
      </c>
      <c r="Z32" s="35">
        <v>9654</v>
      </c>
      <c r="AA32" s="35">
        <v>14445</v>
      </c>
      <c r="AB32" s="35">
        <v>14445</v>
      </c>
      <c r="AC32" s="35">
        <v>13041</v>
      </c>
      <c r="AD32" s="35">
        <v>13041</v>
      </c>
      <c r="AE32" s="35">
        <v>19683</v>
      </c>
      <c r="AF32" s="35">
        <v>19683</v>
      </c>
      <c r="AG32" s="35"/>
      <c r="AH32" s="35"/>
      <c r="AI32" s="35"/>
      <c r="AJ32" s="35"/>
      <c r="AK32" s="38">
        <v>8236</v>
      </c>
      <c r="AL32" s="38">
        <v>8236</v>
      </c>
      <c r="AM32" s="38">
        <v>11700</v>
      </c>
      <c r="AN32" s="38">
        <v>11700</v>
      </c>
      <c r="AO32" s="38">
        <v>11083</v>
      </c>
      <c r="AP32" s="38">
        <v>11083</v>
      </c>
      <c r="AQ32" s="38">
        <v>15914</v>
      </c>
      <c r="AR32" s="38">
        <v>15914</v>
      </c>
      <c r="AS32" s="38"/>
      <c r="AT32" s="38"/>
      <c r="AU32" s="38"/>
      <c r="AV32" s="38"/>
    </row>
    <row r="33" spans="1:48" s="2" customFormat="1" ht="17">
      <c r="A33" s="6" t="s">
        <v>130</v>
      </c>
      <c r="B33" s="31" t="s">
        <v>131</v>
      </c>
      <c r="C33" s="4">
        <v>87.2</v>
      </c>
      <c r="D33" s="4">
        <v>87.2</v>
      </c>
      <c r="E33" s="4">
        <v>87.2</v>
      </c>
      <c r="F33" s="4">
        <v>87</v>
      </c>
      <c r="G33" s="4">
        <v>87</v>
      </c>
      <c r="H33" s="4">
        <v>87</v>
      </c>
      <c r="I33" s="4"/>
      <c r="J33" s="4"/>
      <c r="K33" s="4"/>
      <c r="L33" s="6" t="s">
        <v>4</v>
      </c>
      <c r="M33" s="7">
        <v>14812</v>
      </c>
      <c r="N33" s="7">
        <v>14812</v>
      </c>
      <c r="O33" s="7">
        <v>21136</v>
      </c>
      <c r="P33" s="7">
        <v>21136</v>
      </c>
      <c r="Q33" s="7">
        <v>19275</v>
      </c>
      <c r="R33" s="7">
        <v>19275</v>
      </c>
      <c r="S33" s="7">
        <v>27849</v>
      </c>
      <c r="T33" s="7">
        <v>27849</v>
      </c>
      <c r="Y33" s="35">
        <v>10189</v>
      </c>
      <c r="Z33" s="35">
        <v>10189</v>
      </c>
      <c r="AA33" s="35">
        <v>16175</v>
      </c>
      <c r="AB33" s="35">
        <v>16175</v>
      </c>
      <c r="AC33" s="35">
        <v>3310</v>
      </c>
      <c r="AD33" s="35">
        <v>3310</v>
      </c>
      <c r="AE33" s="35">
        <v>21446</v>
      </c>
      <c r="AF33" s="35">
        <v>21446</v>
      </c>
      <c r="AG33" s="35"/>
      <c r="AH33" s="35"/>
      <c r="AI33" s="35"/>
      <c r="AJ33" s="35"/>
      <c r="AK33" s="38">
        <v>8451</v>
      </c>
      <c r="AL33" s="38">
        <v>8451</v>
      </c>
      <c r="AM33" s="38">
        <v>12226</v>
      </c>
      <c r="AN33" s="38">
        <v>12226</v>
      </c>
      <c r="AO33" s="38">
        <v>11025</v>
      </c>
      <c r="AP33" s="38">
        <v>11025</v>
      </c>
      <c r="AQ33" s="38">
        <v>16159</v>
      </c>
      <c r="AR33" s="38">
        <v>16159</v>
      </c>
      <c r="AS33" s="38"/>
      <c r="AT33" s="38"/>
      <c r="AU33" s="38"/>
      <c r="AV33" s="38"/>
    </row>
    <row r="34" spans="1:48" s="2" customFormat="1" ht="17">
      <c r="A34" s="6" t="s">
        <v>132</v>
      </c>
      <c r="B34" s="31" t="s">
        <v>133</v>
      </c>
      <c r="C34" s="4">
        <v>87.2</v>
      </c>
      <c r="D34" s="4">
        <v>87.2</v>
      </c>
      <c r="E34" s="4">
        <v>87.2</v>
      </c>
      <c r="F34" s="4">
        <v>87</v>
      </c>
      <c r="G34" s="4">
        <v>87</v>
      </c>
      <c r="H34" s="4">
        <v>87</v>
      </c>
      <c r="I34" s="4"/>
      <c r="J34" s="4"/>
      <c r="K34" s="4"/>
      <c r="L34" s="6" t="s">
        <v>4</v>
      </c>
      <c r="M34" s="7">
        <v>16831</v>
      </c>
      <c r="N34" s="7">
        <v>16831</v>
      </c>
      <c r="O34" s="7">
        <v>24024</v>
      </c>
      <c r="P34" s="7">
        <v>24024</v>
      </c>
      <c r="Q34" s="7">
        <v>21123</v>
      </c>
      <c r="R34" s="7">
        <v>21123</v>
      </c>
      <c r="S34" s="7">
        <v>30492</v>
      </c>
      <c r="T34" s="7">
        <v>30492</v>
      </c>
      <c r="Y34" s="35">
        <v>11482</v>
      </c>
      <c r="Z34" s="35">
        <v>11482</v>
      </c>
      <c r="AA34" s="35">
        <v>18283</v>
      </c>
      <c r="AB34" s="35">
        <v>18283</v>
      </c>
      <c r="AC34" s="35">
        <v>14492</v>
      </c>
      <c r="AD34" s="35">
        <v>14492</v>
      </c>
      <c r="AE34" s="35">
        <v>23374</v>
      </c>
      <c r="AF34" s="35">
        <v>23374</v>
      </c>
      <c r="AG34" s="35"/>
      <c r="AH34" s="35"/>
      <c r="AI34" s="35"/>
      <c r="AJ34" s="35"/>
      <c r="AK34" s="38">
        <v>9486</v>
      </c>
      <c r="AL34" s="38">
        <v>9486</v>
      </c>
      <c r="AM34" s="38">
        <v>13774</v>
      </c>
      <c r="AN34" s="38">
        <v>13774</v>
      </c>
      <c r="AO34" s="38">
        <v>11971</v>
      </c>
      <c r="AP34" s="38">
        <v>11971</v>
      </c>
      <c r="AQ34" s="38">
        <v>17575</v>
      </c>
      <c r="AR34" s="38">
        <v>17575</v>
      </c>
      <c r="AS34" s="38"/>
      <c r="AT34" s="38"/>
      <c r="AU34" s="38"/>
      <c r="AV34" s="38"/>
    </row>
    <row r="35" spans="1:48" s="2" customFormat="1" ht="17">
      <c r="A35" s="6" t="s">
        <v>134</v>
      </c>
      <c r="B35" s="31" t="s">
        <v>135</v>
      </c>
      <c r="C35" s="4">
        <v>87.2</v>
      </c>
      <c r="D35" s="4">
        <v>87.2</v>
      </c>
      <c r="E35" s="4">
        <v>87.2</v>
      </c>
      <c r="F35" s="4">
        <v>87</v>
      </c>
      <c r="G35" s="4">
        <v>87</v>
      </c>
      <c r="H35" s="4">
        <v>87</v>
      </c>
      <c r="I35" s="4"/>
      <c r="J35" s="4"/>
      <c r="K35" s="4"/>
      <c r="L35" s="6" t="s">
        <v>4</v>
      </c>
      <c r="M35" s="7">
        <v>22257</v>
      </c>
      <c r="N35" s="7">
        <v>22257</v>
      </c>
      <c r="O35" s="7">
        <v>31784</v>
      </c>
      <c r="P35" s="7">
        <v>31784</v>
      </c>
      <c r="Q35" s="7">
        <v>26193</v>
      </c>
      <c r="R35" s="7">
        <v>26193</v>
      </c>
      <c r="S35" s="7">
        <v>37744</v>
      </c>
      <c r="T35" s="7">
        <v>37744</v>
      </c>
      <c r="Y35" s="35">
        <v>14954</v>
      </c>
      <c r="Z35" s="35">
        <v>14954</v>
      </c>
      <c r="AA35" s="35">
        <v>23946</v>
      </c>
      <c r="AB35" s="35">
        <v>23946</v>
      </c>
      <c r="AC35" s="35">
        <v>17737</v>
      </c>
      <c r="AD35" s="35">
        <v>17737</v>
      </c>
      <c r="AE35" s="35">
        <v>28666</v>
      </c>
      <c r="AF35" s="35">
        <v>28666</v>
      </c>
      <c r="AG35" s="35"/>
      <c r="AH35" s="35"/>
      <c r="AI35" s="35"/>
      <c r="AJ35" s="35"/>
      <c r="AK35" s="38">
        <v>12264</v>
      </c>
      <c r="AL35" s="38">
        <v>12264</v>
      </c>
      <c r="AM35" s="38">
        <v>17931</v>
      </c>
      <c r="AN35" s="38">
        <v>17931</v>
      </c>
      <c r="AO35" s="38">
        <v>14567</v>
      </c>
      <c r="AP35" s="38">
        <v>14567</v>
      </c>
      <c r="AQ35" s="38">
        <v>21460</v>
      </c>
      <c r="AR35" s="38">
        <v>21460</v>
      </c>
      <c r="AS35" s="38"/>
      <c r="AT35" s="38"/>
      <c r="AU35" s="38"/>
      <c r="AV35" s="38"/>
    </row>
    <row r="36" spans="1:48" s="2" customFormat="1" ht="17">
      <c r="A36" s="6" t="s">
        <v>190</v>
      </c>
      <c r="B36" s="31" t="s">
        <v>191</v>
      </c>
      <c r="C36" s="4">
        <v>0.5</v>
      </c>
      <c r="D36" s="4">
        <v>0.5</v>
      </c>
      <c r="E36" s="4">
        <v>0.5</v>
      </c>
      <c r="F36" s="4">
        <v>0.5</v>
      </c>
      <c r="G36" s="4">
        <v>0.5</v>
      </c>
      <c r="H36" s="4">
        <v>0.5</v>
      </c>
      <c r="I36" s="4">
        <v>0.5</v>
      </c>
      <c r="J36" s="4">
        <v>0.5</v>
      </c>
      <c r="K36" s="4">
        <v>0.5</v>
      </c>
      <c r="L36" s="6" t="s">
        <v>4</v>
      </c>
      <c r="M36" s="7">
        <v>3</v>
      </c>
      <c r="N36" s="7">
        <v>3</v>
      </c>
      <c r="O36" s="7">
        <v>4</v>
      </c>
      <c r="P36" s="7">
        <v>4</v>
      </c>
      <c r="Q36" s="7">
        <v>4</v>
      </c>
      <c r="R36" s="7">
        <v>4</v>
      </c>
      <c r="S36" s="2">
        <v>5</v>
      </c>
      <c r="T36" s="2">
        <v>5</v>
      </c>
      <c r="U36" s="2">
        <v>5</v>
      </c>
      <c r="V36" s="2">
        <v>5</v>
      </c>
      <c r="W36" s="2">
        <v>6</v>
      </c>
      <c r="X36" s="2">
        <v>6</v>
      </c>
      <c r="Y36" s="35">
        <v>3</v>
      </c>
      <c r="Z36" s="35">
        <v>3</v>
      </c>
      <c r="AA36" s="35">
        <v>3</v>
      </c>
      <c r="AB36" s="35">
        <v>3</v>
      </c>
      <c r="AC36" s="35">
        <v>3</v>
      </c>
      <c r="AD36" s="35">
        <v>3</v>
      </c>
      <c r="AE36" s="35">
        <v>4</v>
      </c>
      <c r="AF36" s="35">
        <v>4</v>
      </c>
      <c r="AG36" s="35">
        <v>4</v>
      </c>
      <c r="AH36" s="35">
        <v>4</v>
      </c>
      <c r="AI36" s="35">
        <v>5</v>
      </c>
      <c r="AJ36" s="35">
        <v>5</v>
      </c>
      <c r="AK36" s="38">
        <v>3</v>
      </c>
      <c r="AL36" s="38">
        <v>3</v>
      </c>
      <c r="AM36" s="38">
        <v>3</v>
      </c>
      <c r="AN36" s="38">
        <v>3</v>
      </c>
      <c r="AO36" s="38">
        <v>3</v>
      </c>
      <c r="AP36" s="38">
        <v>3</v>
      </c>
      <c r="AQ36" s="38">
        <v>4</v>
      </c>
      <c r="AR36" s="38">
        <v>4</v>
      </c>
      <c r="AS36" s="38">
        <v>4</v>
      </c>
      <c r="AT36" s="38">
        <v>4</v>
      </c>
      <c r="AU36" s="38">
        <v>5</v>
      </c>
      <c r="AV36" s="38">
        <v>5</v>
      </c>
    </row>
    <row r="37" spans="1:48" s="2" customFormat="1" ht="34">
      <c r="A37" s="6" t="s">
        <v>192</v>
      </c>
      <c r="B37" s="31" t="s">
        <v>193</v>
      </c>
      <c r="C37" s="4">
        <v>2.1</v>
      </c>
      <c r="D37" s="4">
        <v>2.1</v>
      </c>
      <c r="E37" s="4">
        <v>2.1</v>
      </c>
      <c r="F37" s="4">
        <v>2.1</v>
      </c>
      <c r="G37" s="4">
        <v>2.1</v>
      </c>
      <c r="H37" s="4">
        <v>2.1</v>
      </c>
      <c r="I37" s="4">
        <v>2.1</v>
      </c>
      <c r="J37" s="4">
        <v>2.1</v>
      </c>
      <c r="K37" s="4">
        <v>2.1</v>
      </c>
      <c r="L37" s="6" t="s">
        <v>141</v>
      </c>
      <c r="M37" s="7">
        <v>82</v>
      </c>
      <c r="N37" s="7">
        <v>82</v>
      </c>
      <c r="O37" s="7">
        <v>102</v>
      </c>
      <c r="P37" s="7">
        <v>102</v>
      </c>
      <c r="Q37" s="7">
        <v>105</v>
      </c>
      <c r="R37" s="7">
        <v>105</v>
      </c>
      <c r="S37" s="2">
        <v>131</v>
      </c>
      <c r="T37" s="2">
        <v>131</v>
      </c>
      <c r="U37" s="2">
        <v>129</v>
      </c>
      <c r="V37" s="2">
        <v>129</v>
      </c>
      <c r="W37" s="2">
        <v>160</v>
      </c>
      <c r="X37" s="2">
        <v>160</v>
      </c>
      <c r="Y37" s="35">
        <v>76</v>
      </c>
      <c r="Z37" s="35">
        <v>76</v>
      </c>
      <c r="AA37" s="35">
        <v>90</v>
      </c>
      <c r="AB37" s="35">
        <v>90</v>
      </c>
      <c r="AC37" s="35">
        <v>97</v>
      </c>
      <c r="AD37" s="35">
        <v>97</v>
      </c>
      <c r="AE37" s="35">
        <v>116</v>
      </c>
      <c r="AF37" s="35">
        <v>116</v>
      </c>
      <c r="AG37" s="35">
        <v>119</v>
      </c>
      <c r="AH37" s="35">
        <v>119</v>
      </c>
      <c r="AI37" s="35">
        <v>141</v>
      </c>
      <c r="AJ37" s="35">
        <v>141</v>
      </c>
      <c r="AK37" s="38">
        <v>67</v>
      </c>
      <c r="AL37" s="38">
        <v>67</v>
      </c>
      <c r="AM37" s="38">
        <v>80</v>
      </c>
      <c r="AN37" s="38">
        <v>80</v>
      </c>
      <c r="AO37" s="38">
        <v>86</v>
      </c>
      <c r="AP37" s="38">
        <v>86</v>
      </c>
      <c r="AQ37" s="38">
        <v>103</v>
      </c>
      <c r="AR37" s="38">
        <v>103</v>
      </c>
      <c r="AS37" s="38">
        <v>106</v>
      </c>
      <c r="AT37" s="38">
        <v>106</v>
      </c>
      <c r="AU37" s="38">
        <v>126</v>
      </c>
      <c r="AV37" s="38">
        <v>126</v>
      </c>
    </row>
    <row r="38" spans="1:48" s="2" customFormat="1" ht="34">
      <c r="A38" s="6" t="s">
        <v>194</v>
      </c>
      <c r="B38" s="31" t="s">
        <v>195</v>
      </c>
      <c r="C38" s="4">
        <v>0.9</v>
      </c>
      <c r="D38" s="4">
        <v>0.9</v>
      </c>
      <c r="E38" s="4">
        <v>0.9</v>
      </c>
      <c r="F38" s="4">
        <v>0.9</v>
      </c>
      <c r="G38" s="4">
        <v>0.9</v>
      </c>
      <c r="H38" s="4">
        <v>0.9</v>
      </c>
      <c r="I38" s="4">
        <v>0.9</v>
      </c>
      <c r="J38" s="4">
        <v>0.9</v>
      </c>
      <c r="K38" s="4">
        <v>0.9</v>
      </c>
      <c r="L38" s="6" t="s">
        <v>141</v>
      </c>
      <c r="M38" s="7">
        <v>67</v>
      </c>
      <c r="N38" s="7">
        <v>67</v>
      </c>
      <c r="O38" s="7">
        <v>82</v>
      </c>
      <c r="P38" s="7">
        <v>82</v>
      </c>
      <c r="Q38" s="7">
        <v>86</v>
      </c>
      <c r="R38" s="7">
        <v>86</v>
      </c>
      <c r="S38" s="2">
        <v>106</v>
      </c>
      <c r="T38" s="2">
        <v>106</v>
      </c>
      <c r="U38" s="2">
        <v>103</v>
      </c>
      <c r="V38" s="2">
        <v>103</v>
      </c>
      <c r="W38" s="2">
        <v>130</v>
      </c>
      <c r="X38" s="2">
        <v>130</v>
      </c>
      <c r="Y38" s="35">
        <v>60</v>
      </c>
      <c r="Z38" s="35">
        <v>60</v>
      </c>
      <c r="AA38" s="35">
        <v>72</v>
      </c>
      <c r="AB38" s="35">
        <v>72</v>
      </c>
      <c r="AC38" s="35">
        <v>78</v>
      </c>
      <c r="AD38" s="35">
        <v>78</v>
      </c>
      <c r="AE38" s="35">
        <v>92</v>
      </c>
      <c r="AF38" s="35">
        <v>92</v>
      </c>
      <c r="AG38" s="35">
        <v>95</v>
      </c>
      <c r="AH38" s="35">
        <v>95</v>
      </c>
      <c r="AI38" s="35">
        <v>113</v>
      </c>
      <c r="AJ38" s="35">
        <v>113</v>
      </c>
      <c r="AK38" s="38">
        <v>53</v>
      </c>
      <c r="AL38" s="38">
        <v>53</v>
      </c>
      <c r="AM38" s="38">
        <v>64</v>
      </c>
      <c r="AN38" s="38">
        <v>64</v>
      </c>
      <c r="AO38" s="38">
        <v>69</v>
      </c>
      <c r="AP38" s="38">
        <v>69</v>
      </c>
      <c r="AQ38" s="38">
        <v>82</v>
      </c>
      <c r="AR38" s="38">
        <v>82</v>
      </c>
      <c r="AS38" s="38">
        <v>84</v>
      </c>
      <c r="AT38" s="38">
        <v>84</v>
      </c>
      <c r="AU38" s="38">
        <v>100</v>
      </c>
      <c r="AV38" s="38">
        <v>100</v>
      </c>
    </row>
    <row r="39" spans="1:48" s="2" customFormat="1" ht="34">
      <c r="A39" s="6" t="s">
        <v>196</v>
      </c>
      <c r="B39" s="31" t="s">
        <v>197</v>
      </c>
      <c r="C39" s="4">
        <v>2.6</v>
      </c>
      <c r="D39" s="4">
        <v>2.6</v>
      </c>
      <c r="E39" s="4">
        <v>2.6</v>
      </c>
      <c r="F39" s="4">
        <v>2.6</v>
      </c>
      <c r="G39" s="4">
        <v>2.6</v>
      </c>
      <c r="H39" s="4">
        <v>2.6</v>
      </c>
      <c r="I39" s="4">
        <v>2.6</v>
      </c>
      <c r="J39" s="4">
        <v>2.6</v>
      </c>
      <c r="K39" s="4">
        <v>2.6</v>
      </c>
      <c r="L39" s="6" t="s">
        <v>141</v>
      </c>
      <c r="M39" s="7">
        <v>189</v>
      </c>
      <c r="N39" s="7">
        <v>189</v>
      </c>
      <c r="O39" s="7">
        <v>263</v>
      </c>
      <c r="P39" s="7">
        <v>263</v>
      </c>
      <c r="Q39" s="7">
        <v>243</v>
      </c>
      <c r="R39" s="7">
        <v>243</v>
      </c>
      <c r="S39" s="2">
        <v>338</v>
      </c>
      <c r="T39" s="2">
        <v>338</v>
      </c>
      <c r="U39" s="2">
        <v>297</v>
      </c>
      <c r="V39" s="2">
        <v>297</v>
      </c>
      <c r="W39" s="2">
        <v>413</v>
      </c>
      <c r="X39" s="2">
        <v>413</v>
      </c>
      <c r="Y39" s="35">
        <v>173</v>
      </c>
      <c r="Z39" s="35">
        <v>173</v>
      </c>
      <c r="AA39" s="35">
        <v>241</v>
      </c>
      <c r="AB39" s="35">
        <v>241</v>
      </c>
      <c r="AC39" s="35">
        <v>223</v>
      </c>
      <c r="AD39" s="35">
        <v>223</v>
      </c>
      <c r="AE39" s="35">
        <v>310</v>
      </c>
      <c r="AF39" s="35">
        <v>310</v>
      </c>
      <c r="AG39" s="35">
        <v>272</v>
      </c>
      <c r="AH39" s="35">
        <v>272</v>
      </c>
      <c r="AI39" s="35">
        <v>378</v>
      </c>
      <c r="AJ39" s="35">
        <v>378</v>
      </c>
      <c r="AK39" s="38">
        <v>152</v>
      </c>
      <c r="AL39" s="38">
        <v>152</v>
      </c>
      <c r="AM39" s="38">
        <v>196</v>
      </c>
      <c r="AN39" s="38">
        <v>196</v>
      </c>
      <c r="AO39" s="38">
        <v>196</v>
      </c>
      <c r="AP39" s="38">
        <v>196</v>
      </c>
      <c r="AQ39" s="38">
        <v>253</v>
      </c>
      <c r="AR39" s="38">
        <v>253</v>
      </c>
      <c r="AS39" s="38">
        <v>239</v>
      </c>
      <c r="AT39" s="38">
        <v>239</v>
      </c>
      <c r="AU39" s="38">
        <v>309</v>
      </c>
      <c r="AV39" s="38">
        <v>309</v>
      </c>
    </row>
    <row r="40" spans="1:48" s="2" customFormat="1" ht="34">
      <c r="A40" s="6" t="s">
        <v>198</v>
      </c>
      <c r="B40" s="31" t="s">
        <v>142</v>
      </c>
      <c r="C40" s="4">
        <v>2.6</v>
      </c>
      <c r="D40" s="4">
        <v>2.6</v>
      </c>
      <c r="E40" s="4">
        <v>2.6</v>
      </c>
      <c r="F40" s="4">
        <v>2.6</v>
      </c>
      <c r="G40" s="4">
        <v>2.6</v>
      </c>
      <c r="H40" s="4">
        <v>2.6</v>
      </c>
      <c r="I40" s="4">
        <v>2.6</v>
      </c>
      <c r="J40" s="4">
        <v>2.6</v>
      </c>
      <c r="K40" s="4">
        <v>2.6</v>
      </c>
      <c r="L40" s="6" t="s">
        <v>141</v>
      </c>
      <c r="M40" s="7">
        <v>264</v>
      </c>
      <c r="N40" s="7">
        <v>264</v>
      </c>
      <c r="O40" s="7">
        <v>367</v>
      </c>
      <c r="P40" s="7">
        <v>367</v>
      </c>
      <c r="Q40" s="7">
        <v>340</v>
      </c>
      <c r="R40" s="7">
        <v>340</v>
      </c>
      <c r="S40" s="2">
        <v>472</v>
      </c>
      <c r="T40" s="2">
        <v>472</v>
      </c>
      <c r="U40" s="2">
        <v>415</v>
      </c>
      <c r="V40" s="2">
        <v>415</v>
      </c>
      <c r="W40" s="2">
        <v>577</v>
      </c>
      <c r="X40" s="2">
        <v>577</v>
      </c>
      <c r="Y40" s="35">
        <v>242</v>
      </c>
      <c r="Z40" s="35">
        <v>242</v>
      </c>
      <c r="AA40" s="35">
        <v>336</v>
      </c>
      <c r="AB40" s="35">
        <v>336</v>
      </c>
      <c r="AC40" s="35">
        <v>311</v>
      </c>
      <c r="AD40" s="35">
        <v>311</v>
      </c>
      <c r="AE40" s="35">
        <v>432</v>
      </c>
      <c r="AF40" s="35">
        <v>432</v>
      </c>
      <c r="AG40" s="35">
        <v>380</v>
      </c>
      <c r="AH40" s="35">
        <v>380</v>
      </c>
      <c r="AI40" s="35">
        <v>528</v>
      </c>
      <c r="AJ40" s="35">
        <v>528</v>
      </c>
      <c r="AK40" s="38">
        <v>214</v>
      </c>
      <c r="AL40" s="38">
        <v>214</v>
      </c>
      <c r="AM40" s="38">
        <v>275</v>
      </c>
      <c r="AN40" s="38">
        <v>275</v>
      </c>
      <c r="AO40" s="38">
        <v>275</v>
      </c>
      <c r="AP40" s="38">
        <v>275</v>
      </c>
      <c r="AQ40" s="38">
        <v>354</v>
      </c>
      <c r="AR40" s="38">
        <v>354</v>
      </c>
      <c r="AS40" s="38">
        <v>336</v>
      </c>
      <c r="AT40" s="38">
        <v>336</v>
      </c>
      <c r="AU40" s="38">
        <v>433</v>
      </c>
      <c r="AV40" s="38">
        <v>433</v>
      </c>
    </row>
    <row r="41" spans="1:48" s="2" customFormat="1" ht="17">
      <c r="A41" s="6" t="s">
        <v>220</v>
      </c>
      <c r="B41" s="31" t="s">
        <v>191</v>
      </c>
      <c r="C41" s="4"/>
      <c r="D41" s="4"/>
      <c r="E41" s="4"/>
      <c r="F41" s="4"/>
      <c r="G41" s="4"/>
      <c r="H41" s="4"/>
      <c r="I41" s="4"/>
      <c r="J41" s="4"/>
      <c r="K41" s="4"/>
      <c r="L41" s="6"/>
      <c r="M41" s="7">
        <v>0.04</v>
      </c>
      <c r="N41" s="7">
        <v>0.04</v>
      </c>
      <c r="O41" s="7">
        <v>0.05</v>
      </c>
      <c r="P41" s="7">
        <v>0.05</v>
      </c>
      <c r="Q41" s="7">
        <v>0.04</v>
      </c>
      <c r="R41" s="7">
        <v>0.04</v>
      </c>
      <c r="S41" s="2">
        <v>0.05</v>
      </c>
      <c r="T41" s="2">
        <v>0.05</v>
      </c>
      <c r="U41" s="2">
        <v>0.04</v>
      </c>
      <c r="V41" s="2">
        <v>0.04</v>
      </c>
      <c r="W41" s="2">
        <v>0.05</v>
      </c>
      <c r="X41" s="2">
        <v>0.05</v>
      </c>
      <c r="Y41" s="35">
        <v>3</v>
      </c>
      <c r="Z41" s="35">
        <v>3</v>
      </c>
      <c r="AA41" s="35">
        <v>4</v>
      </c>
      <c r="AB41" s="35">
        <v>4</v>
      </c>
      <c r="AC41" s="35">
        <v>4</v>
      </c>
      <c r="AD41" s="35">
        <v>4</v>
      </c>
      <c r="AE41" s="35">
        <v>5</v>
      </c>
      <c r="AF41" s="35">
        <v>5</v>
      </c>
      <c r="AG41" s="35">
        <v>5</v>
      </c>
      <c r="AH41" s="35">
        <v>5</v>
      </c>
      <c r="AI41" s="35">
        <v>6</v>
      </c>
      <c r="AJ41" s="35">
        <v>6</v>
      </c>
      <c r="AK41" s="38">
        <v>3</v>
      </c>
      <c r="AL41" s="38">
        <v>3</v>
      </c>
      <c r="AM41" s="38">
        <v>4</v>
      </c>
      <c r="AN41" s="38">
        <v>4</v>
      </c>
      <c r="AO41" s="38">
        <v>4</v>
      </c>
      <c r="AP41" s="38">
        <v>4</v>
      </c>
      <c r="AQ41" s="38">
        <v>5</v>
      </c>
      <c r="AR41" s="38">
        <v>5</v>
      </c>
      <c r="AS41" s="38">
        <v>5</v>
      </c>
      <c r="AT41" s="38">
        <v>5</v>
      </c>
      <c r="AU41" s="38">
        <v>6</v>
      </c>
      <c r="AV41" s="38">
        <v>6</v>
      </c>
    </row>
    <row r="42" spans="1:48" s="2" customFormat="1" ht="17">
      <c r="A42" s="6" t="s">
        <v>199</v>
      </c>
      <c r="B42" s="31" t="s">
        <v>142</v>
      </c>
      <c r="C42" s="4">
        <v>1.75</v>
      </c>
      <c r="D42" s="4">
        <v>1.75</v>
      </c>
      <c r="E42" s="4">
        <v>1.75</v>
      </c>
      <c r="F42" s="4">
        <v>1.75</v>
      </c>
      <c r="G42" s="4">
        <v>1.75</v>
      </c>
      <c r="H42" s="4">
        <v>1.75</v>
      </c>
      <c r="I42" s="4">
        <v>1.75</v>
      </c>
      <c r="J42" s="4">
        <v>1.75</v>
      </c>
      <c r="K42" s="4">
        <v>1.75</v>
      </c>
      <c r="L42" s="6" t="s">
        <v>4</v>
      </c>
      <c r="M42" s="7">
        <v>0.22</v>
      </c>
      <c r="N42" s="7">
        <v>0.22</v>
      </c>
      <c r="O42" s="7">
        <v>0.27</v>
      </c>
      <c r="P42" s="7">
        <v>0.27</v>
      </c>
      <c r="Q42" s="7">
        <v>0.22</v>
      </c>
      <c r="R42" s="7">
        <v>0.22</v>
      </c>
      <c r="S42" s="2">
        <v>0.27</v>
      </c>
      <c r="T42" s="2">
        <v>0.27</v>
      </c>
      <c r="U42" s="2">
        <v>0.22</v>
      </c>
      <c r="V42" s="2">
        <v>0.22</v>
      </c>
      <c r="W42" s="2">
        <v>0.27</v>
      </c>
      <c r="X42" s="2">
        <v>0.27</v>
      </c>
      <c r="Y42" s="35">
        <v>34</v>
      </c>
      <c r="Z42" s="35">
        <v>34</v>
      </c>
      <c r="AA42" s="35">
        <v>41</v>
      </c>
      <c r="AB42" s="35">
        <v>41</v>
      </c>
      <c r="AC42" s="35">
        <v>44</v>
      </c>
      <c r="AD42" s="35">
        <v>44</v>
      </c>
      <c r="AE42" s="35">
        <v>53</v>
      </c>
      <c r="AF42" s="35">
        <v>53</v>
      </c>
      <c r="AG42" s="35">
        <v>54</v>
      </c>
      <c r="AH42" s="35">
        <v>54</v>
      </c>
      <c r="AI42" s="35">
        <v>64</v>
      </c>
      <c r="AJ42" s="35">
        <v>64</v>
      </c>
      <c r="AK42" s="38">
        <v>31</v>
      </c>
      <c r="AL42" s="38">
        <v>31</v>
      </c>
      <c r="AM42" s="38">
        <v>36</v>
      </c>
      <c r="AN42" s="38">
        <v>36</v>
      </c>
      <c r="AO42" s="38">
        <v>39</v>
      </c>
      <c r="AP42" s="38">
        <v>39</v>
      </c>
      <c r="AQ42" s="38">
        <v>47</v>
      </c>
      <c r="AR42" s="38">
        <v>47</v>
      </c>
      <c r="AS42" s="38">
        <v>48</v>
      </c>
      <c r="AT42" s="38">
        <v>48</v>
      </c>
      <c r="AU42" s="38">
        <v>57</v>
      </c>
      <c r="AV42" s="38">
        <v>57</v>
      </c>
    </row>
    <row r="43" spans="1:48" s="2" customFormat="1" ht="17">
      <c r="A43" s="6" t="s">
        <v>157</v>
      </c>
      <c r="B43" s="31" t="s">
        <v>145</v>
      </c>
      <c r="C43" s="4">
        <v>3.5</v>
      </c>
      <c r="D43" s="4">
        <v>3.5</v>
      </c>
      <c r="E43" s="4">
        <v>3.5</v>
      </c>
      <c r="F43" s="4">
        <v>3.5</v>
      </c>
      <c r="G43" s="4">
        <v>3.5</v>
      </c>
      <c r="H43" s="4">
        <v>3.5</v>
      </c>
      <c r="I43" s="4">
        <v>3.5</v>
      </c>
      <c r="J43" s="4">
        <v>3.5</v>
      </c>
      <c r="K43" s="4">
        <v>3.5</v>
      </c>
      <c r="L43" s="6" t="s">
        <v>4</v>
      </c>
      <c r="M43" s="7">
        <v>0.43</v>
      </c>
      <c r="N43" s="7">
        <v>0.43</v>
      </c>
      <c r="O43" s="7">
        <v>0.54</v>
      </c>
      <c r="P43" s="7">
        <v>0.54</v>
      </c>
      <c r="Q43" s="7">
        <v>0.43</v>
      </c>
      <c r="R43" s="7">
        <v>0.43</v>
      </c>
      <c r="S43" s="2">
        <v>0.54</v>
      </c>
      <c r="T43" s="2">
        <v>0.54</v>
      </c>
      <c r="U43" s="2">
        <v>0.43</v>
      </c>
      <c r="V43" s="2">
        <v>0.43</v>
      </c>
      <c r="W43" s="2">
        <v>0.54</v>
      </c>
      <c r="X43" s="2">
        <v>0.54</v>
      </c>
      <c r="Y43" s="35">
        <v>137</v>
      </c>
      <c r="Z43" s="35">
        <v>137</v>
      </c>
      <c r="AA43" s="35">
        <v>164</v>
      </c>
      <c r="AB43" s="35">
        <v>164</v>
      </c>
      <c r="AC43" s="35">
        <v>177</v>
      </c>
      <c r="AD43" s="35">
        <v>177</v>
      </c>
      <c r="AE43" s="35">
        <v>210</v>
      </c>
      <c r="AF43" s="35">
        <v>210</v>
      </c>
      <c r="AG43" s="35">
        <v>216</v>
      </c>
      <c r="AH43" s="35">
        <v>216</v>
      </c>
      <c r="AI43" s="35">
        <v>257</v>
      </c>
      <c r="AJ43" s="35">
        <v>257</v>
      </c>
      <c r="AK43" s="38">
        <v>122</v>
      </c>
      <c r="AL43" s="38">
        <v>122</v>
      </c>
      <c r="AM43" s="38">
        <v>146</v>
      </c>
      <c r="AN43" s="38">
        <v>146</v>
      </c>
      <c r="AO43" s="38">
        <v>157</v>
      </c>
      <c r="AP43" s="38">
        <v>157</v>
      </c>
      <c r="AQ43" s="38">
        <v>187</v>
      </c>
      <c r="AR43" s="38">
        <v>187</v>
      </c>
      <c r="AS43" s="38">
        <v>192</v>
      </c>
      <c r="AT43" s="38">
        <v>192</v>
      </c>
      <c r="AU43" s="38">
        <v>229</v>
      </c>
      <c r="AV43" s="38">
        <v>229</v>
      </c>
    </row>
    <row r="44" spans="1:48" s="2" customFormat="1" ht="17">
      <c r="A44" s="6" t="s">
        <v>158</v>
      </c>
      <c r="B44" s="31" t="s">
        <v>148</v>
      </c>
      <c r="C44" s="4">
        <v>7.65</v>
      </c>
      <c r="D44" s="4">
        <v>7.65</v>
      </c>
      <c r="E44" s="4">
        <v>7.65</v>
      </c>
      <c r="F44" s="4">
        <v>7.65</v>
      </c>
      <c r="G44" s="4">
        <v>7.65</v>
      </c>
      <c r="H44" s="4">
        <v>7.65</v>
      </c>
      <c r="I44" s="4">
        <v>7.65</v>
      </c>
      <c r="J44" s="4">
        <v>7.65</v>
      </c>
      <c r="K44" s="4">
        <v>7.65</v>
      </c>
      <c r="L44" s="6" t="s">
        <v>4</v>
      </c>
      <c r="M44" s="7">
        <v>0.65</v>
      </c>
      <c r="N44" s="7">
        <v>0.65</v>
      </c>
      <c r="O44" s="7">
        <v>0.86</v>
      </c>
      <c r="P44" s="7">
        <v>0.86</v>
      </c>
      <c r="Q44" s="7">
        <v>0.65</v>
      </c>
      <c r="R44" s="7">
        <v>0.65</v>
      </c>
      <c r="S44" s="2">
        <v>0.86</v>
      </c>
      <c r="T44" s="2">
        <v>0.86</v>
      </c>
      <c r="U44" s="2">
        <v>0.65</v>
      </c>
      <c r="V44" s="2">
        <v>0.65</v>
      </c>
      <c r="W44" s="2">
        <v>0.86</v>
      </c>
      <c r="X44" s="2">
        <v>0.86</v>
      </c>
      <c r="Y44" s="35">
        <v>309</v>
      </c>
      <c r="Z44" s="35">
        <v>309</v>
      </c>
      <c r="AA44" s="35">
        <v>402</v>
      </c>
      <c r="AB44" s="35">
        <v>402</v>
      </c>
      <c r="AC44" s="35">
        <v>398</v>
      </c>
      <c r="AD44" s="35">
        <v>398</v>
      </c>
      <c r="AE44" s="35">
        <v>517</v>
      </c>
      <c r="AF44" s="35">
        <v>517</v>
      </c>
      <c r="AG44" s="35">
        <v>486</v>
      </c>
      <c r="AH44" s="35">
        <v>486</v>
      </c>
      <c r="AI44" s="35">
        <v>632</v>
      </c>
      <c r="AJ44" s="35">
        <v>632</v>
      </c>
      <c r="AK44" s="38">
        <v>275</v>
      </c>
      <c r="AL44" s="38">
        <v>275</v>
      </c>
      <c r="AM44" s="38">
        <v>343</v>
      </c>
      <c r="AN44" s="38">
        <v>343</v>
      </c>
      <c r="AO44" s="38">
        <v>354</v>
      </c>
      <c r="AP44" s="38">
        <v>354</v>
      </c>
      <c r="AQ44" s="38">
        <v>441</v>
      </c>
      <c r="AR44" s="38">
        <v>441</v>
      </c>
      <c r="AS44" s="38">
        <v>433</v>
      </c>
      <c r="AT44" s="38">
        <v>433</v>
      </c>
      <c r="AU44" s="38">
        <v>539</v>
      </c>
      <c r="AV44" s="38">
        <v>539</v>
      </c>
    </row>
    <row r="45" spans="1:48" s="2" customFormat="1" ht="17">
      <c r="A45" s="6" t="s">
        <v>159</v>
      </c>
      <c r="B45" s="31" t="s">
        <v>151</v>
      </c>
      <c r="C45" s="4">
        <v>10.199999999999999</v>
      </c>
      <c r="D45" s="4">
        <v>10.199999999999999</v>
      </c>
      <c r="E45" s="4">
        <v>10.199999999999999</v>
      </c>
      <c r="F45" s="4">
        <v>10.199999999999999</v>
      </c>
      <c r="G45" s="4">
        <v>10.199999999999999</v>
      </c>
      <c r="H45" s="4">
        <v>10.199999999999999</v>
      </c>
      <c r="I45" s="4">
        <v>10.199999999999999</v>
      </c>
      <c r="J45" s="4">
        <v>10.199999999999999</v>
      </c>
      <c r="K45" s="4">
        <v>10.199999999999999</v>
      </c>
      <c r="L45" s="6" t="s">
        <v>4</v>
      </c>
      <c r="M45" s="7">
        <v>0.86</v>
      </c>
      <c r="N45" s="7">
        <v>0.86</v>
      </c>
      <c r="O45" s="7">
        <v>1.17</v>
      </c>
      <c r="P45" s="7">
        <v>1.17</v>
      </c>
      <c r="Q45" s="7">
        <v>0.86</v>
      </c>
      <c r="R45" s="7">
        <v>0.86</v>
      </c>
      <c r="S45" s="2">
        <v>1.17</v>
      </c>
      <c r="T45" s="2">
        <v>1.17</v>
      </c>
      <c r="U45" s="2">
        <v>0.86</v>
      </c>
      <c r="V45" s="2">
        <v>0.86</v>
      </c>
      <c r="W45" s="2">
        <v>1.17</v>
      </c>
      <c r="X45" s="2">
        <v>1.17</v>
      </c>
      <c r="Y45" s="35">
        <v>550</v>
      </c>
      <c r="Z45" s="35">
        <v>550</v>
      </c>
      <c r="AA45" s="35">
        <v>737</v>
      </c>
      <c r="AB45" s="35">
        <v>737</v>
      </c>
      <c r="AC45" s="35">
        <v>707</v>
      </c>
      <c r="AD45" s="35">
        <v>707</v>
      </c>
      <c r="AE45" s="35">
        <v>947</v>
      </c>
      <c r="AF45" s="35">
        <v>947</v>
      </c>
      <c r="AG45" s="35">
        <v>864</v>
      </c>
      <c r="AH45" s="35">
        <v>864</v>
      </c>
      <c r="AI45" s="35">
        <v>1158</v>
      </c>
      <c r="AJ45" s="35">
        <v>1158</v>
      </c>
      <c r="AK45" s="38">
        <v>489</v>
      </c>
      <c r="AL45" s="38">
        <v>489</v>
      </c>
      <c r="AM45" s="38">
        <v>619</v>
      </c>
      <c r="AN45" s="38">
        <v>619</v>
      </c>
      <c r="AO45" s="38">
        <v>629</v>
      </c>
      <c r="AP45" s="38">
        <v>629</v>
      </c>
      <c r="AQ45" s="38">
        <v>796</v>
      </c>
      <c r="AR45" s="38">
        <v>796</v>
      </c>
      <c r="AS45" s="38">
        <v>769</v>
      </c>
      <c r="AT45" s="38">
        <v>769</v>
      </c>
      <c r="AU45" s="38">
        <v>973</v>
      </c>
      <c r="AV45" s="38">
        <v>973</v>
      </c>
    </row>
    <row r="46" spans="1:48" s="2" customFormat="1" ht="17">
      <c r="A46" s="11" t="s">
        <v>161</v>
      </c>
      <c r="B46" s="33" t="s">
        <v>162</v>
      </c>
      <c r="C46" s="7">
        <v>1.9</v>
      </c>
      <c r="D46" s="7">
        <v>1.9</v>
      </c>
      <c r="E46" s="7">
        <v>1.9</v>
      </c>
      <c r="F46" s="7">
        <v>1.9</v>
      </c>
      <c r="G46" s="7">
        <v>1.9</v>
      </c>
      <c r="H46" s="7">
        <v>1.9</v>
      </c>
      <c r="I46" s="7">
        <v>1.9</v>
      </c>
      <c r="J46" s="7">
        <v>1.9</v>
      </c>
      <c r="K46" s="7">
        <v>1.9</v>
      </c>
      <c r="L46" s="11" t="s">
        <v>4</v>
      </c>
      <c r="M46" s="8">
        <v>5</v>
      </c>
      <c r="N46" s="8">
        <v>5</v>
      </c>
      <c r="O46" s="7">
        <v>7</v>
      </c>
      <c r="P46" s="7">
        <v>7</v>
      </c>
      <c r="Q46" s="8">
        <v>5</v>
      </c>
      <c r="R46" s="8">
        <v>5</v>
      </c>
      <c r="S46" s="7">
        <v>7</v>
      </c>
      <c r="T46" s="7">
        <v>7</v>
      </c>
      <c r="U46" s="8">
        <v>5</v>
      </c>
      <c r="V46" s="8">
        <v>5</v>
      </c>
      <c r="W46" s="7">
        <v>7</v>
      </c>
      <c r="X46" s="7">
        <v>7</v>
      </c>
      <c r="Y46" s="35">
        <v>5</v>
      </c>
      <c r="Z46" s="35">
        <v>5</v>
      </c>
      <c r="AA46" s="35">
        <v>6</v>
      </c>
      <c r="AB46" s="35">
        <v>6</v>
      </c>
      <c r="AC46" s="35">
        <v>5</v>
      </c>
      <c r="AD46" s="35">
        <v>5</v>
      </c>
      <c r="AE46" s="35">
        <v>6</v>
      </c>
      <c r="AF46" s="35">
        <v>6</v>
      </c>
      <c r="AG46" s="35">
        <v>5</v>
      </c>
      <c r="AH46" s="35">
        <v>5</v>
      </c>
      <c r="AI46" s="35">
        <v>6</v>
      </c>
      <c r="AJ46" s="35">
        <v>6</v>
      </c>
      <c r="AK46" s="38">
        <v>5</v>
      </c>
      <c r="AL46" s="38">
        <v>5</v>
      </c>
      <c r="AM46" s="38">
        <v>6</v>
      </c>
      <c r="AN46" s="38">
        <v>6</v>
      </c>
      <c r="AO46" s="38">
        <v>5</v>
      </c>
      <c r="AP46" s="38">
        <v>5</v>
      </c>
      <c r="AQ46" s="38">
        <v>6</v>
      </c>
      <c r="AR46" s="38">
        <v>6</v>
      </c>
      <c r="AS46" s="38">
        <v>5</v>
      </c>
      <c r="AT46" s="38">
        <v>5</v>
      </c>
      <c r="AU46" s="38">
        <v>6</v>
      </c>
      <c r="AV46" s="38">
        <v>6</v>
      </c>
    </row>
    <row r="47" spans="1:48" s="2" customFormat="1" ht="34">
      <c r="A47" s="11" t="s">
        <v>163</v>
      </c>
      <c r="B47" s="33" t="s">
        <v>164</v>
      </c>
      <c r="C47" s="7">
        <v>2</v>
      </c>
      <c r="D47" s="7">
        <v>2</v>
      </c>
      <c r="E47" s="7">
        <v>2</v>
      </c>
      <c r="F47" s="7">
        <v>2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11" t="s">
        <v>9</v>
      </c>
      <c r="M47" s="8">
        <v>58</v>
      </c>
      <c r="N47" s="8">
        <v>58</v>
      </c>
      <c r="O47" s="7">
        <v>66</v>
      </c>
      <c r="P47" s="7">
        <v>66</v>
      </c>
      <c r="Q47" s="8">
        <v>58</v>
      </c>
      <c r="R47" s="8">
        <v>58</v>
      </c>
      <c r="S47" s="7">
        <v>66</v>
      </c>
      <c r="T47" s="7">
        <v>66</v>
      </c>
      <c r="U47" s="8">
        <v>58</v>
      </c>
      <c r="V47" s="8">
        <v>58</v>
      </c>
      <c r="W47" s="7">
        <v>66</v>
      </c>
      <c r="X47" s="7">
        <v>66</v>
      </c>
      <c r="Y47" s="35">
        <v>46</v>
      </c>
      <c r="Z47" s="35">
        <v>46</v>
      </c>
      <c r="AA47" s="35">
        <v>54</v>
      </c>
      <c r="AB47" s="35">
        <v>54</v>
      </c>
      <c r="AC47" s="35">
        <v>46</v>
      </c>
      <c r="AD47" s="35">
        <v>46</v>
      </c>
      <c r="AE47" s="35">
        <v>54</v>
      </c>
      <c r="AF47" s="35">
        <v>54</v>
      </c>
      <c r="AG47" s="35">
        <v>46</v>
      </c>
      <c r="AH47" s="35">
        <v>46</v>
      </c>
      <c r="AI47" s="35">
        <v>54</v>
      </c>
      <c r="AJ47" s="35">
        <v>54</v>
      </c>
      <c r="AK47" s="38">
        <v>31</v>
      </c>
      <c r="AL47" s="38">
        <v>31</v>
      </c>
      <c r="AM47" s="38">
        <v>38</v>
      </c>
      <c r="AN47" s="38">
        <v>38</v>
      </c>
      <c r="AO47" s="38">
        <v>31</v>
      </c>
      <c r="AP47" s="38">
        <v>31</v>
      </c>
      <c r="AQ47" s="38">
        <v>38</v>
      </c>
      <c r="AR47" s="38">
        <v>38</v>
      </c>
      <c r="AS47" s="38">
        <v>31</v>
      </c>
      <c r="AT47" s="38">
        <v>31</v>
      </c>
      <c r="AU47" s="38">
        <v>38</v>
      </c>
      <c r="AV47" s="38">
        <v>38</v>
      </c>
    </row>
    <row r="48" spans="1:48" s="2" customFormat="1" ht="17">
      <c r="A48" s="11" t="s">
        <v>200</v>
      </c>
      <c r="B48" s="33" t="s">
        <v>201</v>
      </c>
      <c r="C48" s="7"/>
      <c r="D48" s="7"/>
      <c r="E48" s="7"/>
      <c r="F48" s="7"/>
      <c r="G48" s="7"/>
      <c r="H48" s="7"/>
      <c r="I48" s="7"/>
      <c r="J48" s="7"/>
      <c r="K48" s="7"/>
      <c r="L48" s="11"/>
      <c r="M48" s="8"/>
      <c r="N48" s="8"/>
      <c r="O48" s="7"/>
      <c r="P48" s="7"/>
      <c r="Q48" s="8"/>
      <c r="R48" s="8"/>
      <c r="S48" s="7"/>
      <c r="T48" s="7"/>
      <c r="U48" s="8"/>
      <c r="V48" s="8"/>
      <c r="W48" s="7"/>
      <c r="X48" s="7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</row>
    <row r="49" spans="1:48" s="2" customFormat="1" ht="17">
      <c r="A49" s="11" t="s">
        <v>165</v>
      </c>
      <c r="B49" s="33" t="s">
        <v>166</v>
      </c>
      <c r="C49" s="7">
        <v>0.8</v>
      </c>
      <c r="D49" s="7">
        <v>0.8</v>
      </c>
      <c r="E49" s="7">
        <v>0.8</v>
      </c>
      <c r="F49" s="7">
        <v>0.8</v>
      </c>
      <c r="G49" s="7">
        <v>0.8</v>
      </c>
      <c r="H49" s="7">
        <v>0.8</v>
      </c>
      <c r="I49" s="7">
        <v>0.8</v>
      </c>
      <c r="J49" s="7">
        <v>0.8</v>
      </c>
      <c r="K49" s="7">
        <v>0.8</v>
      </c>
      <c r="L49" s="11" t="s">
        <v>4</v>
      </c>
      <c r="M49" s="8">
        <v>59</v>
      </c>
      <c r="N49" s="8">
        <v>59</v>
      </c>
      <c r="O49" s="7">
        <v>74</v>
      </c>
      <c r="P49" s="7">
        <v>74</v>
      </c>
      <c r="Q49" s="8">
        <v>59</v>
      </c>
      <c r="R49" s="8">
        <v>59</v>
      </c>
      <c r="S49" s="7">
        <v>74</v>
      </c>
      <c r="T49" s="7">
        <v>74</v>
      </c>
      <c r="U49" s="8">
        <v>59</v>
      </c>
      <c r="V49" s="8">
        <v>59</v>
      </c>
      <c r="W49" s="7">
        <v>74</v>
      </c>
      <c r="X49" s="7">
        <v>74</v>
      </c>
      <c r="Y49" s="35">
        <v>59</v>
      </c>
      <c r="Z49" s="35">
        <v>59</v>
      </c>
      <c r="AA49" s="35">
        <v>71</v>
      </c>
      <c r="AB49" s="35">
        <v>71</v>
      </c>
      <c r="AC49" s="35">
        <v>59</v>
      </c>
      <c r="AD49" s="35">
        <v>59</v>
      </c>
      <c r="AE49" s="35">
        <v>71</v>
      </c>
      <c r="AF49" s="35">
        <v>71</v>
      </c>
      <c r="AG49" s="35">
        <v>59</v>
      </c>
      <c r="AH49" s="35">
        <v>59</v>
      </c>
      <c r="AI49" s="35">
        <v>71</v>
      </c>
      <c r="AJ49" s="35">
        <v>71</v>
      </c>
      <c r="AK49" s="38">
        <v>59</v>
      </c>
      <c r="AL49" s="38">
        <v>59</v>
      </c>
      <c r="AM49" s="38">
        <v>71</v>
      </c>
      <c r="AN49" s="38">
        <v>71</v>
      </c>
      <c r="AO49" s="38">
        <v>59</v>
      </c>
      <c r="AP49" s="38">
        <v>59</v>
      </c>
      <c r="AQ49" s="38">
        <v>71</v>
      </c>
      <c r="AR49" s="38">
        <v>71</v>
      </c>
      <c r="AS49" s="38">
        <v>59</v>
      </c>
      <c r="AT49" s="38">
        <v>59</v>
      </c>
      <c r="AU49" s="38">
        <v>71</v>
      </c>
      <c r="AV49" s="38">
        <v>71</v>
      </c>
    </row>
    <row r="50" spans="1:48" s="2" customFormat="1" ht="17">
      <c r="A50" s="11" t="s">
        <v>167</v>
      </c>
      <c r="B50" s="33" t="s">
        <v>168</v>
      </c>
      <c r="C50" s="7">
        <v>2.2999999999999998</v>
      </c>
      <c r="D50" s="7">
        <v>2.2999999999999998</v>
      </c>
      <c r="E50" s="7">
        <v>2.2999999999999998</v>
      </c>
      <c r="F50" s="7">
        <v>2.2999999999999998</v>
      </c>
      <c r="G50" s="7">
        <v>2.2999999999999998</v>
      </c>
      <c r="H50" s="7">
        <v>2.2999999999999998</v>
      </c>
      <c r="I50" s="7">
        <v>2.2999999999999998</v>
      </c>
      <c r="J50" s="7">
        <v>2.2999999999999998</v>
      </c>
      <c r="K50" s="7">
        <v>2.2999999999999998</v>
      </c>
      <c r="L50" s="11" t="s">
        <v>4</v>
      </c>
      <c r="M50" s="8">
        <v>39</v>
      </c>
      <c r="N50" s="8">
        <v>39</v>
      </c>
      <c r="O50" s="7">
        <v>49</v>
      </c>
      <c r="P50" s="7">
        <v>49</v>
      </c>
      <c r="Q50" s="8">
        <v>39</v>
      </c>
      <c r="R50" s="8">
        <v>39</v>
      </c>
      <c r="S50" s="7">
        <v>49</v>
      </c>
      <c r="T50" s="7">
        <v>49</v>
      </c>
      <c r="U50" s="8">
        <v>39</v>
      </c>
      <c r="V50" s="8">
        <v>39</v>
      </c>
      <c r="W50" s="7">
        <v>49</v>
      </c>
      <c r="X50" s="7">
        <v>49</v>
      </c>
      <c r="Y50" s="35">
        <v>37</v>
      </c>
      <c r="Z50" s="35">
        <v>37</v>
      </c>
      <c r="AA50" s="35">
        <v>45</v>
      </c>
      <c r="AB50" s="35">
        <v>45</v>
      </c>
      <c r="AC50" s="35">
        <v>37</v>
      </c>
      <c r="AD50" s="35">
        <v>37</v>
      </c>
      <c r="AE50" s="35">
        <v>45</v>
      </c>
      <c r="AF50" s="35">
        <v>45</v>
      </c>
      <c r="AG50" s="35">
        <v>37</v>
      </c>
      <c r="AH50" s="35">
        <v>37</v>
      </c>
      <c r="AI50" s="35">
        <v>45</v>
      </c>
      <c r="AJ50" s="35">
        <v>45</v>
      </c>
      <c r="AK50" s="38">
        <v>33</v>
      </c>
      <c r="AL50" s="38">
        <v>33</v>
      </c>
      <c r="AM50" s="38">
        <v>41</v>
      </c>
      <c r="AN50" s="38">
        <v>41</v>
      </c>
      <c r="AO50" s="38">
        <v>33</v>
      </c>
      <c r="AP50" s="38">
        <v>33</v>
      </c>
      <c r="AQ50" s="38">
        <v>41</v>
      </c>
      <c r="AR50" s="38">
        <v>41</v>
      </c>
      <c r="AS50" s="38">
        <v>33</v>
      </c>
      <c r="AT50" s="38">
        <v>33</v>
      </c>
      <c r="AU50" s="38">
        <v>41</v>
      </c>
      <c r="AV50" s="38">
        <v>41</v>
      </c>
    </row>
    <row r="51" spans="1:48" s="2" customFormat="1" ht="34">
      <c r="A51" s="11" t="s">
        <v>169</v>
      </c>
      <c r="B51" s="33" t="s">
        <v>170</v>
      </c>
      <c r="C51" s="7">
        <v>2.5</v>
      </c>
      <c r="D51" s="7">
        <v>2.5</v>
      </c>
      <c r="E51" s="7">
        <v>2.5</v>
      </c>
      <c r="F51" s="7">
        <v>2.5</v>
      </c>
      <c r="G51" s="7">
        <v>2.5</v>
      </c>
      <c r="H51" s="7">
        <v>2.5</v>
      </c>
      <c r="I51" s="7">
        <v>2.5</v>
      </c>
      <c r="J51" s="7">
        <v>2.5</v>
      </c>
      <c r="K51" s="7">
        <v>2.5</v>
      </c>
      <c r="L51" s="11" t="s">
        <v>9</v>
      </c>
      <c r="M51" s="8">
        <v>117</v>
      </c>
      <c r="N51" s="8">
        <v>117</v>
      </c>
      <c r="O51" s="7">
        <v>164</v>
      </c>
      <c r="P51" s="7">
        <v>164</v>
      </c>
      <c r="Q51" s="8">
        <v>117</v>
      </c>
      <c r="R51" s="8">
        <v>117</v>
      </c>
      <c r="S51" s="7">
        <v>164</v>
      </c>
      <c r="T51" s="7">
        <v>164</v>
      </c>
      <c r="U51" s="8">
        <v>117</v>
      </c>
      <c r="V51" s="8">
        <v>117</v>
      </c>
      <c r="W51" s="7">
        <v>164</v>
      </c>
      <c r="X51" s="7">
        <v>164</v>
      </c>
      <c r="Y51" s="35">
        <v>110</v>
      </c>
      <c r="Z51" s="35">
        <v>110</v>
      </c>
      <c r="AA51" s="35">
        <v>157</v>
      </c>
      <c r="AB51" s="35">
        <v>157</v>
      </c>
      <c r="AC51" s="35">
        <v>110</v>
      </c>
      <c r="AD51" s="35">
        <v>110</v>
      </c>
      <c r="AE51" s="35">
        <v>157</v>
      </c>
      <c r="AF51" s="35">
        <v>157</v>
      </c>
      <c r="AG51" s="35">
        <v>110</v>
      </c>
      <c r="AH51" s="35">
        <v>110</v>
      </c>
      <c r="AI51" s="35">
        <v>157</v>
      </c>
      <c r="AJ51" s="35">
        <v>157</v>
      </c>
      <c r="AK51" s="38">
        <v>100</v>
      </c>
      <c r="AL51" s="38">
        <v>100</v>
      </c>
      <c r="AM51" s="38">
        <v>135</v>
      </c>
      <c r="AN51" s="38">
        <v>135</v>
      </c>
      <c r="AO51" s="38">
        <v>100</v>
      </c>
      <c r="AP51" s="38">
        <v>100</v>
      </c>
      <c r="AQ51" s="38">
        <v>135</v>
      </c>
      <c r="AR51" s="38">
        <v>135</v>
      </c>
      <c r="AS51" s="38">
        <v>100</v>
      </c>
      <c r="AT51" s="38">
        <v>100</v>
      </c>
      <c r="AU51" s="38">
        <v>135</v>
      </c>
      <c r="AV51" s="38">
        <v>135</v>
      </c>
    </row>
  </sheetData>
  <mergeCells count="3">
    <mergeCell ref="M1:X1"/>
    <mergeCell ref="Y1:AJ1"/>
    <mergeCell ref="AK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ADA-B4B9-5E42-9113-FB3B420B8878}">
  <dimension ref="A1:Z106"/>
  <sheetViews>
    <sheetView workbookViewId="0">
      <pane ySplit="1" topLeftCell="A2" activePane="bottomLeft" state="frozen"/>
      <selection pane="bottomLeft" activeCell="B107" sqref="B107"/>
    </sheetView>
  </sheetViews>
  <sheetFormatPr baseColWidth="10" defaultColWidth="37.5" defaultRowHeight="16"/>
  <cols>
    <col min="1" max="1" width="70" style="14" customWidth="1"/>
    <col min="2" max="2" width="17.83203125" style="13" customWidth="1"/>
    <col min="3" max="3" width="12.1640625" style="20" customWidth="1"/>
    <col min="4" max="4" width="12.5" style="20" customWidth="1"/>
    <col min="5" max="5" width="14.5" style="20" customWidth="1"/>
    <col min="6" max="6" width="12.83203125" style="20" customWidth="1"/>
    <col min="7" max="7" width="13.1640625" style="20" customWidth="1"/>
    <col min="8" max="8" width="14.5" style="20" customWidth="1"/>
    <col min="9" max="9" width="12.83203125" style="20" customWidth="1"/>
    <col min="10" max="10" width="13.1640625" style="20" customWidth="1"/>
    <col min="11" max="11" width="14.5" style="20" customWidth="1"/>
    <col min="12" max="12" width="22.33203125" style="14" customWidth="1"/>
    <col min="13" max="13" width="9.5" style="2" bestFit="1" customWidth="1"/>
    <col min="14" max="14" width="9.5" style="2" customWidth="1"/>
    <col min="15" max="15" width="9.83203125" style="2" bestFit="1" customWidth="1"/>
    <col min="16" max="16" width="9.83203125" style="2" customWidth="1"/>
    <col min="17" max="17" width="9.1640625" style="2" bestFit="1" customWidth="1"/>
    <col min="18" max="19" width="9.1640625" style="2" customWidth="1"/>
    <col min="20" max="20" width="10.1640625" style="2" bestFit="1" customWidth="1"/>
    <col min="21" max="21" width="10.5" style="2" bestFit="1" customWidth="1"/>
    <col min="22" max="22" width="10.5" style="2" customWidth="1"/>
    <col min="23" max="23" width="9.83203125" style="2" bestFit="1" customWidth="1"/>
    <col min="24" max="24" width="10.1640625" style="2" bestFit="1" customWidth="1"/>
    <col min="25" max="25" width="10.5" style="2" bestFit="1" customWidth="1"/>
    <col min="26" max="26" width="9.83203125" style="2" bestFit="1" customWidth="1"/>
    <col min="27" max="16384" width="37.5" style="2"/>
  </cols>
  <sheetData>
    <row r="1" spans="1:26" ht="17">
      <c r="A1" s="6" t="s">
        <v>0</v>
      </c>
      <c r="B1" s="12" t="s">
        <v>1</v>
      </c>
      <c r="C1" s="21" t="s">
        <v>173</v>
      </c>
      <c r="D1" s="21" t="s">
        <v>174</v>
      </c>
      <c r="E1" s="4" t="s">
        <v>175</v>
      </c>
      <c r="F1" s="22" t="s">
        <v>176</v>
      </c>
      <c r="G1" s="22" t="s">
        <v>177</v>
      </c>
      <c r="H1" s="4" t="s">
        <v>178</v>
      </c>
      <c r="I1" s="22" t="s">
        <v>179</v>
      </c>
      <c r="J1" s="22" t="s">
        <v>180</v>
      </c>
      <c r="K1" s="22" t="s">
        <v>181</v>
      </c>
      <c r="L1" s="6" t="s">
        <v>182</v>
      </c>
      <c r="M1" t="s">
        <v>183</v>
      </c>
      <c r="N1"/>
      <c r="O1" t="s">
        <v>184</v>
      </c>
      <c r="P1"/>
      <c r="Q1" t="s">
        <v>185</v>
      </c>
      <c r="R1" t="s">
        <v>185</v>
      </c>
      <c r="S1" t="s">
        <v>186</v>
      </c>
      <c r="T1" t="s">
        <v>186</v>
      </c>
      <c r="U1" t="s">
        <v>187</v>
      </c>
      <c r="V1"/>
      <c r="W1" t="s">
        <v>188</v>
      </c>
      <c r="X1"/>
      <c r="Y1"/>
      <c r="Z1"/>
    </row>
    <row r="2" spans="1:26" ht="17">
      <c r="A2" s="6" t="s">
        <v>2</v>
      </c>
      <c r="B2" s="24" t="s">
        <v>3</v>
      </c>
      <c r="C2" s="7">
        <v>0.7</v>
      </c>
      <c r="D2" s="7">
        <v>0.7</v>
      </c>
      <c r="E2" s="7">
        <v>0.7</v>
      </c>
      <c r="F2" s="7">
        <v>0.8</v>
      </c>
      <c r="G2" s="7">
        <v>0.8</v>
      </c>
      <c r="H2" s="7">
        <v>0.8</v>
      </c>
      <c r="I2" s="7">
        <v>0.7</v>
      </c>
      <c r="J2" s="7">
        <v>0.7</v>
      </c>
      <c r="K2" s="7">
        <v>0.7</v>
      </c>
      <c r="L2" s="6" t="s">
        <v>4</v>
      </c>
      <c r="M2" s="7">
        <v>3</v>
      </c>
      <c r="N2" s="7"/>
      <c r="O2" s="7">
        <v>4</v>
      </c>
      <c r="P2" s="7"/>
      <c r="Q2" s="7">
        <v>3</v>
      </c>
      <c r="R2" s="7"/>
      <c r="S2" s="7"/>
      <c r="T2" s="7">
        <v>4</v>
      </c>
      <c r="U2" s="7">
        <v>3</v>
      </c>
      <c r="V2" s="7"/>
      <c r="W2" s="7">
        <v>4</v>
      </c>
    </row>
    <row r="3" spans="1:26" ht="17">
      <c r="A3" s="6" t="s">
        <v>5</v>
      </c>
      <c r="B3" s="24" t="s">
        <v>6</v>
      </c>
      <c r="C3" s="7">
        <v>2.6</v>
      </c>
      <c r="D3" s="7">
        <v>2.6</v>
      </c>
      <c r="E3" s="7">
        <v>2.6</v>
      </c>
      <c r="F3" s="7">
        <v>2.7</v>
      </c>
      <c r="G3" s="7">
        <v>2.7</v>
      </c>
      <c r="H3" s="7">
        <v>2.7</v>
      </c>
      <c r="I3" s="7">
        <v>2.4</v>
      </c>
      <c r="J3" s="7">
        <v>2.4</v>
      </c>
      <c r="K3" s="7">
        <v>2.4</v>
      </c>
      <c r="L3" s="6" t="s">
        <v>4</v>
      </c>
      <c r="M3" s="7">
        <v>48</v>
      </c>
      <c r="N3" s="7"/>
      <c r="O3" s="7">
        <v>59</v>
      </c>
      <c r="P3" s="7"/>
      <c r="Q3" s="7">
        <v>71</v>
      </c>
      <c r="R3" s="7"/>
      <c r="S3" s="7"/>
      <c r="T3" s="7">
        <v>89</v>
      </c>
      <c r="U3" s="7">
        <v>95</v>
      </c>
      <c r="V3" s="7"/>
      <c r="W3" s="7">
        <v>118</v>
      </c>
    </row>
    <row r="4" spans="1:26" ht="17">
      <c r="A4" s="6" t="s">
        <v>7</v>
      </c>
      <c r="B4" s="24" t="s">
        <v>8</v>
      </c>
      <c r="C4" s="7">
        <v>1.3</v>
      </c>
      <c r="D4" s="7">
        <v>1.3</v>
      </c>
      <c r="E4" s="7">
        <v>1.3</v>
      </c>
      <c r="F4" s="7">
        <v>1.4</v>
      </c>
      <c r="G4" s="7">
        <v>1.4</v>
      </c>
      <c r="H4" s="7">
        <v>1.4</v>
      </c>
      <c r="I4" s="7">
        <v>1.2</v>
      </c>
      <c r="J4" s="7">
        <v>1.2</v>
      </c>
      <c r="K4" s="7">
        <v>1.2</v>
      </c>
      <c r="L4" s="6" t="s">
        <v>9</v>
      </c>
      <c r="M4" s="7">
        <v>51</v>
      </c>
      <c r="N4" s="7"/>
      <c r="O4" s="7">
        <v>63</v>
      </c>
      <c r="P4" s="7"/>
      <c r="Q4" s="7">
        <v>75</v>
      </c>
      <c r="R4" s="7"/>
      <c r="S4" s="7"/>
      <c r="T4" s="7">
        <v>92</v>
      </c>
      <c r="U4" s="7">
        <v>99</v>
      </c>
      <c r="V4" s="7"/>
      <c r="W4" s="7">
        <v>122</v>
      </c>
    </row>
    <row r="5" spans="1:26" ht="17">
      <c r="A5" s="6" t="s">
        <v>10</v>
      </c>
      <c r="B5" s="24" t="s">
        <v>11</v>
      </c>
      <c r="C5" s="7">
        <v>2.6</v>
      </c>
      <c r="D5" s="7">
        <v>2.6</v>
      </c>
      <c r="E5" s="7">
        <v>2.6</v>
      </c>
      <c r="F5" s="7">
        <v>2.7</v>
      </c>
      <c r="G5" s="7">
        <v>2.7</v>
      </c>
      <c r="H5" s="7">
        <v>2.7</v>
      </c>
      <c r="I5" s="7">
        <v>2.5</v>
      </c>
      <c r="J5" s="7">
        <v>2.5</v>
      </c>
      <c r="K5" s="7">
        <v>2.5</v>
      </c>
      <c r="L5" s="6" t="s">
        <v>12</v>
      </c>
      <c r="M5" s="7">
        <v>37</v>
      </c>
      <c r="N5" s="7"/>
      <c r="O5" s="7">
        <v>46</v>
      </c>
      <c r="P5" s="7"/>
      <c r="Q5" s="7">
        <v>74</v>
      </c>
      <c r="R5" s="7"/>
      <c r="S5" s="7"/>
      <c r="T5" s="7">
        <v>93</v>
      </c>
      <c r="U5" s="7">
        <v>37</v>
      </c>
      <c r="V5" s="7"/>
      <c r="W5" s="7">
        <v>46</v>
      </c>
    </row>
    <row r="6" spans="1:26" ht="17">
      <c r="A6" s="6" t="s">
        <v>13</v>
      </c>
      <c r="B6" s="24" t="s">
        <v>14</v>
      </c>
      <c r="C6" s="7">
        <v>2.5</v>
      </c>
      <c r="D6" s="7">
        <v>2.5</v>
      </c>
      <c r="E6" s="7">
        <v>2.5</v>
      </c>
      <c r="F6" s="7">
        <v>2.7</v>
      </c>
      <c r="G6" s="7">
        <v>2.7</v>
      </c>
      <c r="H6" s="7">
        <v>2.7</v>
      </c>
      <c r="I6" s="7">
        <v>2.4</v>
      </c>
      <c r="J6" s="7">
        <v>2.4</v>
      </c>
      <c r="K6" s="7">
        <v>2.4</v>
      </c>
      <c r="L6" s="6" t="s">
        <v>9</v>
      </c>
      <c r="M6" s="7">
        <v>31</v>
      </c>
      <c r="N6" s="7"/>
      <c r="O6" s="7">
        <v>49</v>
      </c>
      <c r="P6" s="7"/>
      <c r="Q6" s="7">
        <v>72</v>
      </c>
      <c r="R6" s="7"/>
      <c r="S6" s="7"/>
      <c r="T6" s="7">
        <v>112</v>
      </c>
    </row>
    <row r="7" spans="1:26" ht="17">
      <c r="A7" s="6" t="s">
        <v>15</v>
      </c>
      <c r="B7" s="24" t="s">
        <v>16</v>
      </c>
      <c r="C7" s="7">
        <v>3.6</v>
      </c>
      <c r="D7" s="7">
        <v>3.6</v>
      </c>
      <c r="E7" s="7">
        <v>3.6</v>
      </c>
      <c r="F7" s="7">
        <v>3.9</v>
      </c>
      <c r="G7" s="7">
        <v>3.9</v>
      </c>
      <c r="H7" s="7">
        <v>3.9</v>
      </c>
      <c r="I7" s="7">
        <v>3.4</v>
      </c>
      <c r="J7" s="7">
        <v>3.4</v>
      </c>
      <c r="K7" s="7">
        <v>3.4</v>
      </c>
      <c r="L7" s="6" t="s">
        <v>9</v>
      </c>
      <c r="M7" s="7">
        <v>116</v>
      </c>
      <c r="N7" s="7"/>
      <c r="O7" s="7">
        <v>163</v>
      </c>
      <c r="P7" s="7"/>
      <c r="Q7" s="7">
        <v>168</v>
      </c>
      <c r="R7" s="7"/>
      <c r="S7" s="7"/>
      <c r="T7" s="7">
        <v>236</v>
      </c>
      <c r="U7" s="7">
        <v>240</v>
      </c>
      <c r="V7" s="7"/>
      <c r="W7" s="7">
        <v>338</v>
      </c>
    </row>
    <row r="8" spans="1:26" ht="17">
      <c r="A8" s="6" t="s">
        <v>17</v>
      </c>
      <c r="B8" s="24" t="s">
        <v>18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0.9</v>
      </c>
      <c r="J8" s="7">
        <v>0.9</v>
      </c>
      <c r="K8" s="7">
        <v>0.9</v>
      </c>
      <c r="L8" s="6" t="s">
        <v>9</v>
      </c>
      <c r="M8" s="7">
        <v>58</v>
      </c>
      <c r="N8" s="7"/>
      <c r="O8" s="7">
        <v>81</v>
      </c>
      <c r="P8" s="7"/>
      <c r="Q8" s="7">
        <v>151</v>
      </c>
      <c r="R8" s="7"/>
      <c r="S8" s="7"/>
      <c r="T8" s="7">
        <v>212</v>
      </c>
      <c r="U8" s="7">
        <v>108</v>
      </c>
      <c r="V8" s="7"/>
      <c r="W8" s="7">
        <v>151</v>
      </c>
    </row>
    <row r="9" spans="1:26" ht="17">
      <c r="A9" s="6" t="s">
        <v>19</v>
      </c>
      <c r="B9" s="24" t="s">
        <v>20</v>
      </c>
      <c r="C9" s="4"/>
      <c r="D9" s="4"/>
      <c r="E9" s="4"/>
      <c r="F9" s="7">
        <v>0.7</v>
      </c>
      <c r="G9" s="7">
        <v>0.7</v>
      </c>
      <c r="H9" s="7">
        <v>0.7</v>
      </c>
      <c r="I9" s="7">
        <v>5.5</v>
      </c>
      <c r="J9" s="7">
        <v>5.5</v>
      </c>
      <c r="K9" s="7">
        <v>5.5</v>
      </c>
      <c r="L9" s="6" t="s">
        <v>9</v>
      </c>
      <c r="Q9" s="7">
        <v>139</v>
      </c>
      <c r="R9" s="7"/>
      <c r="S9" s="7"/>
      <c r="T9" s="7">
        <v>196</v>
      </c>
      <c r="U9" s="7">
        <v>157</v>
      </c>
      <c r="V9" s="7"/>
      <c r="W9" s="7">
        <v>220</v>
      </c>
    </row>
    <row r="10" spans="1:26" ht="17">
      <c r="A10" s="6" t="s">
        <v>21</v>
      </c>
      <c r="B10" s="25" t="s">
        <v>22</v>
      </c>
      <c r="C10" s="4"/>
      <c r="D10" s="4"/>
      <c r="E10" s="4"/>
      <c r="F10" s="4"/>
      <c r="G10" s="4"/>
      <c r="H10" s="4"/>
      <c r="I10" s="7">
        <v>3.2</v>
      </c>
      <c r="J10" s="7">
        <v>3.2</v>
      </c>
      <c r="K10" s="7">
        <v>3.2</v>
      </c>
      <c r="L10" s="6" t="s">
        <v>23</v>
      </c>
      <c r="U10" s="7">
        <v>296</v>
      </c>
      <c r="V10" s="7"/>
      <c r="W10" s="7">
        <v>416</v>
      </c>
    </row>
    <row r="11" spans="1:26" ht="17">
      <c r="A11" s="6" t="s">
        <v>24</v>
      </c>
      <c r="B11" s="24" t="s">
        <v>25</v>
      </c>
      <c r="C11" s="7">
        <v>1.5</v>
      </c>
      <c r="D11" s="7">
        <v>1.5</v>
      </c>
      <c r="E11" s="7">
        <v>1.5</v>
      </c>
      <c r="F11" s="7">
        <v>1.5</v>
      </c>
      <c r="G11" s="7">
        <v>1.5</v>
      </c>
      <c r="H11" s="7">
        <v>1.5</v>
      </c>
      <c r="I11" s="7">
        <v>1.5</v>
      </c>
      <c r="J11" s="7">
        <v>1.5</v>
      </c>
      <c r="K11" s="7">
        <v>1.5</v>
      </c>
      <c r="L11" s="6" t="s">
        <v>9</v>
      </c>
      <c r="M11" s="7">
        <v>192</v>
      </c>
      <c r="N11" s="7"/>
      <c r="O11" s="7">
        <v>277</v>
      </c>
      <c r="P11" s="7"/>
      <c r="Q11" s="7">
        <v>290</v>
      </c>
      <c r="R11" s="7"/>
      <c r="S11" s="7"/>
      <c r="T11" s="7">
        <v>417</v>
      </c>
      <c r="U11" s="7">
        <v>348</v>
      </c>
      <c r="V11" s="7"/>
      <c r="W11" s="7">
        <v>501</v>
      </c>
    </row>
    <row r="12" spans="1:26" ht="17">
      <c r="A12" s="6" t="s">
        <v>26</v>
      </c>
      <c r="B12" s="24" t="s">
        <v>27</v>
      </c>
      <c r="C12" s="4">
        <v>7.7</v>
      </c>
      <c r="D12" s="4">
        <v>8.3000000000000007</v>
      </c>
      <c r="E12" s="4">
        <f>(C12+D12)/2</f>
        <v>8</v>
      </c>
      <c r="F12" s="4">
        <v>7.3</v>
      </c>
      <c r="G12" s="4">
        <v>7.8</v>
      </c>
      <c r="H12" s="4" t="s">
        <v>28</v>
      </c>
      <c r="I12" s="4">
        <v>6.8</v>
      </c>
      <c r="J12" s="4">
        <v>7.3</v>
      </c>
      <c r="K12" s="4" t="s">
        <v>29</v>
      </c>
      <c r="L12" s="6" t="s">
        <v>9</v>
      </c>
      <c r="M12" s="7">
        <v>288</v>
      </c>
      <c r="N12" s="7"/>
      <c r="O12" s="7">
        <v>482</v>
      </c>
      <c r="P12" s="7"/>
      <c r="Q12" s="23">
        <v>-455</v>
      </c>
      <c r="R12" s="23">
        <v>-129</v>
      </c>
      <c r="S12" s="23">
        <v>-120</v>
      </c>
      <c r="T12" s="2">
        <v>248</v>
      </c>
      <c r="U12" s="2">
        <v>841</v>
      </c>
      <c r="V12" s="2">
        <v>942</v>
      </c>
      <c r="W12" s="2">
        <v>1212</v>
      </c>
      <c r="X12" s="2">
        <v>1339</v>
      </c>
    </row>
    <row r="13" spans="1:26" ht="17">
      <c r="A13" s="6" t="s">
        <v>30</v>
      </c>
      <c r="B13" s="24" t="s">
        <v>31</v>
      </c>
      <c r="C13" s="4">
        <v>3.2</v>
      </c>
      <c r="D13" s="4">
        <v>3.5</v>
      </c>
      <c r="E13" s="4">
        <f t="shared" ref="E13:E14" si="0">(C13+D13)/2</f>
        <v>3.35</v>
      </c>
      <c r="F13" s="4">
        <v>3.3</v>
      </c>
      <c r="G13" s="4">
        <v>3.7</v>
      </c>
      <c r="H13" s="4" t="s">
        <v>32</v>
      </c>
      <c r="I13" s="4">
        <v>3.1</v>
      </c>
      <c r="J13" s="4">
        <v>3.4</v>
      </c>
      <c r="K13" s="4" t="s">
        <v>33</v>
      </c>
      <c r="L13" s="6" t="s">
        <v>9</v>
      </c>
      <c r="M13" s="4">
        <v>-92</v>
      </c>
      <c r="N13" s="4">
        <v>182</v>
      </c>
      <c r="O13" s="4">
        <v>26</v>
      </c>
      <c r="P13" s="4">
        <v>262</v>
      </c>
      <c r="Q13" s="7">
        <v>182</v>
      </c>
      <c r="R13" s="7"/>
      <c r="S13" s="7"/>
      <c r="T13" s="7">
        <v>262</v>
      </c>
      <c r="U13" s="7">
        <v>308</v>
      </c>
      <c r="V13" s="7"/>
      <c r="W13" s="7">
        <v>442</v>
      </c>
    </row>
    <row r="14" spans="1:26" ht="17">
      <c r="A14" s="6" t="s">
        <v>34</v>
      </c>
      <c r="B14" s="24" t="s">
        <v>35</v>
      </c>
      <c r="C14" s="4">
        <v>3</v>
      </c>
      <c r="D14" s="4">
        <v>3.5</v>
      </c>
      <c r="E14" s="4">
        <f t="shared" si="0"/>
        <v>3.25</v>
      </c>
      <c r="F14" s="4">
        <v>3.1</v>
      </c>
      <c r="G14" s="4">
        <v>3.5</v>
      </c>
      <c r="H14" s="4" t="s">
        <v>36</v>
      </c>
      <c r="I14" s="4">
        <v>3.1</v>
      </c>
      <c r="J14" s="4">
        <v>3.6</v>
      </c>
      <c r="K14" s="4" t="s">
        <v>37</v>
      </c>
      <c r="L14" s="6" t="s">
        <v>9</v>
      </c>
      <c r="M14" s="2">
        <v>212</v>
      </c>
      <c r="O14" s="4">
        <v>305</v>
      </c>
      <c r="P14" s="4"/>
      <c r="Q14" s="7">
        <v>212</v>
      </c>
      <c r="R14" s="7"/>
      <c r="S14" s="7"/>
      <c r="T14" s="2">
        <v>305</v>
      </c>
      <c r="U14" s="7">
        <v>212</v>
      </c>
      <c r="V14" s="7"/>
      <c r="W14" s="7">
        <v>305</v>
      </c>
    </row>
    <row r="15" spans="1:26" ht="17">
      <c r="A15" s="6" t="s">
        <v>38</v>
      </c>
      <c r="B15" s="24" t="s">
        <v>39</v>
      </c>
      <c r="C15" s="7">
        <v>1.4</v>
      </c>
      <c r="D15" s="7">
        <v>1.4</v>
      </c>
      <c r="E15" s="7">
        <v>1.4</v>
      </c>
      <c r="F15" s="7">
        <v>1.4</v>
      </c>
      <c r="G15" s="7">
        <v>1.4</v>
      </c>
      <c r="H15" s="7">
        <v>1.4</v>
      </c>
      <c r="I15" s="7">
        <v>1.2</v>
      </c>
      <c r="J15" s="7">
        <v>1.2</v>
      </c>
      <c r="K15" s="7">
        <v>1.2</v>
      </c>
      <c r="L15" s="6" t="s">
        <v>9</v>
      </c>
      <c r="M15" s="7">
        <v>364</v>
      </c>
      <c r="N15" s="7"/>
      <c r="O15" s="7">
        <v>525</v>
      </c>
      <c r="P15" s="7"/>
      <c r="Q15" s="7">
        <v>364</v>
      </c>
      <c r="R15" s="7"/>
      <c r="S15" s="7"/>
      <c r="T15" s="7">
        <v>525</v>
      </c>
      <c r="U15" s="2">
        <v>-216</v>
      </c>
      <c r="V15" s="2">
        <v>614</v>
      </c>
      <c r="W15" s="2">
        <v>-300</v>
      </c>
      <c r="X15" s="2">
        <v>885</v>
      </c>
    </row>
    <row r="16" spans="1:26" ht="17">
      <c r="A16" s="6" t="s">
        <v>40</v>
      </c>
      <c r="B16" s="25" t="s">
        <v>41</v>
      </c>
      <c r="C16" s="7">
        <v>3</v>
      </c>
      <c r="D16" s="7">
        <v>3</v>
      </c>
      <c r="E16" s="7">
        <v>3</v>
      </c>
      <c r="F16" s="7">
        <v>3</v>
      </c>
      <c r="G16" s="7">
        <v>3</v>
      </c>
      <c r="H16" s="7">
        <v>3</v>
      </c>
      <c r="I16" s="7">
        <v>3</v>
      </c>
      <c r="J16" s="7">
        <v>3</v>
      </c>
      <c r="K16" s="7">
        <v>3</v>
      </c>
      <c r="L16" s="6" t="s">
        <v>4</v>
      </c>
    </row>
    <row r="17" spans="1:23" ht="17">
      <c r="A17" s="6" t="s">
        <v>42</v>
      </c>
      <c r="B17" s="25" t="s">
        <v>43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</v>
      </c>
      <c r="K17" s="7">
        <v>5</v>
      </c>
      <c r="L17" s="6" t="s">
        <v>4</v>
      </c>
    </row>
    <row r="18" spans="1:23" ht="17">
      <c r="A18" s="6" t="s">
        <v>44</v>
      </c>
      <c r="B18" s="25" t="s">
        <v>45</v>
      </c>
      <c r="C18" s="7">
        <v>10</v>
      </c>
      <c r="D18" s="7">
        <v>10</v>
      </c>
      <c r="E18" s="7">
        <v>10</v>
      </c>
      <c r="F18" s="7">
        <v>10</v>
      </c>
      <c r="G18" s="7">
        <v>10</v>
      </c>
      <c r="H18" s="7">
        <v>10</v>
      </c>
      <c r="I18" s="7">
        <v>10</v>
      </c>
      <c r="J18" s="7">
        <v>10</v>
      </c>
      <c r="K18" s="7">
        <v>10</v>
      </c>
      <c r="L18" s="6" t="s">
        <v>4</v>
      </c>
    </row>
    <row r="19" spans="1:23" ht="17">
      <c r="A19" s="6" t="s">
        <v>46</v>
      </c>
      <c r="B19" s="25" t="s">
        <v>47</v>
      </c>
      <c r="C19" s="7">
        <v>26</v>
      </c>
      <c r="D19" s="7">
        <v>26</v>
      </c>
      <c r="E19" s="7">
        <v>26</v>
      </c>
      <c r="F19" s="7">
        <v>26</v>
      </c>
      <c r="G19" s="7">
        <v>26</v>
      </c>
      <c r="H19" s="7">
        <v>26</v>
      </c>
      <c r="I19" s="7">
        <v>26</v>
      </c>
      <c r="J19" s="7">
        <v>26</v>
      </c>
      <c r="K19" s="7">
        <v>26</v>
      </c>
      <c r="L19" s="6" t="s">
        <v>4</v>
      </c>
    </row>
    <row r="20" spans="1:23" ht="17">
      <c r="A20" s="6" t="s">
        <v>48</v>
      </c>
      <c r="B20" s="25" t="s">
        <v>49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I20" s="7">
        <v>5</v>
      </c>
      <c r="J20" s="7">
        <v>5</v>
      </c>
      <c r="K20" s="7">
        <v>5</v>
      </c>
      <c r="L20" s="6" t="s">
        <v>4</v>
      </c>
    </row>
    <row r="21" spans="1:23" ht="17">
      <c r="A21" s="5" t="s">
        <v>50</v>
      </c>
      <c r="B21" s="12"/>
      <c r="C21" s="19"/>
      <c r="D21" s="19"/>
      <c r="E21" s="19"/>
      <c r="F21" s="19"/>
      <c r="G21" s="19"/>
      <c r="H21" s="19"/>
      <c r="I21" s="19"/>
      <c r="J21" s="19"/>
      <c r="K21" s="19"/>
      <c r="L21" s="1"/>
    </row>
    <row r="22" spans="1:23" ht="17">
      <c r="A22" s="6" t="s">
        <v>51</v>
      </c>
      <c r="B22" s="25" t="s">
        <v>52</v>
      </c>
      <c r="C22" s="4">
        <v>0</v>
      </c>
      <c r="D22" s="4">
        <v>5</v>
      </c>
      <c r="E22" s="4">
        <f>AVERAGE(C22:D22)</f>
        <v>2.5</v>
      </c>
      <c r="F22" s="4">
        <v>0</v>
      </c>
      <c r="G22" s="4">
        <v>5</v>
      </c>
      <c r="H22" s="4">
        <v>2.5</v>
      </c>
      <c r="I22" s="4">
        <v>0</v>
      </c>
      <c r="J22" s="4">
        <v>5</v>
      </c>
      <c r="K22" s="4">
        <v>2.5</v>
      </c>
      <c r="L22" s="6" t="s">
        <v>4</v>
      </c>
    </row>
    <row r="23" spans="1:23" ht="17">
      <c r="A23" s="6" t="s">
        <v>53</v>
      </c>
      <c r="B23" s="25" t="s">
        <v>54</v>
      </c>
      <c r="C23" s="4">
        <v>10</v>
      </c>
      <c r="D23" s="4">
        <v>10</v>
      </c>
      <c r="E23" s="7">
        <v>10</v>
      </c>
      <c r="F23" s="7">
        <v>10</v>
      </c>
      <c r="G23" s="7">
        <v>10</v>
      </c>
      <c r="H23" s="7">
        <v>10</v>
      </c>
      <c r="I23" s="7">
        <v>10</v>
      </c>
      <c r="J23" s="7">
        <v>10</v>
      </c>
      <c r="K23" s="7">
        <v>10</v>
      </c>
      <c r="L23" s="6" t="s">
        <v>27</v>
      </c>
    </row>
    <row r="24" spans="1:23" ht="17">
      <c r="A24" s="6" t="s">
        <v>55</v>
      </c>
      <c r="B24" s="25" t="s">
        <v>56</v>
      </c>
      <c r="C24" s="4">
        <v>0</v>
      </c>
      <c r="D24" s="4">
        <v>5</v>
      </c>
      <c r="E24" s="4">
        <f>AVERAGE(C24:D24)</f>
        <v>2.5</v>
      </c>
      <c r="F24" s="4">
        <v>0</v>
      </c>
      <c r="G24" s="4">
        <v>5</v>
      </c>
      <c r="H24" s="4">
        <v>2.5</v>
      </c>
      <c r="I24" s="4">
        <v>0</v>
      </c>
      <c r="J24" s="4">
        <v>5</v>
      </c>
      <c r="K24" s="4">
        <v>2.5</v>
      </c>
      <c r="L24" s="6" t="s">
        <v>27</v>
      </c>
    </row>
    <row r="25" spans="1:23" ht="17">
      <c r="A25" s="6" t="s">
        <v>57</v>
      </c>
      <c r="B25" s="25" t="s">
        <v>58</v>
      </c>
      <c r="C25" s="4">
        <v>0</v>
      </c>
      <c r="D25" s="4">
        <v>5</v>
      </c>
      <c r="E25" s="4">
        <f>AVERAGE(C25:D25)</f>
        <v>2.5</v>
      </c>
      <c r="F25" s="4">
        <v>0</v>
      </c>
      <c r="G25" s="4">
        <v>5</v>
      </c>
      <c r="H25" s="4">
        <v>2.5</v>
      </c>
      <c r="I25" s="4">
        <v>0</v>
      </c>
      <c r="J25" s="4">
        <v>5</v>
      </c>
      <c r="K25" s="4">
        <v>2.5</v>
      </c>
      <c r="L25" s="6" t="s">
        <v>27</v>
      </c>
    </row>
    <row r="26" spans="1:23" ht="17">
      <c r="A26" s="6" t="s">
        <v>59</v>
      </c>
      <c r="B26" s="25" t="s">
        <v>60</v>
      </c>
      <c r="C26" s="4">
        <v>0</v>
      </c>
      <c r="D26" s="4">
        <v>3</v>
      </c>
      <c r="E26" s="4">
        <f>AVERAGE(C26:D26)</f>
        <v>1.5</v>
      </c>
      <c r="F26" s="4">
        <v>0</v>
      </c>
      <c r="G26" s="4">
        <v>3</v>
      </c>
      <c r="H26" s="4">
        <v>2.5</v>
      </c>
      <c r="I26" s="4">
        <v>0</v>
      </c>
      <c r="J26" s="4">
        <v>3</v>
      </c>
      <c r="K26" s="4">
        <v>2.5</v>
      </c>
      <c r="L26" s="6" t="s">
        <v>4</v>
      </c>
    </row>
    <row r="27" spans="1:23" ht="17">
      <c r="A27" s="5" t="s">
        <v>61</v>
      </c>
      <c r="B27" s="12"/>
      <c r="C27" s="19"/>
      <c r="D27" s="19"/>
      <c r="E27" s="19"/>
      <c r="F27" s="19"/>
      <c r="G27" s="19"/>
      <c r="H27" s="19"/>
      <c r="I27" s="19"/>
      <c r="J27" s="19"/>
      <c r="K27" s="19"/>
      <c r="L27" s="1"/>
    </row>
    <row r="28" spans="1:23" ht="17">
      <c r="A28" s="6" t="s">
        <v>62</v>
      </c>
      <c r="B28" s="25" t="s">
        <v>63</v>
      </c>
      <c r="C28" s="4">
        <v>0</v>
      </c>
      <c r="D28" s="4">
        <v>5</v>
      </c>
      <c r="E28" s="4">
        <v>2.5</v>
      </c>
      <c r="F28" s="4">
        <v>0</v>
      </c>
      <c r="G28" s="4">
        <v>5</v>
      </c>
      <c r="H28" s="4">
        <v>2.5</v>
      </c>
      <c r="I28" s="4">
        <v>0</v>
      </c>
      <c r="J28" s="4">
        <v>5</v>
      </c>
      <c r="K28" s="4">
        <v>2.5</v>
      </c>
      <c r="L28" s="6" t="s">
        <v>4</v>
      </c>
    </row>
    <row r="29" spans="1:23" ht="17">
      <c r="A29" s="6" t="s">
        <v>64</v>
      </c>
      <c r="B29" s="25" t="s">
        <v>65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6" t="s">
        <v>4</v>
      </c>
    </row>
    <row r="30" spans="1:23" ht="17">
      <c r="A30" s="6" t="s">
        <v>66</v>
      </c>
      <c r="B30" s="11" t="s">
        <v>67</v>
      </c>
      <c r="C30" s="4">
        <v>20</v>
      </c>
      <c r="D30" s="4">
        <v>20</v>
      </c>
      <c r="E30" s="4">
        <v>20</v>
      </c>
      <c r="F30" s="4">
        <v>20</v>
      </c>
      <c r="G30" s="4">
        <v>20</v>
      </c>
      <c r="H30" s="4">
        <v>20</v>
      </c>
      <c r="I30" s="4">
        <v>20</v>
      </c>
      <c r="J30" s="4">
        <v>20</v>
      </c>
      <c r="K30" s="4">
        <v>20</v>
      </c>
      <c r="L30" s="6" t="s">
        <v>4</v>
      </c>
    </row>
    <row r="31" spans="1:23" ht="17">
      <c r="A31" s="6" t="s">
        <v>172</v>
      </c>
      <c r="B31" s="11" t="s">
        <v>68</v>
      </c>
      <c r="C31" s="7">
        <v>29.4</v>
      </c>
      <c r="D31" s="7">
        <v>29.4</v>
      </c>
      <c r="E31" s="7">
        <v>29.4</v>
      </c>
      <c r="F31" s="7">
        <v>30.5</v>
      </c>
      <c r="G31" s="7">
        <v>30.5</v>
      </c>
      <c r="H31" s="7">
        <v>30.5</v>
      </c>
      <c r="I31" s="7">
        <v>29</v>
      </c>
      <c r="J31" s="7">
        <v>29</v>
      </c>
      <c r="K31" s="7">
        <v>29</v>
      </c>
      <c r="L31" s="6" t="s">
        <v>4</v>
      </c>
      <c r="M31" s="7">
        <v>2059</v>
      </c>
      <c r="N31" s="7"/>
      <c r="O31" s="7">
        <v>2965</v>
      </c>
      <c r="P31" s="7"/>
      <c r="Q31" s="7">
        <v>2522</v>
      </c>
      <c r="R31" s="7"/>
      <c r="S31" s="7"/>
      <c r="T31" s="7">
        <v>3631</v>
      </c>
      <c r="U31" s="7">
        <v>2886</v>
      </c>
      <c r="V31" s="7"/>
      <c r="W31" s="7">
        <v>4145</v>
      </c>
    </row>
    <row r="32" spans="1:23" ht="17">
      <c r="A32" s="6" t="s">
        <v>69</v>
      </c>
      <c r="B32" s="11" t="s">
        <v>70</v>
      </c>
      <c r="C32" s="7">
        <v>3.5</v>
      </c>
      <c r="D32" s="7">
        <v>3.5</v>
      </c>
      <c r="E32" s="7">
        <v>3.5</v>
      </c>
      <c r="F32" s="7">
        <v>3.5</v>
      </c>
      <c r="G32" s="7">
        <v>3.5</v>
      </c>
      <c r="H32" s="7">
        <v>3.5</v>
      </c>
      <c r="I32" s="7">
        <v>3.5</v>
      </c>
      <c r="J32" s="7">
        <v>3.5</v>
      </c>
      <c r="K32" s="7">
        <v>3.5</v>
      </c>
      <c r="L32" s="6" t="s">
        <v>68</v>
      </c>
    </row>
    <row r="33" spans="1:23" ht="17">
      <c r="A33" s="6" t="s">
        <v>71</v>
      </c>
      <c r="B33" s="11" t="s">
        <v>72</v>
      </c>
      <c r="C33" s="7">
        <v>2.5</v>
      </c>
      <c r="D33" s="7">
        <v>2.5</v>
      </c>
      <c r="E33" s="7">
        <v>2.5</v>
      </c>
      <c r="F33" s="7">
        <v>2.5</v>
      </c>
      <c r="G33" s="7">
        <v>2.5</v>
      </c>
      <c r="H33" s="7">
        <v>2.5</v>
      </c>
      <c r="I33" s="7">
        <v>2.5</v>
      </c>
      <c r="J33" s="7">
        <v>2.5</v>
      </c>
      <c r="K33" s="7">
        <v>2.5</v>
      </c>
      <c r="L33" s="6" t="s">
        <v>68</v>
      </c>
    </row>
    <row r="34" spans="1:23" ht="17">
      <c r="A34" s="6" t="s">
        <v>73</v>
      </c>
      <c r="B34" s="11" t="s">
        <v>74</v>
      </c>
      <c r="C34" s="7">
        <v>2.5</v>
      </c>
      <c r="D34" s="7">
        <v>2.5</v>
      </c>
      <c r="E34" s="7">
        <v>2.5</v>
      </c>
      <c r="F34" s="7">
        <v>2.5</v>
      </c>
      <c r="G34" s="7">
        <v>2.5</v>
      </c>
      <c r="H34" s="7">
        <v>2.5</v>
      </c>
      <c r="I34" s="7">
        <v>2.5</v>
      </c>
      <c r="J34" s="7">
        <v>2.5</v>
      </c>
      <c r="K34" s="7">
        <v>2.5</v>
      </c>
      <c r="L34" s="6" t="s">
        <v>68</v>
      </c>
    </row>
    <row r="35" spans="1:23" ht="17">
      <c r="A35" s="6" t="s">
        <v>75</v>
      </c>
      <c r="B35" s="11" t="s">
        <v>76</v>
      </c>
      <c r="C35" s="7">
        <v>2.5</v>
      </c>
      <c r="D35" s="7">
        <v>2.5</v>
      </c>
      <c r="E35" s="7">
        <v>2.5</v>
      </c>
      <c r="F35" s="7">
        <v>2.5</v>
      </c>
      <c r="G35" s="7">
        <v>2.5</v>
      </c>
      <c r="H35" s="7">
        <v>2.5</v>
      </c>
      <c r="I35" s="7">
        <v>2.5</v>
      </c>
      <c r="J35" s="7">
        <v>2.5</v>
      </c>
      <c r="K35" s="7">
        <v>2.5</v>
      </c>
      <c r="L35" s="6" t="s">
        <v>68</v>
      </c>
    </row>
    <row r="36" spans="1:23" ht="17">
      <c r="A36" s="6" t="s">
        <v>77</v>
      </c>
      <c r="B36" s="11" t="s">
        <v>78</v>
      </c>
      <c r="C36" s="7">
        <v>2.5</v>
      </c>
      <c r="D36" s="7">
        <v>2.5</v>
      </c>
      <c r="E36" s="7">
        <v>2.5</v>
      </c>
      <c r="F36" s="7">
        <v>2.5</v>
      </c>
      <c r="G36" s="7">
        <v>2.5</v>
      </c>
      <c r="H36" s="7">
        <v>2.5</v>
      </c>
      <c r="I36" s="7">
        <v>2.5</v>
      </c>
      <c r="J36" s="7">
        <v>2.5</v>
      </c>
      <c r="K36" s="7">
        <v>2.5</v>
      </c>
      <c r="L36" s="6" t="s">
        <v>68</v>
      </c>
    </row>
    <row r="37" spans="1:23" ht="17">
      <c r="A37" s="6" t="s">
        <v>59</v>
      </c>
      <c r="B37" s="11" t="s">
        <v>60</v>
      </c>
      <c r="C37" s="7">
        <v>2.5</v>
      </c>
      <c r="D37" s="7">
        <v>2.5</v>
      </c>
      <c r="E37" s="7">
        <v>2.5</v>
      </c>
      <c r="F37" s="7">
        <v>2.5</v>
      </c>
      <c r="G37" s="7">
        <v>2.5</v>
      </c>
      <c r="H37" s="7">
        <v>2.5</v>
      </c>
      <c r="I37" s="7">
        <v>2.5</v>
      </c>
      <c r="J37" s="7">
        <v>2.5</v>
      </c>
      <c r="K37" s="7">
        <v>2.5</v>
      </c>
      <c r="L37" s="6" t="s">
        <v>68</v>
      </c>
    </row>
    <row r="38" spans="1:23" ht="17">
      <c r="A38" s="6" t="s">
        <v>79</v>
      </c>
      <c r="B38" s="11" t="s">
        <v>80</v>
      </c>
      <c r="C38" s="4">
        <v>2.5</v>
      </c>
      <c r="D38" s="4">
        <v>3</v>
      </c>
      <c r="E38" s="4">
        <f>(C38+D38)/2</f>
        <v>2.75</v>
      </c>
      <c r="F38" s="4">
        <v>2.5</v>
      </c>
      <c r="G38" s="4">
        <v>3</v>
      </c>
      <c r="H38" s="4">
        <f>(F38+G38)/2</f>
        <v>2.75</v>
      </c>
      <c r="I38" s="4">
        <v>2.5</v>
      </c>
      <c r="J38" s="4">
        <v>3</v>
      </c>
      <c r="K38" s="4">
        <f>(I38+J38)/2</f>
        <v>2.75</v>
      </c>
      <c r="L38" s="6" t="s">
        <v>81</v>
      </c>
      <c r="M38" s="2">
        <v>50</v>
      </c>
      <c r="O38" s="4">
        <v>63</v>
      </c>
      <c r="P38" s="4"/>
      <c r="Q38" s="2">
        <v>50</v>
      </c>
      <c r="T38" s="4">
        <v>63</v>
      </c>
      <c r="U38" s="2">
        <v>50</v>
      </c>
      <c r="W38" s="4">
        <v>63</v>
      </c>
    </row>
    <row r="39" spans="1:23" ht="17">
      <c r="A39" s="6" t="s">
        <v>82</v>
      </c>
      <c r="B39" s="11" t="s">
        <v>83</v>
      </c>
      <c r="C39" s="4">
        <v>2</v>
      </c>
      <c r="D39" s="4">
        <v>2.5</v>
      </c>
      <c r="E39" s="4">
        <f t="shared" ref="E39:E50" si="1">(C39+D39)/2</f>
        <v>2.25</v>
      </c>
      <c r="F39" s="4">
        <v>2</v>
      </c>
      <c r="G39" s="4">
        <v>2.5</v>
      </c>
      <c r="H39" s="4">
        <f t="shared" ref="H39:H50" si="2">(F39+G39)/2</f>
        <v>2.25</v>
      </c>
      <c r="I39" s="4">
        <v>2</v>
      </c>
      <c r="J39" s="4">
        <v>2.5</v>
      </c>
      <c r="K39" s="4">
        <f>(I39+J39)/2</f>
        <v>2.25</v>
      </c>
      <c r="L39" s="6" t="s">
        <v>80</v>
      </c>
      <c r="M39" s="2">
        <v>-13</v>
      </c>
      <c r="O39" s="4">
        <v>-9</v>
      </c>
      <c r="P39" s="4"/>
      <c r="Q39" s="2">
        <v>-13</v>
      </c>
      <c r="T39" s="4">
        <v>-9</v>
      </c>
      <c r="U39" s="2">
        <v>-13</v>
      </c>
      <c r="W39" s="4">
        <v>-9</v>
      </c>
    </row>
    <row r="40" spans="1:23" ht="17">
      <c r="A40" s="6" t="s">
        <v>84</v>
      </c>
      <c r="B40" s="11" t="s">
        <v>85</v>
      </c>
      <c r="C40" s="4">
        <v>2</v>
      </c>
      <c r="D40" s="4">
        <v>2.5</v>
      </c>
      <c r="E40" s="4">
        <f t="shared" si="1"/>
        <v>2.25</v>
      </c>
      <c r="F40" s="4">
        <v>2</v>
      </c>
      <c r="G40" s="4">
        <v>2.5</v>
      </c>
      <c r="H40" s="4">
        <f t="shared" si="2"/>
        <v>2.25</v>
      </c>
      <c r="I40" s="4">
        <v>2</v>
      </c>
      <c r="J40" s="4">
        <v>2.5</v>
      </c>
      <c r="K40" s="4">
        <f>(I40+J40)/2</f>
        <v>2.25</v>
      </c>
      <c r="L40" s="6" t="s">
        <v>80</v>
      </c>
      <c r="M40" s="2">
        <v>-13</v>
      </c>
      <c r="O40" s="4">
        <v>-9</v>
      </c>
      <c r="P40" s="4"/>
      <c r="Q40" s="2">
        <v>-13</v>
      </c>
      <c r="T40" s="4">
        <v>-9</v>
      </c>
      <c r="U40" s="2">
        <v>-13</v>
      </c>
      <c r="W40" s="4">
        <v>-9</v>
      </c>
    </row>
    <row r="41" spans="1:23" ht="17">
      <c r="A41" s="6" t="s">
        <v>86</v>
      </c>
      <c r="B41" s="11" t="s">
        <v>87</v>
      </c>
      <c r="C41" s="4">
        <v>3.5</v>
      </c>
      <c r="D41" s="4">
        <v>4.5</v>
      </c>
      <c r="E41" s="4">
        <f t="shared" si="1"/>
        <v>4</v>
      </c>
      <c r="F41" s="4">
        <v>3.5</v>
      </c>
      <c r="G41" s="4">
        <v>4.5</v>
      </c>
      <c r="H41" s="4">
        <f t="shared" si="2"/>
        <v>4</v>
      </c>
      <c r="I41" s="4"/>
      <c r="J41" s="4"/>
      <c r="K41" s="4"/>
      <c r="L41" s="6" t="s">
        <v>88</v>
      </c>
      <c r="M41" s="2">
        <v>-146</v>
      </c>
      <c r="O41" s="4">
        <v>-114</v>
      </c>
      <c r="P41" s="4"/>
      <c r="Q41" s="2">
        <v>-146</v>
      </c>
      <c r="T41" s="4">
        <v>-114</v>
      </c>
      <c r="U41" s="2">
        <v>-146</v>
      </c>
      <c r="W41" s="4">
        <v>-114</v>
      </c>
    </row>
    <row r="42" spans="1:23" ht="17">
      <c r="A42" s="6" t="s">
        <v>89</v>
      </c>
      <c r="B42" s="11" t="s">
        <v>90</v>
      </c>
      <c r="C42" s="4">
        <v>3</v>
      </c>
      <c r="D42" s="4">
        <v>4</v>
      </c>
      <c r="E42" s="4">
        <f t="shared" si="1"/>
        <v>3.5</v>
      </c>
      <c r="F42" s="4">
        <v>3</v>
      </c>
      <c r="G42" s="4">
        <v>4</v>
      </c>
      <c r="H42" s="4">
        <f t="shared" si="2"/>
        <v>3.5</v>
      </c>
      <c r="I42" s="4">
        <v>3</v>
      </c>
      <c r="J42" s="4">
        <v>4</v>
      </c>
      <c r="K42" s="4">
        <f t="shared" ref="K42:K48" si="3">(I42+J42)/2</f>
        <v>3.5</v>
      </c>
      <c r="L42" s="6" t="s">
        <v>88</v>
      </c>
      <c r="M42" s="2">
        <v>-146</v>
      </c>
      <c r="O42" s="4">
        <v>-114</v>
      </c>
      <c r="P42" s="4"/>
      <c r="Q42" s="2">
        <v>-146</v>
      </c>
      <c r="T42" s="4">
        <v>-114</v>
      </c>
      <c r="U42" s="2">
        <v>-146</v>
      </c>
      <c r="W42" s="4">
        <v>-114</v>
      </c>
    </row>
    <row r="43" spans="1:23" ht="17">
      <c r="A43" s="6" t="s">
        <v>91</v>
      </c>
      <c r="B43" s="24" t="s">
        <v>92</v>
      </c>
      <c r="C43" s="4">
        <v>1.5</v>
      </c>
      <c r="D43" s="4">
        <v>2</v>
      </c>
      <c r="E43" s="4">
        <f t="shared" si="1"/>
        <v>1.75</v>
      </c>
      <c r="F43" s="4">
        <v>1.5</v>
      </c>
      <c r="G43" s="4">
        <v>2</v>
      </c>
      <c r="H43" s="4">
        <f t="shared" si="2"/>
        <v>1.75</v>
      </c>
      <c r="I43" s="4">
        <v>1.5</v>
      </c>
      <c r="J43" s="4">
        <v>2</v>
      </c>
      <c r="K43" s="4">
        <f t="shared" si="3"/>
        <v>1.75</v>
      </c>
      <c r="L43" s="6" t="s">
        <v>9</v>
      </c>
      <c r="M43" s="2">
        <v>56</v>
      </c>
      <c r="O43" s="4">
        <v>80</v>
      </c>
      <c r="P43" s="4"/>
      <c r="Q43" s="2">
        <v>56</v>
      </c>
      <c r="T43" s="4">
        <v>80</v>
      </c>
      <c r="U43" s="2">
        <v>56</v>
      </c>
      <c r="W43" s="4">
        <v>80</v>
      </c>
    </row>
    <row r="44" spans="1:23" ht="17">
      <c r="A44" s="6" t="s">
        <v>93</v>
      </c>
      <c r="B44" s="11" t="s">
        <v>94</v>
      </c>
      <c r="C44" s="4">
        <v>1.5</v>
      </c>
      <c r="D44" s="4">
        <v>2</v>
      </c>
      <c r="E44" s="4">
        <f t="shared" si="1"/>
        <v>1.75</v>
      </c>
      <c r="F44" s="4">
        <v>1.5</v>
      </c>
      <c r="G44" s="4">
        <v>2</v>
      </c>
      <c r="H44" s="4">
        <f t="shared" si="2"/>
        <v>1.75</v>
      </c>
      <c r="I44" s="4">
        <v>1.5</v>
      </c>
      <c r="J44" s="4">
        <v>2</v>
      </c>
      <c r="K44" s="4">
        <f t="shared" si="3"/>
        <v>1.75</v>
      </c>
      <c r="L44" s="6" t="s">
        <v>9</v>
      </c>
      <c r="M44" s="2">
        <v>56</v>
      </c>
      <c r="O44" s="4">
        <v>80</v>
      </c>
      <c r="P44" s="4"/>
      <c r="Q44" s="2">
        <v>56</v>
      </c>
      <c r="T44" s="4">
        <v>80</v>
      </c>
      <c r="U44" s="2">
        <v>56</v>
      </c>
      <c r="W44" s="4">
        <v>80</v>
      </c>
    </row>
    <row r="45" spans="1:23" ht="17">
      <c r="A45" s="6" t="s">
        <v>95</v>
      </c>
      <c r="B45" s="24" t="s">
        <v>96</v>
      </c>
      <c r="C45" s="4">
        <v>2.2999999999999998</v>
      </c>
      <c r="D45" s="4">
        <v>2.7</v>
      </c>
      <c r="E45" s="4">
        <f t="shared" si="1"/>
        <v>2.5</v>
      </c>
      <c r="F45" s="4">
        <v>2.2999999999999998</v>
      </c>
      <c r="G45" s="4">
        <v>2.7</v>
      </c>
      <c r="H45" s="4">
        <f t="shared" si="2"/>
        <v>2.5</v>
      </c>
      <c r="I45" s="4">
        <v>2.2999999999999998</v>
      </c>
      <c r="J45" s="4">
        <v>2.7</v>
      </c>
      <c r="K45" s="4">
        <f t="shared" si="3"/>
        <v>2.5</v>
      </c>
      <c r="L45" s="6" t="s">
        <v>9</v>
      </c>
      <c r="M45" s="2">
        <v>202</v>
      </c>
      <c r="O45" s="4">
        <v>251</v>
      </c>
      <c r="P45" s="4"/>
      <c r="Q45" s="2">
        <v>202</v>
      </c>
      <c r="T45" s="4">
        <v>251</v>
      </c>
      <c r="U45" s="2">
        <v>202</v>
      </c>
      <c r="W45" s="4">
        <v>251</v>
      </c>
    </row>
    <row r="46" spans="1:23" ht="17">
      <c r="A46" s="6" t="s">
        <v>97</v>
      </c>
      <c r="B46" s="24" t="s">
        <v>98</v>
      </c>
      <c r="C46" s="4">
        <v>2.6</v>
      </c>
      <c r="D46" s="4">
        <v>2.7</v>
      </c>
      <c r="E46" s="4">
        <f t="shared" si="1"/>
        <v>2.6500000000000004</v>
      </c>
      <c r="F46" s="4">
        <v>2.6</v>
      </c>
      <c r="G46" s="4">
        <v>2.7</v>
      </c>
      <c r="H46" s="4">
        <f t="shared" si="2"/>
        <v>2.6500000000000004</v>
      </c>
      <c r="I46" s="4">
        <v>2.6</v>
      </c>
      <c r="J46" s="4">
        <v>2.7</v>
      </c>
      <c r="K46" s="4">
        <f t="shared" si="3"/>
        <v>2.6500000000000004</v>
      </c>
      <c r="L46" s="6" t="s">
        <v>9</v>
      </c>
      <c r="M46" s="2">
        <v>202</v>
      </c>
      <c r="O46" s="4">
        <v>251</v>
      </c>
      <c r="P46" s="4"/>
      <c r="Q46" s="2">
        <v>202</v>
      </c>
      <c r="T46" s="4">
        <v>251</v>
      </c>
      <c r="U46" s="2">
        <v>202</v>
      </c>
      <c r="W46" s="4">
        <v>251</v>
      </c>
    </row>
    <row r="47" spans="1:23" ht="17">
      <c r="A47" s="6" t="s">
        <v>99</v>
      </c>
      <c r="B47" s="24" t="s">
        <v>100</v>
      </c>
      <c r="C47" s="4">
        <v>0.5</v>
      </c>
      <c r="D47" s="4">
        <v>1</v>
      </c>
      <c r="E47" s="4">
        <f t="shared" si="1"/>
        <v>0.75</v>
      </c>
      <c r="F47" s="4">
        <v>0.5</v>
      </c>
      <c r="G47" s="4">
        <v>1</v>
      </c>
      <c r="H47" s="4">
        <f t="shared" si="2"/>
        <v>0.75</v>
      </c>
      <c r="I47" s="4">
        <v>0.5</v>
      </c>
      <c r="J47" s="4">
        <v>1</v>
      </c>
      <c r="K47" s="4">
        <f t="shared" si="3"/>
        <v>0.75</v>
      </c>
      <c r="L47" s="6" t="s">
        <v>9</v>
      </c>
      <c r="M47" s="2">
        <v>1</v>
      </c>
      <c r="O47" s="4">
        <v>2</v>
      </c>
      <c r="P47" s="4"/>
      <c r="Q47" s="2">
        <v>1</v>
      </c>
      <c r="T47" s="4">
        <v>2</v>
      </c>
      <c r="U47" s="2">
        <v>1</v>
      </c>
      <c r="W47" s="4">
        <v>2</v>
      </c>
    </row>
    <row r="48" spans="1:23" ht="17">
      <c r="A48" s="6" t="s">
        <v>101</v>
      </c>
      <c r="B48" s="11" t="s">
        <v>102</v>
      </c>
      <c r="C48" s="4">
        <v>1.4</v>
      </c>
      <c r="D48" s="4">
        <v>3</v>
      </c>
      <c r="E48" s="4">
        <f t="shared" si="1"/>
        <v>2.2000000000000002</v>
      </c>
      <c r="F48" s="4">
        <v>1.4</v>
      </c>
      <c r="G48" s="4">
        <v>3</v>
      </c>
      <c r="H48" s="4">
        <f t="shared" si="2"/>
        <v>2.2000000000000002</v>
      </c>
      <c r="I48" s="4">
        <v>1.4</v>
      </c>
      <c r="J48" s="4">
        <v>3</v>
      </c>
      <c r="K48" s="4">
        <f t="shared" si="3"/>
        <v>2.2000000000000002</v>
      </c>
      <c r="L48" s="6" t="s">
        <v>4</v>
      </c>
      <c r="M48" s="2">
        <v>78</v>
      </c>
      <c r="O48" s="4">
        <v>98</v>
      </c>
      <c r="P48" s="4"/>
      <c r="Q48" s="2">
        <v>78</v>
      </c>
      <c r="T48" s="4">
        <v>98</v>
      </c>
      <c r="U48" s="2">
        <v>78</v>
      </c>
      <c r="W48" s="4">
        <v>98</v>
      </c>
    </row>
    <row r="49" spans="1:23" ht="17">
      <c r="A49" s="5" t="s">
        <v>103</v>
      </c>
      <c r="B49" s="12"/>
      <c r="C49" s="19"/>
      <c r="D49" s="19"/>
      <c r="E49" s="19"/>
      <c r="F49" s="19"/>
      <c r="G49" s="19"/>
      <c r="H49" s="4"/>
      <c r="I49" s="19"/>
      <c r="J49" s="19"/>
      <c r="K49" s="19"/>
      <c r="L49" s="1"/>
    </row>
    <row r="50" spans="1:23" ht="17">
      <c r="A50" s="6" t="s">
        <v>104</v>
      </c>
      <c r="B50" s="11" t="s">
        <v>105</v>
      </c>
      <c r="C50" s="4">
        <v>3.5</v>
      </c>
      <c r="D50" s="4">
        <v>4.5</v>
      </c>
      <c r="E50" s="4">
        <f t="shared" si="1"/>
        <v>4</v>
      </c>
      <c r="F50" s="4">
        <v>3.5</v>
      </c>
      <c r="G50" s="4">
        <v>4.5</v>
      </c>
      <c r="H50" s="4">
        <f t="shared" si="2"/>
        <v>4</v>
      </c>
      <c r="I50" s="4"/>
      <c r="J50" s="4"/>
      <c r="K50" s="4"/>
      <c r="L50" s="6" t="s">
        <v>9</v>
      </c>
    </row>
    <row r="51" spans="1:23" ht="17">
      <c r="A51" s="6" t="s">
        <v>106</v>
      </c>
      <c r="B51" s="11" t="s">
        <v>107</v>
      </c>
      <c r="C51" s="7">
        <v>3</v>
      </c>
      <c r="D51" s="7">
        <v>3</v>
      </c>
      <c r="E51" s="7">
        <v>3</v>
      </c>
      <c r="F51" s="7">
        <v>3</v>
      </c>
      <c r="G51" s="7">
        <v>3</v>
      </c>
      <c r="H51" s="7">
        <v>3</v>
      </c>
      <c r="I51" s="7"/>
      <c r="J51" s="7"/>
      <c r="K51" s="4"/>
      <c r="L51" s="6" t="s">
        <v>9</v>
      </c>
    </row>
    <row r="52" spans="1:23" ht="17">
      <c r="A52" s="6" t="s">
        <v>108</v>
      </c>
      <c r="B52" s="11" t="s">
        <v>109</v>
      </c>
      <c r="C52" s="7">
        <v>2</v>
      </c>
      <c r="D52" s="7">
        <v>2</v>
      </c>
      <c r="E52" s="7">
        <v>2</v>
      </c>
      <c r="F52" s="7">
        <v>2</v>
      </c>
      <c r="G52" s="7">
        <v>2</v>
      </c>
      <c r="H52" s="7">
        <v>2</v>
      </c>
      <c r="I52" s="7">
        <v>2</v>
      </c>
      <c r="J52" s="7">
        <v>2</v>
      </c>
      <c r="K52" s="7">
        <v>2</v>
      </c>
      <c r="L52" s="6" t="s">
        <v>9</v>
      </c>
    </row>
    <row r="53" spans="1:23" ht="17">
      <c r="A53" s="6" t="s">
        <v>110</v>
      </c>
      <c r="B53" s="11" t="s">
        <v>111</v>
      </c>
      <c r="C53" s="7">
        <v>1.6</v>
      </c>
      <c r="D53" s="7">
        <v>1.6</v>
      </c>
      <c r="E53" s="7">
        <v>1.6</v>
      </c>
      <c r="F53" s="7">
        <v>1.6</v>
      </c>
      <c r="G53" s="7">
        <v>1.6</v>
      </c>
      <c r="H53" s="7">
        <v>1.6</v>
      </c>
      <c r="I53" s="7">
        <v>1.6</v>
      </c>
      <c r="J53" s="7">
        <v>1.6</v>
      </c>
      <c r="K53" s="7">
        <v>1.6</v>
      </c>
      <c r="L53" s="6" t="s">
        <v>9</v>
      </c>
    </row>
    <row r="54" spans="1:23" ht="17">
      <c r="A54" s="6" t="s">
        <v>112</v>
      </c>
      <c r="B54" s="11" t="s">
        <v>113</v>
      </c>
      <c r="C54" s="7">
        <v>0.3</v>
      </c>
      <c r="D54" s="7">
        <v>0.3</v>
      </c>
      <c r="E54" s="7">
        <v>0.3</v>
      </c>
      <c r="F54" s="7">
        <v>0.3</v>
      </c>
      <c r="G54" s="7">
        <v>0.3</v>
      </c>
      <c r="H54" s="7">
        <v>0.3</v>
      </c>
      <c r="I54" s="7">
        <v>0.3</v>
      </c>
      <c r="J54" s="7">
        <v>0.3</v>
      </c>
      <c r="K54" s="7">
        <v>0.3</v>
      </c>
      <c r="L54" s="6" t="s">
        <v>9</v>
      </c>
    </row>
    <row r="55" spans="1:23" ht="17">
      <c r="A55" s="6" t="s">
        <v>114</v>
      </c>
      <c r="B55" s="24" t="s">
        <v>115</v>
      </c>
      <c r="C55" s="7">
        <v>1.3</v>
      </c>
      <c r="D55" s="7">
        <v>1.3</v>
      </c>
      <c r="E55" s="7">
        <v>1.3</v>
      </c>
      <c r="F55" s="7">
        <v>1.1000000000000001</v>
      </c>
      <c r="G55" s="7">
        <v>1.1000000000000001</v>
      </c>
      <c r="H55" s="7">
        <v>1.1000000000000001</v>
      </c>
      <c r="I55" s="7">
        <v>0.8</v>
      </c>
      <c r="J55" s="7">
        <v>0.8</v>
      </c>
      <c r="K55" s="7">
        <v>0.8</v>
      </c>
      <c r="L55" s="6" t="s">
        <v>4</v>
      </c>
      <c r="M55" s="7">
        <v>87</v>
      </c>
      <c r="N55" s="7"/>
      <c r="O55" s="7">
        <v>109</v>
      </c>
      <c r="P55" s="7"/>
      <c r="Q55" s="7">
        <v>87</v>
      </c>
      <c r="R55" s="7"/>
      <c r="S55" s="7"/>
      <c r="T55" s="7">
        <v>109</v>
      </c>
      <c r="U55" s="7">
        <v>87</v>
      </c>
      <c r="V55" s="7"/>
      <c r="W55" s="7">
        <v>109</v>
      </c>
    </row>
    <row r="56" spans="1:23" ht="17">
      <c r="A56" s="6" t="s">
        <v>116</v>
      </c>
      <c r="B56" s="24" t="s">
        <v>117</v>
      </c>
      <c r="C56" s="7">
        <v>1.2</v>
      </c>
      <c r="D56" s="7">
        <v>1.2</v>
      </c>
      <c r="E56" s="7">
        <v>1.2</v>
      </c>
      <c r="F56" s="7">
        <v>1</v>
      </c>
      <c r="G56" s="7">
        <v>1</v>
      </c>
      <c r="H56" s="7">
        <v>1</v>
      </c>
      <c r="I56" s="7">
        <v>1.6</v>
      </c>
      <c r="J56" s="7">
        <v>1.6</v>
      </c>
      <c r="K56" s="7">
        <v>1.6</v>
      </c>
      <c r="L56" s="6" t="s">
        <v>4</v>
      </c>
      <c r="M56" s="7">
        <v>71</v>
      </c>
      <c r="N56" s="7"/>
      <c r="O56" s="7">
        <v>89</v>
      </c>
      <c r="P56" s="7"/>
      <c r="Q56" s="7">
        <v>71</v>
      </c>
      <c r="R56" s="7"/>
      <c r="S56" s="7"/>
      <c r="T56" s="7">
        <v>89</v>
      </c>
      <c r="U56" s="7">
        <v>71</v>
      </c>
      <c r="V56" s="7"/>
      <c r="W56" s="7">
        <v>89</v>
      </c>
    </row>
    <row r="57" spans="1:23" ht="17">
      <c r="A57" s="6" t="s">
        <v>118</v>
      </c>
      <c r="B57" s="24" t="s">
        <v>119</v>
      </c>
      <c r="C57" s="7">
        <v>2.4</v>
      </c>
      <c r="D57" s="7">
        <v>2.4</v>
      </c>
      <c r="E57" s="7">
        <v>2.4</v>
      </c>
      <c r="F57" s="7">
        <v>2.6</v>
      </c>
      <c r="G57" s="7">
        <v>2.6</v>
      </c>
      <c r="H57" s="7">
        <v>2.6</v>
      </c>
      <c r="I57" s="7">
        <v>2.2000000000000002</v>
      </c>
      <c r="J57" s="7">
        <v>2.2000000000000002</v>
      </c>
      <c r="K57" s="7">
        <v>2.2000000000000002</v>
      </c>
      <c r="L57" s="6" t="s">
        <v>9</v>
      </c>
      <c r="M57" s="7">
        <v>43</v>
      </c>
      <c r="N57" s="7"/>
      <c r="O57" s="7">
        <v>54</v>
      </c>
      <c r="P57" s="7"/>
      <c r="Q57" s="7">
        <v>43</v>
      </c>
      <c r="R57" s="7"/>
      <c r="S57" s="7"/>
      <c r="T57" s="7">
        <v>54</v>
      </c>
      <c r="U57" s="7">
        <v>43</v>
      </c>
      <c r="V57" s="7"/>
      <c r="W57" s="7">
        <v>54</v>
      </c>
    </row>
    <row r="58" spans="1:23" ht="17">
      <c r="A58" s="6" t="s">
        <v>120</v>
      </c>
      <c r="B58" s="11" t="s">
        <v>121</v>
      </c>
      <c r="C58" s="7">
        <v>2.1</v>
      </c>
      <c r="D58" s="7">
        <v>2.1</v>
      </c>
      <c r="E58" s="7">
        <v>2.1</v>
      </c>
      <c r="F58" s="7">
        <v>2.2000000000000002</v>
      </c>
      <c r="G58" s="7">
        <v>2.2000000000000002</v>
      </c>
      <c r="H58" s="7">
        <v>2.2000000000000002</v>
      </c>
      <c r="I58" s="7">
        <v>2.1</v>
      </c>
      <c r="J58" s="7">
        <v>2.1</v>
      </c>
      <c r="K58" s="7">
        <v>2.1</v>
      </c>
      <c r="L58" s="6" t="s">
        <v>4</v>
      </c>
      <c r="M58" s="7">
        <v>287</v>
      </c>
      <c r="N58" s="7"/>
      <c r="O58" s="7">
        <v>401</v>
      </c>
      <c r="P58" s="7"/>
      <c r="Q58" s="7">
        <v>325</v>
      </c>
      <c r="R58" s="7"/>
      <c r="S58" s="7"/>
      <c r="T58" s="7">
        <v>454</v>
      </c>
      <c r="U58" s="7">
        <v>356</v>
      </c>
      <c r="V58" s="7"/>
      <c r="W58" s="7">
        <v>498</v>
      </c>
    </row>
    <row r="59" spans="1:23" ht="17">
      <c r="A59" s="6" t="s">
        <v>122</v>
      </c>
      <c r="B59" s="11" t="s">
        <v>123</v>
      </c>
      <c r="C59" s="7">
        <v>6.5</v>
      </c>
      <c r="D59" s="7">
        <v>6.5</v>
      </c>
      <c r="E59" s="7">
        <v>6.5</v>
      </c>
      <c r="F59" s="7">
        <v>6.4</v>
      </c>
      <c r="G59" s="7">
        <v>6.4</v>
      </c>
      <c r="H59" s="7">
        <v>6.4</v>
      </c>
      <c r="I59" s="7">
        <v>3</v>
      </c>
      <c r="J59" s="7">
        <v>3</v>
      </c>
      <c r="K59" s="7">
        <v>3</v>
      </c>
      <c r="L59" s="6" t="s">
        <v>9</v>
      </c>
      <c r="M59" s="7">
        <v>1087</v>
      </c>
      <c r="N59" s="7"/>
      <c r="O59" s="7">
        <v>1634</v>
      </c>
      <c r="P59" s="7"/>
      <c r="Q59" s="7">
        <v>1087</v>
      </c>
      <c r="R59" s="7"/>
      <c r="S59" s="7"/>
      <c r="T59" s="7">
        <v>1634</v>
      </c>
      <c r="U59" s="7">
        <v>1087</v>
      </c>
      <c r="V59" s="7"/>
      <c r="W59" s="7">
        <v>1634</v>
      </c>
    </row>
    <row r="60" spans="1:23" ht="17">
      <c r="A60" s="6" t="s">
        <v>124</v>
      </c>
      <c r="B60" s="11" t="s">
        <v>125</v>
      </c>
      <c r="C60" s="4">
        <v>28.9</v>
      </c>
      <c r="D60" s="4">
        <v>33.6</v>
      </c>
      <c r="E60" s="4">
        <f t="shared" ref="E60:E61" si="4">(C60+D60)/2</f>
        <v>31.25</v>
      </c>
      <c r="F60" s="4">
        <v>29.4</v>
      </c>
      <c r="G60" s="4">
        <v>34.5</v>
      </c>
      <c r="H60" s="4">
        <f>(F60+G60)/2</f>
        <v>31.95</v>
      </c>
      <c r="I60" s="4">
        <v>26.9</v>
      </c>
      <c r="J60" s="4">
        <v>30.1</v>
      </c>
      <c r="K60" s="4">
        <f>(I60+J60)/2</f>
        <v>28.5</v>
      </c>
      <c r="L60" s="6" t="s">
        <v>4</v>
      </c>
      <c r="M60" s="7">
        <v>2463</v>
      </c>
      <c r="N60" s="7"/>
      <c r="O60" s="7">
        <v>3976</v>
      </c>
      <c r="P60" s="7"/>
      <c r="Q60" s="7">
        <v>2908</v>
      </c>
      <c r="R60" s="7"/>
      <c r="S60" s="7"/>
      <c r="T60" s="7">
        <v>4696</v>
      </c>
      <c r="U60" s="7">
        <v>2947</v>
      </c>
      <c r="V60" s="7"/>
      <c r="W60" s="7">
        <v>4753</v>
      </c>
    </row>
    <row r="61" spans="1:23" ht="17">
      <c r="A61" s="6" t="s">
        <v>126</v>
      </c>
      <c r="B61" s="11" t="s">
        <v>127</v>
      </c>
      <c r="C61" s="4">
        <v>33</v>
      </c>
      <c r="D61" s="4">
        <v>33.5</v>
      </c>
      <c r="E61" s="4">
        <f t="shared" si="4"/>
        <v>33.25</v>
      </c>
      <c r="F61" s="4">
        <v>32</v>
      </c>
      <c r="G61" s="4">
        <v>34.1</v>
      </c>
      <c r="H61" s="4">
        <f>(F61+G61)/2</f>
        <v>33.049999999999997</v>
      </c>
      <c r="I61" s="4"/>
      <c r="J61" s="4"/>
      <c r="K61" s="4"/>
      <c r="L61" s="6" t="s">
        <v>4</v>
      </c>
      <c r="M61" s="7">
        <v>3139</v>
      </c>
      <c r="N61" s="7"/>
      <c r="O61" s="7">
        <v>4990</v>
      </c>
      <c r="P61" s="7"/>
      <c r="Q61" s="7">
        <v>3396</v>
      </c>
      <c r="R61" s="7"/>
      <c r="S61" s="7"/>
      <c r="T61" s="7">
        <v>5398</v>
      </c>
      <c r="U61" s="7">
        <v>5023</v>
      </c>
      <c r="V61" s="7"/>
      <c r="W61" s="7">
        <v>8146</v>
      </c>
    </row>
    <row r="62" spans="1:23" ht="17">
      <c r="A62" s="6" t="s">
        <v>128</v>
      </c>
      <c r="B62" s="11" t="s">
        <v>129</v>
      </c>
      <c r="C62" s="4"/>
      <c r="D62" s="4"/>
      <c r="E62" s="4"/>
      <c r="F62" s="4"/>
      <c r="G62" s="4"/>
      <c r="H62" s="4"/>
      <c r="I62" s="4"/>
      <c r="J62" s="4"/>
      <c r="K62" s="4"/>
      <c r="L62" s="6" t="s">
        <v>4</v>
      </c>
      <c r="M62" s="7">
        <v>13019</v>
      </c>
      <c r="N62" s="7"/>
      <c r="O62" s="7">
        <v>18838</v>
      </c>
      <c r="P62" s="7"/>
      <c r="Q62" s="7">
        <v>17649</v>
      </c>
      <c r="R62" s="7"/>
      <c r="S62" s="7"/>
      <c r="T62" s="7">
        <v>25753</v>
      </c>
    </row>
    <row r="63" spans="1:23" ht="17">
      <c r="A63" s="6" t="s">
        <v>130</v>
      </c>
      <c r="B63" s="11" t="s">
        <v>131</v>
      </c>
      <c r="C63" s="4"/>
      <c r="D63" s="4"/>
      <c r="E63" s="4"/>
      <c r="F63" s="4"/>
      <c r="G63" s="4"/>
      <c r="H63" s="4"/>
      <c r="I63" s="4"/>
      <c r="J63" s="4"/>
      <c r="K63" s="4"/>
      <c r="L63" s="6" t="s">
        <v>4</v>
      </c>
      <c r="M63" s="7">
        <v>14812</v>
      </c>
      <c r="N63" s="7"/>
      <c r="O63" s="7">
        <v>21136</v>
      </c>
      <c r="P63" s="7"/>
      <c r="Q63" s="7">
        <v>19275</v>
      </c>
      <c r="R63" s="7"/>
      <c r="S63" s="7"/>
      <c r="T63" s="7">
        <v>27849</v>
      </c>
    </row>
    <row r="64" spans="1:23" ht="17">
      <c r="A64" s="6" t="s">
        <v>132</v>
      </c>
      <c r="B64" s="11" t="s">
        <v>133</v>
      </c>
      <c r="C64" s="4"/>
      <c r="D64" s="4"/>
      <c r="E64" s="4"/>
      <c r="F64" s="4"/>
      <c r="G64" s="4"/>
      <c r="H64" s="4"/>
      <c r="I64" s="4"/>
      <c r="J64" s="4"/>
      <c r="K64" s="4"/>
      <c r="L64" s="6" t="s">
        <v>4</v>
      </c>
      <c r="M64" s="7">
        <v>16831</v>
      </c>
      <c r="N64" s="7"/>
      <c r="O64" s="7">
        <v>24024</v>
      </c>
      <c r="P64" s="7"/>
      <c r="Q64" s="7">
        <v>21123</v>
      </c>
      <c r="R64" s="7"/>
      <c r="S64" s="7"/>
      <c r="T64" s="7">
        <v>30492</v>
      </c>
    </row>
    <row r="65" spans="1:24" ht="17">
      <c r="A65" s="6" t="s">
        <v>134</v>
      </c>
      <c r="B65" s="11" t="s">
        <v>135</v>
      </c>
      <c r="C65" s="4"/>
      <c r="D65" s="4"/>
      <c r="E65" s="4"/>
      <c r="F65" s="4"/>
      <c r="G65" s="4"/>
      <c r="H65" s="4"/>
      <c r="I65" s="4"/>
      <c r="J65" s="4"/>
      <c r="K65" s="4"/>
      <c r="L65" s="6" t="s">
        <v>4</v>
      </c>
      <c r="M65" s="7">
        <v>22257</v>
      </c>
      <c r="N65" s="7"/>
      <c r="O65" s="7">
        <v>31784</v>
      </c>
      <c r="P65" s="7"/>
      <c r="Q65" s="7">
        <v>26193</v>
      </c>
      <c r="R65" s="7"/>
      <c r="S65" s="7"/>
      <c r="T65" s="7">
        <v>37744</v>
      </c>
    </row>
    <row r="66" spans="1:24" ht="17">
      <c r="A66" s="6" t="s">
        <v>136</v>
      </c>
      <c r="B66" s="11" t="s">
        <v>137</v>
      </c>
      <c r="C66" s="4"/>
      <c r="D66" s="4"/>
      <c r="E66" s="4"/>
      <c r="F66" s="4"/>
      <c r="G66" s="4"/>
      <c r="H66" s="4"/>
      <c r="I66" s="4"/>
      <c r="J66" s="4"/>
      <c r="K66" s="4"/>
      <c r="L66" s="6" t="s">
        <v>4</v>
      </c>
    </row>
    <row r="67" spans="1:24">
      <c r="A67" s="6"/>
      <c r="B67" s="11"/>
      <c r="C67" s="4"/>
      <c r="D67" s="4"/>
      <c r="E67" s="4"/>
      <c r="F67" s="4"/>
      <c r="G67" s="4"/>
      <c r="H67" s="4"/>
      <c r="I67" s="4"/>
      <c r="J67" s="4"/>
      <c r="K67" s="4"/>
      <c r="L67" s="6"/>
    </row>
    <row r="68" spans="1:24" ht="17">
      <c r="A68" s="6" t="s">
        <v>190</v>
      </c>
      <c r="B68" s="11" t="s">
        <v>191</v>
      </c>
      <c r="C68" s="4">
        <v>0.5</v>
      </c>
      <c r="D68" s="4">
        <v>0.5</v>
      </c>
      <c r="E68" s="4">
        <v>0.5</v>
      </c>
      <c r="F68" s="4">
        <v>0.5</v>
      </c>
      <c r="G68" s="4">
        <v>0.5</v>
      </c>
      <c r="H68" s="4">
        <v>0.5</v>
      </c>
      <c r="I68" s="4">
        <v>0.5</v>
      </c>
      <c r="J68" s="4">
        <v>0.5</v>
      </c>
      <c r="K68" s="4">
        <v>0.5</v>
      </c>
      <c r="L68" s="6" t="s">
        <v>4</v>
      </c>
    </row>
    <row r="69" spans="1:24" ht="17">
      <c r="A69" s="6" t="s">
        <v>192</v>
      </c>
      <c r="B69" s="11" t="s">
        <v>193</v>
      </c>
      <c r="C69" s="4">
        <v>2.1</v>
      </c>
      <c r="D69" s="4">
        <v>2.1</v>
      </c>
      <c r="E69" s="4">
        <v>2.1</v>
      </c>
      <c r="F69" s="4">
        <v>2.1</v>
      </c>
      <c r="G69" s="4">
        <v>2.1</v>
      </c>
      <c r="H69" s="4">
        <v>2.1</v>
      </c>
      <c r="I69" s="4">
        <v>2.1</v>
      </c>
      <c r="J69" s="4">
        <v>2.1</v>
      </c>
      <c r="K69" s="4">
        <v>2.1</v>
      </c>
      <c r="L69" s="6" t="s">
        <v>141</v>
      </c>
    </row>
    <row r="70" spans="1:24" ht="17">
      <c r="A70" s="6" t="s">
        <v>194</v>
      </c>
      <c r="B70" s="11" t="s">
        <v>195</v>
      </c>
      <c r="C70" s="4">
        <v>0.9</v>
      </c>
      <c r="D70" s="4">
        <v>0.9</v>
      </c>
      <c r="E70" s="4">
        <v>0.9</v>
      </c>
      <c r="F70" s="4">
        <v>0.9</v>
      </c>
      <c r="G70" s="4">
        <v>0.9</v>
      </c>
      <c r="H70" s="4">
        <v>0.9</v>
      </c>
      <c r="I70" s="4">
        <v>0.9</v>
      </c>
      <c r="J70" s="4">
        <v>0.9</v>
      </c>
      <c r="K70" s="4">
        <v>0.9</v>
      </c>
      <c r="L70" s="6" t="s">
        <v>141</v>
      </c>
    </row>
    <row r="71" spans="1:24" ht="17">
      <c r="A71" s="6" t="s">
        <v>196</v>
      </c>
      <c r="B71" s="11" t="s">
        <v>197</v>
      </c>
      <c r="C71" s="4">
        <v>2.6</v>
      </c>
      <c r="D71" s="4">
        <v>2.6</v>
      </c>
      <c r="E71" s="4">
        <v>2.6</v>
      </c>
      <c r="F71" s="4">
        <v>2.6</v>
      </c>
      <c r="G71" s="4">
        <v>2.6</v>
      </c>
      <c r="H71" s="4">
        <v>2.6</v>
      </c>
      <c r="I71" s="4">
        <v>2.6</v>
      </c>
      <c r="J71" s="4">
        <v>2.6</v>
      </c>
      <c r="K71" s="4">
        <v>2.6</v>
      </c>
      <c r="L71" s="6" t="s">
        <v>141</v>
      </c>
    </row>
    <row r="72" spans="1:24" ht="17">
      <c r="A72" s="6" t="s">
        <v>198</v>
      </c>
      <c r="B72" s="11" t="s">
        <v>142</v>
      </c>
      <c r="C72" s="4">
        <v>2.6</v>
      </c>
      <c r="D72" s="4">
        <v>2.6</v>
      </c>
      <c r="E72" s="4">
        <v>2.6</v>
      </c>
      <c r="F72" s="4">
        <v>2.6</v>
      </c>
      <c r="G72" s="4">
        <v>2.6</v>
      </c>
      <c r="H72" s="4">
        <v>2.6</v>
      </c>
      <c r="I72" s="4">
        <v>2.6</v>
      </c>
      <c r="J72" s="4">
        <v>2.6</v>
      </c>
      <c r="K72" s="4">
        <v>2.6</v>
      </c>
      <c r="L72" s="6" t="s">
        <v>141</v>
      </c>
    </row>
    <row r="73" spans="1:24" ht="17">
      <c r="A73" s="6" t="s">
        <v>199</v>
      </c>
      <c r="B73" s="11" t="s">
        <v>142</v>
      </c>
      <c r="C73" s="4">
        <v>1.75</v>
      </c>
      <c r="D73" s="4">
        <v>1.75</v>
      </c>
      <c r="E73" s="4">
        <v>1.75</v>
      </c>
      <c r="F73" s="4">
        <v>1.75</v>
      </c>
      <c r="G73" s="4">
        <v>1.75</v>
      </c>
      <c r="H73" s="4">
        <v>1.75</v>
      </c>
      <c r="I73" s="4">
        <v>1.75</v>
      </c>
      <c r="J73" s="4">
        <v>1.75</v>
      </c>
      <c r="K73" s="4">
        <v>1.75</v>
      </c>
      <c r="L73" s="6"/>
    </row>
    <row r="74" spans="1:24" ht="17">
      <c r="A74" s="6" t="s">
        <v>157</v>
      </c>
      <c r="B74" s="11" t="s">
        <v>145</v>
      </c>
      <c r="C74" s="4">
        <v>3.5</v>
      </c>
      <c r="D74" s="4">
        <v>3.5</v>
      </c>
      <c r="E74" s="4">
        <v>3.5</v>
      </c>
      <c r="F74" s="4">
        <v>3.5</v>
      </c>
      <c r="G74" s="4">
        <v>3.5</v>
      </c>
      <c r="H74" s="4">
        <v>3.5</v>
      </c>
      <c r="I74" s="4">
        <v>3.5</v>
      </c>
      <c r="J74" s="4">
        <v>3.5</v>
      </c>
      <c r="K74" s="4">
        <v>3.5</v>
      </c>
      <c r="L74" s="6"/>
    </row>
    <row r="75" spans="1:24" ht="17">
      <c r="A75" s="6" t="s">
        <v>158</v>
      </c>
      <c r="B75" s="11" t="s">
        <v>148</v>
      </c>
      <c r="C75" s="4">
        <v>7.65</v>
      </c>
      <c r="D75" s="4">
        <v>7.65</v>
      </c>
      <c r="E75" s="4">
        <v>7.65</v>
      </c>
      <c r="F75" s="4">
        <v>7.65</v>
      </c>
      <c r="G75" s="4">
        <v>7.65</v>
      </c>
      <c r="H75" s="4">
        <v>7.65</v>
      </c>
      <c r="I75" s="4">
        <v>7.65</v>
      </c>
      <c r="J75" s="4">
        <v>7.65</v>
      </c>
      <c r="K75" s="4">
        <v>7.65</v>
      </c>
      <c r="L75" s="6"/>
    </row>
    <row r="76" spans="1:24" ht="17">
      <c r="A76" s="6" t="s">
        <v>159</v>
      </c>
      <c r="B76" s="11" t="s">
        <v>151</v>
      </c>
      <c r="C76" s="4">
        <v>10.199999999999999</v>
      </c>
      <c r="D76" s="4">
        <v>10.199999999999999</v>
      </c>
      <c r="E76" s="4">
        <v>10.199999999999999</v>
      </c>
      <c r="F76" s="4">
        <v>10.199999999999999</v>
      </c>
      <c r="G76" s="4">
        <v>10.199999999999999</v>
      </c>
      <c r="H76" s="4">
        <v>10.199999999999999</v>
      </c>
      <c r="I76" s="4">
        <v>10.199999999999999</v>
      </c>
      <c r="J76" s="4">
        <v>10.199999999999999</v>
      </c>
      <c r="K76" s="4">
        <v>10.199999999999999</v>
      </c>
      <c r="L76" s="6"/>
    </row>
    <row r="77" spans="1:24">
      <c r="A77" s="6"/>
      <c r="B77" s="11"/>
      <c r="C77" s="4"/>
      <c r="D77" s="4"/>
      <c r="E77" s="4"/>
      <c r="F77" s="4"/>
      <c r="G77" s="4"/>
      <c r="H77" s="4"/>
      <c r="I77" s="4"/>
      <c r="J77" s="4"/>
      <c r="K77" s="4"/>
      <c r="L77" s="6"/>
    </row>
    <row r="78" spans="1:24">
      <c r="A78" s="6"/>
      <c r="B78" s="11"/>
      <c r="C78" s="4"/>
      <c r="D78" s="4"/>
      <c r="E78" s="4"/>
      <c r="F78" s="4"/>
      <c r="G78" s="4"/>
      <c r="H78" s="4"/>
      <c r="I78" s="4"/>
      <c r="J78" s="4"/>
      <c r="K78" s="4"/>
      <c r="L78" s="6"/>
    </row>
    <row r="79" spans="1:24" ht="17">
      <c r="A79" s="6" t="s">
        <v>189</v>
      </c>
      <c r="B79" s="11"/>
      <c r="C79" s="4"/>
      <c r="D79" s="4"/>
      <c r="E79" s="4"/>
      <c r="F79" s="4"/>
      <c r="G79" s="4"/>
      <c r="H79" s="4"/>
      <c r="I79" s="4"/>
      <c r="J79" s="4"/>
      <c r="K79" s="4"/>
      <c r="L79" s="6"/>
    </row>
    <row r="80" spans="1:24" ht="17">
      <c r="A80" s="11" t="s">
        <v>138</v>
      </c>
      <c r="B80" s="26" t="s">
        <v>139</v>
      </c>
      <c r="C80" s="8">
        <v>0.8</v>
      </c>
      <c r="D80" s="8">
        <v>0.8</v>
      </c>
      <c r="E80" s="8">
        <v>0.8</v>
      </c>
      <c r="F80" s="8">
        <v>0.8</v>
      </c>
      <c r="G80" s="8">
        <v>0.8</v>
      </c>
      <c r="H80" s="8">
        <v>0.8</v>
      </c>
      <c r="I80" s="8">
        <v>0.85</v>
      </c>
      <c r="J80" s="8">
        <v>0.85</v>
      </c>
      <c r="K80" s="8">
        <v>0.85</v>
      </c>
      <c r="L80" s="11" t="s">
        <v>4</v>
      </c>
      <c r="M80" s="7">
        <v>4</v>
      </c>
      <c r="N80" s="7"/>
      <c r="O80" s="7">
        <v>5</v>
      </c>
      <c r="P80" s="7"/>
      <c r="Q80" s="7">
        <v>5</v>
      </c>
      <c r="R80" s="7"/>
      <c r="S80" s="7"/>
      <c r="T80" s="7">
        <v>6</v>
      </c>
      <c r="U80" s="7">
        <v>6</v>
      </c>
      <c r="V80" s="7"/>
      <c r="W80" s="7">
        <v>7</v>
      </c>
      <c r="X80" s="2">
        <f>C80/100/M80</f>
        <v>2E-3</v>
      </c>
    </row>
    <row r="81" spans="1:23" ht="17">
      <c r="A81" s="16" t="s">
        <v>140</v>
      </c>
      <c r="B81" s="28"/>
      <c r="C81" s="9">
        <v>0.81</v>
      </c>
      <c r="D81" s="9">
        <v>0.81</v>
      </c>
      <c r="E81" s="9">
        <v>0.81</v>
      </c>
      <c r="F81" s="9">
        <v>0.81</v>
      </c>
      <c r="G81" s="9">
        <v>0.81</v>
      </c>
      <c r="H81" s="9">
        <v>0.81</v>
      </c>
      <c r="I81" s="9">
        <v>0.85</v>
      </c>
      <c r="J81" s="9">
        <v>0.85</v>
      </c>
      <c r="K81" s="9">
        <v>0.85</v>
      </c>
      <c r="L81" s="16" t="s">
        <v>141</v>
      </c>
      <c r="M81" s="7">
        <v>34</v>
      </c>
      <c r="N81" s="7"/>
      <c r="O81" s="7">
        <v>42</v>
      </c>
      <c r="P81" s="7"/>
      <c r="Q81" s="7">
        <v>44</v>
      </c>
      <c r="R81" s="7"/>
      <c r="S81" s="7"/>
      <c r="T81" s="7">
        <v>54</v>
      </c>
      <c r="U81" s="7">
        <v>53</v>
      </c>
      <c r="V81" s="7"/>
      <c r="W81" s="7">
        <v>66</v>
      </c>
    </row>
    <row r="82" spans="1:23" ht="17" customHeight="1">
      <c r="A82" s="15" t="s">
        <v>171</v>
      </c>
      <c r="B82" s="17" t="s">
        <v>142</v>
      </c>
      <c r="C82" s="8">
        <v>1.6</v>
      </c>
      <c r="D82" s="8">
        <v>1.6</v>
      </c>
      <c r="E82" s="8">
        <v>1.6</v>
      </c>
      <c r="F82" s="8">
        <v>1.6</v>
      </c>
      <c r="G82" s="8">
        <v>1.6</v>
      </c>
      <c r="H82" s="8">
        <v>1.6</v>
      </c>
      <c r="I82" s="8">
        <v>1.69</v>
      </c>
      <c r="J82" s="8">
        <v>1.69</v>
      </c>
      <c r="K82" s="8">
        <v>1.69</v>
      </c>
      <c r="L82" s="11" t="s">
        <v>4</v>
      </c>
      <c r="M82" s="7">
        <v>38</v>
      </c>
      <c r="N82" s="7"/>
      <c r="O82" s="7">
        <v>47</v>
      </c>
      <c r="P82" s="7"/>
      <c r="Q82" s="7">
        <v>49</v>
      </c>
      <c r="R82" s="7"/>
      <c r="S82" s="7"/>
      <c r="T82" s="7">
        <v>60</v>
      </c>
      <c r="U82" s="7">
        <v>59</v>
      </c>
      <c r="V82" s="7"/>
      <c r="W82" s="7">
        <v>74</v>
      </c>
    </row>
    <row r="83" spans="1:23" ht="17">
      <c r="A83" s="16" t="s">
        <v>143</v>
      </c>
      <c r="B83" s="28"/>
      <c r="C83" s="9">
        <v>4.57</v>
      </c>
      <c r="D83" s="9">
        <v>4.57</v>
      </c>
      <c r="E83" s="9">
        <v>4.57</v>
      </c>
      <c r="F83" s="9">
        <v>4.57</v>
      </c>
      <c r="G83" s="9">
        <v>4.57</v>
      </c>
      <c r="H83" s="9">
        <v>4.57</v>
      </c>
      <c r="I83" s="9">
        <v>2.85</v>
      </c>
      <c r="J83" s="9">
        <v>2.85</v>
      </c>
      <c r="K83" s="9">
        <v>2.85</v>
      </c>
      <c r="L83" s="16" t="s">
        <v>141</v>
      </c>
      <c r="M83" s="7">
        <v>113</v>
      </c>
      <c r="N83" s="7"/>
      <c r="O83" s="7">
        <v>140</v>
      </c>
      <c r="P83" s="7"/>
      <c r="Q83" s="7">
        <v>146</v>
      </c>
      <c r="R83" s="7"/>
      <c r="S83" s="7"/>
      <c r="T83" s="7">
        <v>181</v>
      </c>
      <c r="U83" s="7">
        <v>178</v>
      </c>
      <c r="V83" s="7"/>
      <c r="W83" s="7">
        <v>221</v>
      </c>
    </row>
    <row r="84" spans="1:23" ht="17">
      <c r="A84" s="11" t="s">
        <v>144</v>
      </c>
      <c r="B84" s="17" t="s">
        <v>145</v>
      </c>
      <c r="C84" s="8">
        <v>6.1</v>
      </c>
      <c r="D84" s="8">
        <v>6.1</v>
      </c>
      <c r="E84" s="8">
        <v>6.1</v>
      </c>
      <c r="F84" s="8">
        <v>6.1</v>
      </c>
      <c r="G84" s="8">
        <v>6.1</v>
      </c>
      <c r="H84" s="8">
        <v>6.1</v>
      </c>
      <c r="I84" s="8">
        <v>4.49</v>
      </c>
      <c r="J84" s="8">
        <v>4.49</v>
      </c>
      <c r="K84" s="8">
        <v>4.49</v>
      </c>
      <c r="L84" s="11" t="s">
        <v>4</v>
      </c>
      <c r="M84" s="7">
        <v>151</v>
      </c>
      <c r="N84" s="7"/>
      <c r="O84" s="7">
        <v>187</v>
      </c>
      <c r="P84" s="7"/>
      <c r="Q84" s="7">
        <v>194</v>
      </c>
      <c r="R84" s="7"/>
      <c r="S84" s="7"/>
      <c r="T84" s="7">
        <v>241</v>
      </c>
      <c r="U84" s="7">
        <v>237</v>
      </c>
      <c r="V84" s="7"/>
      <c r="W84" s="7">
        <v>294</v>
      </c>
    </row>
    <row r="85" spans="1:23" ht="17">
      <c r="A85" s="16" t="s">
        <v>146</v>
      </c>
      <c r="B85" s="29"/>
      <c r="C85" s="9">
        <v>3.25</v>
      </c>
      <c r="D85" s="9">
        <v>3.25</v>
      </c>
      <c r="E85" s="9">
        <v>3.25</v>
      </c>
      <c r="F85" s="9">
        <v>3.25</v>
      </c>
      <c r="G85" s="9">
        <v>3.25</v>
      </c>
      <c r="H85" s="9">
        <v>3.25</v>
      </c>
      <c r="I85" s="9">
        <v>2.35</v>
      </c>
      <c r="J85" s="9">
        <v>2.35</v>
      </c>
      <c r="K85" s="9">
        <v>2.35</v>
      </c>
      <c r="L85" s="16" t="s">
        <v>141</v>
      </c>
      <c r="M85" s="7">
        <v>189</v>
      </c>
      <c r="N85" s="7"/>
      <c r="O85" s="7">
        <v>262</v>
      </c>
      <c r="P85" s="7"/>
      <c r="Q85" s="7">
        <v>243</v>
      </c>
      <c r="R85" s="7"/>
      <c r="S85" s="7"/>
      <c r="T85" s="7">
        <v>337</v>
      </c>
      <c r="U85" s="7">
        <v>297</v>
      </c>
      <c r="V85" s="7"/>
      <c r="W85" s="7">
        <v>412</v>
      </c>
    </row>
    <row r="86" spans="1:23" ht="17">
      <c r="A86" s="11" t="s">
        <v>147</v>
      </c>
      <c r="B86" s="17" t="s">
        <v>148</v>
      </c>
      <c r="C86" s="8">
        <v>9.15</v>
      </c>
      <c r="D86" s="8">
        <v>9.15</v>
      </c>
      <c r="E86" s="8">
        <v>9.15</v>
      </c>
      <c r="F86" s="8">
        <v>9.15</v>
      </c>
      <c r="G86" s="8">
        <v>9.15</v>
      </c>
      <c r="H86" s="8">
        <v>9.15</v>
      </c>
      <c r="I86" s="8">
        <v>6.73</v>
      </c>
      <c r="J86" s="8">
        <v>6.73</v>
      </c>
      <c r="K86" s="8">
        <v>6.73</v>
      </c>
      <c r="L86" s="11" t="s">
        <v>4</v>
      </c>
      <c r="M86" s="7">
        <v>340</v>
      </c>
      <c r="N86" s="7"/>
      <c r="O86" s="7">
        <v>450</v>
      </c>
      <c r="P86" s="7"/>
      <c r="Q86" s="7">
        <v>437</v>
      </c>
      <c r="R86" s="7"/>
      <c r="S86" s="7"/>
      <c r="T86" s="7">
        <v>578</v>
      </c>
      <c r="U86" s="7">
        <v>534</v>
      </c>
      <c r="V86" s="7"/>
      <c r="W86" s="7">
        <v>707</v>
      </c>
    </row>
    <row r="87" spans="1:23" ht="17">
      <c r="A87" s="16" t="s">
        <v>149</v>
      </c>
      <c r="B87" s="3"/>
      <c r="C87" s="9">
        <v>3.37</v>
      </c>
      <c r="D87" s="9">
        <v>3.37</v>
      </c>
      <c r="E87" s="9">
        <v>3.37</v>
      </c>
      <c r="F87" s="9">
        <v>3.37</v>
      </c>
      <c r="G87" s="9">
        <v>3.37</v>
      </c>
      <c r="H87" s="9">
        <v>3.37</v>
      </c>
      <c r="I87" s="9">
        <v>2.41</v>
      </c>
      <c r="J87" s="9">
        <v>2.41</v>
      </c>
      <c r="K87" s="9">
        <v>2.41</v>
      </c>
      <c r="L87" s="16" t="s">
        <v>141</v>
      </c>
      <c r="M87" s="7">
        <v>264</v>
      </c>
      <c r="N87" s="7"/>
      <c r="O87" s="7">
        <v>367</v>
      </c>
      <c r="P87" s="7"/>
      <c r="Q87" s="7">
        <v>340</v>
      </c>
      <c r="R87" s="7"/>
      <c r="S87" s="7"/>
      <c r="T87" s="7">
        <v>472</v>
      </c>
      <c r="U87" s="7">
        <v>415</v>
      </c>
      <c r="V87" s="7"/>
      <c r="W87" s="7">
        <v>577</v>
      </c>
    </row>
    <row r="88" spans="1:23" ht="17">
      <c r="A88" s="11" t="s">
        <v>150</v>
      </c>
      <c r="B88" s="17" t="s">
        <v>151</v>
      </c>
      <c r="C88" s="8">
        <v>12.21</v>
      </c>
      <c r="D88" s="8">
        <v>12.21</v>
      </c>
      <c r="E88" s="8">
        <v>12.21</v>
      </c>
      <c r="F88" s="8">
        <v>12.21</v>
      </c>
      <c r="G88" s="8">
        <v>12.21</v>
      </c>
      <c r="H88" s="8">
        <v>12.21</v>
      </c>
      <c r="I88" s="8">
        <v>8.98</v>
      </c>
      <c r="J88" s="8">
        <v>8.98</v>
      </c>
      <c r="K88" s="8">
        <v>8.98</v>
      </c>
      <c r="L88" s="11" t="s">
        <v>4</v>
      </c>
      <c r="M88" s="7">
        <v>604</v>
      </c>
      <c r="N88" s="7"/>
      <c r="O88" s="7">
        <v>817</v>
      </c>
      <c r="P88" s="7"/>
      <c r="Q88" s="7">
        <v>777</v>
      </c>
      <c r="R88" s="7"/>
      <c r="S88" s="7"/>
      <c r="T88" s="7">
        <v>1050</v>
      </c>
      <c r="U88" s="7">
        <v>949</v>
      </c>
      <c r="V88" s="7"/>
      <c r="W88" s="7">
        <v>1284</v>
      </c>
    </row>
    <row r="89" spans="1:23" ht="17">
      <c r="A89" s="16" t="s">
        <v>152</v>
      </c>
      <c r="B89" s="3"/>
      <c r="C89" s="9">
        <v>3.47</v>
      </c>
      <c r="D89" s="9">
        <v>3.47</v>
      </c>
      <c r="E89" s="9">
        <v>3.47</v>
      </c>
      <c r="F89" s="9">
        <v>3.47</v>
      </c>
      <c r="G89" s="9">
        <v>3.47</v>
      </c>
      <c r="H89" s="9">
        <v>3.47</v>
      </c>
      <c r="I89" s="9">
        <v>2.46</v>
      </c>
      <c r="J89" s="9">
        <v>2.46</v>
      </c>
      <c r="K89" s="9">
        <v>2.46</v>
      </c>
      <c r="L89" s="16" t="s">
        <v>141</v>
      </c>
    </row>
    <row r="90" spans="1:23" ht="17">
      <c r="A90" s="11" t="s">
        <v>153</v>
      </c>
      <c r="B90" s="17" t="s">
        <v>154</v>
      </c>
      <c r="C90" s="8">
        <v>15.26</v>
      </c>
      <c r="D90" s="8">
        <v>15.26</v>
      </c>
      <c r="E90" s="8">
        <v>15.26</v>
      </c>
      <c r="F90" s="8">
        <v>15.26</v>
      </c>
      <c r="G90" s="8">
        <v>15.26</v>
      </c>
      <c r="H90" s="8">
        <v>15.26</v>
      </c>
      <c r="I90" s="8">
        <v>11.22</v>
      </c>
      <c r="J90" s="8">
        <v>11.22</v>
      </c>
      <c r="K90" s="8">
        <v>11.22</v>
      </c>
      <c r="L90" s="11" t="s">
        <v>4</v>
      </c>
    </row>
    <row r="91" spans="1:23" ht="17">
      <c r="A91" s="11" t="s">
        <v>155</v>
      </c>
      <c r="B91" s="17" t="s">
        <v>139</v>
      </c>
      <c r="C91" s="10">
        <v>0.8</v>
      </c>
      <c r="D91" s="10">
        <v>0.8</v>
      </c>
      <c r="E91" s="10">
        <v>0.8</v>
      </c>
      <c r="F91" s="10">
        <v>0.8</v>
      </c>
      <c r="G91" s="10">
        <v>0.8</v>
      </c>
      <c r="H91" s="10">
        <v>0.8</v>
      </c>
      <c r="I91" s="10">
        <v>0.85</v>
      </c>
      <c r="J91" s="10">
        <v>0.85</v>
      </c>
      <c r="K91" s="10">
        <v>0.85</v>
      </c>
      <c r="L91" s="18" t="s">
        <v>4</v>
      </c>
    </row>
    <row r="92" spans="1:23" ht="17">
      <c r="A92" s="11" t="s">
        <v>156</v>
      </c>
      <c r="B92" s="17" t="s">
        <v>142</v>
      </c>
      <c r="C92" s="8">
        <v>1.6</v>
      </c>
      <c r="D92" s="8">
        <v>1.6</v>
      </c>
      <c r="E92" s="8">
        <v>1.6</v>
      </c>
      <c r="F92" s="8">
        <v>1.6</v>
      </c>
      <c r="G92" s="8">
        <v>1.6</v>
      </c>
      <c r="H92" s="8">
        <v>1.6</v>
      </c>
      <c r="I92" s="8">
        <v>1.69</v>
      </c>
      <c r="J92" s="8">
        <v>1.69</v>
      </c>
      <c r="K92" s="8">
        <v>1.69</v>
      </c>
      <c r="L92" s="11" t="s">
        <v>4</v>
      </c>
      <c r="M92" s="8">
        <v>0.22</v>
      </c>
      <c r="N92" s="8"/>
    </row>
    <row r="93" spans="1:23" ht="17">
      <c r="A93" s="11" t="s">
        <v>157</v>
      </c>
      <c r="B93" s="17" t="s">
        <v>145</v>
      </c>
      <c r="C93" s="8">
        <v>6.1</v>
      </c>
      <c r="D93" s="8">
        <v>6.1</v>
      </c>
      <c r="E93" s="8">
        <v>6.1</v>
      </c>
      <c r="F93" s="8">
        <v>6.1</v>
      </c>
      <c r="G93" s="8">
        <v>6.1</v>
      </c>
      <c r="H93" s="8">
        <v>6.1</v>
      </c>
      <c r="I93" s="8">
        <v>4.49</v>
      </c>
      <c r="J93" s="8">
        <v>4.49</v>
      </c>
      <c r="K93" s="8">
        <v>4.49</v>
      </c>
      <c r="L93" s="11" t="s">
        <v>4</v>
      </c>
      <c r="M93" s="8">
        <v>0.43</v>
      </c>
      <c r="N93" s="8"/>
    </row>
    <row r="94" spans="1:23" ht="17">
      <c r="A94" s="11" t="s">
        <v>158</v>
      </c>
      <c r="B94" s="17" t="s">
        <v>148</v>
      </c>
      <c r="C94" s="8">
        <v>9.15</v>
      </c>
      <c r="D94" s="8">
        <v>9.15</v>
      </c>
      <c r="E94" s="8">
        <v>9.15</v>
      </c>
      <c r="F94" s="8">
        <v>9.15</v>
      </c>
      <c r="G94" s="8">
        <v>9.15</v>
      </c>
      <c r="H94" s="8">
        <v>9.15</v>
      </c>
      <c r="I94" s="8">
        <v>6.73</v>
      </c>
      <c r="J94" s="8">
        <v>6.73</v>
      </c>
      <c r="K94" s="8">
        <v>6.73</v>
      </c>
      <c r="L94" s="11" t="s">
        <v>4</v>
      </c>
      <c r="M94" s="8">
        <v>0.65</v>
      </c>
      <c r="N94" s="8"/>
    </row>
    <row r="95" spans="1:23" ht="17">
      <c r="A95" s="11" t="s">
        <v>159</v>
      </c>
      <c r="B95" s="17" t="s">
        <v>151</v>
      </c>
      <c r="C95" s="8">
        <v>12.21</v>
      </c>
      <c r="D95" s="8">
        <v>12.21</v>
      </c>
      <c r="E95" s="8">
        <v>12.21</v>
      </c>
      <c r="F95" s="8">
        <v>12.21</v>
      </c>
      <c r="G95" s="8">
        <v>12.21</v>
      </c>
      <c r="H95" s="8">
        <v>12.21</v>
      </c>
      <c r="I95" s="8">
        <v>8.98</v>
      </c>
      <c r="J95" s="8">
        <v>8.98</v>
      </c>
      <c r="K95" s="8">
        <v>8.98</v>
      </c>
      <c r="L95" s="11" t="s">
        <v>4</v>
      </c>
      <c r="M95" s="8">
        <v>0.86</v>
      </c>
      <c r="N95" s="8"/>
    </row>
    <row r="96" spans="1:23" ht="17">
      <c r="A96" s="11" t="s">
        <v>160</v>
      </c>
      <c r="B96" s="17" t="s">
        <v>154</v>
      </c>
      <c r="C96" s="8">
        <v>15.26</v>
      </c>
      <c r="D96" s="8">
        <v>15.26</v>
      </c>
      <c r="E96" s="8">
        <v>15.26</v>
      </c>
      <c r="F96" s="8">
        <v>15.26</v>
      </c>
      <c r="G96" s="8">
        <v>15.26</v>
      </c>
      <c r="H96" s="8">
        <v>15.26</v>
      </c>
      <c r="I96" s="8">
        <v>11.22</v>
      </c>
      <c r="J96" s="8">
        <v>11.22</v>
      </c>
      <c r="K96" s="8">
        <v>11.22</v>
      </c>
      <c r="L96" s="11" t="s">
        <v>4</v>
      </c>
    </row>
    <row r="97" spans="1:23" ht="17">
      <c r="A97" s="11" t="s">
        <v>161</v>
      </c>
      <c r="B97" s="26" t="s">
        <v>162</v>
      </c>
      <c r="C97" s="7">
        <v>1.9</v>
      </c>
      <c r="D97" s="7">
        <v>1.9</v>
      </c>
      <c r="E97" s="7">
        <v>1.9</v>
      </c>
      <c r="F97" s="7">
        <v>1.9</v>
      </c>
      <c r="G97" s="7">
        <v>1.9</v>
      </c>
      <c r="H97" s="7">
        <v>1.9</v>
      </c>
      <c r="I97" s="7">
        <v>1.9</v>
      </c>
      <c r="J97" s="7">
        <v>1.9</v>
      </c>
      <c r="K97" s="7">
        <v>1.9</v>
      </c>
      <c r="L97" s="11" t="s">
        <v>4</v>
      </c>
      <c r="M97" s="8">
        <v>5</v>
      </c>
      <c r="N97" s="8"/>
      <c r="O97" s="7">
        <v>7</v>
      </c>
      <c r="P97" s="7"/>
      <c r="Q97" s="8">
        <v>5</v>
      </c>
      <c r="R97" s="8"/>
      <c r="S97" s="8"/>
      <c r="T97" s="7">
        <v>7</v>
      </c>
      <c r="U97" s="8">
        <v>5</v>
      </c>
      <c r="V97" s="8"/>
      <c r="W97" s="7">
        <v>7</v>
      </c>
    </row>
    <row r="98" spans="1:23" ht="17">
      <c r="A98" s="11" t="s">
        <v>163</v>
      </c>
      <c r="B98" s="26" t="s">
        <v>164</v>
      </c>
      <c r="C98" s="7">
        <v>2</v>
      </c>
      <c r="D98" s="7">
        <v>2</v>
      </c>
      <c r="E98" s="7">
        <v>2</v>
      </c>
      <c r="F98" s="7">
        <v>2</v>
      </c>
      <c r="G98" s="7">
        <v>2</v>
      </c>
      <c r="H98" s="7">
        <v>2</v>
      </c>
      <c r="I98" s="7">
        <v>2</v>
      </c>
      <c r="J98" s="7">
        <v>2</v>
      </c>
      <c r="K98" s="7">
        <v>2</v>
      </c>
      <c r="L98" s="11" t="s">
        <v>9</v>
      </c>
      <c r="M98" s="8">
        <v>58</v>
      </c>
      <c r="N98" s="8"/>
      <c r="O98" s="7">
        <v>66</v>
      </c>
      <c r="P98" s="7"/>
      <c r="Q98" s="8">
        <v>58</v>
      </c>
      <c r="R98" s="8"/>
      <c r="S98" s="8"/>
      <c r="T98" s="7">
        <v>66</v>
      </c>
      <c r="U98" s="8">
        <v>58</v>
      </c>
      <c r="V98" s="8"/>
      <c r="W98" s="7">
        <v>66</v>
      </c>
    </row>
    <row r="99" spans="1:23" ht="17">
      <c r="A99" s="11" t="s">
        <v>200</v>
      </c>
      <c r="B99" s="26" t="s">
        <v>201</v>
      </c>
      <c r="C99" s="7"/>
      <c r="D99" s="7"/>
      <c r="E99" s="7"/>
      <c r="F99" s="7"/>
      <c r="G99" s="7"/>
      <c r="H99" s="7"/>
      <c r="I99" s="7"/>
      <c r="J99" s="7"/>
      <c r="K99" s="7"/>
      <c r="L99" s="11"/>
      <c r="M99" s="8"/>
      <c r="N99" s="8"/>
      <c r="O99" s="7"/>
      <c r="P99" s="7"/>
      <c r="Q99" s="8"/>
      <c r="R99" s="8"/>
      <c r="S99" s="8"/>
      <c r="T99" s="7"/>
      <c r="U99" s="8"/>
      <c r="V99" s="8"/>
      <c r="W99" s="7"/>
    </row>
    <row r="100" spans="1:23" ht="17">
      <c r="A100" s="11" t="s">
        <v>165</v>
      </c>
      <c r="B100" s="17" t="s">
        <v>166</v>
      </c>
      <c r="C100" s="7">
        <v>0.8</v>
      </c>
      <c r="D100" s="7">
        <v>0.8</v>
      </c>
      <c r="E100" s="7">
        <v>0.8</v>
      </c>
      <c r="F100" s="7">
        <v>0.8</v>
      </c>
      <c r="G100" s="7">
        <v>0.8</v>
      </c>
      <c r="H100" s="7">
        <v>0.8</v>
      </c>
      <c r="I100" s="7">
        <v>0.8</v>
      </c>
      <c r="J100" s="7">
        <v>0.8</v>
      </c>
      <c r="K100" s="7">
        <v>0.8</v>
      </c>
      <c r="L100" s="11" t="s">
        <v>4</v>
      </c>
      <c r="M100" s="8">
        <v>59</v>
      </c>
      <c r="N100" s="8"/>
      <c r="O100" s="7">
        <v>74</v>
      </c>
      <c r="P100" s="7"/>
      <c r="Q100" s="8">
        <v>59</v>
      </c>
      <c r="R100" s="8"/>
      <c r="S100" s="8"/>
      <c r="T100" s="7">
        <v>74</v>
      </c>
      <c r="U100" s="8">
        <v>59</v>
      </c>
      <c r="V100" s="8"/>
      <c r="W100" s="7">
        <v>74</v>
      </c>
    </row>
    <row r="101" spans="1:23" ht="17">
      <c r="A101" s="11" t="s">
        <v>167</v>
      </c>
      <c r="B101" s="26" t="s">
        <v>168</v>
      </c>
      <c r="C101" s="7">
        <v>2.2999999999999998</v>
      </c>
      <c r="D101" s="7">
        <v>2.2999999999999998</v>
      </c>
      <c r="E101" s="7">
        <v>2.2999999999999998</v>
      </c>
      <c r="F101" s="7">
        <v>2.2999999999999998</v>
      </c>
      <c r="G101" s="7">
        <v>2.2999999999999998</v>
      </c>
      <c r="H101" s="7">
        <v>2.2999999999999998</v>
      </c>
      <c r="I101" s="7">
        <v>2.2999999999999998</v>
      </c>
      <c r="J101" s="7">
        <v>2.2999999999999998</v>
      </c>
      <c r="K101" s="7">
        <v>2.2999999999999998</v>
      </c>
      <c r="L101" s="11" t="s">
        <v>4</v>
      </c>
      <c r="M101" s="8">
        <v>39</v>
      </c>
      <c r="N101" s="8"/>
      <c r="O101" s="7">
        <v>49</v>
      </c>
      <c r="P101" s="7"/>
      <c r="Q101" s="8">
        <v>39</v>
      </c>
      <c r="R101" s="8"/>
      <c r="S101" s="8"/>
      <c r="T101" s="7">
        <v>49</v>
      </c>
      <c r="U101" s="8">
        <v>39</v>
      </c>
      <c r="V101" s="8"/>
      <c r="W101" s="7">
        <v>49</v>
      </c>
    </row>
    <row r="102" spans="1:23" ht="17">
      <c r="A102" s="11" t="s">
        <v>169</v>
      </c>
      <c r="B102" s="26" t="s">
        <v>170</v>
      </c>
      <c r="C102" s="7">
        <v>2.5</v>
      </c>
      <c r="D102" s="7">
        <v>2.5</v>
      </c>
      <c r="E102" s="7">
        <v>2.5</v>
      </c>
      <c r="F102" s="7">
        <v>2.5</v>
      </c>
      <c r="G102" s="7">
        <v>2.5</v>
      </c>
      <c r="H102" s="7">
        <v>2.5</v>
      </c>
      <c r="I102" s="7">
        <v>2.5</v>
      </c>
      <c r="J102" s="7">
        <v>2.5</v>
      </c>
      <c r="K102" s="7">
        <v>2.5</v>
      </c>
      <c r="L102" s="11" t="s">
        <v>9</v>
      </c>
      <c r="M102" s="8">
        <v>117</v>
      </c>
      <c r="N102" s="8"/>
      <c r="O102" s="7">
        <v>164</v>
      </c>
      <c r="P102" s="7"/>
      <c r="Q102" s="8">
        <v>117</v>
      </c>
      <c r="R102" s="8"/>
      <c r="S102" s="8"/>
      <c r="T102" s="7">
        <v>164</v>
      </c>
      <c r="U102" s="8">
        <v>117</v>
      </c>
      <c r="V102" s="8"/>
      <c r="W102" s="7">
        <v>164</v>
      </c>
    </row>
    <row r="106" spans="1:23">
      <c r="C106" s="27"/>
      <c r="D106" s="27"/>
      <c r="E10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58C8-2D8B-6242-8015-D505CB4E2903}">
  <dimension ref="A1:AW67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3" sqref="B3"/>
      <selection pane="bottomRight" activeCell="B1" sqref="B1"/>
    </sheetView>
  </sheetViews>
  <sheetFormatPr baseColWidth="10" defaultRowHeight="16"/>
  <cols>
    <col min="1" max="1" width="10.83203125" style="2"/>
    <col min="2" max="2" width="65.5" style="2" bestFit="1" customWidth="1"/>
    <col min="3" max="4" width="10.83203125" style="2"/>
    <col min="5" max="16" width="10.83203125" style="2" customWidth="1"/>
    <col min="17" max="17" width="11.6640625" style="2" customWidth="1"/>
    <col min="18" max="18" width="11.5" style="2" customWidth="1"/>
    <col min="19" max="19" width="10.83203125" style="2" customWidth="1"/>
    <col min="20" max="20" width="11.83203125" style="2" customWidth="1"/>
    <col min="21" max="21" width="11.1640625" style="2" customWidth="1"/>
    <col min="22" max="35" width="10.83203125" style="2" customWidth="1"/>
    <col min="36" max="36" width="8.5" style="2" customWidth="1"/>
    <col min="37" max="38" width="9.1640625" style="2" customWidth="1"/>
    <col min="39" max="39" width="9.5" style="2" customWidth="1"/>
    <col min="40" max="40" width="9.33203125" style="2" customWidth="1"/>
    <col min="41" max="41" width="8.33203125" style="2" customWidth="1"/>
    <col min="42" max="42" width="8.83203125" style="2" customWidth="1"/>
    <col min="43" max="43" width="8.6640625" style="2" customWidth="1"/>
    <col min="44" max="44" width="9.1640625" style="2" customWidth="1"/>
    <col min="45" max="45" width="8.6640625" style="2" customWidth="1"/>
    <col min="46" max="46" width="9" style="2" customWidth="1"/>
    <col min="47" max="47" width="8.83203125" style="2" customWidth="1"/>
    <col min="48" max="48" width="9.33203125" style="2" customWidth="1"/>
    <col min="49" max="49" width="9.1640625" style="2" customWidth="1"/>
    <col min="50" max="16384" width="10.83203125" style="2"/>
  </cols>
  <sheetData>
    <row r="1" spans="1:49" ht="51">
      <c r="A1" s="2" t="s">
        <v>314</v>
      </c>
      <c r="B1" s="2" t="s">
        <v>0</v>
      </c>
      <c r="C1" s="2" t="s">
        <v>1</v>
      </c>
      <c r="D1" s="13" t="s">
        <v>268</v>
      </c>
      <c r="E1" s="12" t="s">
        <v>269</v>
      </c>
      <c r="F1" s="12" t="s">
        <v>270</v>
      </c>
      <c r="G1" s="12" t="s">
        <v>271</v>
      </c>
      <c r="H1" s="39" t="s">
        <v>272</v>
      </c>
      <c r="I1" s="39" t="s">
        <v>273</v>
      </c>
      <c r="J1" s="39" t="s">
        <v>274</v>
      </c>
      <c r="K1" s="39" t="s">
        <v>275</v>
      </c>
      <c r="L1" s="39" t="s">
        <v>276</v>
      </c>
      <c r="M1" s="39" t="s">
        <v>277</v>
      </c>
      <c r="N1" s="39" t="s">
        <v>278</v>
      </c>
      <c r="O1" s="39" t="s">
        <v>279</v>
      </c>
      <c r="P1" s="39" t="s">
        <v>280</v>
      </c>
      <c r="Q1" s="39" t="s">
        <v>281</v>
      </c>
      <c r="R1" s="39" t="s">
        <v>282</v>
      </c>
      <c r="S1" s="39" t="s">
        <v>283</v>
      </c>
      <c r="T1" s="39" t="s">
        <v>284</v>
      </c>
      <c r="U1" s="39" t="s">
        <v>285</v>
      </c>
      <c r="V1" s="39" t="s">
        <v>286</v>
      </c>
      <c r="W1" s="39" t="s">
        <v>296</v>
      </c>
      <c r="X1" s="39" t="s">
        <v>297</v>
      </c>
      <c r="Y1" s="39" t="s">
        <v>298</v>
      </c>
      <c r="Z1" s="39" t="s">
        <v>299</v>
      </c>
      <c r="AA1" s="39" t="s">
        <v>300</v>
      </c>
      <c r="AB1" s="39" t="s">
        <v>301</v>
      </c>
      <c r="AC1" s="39" t="s">
        <v>302</v>
      </c>
      <c r="AD1" s="39" t="s">
        <v>303</v>
      </c>
      <c r="AE1" s="39" t="s">
        <v>304</v>
      </c>
      <c r="AF1" s="39" t="s">
        <v>287</v>
      </c>
      <c r="AG1" s="39" t="s">
        <v>288</v>
      </c>
      <c r="AH1" s="39" t="s">
        <v>289</v>
      </c>
      <c r="AI1" s="39" t="s">
        <v>290</v>
      </c>
      <c r="AJ1" s="39" t="s">
        <v>291</v>
      </c>
      <c r="AK1" s="39" t="s">
        <v>292</v>
      </c>
      <c r="AL1" s="39" t="s">
        <v>293</v>
      </c>
      <c r="AM1" s="39" t="s">
        <v>294</v>
      </c>
      <c r="AN1" s="39" t="s">
        <v>295</v>
      </c>
      <c r="AO1" s="39" t="s">
        <v>305</v>
      </c>
      <c r="AP1" s="39" t="s">
        <v>306</v>
      </c>
      <c r="AQ1" s="39" t="s">
        <v>307</v>
      </c>
      <c r="AR1" s="39" t="s">
        <v>308</v>
      </c>
      <c r="AS1" s="39" t="s">
        <v>309</v>
      </c>
      <c r="AT1" s="39" t="s">
        <v>310</v>
      </c>
      <c r="AU1" s="39" t="s">
        <v>311</v>
      </c>
      <c r="AV1" s="39" t="s">
        <v>312</v>
      </c>
      <c r="AW1" s="39" t="s">
        <v>313</v>
      </c>
    </row>
    <row r="2" spans="1:49">
      <c r="A2" s="2" t="s">
        <v>315</v>
      </c>
      <c r="B2" s="2" t="s">
        <v>2</v>
      </c>
      <c r="C2" s="2" t="s">
        <v>3</v>
      </c>
      <c r="D2" s="2" t="s">
        <v>263</v>
      </c>
      <c r="E2" s="2">
        <v>0.7</v>
      </c>
      <c r="F2" s="2">
        <v>0.7</v>
      </c>
      <c r="G2" s="2">
        <f>AVERAGE(E2:F2)</f>
        <v>0.7</v>
      </c>
      <c r="H2" s="2">
        <v>0.8</v>
      </c>
      <c r="I2" s="2">
        <v>0.8</v>
      </c>
      <c r="J2" s="2">
        <f>AVERAGE(H2:I2)</f>
        <v>0.8</v>
      </c>
      <c r="K2" s="2">
        <v>0.7</v>
      </c>
      <c r="L2" s="2">
        <v>0.7</v>
      </c>
      <c r="M2" s="2">
        <f>AVERAGE(K2:L2)</f>
        <v>0.7</v>
      </c>
      <c r="N2" s="2">
        <v>0.7</v>
      </c>
      <c r="O2" s="2">
        <v>0.7</v>
      </c>
      <c r="P2" s="2">
        <f>AVERAGE(N2:O2)</f>
        <v>0.7</v>
      </c>
      <c r="Q2" s="2">
        <v>0.8</v>
      </c>
      <c r="R2" s="2">
        <v>0.8</v>
      </c>
      <c r="S2" s="2">
        <f>AVERAGE(Q2:R2)</f>
        <v>0.8</v>
      </c>
      <c r="T2" s="2">
        <v>0.7</v>
      </c>
      <c r="U2" s="2">
        <v>0.7</v>
      </c>
      <c r="V2" s="2">
        <f>AVERAGE(T2:U2)</f>
        <v>0.7</v>
      </c>
      <c r="W2" s="2">
        <v>3</v>
      </c>
      <c r="X2" s="2">
        <v>3</v>
      </c>
      <c r="Y2" s="2">
        <f>AVERAGE(W2:X2)</f>
        <v>3</v>
      </c>
      <c r="Z2" s="2">
        <v>3</v>
      </c>
      <c r="AA2" s="2">
        <v>3</v>
      </c>
      <c r="AB2" s="2">
        <f>AVERAGE(Z2:AA2)</f>
        <v>3</v>
      </c>
      <c r="AC2" s="2">
        <v>3</v>
      </c>
      <c r="AD2" s="2">
        <v>3</v>
      </c>
      <c r="AE2" s="2">
        <f>AVERAGE(AC2:AD2)</f>
        <v>3</v>
      </c>
      <c r="AF2" s="2">
        <v>3</v>
      </c>
      <c r="AG2" s="2">
        <v>3</v>
      </c>
      <c r="AH2" s="2">
        <f>AVERAGE(AF2:AG2)</f>
        <v>3</v>
      </c>
      <c r="AI2" s="2">
        <v>3</v>
      </c>
      <c r="AJ2" s="2">
        <v>3</v>
      </c>
      <c r="AK2" s="2">
        <f>AVERAGE(AI2:AJ2)</f>
        <v>3</v>
      </c>
      <c r="AL2" s="2">
        <v>3</v>
      </c>
      <c r="AM2" s="2">
        <v>3</v>
      </c>
      <c r="AN2" s="2">
        <f>AVERAGE(AL2:AM2)</f>
        <v>3</v>
      </c>
      <c r="AO2" s="2">
        <v>3</v>
      </c>
      <c r="AP2" s="2">
        <v>3</v>
      </c>
      <c r="AQ2" s="2">
        <f>AVERAGE(AO2:AP2)</f>
        <v>3</v>
      </c>
      <c r="AR2" s="2">
        <v>3</v>
      </c>
      <c r="AS2" s="2">
        <v>3</v>
      </c>
      <c r="AT2" s="2">
        <f>AVERAGE(AR2:AS2)</f>
        <v>3</v>
      </c>
      <c r="AU2" s="2">
        <v>3</v>
      </c>
      <c r="AV2" s="2">
        <v>3</v>
      </c>
      <c r="AW2" s="2">
        <f>AVERAGE(AU2:AV2)</f>
        <v>3</v>
      </c>
    </row>
    <row r="3" spans="1:49">
      <c r="A3" s="2" t="s">
        <v>315</v>
      </c>
      <c r="B3" s="2" t="s">
        <v>5</v>
      </c>
      <c r="C3" s="2" t="s">
        <v>6</v>
      </c>
      <c r="D3" s="2" t="s">
        <v>263</v>
      </c>
      <c r="E3" s="2">
        <v>2.6</v>
      </c>
      <c r="F3" s="2">
        <v>2.6</v>
      </c>
      <c r="G3" s="2">
        <f t="shared" ref="G3:G51" si="0">AVERAGE(E3:F3)</f>
        <v>2.6</v>
      </c>
      <c r="H3" s="2">
        <v>2.7</v>
      </c>
      <c r="I3" s="2">
        <v>2.7</v>
      </c>
      <c r="J3" s="2">
        <f t="shared" ref="J3:J51" si="1">AVERAGE(H3:I3)</f>
        <v>2.7</v>
      </c>
      <c r="K3" s="2">
        <v>2.4</v>
      </c>
      <c r="L3" s="2">
        <v>2.4</v>
      </c>
      <c r="M3" s="2">
        <f t="shared" ref="M3:M50" si="2">AVERAGE(K3:L3)</f>
        <v>2.4</v>
      </c>
      <c r="N3" s="2">
        <v>2.6</v>
      </c>
      <c r="O3" s="2">
        <v>2.6</v>
      </c>
      <c r="P3" s="2">
        <f t="shared" ref="P3:P8" si="3">AVERAGE(N3:O3)</f>
        <v>2.6</v>
      </c>
      <c r="Q3" s="2">
        <v>2.7</v>
      </c>
      <c r="R3" s="2">
        <v>2.7</v>
      </c>
      <c r="S3" s="2">
        <f t="shared" ref="S3:S9" si="4">AVERAGE(Q3:R3)</f>
        <v>2.7</v>
      </c>
      <c r="T3" s="2">
        <v>2.4</v>
      </c>
      <c r="U3" s="2">
        <v>2.4</v>
      </c>
      <c r="V3" s="2">
        <f t="shared" ref="V3:V31" si="5">AVERAGE(T3:U3)</f>
        <v>2.4</v>
      </c>
      <c r="W3" s="2">
        <v>48</v>
      </c>
      <c r="X3" s="2">
        <v>48</v>
      </c>
      <c r="Y3" s="2">
        <f t="shared" ref="Y3:Y20" si="6">AVERAGE(W3:X3)</f>
        <v>48</v>
      </c>
      <c r="Z3" s="2">
        <v>71</v>
      </c>
      <c r="AA3" s="2">
        <v>71</v>
      </c>
      <c r="AB3" s="2">
        <f t="shared" ref="AB3:AB20" si="7">AVERAGE(Z3:AA3)</f>
        <v>71</v>
      </c>
      <c r="AC3" s="2">
        <v>95</v>
      </c>
      <c r="AD3" s="2">
        <v>95</v>
      </c>
      <c r="AE3" s="2">
        <f t="shared" ref="AE3:AE20" si="8">AVERAGE(AC3:AD3)</f>
        <v>95</v>
      </c>
      <c r="AF3" s="2">
        <v>48</v>
      </c>
      <c r="AG3" s="2">
        <v>48</v>
      </c>
      <c r="AH3" s="2">
        <f t="shared" ref="AH3:AH20" si="9">AVERAGE(AF3:AG3)</f>
        <v>48</v>
      </c>
      <c r="AI3" s="2">
        <v>71</v>
      </c>
      <c r="AJ3" s="2">
        <v>71</v>
      </c>
      <c r="AK3" s="2">
        <f t="shared" ref="AK3:AK20" si="10">AVERAGE(AI3:AJ3)</f>
        <v>71</v>
      </c>
      <c r="AL3" s="2">
        <v>95</v>
      </c>
      <c r="AM3" s="2">
        <v>95</v>
      </c>
      <c r="AN3" s="2">
        <f t="shared" ref="AN3:AN20" si="11">AVERAGE(AL3:AM3)</f>
        <v>95</v>
      </c>
      <c r="AO3" s="2">
        <v>48</v>
      </c>
      <c r="AP3" s="2">
        <v>48</v>
      </c>
      <c r="AQ3" s="2">
        <f t="shared" ref="AQ3:AQ66" si="12">AVERAGE(AO3:AP3)</f>
        <v>48</v>
      </c>
      <c r="AR3" s="2">
        <v>71</v>
      </c>
      <c r="AS3" s="2">
        <v>71</v>
      </c>
      <c r="AT3" s="2">
        <f t="shared" ref="AT3:AT66" si="13">AVERAGE(AR3:AS3)</f>
        <v>71</v>
      </c>
      <c r="AU3" s="2">
        <v>95</v>
      </c>
      <c r="AV3" s="2">
        <v>95</v>
      </c>
      <c r="AW3" s="2">
        <f t="shared" ref="AW3:AW66" si="14">AVERAGE(AU3:AV3)</f>
        <v>95</v>
      </c>
    </row>
    <row r="4" spans="1:49">
      <c r="A4" s="2" t="s">
        <v>315</v>
      </c>
      <c r="B4" s="2" t="s">
        <v>7</v>
      </c>
      <c r="C4" s="2" t="s">
        <v>8</v>
      </c>
      <c r="D4" s="2" t="s">
        <v>264</v>
      </c>
      <c r="E4" s="2">
        <v>1.3</v>
      </c>
      <c r="F4" s="2">
        <v>1.3</v>
      </c>
      <c r="G4" s="2">
        <f t="shared" si="0"/>
        <v>1.3</v>
      </c>
      <c r="H4" s="2">
        <v>1.4</v>
      </c>
      <c r="I4" s="2">
        <v>1.4</v>
      </c>
      <c r="J4" s="2">
        <f t="shared" si="1"/>
        <v>1.4</v>
      </c>
      <c r="K4" s="2">
        <v>1.2</v>
      </c>
      <c r="L4" s="2">
        <v>1.2</v>
      </c>
      <c r="M4" s="2">
        <f t="shared" si="2"/>
        <v>1.2</v>
      </c>
      <c r="N4" s="2">
        <v>1.3</v>
      </c>
      <c r="O4" s="2">
        <v>1.3</v>
      </c>
      <c r="P4" s="2">
        <f t="shared" si="3"/>
        <v>1.3</v>
      </c>
      <c r="Q4" s="2">
        <v>1.4</v>
      </c>
      <c r="R4" s="2">
        <v>1.4</v>
      </c>
      <c r="S4" s="2">
        <f t="shared" si="4"/>
        <v>1.4</v>
      </c>
      <c r="T4" s="2">
        <v>1.2</v>
      </c>
      <c r="U4" s="2">
        <v>1.2</v>
      </c>
      <c r="V4" s="2">
        <f t="shared" si="5"/>
        <v>1.2</v>
      </c>
      <c r="W4" s="2">
        <v>51</v>
      </c>
      <c r="X4" s="2">
        <v>51</v>
      </c>
      <c r="Y4" s="2">
        <f t="shared" si="6"/>
        <v>51</v>
      </c>
      <c r="Z4" s="2">
        <v>75</v>
      </c>
      <c r="AA4" s="2">
        <v>75</v>
      </c>
      <c r="AB4" s="2">
        <f t="shared" si="7"/>
        <v>75</v>
      </c>
      <c r="AC4" s="2">
        <v>99</v>
      </c>
      <c r="AD4" s="2">
        <v>99</v>
      </c>
      <c r="AE4" s="2">
        <f t="shared" si="8"/>
        <v>99</v>
      </c>
      <c r="AF4" s="2">
        <v>51</v>
      </c>
      <c r="AG4" s="2">
        <v>51</v>
      </c>
      <c r="AH4" s="2">
        <f t="shared" si="9"/>
        <v>51</v>
      </c>
      <c r="AI4" s="2">
        <v>75</v>
      </c>
      <c r="AJ4" s="2">
        <v>75</v>
      </c>
      <c r="AK4" s="2">
        <f t="shared" si="10"/>
        <v>75</v>
      </c>
      <c r="AL4" s="2">
        <v>99</v>
      </c>
      <c r="AM4" s="2">
        <v>99</v>
      </c>
      <c r="AN4" s="2">
        <f t="shared" si="11"/>
        <v>99</v>
      </c>
      <c r="AO4" s="2">
        <v>51</v>
      </c>
      <c r="AP4" s="2">
        <v>51</v>
      </c>
      <c r="AQ4" s="2">
        <f t="shared" si="12"/>
        <v>51</v>
      </c>
      <c r="AR4" s="2">
        <v>75</v>
      </c>
      <c r="AS4" s="2">
        <v>75</v>
      </c>
      <c r="AT4" s="2">
        <f t="shared" si="13"/>
        <v>75</v>
      </c>
      <c r="AU4" s="2">
        <v>99</v>
      </c>
      <c r="AV4" s="2">
        <v>99</v>
      </c>
      <c r="AW4" s="2">
        <f t="shared" si="14"/>
        <v>99</v>
      </c>
    </row>
    <row r="5" spans="1:49">
      <c r="A5" s="2" t="s">
        <v>315</v>
      </c>
      <c r="B5" s="2" t="s">
        <v>243</v>
      </c>
      <c r="C5" s="2" t="s">
        <v>11</v>
      </c>
      <c r="D5" s="2" t="s">
        <v>265</v>
      </c>
      <c r="E5" s="2">
        <v>2.6</v>
      </c>
      <c r="F5" s="2">
        <v>2.6</v>
      </c>
      <c r="G5" s="2">
        <f t="shared" si="0"/>
        <v>2.6</v>
      </c>
      <c r="H5" s="2">
        <v>2.7</v>
      </c>
      <c r="I5" s="2">
        <v>2.7</v>
      </c>
      <c r="J5" s="2">
        <f t="shared" si="1"/>
        <v>2.7</v>
      </c>
      <c r="K5" s="2">
        <v>2.5</v>
      </c>
      <c r="L5" s="2">
        <v>2.5</v>
      </c>
      <c r="M5" s="2">
        <f t="shared" si="2"/>
        <v>2.5</v>
      </c>
      <c r="N5" s="2">
        <v>2.6</v>
      </c>
      <c r="O5" s="2">
        <v>2.6</v>
      </c>
      <c r="P5" s="2">
        <f t="shared" si="3"/>
        <v>2.6</v>
      </c>
      <c r="Q5" s="2">
        <v>2.7</v>
      </c>
      <c r="R5" s="2">
        <v>2.7</v>
      </c>
      <c r="S5" s="2">
        <f t="shared" si="4"/>
        <v>2.7</v>
      </c>
      <c r="T5" s="2">
        <v>2.5</v>
      </c>
      <c r="U5" s="2">
        <v>2.5</v>
      </c>
      <c r="V5" s="2">
        <f t="shared" si="5"/>
        <v>2.5</v>
      </c>
      <c r="W5" s="2">
        <v>37</v>
      </c>
      <c r="X5" s="2">
        <v>43</v>
      </c>
      <c r="Y5" s="2">
        <f t="shared" si="6"/>
        <v>40</v>
      </c>
      <c r="Z5" s="2">
        <v>74</v>
      </c>
      <c r="AA5" s="2">
        <v>86</v>
      </c>
      <c r="AB5" s="2">
        <f t="shared" si="7"/>
        <v>80</v>
      </c>
      <c r="AC5" s="2">
        <v>37</v>
      </c>
      <c r="AD5" s="2">
        <v>43</v>
      </c>
      <c r="AE5" s="2">
        <f t="shared" si="8"/>
        <v>40</v>
      </c>
      <c r="AF5" s="2">
        <v>35</v>
      </c>
      <c r="AG5" s="2">
        <v>41</v>
      </c>
      <c r="AH5" s="2">
        <f t="shared" si="9"/>
        <v>38</v>
      </c>
      <c r="AI5" s="2">
        <v>70</v>
      </c>
      <c r="AJ5" s="2">
        <v>81</v>
      </c>
      <c r="AK5" s="2">
        <f t="shared" si="10"/>
        <v>75.5</v>
      </c>
      <c r="AL5" s="2">
        <v>35</v>
      </c>
      <c r="AM5" s="2">
        <v>41</v>
      </c>
      <c r="AN5" s="2">
        <f t="shared" si="11"/>
        <v>38</v>
      </c>
      <c r="AO5" s="2">
        <v>31</v>
      </c>
      <c r="AP5" s="2">
        <v>36</v>
      </c>
      <c r="AQ5" s="2">
        <f t="shared" si="12"/>
        <v>33.5</v>
      </c>
      <c r="AR5" s="2">
        <v>63</v>
      </c>
      <c r="AS5" s="2">
        <v>73</v>
      </c>
      <c r="AT5" s="2">
        <f t="shared" si="13"/>
        <v>68</v>
      </c>
      <c r="AU5" s="2">
        <v>31</v>
      </c>
      <c r="AV5" s="2">
        <v>36</v>
      </c>
      <c r="AW5" s="2">
        <f t="shared" si="14"/>
        <v>33.5</v>
      </c>
    </row>
    <row r="6" spans="1:49">
      <c r="A6" s="2" t="s">
        <v>315</v>
      </c>
      <c r="B6" s="2" t="s">
        <v>13</v>
      </c>
      <c r="C6" s="2" t="s">
        <v>14</v>
      </c>
      <c r="D6" s="2" t="s">
        <v>264</v>
      </c>
      <c r="E6" s="2">
        <v>2.5</v>
      </c>
      <c r="F6" s="2">
        <v>2.5</v>
      </c>
      <c r="G6" s="2">
        <f t="shared" si="0"/>
        <v>2.5</v>
      </c>
      <c r="H6" s="2">
        <v>2.7</v>
      </c>
      <c r="I6" s="2">
        <v>2.7</v>
      </c>
      <c r="J6" s="2">
        <f t="shared" si="1"/>
        <v>2.7</v>
      </c>
      <c r="K6" s="2">
        <v>2.4</v>
      </c>
      <c r="L6" s="2">
        <v>2.4</v>
      </c>
      <c r="M6" s="2">
        <f t="shared" si="2"/>
        <v>2.4</v>
      </c>
      <c r="N6" s="2">
        <v>2.5</v>
      </c>
      <c r="O6" s="2">
        <v>2.5</v>
      </c>
      <c r="P6" s="2">
        <f t="shared" si="3"/>
        <v>2.5</v>
      </c>
      <c r="Q6" s="2">
        <v>2.7</v>
      </c>
      <c r="R6" s="2">
        <v>2.7</v>
      </c>
      <c r="S6" s="2">
        <f t="shared" si="4"/>
        <v>2.7</v>
      </c>
      <c r="T6" s="2">
        <v>2.4</v>
      </c>
      <c r="U6" s="2">
        <v>2.4</v>
      </c>
      <c r="V6" s="2">
        <f t="shared" si="5"/>
        <v>2.4</v>
      </c>
      <c r="W6" s="2">
        <v>31</v>
      </c>
      <c r="X6" s="2">
        <v>35</v>
      </c>
      <c r="Y6" s="2">
        <f t="shared" si="6"/>
        <v>33</v>
      </c>
      <c r="Z6" s="2">
        <v>72</v>
      </c>
      <c r="AA6" s="2">
        <v>82</v>
      </c>
      <c r="AB6" s="2">
        <f t="shared" si="7"/>
        <v>77</v>
      </c>
      <c r="AC6" s="2">
        <v>37</v>
      </c>
      <c r="AD6" s="2">
        <v>43</v>
      </c>
      <c r="AE6" s="2">
        <f t="shared" si="8"/>
        <v>40</v>
      </c>
      <c r="AF6" s="2">
        <v>29</v>
      </c>
      <c r="AG6" s="2">
        <v>33</v>
      </c>
      <c r="AH6" s="2">
        <f t="shared" si="9"/>
        <v>31</v>
      </c>
      <c r="AI6" s="2">
        <v>67</v>
      </c>
      <c r="AJ6" s="2">
        <v>76</v>
      </c>
      <c r="AK6" s="2">
        <f t="shared" si="10"/>
        <v>71.5</v>
      </c>
      <c r="AL6" s="2">
        <v>35</v>
      </c>
      <c r="AM6" s="2">
        <v>41</v>
      </c>
      <c r="AN6" s="2">
        <f t="shared" si="11"/>
        <v>38</v>
      </c>
      <c r="AO6" s="2">
        <v>27</v>
      </c>
      <c r="AP6" s="2">
        <v>31</v>
      </c>
      <c r="AQ6" s="2">
        <f t="shared" si="12"/>
        <v>29</v>
      </c>
      <c r="AR6" s="2">
        <v>61</v>
      </c>
      <c r="AS6" s="2">
        <v>69</v>
      </c>
      <c r="AT6" s="2">
        <f t="shared" si="13"/>
        <v>65</v>
      </c>
      <c r="AU6" s="2">
        <v>31</v>
      </c>
      <c r="AV6" s="2">
        <v>36</v>
      </c>
      <c r="AW6" s="2">
        <f t="shared" si="14"/>
        <v>33.5</v>
      </c>
    </row>
    <row r="7" spans="1:49">
      <c r="A7" s="2" t="s">
        <v>315</v>
      </c>
      <c r="B7" s="2" t="s">
        <v>15</v>
      </c>
      <c r="C7" s="2" t="s">
        <v>16</v>
      </c>
      <c r="D7" s="2" t="s">
        <v>264</v>
      </c>
      <c r="E7" s="2">
        <v>3.6</v>
      </c>
      <c r="F7" s="2">
        <v>3.6</v>
      </c>
      <c r="G7" s="2">
        <f t="shared" si="0"/>
        <v>3.6</v>
      </c>
      <c r="H7" s="2">
        <v>3.9</v>
      </c>
      <c r="I7" s="2">
        <v>3.9</v>
      </c>
      <c r="J7" s="2">
        <f t="shared" si="1"/>
        <v>3.9</v>
      </c>
      <c r="K7" s="2">
        <v>3.4</v>
      </c>
      <c r="L7" s="2">
        <v>3.4</v>
      </c>
      <c r="M7" s="2">
        <f t="shared" si="2"/>
        <v>3.4</v>
      </c>
      <c r="N7" s="2">
        <v>3.6</v>
      </c>
      <c r="O7" s="2">
        <v>3.6</v>
      </c>
      <c r="P7" s="2">
        <f t="shared" si="3"/>
        <v>3.6</v>
      </c>
      <c r="Q7" s="2">
        <v>3.9</v>
      </c>
      <c r="R7" s="2">
        <v>3.9</v>
      </c>
      <c r="S7" s="2">
        <f t="shared" si="4"/>
        <v>3.9</v>
      </c>
      <c r="T7" s="2">
        <v>3.4</v>
      </c>
      <c r="U7" s="2">
        <v>3.4</v>
      </c>
      <c r="V7" s="2">
        <f t="shared" si="5"/>
        <v>3.4</v>
      </c>
      <c r="W7" s="2">
        <v>116</v>
      </c>
      <c r="X7" s="2">
        <v>133</v>
      </c>
      <c r="Y7" s="2">
        <f t="shared" si="6"/>
        <v>124.5</v>
      </c>
      <c r="Z7" s="2">
        <v>168</v>
      </c>
      <c r="AA7" s="2">
        <v>193</v>
      </c>
      <c r="AB7" s="2">
        <f t="shared" si="7"/>
        <v>180.5</v>
      </c>
      <c r="AC7" s="2">
        <v>37</v>
      </c>
      <c r="AD7" s="2">
        <v>37</v>
      </c>
      <c r="AE7" s="2">
        <f t="shared" si="8"/>
        <v>37</v>
      </c>
      <c r="AF7" s="2">
        <v>109</v>
      </c>
      <c r="AG7" s="2">
        <v>125</v>
      </c>
      <c r="AH7" s="2">
        <f t="shared" si="9"/>
        <v>117</v>
      </c>
      <c r="AI7" s="2">
        <v>158</v>
      </c>
      <c r="AJ7" s="2">
        <v>182</v>
      </c>
      <c r="AK7" s="2">
        <f t="shared" si="10"/>
        <v>170</v>
      </c>
      <c r="AL7" s="2" t="s">
        <v>255</v>
      </c>
      <c r="AM7" s="2" t="s">
        <v>255</v>
      </c>
      <c r="AN7" s="2" t="s">
        <v>255</v>
      </c>
      <c r="AO7" s="2">
        <v>99</v>
      </c>
      <c r="AP7" s="2">
        <v>114</v>
      </c>
      <c r="AQ7" s="2">
        <f t="shared" si="12"/>
        <v>106.5</v>
      </c>
      <c r="AR7" s="2">
        <v>143</v>
      </c>
      <c r="AS7" s="2">
        <v>164</v>
      </c>
      <c r="AT7" s="2">
        <f t="shared" si="13"/>
        <v>153.5</v>
      </c>
      <c r="AU7" s="2" t="s">
        <v>255</v>
      </c>
      <c r="AV7" s="2" t="s">
        <v>255</v>
      </c>
      <c r="AW7" s="2" t="s">
        <v>255</v>
      </c>
    </row>
    <row r="8" spans="1:49">
      <c r="A8" s="2" t="s">
        <v>315</v>
      </c>
      <c r="B8" s="2" t="s">
        <v>17</v>
      </c>
      <c r="C8" s="2" t="s">
        <v>18</v>
      </c>
      <c r="D8" s="2" t="s">
        <v>264</v>
      </c>
      <c r="E8" s="2">
        <v>1</v>
      </c>
      <c r="F8" s="2">
        <v>1</v>
      </c>
      <c r="G8" s="2">
        <f t="shared" si="0"/>
        <v>1</v>
      </c>
      <c r="H8" s="2">
        <v>1</v>
      </c>
      <c r="I8" s="2">
        <v>1</v>
      </c>
      <c r="J8" s="2">
        <f t="shared" si="1"/>
        <v>1</v>
      </c>
      <c r="K8" s="2">
        <v>0.9</v>
      </c>
      <c r="L8" s="2">
        <v>0.9</v>
      </c>
      <c r="M8" s="2">
        <f t="shared" si="2"/>
        <v>0.9</v>
      </c>
      <c r="N8" s="2">
        <v>1</v>
      </c>
      <c r="O8" s="2">
        <v>1</v>
      </c>
      <c r="P8" s="2">
        <f t="shared" si="3"/>
        <v>1</v>
      </c>
      <c r="Q8" s="2">
        <v>1</v>
      </c>
      <c r="R8" s="2">
        <v>1</v>
      </c>
      <c r="S8" s="2">
        <f t="shared" si="4"/>
        <v>1</v>
      </c>
      <c r="T8" s="2">
        <v>0.9</v>
      </c>
      <c r="U8" s="2">
        <v>0.9</v>
      </c>
      <c r="V8" s="2">
        <f t="shared" si="5"/>
        <v>0.9</v>
      </c>
      <c r="W8" s="2">
        <v>58</v>
      </c>
      <c r="X8" s="2">
        <v>67</v>
      </c>
      <c r="Y8" s="2">
        <f t="shared" si="6"/>
        <v>62.5</v>
      </c>
      <c r="Z8" s="2">
        <v>151</v>
      </c>
      <c r="AA8" s="2">
        <v>174</v>
      </c>
      <c r="AB8" s="2">
        <f t="shared" si="7"/>
        <v>162.5</v>
      </c>
      <c r="AC8" s="2" t="s">
        <v>255</v>
      </c>
      <c r="AD8" s="2" t="s">
        <v>255</v>
      </c>
      <c r="AE8" s="2" t="s">
        <v>255</v>
      </c>
      <c r="AF8" s="2">
        <v>55</v>
      </c>
      <c r="AG8" s="2">
        <v>63</v>
      </c>
      <c r="AH8" s="2">
        <f t="shared" si="9"/>
        <v>59</v>
      </c>
      <c r="AI8" s="2">
        <v>142</v>
      </c>
      <c r="AJ8" s="2">
        <v>163</v>
      </c>
      <c r="AK8" s="2">
        <f t="shared" si="10"/>
        <v>152.5</v>
      </c>
      <c r="AL8" s="2" t="s">
        <v>255</v>
      </c>
      <c r="AM8" s="2" t="s">
        <v>255</v>
      </c>
      <c r="AN8" s="2" t="s">
        <v>255</v>
      </c>
      <c r="AO8" s="2">
        <v>49</v>
      </c>
      <c r="AP8" s="2">
        <v>56</v>
      </c>
      <c r="AQ8" s="2">
        <f t="shared" si="12"/>
        <v>52.5</v>
      </c>
      <c r="AR8" s="2">
        <v>128</v>
      </c>
      <c r="AS8" s="2">
        <v>147</v>
      </c>
      <c r="AT8" s="2">
        <f t="shared" si="13"/>
        <v>137.5</v>
      </c>
      <c r="AU8" s="2" t="s">
        <v>255</v>
      </c>
      <c r="AV8" s="2" t="s">
        <v>255</v>
      </c>
      <c r="AW8" s="2" t="s">
        <v>255</v>
      </c>
    </row>
    <row r="9" spans="1:49">
      <c r="A9" s="2" t="s">
        <v>315</v>
      </c>
      <c r="B9" s="2" t="s">
        <v>19</v>
      </c>
      <c r="C9" s="2" t="s">
        <v>20</v>
      </c>
      <c r="D9" s="2" t="s">
        <v>264</v>
      </c>
      <c r="E9" s="2" t="s">
        <v>255</v>
      </c>
      <c r="F9" s="2" t="s">
        <v>255</v>
      </c>
      <c r="G9" s="2" t="s">
        <v>255</v>
      </c>
      <c r="H9" s="2">
        <v>0.7</v>
      </c>
      <c r="I9" s="2">
        <v>0.7</v>
      </c>
      <c r="J9" s="2">
        <f t="shared" si="1"/>
        <v>0.7</v>
      </c>
      <c r="K9" s="2">
        <v>5.5</v>
      </c>
      <c r="L9" s="2">
        <v>5.5</v>
      </c>
      <c r="M9" s="2">
        <f t="shared" si="2"/>
        <v>5.5</v>
      </c>
      <c r="N9" s="2" t="s">
        <v>255</v>
      </c>
      <c r="O9" s="2" t="s">
        <v>255</v>
      </c>
      <c r="P9" s="2" t="s">
        <v>255</v>
      </c>
      <c r="Q9" s="2">
        <v>0.7</v>
      </c>
      <c r="R9" s="2">
        <v>0.7</v>
      </c>
      <c r="S9" s="2">
        <f t="shared" si="4"/>
        <v>0.7</v>
      </c>
      <c r="T9" s="2">
        <v>5.5</v>
      </c>
      <c r="U9" s="2">
        <v>5.5</v>
      </c>
      <c r="V9" s="2">
        <f t="shared" si="5"/>
        <v>5.5</v>
      </c>
      <c r="W9" s="2" t="s">
        <v>255</v>
      </c>
      <c r="X9" s="2" t="s">
        <v>255</v>
      </c>
      <c r="Y9" s="2" t="s">
        <v>255</v>
      </c>
      <c r="Z9" s="2">
        <v>139</v>
      </c>
      <c r="AA9" s="2">
        <v>139</v>
      </c>
      <c r="AB9" s="2">
        <f t="shared" si="7"/>
        <v>139</v>
      </c>
      <c r="AC9" s="2" t="s">
        <v>255</v>
      </c>
      <c r="AD9" s="2" t="s">
        <v>255</v>
      </c>
      <c r="AE9" s="2" t="s">
        <v>255</v>
      </c>
      <c r="AF9" s="2" t="s">
        <v>255</v>
      </c>
      <c r="AG9" s="2" t="s">
        <v>255</v>
      </c>
      <c r="AH9" s="2" t="s">
        <v>255</v>
      </c>
      <c r="AI9" s="2">
        <v>131</v>
      </c>
      <c r="AJ9" s="2">
        <v>131</v>
      </c>
      <c r="AK9" s="2">
        <f t="shared" si="10"/>
        <v>131</v>
      </c>
      <c r="AL9" s="2">
        <v>147</v>
      </c>
      <c r="AM9" s="2">
        <v>148</v>
      </c>
      <c r="AN9" s="2">
        <f t="shared" si="11"/>
        <v>147.5</v>
      </c>
      <c r="AO9" s="2" t="s">
        <v>255</v>
      </c>
      <c r="AP9" s="2" t="s">
        <v>255</v>
      </c>
      <c r="AQ9" s="2" t="s">
        <v>255</v>
      </c>
      <c r="AR9" s="2">
        <v>118</v>
      </c>
      <c r="AS9" s="2">
        <v>118</v>
      </c>
      <c r="AT9" s="2">
        <f t="shared" si="13"/>
        <v>118</v>
      </c>
      <c r="AU9" s="2">
        <v>133</v>
      </c>
      <c r="AV9" s="2">
        <v>133</v>
      </c>
      <c r="AW9" s="2">
        <f t="shared" si="14"/>
        <v>133</v>
      </c>
    </row>
    <row r="10" spans="1:49">
      <c r="A10" s="2" t="s">
        <v>315</v>
      </c>
      <c r="B10" s="2" t="s">
        <v>21</v>
      </c>
      <c r="C10" s="2" t="s">
        <v>22</v>
      </c>
      <c r="D10" s="2" t="s">
        <v>266</v>
      </c>
      <c r="E10" s="2" t="s">
        <v>255</v>
      </c>
      <c r="F10" s="2" t="s">
        <v>255</v>
      </c>
      <c r="G10" s="2" t="s">
        <v>255</v>
      </c>
      <c r="H10" s="2" t="s">
        <v>255</v>
      </c>
      <c r="I10" s="2" t="s">
        <v>255</v>
      </c>
      <c r="J10" s="2" t="s">
        <v>255</v>
      </c>
      <c r="K10" s="2">
        <v>3.2</v>
      </c>
      <c r="L10" s="2">
        <v>3.2</v>
      </c>
      <c r="M10" s="2">
        <f t="shared" si="2"/>
        <v>3.2</v>
      </c>
      <c r="N10" s="2" t="s">
        <v>255</v>
      </c>
      <c r="O10" s="2" t="s">
        <v>255</v>
      </c>
      <c r="P10" s="2" t="s">
        <v>255</v>
      </c>
      <c r="Q10" s="2" t="s">
        <v>255</v>
      </c>
      <c r="R10" s="2" t="s">
        <v>255</v>
      </c>
      <c r="S10" s="2" t="s">
        <v>255</v>
      </c>
      <c r="T10" s="2">
        <v>3.2</v>
      </c>
      <c r="U10" s="2">
        <v>3.2</v>
      </c>
      <c r="V10" s="2">
        <f t="shared" si="5"/>
        <v>3.2</v>
      </c>
      <c r="W10" s="2" t="s">
        <v>255</v>
      </c>
      <c r="X10" s="2" t="s">
        <v>255</v>
      </c>
      <c r="Y10" s="2" t="s">
        <v>255</v>
      </c>
      <c r="Z10" s="2" t="s">
        <v>255</v>
      </c>
      <c r="AA10" s="2" t="s">
        <v>255</v>
      </c>
      <c r="AB10" s="2" t="s">
        <v>255</v>
      </c>
      <c r="AC10" s="2">
        <v>157</v>
      </c>
      <c r="AD10" s="2">
        <v>157</v>
      </c>
      <c r="AE10" s="2">
        <f t="shared" si="8"/>
        <v>157</v>
      </c>
      <c r="AF10" s="2" t="s">
        <v>255</v>
      </c>
      <c r="AG10" s="2" t="s">
        <v>255</v>
      </c>
      <c r="AH10" s="2" t="s">
        <v>255</v>
      </c>
      <c r="AI10" s="2" t="s">
        <v>255</v>
      </c>
      <c r="AJ10" s="2" t="s">
        <v>255</v>
      </c>
      <c r="AK10" s="2" t="s">
        <v>255</v>
      </c>
      <c r="AL10" s="2">
        <v>261</v>
      </c>
      <c r="AM10" s="2">
        <v>301</v>
      </c>
      <c r="AN10" s="2">
        <f t="shared" si="11"/>
        <v>281</v>
      </c>
      <c r="AO10" s="2" t="s">
        <v>255</v>
      </c>
      <c r="AP10" s="2" t="s">
        <v>255</v>
      </c>
      <c r="AQ10" s="2" t="s">
        <v>255</v>
      </c>
      <c r="AR10" s="2" t="s">
        <v>255</v>
      </c>
      <c r="AS10" s="2" t="s">
        <v>255</v>
      </c>
      <c r="AT10" s="2" t="s">
        <v>255</v>
      </c>
      <c r="AU10" s="2">
        <v>235</v>
      </c>
      <c r="AV10" s="2">
        <v>271</v>
      </c>
      <c r="AW10" s="2">
        <f t="shared" si="14"/>
        <v>253</v>
      </c>
    </row>
    <row r="11" spans="1:49">
      <c r="A11" s="2" t="s">
        <v>315</v>
      </c>
      <c r="B11" s="2" t="s">
        <v>24</v>
      </c>
      <c r="C11" s="2" t="s">
        <v>25</v>
      </c>
      <c r="D11" s="2" t="s">
        <v>264</v>
      </c>
      <c r="E11" s="2">
        <v>1.5</v>
      </c>
      <c r="F11" s="2">
        <v>2.5</v>
      </c>
      <c r="G11" s="2">
        <f t="shared" si="0"/>
        <v>2</v>
      </c>
      <c r="H11" s="2">
        <v>1.5</v>
      </c>
      <c r="I11" s="2">
        <v>2.5</v>
      </c>
      <c r="J11" s="2">
        <f t="shared" si="1"/>
        <v>2</v>
      </c>
      <c r="K11" s="2">
        <v>1.5</v>
      </c>
      <c r="L11" s="2">
        <v>1.5</v>
      </c>
      <c r="M11" s="2">
        <f t="shared" si="2"/>
        <v>1.5</v>
      </c>
      <c r="N11" s="2">
        <v>1.5</v>
      </c>
      <c r="O11" s="2">
        <v>2.5</v>
      </c>
      <c r="P11" s="2">
        <f t="shared" ref="P11:P51" si="15">AVERAGE(N11:O11)</f>
        <v>2</v>
      </c>
      <c r="Q11" s="2">
        <v>1.5</v>
      </c>
      <c r="R11" s="2">
        <v>2.5</v>
      </c>
      <c r="S11" s="2">
        <f t="shared" ref="S11:S51" si="16">AVERAGE(Q11:R11)</f>
        <v>2</v>
      </c>
      <c r="T11" s="2">
        <v>1.5</v>
      </c>
      <c r="U11" s="2">
        <v>1.5</v>
      </c>
      <c r="V11" s="2">
        <f t="shared" si="5"/>
        <v>1.5</v>
      </c>
      <c r="W11" s="2">
        <v>192</v>
      </c>
      <c r="X11" s="2">
        <v>192</v>
      </c>
      <c r="Y11" s="2">
        <f t="shared" si="6"/>
        <v>192</v>
      </c>
      <c r="Z11" s="2">
        <v>290</v>
      </c>
      <c r="AA11" s="2">
        <v>290</v>
      </c>
      <c r="AB11" s="2">
        <f t="shared" si="7"/>
        <v>290</v>
      </c>
      <c r="AC11" s="2">
        <v>277</v>
      </c>
      <c r="AD11" s="2">
        <v>320</v>
      </c>
      <c r="AE11" s="2">
        <f t="shared" si="8"/>
        <v>298.5</v>
      </c>
      <c r="AF11" s="2">
        <v>181</v>
      </c>
      <c r="AG11" s="2">
        <v>182</v>
      </c>
      <c r="AH11" s="2">
        <f t="shared" si="9"/>
        <v>181.5</v>
      </c>
      <c r="AI11" s="2">
        <v>273</v>
      </c>
      <c r="AJ11" s="2">
        <v>274</v>
      </c>
      <c r="AK11" s="2">
        <f t="shared" si="10"/>
        <v>273.5</v>
      </c>
      <c r="AL11" s="2">
        <v>328</v>
      </c>
      <c r="AM11" s="2">
        <v>328</v>
      </c>
      <c r="AN11" s="2">
        <f t="shared" si="11"/>
        <v>328</v>
      </c>
      <c r="AO11" s="2">
        <v>164</v>
      </c>
      <c r="AP11" s="2">
        <v>165</v>
      </c>
      <c r="AQ11" s="2">
        <f t="shared" si="12"/>
        <v>164.5</v>
      </c>
      <c r="AR11" s="2">
        <v>246</v>
      </c>
      <c r="AS11" s="2">
        <v>246</v>
      </c>
      <c r="AT11" s="2">
        <f t="shared" si="13"/>
        <v>246</v>
      </c>
      <c r="AU11" s="2">
        <v>296</v>
      </c>
      <c r="AV11" s="2">
        <v>296</v>
      </c>
      <c r="AW11" s="2">
        <f t="shared" si="14"/>
        <v>296</v>
      </c>
    </row>
    <row r="12" spans="1:49">
      <c r="A12" s="2" t="s">
        <v>315</v>
      </c>
      <c r="B12" s="2" t="s">
        <v>244</v>
      </c>
      <c r="C12" s="2" t="s">
        <v>27</v>
      </c>
      <c r="D12" s="2" t="s">
        <v>264</v>
      </c>
      <c r="E12" s="2">
        <v>7.7</v>
      </c>
      <c r="F12" s="2">
        <v>8.3000000000000007</v>
      </c>
      <c r="G12" s="2">
        <f t="shared" si="0"/>
        <v>8</v>
      </c>
      <c r="H12" s="2">
        <v>7.3</v>
      </c>
      <c r="I12" s="2">
        <v>7.8</v>
      </c>
      <c r="J12" s="2">
        <f t="shared" si="1"/>
        <v>7.55</v>
      </c>
      <c r="K12" s="2">
        <v>6.8</v>
      </c>
      <c r="L12" s="2">
        <v>7.3</v>
      </c>
      <c r="M12" s="2">
        <f t="shared" si="2"/>
        <v>7.05</v>
      </c>
      <c r="N12" s="2">
        <v>7.7</v>
      </c>
      <c r="O12" s="2">
        <v>8.3000000000000007</v>
      </c>
      <c r="P12" s="2">
        <f t="shared" si="15"/>
        <v>8</v>
      </c>
      <c r="Q12" s="2">
        <v>7.3</v>
      </c>
      <c r="R12" s="2">
        <v>7.8</v>
      </c>
      <c r="S12" s="2">
        <f t="shared" si="16"/>
        <v>7.55</v>
      </c>
      <c r="T12" s="2">
        <v>6.8</v>
      </c>
      <c r="U12" s="2">
        <v>7.3</v>
      </c>
      <c r="V12" s="2">
        <f t="shared" si="5"/>
        <v>7.05</v>
      </c>
      <c r="W12" s="2">
        <v>288</v>
      </c>
      <c r="X12" s="2">
        <v>331</v>
      </c>
      <c r="Y12" s="2">
        <f t="shared" si="6"/>
        <v>309.5</v>
      </c>
      <c r="Z12" s="2">
        <v>-129</v>
      </c>
      <c r="AA12" s="2">
        <v>-86</v>
      </c>
      <c r="AB12" s="2">
        <f t="shared" si="7"/>
        <v>-107.5</v>
      </c>
      <c r="AC12" s="2">
        <v>942</v>
      </c>
      <c r="AD12" s="2">
        <v>1028</v>
      </c>
      <c r="AE12" s="2">
        <f t="shared" si="8"/>
        <v>985</v>
      </c>
      <c r="AF12" s="2">
        <v>271</v>
      </c>
      <c r="AG12" s="2">
        <v>312</v>
      </c>
      <c r="AH12" s="2">
        <f t="shared" si="9"/>
        <v>291.5</v>
      </c>
      <c r="AI12" s="2">
        <v>-122</v>
      </c>
      <c r="AJ12" s="2">
        <v>-81</v>
      </c>
      <c r="AK12" s="2">
        <f t="shared" si="10"/>
        <v>-101.5</v>
      </c>
      <c r="AL12" s="2">
        <v>877</v>
      </c>
      <c r="AM12" s="2">
        <v>958</v>
      </c>
      <c r="AN12" s="2">
        <f t="shared" si="11"/>
        <v>917.5</v>
      </c>
      <c r="AO12" s="2">
        <v>245</v>
      </c>
      <c r="AP12" s="2">
        <v>282</v>
      </c>
      <c r="AQ12" s="2">
        <f t="shared" si="12"/>
        <v>263.5</v>
      </c>
      <c r="AR12" s="2">
        <v>-110</v>
      </c>
      <c r="AS12" s="2">
        <v>-73</v>
      </c>
      <c r="AT12" s="2">
        <f t="shared" si="13"/>
        <v>-91.5</v>
      </c>
      <c r="AU12" s="2">
        <v>788</v>
      </c>
      <c r="AV12" s="2">
        <v>862</v>
      </c>
      <c r="AW12" s="2">
        <f t="shared" si="14"/>
        <v>825</v>
      </c>
    </row>
    <row r="13" spans="1:49">
      <c r="A13" s="2" t="s">
        <v>315</v>
      </c>
      <c r="B13" s="2" t="s">
        <v>245</v>
      </c>
      <c r="C13" s="2" t="s">
        <v>31</v>
      </c>
      <c r="D13" s="2" t="s">
        <v>264</v>
      </c>
      <c r="E13" s="2">
        <v>3.2</v>
      </c>
      <c r="F13" s="2">
        <v>3.5</v>
      </c>
      <c r="G13" s="2">
        <f t="shared" si="0"/>
        <v>3.35</v>
      </c>
      <c r="H13" s="2">
        <v>3.3</v>
      </c>
      <c r="I13" s="2">
        <v>3.7</v>
      </c>
      <c r="J13" s="2">
        <f t="shared" si="1"/>
        <v>3.5</v>
      </c>
      <c r="K13" s="2">
        <v>3.1</v>
      </c>
      <c r="L13" s="2">
        <v>3.4</v>
      </c>
      <c r="M13" s="2">
        <f t="shared" si="2"/>
        <v>3.25</v>
      </c>
      <c r="N13" s="2">
        <v>3.2</v>
      </c>
      <c r="O13" s="2">
        <v>3.5</v>
      </c>
      <c r="P13" s="2">
        <f t="shared" si="15"/>
        <v>3.35</v>
      </c>
      <c r="Q13" s="2">
        <v>3.3</v>
      </c>
      <c r="R13" s="2">
        <v>3.7</v>
      </c>
      <c r="S13" s="2">
        <f t="shared" si="16"/>
        <v>3.5</v>
      </c>
      <c r="T13" s="2">
        <v>3.1</v>
      </c>
      <c r="U13" s="2">
        <v>3.4</v>
      </c>
      <c r="V13" s="2">
        <f t="shared" si="5"/>
        <v>3.25</v>
      </c>
      <c r="W13" s="2">
        <v>182</v>
      </c>
      <c r="X13" s="2">
        <v>182</v>
      </c>
      <c r="Y13" s="2">
        <f t="shared" si="6"/>
        <v>182</v>
      </c>
      <c r="Z13" s="2">
        <v>182</v>
      </c>
      <c r="AA13" s="2">
        <v>182</v>
      </c>
      <c r="AB13" s="2">
        <f t="shared" si="7"/>
        <v>182</v>
      </c>
      <c r="AC13" s="2">
        <v>308</v>
      </c>
      <c r="AD13" s="2">
        <v>308</v>
      </c>
      <c r="AE13" s="2">
        <f t="shared" si="8"/>
        <v>308</v>
      </c>
      <c r="AF13" s="2">
        <v>172</v>
      </c>
      <c r="AG13" s="2">
        <v>172</v>
      </c>
      <c r="AH13" s="2">
        <f t="shared" si="9"/>
        <v>172</v>
      </c>
      <c r="AI13" s="2">
        <v>172</v>
      </c>
      <c r="AJ13" s="2">
        <v>172</v>
      </c>
      <c r="AK13" s="2">
        <f t="shared" si="10"/>
        <v>172</v>
      </c>
      <c r="AL13" s="2">
        <v>289</v>
      </c>
      <c r="AM13" s="2">
        <v>289</v>
      </c>
      <c r="AN13" s="2">
        <f t="shared" si="11"/>
        <v>289</v>
      </c>
      <c r="AO13" s="2">
        <v>155</v>
      </c>
      <c r="AP13" s="2">
        <v>155</v>
      </c>
      <c r="AQ13" s="2">
        <f t="shared" si="12"/>
        <v>155</v>
      </c>
      <c r="AR13" s="2">
        <v>155</v>
      </c>
      <c r="AS13" s="2">
        <v>155</v>
      </c>
      <c r="AT13" s="2">
        <f t="shared" si="13"/>
        <v>155</v>
      </c>
      <c r="AU13" s="2">
        <v>261</v>
      </c>
      <c r="AV13" s="2">
        <v>261</v>
      </c>
      <c r="AW13" s="2">
        <f t="shared" si="14"/>
        <v>261</v>
      </c>
    </row>
    <row r="14" spans="1:49">
      <c r="A14" s="2" t="s">
        <v>315</v>
      </c>
      <c r="B14" s="2" t="s">
        <v>34</v>
      </c>
      <c r="C14" s="2" t="s">
        <v>35</v>
      </c>
      <c r="D14" s="2" t="s">
        <v>264</v>
      </c>
      <c r="E14" s="2">
        <v>3</v>
      </c>
      <c r="F14" s="2">
        <v>3.5</v>
      </c>
      <c r="G14" s="2">
        <f t="shared" si="0"/>
        <v>3.25</v>
      </c>
      <c r="H14" s="2">
        <v>3.1</v>
      </c>
      <c r="I14" s="2">
        <v>3.5</v>
      </c>
      <c r="J14" s="2">
        <f t="shared" si="1"/>
        <v>3.3</v>
      </c>
      <c r="K14" s="2">
        <v>3.1</v>
      </c>
      <c r="L14" s="2">
        <v>3.6</v>
      </c>
      <c r="M14" s="2">
        <f t="shared" si="2"/>
        <v>3.35</v>
      </c>
      <c r="N14" s="2">
        <v>3</v>
      </c>
      <c r="O14" s="2">
        <v>3.5</v>
      </c>
      <c r="P14" s="2">
        <f t="shared" si="15"/>
        <v>3.25</v>
      </c>
      <c r="Q14" s="2">
        <v>3.1</v>
      </c>
      <c r="R14" s="2">
        <v>3.5</v>
      </c>
      <c r="S14" s="2">
        <f t="shared" si="16"/>
        <v>3.3</v>
      </c>
      <c r="T14" s="2">
        <v>3.1</v>
      </c>
      <c r="U14" s="2">
        <v>3.6</v>
      </c>
      <c r="V14" s="2">
        <f t="shared" si="5"/>
        <v>3.35</v>
      </c>
      <c r="W14" s="2">
        <v>212</v>
      </c>
      <c r="X14" s="2">
        <v>212</v>
      </c>
      <c r="Y14" s="2">
        <f t="shared" si="6"/>
        <v>212</v>
      </c>
      <c r="Z14" s="2">
        <v>212</v>
      </c>
      <c r="AA14" s="2">
        <v>212</v>
      </c>
      <c r="AB14" s="2">
        <f t="shared" si="7"/>
        <v>212</v>
      </c>
      <c r="AC14" s="2">
        <v>212</v>
      </c>
      <c r="AD14" s="2">
        <v>212</v>
      </c>
      <c r="AE14" s="2">
        <f t="shared" si="8"/>
        <v>212</v>
      </c>
      <c r="AF14" s="2">
        <v>199</v>
      </c>
      <c r="AG14" s="2">
        <v>199</v>
      </c>
      <c r="AH14" s="2">
        <f t="shared" si="9"/>
        <v>199</v>
      </c>
      <c r="AI14" s="2">
        <v>199</v>
      </c>
      <c r="AJ14" s="2">
        <v>199</v>
      </c>
      <c r="AK14" s="2">
        <f t="shared" si="10"/>
        <v>199</v>
      </c>
      <c r="AL14" s="2">
        <v>199</v>
      </c>
      <c r="AM14" s="2">
        <v>199</v>
      </c>
      <c r="AN14" s="2">
        <f t="shared" si="11"/>
        <v>199</v>
      </c>
      <c r="AO14" s="2">
        <v>180</v>
      </c>
      <c r="AP14" s="2">
        <v>180</v>
      </c>
      <c r="AQ14" s="2">
        <f t="shared" si="12"/>
        <v>180</v>
      </c>
      <c r="AR14" s="2">
        <v>180</v>
      </c>
      <c r="AS14" s="2">
        <v>180</v>
      </c>
      <c r="AT14" s="2">
        <f t="shared" si="13"/>
        <v>180</v>
      </c>
      <c r="AU14" s="2">
        <v>180</v>
      </c>
      <c r="AV14" s="2">
        <v>180</v>
      </c>
      <c r="AW14" s="2">
        <f t="shared" si="14"/>
        <v>180</v>
      </c>
    </row>
    <row r="15" spans="1:49">
      <c r="A15" s="2" t="s">
        <v>315</v>
      </c>
      <c r="B15" s="2" t="s">
        <v>226</v>
      </c>
      <c r="C15" s="2" t="s">
        <v>39</v>
      </c>
      <c r="D15" s="2" t="s">
        <v>264</v>
      </c>
      <c r="E15" s="2">
        <v>1.4</v>
      </c>
      <c r="F15" s="2">
        <v>1.4</v>
      </c>
      <c r="G15" s="2">
        <f t="shared" si="0"/>
        <v>1.4</v>
      </c>
      <c r="H15" s="2">
        <v>1.4</v>
      </c>
      <c r="I15" s="2">
        <v>1.4</v>
      </c>
      <c r="J15" s="2">
        <f t="shared" si="1"/>
        <v>1.4</v>
      </c>
      <c r="K15" s="2">
        <v>1.2</v>
      </c>
      <c r="L15" s="2">
        <v>1.2</v>
      </c>
      <c r="M15" s="2">
        <f t="shared" si="2"/>
        <v>1.2</v>
      </c>
      <c r="N15" s="2">
        <v>1.4</v>
      </c>
      <c r="O15" s="2">
        <v>1.4</v>
      </c>
      <c r="P15" s="2">
        <f t="shared" si="15"/>
        <v>1.4</v>
      </c>
      <c r="Q15" s="2">
        <v>1.4</v>
      </c>
      <c r="R15" s="2">
        <v>1.4</v>
      </c>
      <c r="S15" s="2">
        <f t="shared" si="16"/>
        <v>1.4</v>
      </c>
      <c r="T15" s="2">
        <v>1.2</v>
      </c>
      <c r="U15" s="2">
        <v>1.2</v>
      </c>
      <c r="V15" s="2">
        <f t="shared" si="5"/>
        <v>1.2</v>
      </c>
      <c r="W15" s="2">
        <v>364</v>
      </c>
      <c r="X15" s="2">
        <v>364</v>
      </c>
      <c r="Y15" s="2">
        <f t="shared" si="6"/>
        <v>364</v>
      </c>
      <c r="Z15" s="2">
        <v>364</v>
      </c>
      <c r="AA15" s="2">
        <v>364</v>
      </c>
      <c r="AB15" s="2">
        <f t="shared" si="7"/>
        <v>364</v>
      </c>
      <c r="AC15" s="2">
        <v>614</v>
      </c>
      <c r="AD15" s="2">
        <v>614</v>
      </c>
      <c r="AE15" s="2">
        <f t="shared" si="8"/>
        <v>614</v>
      </c>
      <c r="AF15" s="2">
        <v>343</v>
      </c>
      <c r="AG15" s="2">
        <v>343</v>
      </c>
      <c r="AH15" s="2">
        <f t="shared" si="9"/>
        <v>343</v>
      </c>
      <c r="AI15" s="2">
        <v>343</v>
      </c>
      <c r="AJ15" s="2">
        <v>343</v>
      </c>
      <c r="AK15" s="2">
        <f t="shared" si="10"/>
        <v>343</v>
      </c>
      <c r="AL15" s="2">
        <v>579</v>
      </c>
      <c r="AM15" s="2">
        <v>579</v>
      </c>
      <c r="AN15" s="2">
        <f t="shared" si="11"/>
        <v>579</v>
      </c>
      <c r="AO15" s="2">
        <v>310</v>
      </c>
      <c r="AP15" s="2">
        <v>310</v>
      </c>
      <c r="AQ15" s="2">
        <f t="shared" si="12"/>
        <v>310</v>
      </c>
      <c r="AR15" s="2">
        <v>310</v>
      </c>
      <c r="AS15" s="2">
        <v>310</v>
      </c>
      <c r="AT15" s="2">
        <f t="shared" si="13"/>
        <v>310</v>
      </c>
      <c r="AU15" s="2">
        <v>523</v>
      </c>
      <c r="AV15" s="2">
        <v>523</v>
      </c>
      <c r="AW15" s="2">
        <f t="shared" si="14"/>
        <v>523</v>
      </c>
    </row>
    <row r="16" spans="1:49">
      <c r="A16" s="2" t="s">
        <v>315</v>
      </c>
      <c r="B16" s="2" t="s">
        <v>40</v>
      </c>
      <c r="C16" s="2" t="s">
        <v>41</v>
      </c>
      <c r="D16" s="2" t="s">
        <v>263</v>
      </c>
      <c r="E16" s="2">
        <v>3</v>
      </c>
      <c r="F16" s="2">
        <v>3</v>
      </c>
      <c r="G16" s="2">
        <f t="shared" si="0"/>
        <v>3</v>
      </c>
      <c r="H16" s="2">
        <v>3</v>
      </c>
      <c r="I16" s="2">
        <v>3</v>
      </c>
      <c r="J16" s="2">
        <f t="shared" si="1"/>
        <v>3</v>
      </c>
      <c r="K16" s="2">
        <v>3</v>
      </c>
      <c r="L16" s="2">
        <v>3</v>
      </c>
      <c r="M16" s="2">
        <f t="shared" si="2"/>
        <v>3</v>
      </c>
      <c r="N16" s="2">
        <v>3</v>
      </c>
      <c r="O16" s="2">
        <v>3</v>
      </c>
      <c r="P16" s="2">
        <f t="shared" si="15"/>
        <v>3</v>
      </c>
      <c r="Q16" s="2">
        <v>3</v>
      </c>
      <c r="R16" s="2">
        <v>3</v>
      </c>
      <c r="S16" s="2">
        <f t="shared" si="16"/>
        <v>3</v>
      </c>
      <c r="T16" s="2">
        <v>3</v>
      </c>
      <c r="U16" s="2">
        <v>3</v>
      </c>
      <c r="V16" s="2">
        <f t="shared" si="5"/>
        <v>3</v>
      </c>
      <c r="W16" s="2">
        <v>50</v>
      </c>
      <c r="X16" s="2">
        <v>50</v>
      </c>
      <c r="Y16" s="2">
        <f t="shared" si="6"/>
        <v>50</v>
      </c>
      <c r="Z16" s="2">
        <v>75</v>
      </c>
      <c r="AA16" s="2">
        <v>75</v>
      </c>
      <c r="AB16" s="2">
        <f t="shared" si="7"/>
        <v>75</v>
      </c>
      <c r="AC16" s="2">
        <v>100</v>
      </c>
      <c r="AD16" s="2">
        <v>100</v>
      </c>
      <c r="AE16" s="2">
        <f t="shared" si="8"/>
        <v>100</v>
      </c>
      <c r="AF16" s="2">
        <v>50</v>
      </c>
      <c r="AG16" s="2">
        <v>50</v>
      </c>
      <c r="AH16" s="2">
        <f t="shared" si="9"/>
        <v>50</v>
      </c>
      <c r="AI16" s="2">
        <v>75</v>
      </c>
      <c r="AJ16" s="2">
        <v>75</v>
      </c>
      <c r="AK16" s="2">
        <f t="shared" si="10"/>
        <v>75</v>
      </c>
      <c r="AL16" s="2">
        <v>100</v>
      </c>
      <c r="AM16" s="2">
        <v>100</v>
      </c>
      <c r="AN16" s="2">
        <f t="shared" si="11"/>
        <v>100</v>
      </c>
      <c r="AO16" s="2">
        <v>50</v>
      </c>
      <c r="AP16" s="2">
        <v>50</v>
      </c>
      <c r="AQ16" s="2">
        <f t="shared" si="12"/>
        <v>50</v>
      </c>
      <c r="AR16" s="2">
        <v>75</v>
      </c>
      <c r="AS16" s="2">
        <v>75</v>
      </c>
      <c r="AT16" s="2">
        <f t="shared" si="13"/>
        <v>75</v>
      </c>
      <c r="AU16" s="2">
        <v>100</v>
      </c>
      <c r="AV16" s="2">
        <v>100</v>
      </c>
      <c r="AW16" s="2">
        <f t="shared" si="14"/>
        <v>100</v>
      </c>
    </row>
    <row r="17" spans="1:49">
      <c r="A17" s="2" t="s">
        <v>315</v>
      </c>
      <c r="B17" s="2" t="s">
        <v>42</v>
      </c>
      <c r="C17" s="2" t="s">
        <v>43</v>
      </c>
      <c r="D17" s="2" t="s">
        <v>263</v>
      </c>
      <c r="E17" s="2">
        <v>5</v>
      </c>
      <c r="F17" s="2">
        <v>5</v>
      </c>
      <c r="G17" s="2">
        <f t="shared" si="0"/>
        <v>5</v>
      </c>
      <c r="H17" s="2">
        <v>5</v>
      </c>
      <c r="I17" s="2">
        <v>5</v>
      </c>
      <c r="J17" s="2">
        <f t="shared" si="1"/>
        <v>5</v>
      </c>
      <c r="K17" s="2">
        <v>5</v>
      </c>
      <c r="L17" s="2">
        <v>5</v>
      </c>
      <c r="M17" s="2">
        <f t="shared" si="2"/>
        <v>5</v>
      </c>
      <c r="N17" s="2">
        <v>5</v>
      </c>
      <c r="O17" s="2">
        <v>5</v>
      </c>
      <c r="P17" s="2">
        <f t="shared" si="15"/>
        <v>5</v>
      </c>
      <c r="Q17" s="2">
        <v>5</v>
      </c>
      <c r="R17" s="2">
        <v>5</v>
      </c>
      <c r="S17" s="2">
        <f t="shared" si="16"/>
        <v>5</v>
      </c>
      <c r="T17" s="2">
        <v>5</v>
      </c>
      <c r="U17" s="2">
        <v>5</v>
      </c>
      <c r="V17" s="2">
        <f t="shared" si="5"/>
        <v>5</v>
      </c>
      <c r="W17" s="2">
        <v>75</v>
      </c>
      <c r="X17" s="2">
        <v>75</v>
      </c>
      <c r="Y17" s="2">
        <f t="shared" si="6"/>
        <v>75</v>
      </c>
      <c r="Z17" s="2">
        <v>113</v>
      </c>
      <c r="AA17" s="2">
        <v>113</v>
      </c>
      <c r="AB17" s="2">
        <f t="shared" si="7"/>
        <v>113</v>
      </c>
      <c r="AC17" s="2">
        <v>150</v>
      </c>
      <c r="AD17" s="2">
        <v>150</v>
      </c>
      <c r="AE17" s="2">
        <f t="shared" si="8"/>
        <v>150</v>
      </c>
      <c r="AF17" s="2">
        <v>75</v>
      </c>
      <c r="AG17" s="2">
        <v>75</v>
      </c>
      <c r="AH17" s="2">
        <f t="shared" si="9"/>
        <v>75</v>
      </c>
      <c r="AI17" s="2">
        <v>113</v>
      </c>
      <c r="AJ17" s="2">
        <v>113</v>
      </c>
      <c r="AK17" s="2">
        <f t="shared" si="10"/>
        <v>113</v>
      </c>
      <c r="AL17" s="2">
        <v>150</v>
      </c>
      <c r="AM17" s="2">
        <v>150</v>
      </c>
      <c r="AN17" s="2">
        <f t="shared" si="11"/>
        <v>150</v>
      </c>
      <c r="AO17" s="2">
        <v>75</v>
      </c>
      <c r="AP17" s="2">
        <v>75</v>
      </c>
      <c r="AQ17" s="2">
        <f t="shared" si="12"/>
        <v>75</v>
      </c>
      <c r="AR17" s="2">
        <v>113</v>
      </c>
      <c r="AS17" s="2">
        <v>113</v>
      </c>
      <c r="AT17" s="2">
        <f t="shared" si="13"/>
        <v>113</v>
      </c>
      <c r="AU17" s="2">
        <v>150</v>
      </c>
      <c r="AV17" s="2">
        <v>150</v>
      </c>
      <c r="AW17" s="2">
        <f t="shared" si="14"/>
        <v>150</v>
      </c>
    </row>
    <row r="18" spans="1:49">
      <c r="A18" s="2" t="s">
        <v>315</v>
      </c>
      <c r="B18" s="2" t="s">
        <v>247</v>
      </c>
      <c r="C18" s="2" t="s">
        <v>45</v>
      </c>
      <c r="D18" s="2" t="s">
        <v>263</v>
      </c>
      <c r="E18" s="2">
        <v>10</v>
      </c>
      <c r="F18" s="2">
        <v>10</v>
      </c>
      <c r="G18" s="2">
        <f t="shared" si="0"/>
        <v>10</v>
      </c>
      <c r="H18" s="2">
        <v>10</v>
      </c>
      <c r="I18" s="2">
        <v>10</v>
      </c>
      <c r="J18" s="2">
        <f t="shared" si="1"/>
        <v>10</v>
      </c>
      <c r="K18" s="2">
        <v>10</v>
      </c>
      <c r="L18" s="2">
        <v>10</v>
      </c>
      <c r="M18" s="2">
        <f t="shared" si="2"/>
        <v>10</v>
      </c>
      <c r="N18" s="2">
        <v>10</v>
      </c>
      <c r="O18" s="2">
        <v>10</v>
      </c>
      <c r="P18" s="2">
        <f t="shared" si="15"/>
        <v>10</v>
      </c>
      <c r="Q18" s="2">
        <v>10</v>
      </c>
      <c r="R18" s="2">
        <v>10</v>
      </c>
      <c r="S18" s="2">
        <f t="shared" si="16"/>
        <v>10</v>
      </c>
      <c r="T18" s="2">
        <v>10</v>
      </c>
      <c r="U18" s="2">
        <v>10</v>
      </c>
      <c r="V18" s="2">
        <f t="shared" si="5"/>
        <v>10</v>
      </c>
      <c r="W18" s="2">
        <v>250</v>
      </c>
      <c r="X18" s="2">
        <v>250</v>
      </c>
      <c r="Y18" s="2">
        <f t="shared" si="6"/>
        <v>250</v>
      </c>
      <c r="Z18" s="2">
        <v>375</v>
      </c>
      <c r="AA18" s="2">
        <v>375</v>
      </c>
      <c r="AB18" s="2">
        <f t="shared" si="7"/>
        <v>375</v>
      </c>
      <c r="AC18" s="2">
        <v>500</v>
      </c>
      <c r="AD18" s="2">
        <v>500</v>
      </c>
      <c r="AE18" s="2">
        <f t="shared" si="8"/>
        <v>500</v>
      </c>
      <c r="AF18" s="2">
        <v>250</v>
      </c>
      <c r="AG18" s="2">
        <v>250</v>
      </c>
      <c r="AH18" s="2">
        <f t="shared" si="9"/>
        <v>250</v>
      </c>
      <c r="AI18" s="2">
        <v>375</v>
      </c>
      <c r="AJ18" s="2">
        <v>375</v>
      </c>
      <c r="AK18" s="2">
        <f t="shared" si="10"/>
        <v>375</v>
      </c>
      <c r="AL18" s="2">
        <v>500</v>
      </c>
      <c r="AM18" s="2">
        <v>500</v>
      </c>
      <c r="AN18" s="2">
        <f t="shared" si="11"/>
        <v>500</v>
      </c>
      <c r="AO18" s="2">
        <v>250</v>
      </c>
      <c r="AP18" s="2">
        <v>250</v>
      </c>
      <c r="AQ18" s="2">
        <f t="shared" si="12"/>
        <v>250</v>
      </c>
      <c r="AR18" s="2">
        <v>375</v>
      </c>
      <c r="AS18" s="2">
        <v>375</v>
      </c>
      <c r="AT18" s="2">
        <f t="shared" si="13"/>
        <v>375</v>
      </c>
      <c r="AU18" s="2">
        <v>500</v>
      </c>
      <c r="AV18" s="2">
        <v>500</v>
      </c>
      <c r="AW18" s="2">
        <f t="shared" si="14"/>
        <v>500</v>
      </c>
    </row>
    <row r="19" spans="1:49">
      <c r="A19" s="2" t="s">
        <v>315</v>
      </c>
      <c r="B19" s="2" t="s">
        <v>46</v>
      </c>
      <c r="C19" s="2" t="s">
        <v>47</v>
      </c>
      <c r="D19" s="2" t="s">
        <v>263</v>
      </c>
      <c r="E19" s="2">
        <v>26</v>
      </c>
      <c r="F19" s="2">
        <v>26</v>
      </c>
      <c r="G19" s="2">
        <f t="shared" si="0"/>
        <v>26</v>
      </c>
      <c r="H19" s="2">
        <v>26</v>
      </c>
      <c r="I19" s="2">
        <v>26</v>
      </c>
      <c r="J19" s="2">
        <f t="shared" si="1"/>
        <v>26</v>
      </c>
      <c r="K19" s="2">
        <v>26</v>
      </c>
      <c r="L19" s="2">
        <v>26</v>
      </c>
      <c r="M19" s="2">
        <f t="shared" si="2"/>
        <v>26</v>
      </c>
      <c r="N19" s="2">
        <v>26</v>
      </c>
      <c r="O19" s="2">
        <v>26</v>
      </c>
      <c r="P19" s="2">
        <f t="shared" si="15"/>
        <v>26</v>
      </c>
      <c r="Q19" s="2">
        <v>26</v>
      </c>
      <c r="R19" s="2">
        <v>26</v>
      </c>
      <c r="S19" s="2">
        <f t="shared" si="16"/>
        <v>26</v>
      </c>
      <c r="T19" s="2">
        <v>26</v>
      </c>
      <c r="U19" s="2">
        <v>26</v>
      </c>
      <c r="V19" s="2">
        <f t="shared" si="5"/>
        <v>26</v>
      </c>
      <c r="W19" s="2">
        <v>1302</v>
      </c>
      <c r="X19" s="2">
        <v>1302</v>
      </c>
      <c r="Y19" s="2">
        <f t="shared" si="6"/>
        <v>1302</v>
      </c>
      <c r="Z19" s="2">
        <v>998</v>
      </c>
      <c r="AA19" s="2">
        <v>998</v>
      </c>
      <c r="AB19" s="2">
        <f t="shared" si="7"/>
        <v>998</v>
      </c>
      <c r="AC19" s="2" t="s">
        <v>255</v>
      </c>
      <c r="AD19" s="2" t="s">
        <v>255</v>
      </c>
      <c r="AE19" s="2" t="s">
        <v>255</v>
      </c>
      <c r="AF19" s="2">
        <v>1302</v>
      </c>
      <c r="AG19" s="2">
        <v>1302</v>
      </c>
      <c r="AH19" s="2">
        <f t="shared" si="9"/>
        <v>1302</v>
      </c>
      <c r="AI19" s="2">
        <v>998</v>
      </c>
      <c r="AJ19" s="2">
        <v>998</v>
      </c>
      <c r="AK19" s="2">
        <f t="shared" si="10"/>
        <v>998</v>
      </c>
      <c r="AL19" s="2" t="s">
        <v>255</v>
      </c>
      <c r="AM19" s="2" t="s">
        <v>255</v>
      </c>
      <c r="AN19" s="2" t="s">
        <v>255</v>
      </c>
      <c r="AO19" s="2">
        <v>1302</v>
      </c>
      <c r="AP19" s="2">
        <v>1302</v>
      </c>
      <c r="AQ19" s="2">
        <f t="shared" si="12"/>
        <v>1302</v>
      </c>
      <c r="AR19" s="2">
        <v>998</v>
      </c>
      <c r="AS19" s="2">
        <v>998</v>
      </c>
      <c r="AT19" s="2">
        <f t="shared" si="13"/>
        <v>998</v>
      </c>
      <c r="AU19" s="2" t="s">
        <v>255</v>
      </c>
      <c r="AV19" s="2" t="s">
        <v>255</v>
      </c>
      <c r="AW19" s="2" t="s">
        <v>255</v>
      </c>
    </row>
    <row r="20" spans="1:49">
      <c r="A20" s="2" t="s">
        <v>315</v>
      </c>
      <c r="B20" s="2" t="s">
        <v>227</v>
      </c>
      <c r="C20" s="2" t="s">
        <v>49</v>
      </c>
      <c r="D20" s="2" t="s">
        <v>263</v>
      </c>
      <c r="E20" s="2">
        <v>5</v>
      </c>
      <c r="F20" s="2">
        <v>5</v>
      </c>
      <c r="G20" s="2">
        <f t="shared" si="0"/>
        <v>5</v>
      </c>
      <c r="H20" s="2">
        <v>5</v>
      </c>
      <c r="I20" s="2">
        <v>5</v>
      </c>
      <c r="J20" s="2">
        <f t="shared" si="1"/>
        <v>5</v>
      </c>
      <c r="K20" s="2">
        <v>5</v>
      </c>
      <c r="L20" s="2">
        <v>5</v>
      </c>
      <c r="M20" s="2">
        <f t="shared" si="2"/>
        <v>5</v>
      </c>
      <c r="N20" s="2">
        <v>5</v>
      </c>
      <c r="O20" s="2">
        <v>5</v>
      </c>
      <c r="P20" s="2">
        <f t="shared" si="15"/>
        <v>5</v>
      </c>
      <c r="Q20" s="2">
        <v>5</v>
      </c>
      <c r="R20" s="2">
        <v>5</v>
      </c>
      <c r="S20" s="2">
        <f t="shared" si="16"/>
        <v>5</v>
      </c>
      <c r="T20" s="2">
        <v>5</v>
      </c>
      <c r="U20" s="2">
        <v>5</v>
      </c>
      <c r="V20" s="2">
        <f t="shared" si="5"/>
        <v>5</v>
      </c>
      <c r="W20" s="2">
        <v>800</v>
      </c>
      <c r="X20" s="2">
        <v>800</v>
      </c>
      <c r="Y20" s="2">
        <f t="shared" si="6"/>
        <v>800</v>
      </c>
      <c r="Z20" s="2">
        <v>920</v>
      </c>
      <c r="AA20" s="2">
        <v>920</v>
      </c>
      <c r="AB20" s="2">
        <f t="shared" si="7"/>
        <v>920</v>
      </c>
      <c r="AC20" s="2">
        <v>1040</v>
      </c>
      <c r="AD20" s="2">
        <v>1041</v>
      </c>
      <c r="AE20" s="2">
        <f t="shared" si="8"/>
        <v>1040.5</v>
      </c>
      <c r="AF20" s="2">
        <v>800</v>
      </c>
      <c r="AG20" s="2">
        <v>800</v>
      </c>
      <c r="AH20" s="2">
        <f t="shared" si="9"/>
        <v>800</v>
      </c>
      <c r="AI20" s="2">
        <v>920</v>
      </c>
      <c r="AJ20" s="2">
        <v>920</v>
      </c>
      <c r="AK20" s="2">
        <f t="shared" si="10"/>
        <v>920</v>
      </c>
      <c r="AL20" s="2">
        <v>1040</v>
      </c>
      <c r="AM20" s="2">
        <v>1041</v>
      </c>
      <c r="AN20" s="2">
        <f t="shared" si="11"/>
        <v>1040.5</v>
      </c>
      <c r="AO20" s="2">
        <v>800</v>
      </c>
      <c r="AP20" s="2">
        <v>800</v>
      </c>
      <c r="AQ20" s="2">
        <f t="shared" si="12"/>
        <v>800</v>
      </c>
      <c r="AR20" s="2">
        <v>920</v>
      </c>
      <c r="AS20" s="2">
        <v>920</v>
      </c>
      <c r="AT20" s="2">
        <f t="shared" si="13"/>
        <v>920</v>
      </c>
      <c r="AU20" s="2">
        <v>1040</v>
      </c>
      <c r="AV20" s="2">
        <v>1040</v>
      </c>
      <c r="AW20" s="2">
        <f t="shared" si="14"/>
        <v>1040</v>
      </c>
    </row>
    <row r="21" spans="1:49">
      <c r="A21" s="2" t="s">
        <v>315</v>
      </c>
      <c r="B21" s="2" t="s">
        <v>51</v>
      </c>
      <c r="C21" s="2" t="s">
        <v>52</v>
      </c>
      <c r="D21" s="2" t="s">
        <v>263</v>
      </c>
      <c r="E21" s="2">
        <v>0</v>
      </c>
      <c r="F21" s="2">
        <v>5</v>
      </c>
      <c r="G21" s="2">
        <f t="shared" si="0"/>
        <v>2.5</v>
      </c>
      <c r="H21" s="2">
        <v>0</v>
      </c>
      <c r="I21" s="2">
        <v>5</v>
      </c>
      <c r="J21" s="2">
        <f t="shared" si="1"/>
        <v>2.5</v>
      </c>
      <c r="K21" s="2">
        <v>0</v>
      </c>
      <c r="L21" s="2">
        <v>5</v>
      </c>
      <c r="M21" s="2">
        <f t="shared" si="2"/>
        <v>2.5</v>
      </c>
      <c r="N21" s="2">
        <v>0</v>
      </c>
      <c r="O21" s="2">
        <v>5</v>
      </c>
      <c r="P21" s="2">
        <f t="shared" si="15"/>
        <v>2.5</v>
      </c>
      <c r="Q21" s="2">
        <v>0</v>
      </c>
      <c r="R21" s="2">
        <v>5</v>
      </c>
      <c r="S21" s="2">
        <f t="shared" si="16"/>
        <v>2.5</v>
      </c>
      <c r="T21" s="2">
        <v>0</v>
      </c>
      <c r="U21" s="2">
        <v>5</v>
      </c>
      <c r="V21" s="2">
        <f t="shared" si="5"/>
        <v>2.5</v>
      </c>
      <c r="W21" s="2" t="s">
        <v>255</v>
      </c>
      <c r="X21" s="2" t="s">
        <v>255</v>
      </c>
      <c r="Y21" s="2" t="s">
        <v>255</v>
      </c>
      <c r="Z21" s="2" t="s">
        <v>255</v>
      </c>
      <c r="AA21" s="2" t="s">
        <v>255</v>
      </c>
      <c r="AB21" s="2" t="s">
        <v>255</v>
      </c>
      <c r="AC21" s="2" t="s">
        <v>255</v>
      </c>
      <c r="AD21" s="2" t="s">
        <v>255</v>
      </c>
      <c r="AE21" s="2" t="s">
        <v>255</v>
      </c>
      <c r="AF21" s="2" t="s">
        <v>255</v>
      </c>
      <c r="AG21" s="2" t="s">
        <v>255</v>
      </c>
      <c r="AH21" s="2" t="s">
        <v>255</v>
      </c>
      <c r="AI21" s="2" t="s">
        <v>255</v>
      </c>
      <c r="AJ21" s="2" t="s">
        <v>255</v>
      </c>
      <c r="AK21" s="2" t="s">
        <v>255</v>
      </c>
      <c r="AL21" s="2" t="s">
        <v>255</v>
      </c>
      <c r="AM21" s="2" t="s">
        <v>255</v>
      </c>
      <c r="AN21" s="2" t="s">
        <v>255</v>
      </c>
      <c r="AO21" s="2">
        <v>597</v>
      </c>
      <c r="AP21" s="2">
        <v>597</v>
      </c>
      <c r="AQ21" s="2">
        <f t="shared" si="12"/>
        <v>597</v>
      </c>
      <c r="AR21" s="2">
        <v>687</v>
      </c>
      <c r="AS21" s="2">
        <v>687</v>
      </c>
      <c r="AT21" s="2">
        <f t="shared" si="13"/>
        <v>687</v>
      </c>
      <c r="AU21" s="2">
        <v>896</v>
      </c>
      <c r="AV21" s="2">
        <v>896</v>
      </c>
      <c r="AW21" s="2">
        <f t="shared" si="14"/>
        <v>896</v>
      </c>
    </row>
    <row r="22" spans="1:49">
      <c r="A22" s="2" t="s">
        <v>315</v>
      </c>
      <c r="B22" s="2" t="s">
        <v>53</v>
      </c>
      <c r="C22" s="2" t="s">
        <v>54</v>
      </c>
      <c r="D22" s="2" t="s">
        <v>27</v>
      </c>
      <c r="E22" s="2">
        <v>10</v>
      </c>
      <c r="F22" s="2">
        <v>10</v>
      </c>
      <c r="G22" s="2">
        <f t="shared" si="0"/>
        <v>10</v>
      </c>
      <c r="H22" s="2">
        <v>10</v>
      </c>
      <c r="I22" s="2">
        <v>10</v>
      </c>
      <c r="J22" s="2">
        <f t="shared" si="1"/>
        <v>10</v>
      </c>
      <c r="K22" s="2">
        <v>10</v>
      </c>
      <c r="L22" s="2">
        <v>10</v>
      </c>
      <c r="M22" s="2">
        <f t="shared" si="2"/>
        <v>10</v>
      </c>
      <c r="N22" s="2">
        <v>10</v>
      </c>
      <c r="O22" s="2">
        <v>10</v>
      </c>
      <c r="P22" s="2">
        <f t="shared" si="15"/>
        <v>10</v>
      </c>
      <c r="Q22" s="2">
        <v>10</v>
      </c>
      <c r="R22" s="2">
        <v>10</v>
      </c>
      <c r="S22" s="2">
        <f t="shared" si="16"/>
        <v>10</v>
      </c>
      <c r="T22" s="2">
        <v>10</v>
      </c>
      <c r="U22" s="2">
        <v>10</v>
      </c>
      <c r="V22" s="2">
        <f t="shared" si="5"/>
        <v>10</v>
      </c>
      <c r="W22" s="2" t="s">
        <v>255</v>
      </c>
      <c r="X22" s="2" t="s">
        <v>255</v>
      </c>
      <c r="Y22" s="2" t="s">
        <v>255</v>
      </c>
      <c r="Z22" s="2" t="s">
        <v>255</v>
      </c>
      <c r="AA22" s="2" t="s">
        <v>255</v>
      </c>
      <c r="AB22" s="2" t="s">
        <v>255</v>
      </c>
      <c r="AC22" s="2" t="s">
        <v>255</v>
      </c>
      <c r="AD22" s="2" t="s">
        <v>255</v>
      </c>
      <c r="AE22" s="2" t="s">
        <v>255</v>
      </c>
      <c r="AF22" s="2" t="s">
        <v>255</v>
      </c>
      <c r="AG22" s="2" t="s">
        <v>255</v>
      </c>
      <c r="AH22" s="2" t="s">
        <v>255</v>
      </c>
      <c r="AI22" s="2" t="s">
        <v>255</v>
      </c>
      <c r="AJ22" s="2" t="s">
        <v>255</v>
      </c>
      <c r="AK22" s="2" t="s">
        <v>255</v>
      </c>
      <c r="AL22" s="2" t="s">
        <v>255</v>
      </c>
      <c r="AM22" s="2" t="s">
        <v>255</v>
      </c>
      <c r="AN22" s="2" t="s">
        <v>255</v>
      </c>
      <c r="AO22" s="2">
        <v>667</v>
      </c>
      <c r="AP22" s="2">
        <v>667</v>
      </c>
      <c r="AQ22" s="2">
        <f t="shared" si="12"/>
        <v>667</v>
      </c>
      <c r="AR22" s="2">
        <v>667</v>
      </c>
      <c r="AS22" s="2">
        <v>667</v>
      </c>
      <c r="AT22" s="2">
        <f t="shared" si="13"/>
        <v>667</v>
      </c>
      <c r="AU22" s="2">
        <v>667</v>
      </c>
      <c r="AV22" s="2">
        <v>667</v>
      </c>
      <c r="AW22" s="2">
        <f t="shared" si="14"/>
        <v>667</v>
      </c>
    </row>
    <row r="23" spans="1:49">
      <c r="A23" s="2" t="s">
        <v>315</v>
      </c>
      <c r="B23" s="2" t="s">
        <v>246</v>
      </c>
      <c r="C23" s="2" t="s">
        <v>56</v>
      </c>
      <c r="D23" s="2" t="s">
        <v>27</v>
      </c>
      <c r="E23" s="2">
        <v>0</v>
      </c>
      <c r="F23" s="2">
        <v>5</v>
      </c>
      <c r="G23" s="2">
        <f t="shared" si="0"/>
        <v>2.5</v>
      </c>
      <c r="H23" s="2">
        <v>0</v>
      </c>
      <c r="I23" s="2">
        <v>5</v>
      </c>
      <c r="J23" s="2">
        <f t="shared" si="1"/>
        <v>2.5</v>
      </c>
      <c r="K23" s="2">
        <v>0</v>
      </c>
      <c r="L23" s="2">
        <v>5</v>
      </c>
      <c r="M23" s="2">
        <f t="shared" si="2"/>
        <v>2.5</v>
      </c>
      <c r="N23" s="2">
        <v>0</v>
      </c>
      <c r="O23" s="2">
        <v>5</v>
      </c>
      <c r="P23" s="2">
        <f t="shared" si="15"/>
        <v>2.5</v>
      </c>
      <c r="Q23" s="2">
        <v>0</v>
      </c>
      <c r="R23" s="2">
        <v>5</v>
      </c>
      <c r="S23" s="2">
        <f t="shared" si="16"/>
        <v>2.5</v>
      </c>
      <c r="T23" s="2">
        <v>0</v>
      </c>
      <c r="U23" s="2">
        <v>5</v>
      </c>
      <c r="V23" s="2">
        <f t="shared" si="5"/>
        <v>2.5</v>
      </c>
      <c r="W23" s="2" t="s">
        <v>255</v>
      </c>
      <c r="X23" s="2" t="s">
        <v>255</v>
      </c>
      <c r="Y23" s="2" t="s">
        <v>255</v>
      </c>
      <c r="Z23" s="2" t="s">
        <v>255</v>
      </c>
      <c r="AA23" s="2" t="s">
        <v>255</v>
      </c>
      <c r="AB23" s="2" t="s">
        <v>255</v>
      </c>
      <c r="AC23" s="2" t="s">
        <v>255</v>
      </c>
      <c r="AD23" s="2" t="s">
        <v>255</v>
      </c>
      <c r="AE23" s="2" t="s">
        <v>255</v>
      </c>
      <c r="AF23" s="2" t="s">
        <v>255</v>
      </c>
      <c r="AG23" s="2" t="s">
        <v>255</v>
      </c>
      <c r="AH23" s="2" t="s">
        <v>255</v>
      </c>
      <c r="AI23" s="2" t="s">
        <v>255</v>
      </c>
      <c r="AJ23" s="2" t="s">
        <v>255</v>
      </c>
      <c r="AK23" s="2" t="s">
        <v>255</v>
      </c>
      <c r="AL23" s="2" t="s">
        <v>255</v>
      </c>
      <c r="AM23" s="2" t="s">
        <v>255</v>
      </c>
      <c r="AN23" s="2" t="s">
        <v>255</v>
      </c>
      <c r="AO23" s="2">
        <v>450</v>
      </c>
      <c r="AP23" s="2">
        <v>450</v>
      </c>
      <c r="AQ23" s="2">
        <f t="shared" si="12"/>
        <v>450</v>
      </c>
      <c r="AR23" s="2">
        <v>500</v>
      </c>
      <c r="AS23" s="2">
        <v>500</v>
      </c>
      <c r="AT23" s="2">
        <f t="shared" si="13"/>
        <v>500</v>
      </c>
      <c r="AU23" s="2">
        <v>550</v>
      </c>
      <c r="AV23" s="2">
        <v>550</v>
      </c>
      <c r="AW23" s="2">
        <f t="shared" si="14"/>
        <v>550</v>
      </c>
    </row>
    <row r="24" spans="1:49">
      <c r="A24" s="2" t="s">
        <v>315</v>
      </c>
      <c r="B24" s="2" t="s">
        <v>57</v>
      </c>
      <c r="C24" s="2" t="s">
        <v>58</v>
      </c>
      <c r="D24" s="2" t="s">
        <v>263</v>
      </c>
      <c r="E24" s="2">
        <v>0</v>
      </c>
      <c r="F24" s="2">
        <v>5</v>
      </c>
      <c r="G24" s="2">
        <f t="shared" si="0"/>
        <v>2.5</v>
      </c>
      <c r="H24" s="2">
        <v>0</v>
      </c>
      <c r="I24" s="2">
        <v>5</v>
      </c>
      <c r="J24" s="2">
        <f t="shared" si="1"/>
        <v>2.5</v>
      </c>
      <c r="K24" s="2">
        <v>0</v>
      </c>
      <c r="L24" s="2">
        <v>5</v>
      </c>
      <c r="M24" s="2">
        <f t="shared" si="2"/>
        <v>2.5</v>
      </c>
      <c r="N24" s="2">
        <v>0</v>
      </c>
      <c r="O24" s="2">
        <v>5</v>
      </c>
      <c r="P24" s="2">
        <f t="shared" si="15"/>
        <v>2.5</v>
      </c>
      <c r="Q24" s="2">
        <v>0</v>
      </c>
      <c r="R24" s="2">
        <v>5</v>
      </c>
      <c r="S24" s="2">
        <f t="shared" si="16"/>
        <v>2.5</v>
      </c>
      <c r="T24" s="2">
        <v>0</v>
      </c>
      <c r="U24" s="2">
        <v>5</v>
      </c>
      <c r="V24" s="2">
        <f t="shared" si="5"/>
        <v>2.5</v>
      </c>
      <c r="W24" s="2" t="s">
        <v>255</v>
      </c>
      <c r="X24" s="2" t="s">
        <v>255</v>
      </c>
      <c r="Y24" s="2" t="s">
        <v>255</v>
      </c>
      <c r="Z24" s="2" t="s">
        <v>255</v>
      </c>
      <c r="AA24" s="2" t="s">
        <v>255</v>
      </c>
      <c r="AB24" s="2" t="s">
        <v>255</v>
      </c>
      <c r="AC24" s="2" t="s">
        <v>255</v>
      </c>
      <c r="AD24" s="2" t="s">
        <v>255</v>
      </c>
      <c r="AE24" s="2" t="s">
        <v>255</v>
      </c>
      <c r="AF24" s="2" t="s">
        <v>255</v>
      </c>
      <c r="AG24" s="2" t="s">
        <v>255</v>
      </c>
      <c r="AH24" s="2" t="s">
        <v>255</v>
      </c>
      <c r="AI24" s="2" t="s">
        <v>255</v>
      </c>
      <c r="AJ24" s="2" t="s">
        <v>255</v>
      </c>
      <c r="AK24" s="2" t="s">
        <v>255</v>
      </c>
      <c r="AL24" s="2" t="s">
        <v>255</v>
      </c>
      <c r="AM24" s="2" t="s">
        <v>255</v>
      </c>
      <c r="AN24" s="2" t="s">
        <v>255</v>
      </c>
      <c r="AO24" s="2">
        <v>2500</v>
      </c>
      <c r="AP24" s="2">
        <v>2500</v>
      </c>
      <c r="AQ24" s="2">
        <f t="shared" si="12"/>
        <v>2500</v>
      </c>
      <c r="AR24" s="2">
        <v>2875</v>
      </c>
      <c r="AS24" s="2">
        <v>2875</v>
      </c>
      <c r="AT24" s="2">
        <f t="shared" si="13"/>
        <v>2875</v>
      </c>
      <c r="AU24" s="2">
        <v>3750</v>
      </c>
      <c r="AV24" s="2">
        <v>3750</v>
      </c>
      <c r="AW24" s="2">
        <f t="shared" si="14"/>
        <v>3750</v>
      </c>
    </row>
    <row r="25" spans="1:49">
      <c r="A25" s="2" t="s">
        <v>315</v>
      </c>
      <c r="B25" s="2" t="s">
        <v>228</v>
      </c>
      <c r="C25" s="2" t="s">
        <v>60</v>
      </c>
      <c r="D25" s="2" t="s">
        <v>263</v>
      </c>
      <c r="E25" s="2">
        <v>0</v>
      </c>
      <c r="F25" s="2">
        <v>3</v>
      </c>
      <c r="G25" s="2">
        <f t="shared" si="0"/>
        <v>1.5</v>
      </c>
      <c r="H25" s="2">
        <v>0</v>
      </c>
      <c r="I25" s="2">
        <v>3</v>
      </c>
      <c r="J25" s="2">
        <f t="shared" si="1"/>
        <v>1.5</v>
      </c>
      <c r="K25" s="2">
        <v>0</v>
      </c>
      <c r="L25" s="2">
        <v>3</v>
      </c>
      <c r="M25" s="2">
        <f t="shared" si="2"/>
        <v>1.5</v>
      </c>
      <c r="N25" s="2">
        <v>0</v>
      </c>
      <c r="O25" s="2">
        <v>3</v>
      </c>
      <c r="P25" s="2">
        <f t="shared" si="15"/>
        <v>1.5</v>
      </c>
      <c r="Q25" s="2">
        <v>0</v>
      </c>
      <c r="R25" s="2">
        <v>3</v>
      </c>
      <c r="S25" s="2">
        <f t="shared" si="16"/>
        <v>1.5</v>
      </c>
      <c r="T25" s="2">
        <v>0</v>
      </c>
      <c r="U25" s="2">
        <v>3</v>
      </c>
      <c r="V25" s="2">
        <f t="shared" si="5"/>
        <v>1.5</v>
      </c>
      <c r="W25" s="2" t="s">
        <v>255</v>
      </c>
      <c r="X25" s="2" t="s">
        <v>255</v>
      </c>
      <c r="Y25" s="2" t="s">
        <v>255</v>
      </c>
      <c r="Z25" s="2" t="s">
        <v>255</v>
      </c>
      <c r="AA25" s="2" t="s">
        <v>255</v>
      </c>
      <c r="AB25" s="2" t="s">
        <v>255</v>
      </c>
      <c r="AC25" s="2" t="s">
        <v>255</v>
      </c>
      <c r="AD25" s="2" t="s">
        <v>255</v>
      </c>
      <c r="AE25" s="2" t="s">
        <v>255</v>
      </c>
      <c r="AF25" s="2" t="s">
        <v>255</v>
      </c>
      <c r="AG25" s="2" t="s">
        <v>255</v>
      </c>
      <c r="AH25" s="2" t="s">
        <v>255</v>
      </c>
      <c r="AI25" s="2" t="s">
        <v>255</v>
      </c>
      <c r="AJ25" s="2" t="s">
        <v>255</v>
      </c>
      <c r="AK25" s="2" t="s">
        <v>255</v>
      </c>
      <c r="AL25" s="2" t="s">
        <v>255</v>
      </c>
      <c r="AM25" s="2" t="s">
        <v>255</v>
      </c>
      <c r="AN25" s="2" t="s">
        <v>255</v>
      </c>
      <c r="AO25" s="2">
        <v>700</v>
      </c>
      <c r="AP25" s="2">
        <v>700</v>
      </c>
      <c r="AQ25" s="2">
        <f t="shared" si="12"/>
        <v>700</v>
      </c>
      <c r="AR25" s="2">
        <v>805</v>
      </c>
      <c r="AS25" s="2">
        <v>805</v>
      </c>
      <c r="AT25" s="2">
        <f t="shared" si="13"/>
        <v>805</v>
      </c>
      <c r="AU25" s="2">
        <v>1050</v>
      </c>
      <c r="AV25" s="2">
        <v>1050</v>
      </c>
      <c r="AW25" s="2">
        <f t="shared" si="14"/>
        <v>1050</v>
      </c>
    </row>
    <row r="26" spans="1:49">
      <c r="A26" s="2" t="s">
        <v>316</v>
      </c>
      <c r="B26" s="2" t="s">
        <v>62</v>
      </c>
      <c r="C26" s="2" t="s">
        <v>63</v>
      </c>
      <c r="D26" s="2" t="s">
        <v>263</v>
      </c>
      <c r="E26" s="2">
        <v>0</v>
      </c>
      <c r="F26" s="2">
        <v>5</v>
      </c>
      <c r="G26" s="2">
        <f t="shared" si="0"/>
        <v>2.5</v>
      </c>
      <c r="H26" s="2">
        <v>0</v>
      </c>
      <c r="I26" s="2">
        <v>5</v>
      </c>
      <c r="J26" s="2">
        <f t="shared" si="1"/>
        <v>2.5</v>
      </c>
      <c r="K26" s="2">
        <v>0</v>
      </c>
      <c r="L26" s="2">
        <v>5</v>
      </c>
      <c r="M26" s="2">
        <f t="shared" si="2"/>
        <v>2.5</v>
      </c>
      <c r="N26" s="2">
        <v>0</v>
      </c>
      <c r="O26" s="2">
        <v>5</v>
      </c>
      <c r="P26" s="2">
        <f t="shared" si="15"/>
        <v>2.5</v>
      </c>
      <c r="Q26" s="2">
        <v>0</v>
      </c>
      <c r="R26" s="2">
        <v>5</v>
      </c>
      <c r="S26" s="2">
        <f t="shared" si="16"/>
        <v>2.5</v>
      </c>
      <c r="T26" s="2">
        <v>0</v>
      </c>
      <c r="U26" s="2">
        <v>5</v>
      </c>
      <c r="V26" s="2">
        <f t="shared" si="5"/>
        <v>2.5</v>
      </c>
      <c r="W26" s="2">
        <v>6000</v>
      </c>
      <c r="X26" s="2">
        <v>6000</v>
      </c>
      <c r="Y26" s="2">
        <f>AVERAGE(W26:X26)</f>
        <v>6000</v>
      </c>
      <c r="Z26" s="2">
        <v>6900</v>
      </c>
      <c r="AA26" s="2">
        <v>6900</v>
      </c>
      <c r="AB26" s="2">
        <f>AVERAGE(Z26:AA26)</f>
        <v>6900</v>
      </c>
      <c r="AC26" s="2">
        <v>7800</v>
      </c>
      <c r="AD26" s="2">
        <v>7800</v>
      </c>
      <c r="AE26" s="2">
        <f>AVERAGE(AC26:AD26)</f>
        <v>7800</v>
      </c>
      <c r="AF26" s="2">
        <v>6000</v>
      </c>
      <c r="AG26" s="2">
        <v>6000</v>
      </c>
      <c r="AH26" s="2">
        <f>AVERAGE(AF26:AG26)</f>
        <v>6000</v>
      </c>
      <c r="AI26" s="2">
        <v>6900</v>
      </c>
      <c r="AJ26" s="2">
        <v>6900</v>
      </c>
      <c r="AK26" s="2">
        <f>AVERAGE(AI26:AJ26)</f>
        <v>6900</v>
      </c>
      <c r="AL26" s="2">
        <v>7800</v>
      </c>
      <c r="AM26" s="2">
        <v>7800</v>
      </c>
      <c r="AN26" s="2">
        <f>AVERAGE(AL26:AM26)</f>
        <v>7800</v>
      </c>
      <c r="AO26" s="2">
        <v>6000</v>
      </c>
      <c r="AP26" s="2">
        <v>6000</v>
      </c>
      <c r="AQ26" s="2">
        <f t="shared" si="12"/>
        <v>6000</v>
      </c>
      <c r="AR26" s="2">
        <v>6900</v>
      </c>
      <c r="AS26" s="2">
        <v>6900</v>
      </c>
      <c r="AT26" s="2">
        <f t="shared" si="13"/>
        <v>6900</v>
      </c>
      <c r="AU26" s="2">
        <v>7800</v>
      </c>
      <c r="AV26" s="2">
        <v>7800</v>
      </c>
      <c r="AW26" s="2">
        <f t="shared" si="14"/>
        <v>7800</v>
      </c>
    </row>
    <row r="27" spans="1:49">
      <c r="A27" s="2" t="s">
        <v>316</v>
      </c>
      <c r="B27" s="2" t="s">
        <v>229</v>
      </c>
      <c r="C27" s="2" t="s">
        <v>65</v>
      </c>
      <c r="D27" s="2" t="s">
        <v>263</v>
      </c>
      <c r="E27" s="2">
        <v>40</v>
      </c>
      <c r="F27" s="2">
        <v>40</v>
      </c>
      <c r="G27" s="2">
        <f t="shared" si="0"/>
        <v>40</v>
      </c>
      <c r="H27" s="2">
        <v>40</v>
      </c>
      <c r="I27" s="2">
        <v>40</v>
      </c>
      <c r="J27" s="2">
        <f t="shared" si="1"/>
        <v>40</v>
      </c>
      <c r="K27" s="2">
        <v>40</v>
      </c>
      <c r="L27" s="2">
        <v>40</v>
      </c>
      <c r="M27" s="2">
        <f t="shared" si="2"/>
        <v>40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f t="shared" si="16"/>
        <v>0</v>
      </c>
      <c r="T27" s="2">
        <v>0</v>
      </c>
      <c r="U27" s="2">
        <v>0</v>
      </c>
      <c r="V27" s="2">
        <f t="shared" si="5"/>
        <v>0</v>
      </c>
      <c r="W27" s="2">
        <v>75</v>
      </c>
      <c r="X27" s="2">
        <v>75</v>
      </c>
      <c r="Y27" s="2">
        <f t="shared" ref="Y27:Y67" si="17">AVERAGE(W27:X27)</f>
        <v>75</v>
      </c>
      <c r="Z27" s="2">
        <v>100</v>
      </c>
      <c r="AA27" s="2">
        <v>100</v>
      </c>
      <c r="AB27" s="2">
        <f t="shared" ref="AB27:AB67" si="18">AVERAGE(Z27:AA27)</f>
        <v>100</v>
      </c>
      <c r="AC27" s="2">
        <v>125</v>
      </c>
      <c r="AD27" s="2">
        <v>125</v>
      </c>
      <c r="AE27" s="2">
        <f t="shared" ref="AE27:AE67" si="19">AVERAGE(AC27:AD27)</f>
        <v>125</v>
      </c>
      <c r="AF27" s="2">
        <v>75</v>
      </c>
      <c r="AG27" s="2">
        <v>75</v>
      </c>
      <c r="AH27" s="2">
        <f t="shared" ref="AH27:AH67" si="20">AVERAGE(AF27:AG27)</f>
        <v>75</v>
      </c>
      <c r="AI27" s="2">
        <v>100</v>
      </c>
      <c r="AJ27" s="2">
        <v>100</v>
      </c>
      <c r="AK27" s="2">
        <f t="shared" ref="AK27:AK67" si="21">AVERAGE(AI27:AJ27)</f>
        <v>100</v>
      </c>
      <c r="AL27" s="2">
        <v>125</v>
      </c>
      <c r="AM27" s="2">
        <v>125</v>
      </c>
      <c r="AN27" s="2">
        <f t="shared" ref="AN27:AN67" si="22">AVERAGE(AL27:AM27)</f>
        <v>125</v>
      </c>
      <c r="AO27" s="2">
        <v>75</v>
      </c>
      <c r="AP27" s="2">
        <v>75</v>
      </c>
      <c r="AQ27" s="2">
        <f t="shared" si="12"/>
        <v>75</v>
      </c>
      <c r="AR27" s="2">
        <v>100</v>
      </c>
      <c r="AS27" s="2">
        <v>100</v>
      </c>
      <c r="AT27" s="2">
        <f t="shared" si="13"/>
        <v>100</v>
      </c>
      <c r="AU27" s="2">
        <v>125</v>
      </c>
      <c r="AV27" s="2">
        <v>125</v>
      </c>
      <c r="AW27" s="2">
        <f t="shared" si="14"/>
        <v>125</v>
      </c>
    </row>
    <row r="28" spans="1:49">
      <c r="A28" s="2" t="s">
        <v>316</v>
      </c>
      <c r="B28" s="2" t="s">
        <v>230</v>
      </c>
      <c r="C28" s="2" t="s">
        <v>67</v>
      </c>
      <c r="D28" s="2" t="s">
        <v>263</v>
      </c>
      <c r="E28" s="2">
        <v>20</v>
      </c>
      <c r="F28" s="2">
        <v>20</v>
      </c>
      <c r="G28" s="2">
        <f t="shared" si="0"/>
        <v>20</v>
      </c>
      <c r="H28" s="2">
        <v>20</v>
      </c>
      <c r="I28" s="2">
        <v>20</v>
      </c>
      <c r="J28" s="2">
        <f t="shared" si="1"/>
        <v>20</v>
      </c>
      <c r="K28" s="2">
        <v>20</v>
      </c>
      <c r="L28" s="2">
        <v>20</v>
      </c>
      <c r="M28" s="2">
        <f t="shared" si="2"/>
        <v>20</v>
      </c>
      <c r="N28" s="2">
        <v>20</v>
      </c>
      <c r="O28" s="2">
        <v>20</v>
      </c>
      <c r="P28" s="2">
        <f t="shared" si="15"/>
        <v>20</v>
      </c>
      <c r="Q28" s="2">
        <v>20</v>
      </c>
      <c r="R28" s="2">
        <v>20</v>
      </c>
      <c r="S28" s="2">
        <f t="shared" si="16"/>
        <v>20</v>
      </c>
      <c r="T28" s="2">
        <v>20</v>
      </c>
      <c r="U28" s="2">
        <v>20</v>
      </c>
      <c r="V28" s="2">
        <f t="shared" si="5"/>
        <v>20</v>
      </c>
      <c r="W28" s="2">
        <v>740</v>
      </c>
      <c r="X28" s="2">
        <v>740</v>
      </c>
      <c r="Y28" s="2">
        <f t="shared" si="17"/>
        <v>740</v>
      </c>
      <c r="Z28" s="2">
        <v>870</v>
      </c>
      <c r="AA28" s="2">
        <v>870</v>
      </c>
      <c r="AB28" s="2">
        <f t="shared" si="18"/>
        <v>870</v>
      </c>
      <c r="AC28" s="2">
        <v>1000</v>
      </c>
      <c r="AD28" s="2">
        <v>1000</v>
      </c>
      <c r="AE28" s="2">
        <f t="shared" si="19"/>
        <v>1000</v>
      </c>
      <c r="AF28" s="2">
        <v>740</v>
      </c>
      <c r="AG28" s="2">
        <v>740</v>
      </c>
      <c r="AH28" s="2">
        <f t="shared" si="20"/>
        <v>740</v>
      </c>
      <c r="AI28" s="2">
        <v>870</v>
      </c>
      <c r="AJ28" s="2">
        <v>870</v>
      </c>
      <c r="AK28" s="2">
        <f t="shared" si="21"/>
        <v>870</v>
      </c>
      <c r="AL28" s="2">
        <v>1000</v>
      </c>
      <c r="AM28" s="2">
        <v>1000</v>
      </c>
      <c r="AN28" s="2">
        <f t="shared" si="22"/>
        <v>1000</v>
      </c>
      <c r="AO28" s="2">
        <v>740</v>
      </c>
      <c r="AP28" s="2">
        <v>740</v>
      </c>
      <c r="AQ28" s="2">
        <f t="shared" si="12"/>
        <v>740</v>
      </c>
      <c r="AR28" s="2">
        <v>870</v>
      </c>
      <c r="AS28" s="2">
        <v>870</v>
      </c>
      <c r="AT28" s="2">
        <f t="shared" si="13"/>
        <v>870</v>
      </c>
      <c r="AU28" s="2">
        <v>1000</v>
      </c>
      <c r="AV28" s="2">
        <v>1000</v>
      </c>
      <c r="AW28" s="2">
        <f t="shared" si="14"/>
        <v>1000</v>
      </c>
    </row>
    <row r="29" spans="1:49">
      <c r="A29" s="2" t="s">
        <v>317</v>
      </c>
      <c r="B29" s="2" t="s">
        <v>234</v>
      </c>
      <c r="C29" s="2" t="s">
        <v>80</v>
      </c>
      <c r="D29" s="2" t="s">
        <v>81</v>
      </c>
      <c r="E29" s="2">
        <v>2.5</v>
      </c>
      <c r="F29" s="2">
        <v>3</v>
      </c>
      <c r="G29" s="2">
        <f t="shared" si="0"/>
        <v>2.75</v>
      </c>
      <c r="H29" s="2">
        <v>2.5</v>
      </c>
      <c r="I29" s="2">
        <v>3</v>
      </c>
      <c r="J29" s="2">
        <f t="shared" si="1"/>
        <v>2.75</v>
      </c>
      <c r="K29" s="2">
        <v>2.5</v>
      </c>
      <c r="L29" s="2">
        <v>3</v>
      </c>
      <c r="M29" s="2">
        <f t="shared" si="2"/>
        <v>2.75</v>
      </c>
      <c r="N29" s="2">
        <v>2.5</v>
      </c>
      <c r="O29" s="2">
        <v>3</v>
      </c>
      <c r="P29" s="2">
        <f t="shared" si="15"/>
        <v>2.75</v>
      </c>
      <c r="Q29" s="2">
        <v>2.5</v>
      </c>
      <c r="R29" s="2">
        <v>3</v>
      </c>
      <c r="S29" s="2">
        <f t="shared" si="16"/>
        <v>2.75</v>
      </c>
      <c r="T29" s="2">
        <v>2.5</v>
      </c>
      <c r="U29" s="2">
        <v>3</v>
      </c>
      <c r="V29" s="2">
        <f t="shared" si="5"/>
        <v>2.75</v>
      </c>
      <c r="W29" s="2">
        <v>50</v>
      </c>
      <c r="X29" s="2">
        <v>50</v>
      </c>
      <c r="Y29" s="2">
        <f t="shared" si="17"/>
        <v>50</v>
      </c>
      <c r="Z29" s="2">
        <v>50</v>
      </c>
      <c r="AA29" s="2">
        <v>50</v>
      </c>
      <c r="AB29" s="2">
        <f t="shared" si="18"/>
        <v>50</v>
      </c>
      <c r="AC29" s="2">
        <v>50</v>
      </c>
      <c r="AD29" s="2">
        <v>50</v>
      </c>
      <c r="AE29" s="2">
        <f t="shared" si="19"/>
        <v>50</v>
      </c>
      <c r="AF29" s="2">
        <v>46</v>
      </c>
      <c r="AG29" s="2">
        <v>46</v>
      </c>
      <c r="AH29" s="2">
        <f t="shared" si="20"/>
        <v>46</v>
      </c>
      <c r="AI29" s="2">
        <v>46</v>
      </c>
      <c r="AJ29" s="2">
        <v>46</v>
      </c>
      <c r="AK29" s="2">
        <f t="shared" si="21"/>
        <v>46</v>
      </c>
      <c r="AL29" s="2">
        <v>46</v>
      </c>
      <c r="AM29" s="2">
        <v>46</v>
      </c>
      <c r="AN29" s="2">
        <f t="shared" si="22"/>
        <v>46</v>
      </c>
      <c r="AO29" s="2">
        <v>42</v>
      </c>
      <c r="AP29" s="2">
        <v>42</v>
      </c>
      <c r="AQ29" s="2">
        <f t="shared" si="12"/>
        <v>42</v>
      </c>
      <c r="AR29" s="2">
        <v>42</v>
      </c>
      <c r="AS29" s="2">
        <v>42</v>
      </c>
      <c r="AT29" s="2">
        <f t="shared" si="13"/>
        <v>42</v>
      </c>
      <c r="AU29" s="2">
        <v>42</v>
      </c>
      <c r="AV29" s="2">
        <v>42</v>
      </c>
      <c r="AW29" s="2">
        <f t="shared" si="14"/>
        <v>42</v>
      </c>
    </row>
    <row r="30" spans="1:49">
      <c r="A30" s="2" t="s">
        <v>317</v>
      </c>
      <c r="B30" s="2" t="s">
        <v>235</v>
      </c>
      <c r="C30" s="2" t="s">
        <v>83</v>
      </c>
      <c r="D30" s="2" t="s">
        <v>80</v>
      </c>
      <c r="E30" s="2">
        <v>2</v>
      </c>
      <c r="F30" s="2">
        <v>2.5</v>
      </c>
      <c r="G30" s="2">
        <f t="shared" si="0"/>
        <v>2.25</v>
      </c>
      <c r="H30" s="2">
        <v>2</v>
      </c>
      <c r="I30" s="2">
        <v>2.5</v>
      </c>
      <c r="J30" s="2">
        <f t="shared" si="1"/>
        <v>2.25</v>
      </c>
      <c r="K30" s="2">
        <v>2</v>
      </c>
      <c r="L30" s="2">
        <v>2.5</v>
      </c>
      <c r="M30" s="2">
        <f t="shared" si="2"/>
        <v>2.25</v>
      </c>
      <c r="N30" s="2">
        <v>2</v>
      </c>
      <c r="O30" s="2">
        <v>2.5</v>
      </c>
      <c r="P30" s="2">
        <f t="shared" si="15"/>
        <v>2.25</v>
      </c>
      <c r="Q30" s="2">
        <v>2</v>
      </c>
      <c r="R30" s="2">
        <v>2.5</v>
      </c>
      <c r="S30" s="2">
        <f t="shared" si="16"/>
        <v>2.25</v>
      </c>
      <c r="T30" s="2">
        <v>2</v>
      </c>
      <c r="U30" s="2">
        <v>2.5</v>
      </c>
      <c r="V30" s="2">
        <f t="shared" si="5"/>
        <v>2.25</v>
      </c>
      <c r="W30" s="2">
        <v>-13</v>
      </c>
      <c r="X30" s="2">
        <v>-13</v>
      </c>
      <c r="Y30" s="2">
        <f t="shared" si="17"/>
        <v>-13</v>
      </c>
      <c r="Z30" s="2">
        <v>-13</v>
      </c>
      <c r="AA30" s="2">
        <v>-13</v>
      </c>
      <c r="AB30" s="2">
        <f t="shared" si="18"/>
        <v>-13</v>
      </c>
      <c r="AC30" s="2">
        <v>-13</v>
      </c>
      <c r="AD30" s="2">
        <v>-13</v>
      </c>
      <c r="AE30" s="2">
        <f t="shared" si="19"/>
        <v>-13</v>
      </c>
      <c r="AF30" s="2">
        <v>-12</v>
      </c>
      <c r="AG30" s="2">
        <v>-12</v>
      </c>
      <c r="AH30" s="2">
        <f t="shared" si="20"/>
        <v>-12</v>
      </c>
      <c r="AI30" s="2">
        <v>-12</v>
      </c>
      <c r="AJ30" s="2">
        <v>-12</v>
      </c>
      <c r="AK30" s="2">
        <f t="shared" si="21"/>
        <v>-12</v>
      </c>
      <c r="AL30" s="2">
        <v>-12</v>
      </c>
      <c r="AM30" s="2">
        <v>-12</v>
      </c>
      <c r="AN30" s="2">
        <f t="shared" si="22"/>
        <v>-12</v>
      </c>
      <c r="AO30" s="2">
        <v>-11</v>
      </c>
      <c r="AP30" s="2">
        <v>-11</v>
      </c>
      <c r="AQ30" s="2">
        <f t="shared" si="12"/>
        <v>-11</v>
      </c>
      <c r="AR30" s="2">
        <v>-11</v>
      </c>
      <c r="AS30" s="2">
        <v>-11</v>
      </c>
      <c r="AT30" s="2">
        <f t="shared" si="13"/>
        <v>-11</v>
      </c>
      <c r="AU30" s="2">
        <v>-11</v>
      </c>
      <c r="AV30" s="2">
        <v>-11</v>
      </c>
      <c r="AW30" s="2">
        <f t="shared" si="14"/>
        <v>-11</v>
      </c>
    </row>
    <row r="31" spans="1:49">
      <c r="A31" s="2" t="s">
        <v>317</v>
      </c>
      <c r="B31" s="2" t="s">
        <v>236</v>
      </c>
      <c r="C31" s="2" t="s">
        <v>85</v>
      </c>
      <c r="D31" s="2" t="s">
        <v>80</v>
      </c>
      <c r="E31" s="2">
        <v>2</v>
      </c>
      <c r="F31" s="2">
        <v>2.5</v>
      </c>
      <c r="G31" s="2">
        <f t="shared" si="0"/>
        <v>2.25</v>
      </c>
      <c r="H31" s="2">
        <v>2</v>
      </c>
      <c r="I31" s="2">
        <v>2.5</v>
      </c>
      <c r="J31" s="2">
        <f t="shared" si="1"/>
        <v>2.25</v>
      </c>
      <c r="K31" s="2">
        <v>2</v>
      </c>
      <c r="L31" s="2">
        <v>2.5</v>
      </c>
      <c r="M31" s="2">
        <f t="shared" si="2"/>
        <v>2.25</v>
      </c>
      <c r="N31" s="2">
        <v>2</v>
      </c>
      <c r="O31" s="2">
        <v>2.5</v>
      </c>
      <c r="P31" s="2">
        <f t="shared" si="15"/>
        <v>2.25</v>
      </c>
      <c r="Q31" s="2">
        <v>2</v>
      </c>
      <c r="R31" s="2">
        <v>2.5</v>
      </c>
      <c r="S31" s="2">
        <f t="shared" si="16"/>
        <v>2.25</v>
      </c>
      <c r="T31" s="2">
        <v>2</v>
      </c>
      <c r="U31" s="2">
        <v>2.5</v>
      </c>
      <c r="V31" s="2">
        <f t="shared" si="5"/>
        <v>2.25</v>
      </c>
      <c r="W31" s="2">
        <v>195</v>
      </c>
      <c r="X31" s="2">
        <v>195</v>
      </c>
      <c r="Y31" s="2">
        <f t="shared" si="17"/>
        <v>195</v>
      </c>
      <c r="Z31" s="2">
        <v>195</v>
      </c>
      <c r="AA31" s="2">
        <v>195</v>
      </c>
      <c r="AB31" s="2">
        <f t="shared" si="18"/>
        <v>195</v>
      </c>
      <c r="AC31" s="2">
        <v>195</v>
      </c>
      <c r="AD31" s="2">
        <v>195</v>
      </c>
      <c r="AE31" s="2">
        <f t="shared" si="19"/>
        <v>195</v>
      </c>
      <c r="AF31" s="2">
        <v>181</v>
      </c>
      <c r="AG31" s="2">
        <v>181</v>
      </c>
      <c r="AH31" s="2">
        <f t="shared" si="20"/>
        <v>181</v>
      </c>
      <c r="AI31" s="2">
        <v>181</v>
      </c>
      <c r="AJ31" s="2">
        <v>181</v>
      </c>
      <c r="AK31" s="2">
        <f t="shared" si="21"/>
        <v>181</v>
      </c>
      <c r="AL31" s="2">
        <v>181</v>
      </c>
      <c r="AM31" s="2">
        <v>181</v>
      </c>
      <c r="AN31" s="2">
        <f t="shared" si="22"/>
        <v>181</v>
      </c>
      <c r="AO31" s="2">
        <v>165</v>
      </c>
      <c r="AP31" s="2">
        <v>165</v>
      </c>
      <c r="AQ31" s="2">
        <f t="shared" si="12"/>
        <v>165</v>
      </c>
      <c r="AR31" s="2">
        <v>165</v>
      </c>
      <c r="AS31" s="2">
        <v>165</v>
      </c>
      <c r="AT31" s="2">
        <f t="shared" si="13"/>
        <v>165</v>
      </c>
      <c r="AU31" s="2">
        <v>165</v>
      </c>
      <c r="AV31" s="2">
        <v>165</v>
      </c>
      <c r="AW31" s="2">
        <f t="shared" si="14"/>
        <v>165</v>
      </c>
    </row>
    <row r="32" spans="1:49">
      <c r="A32" s="2" t="s">
        <v>317</v>
      </c>
      <c r="B32" s="2" t="s">
        <v>237</v>
      </c>
      <c r="C32" s="2" t="s">
        <v>87</v>
      </c>
      <c r="D32" s="2" t="s">
        <v>267</v>
      </c>
      <c r="E32" s="2">
        <v>3.5</v>
      </c>
      <c r="F32" s="2">
        <v>4.5</v>
      </c>
      <c r="G32" s="2">
        <f t="shared" si="0"/>
        <v>4</v>
      </c>
      <c r="H32" s="2">
        <v>3.5</v>
      </c>
      <c r="I32" s="2">
        <v>4.5</v>
      </c>
      <c r="J32" s="2">
        <f t="shared" si="1"/>
        <v>4</v>
      </c>
      <c r="K32" s="2" t="s">
        <v>255</v>
      </c>
      <c r="L32" s="2" t="s">
        <v>255</v>
      </c>
      <c r="M32" s="2" t="s">
        <v>255</v>
      </c>
      <c r="N32" s="2">
        <v>3.5</v>
      </c>
      <c r="O32" s="2">
        <v>4.5</v>
      </c>
      <c r="P32" s="2">
        <f t="shared" si="15"/>
        <v>4</v>
      </c>
      <c r="Q32" s="2">
        <v>3.5</v>
      </c>
      <c r="R32" s="2">
        <v>4.5</v>
      </c>
      <c r="S32" s="2">
        <f t="shared" si="16"/>
        <v>4</v>
      </c>
      <c r="T32" s="2" t="s">
        <v>255</v>
      </c>
      <c r="U32" s="2" t="s">
        <v>255</v>
      </c>
      <c r="V32" s="2" t="s">
        <v>255</v>
      </c>
      <c r="W32" s="2">
        <v>-149</v>
      </c>
      <c r="X32" s="2">
        <v>31</v>
      </c>
      <c r="Y32" s="2">
        <f t="shared" si="17"/>
        <v>-59</v>
      </c>
      <c r="Z32" s="2">
        <v>-149</v>
      </c>
      <c r="AA32" s="2">
        <v>31</v>
      </c>
      <c r="AB32" s="2">
        <f t="shared" si="18"/>
        <v>-59</v>
      </c>
      <c r="AC32" s="2" t="s">
        <v>255</v>
      </c>
      <c r="AD32" s="2" t="s">
        <v>255</v>
      </c>
      <c r="AE32" s="2" t="s">
        <v>255</v>
      </c>
      <c r="AF32" s="2">
        <v>-138</v>
      </c>
      <c r="AG32" s="2">
        <v>28</v>
      </c>
      <c r="AH32" s="2">
        <f t="shared" si="20"/>
        <v>-55</v>
      </c>
      <c r="AI32" s="2">
        <v>-138</v>
      </c>
      <c r="AJ32" s="2">
        <v>28</v>
      </c>
      <c r="AK32" s="2">
        <f t="shared" si="21"/>
        <v>-55</v>
      </c>
      <c r="AL32" s="2" t="s">
        <v>255</v>
      </c>
      <c r="AM32" s="2" t="s">
        <v>255</v>
      </c>
      <c r="AN32" s="2" t="s">
        <v>255</v>
      </c>
      <c r="AO32" s="2">
        <v>-127</v>
      </c>
      <c r="AP32" s="2">
        <v>26</v>
      </c>
      <c r="AQ32" s="2">
        <f t="shared" si="12"/>
        <v>-50.5</v>
      </c>
      <c r="AR32" s="2">
        <v>-127</v>
      </c>
      <c r="AS32" s="2">
        <v>26</v>
      </c>
      <c r="AT32" s="2">
        <f t="shared" si="13"/>
        <v>-50.5</v>
      </c>
      <c r="AU32" s="2" t="s">
        <v>255</v>
      </c>
      <c r="AV32" s="2" t="s">
        <v>255</v>
      </c>
      <c r="AW32" s="2" t="s">
        <v>255</v>
      </c>
    </row>
    <row r="33" spans="1:49">
      <c r="A33" s="2" t="s">
        <v>317</v>
      </c>
      <c r="B33" s="2" t="s">
        <v>249</v>
      </c>
      <c r="C33" s="2" t="s">
        <v>90</v>
      </c>
      <c r="D33" s="2" t="s">
        <v>267</v>
      </c>
      <c r="E33" s="2">
        <v>3</v>
      </c>
      <c r="F33" s="2">
        <v>4</v>
      </c>
      <c r="G33" s="2">
        <f t="shared" si="0"/>
        <v>3.5</v>
      </c>
      <c r="H33" s="2">
        <v>3</v>
      </c>
      <c r="I33" s="2">
        <v>4</v>
      </c>
      <c r="J33" s="2">
        <f t="shared" si="1"/>
        <v>3.5</v>
      </c>
      <c r="K33" s="2">
        <v>3</v>
      </c>
      <c r="L33" s="2">
        <v>4</v>
      </c>
      <c r="M33" s="2">
        <f t="shared" si="2"/>
        <v>3.5</v>
      </c>
      <c r="N33" s="2">
        <v>3</v>
      </c>
      <c r="O33" s="2">
        <v>4</v>
      </c>
      <c r="P33" s="2">
        <f t="shared" si="15"/>
        <v>3.5</v>
      </c>
      <c r="Q33" s="2">
        <v>3</v>
      </c>
      <c r="R33" s="2">
        <v>4</v>
      </c>
      <c r="S33" s="2">
        <f t="shared" si="16"/>
        <v>3.5</v>
      </c>
      <c r="T33" s="2">
        <v>3</v>
      </c>
      <c r="U33" s="2">
        <v>4</v>
      </c>
      <c r="V33" s="2">
        <f t="shared" ref="V33:V39" si="23">AVERAGE(T33:U33)</f>
        <v>3.5</v>
      </c>
      <c r="W33" s="2">
        <v>-88</v>
      </c>
      <c r="X33" s="2">
        <v>88</v>
      </c>
      <c r="Y33" s="2">
        <f t="shared" si="17"/>
        <v>0</v>
      </c>
      <c r="Z33" s="2">
        <v>-88</v>
      </c>
      <c r="AA33" s="2">
        <v>88</v>
      </c>
      <c r="AB33" s="2">
        <f t="shared" si="18"/>
        <v>0</v>
      </c>
      <c r="AC33" s="2">
        <v>-88</v>
      </c>
      <c r="AD33" s="2">
        <v>88</v>
      </c>
      <c r="AE33" s="2">
        <f t="shared" si="19"/>
        <v>0</v>
      </c>
      <c r="AF33" s="2">
        <v>-82</v>
      </c>
      <c r="AG33" s="2">
        <v>82</v>
      </c>
      <c r="AH33" s="2">
        <f t="shared" si="20"/>
        <v>0</v>
      </c>
      <c r="AI33" s="2">
        <v>-82</v>
      </c>
      <c r="AJ33" s="2">
        <v>82</v>
      </c>
      <c r="AK33" s="2">
        <f t="shared" si="21"/>
        <v>0</v>
      </c>
      <c r="AL33" s="2">
        <v>-82</v>
      </c>
      <c r="AM33" s="2">
        <v>82</v>
      </c>
      <c r="AN33" s="2">
        <f t="shared" si="22"/>
        <v>0</v>
      </c>
      <c r="AO33" s="2">
        <v>-75</v>
      </c>
      <c r="AP33" s="2">
        <v>75</v>
      </c>
      <c r="AQ33" s="2">
        <f t="shared" si="12"/>
        <v>0</v>
      </c>
      <c r="AR33" s="2">
        <v>-75</v>
      </c>
      <c r="AS33" s="2">
        <v>75</v>
      </c>
      <c r="AT33" s="2">
        <f t="shared" si="13"/>
        <v>0</v>
      </c>
      <c r="AU33" s="2">
        <v>-75</v>
      </c>
      <c r="AV33" s="2">
        <v>75</v>
      </c>
      <c r="AW33" s="2">
        <f t="shared" si="14"/>
        <v>0</v>
      </c>
    </row>
    <row r="34" spans="1:49">
      <c r="A34" s="2" t="s">
        <v>317</v>
      </c>
      <c r="B34" s="2" t="s">
        <v>91</v>
      </c>
      <c r="C34" s="2" t="s">
        <v>92</v>
      </c>
      <c r="D34" s="2" t="s">
        <v>264</v>
      </c>
      <c r="E34" s="2">
        <v>1.5</v>
      </c>
      <c r="F34" s="2">
        <v>2</v>
      </c>
      <c r="G34" s="2">
        <f t="shared" si="0"/>
        <v>1.75</v>
      </c>
      <c r="H34" s="2">
        <v>1.5</v>
      </c>
      <c r="I34" s="2">
        <v>2</v>
      </c>
      <c r="J34" s="2">
        <f t="shared" si="1"/>
        <v>1.75</v>
      </c>
      <c r="K34" s="2">
        <v>1.5</v>
      </c>
      <c r="L34" s="2">
        <v>2</v>
      </c>
      <c r="M34" s="2">
        <f t="shared" si="2"/>
        <v>1.75</v>
      </c>
      <c r="N34" s="2">
        <v>1.5</v>
      </c>
      <c r="O34" s="2">
        <v>2</v>
      </c>
      <c r="P34" s="2">
        <f t="shared" si="15"/>
        <v>1.75</v>
      </c>
      <c r="Q34" s="2">
        <v>1.5</v>
      </c>
      <c r="R34" s="2">
        <v>2</v>
      </c>
      <c r="S34" s="2">
        <f t="shared" si="16"/>
        <v>1.75</v>
      </c>
      <c r="T34" s="2">
        <v>1.5</v>
      </c>
      <c r="U34" s="2">
        <v>2</v>
      </c>
      <c r="V34" s="2">
        <f t="shared" si="23"/>
        <v>1.75</v>
      </c>
      <c r="W34" s="2">
        <v>56</v>
      </c>
      <c r="X34" s="2">
        <v>151</v>
      </c>
      <c r="Y34" s="2">
        <f t="shared" si="17"/>
        <v>103.5</v>
      </c>
      <c r="Z34" s="2">
        <v>56</v>
      </c>
      <c r="AA34" s="2">
        <v>151</v>
      </c>
      <c r="AB34" s="2">
        <f t="shared" si="18"/>
        <v>103.5</v>
      </c>
      <c r="AC34" s="2">
        <v>56</v>
      </c>
      <c r="AD34" s="2">
        <v>151</v>
      </c>
      <c r="AE34" s="2">
        <f t="shared" si="19"/>
        <v>103.5</v>
      </c>
      <c r="AF34" s="2">
        <v>52</v>
      </c>
      <c r="AG34" s="2">
        <v>126</v>
      </c>
      <c r="AH34" s="2">
        <f t="shared" si="20"/>
        <v>89</v>
      </c>
      <c r="AI34" s="2">
        <v>52</v>
      </c>
      <c r="AJ34" s="2">
        <v>126</v>
      </c>
      <c r="AK34" s="2">
        <f t="shared" si="21"/>
        <v>89</v>
      </c>
      <c r="AL34" s="2">
        <v>52</v>
      </c>
      <c r="AM34" s="2">
        <v>126</v>
      </c>
      <c r="AN34" s="2">
        <f t="shared" si="22"/>
        <v>89</v>
      </c>
      <c r="AO34" s="2">
        <v>47</v>
      </c>
      <c r="AP34" s="2">
        <v>115</v>
      </c>
      <c r="AQ34" s="2">
        <f t="shared" si="12"/>
        <v>81</v>
      </c>
      <c r="AR34" s="2">
        <v>47</v>
      </c>
      <c r="AS34" s="2">
        <v>115</v>
      </c>
      <c r="AT34" s="2">
        <f t="shared" si="13"/>
        <v>81</v>
      </c>
      <c r="AU34" s="2">
        <v>47</v>
      </c>
      <c r="AV34" s="2">
        <v>115</v>
      </c>
      <c r="AW34" s="2">
        <f t="shared" si="14"/>
        <v>81</v>
      </c>
    </row>
    <row r="35" spans="1:49">
      <c r="A35" s="2" t="s">
        <v>317</v>
      </c>
      <c r="B35" s="2" t="s">
        <v>231</v>
      </c>
      <c r="C35" s="2" t="s">
        <v>94</v>
      </c>
      <c r="D35" s="2" t="s">
        <v>264</v>
      </c>
      <c r="E35" s="2">
        <v>1.5</v>
      </c>
      <c r="F35" s="2">
        <v>2</v>
      </c>
      <c r="G35" s="2">
        <f t="shared" si="0"/>
        <v>1.75</v>
      </c>
      <c r="H35" s="2">
        <v>1.5</v>
      </c>
      <c r="I35" s="2">
        <v>2</v>
      </c>
      <c r="J35" s="2">
        <f t="shared" si="1"/>
        <v>1.75</v>
      </c>
      <c r="K35" s="2">
        <v>1.5</v>
      </c>
      <c r="L35" s="2">
        <v>2</v>
      </c>
      <c r="M35" s="2">
        <f t="shared" si="2"/>
        <v>1.75</v>
      </c>
      <c r="N35" s="2">
        <v>1.5</v>
      </c>
      <c r="O35" s="2">
        <v>2</v>
      </c>
      <c r="P35" s="2">
        <f t="shared" si="15"/>
        <v>1.75</v>
      </c>
      <c r="Q35" s="2">
        <v>1.5</v>
      </c>
      <c r="R35" s="2">
        <v>2</v>
      </c>
      <c r="S35" s="2">
        <f t="shared" si="16"/>
        <v>1.75</v>
      </c>
      <c r="T35" s="2">
        <v>1.5</v>
      </c>
      <c r="U35" s="2">
        <v>2</v>
      </c>
      <c r="V35" s="2">
        <f t="shared" si="23"/>
        <v>1.75</v>
      </c>
      <c r="W35" s="2">
        <v>179</v>
      </c>
      <c r="X35" s="2">
        <v>179</v>
      </c>
      <c r="Y35" s="2">
        <f t="shared" si="17"/>
        <v>179</v>
      </c>
      <c r="Z35" s="2">
        <v>179</v>
      </c>
      <c r="AA35" s="2">
        <v>179</v>
      </c>
      <c r="AB35" s="2">
        <f t="shared" si="18"/>
        <v>179</v>
      </c>
      <c r="AC35" s="2">
        <v>179</v>
      </c>
      <c r="AD35" s="2">
        <v>179</v>
      </c>
      <c r="AE35" s="2">
        <f t="shared" si="19"/>
        <v>179</v>
      </c>
      <c r="AF35" s="2">
        <v>167</v>
      </c>
      <c r="AG35" s="2">
        <v>167</v>
      </c>
      <c r="AH35" s="2">
        <f t="shared" si="20"/>
        <v>167</v>
      </c>
      <c r="AI35" s="2">
        <v>167</v>
      </c>
      <c r="AJ35" s="2">
        <v>167</v>
      </c>
      <c r="AK35" s="2">
        <f t="shared" si="21"/>
        <v>167</v>
      </c>
      <c r="AL35" s="2">
        <v>167</v>
      </c>
      <c r="AM35" s="2">
        <v>167</v>
      </c>
      <c r="AN35" s="2">
        <f t="shared" si="22"/>
        <v>167</v>
      </c>
      <c r="AO35" s="2">
        <v>152</v>
      </c>
      <c r="AP35" s="2">
        <v>152</v>
      </c>
      <c r="AQ35" s="2">
        <f t="shared" si="12"/>
        <v>152</v>
      </c>
      <c r="AR35" s="2">
        <v>152</v>
      </c>
      <c r="AS35" s="2">
        <v>152</v>
      </c>
      <c r="AT35" s="2">
        <f t="shared" si="13"/>
        <v>152</v>
      </c>
      <c r="AU35" s="2">
        <v>152</v>
      </c>
      <c r="AV35" s="2">
        <v>152</v>
      </c>
      <c r="AW35" s="2">
        <f t="shared" si="14"/>
        <v>152</v>
      </c>
    </row>
    <row r="36" spans="1:49">
      <c r="A36" s="2" t="s">
        <v>317</v>
      </c>
      <c r="B36" s="2" t="s">
        <v>232</v>
      </c>
      <c r="C36" s="2" t="s">
        <v>96</v>
      </c>
      <c r="D36" s="2" t="s">
        <v>264</v>
      </c>
      <c r="E36" s="2">
        <v>2.2999999999999998</v>
      </c>
      <c r="F36" s="2">
        <v>2.7</v>
      </c>
      <c r="G36" s="2">
        <f t="shared" si="0"/>
        <v>2.5</v>
      </c>
      <c r="H36" s="2">
        <v>2.2999999999999998</v>
      </c>
      <c r="I36" s="2">
        <v>2.7</v>
      </c>
      <c r="J36" s="2">
        <f t="shared" si="1"/>
        <v>2.5</v>
      </c>
      <c r="K36" s="2">
        <v>2.2999999999999998</v>
      </c>
      <c r="L36" s="2">
        <v>2.7</v>
      </c>
      <c r="M36" s="2">
        <f t="shared" si="2"/>
        <v>2.5</v>
      </c>
      <c r="N36" s="2">
        <v>2.2999999999999998</v>
      </c>
      <c r="O36" s="2">
        <v>2.7</v>
      </c>
      <c r="P36" s="2">
        <f t="shared" si="15"/>
        <v>2.5</v>
      </c>
      <c r="Q36" s="2">
        <v>2.2999999999999998</v>
      </c>
      <c r="R36" s="2">
        <v>2.7</v>
      </c>
      <c r="S36" s="2">
        <f t="shared" si="16"/>
        <v>2.5</v>
      </c>
      <c r="T36" s="2">
        <v>2.2999999999999998</v>
      </c>
      <c r="U36" s="2">
        <v>2.7</v>
      </c>
      <c r="V36" s="2">
        <f t="shared" si="23"/>
        <v>2.5</v>
      </c>
      <c r="W36" s="2">
        <v>120</v>
      </c>
      <c r="X36" s="2">
        <v>120</v>
      </c>
      <c r="Y36" s="2">
        <f t="shared" si="17"/>
        <v>120</v>
      </c>
      <c r="Z36" s="2">
        <v>120</v>
      </c>
      <c r="AA36" s="2">
        <v>120</v>
      </c>
      <c r="AB36" s="2">
        <f t="shared" si="18"/>
        <v>120</v>
      </c>
      <c r="AC36" s="2">
        <v>120</v>
      </c>
      <c r="AD36" s="2">
        <v>120</v>
      </c>
      <c r="AE36" s="2">
        <f t="shared" si="19"/>
        <v>120</v>
      </c>
      <c r="AF36" s="2">
        <v>113</v>
      </c>
      <c r="AG36" s="2">
        <v>113</v>
      </c>
      <c r="AH36" s="2">
        <f t="shared" si="20"/>
        <v>113</v>
      </c>
      <c r="AI36" s="2">
        <v>113</v>
      </c>
      <c r="AJ36" s="2">
        <v>113</v>
      </c>
      <c r="AK36" s="2">
        <f t="shared" si="21"/>
        <v>113</v>
      </c>
      <c r="AL36" s="2">
        <v>113</v>
      </c>
      <c r="AM36" s="2">
        <v>113</v>
      </c>
      <c r="AN36" s="2">
        <f t="shared" si="22"/>
        <v>113</v>
      </c>
      <c r="AO36" s="2">
        <v>102</v>
      </c>
      <c r="AP36" s="2">
        <v>102</v>
      </c>
      <c r="AQ36" s="2">
        <f t="shared" si="12"/>
        <v>102</v>
      </c>
      <c r="AR36" s="2">
        <v>102</v>
      </c>
      <c r="AS36" s="2">
        <v>102</v>
      </c>
      <c r="AT36" s="2">
        <f t="shared" si="13"/>
        <v>102</v>
      </c>
      <c r="AU36" s="2">
        <v>102</v>
      </c>
      <c r="AV36" s="2">
        <v>102</v>
      </c>
      <c r="AW36" s="2">
        <f t="shared" si="14"/>
        <v>102</v>
      </c>
    </row>
    <row r="37" spans="1:49">
      <c r="A37" s="2" t="s">
        <v>317</v>
      </c>
      <c r="B37" s="2" t="s">
        <v>248</v>
      </c>
      <c r="C37" s="2" t="s">
        <v>98</v>
      </c>
      <c r="D37" s="2" t="s">
        <v>264</v>
      </c>
      <c r="E37" s="2">
        <v>2.6</v>
      </c>
      <c r="F37" s="2">
        <v>2.7</v>
      </c>
      <c r="G37" s="2">
        <f t="shared" si="0"/>
        <v>2.6500000000000004</v>
      </c>
      <c r="H37" s="2">
        <v>2.6</v>
      </c>
      <c r="I37" s="2">
        <v>2.7</v>
      </c>
      <c r="J37" s="2">
        <f t="shared" si="1"/>
        <v>2.6500000000000004</v>
      </c>
      <c r="K37" s="2">
        <v>2.6</v>
      </c>
      <c r="L37" s="2">
        <v>2.7</v>
      </c>
      <c r="M37" s="2">
        <f t="shared" si="2"/>
        <v>2.6500000000000004</v>
      </c>
      <c r="N37" s="2">
        <v>2.6</v>
      </c>
      <c r="O37" s="2">
        <v>2.7</v>
      </c>
      <c r="P37" s="2">
        <f t="shared" si="15"/>
        <v>2.6500000000000004</v>
      </c>
      <c r="Q37" s="2">
        <v>2.6</v>
      </c>
      <c r="R37" s="2">
        <v>2.7</v>
      </c>
      <c r="S37" s="2">
        <f t="shared" si="16"/>
        <v>2.6500000000000004</v>
      </c>
      <c r="T37" s="2">
        <v>2.6</v>
      </c>
      <c r="U37" s="2">
        <v>2.7</v>
      </c>
      <c r="V37" s="2">
        <f t="shared" si="23"/>
        <v>2.6500000000000004</v>
      </c>
      <c r="W37" s="2">
        <v>194</v>
      </c>
      <c r="X37" s="2">
        <v>194</v>
      </c>
      <c r="Y37" s="2">
        <f t="shared" si="17"/>
        <v>194</v>
      </c>
      <c r="Z37" s="2">
        <v>194</v>
      </c>
      <c r="AA37" s="2">
        <v>194</v>
      </c>
      <c r="AB37" s="2">
        <f t="shared" si="18"/>
        <v>194</v>
      </c>
      <c r="AC37" s="2">
        <v>194</v>
      </c>
      <c r="AD37" s="2">
        <v>194</v>
      </c>
      <c r="AE37" s="2">
        <f t="shared" si="19"/>
        <v>194</v>
      </c>
      <c r="AF37" s="2">
        <v>183</v>
      </c>
      <c r="AG37" s="2">
        <v>183</v>
      </c>
      <c r="AH37" s="2">
        <f t="shared" si="20"/>
        <v>183</v>
      </c>
      <c r="AI37" s="2">
        <v>183</v>
      </c>
      <c r="AJ37" s="2">
        <v>183</v>
      </c>
      <c r="AK37" s="2">
        <f t="shared" si="21"/>
        <v>183</v>
      </c>
      <c r="AL37" s="2">
        <v>183</v>
      </c>
      <c r="AM37" s="2">
        <v>183</v>
      </c>
      <c r="AN37" s="2">
        <f t="shared" si="22"/>
        <v>183</v>
      </c>
      <c r="AO37" s="2">
        <v>165</v>
      </c>
      <c r="AP37" s="2">
        <v>165</v>
      </c>
      <c r="AQ37" s="2">
        <f t="shared" si="12"/>
        <v>165</v>
      </c>
      <c r="AR37" s="2">
        <v>165</v>
      </c>
      <c r="AS37" s="2">
        <v>165</v>
      </c>
      <c r="AT37" s="2">
        <f t="shared" si="13"/>
        <v>165</v>
      </c>
      <c r="AU37" s="2">
        <v>165</v>
      </c>
      <c r="AV37" s="2">
        <v>165</v>
      </c>
      <c r="AW37" s="2">
        <f t="shared" si="14"/>
        <v>165</v>
      </c>
    </row>
    <row r="38" spans="1:49">
      <c r="A38" s="2" t="s">
        <v>317</v>
      </c>
      <c r="B38" s="2" t="s">
        <v>99</v>
      </c>
      <c r="C38" s="2" t="s">
        <v>100</v>
      </c>
      <c r="D38" s="2" t="s">
        <v>264</v>
      </c>
      <c r="E38" s="2">
        <v>0.5</v>
      </c>
      <c r="F38" s="2">
        <v>1</v>
      </c>
      <c r="G38" s="2">
        <f t="shared" si="0"/>
        <v>0.75</v>
      </c>
      <c r="H38" s="2">
        <v>0.5</v>
      </c>
      <c r="I38" s="2">
        <v>1</v>
      </c>
      <c r="J38" s="2">
        <f t="shared" si="1"/>
        <v>0.75</v>
      </c>
      <c r="K38" s="2">
        <v>0.5</v>
      </c>
      <c r="L38" s="2">
        <v>1</v>
      </c>
      <c r="M38" s="2">
        <f t="shared" si="2"/>
        <v>0.75</v>
      </c>
      <c r="N38" s="2">
        <v>0.5</v>
      </c>
      <c r="O38" s="2">
        <v>1</v>
      </c>
      <c r="P38" s="2">
        <f t="shared" si="15"/>
        <v>0.75</v>
      </c>
      <c r="Q38" s="2">
        <v>0.5</v>
      </c>
      <c r="R38" s="2">
        <v>1</v>
      </c>
      <c r="S38" s="2">
        <f t="shared" si="16"/>
        <v>0.75</v>
      </c>
      <c r="T38" s="2">
        <v>0.5</v>
      </c>
      <c r="U38" s="2">
        <v>1</v>
      </c>
      <c r="V38" s="2">
        <f t="shared" si="23"/>
        <v>0.75</v>
      </c>
      <c r="W38" s="2">
        <v>26</v>
      </c>
      <c r="X38" s="2">
        <v>26</v>
      </c>
      <c r="Y38" s="2">
        <f t="shared" si="17"/>
        <v>26</v>
      </c>
      <c r="Z38" s="2">
        <v>26</v>
      </c>
      <c r="AA38" s="2">
        <v>26</v>
      </c>
      <c r="AB38" s="2">
        <f t="shared" si="18"/>
        <v>26</v>
      </c>
      <c r="AC38" s="2">
        <v>26</v>
      </c>
      <c r="AD38" s="2">
        <v>26</v>
      </c>
      <c r="AE38" s="2">
        <f t="shared" si="19"/>
        <v>26</v>
      </c>
      <c r="AF38" s="2">
        <v>24</v>
      </c>
      <c r="AG38" s="2">
        <v>24</v>
      </c>
      <c r="AH38" s="2">
        <f t="shared" si="20"/>
        <v>24</v>
      </c>
      <c r="AI38" s="2">
        <v>24</v>
      </c>
      <c r="AJ38" s="2">
        <v>24</v>
      </c>
      <c r="AK38" s="2">
        <f t="shared" si="21"/>
        <v>24</v>
      </c>
      <c r="AL38" s="2">
        <v>24</v>
      </c>
      <c r="AM38" s="2">
        <v>24</v>
      </c>
      <c r="AN38" s="2">
        <f t="shared" si="22"/>
        <v>24</v>
      </c>
      <c r="AO38" s="2">
        <v>22</v>
      </c>
      <c r="AP38" s="2">
        <v>22</v>
      </c>
      <c r="AQ38" s="2">
        <f t="shared" si="12"/>
        <v>22</v>
      </c>
      <c r="AR38" s="2">
        <v>22</v>
      </c>
      <c r="AS38" s="2">
        <v>22</v>
      </c>
      <c r="AT38" s="2">
        <f t="shared" si="13"/>
        <v>22</v>
      </c>
      <c r="AU38" s="2">
        <v>22</v>
      </c>
      <c r="AV38" s="2">
        <v>22</v>
      </c>
      <c r="AW38" s="2">
        <f t="shared" si="14"/>
        <v>22</v>
      </c>
    </row>
    <row r="39" spans="1:49">
      <c r="A39" s="2" t="s">
        <v>317</v>
      </c>
      <c r="B39" s="2" t="s">
        <v>233</v>
      </c>
      <c r="C39" s="2" t="s">
        <v>102</v>
      </c>
      <c r="D39" s="2" t="s">
        <v>263</v>
      </c>
      <c r="E39" s="2">
        <v>1.4</v>
      </c>
      <c r="F39" s="2">
        <v>3</v>
      </c>
      <c r="G39" s="2">
        <f t="shared" si="0"/>
        <v>2.2000000000000002</v>
      </c>
      <c r="H39" s="2">
        <v>1.4</v>
      </c>
      <c r="I39" s="2">
        <v>3</v>
      </c>
      <c r="J39" s="2">
        <f t="shared" si="1"/>
        <v>2.2000000000000002</v>
      </c>
      <c r="K39" s="2">
        <v>1.4</v>
      </c>
      <c r="L39" s="2">
        <v>3</v>
      </c>
      <c r="M39" s="2">
        <f t="shared" si="2"/>
        <v>2.2000000000000002</v>
      </c>
      <c r="N39" s="2">
        <v>1.4</v>
      </c>
      <c r="O39" s="2">
        <v>3</v>
      </c>
      <c r="P39" s="2">
        <f t="shared" si="15"/>
        <v>2.2000000000000002</v>
      </c>
      <c r="Q39" s="2">
        <v>1.4</v>
      </c>
      <c r="R39" s="2">
        <v>3</v>
      </c>
      <c r="S39" s="2">
        <f t="shared" si="16"/>
        <v>2.2000000000000002</v>
      </c>
      <c r="T39" s="2">
        <v>1.4</v>
      </c>
      <c r="U39" s="2">
        <v>3</v>
      </c>
      <c r="V39" s="2">
        <f t="shared" si="23"/>
        <v>2.2000000000000002</v>
      </c>
      <c r="W39" s="2">
        <v>100</v>
      </c>
      <c r="X39" s="2">
        <v>100</v>
      </c>
      <c r="Y39" s="2">
        <f t="shared" si="17"/>
        <v>100</v>
      </c>
      <c r="Z39" s="2">
        <v>100</v>
      </c>
      <c r="AA39" s="2">
        <v>100</v>
      </c>
      <c r="AB39" s="2">
        <f t="shared" si="18"/>
        <v>100</v>
      </c>
      <c r="AC39" s="2">
        <v>100</v>
      </c>
      <c r="AD39" s="2">
        <v>100</v>
      </c>
      <c r="AE39" s="2">
        <f t="shared" si="19"/>
        <v>100</v>
      </c>
      <c r="AF39" s="2">
        <v>94</v>
      </c>
      <c r="AG39" s="2">
        <v>94</v>
      </c>
      <c r="AH39" s="2">
        <f t="shared" si="20"/>
        <v>94</v>
      </c>
      <c r="AI39" s="2">
        <v>94</v>
      </c>
      <c r="AJ39" s="2">
        <v>94</v>
      </c>
      <c r="AK39" s="2">
        <f t="shared" si="21"/>
        <v>94</v>
      </c>
      <c r="AL39" s="2">
        <v>94</v>
      </c>
      <c r="AM39" s="2">
        <v>94</v>
      </c>
      <c r="AN39" s="2">
        <f t="shared" si="22"/>
        <v>94</v>
      </c>
      <c r="AO39" s="2">
        <v>86</v>
      </c>
      <c r="AP39" s="2">
        <v>86</v>
      </c>
      <c r="AQ39" s="2">
        <f t="shared" si="12"/>
        <v>86</v>
      </c>
      <c r="AR39" s="2">
        <v>86</v>
      </c>
      <c r="AS39" s="2">
        <v>86</v>
      </c>
      <c r="AT39" s="2">
        <f t="shared" si="13"/>
        <v>86</v>
      </c>
      <c r="AU39" s="2">
        <v>86</v>
      </c>
      <c r="AV39" s="2">
        <v>86</v>
      </c>
      <c r="AW39" s="2">
        <f t="shared" si="14"/>
        <v>86</v>
      </c>
    </row>
    <row r="40" spans="1:49">
      <c r="A40" s="2" t="s">
        <v>317</v>
      </c>
      <c r="B40" s="2" t="s">
        <v>256</v>
      </c>
      <c r="C40" s="2" t="s">
        <v>105</v>
      </c>
      <c r="D40" s="2" t="s">
        <v>264</v>
      </c>
      <c r="E40" s="2">
        <v>3.5</v>
      </c>
      <c r="F40" s="2">
        <v>4.5</v>
      </c>
      <c r="G40" s="2">
        <f t="shared" si="0"/>
        <v>4</v>
      </c>
      <c r="H40" s="2">
        <v>3.5</v>
      </c>
      <c r="I40" s="2">
        <v>4.5</v>
      </c>
      <c r="J40" s="2">
        <f t="shared" si="1"/>
        <v>4</v>
      </c>
      <c r="K40" s="2" t="s">
        <v>255</v>
      </c>
      <c r="L40" s="2" t="s">
        <v>255</v>
      </c>
      <c r="M40" s="2" t="s">
        <v>255</v>
      </c>
      <c r="N40" s="2">
        <v>3.5</v>
      </c>
      <c r="O40" s="2">
        <v>4.5</v>
      </c>
      <c r="P40" s="2">
        <f t="shared" si="15"/>
        <v>4</v>
      </c>
      <c r="Q40" s="2">
        <v>3.5</v>
      </c>
      <c r="R40" s="2">
        <v>4.5</v>
      </c>
      <c r="S40" s="2">
        <f t="shared" si="16"/>
        <v>4</v>
      </c>
      <c r="T40" s="2" t="s">
        <v>255</v>
      </c>
      <c r="U40" s="2" t="s">
        <v>255</v>
      </c>
      <c r="V40" s="2" t="s">
        <v>255</v>
      </c>
      <c r="W40" s="2">
        <v>179</v>
      </c>
      <c r="X40" s="2">
        <v>179</v>
      </c>
      <c r="Y40" s="2">
        <f t="shared" si="17"/>
        <v>179</v>
      </c>
      <c r="Z40" s="2">
        <v>179</v>
      </c>
      <c r="AA40" s="2">
        <v>179</v>
      </c>
      <c r="AB40" s="2">
        <f t="shared" si="18"/>
        <v>179</v>
      </c>
      <c r="AC40" s="2" t="s">
        <v>255</v>
      </c>
      <c r="AD40" s="2" t="s">
        <v>255</v>
      </c>
      <c r="AE40" s="2" t="s">
        <v>255</v>
      </c>
      <c r="AF40" s="2">
        <v>168</v>
      </c>
      <c r="AG40" s="2">
        <v>168</v>
      </c>
      <c r="AH40" s="2">
        <f t="shared" si="20"/>
        <v>168</v>
      </c>
      <c r="AI40" s="2">
        <v>168</v>
      </c>
      <c r="AJ40" s="2">
        <v>168</v>
      </c>
      <c r="AK40" s="2">
        <f t="shared" si="21"/>
        <v>168</v>
      </c>
      <c r="AL40" s="2" t="s">
        <v>255</v>
      </c>
      <c r="AM40" s="2" t="s">
        <v>255</v>
      </c>
      <c r="AN40" s="2" t="s">
        <v>255</v>
      </c>
      <c r="AO40" s="2">
        <v>154</v>
      </c>
      <c r="AP40" s="2">
        <v>154</v>
      </c>
      <c r="AQ40" s="2">
        <f t="shared" si="12"/>
        <v>154</v>
      </c>
      <c r="AR40" s="2">
        <v>154</v>
      </c>
      <c r="AS40" s="2">
        <v>154</v>
      </c>
      <c r="AT40" s="2">
        <f t="shared" si="13"/>
        <v>154</v>
      </c>
      <c r="AU40" s="2" t="s">
        <v>255</v>
      </c>
      <c r="AV40" s="2" t="s">
        <v>255</v>
      </c>
      <c r="AW40" s="2" t="s">
        <v>255</v>
      </c>
    </row>
    <row r="41" spans="1:49">
      <c r="A41" s="2" t="s">
        <v>317</v>
      </c>
      <c r="B41" s="2" t="s">
        <v>106</v>
      </c>
      <c r="C41" s="2" t="s">
        <v>107</v>
      </c>
      <c r="D41" s="2" t="s">
        <v>264</v>
      </c>
      <c r="E41" s="2">
        <v>3</v>
      </c>
      <c r="F41" s="2">
        <v>3</v>
      </c>
      <c r="G41" s="2">
        <f t="shared" si="0"/>
        <v>3</v>
      </c>
      <c r="H41" s="2">
        <v>3</v>
      </c>
      <c r="I41" s="2">
        <v>3</v>
      </c>
      <c r="J41" s="2">
        <f t="shared" si="1"/>
        <v>3</v>
      </c>
      <c r="K41" s="2" t="s">
        <v>255</v>
      </c>
      <c r="L41" s="2" t="s">
        <v>255</v>
      </c>
      <c r="M41" s="2" t="s">
        <v>255</v>
      </c>
      <c r="N41" s="2">
        <v>3</v>
      </c>
      <c r="O41" s="2">
        <v>3</v>
      </c>
      <c r="P41" s="2">
        <f t="shared" si="15"/>
        <v>3</v>
      </c>
      <c r="Q41" s="2">
        <v>3</v>
      </c>
      <c r="R41" s="2">
        <v>3</v>
      </c>
      <c r="S41" s="2">
        <f t="shared" si="16"/>
        <v>3</v>
      </c>
      <c r="T41" s="2" t="s">
        <v>255</v>
      </c>
      <c r="U41" s="2" t="s">
        <v>255</v>
      </c>
      <c r="V41" s="2" t="s">
        <v>255</v>
      </c>
      <c r="W41" s="2">
        <v>125</v>
      </c>
      <c r="X41" s="2">
        <v>125</v>
      </c>
      <c r="Y41" s="2">
        <f t="shared" si="17"/>
        <v>125</v>
      </c>
      <c r="Z41" s="2">
        <v>125</v>
      </c>
      <c r="AA41" s="2">
        <v>125</v>
      </c>
      <c r="AB41" s="2">
        <f t="shared" si="18"/>
        <v>125</v>
      </c>
      <c r="AC41" s="2" t="s">
        <v>255</v>
      </c>
      <c r="AD41" s="2" t="s">
        <v>255</v>
      </c>
      <c r="AE41" s="2" t="s">
        <v>255</v>
      </c>
      <c r="AF41" s="2">
        <v>117</v>
      </c>
      <c r="AG41" s="2">
        <v>117</v>
      </c>
      <c r="AH41" s="2">
        <f t="shared" si="20"/>
        <v>117</v>
      </c>
      <c r="AI41" s="2">
        <v>117</v>
      </c>
      <c r="AJ41" s="2">
        <v>117</v>
      </c>
      <c r="AK41" s="2">
        <f t="shared" si="21"/>
        <v>117</v>
      </c>
      <c r="AL41" s="2" t="s">
        <v>255</v>
      </c>
      <c r="AM41" s="2" t="s">
        <v>255</v>
      </c>
      <c r="AN41" s="2" t="s">
        <v>255</v>
      </c>
      <c r="AO41" s="2">
        <v>107</v>
      </c>
      <c r="AP41" s="2">
        <v>107</v>
      </c>
      <c r="AQ41" s="2">
        <f t="shared" si="12"/>
        <v>107</v>
      </c>
      <c r="AR41" s="2">
        <v>107</v>
      </c>
      <c r="AS41" s="2">
        <v>107</v>
      </c>
      <c r="AT41" s="2">
        <f t="shared" si="13"/>
        <v>107</v>
      </c>
      <c r="AU41" s="2" t="s">
        <v>255</v>
      </c>
      <c r="AV41" s="2" t="s">
        <v>255</v>
      </c>
      <c r="AW41" s="2" t="s">
        <v>255</v>
      </c>
    </row>
    <row r="42" spans="1:49">
      <c r="A42" s="2" t="s">
        <v>317</v>
      </c>
      <c r="B42" s="2" t="s">
        <v>108</v>
      </c>
      <c r="C42" s="2" t="s">
        <v>109</v>
      </c>
      <c r="D42" s="2" t="s">
        <v>264</v>
      </c>
      <c r="E42" s="2">
        <v>2</v>
      </c>
      <c r="F42" s="2">
        <v>2</v>
      </c>
      <c r="G42" s="2">
        <f t="shared" si="0"/>
        <v>2</v>
      </c>
      <c r="H42" s="2">
        <v>2</v>
      </c>
      <c r="I42" s="2">
        <v>2</v>
      </c>
      <c r="J42" s="2">
        <f t="shared" si="1"/>
        <v>2</v>
      </c>
      <c r="K42" s="2">
        <v>2</v>
      </c>
      <c r="L42" s="2">
        <v>2</v>
      </c>
      <c r="M42" s="2">
        <f t="shared" si="2"/>
        <v>2</v>
      </c>
      <c r="N42" s="2">
        <v>2</v>
      </c>
      <c r="O42" s="2">
        <v>2</v>
      </c>
      <c r="P42" s="2">
        <f t="shared" si="15"/>
        <v>2</v>
      </c>
      <c r="Q42" s="2">
        <v>2</v>
      </c>
      <c r="R42" s="2">
        <v>2</v>
      </c>
      <c r="S42" s="2">
        <f t="shared" si="16"/>
        <v>2</v>
      </c>
      <c r="T42" s="2">
        <v>2</v>
      </c>
      <c r="U42" s="2">
        <v>2</v>
      </c>
      <c r="V42" s="2">
        <f t="shared" ref="V42:V50" si="24">AVERAGE(T42:U42)</f>
        <v>2</v>
      </c>
      <c r="W42" s="2">
        <v>150</v>
      </c>
      <c r="X42" s="2">
        <v>150</v>
      </c>
      <c r="Y42" s="2">
        <f t="shared" si="17"/>
        <v>150</v>
      </c>
      <c r="Z42" s="2">
        <v>150</v>
      </c>
      <c r="AA42" s="2">
        <v>150</v>
      </c>
      <c r="AB42" s="2">
        <f t="shared" si="18"/>
        <v>150</v>
      </c>
      <c r="AC42" s="2">
        <v>150</v>
      </c>
      <c r="AD42" s="2">
        <v>150</v>
      </c>
      <c r="AE42" s="2">
        <f t="shared" si="19"/>
        <v>150</v>
      </c>
      <c r="AF42" s="2">
        <v>141</v>
      </c>
      <c r="AG42" s="2">
        <v>141</v>
      </c>
      <c r="AH42" s="2">
        <f t="shared" si="20"/>
        <v>141</v>
      </c>
      <c r="AI42" s="2">
        <v>141</v>
      </c>
      <c r="AJ42" s="2">
        <v>141</v>
      </c>
      <c r="AK42" s="2">
        <f t="shared" si="21"/>
        <v>141</v>
      </c>
      <c r="AL42" s="2">
        <v>141</v>
      </c>
      <c r="AM42" s="2">
        <v>141</v>
      </c>
      <c r="AN42" s="2">
        <f t="shared" si="22"/>
        <v>141</v>
      </c>
      <c r="AO42" s="2">
        <v>127</v>
      </c>
      <c r="AP42" s="2">
        <v>127</v>
      </c>
      <c r="AQ42" s="2">
        <f t="shared" si="12"/>
        <v>127</v>
      </c>
      <c r="AR42" s="2">
        <v>127</v>
      </c>
      <c r="AS42" s="2">
        <v>127</v>
      </c>
      <c r="AT42" s="2">
        <f t="shared" si="13"/>
        <v>127</v>
      </c>
      <c r="AU42" s="2">
        <v>127</v>
      </c>
      <c r="AV42" s="2">
        <v>127</v>
      </c>
      <c r="AW42" s="2">
        <f t="shared" si="14"/>
        <v>127</v>
      </c>
    </row>
    <row r="43" spans="1:49">
      <c r="A43" s="2" t="s">
        <v>317</v>
      </c>
      <c r="B43" s="2" t="s">
        <v>238</v>
      </c>
      <c r="C43" s="2" t="s">
        <v>111</v>
      </c>
      <c r="D43" s="2" t="s">
        <v>264</v>
      </c>
      <c r="E43" s="2">
        <v>1.6</v>
      </c>
      <c r="F43" s="2">
        <v>1.6</v>
      </c>
      <c r="G43" s="2">
        <f t="shared" si="0"/>
        <v>1.6</v>
      </c>
      <c r="H43" s="2">
        <v>1.6</v>
      </c>
      <c r="I43" s="2">
        <v>1.6</v>
      </c>
      <c r="J43" s="2">
        <f t="shared" si="1"/>
        <v>1.6</v>
      </c>
      <c r="K43" s="2">
        <v>1.6</v>
      </c>
      <c r="L43" s="2">
        <v>1.6</v>
      </c>
      <c r="M43" s="2">
        <f t="shared" si="2"/>
        <v>1.6</v>
      </c>
      <c r="N43" s="2">
        <v>1.6</v>
      </c>
      <c r="O43" s="2">
        <v>1.6</v>
      </c>
      <c r="P43" s="2">
        <f t="shared" si="15"/>
        <v>1.6</v>
      </c>
      <c r="Q43" s="2">
        <v>1.6</v>
      </c>
      <c r="R43" s="2">
        <v>1.6</v>
      </c>
      <c r="S43" s="2">
        <f t="shared" si="16"/>
        <v>1.6</v>
      </c>
      <c r="T43" s="2">
        <v>1.6</v>
      </c>
      <c r="U43" s="2">
        <v>1.6</v>
      </c>
      <c r="V43" s="2">
        <f t="shared" si="24"/>
        <v>1.6</v>
      </c>
      <c r="W43" s="2">
        <v>150</v>
      </c>
      <c r="X43" s="2">
        <v>150</v>
      </c>
      <c r="Y43" s="2">
        <f t="shared" si="17"/>
        <v>150</v>
      </c>
      <c r="Z43" s="2">
        <v>150</v>
      </c>
      <c r="AA43" s="2">
        <v>150</v>
      </c>
      <c r="AB43" s="2">
        <f t="shared" si="18"/>
        <v>150</v>
      </c>
      <c r="AC43" s="2">
        <v>150</v>
      </c>
      <c r="AD43" s="2">
        <v>150</v>
      </c>
      <c r="AE43" s="2">
        <f t="shared" si="19"/>
        <v>150</v>
      </c>
      <c r="AF43" s="2">
        <v>141</v>
      </c>
      <c r="AG43" s="2">
        <v>141</v>
      </c>
      <c r="AH43" s="2">
        <f t="shared" si="20"/>
        <v>141</v>
      </c>
      <c r="AI43" s="2">
        <v>141</v>
      </c>
      <c r="AJ43" s="2">
        <v>141</v>
      </c>
      <c r="AK43" s="2">
        <f t="shared" si="21"/>
        <v>141</v>
      </c>
      <c r="AL43" s="2">
        <v>141</v>
      </c>
      <c r="AM43" s="2">
        <v>141</v>
      </c>
      <c r="AN43" s="2">
        <f t="shared" si="22"/>
        <v>141</v>
      </c>
      <c r="AO43" s="2">
        <v>128</v>
      </c>
      <c r="AP43" s="2">
        <v>128</v>
      </c>
      <c r="AQ43" s="2">
        <f t="shared" si="12"/>
        <v>128</v>
      </c>
      <c r="AR43" s="2">
        <v>128</v>
      </c>
      <c r="AS43" s="2">
        <v>128</v>
      </c>
      <c r="AT43" s="2">
        <f t="shared" si="13"/>
        <v>128</v>
      </c>
      <c r="AU43" s="2">
        <v>128</v>
      </c>
      <c r="AV43" s="2">
        <v>128</v>
      </c>
      <c r="AW43" s="2">
        <f t="shared" si="14"/>
        <v>128</v>
      </c>
    </row>
    <row r="44" spans="1:49">
      <c r="A44" s="2" t="s">
        <v>317</v>
      </c>
      <c r="B44" s="2" t="s">
        <v>239</v>
      </c>
      <c r="C44" s="2" t="s">
        <v>113</v>
      </c>
      <c r="D44" s="2" t="s">
        <v>264</v>
      </c>
      <c r="E44" s="2">
        <v>0.3</v>
      </c>
      <c r="F44" s="2">
        <v>0.3</v>
      </c>
      <c r="G44" s="2">
        <f t="shared" si="0"/>
        <v>0.3</v>
      </c>
      <c r="H44" s="2">
        <v>0.3</v>
      </c>
      <c r="I44" s="2">
        <v>0.3</v>
      </c>
      <c r="J44" s="2">
        <f t="shared" si="1"/>
        <v>0.3</v>
      </c>
      <c r="K44" s="2">
        <v>0.3</v>
      </c>
      <c r="L44" s="2">
        <v>0.3</v>
      </c>
      <c r="M44" s="2">
        <f t="shared" si="2"/>
        <v>0.3</v>
      </c>
      <c r="N44" s="2">
        <v>0.3</v>
      </c>
      <c r="O44" s="2">
        <v>0.3</v>
      </c>
      <c r="P44" s="2">
        <f t="shared" si="15"/>
        <v>0.3</v>
      </c>
      <c r="Q44" s="2">
        <v>0.3</v>
      </c>
      <c r="R44" s="2">
        <v>0.3</v>
      </c>
      <c r="S44" s="2">
        <f t="shared" si="16"/>
        <v>0.3</v>
      </c>
      <c r="T44" s="2">
        <v>0.3</v>
      </c>
      <c r="U44" s="2">
        <v>0.3</v>
      </c>
      <c r="V44" s="2">
        <f t="shared" si="24"/>
        <v>0.3</v>
      </c>
      <c r="W44" s="2">
        <v>75</v>
      </c>
      <c r="X44" s="2">
        <v>75</v>
      </c>
      <c r="Y44" s="2">
        <f t="shared" si="17"/>
        <v>75</v>
      </c>
      <c r="Z44" s="2">
        <v>75</v>
      </c>
      <c r="AA44" s="2">
        <v>75</v>
      </c>
      <c r="AB44" s="2">
        <f t="shared" si="18"/>
        <v>75</v>
      </c>
      <c r="AC44" s="2">
        <v>75</v>
      </c>
      <c r="AD44" s="2">
        <v>75</v>
      </c>
      <c r="AE44" s="2">
        <f t="shared" si="19"/>
        <v>75</v>
      </c>
      <c r="AF44" s="2">
        <v>71</v>
      </c>
      <c r="AG44" s="2">
        <v>71</v>
      </c>
      <c r="AH44" s="2">
        <f t="shared" si="20"/>
        <v>71</v>
      </c>
      <c r="AI44" s="2">
        <v>71</v>
      </c>
      <c r="AJ44" s="2">
        <v>71</v>
      </c>
      <c r="AK44" s="2">
        <f t="shared" si="21"/>
        <v>71</v>
      </c>
      <c r="AL44" s="2">
        <v>71</v>
      </c>
      <c r="AM44" s="2">
        <v>71</v>
      </c>
      <c r="AN44" s="2">
        <f t="shared" si="22"/>
        <v>71</v>
      </c>
      <c r="AO44" s="2">
        <v>65</v>
      </c>
      <c r="AP44" s="2">
        <v>65</v>
      </c>
      <c r="AQ44" s="2">
        <f t="shared" si="12"/>
        <v>65</v>
      </c>
      <c r="AR44" s="2">
        <v>65</v>
      </c>
      <c r="AS44" s="2">
        <v>65</v>
      </c>
      <c r="AT44" s="2">
        <f t="shared" si="13"/>
        <v>65</v>
      </c>
      <c r="AU44" s="2">
        <v>65</v>
      </c>
      <c r="AV44" s="2">
        <v>65</v>
      </c>
      <c r="AW44" s="2">
        <f t="shared" si="14"/>
        <v>65</v>
      </c>
    </row>
    <row r="45" spans="1:49">
      <c r="A45" s="2" t="s">
        <v>318</v>
      </c>
      <c r="B45" s="2" t="s">
        <v>114</v>
      </c>
      <c r="C45" s="2" t="s">
        <v>115</v>
      </c>
      <c r="D45" s="2" t="s">
        <v>263</v>
      </c>
      <c r="E45" s="2">
        <v>1.3</v>
      </c>
      <c r="F45" s="2">
        <v>1.3</v>
      </c>
      <c r="G45" s="2">
        <f t="shared" si="0"/>
        <v>1.3</v>
      </c>
      <c r="H45" s="2">
        <v>1.1000000000000001</v>
      </c>
      <c r="I45" s="2">
        <v>1.1000000000000001</v>
      </c>
      <c r="J45" s="2">
        <f t="shared" si="1"/>
        <v>1.1000000000000001</v>
      </c>
      <c r="K45" s="2">
        <v>0.8</v>
      </c>
      <c r="L45" s="2">
        <v>0.8</v>
      </c>
      <c r="M45" s="2">
        <f t="shared" si="2"/>
        <v>0.8</v>
      </c>
      <c r="N45" s="2">
        <v>1.3</v>
      </c>
      <c r="O45" s="2">
        <v>1.3</v>
      </c>
      <c r="P45" s="2">
        <f t="shared" si="15"/>
        <v>1.3</v>
      </c>
      <c r="Q45" s="2">
        <v>1.1000000000000001</v>
      </c>
      <c r="R45" s="2">
        <v>1.1000000000000001</v>
      </c>
      <c r="S45" s="2">
        <f t="shared" si="16"/>
        <v>1.1000000000000001</v>
      </c>
      <c r="T45" s="2">
        <v>0.8</v>
      </c>
      <c r="U45" s="2">
        <v>0.8</v>
      </c>
      <c r="V45" s="2">
        <f t="shared" si="24"/>
        <v>0.8</v>
      </c>
      <c r="W45" s="2">
        <v>87</v>
      </c>
      <c r="X45" s="2">
        <v>87</v>
      </c>
      <c r="Y45" s="2">
        <f t="shared" si="17"/>
        <v>87</v>
      </c>
      <c r="Z45" s="2">
        <v>87</v>
      </c>
      <c r="AA45" s="2">
        <v>87</v>
      </c>
      <c r="AB45" s="2">
        <f t="shared" si="18"/>
        <v>87</v>
      </c>
      <c r="AC45" s="2">
        <v>87</v>
      </c>
      <c r="AD45" s="2">
        <v>87</v>
      </c>
      <c r="AE45" s="2">
        <f t="shared" si="19"/>
        <v>87</v>
      </c>
      <c r="AF45" s="2">
        <v>82</v>
      </c>
      <c r="AG45" s="2">
        <v>82</v>
      </c>
      <c r="AH45" s="2">
        <f t="shared" si="20"/>
        <v>82</v>
      </c>
      <c r="AI45" s="2">
        <v>82</v>
      </c>
      <c r="AJ45" s="2">
        <v>82</v>
      </c>
      <c r="AK45" s="2">
        <f t="shared" si="21"/>
        <v>82</v>
      </c>
      <c r="AL45" s="2">
        <v>82</v>
      </c>
      <c r="AM45" s="2">
        <v>82</v>
      </c>
      <c r="AN45" s="2">
        <f t="shared" si="22"/>
        <v>82</v>
      </c>
      <c r="AO45" s="2">
        <v>74</v>
      </c>
      <c r="AP45" s="2">
        <v>74</v>
      </c>
      <c r="AQ45" s="2">
        <f t="shared" si="12"/>
        <v>74</v>
      </c>
      <c r="AR45" s="2">
        <v>74</v>
      </c>
      <c r="AS45" s="2">
        <v>74</v>
      </c>
      <c r="AT45" s="2">
        <f t="shared" si="13"/>
        <v>74</v>
      </c>
      <c r="AU45" s="2">
        <v>74</v>
      </c>
      <c r="AV45" s="2">
        <v>74</v>
      </c>
      <c r="AW45" s="2">
        <f t="shared" si="14"/>
        <v>74</v>
      </c>
    </row>
    <row r="46" spans="1:49">
      <c r="A46" s="2" t="s">
        <v>318</v>
      </c>
      <c r="B46" s="2" t="s">
        <v>240</v>
      </c>
      <c r="C46" s="2" t="s">
        <v>117</v>
      </c>
      <c r="D46" s="2" t="s">
        <v>263</v>
      </c>
      <c r="E46" s="2">
        <v>1.2</v>
      </c>
      <c r="F46" s="2">
        <v>1.2</v>
      </c>
      <c r="G46" s="2">
        <f t="shared" si="0"/>
        <v>1.2</v>
      </c>
      <c r="H46" s="2">
        <v>1</v>
      </c>
      <c r="I46" s="2">
        <v>1</v>
      </c>
      <c r="J46" s="2">
        <f t="shared" si="1"/>
        <v>1</v>
      </c>
      <c r="K46" s="2">
        <v>1.6</v>
      </c>
      <c r="L46" s="2">
        <v>1.6</v>
      </c>
      <c r="M46" s="2">
        <f t="shared" si="2"/>
        <v>1.6</v>
      </c>
      <c r="N46" s="2">
        <v>1.2</v>
      </c>
      <c r="O46" s="2">
        <v>1.2</v>
      </c>
      <c r="P46" s="2">
        <f t="shared" si="15"/>
        <v>1.2</v>
      </c>
      <c r="Q46" s="2">
        <v>1</v>
      </c>
      <c r="R46" s="2">
        <v>1</v>
      </c>
      <c r="S46" s="2">
        <f t="shared" si="16"/>
        <v>1</v>
      </c>
      <c r="T46" s="2">
        <v>1.6</v>
      </c>
      <c r="U46" s="2">
        <v>1.6</v>
      </c>
      <c r="V46" s="2">
        <f t="shared" si="24"/>
        <v>1.6</v>
      </c>
      <c r="W46" s="2">
        <v>71</v>
      </c>
      <c r="X46" s="2">
        <v>71</v>
      </c>
      <c r="Y46" s="2">
        <f t="shared" si="17"/>
        <v>71</v>
      </c>
      <c r="Z46" s="2">
        <v>71</v>
      </c>
      <c r="AA46" s="2">
        <v>71</v>
      </c>
      <c r="AB46" s="2">
        <f t="shared" si="18"/>
        <v>71</v>
      </c>
      <c r="AC46" s="2">
        <v>71</v>
      </c>
      <c r="AD46" s="2">
        <v>71</v>
      </c>
      <c r="AE46" s="2">
        <f t="shared" si="19"/>
        <v>71</v>
      </c>
      <c r="AF46" s="2">
        <v>67</v>
      </c>
      <c r="AG46" s="2">
        <v>67</v>
      </c>
      <c r="AH46" s="2">
        <f t="shared" si="20"/>
        <v>67</v>
      </c>
      <c r="AI46" s="2">
        <v>67</v>
      </c>
      <c r="AJ46" s="2">
        <v>67</v>
      </c>
      <c r="AK46" s="2">
        <f t="shared" si="21"/>
        <v>67</v>
      </c>
      <c r="AL46" s="2">
        <v>67</v>
      </c>
      <c r="AM46" s="2">
        <v>67</v>
      </c>
      <c r="AN46" s="2">
        <f t="shared" si="22"/>
        <v>67</v>
      </c>
      <c r="AO46" s="2">
        <v>60</v>
      </c>
      <c r="AP46" s="2">
        <v>60</v>
      </c>
      <c r="AQ46" s="2">
        <f t="shared" si="12"/>
        <v>60</v>
      </c>
      <c r="AR46" s="2">
        <v>60</v>
      </c>
      <c r="AS46" s="2">
        <v>60</v>
      </c>
      <c r="AT46" s="2">
        <f t="shared" si="13"/>
        <v>60</v>
      </c>
      <c r="AU46" s="2">
        <v>60</v>
      </c>
      <c r="AV46" s="2">
        <v>60</v>
      </c>
      <c r="AW46" s="2">
        <f t="shared" si="14"/>
        <v>60</v>
      </c>
    </row>
    <row r="47" spans="1:49">
      <c r="A47" s="2" t="s">
        <v>318</v>
      </c>
      <c r="B47" s="2" t="s">
        <v>241</v>
      </c>
      <c r="C47" s="2" t="s">
        <v>119</v>
      </c>
      <c r="D47" s="2" t="s">
        <v>264</v>
      </c>
      <c r="E47" s="2">
        <v>2.4</v>
      </c>
      <c r="F47" s="2">
        <v>2.4</v>
      </c>
      <c r="G47" s="2">
        <f t="shared" si="0"/>
        <v>2.4</v>
      </c>
      <c r="H47" s="2">
        <v>2.6</v>
      </c>
      <c r="I47" s="2">
        <v>2.6</v>
      </c>
      <c r="J47" s="2">
        <f t="shared" si="1"/>
        <v>2.6</v>
      </c>
      <c r="K47" s="2">
        <v>2.2000000000000002</v>
      </c>
      <c r="L47" s="2">
        <v>2.2000000000000002</v>
      </c>
      <c r="M47" s="2">
        <f t="shared" si="2"/>
        <v>2.2000000000000002</v>
      </c>
      <c r="N47" s="2">
        <v>2.4</v>
      </c>
      <c r="O47" s="2">
        <v>2.4</v>
      </c>
      <c r="P47" s="2">
        <f t="shared" si="15"/>
        <v>2.4</v>
      </c>
      <c r="Q47" s="2">
        <v>2.6</v>
      </c>
      <c r="R47" s="2">
        <v>2.6</v>
      </c>
      <c r="S47" s="2">
        <f t="shared" si="16"/>
        <v>2.6</v>
      </c>
      <c r="T47" s="2">
        <v>2.2000000000000002</v>
      </c>
      <c r="U47" s="2">
        <v>2.2000000000000002</v>
      </c>
      <c r="V47" s="2">
        <f t="shared" si="24"/>
        <v>2.2000000000000002</v>
      </c>
      <c r="W47" s="2">
        <v>43</v>
      </c>
      <c r="X47" s="2">
        <v>43</v>
      </c>
      <c r="Y47" s="2">
        <f t="shared" si="17"/>
        <v>43</v>
      </c>
      <c r="Z47" s="2">
        <v>43</v>
      </c>
      <c r="AA47" s="2">
        <v>43</v>
      </c>
      <c r="AB47" s="2">
        <f t="shared" si="18"/>
        <v>43</v>
      </c>
      <c r="AC47" s="2">
        <v>43</v>
      </c>
      <c r="AD47" s="2">
        <v>43</v>
      </c>
      <c r="AE47" s="2">
        <f t="shared" si="19"/>
        <v>43</v>
      </c>
      <c r="AF47" s="2">
        <v>40</v>
      </c>
      <c r="AG47" s="2">
        <v>40</v>
      </c>
      <c r="AH47" s="2">
        <f t="shared" si="20"/>
        <v>40</v>
      </c>
      <c r="AI47" s="2">
        <v>40</v>
      </c>
      <c r="AJ47" s="2">
        <v>40</v>
      </c>
      <c r="AK47" s="2">
        <f t="shared" si="21"/>
        <v>40</v>
      </c>
      <c r="AL47" s="2">
        <v>40</v>
      </c>
      <c r="AM47" s="2">
        <v>40</v>
      </c>
      <c r="AN47" s="2">
        <f t="shared" si="22"/>
        <v>40</v>
      </c>
      <c r="AO47" s="2">
        <v>37</v>
      </c>
      <c r="AP47" s="2">
        <v>37</v>
      </c>
      <c r="AQ47" s="2">
        <f t="shared" si="12"/>
        <v>37</v>
      </c>
      <c r="AR47" s="2">
        <v>37</v>
      </c>
      <c r="AS47" s="2">
        <v>37</v>
      </c>
      <c r="AT47" s="2">
        <f t="shared" si="13"/>
        <v>37</v>
      </c>
      <c r="AU47" s="2">
        <v>37</v>
      </c>
      <c r="AV47" s="2">
        <v>37</v>
      </c>
      <c r="AW47" s="2">
        <f t="shared" si="14"/>
        <v>37</v>
      </c>
    </row>
    <row r="48" spans="1:49">
      <c r="A48" s="2" t="s">
        <v>316</v>
      </c>
      <c r="B48" s="2" t="s">
        <v>250</v>
      </c>
      <c r="C48" s="2" t="s">
        <v>121</v>
      </c>
      <c r="D48" s="2" t="s">
        <v>263</v>
      </c>
      <c r="E48" s="2">
        <v>2.1</v>
      </c>
      <c r="F48" s="2">
        <v>2.1</v>
      </c>
      <c r="G48" s="2">
        <f t="shared" si="0"/>
        <v>2.1</v>
      </c>
      <c r="H48" s="2">
        <v>2.2000000000000002</v>
      </c>
      <c r="I48" s="2">
        <v>2.2000000000000002</v>
      </c>
      <c r="J48" s="2">
        <f t="shared" si="1"/>
        <v>2.2000000000000002</v>
      </c>
      <c r="K48" s="2">
        <v>2.1</v>
      </c>
      <c r="L48" s="2">
        <v>2.1</v>
      </c>
      <c r="M48" s="2">
        <f t="shared" si="2"/>
        <v>2.1</v>
      </c>
      <c r="N48" s="2">
        <v>2.1</v>
      </c>
      <c r="O48" s="2">
        <v>2.1</v>
      </c>
      <c r="P48" s="2">
        <f t="shared" si="15"/>
        <v>2.1</v>
      </c>
      <c r="Q48" s="2">
        <v>2.2000000000000002</v>
      </c>
      <c r="R48" s="2">
        <v>2.2000000000000002</v>
      </c>
      <c r="S48" s="2">
        <f t="shared" si="16"/>
        <v>2.2000000000000002</v>
      </c>
      <c r="T48" s="2">
        <v>2.1</v>
      </c>
      <c r="U48" s="2">
        <v>2.1</v>
      </c>
      <c r="V48" s="2">
        <f t="shared" si="24"/>
        <v>2.1</v>
      </c>
      <c r="W48" s="2">
        <v>287</v>
      </c>
      <c r="X48" s="2">
        <v>387</v>
      </c>
      <c r="Y48" s="2">
        <f t="shared" si="17"/>
        <v>337</v>
      </c>
      <c r="Z48" s="2">
        <v>325</v>
      </c>
      <c r="AA48" s="2">
        <v>425</v>
      </c>
      <c r="AB48" s="2">
        <f t="shared" si="18"/>
        <v>375</v>
      </c>
      <c r="AC48" s="2">
        <v>356</v>
      </c>
      <c r="AD48" s="2">
        <v>456</v>
      </c>
      <c r="AE48" s="2">
        <f t="shared" si="19"/>
        <v>406</v>
      </c>
      <c r="AF48" s="2">
        <v>261</v>
      </c>
      <c r="AG48" s="2">
        <v>336</v>
      </c>
      <c r="AH48" s="2">
        <f t="shared" si="20"/>
        <v>298.5</v>
      </c>
      <c r="AI48" s="2">
        <v>296</v>
      </c>
      <c r="AJ48" s="2">
        <v>371</v>
      </c>
      <c r="AK48" s="2">
        <f t="shared" si="21"/>
        <v>333.5</v>
      </c>
      <c r="AL48" s="2">
        <v>325</v>
      </c>
      <c r="AM48" s="2">
        <v>400</v>
      </c>
      <c r="AN48" s="2">
        <f t="shared" si="22"/>
        <v>362.5</v>
      </c>
      <c r="AO48" s="2">
        <v>225</v>
      </c>
      <c r="AP48" s="2">
        <v>275</v>
      </c>
      <c r="AQ48" s="2">
        <f t="shared" si="12"/>
        <v>250</v>
      </c>
      <c r="AR48" s="2">
        <v>255</v>
      </c>
      <c r="AS48" s="2">
        <v>305</v>
      </c>
      <c r="AT48" s="2">
        <f t="shared" si="13"/>
        <v>280</v>
      </c>
      <c r="AU48" s="2">
        <v>279</v>
      </c>
      <c r="AV48" s="2">
        <v>329</v>
      </c>
      <c r="AW48" s="2">
        <f t="shared" si="14"/>
        <v>304</v>
      </c>
    </row>
    <row r="49" spans="1:49">
      <c r="A49" s="2" t="s">
        <v>316</v>
      </c>
      <c r="B49" s="2" t="s">
        <v>122</v>
      </c>
      <c r="C49" s="2" t="s">
        <v>123</v>
      </c>
      <c r="D49" s="2" t="s">
        <v>264</v>
      </c>
      <c r="E49" s="2">
        <v>6.5</v>
      </c>
      <c r="F49" s="2">
        <v>6.5</v>
      </c>
      <c r="G49" s="2">
        <f t="shared" si="0"/>
        <v>6.5</v>
      </c>
      <c r="H49" s="2">
        <v>6.4</v>
      </c>
      <c r="I49" s="2">
        <v>6.4</v>
      </c>
      <c r="J49" s="2">
        <f t="shared" si="1"/>
        <v>6.4</v>
      </c>
      <c r="K49" s="2">
        <v>3</v>
      </c>
      <c r="L49" s="2">
        <v>3</v>
      </c>
      <c r="M49" s="2">
        <f t="shared" si="2"/>
        <v>3</v>
      </c>
      <c r="N49" s="2">
        <v>6.5</v>
      </c>
      <c r="O49" s="2">
        <v>6.5</v>
      </c>
      <c r="P49" s="2">
        <f t="shared" si="15"/>
        <v>6.5</v>
      </c>
      <c r="Q49" s="2">
        <v>6.4</v>
      </c>
      <c r="R49" s="2">
        <v>6.4</v>
      </c>
      <c r="S49" s="2">
        <f t="shared" si="16"/>
        <v>6.4</v>
      </c>
      <c r="T49" s="2">
        <v>3</v>
      </c>
      <c r="U49" s="2">
        <v>3</v>
      </c>
      <c r="V49" s="2">
        <f t="shared" si="24"/>
        <v>3</v>
      </c>
      <c r="W49" s="2">
        <v>1087</v>
      </c>
      <c r="X49" s="2">
        <v>1253</v>
      </c>
      <c r="Y49" s="2">
        <f t="shared" si="17"/>
        <v>1170</v>
      </c>
      <c r="Z49" s="2">
        <v>1087</v>
      </c>
      <c r="AA49" s="2">
        <v>1377</v>
      </c>
      <c r="AB49" s="2">
        <f t="shared" si="18"/>
        <v>1232</v>
      </c>
      <c r="AC49" s="2">
        <v>1087</v>
      </c>
      <c r="AD49" s="2">
        <v>1438</v>
      </c>
      <c r="AE49" s="2">
        <f t="shared" si="19"/>
        <v>1262.5</v>
      </c>
      <c r="AF49" s="2">
        <v>1008</v>
      </c>
      <c r="AG49" s="2">
        <v>1160</v>
      </c>
      <c r="AH49" s="2">
        <f t="shared" si="20"/>
        <v>1084</v>
      </c>
      <c r="AI49" s="2">
        <v>1008</v>
      </c>
      <c r="AJ49" s="2">
        <v>1274</v>
      </c>
      <c r="AK49" s="2">
        <f t="shared" si="21"/>
        <v>1141</v>
      </c>
      <c r="AL49" s="2">
        <v>1008</v>
      </c>
      <c r="AM49" s="2">
        <v>1329</v>
      </c>
      <c r="AN49" s="2">
        <f t="shared" si="22"/>
        <v>1168.5</v>
      </c>
      <c r="AO49" s="2">
        <v>888</v>
      </c>
      <c r="AP49" s="2">
        <v>1018</v>
      </c>
      <c r="AQ49" s="2">
        <f t="shared" si="12"/>
        <v>953</v>
      </c>
      <c r="AR49" s="2">
        <v>888</v>
      </c>
      <c r="AS49" s="2">
        <v>1115</v>
      </c>
      <c r="AT49" s="2">
        <f t="shared" si="13"/>
        <v>1001.5</v>
      </c>
      <c r="AU49" s="2">
        <v>888</v>
      </c>
      <c r="AV49" s="2">
        <v>1164</v>
      </c>
      <c r="AW49" s="2">
        <f t="shared" si="14"/>
        <v>1026</v>
      </c>
    </row>
    <row r="50" spans="1:49">
      <c r="A50" s="2" t="s">
        <v>316</v>
      </c>
      <c r="B50" s="2" t="s">
        <v>251</v>
      </c>
      <c r="C50" s="2" t="s">
        <v>125</v>
      </c>
      <c r="D50" s="2" t="s">
        <v>263</v>
      </c>
      <c r="E50" s="2">
        <v>28.9</v>
      </c>
      <c r="F50" s="2">
        <v>33.6</v>
      </c>
      <c r="G50" s="2">
        <f t="shared" si="0"/>
        <v>31.25</v>
      </c>
      <c r="H50" s="2">
        <v>29.4</v>
      </c>
      <c r="I50" s="2">
        <v>29.4</v>
      </c>
      <c r="J50" s="2">
        <f t="shared" si="1"/>
        <v>29.4</v>
      </c>
      <c r="K50" s="2">
        <v>26.9</v>
      </c>
      <c r="L50" s="2">
        <v>26.9</v>
      </c>
      <c r="M50" s="2">
        <f t="shared" si="2"/>
        <v>26.9</v>
      </c>
      <c r="N50" s="2">
        <v>28.9</v>
      </c>
      <c r="O50" s="2">
        <v>33.6</v>
      </c>
      <c r="P50" s="2">
        <f t="shared" si="15"/>
        <v>31.25</v>
      </c>
      <c r="Q50" s="2">
        <v>29.4</v>
      </c>
      <c r="R50" s="2">
        <v>29.4</v>
      </c>
      <c r="S50" s="2">
        <f t="shared" si="16"/>
        <v>29.4</v>
      </c>
      <c r="T50" s="2">
        <v>26.9</v>
      </c>
      <c r="U50" s="2">
        <v>26.9</v>
      </c>
      <c r="V50" s="2">
        <f t="shared" si="24"/>
        <v>26.9</v>
      </c>
      <c r="W50" s="2">
        <v>2463</v>
      </c>
      <c r="X50" s="2">
        <v>3126</v>
      </c>
      <c r="Y50" s="2">
        <f t="shared" si="17"/>
        <v>2794.5</v>
      </c>
      <c r="Z50" s="2">
        <v>2908</v>
      </c>
      <c r="AA50" s="2">
        <v>3726</v>
      </c>
      <c r="AB50" s="2">
        <f t="shared" si="18"/>
        <v>3317</v>
      </c>
      <c r="AC50" s="2">
        <v>2947</v>
      </c>
      <c r="AD50" s="2">
        <v>3762</v>
      </c>
      <c r="AE50" s="2">
        <f t="shared" si="19"/>
        <v>3354.5</v>
      </c>
      <c r="AF50" s="2">
        <v>2295</v>
      </c>
      <c r="AG50" s="2">
        <v>2912</v>
      </c>
      <c r="AH50" s="2">
        <f t="shared" si="20"/>
        <v>2603.5</v>
      </c>
      <c r="AI50" s="2">
        <v>2410</v>
      </c>
      <c r="AJ50" s="2">
        <v>3472</v>
      </c>
      <c r="AK50" s="2">
        <f t="shared" si="21"/>
        <v>2941</v>
      </c>
      <c r="AL50" s="2">
        <v>2744</v>
      </c>
      <c r="AM50" s="2">
        <v>3503</v>
      </c>
      <c r="AN50" s="2">
        <f t="shared" si="22"/>
        <v>3123.5</v>
      </c>
      <c r="AO50" s="2">
        <v>2041</v>
      </c>
      <c r="AP50" s="2">
        <v>2588</v>
      </c>
      <c r="AQ50" s="2">
        <f t="shared" si="12"/>
        <v>2314.5</v>
      </c>
      <c r="AR50" s="2">
        <v>2410</v>
      </c>
      <c r="AS50" s="2">
        <v>3086</v>
      </c>
      <c r="AT50" s="2">
        <f t="shared" si="13"/>
        <v>2748</v>
      </c>
      <c r="AU50" s="2">
        <v>2438</v>
      </c>
      <c r="AV50" s="2">
        <v>3111</v>
      </c>
      <c r="AW50" s="2">
        <f t="shared" si="14"/>
        <v>2774.5</v>
      </c>
    </row>
    <row r="51" spans="1:49">
      <c r="A51" s="2" t="s">
        <v>316</v>
      </c>
      <c r="B51" s="2" t="s">
        <v>126</v>
      </c>
      <c r="C51" s="2" t="s">
        <v>127</v>
      </c>
      <c r="D51" s="2" t="s">
        <v>263</v>
      </c>
      <c r="E51" s="2">
        <v>33</v>
      </c>
      <c r="F51" s="2">
        <v>33.5</v>
      </c>
      <c r="G51" s="2">
        <f t="shared" si="0"/>
        <v>33.25</v>
      </c>
      <c r="H51" s="2">
        <v>32</v>
      </c>
      <c r="I51" s="2">
        <v>32</v>
      </c>
      <c r="J51" s="2">
        <f t="shared" si="1"/>
        <v>32</v>
      </c>
      <c r="K51" s="2" t="s">
        <v>255</v>
      </c>
      <c r="L51" s="2" t="s">
        <v>255</v>
      </c>
      <c r="M51" s="2" t="s">
        <v>255</v>
      </c>
      <c r="N51" s="2">
        <v>33</v>
      </c>
      <c r="O51" s="2">
        <v>33.5</v>
      </c>
      <c r="P51" s="2">
        <f t="shared" si="15"/>
        <v>33.25</v>
      </c>
      <c r="Q51" s="2">
        <v>32</v>
      </c>
      <c r="R51" s="2">
        <v>32</v>
      </c>
      <c r="S51" s="2">
        <f t="shared" si="16"/>
        <v>32</v>
      </c>
      <c r="T51" s="2" t="s">
        <v>255</v>
      </c>
      <c r="U51" s="2" t="s">
        <v>255</v>
      </c>
      <c r="V51" s="2" t="s">
        <v>255</v>
      </c>
      <c r="W51" s="2">
        <v>3130</v>
      </c>
      <c r="X51" s="2">
        <v>3130</v>
      </c>
      <c r="Y51" s="2">
        <f t="shared" si="17"/>
        <v>3130</v>
      </c>
      <c r="Z51" s="2">
        <v>3396</v>
      </c>
      <c r="AA51" s="2">
        <v>3396</v>
      </c>
      <c r="AB51" s="2">
        <f t="shared" si="18"/>
        <v>3396</v>
      </c>
      <c r="AC51" s="2" t="s">
        <v>255</v>
      </c>
      <c r="AD51" s="2" t="s">
        <v>255</v>
      </c>
      <c r="AE51" s="2" t="s">
        <v>255</v>
      </c>
      <c r="AF51" s="2">
        <v>2954</v>
      </c>
      <c r="AG51" s="2">
        <v>2954</v>
      </c>
      <c r="AH51" s="2">
        <f t="shared" si="20"/>
        <v>2954</v>
      </c>
      <c r="AI51" s="2">
        <v>3196</v>
      </c>
      <c r="AJ51" s="2">
        <v>3196</v>
      </c>
      <c r="AK51" s="2">
        <f t="shared" si="21"/>
        <v>3196</v>
      </c>
      <c r="AL51" s="2" t="s">
        <v>255</v>
      </c>
      <c r="AM51" s="2" t="s">
        <v>255</v>
      </c>
      <c r="AN51" s="2" t="s">
        <v>255</v>
      </c>
      <c r="AO51" s="2">
        <v>2671</v>
      </c>
      <c r="AP51" s="2">
        <v>2671</v>
      </c>
      <c r="AQ51" s="2">
        <f t="shared" si="12"/>
        <v>2671</v>
      </c>
      <c r="AR51" s="2">
        <v>2880</v>
      </c>
      <c r="AS51" s="2">
        <v>2880</v>
      </c>
      <c r="AT51" s="2">
        <f t="shared" si="13"/>
        <v>2880</v>
      </c>
      <c r="AU51" s="2" t="s">
        <v>255</v>
      </c>
      <c r="AV51" s="2" t="s">
        <v>255</v>
      </c>
      <c r="AW51" s="2" t="s">
        <v>255</v>
      </c>
    </row>
    <row r="52" spans="1:49">
      <c r="A52" s="2" t="s">
        <v>316</v>
      </c>
      <c r="B52" s="2" t="s">
        <v>252</v>
      </c>
      <c r="C52" s="2" t="s">
        <v>129</v>
      </c>
      <c r="D52" s="2" t="s">
        <v>263</v>
      </c>
      <c r="E52" s="2" t="s">
        <v>255</v>
      </c>
      <c r="F52" s="2" t="s">
        <v>255</v>
      </c>
      <c r="G52" s="2" t="s">
        <v>255</v>
      </c>
      <c r="H52" s="2" t="s">
        <v>255</v>
      </c>
      <c r="I52" s="2" t="s">
        <v>255</v>
      </c>
      <c r="J52" s="2" t="s">
        <v>255</v>
      </c>
      <c r="K52" s="2" t="s">
        <v>255</v>
      </c>
      <c r="L52" s="2" t="s">
        <v>255</v>
      </c>
      <c r="M52" s="2" t="s">
        <v>255</v>
      </c>
      <c r="N52" s="2" t="s">
        <v>255</v>
      </c>
      <c r="O52" s="2" t="s">
        <v>255</v>
      </c>
      <c r="P52" s="2" t="s">
        <v>255</v>
      </c>
      <c r="Q52" s="2" t="s">
        <v>255</v>
      </c>
      <c r="R52" s="2" t="s">
        <v>255</v>
      </c>
      <c r="S52" s="2" t="s">
        <v>255</v>
      </c>
      <c r="T52" s="2" t="s">
        <v>255</v>
      </c>
      <c r="U52" s="2" t="s">
        <v>255</v>
      </c>
      <c r="V52" s="2" t="s">
        <v>255</v>
      </c>
      <c r="W52" s="2">
        <v>13019</v>
      </c>
      <c r="X52" s="2">
        <v>14776</v>
      </c>
      <c r="Y52" s="2">
        <f t="shared" si="17"/>
        <v>13897.5</v>
      </c>
      <c r="Z52" s="2">
        <v>17649</v>
      </c>
      <c r="AA52" s="2">
        <v>20141</v>
      </c>
      <c r="AB52" s="2">
        <f t="shared" si="18"/>
        <v>18895</v>
      </c>
      <c r="AC52" s="2" t="s">
        <v>255</v>
      </c>
      <c r="AD52" s="2" t="s">
        <v>255</v>
      </c>
      <c r="AE52" s="2" t="s">
        <v>255</v>
      </c>
      <c r="AF52" s="2">
        <v>9654</v>
      </c>
      <c r="AG52" s="2">
        <v>11253</v>
      </c>
      <c r="AH52" s="2">
        <f t="shared" si="20"/>
        <v>10453.5</v>
      </c>
      <c r="AI52" s="2">
        <v>13041</v>
      </c>
      <c r="AJ52" s="2">
        <v>15325</v>
      </c>
      <c r="AK52" s="2">
        <f t="shared" si="21"/>
        <v>14183</v>
      </c>
      <c r="AL52" s="2" t="s">
        <v>255</v>
      </c>
      <c r="AM52" s="2" t="s">
        <v>255</v>
      </c>
      <c r="AN52" s="2" t="s">
        <v>255</v>
      </c>
      <c r="AO52" s="2">
        <v>8236</v>
      </c>
      <c r="AP52" s="2">
        <v>9672</v>
      </c>
      <c r="AQ52" s="2">
        <f t="shared" si="12"/>
        <v>8954</v>
      </c>
      <c r="AR52" s="2">
        <v>11083</v>
      </c>
      <c r="AS52" s="2">
        <v>13135</v>
      </c>
      <c r="AT52" s="2">
        <f t="shared" si="13"/>
        <v>12109</v>
      </c>
      <c r="AU52" s="2" t="s">
        <v>255</v>
      </c>
      <c r="AV52" s="2" t="s">
        <v>255</v>
      </c>
      <c r="AW52" s="2" t="s">
        <v>255</v>
      </c>
    </row>
    <row r="53" spans="1:49">
      <c r="A53" s="2" t="s">
        <v>316</v>
      </c>
      <c r="B53" s="2" t="s">
        <v>253</v>
      </c>
      <c r="C53" s="2" t="s">
        <v>131</v>
      </c>
      <c r="D53" s="2" t="s">
        <v>263</v>
      </c>
      <c r="E53" s="2" t="s">
        <v>255</v>
      </c>
      <c r="F53" s="2" t="s">
        <v>255</v>
      </c>
      <c r="G53" s="2" t="s">
        <v>255</v>
      </c>
      <c r="H53" s="2" t="s">
        <v>255</v>
      </c>
      <c r="I53" s="2" t="s">
        <v>255</v>
      </c>
      <c r="J53" s="2" t="s">
        <v>255</v>
      </c>
      <c r="K53" s="2" t="s">
        <v>255</v>
      </c>
      <c r="L53" s="2" t="s">
        <v>255</v>
      </c>
      <c r="M53" s="2" t="s">
        <v>255</v>
      </c>
      <c r="N53" s="2" t="s">
        <v>255</v>
      </c>
      <c r="O53" s="2" t="s">
        <v>255</v>
      </c>
      <c r="P53" s="2" t="s">
        <v>255</v>
      </c>
      <c r="Q53" s="2" t="s">
        <v>255</v>
      </c>
      <c r="R53" s="2" t="s">
        <v>255</v>
      </c>
      <c r="S53" s="2" t="s">
        <v>255</v>
      </c>
      <c r="T53" s="2" t="s">
        <v>255</v>
      </c>
      <c r="U53" s="2" t="s">
        <v>255</v>
      </c>
      <c r="V53" s="2" t="s">
        <v>255</v>
      </c>
      <c r="W53" s="2">
        <v>14812</v>
      </c>
      <c r="X53" s="2">
        <v>15446</v>
      </c>
      <c r="Y53" s="2">
        <f t="shared" si="17"/>
        <v>15129</v>
      </c>
      <c r="Z53" s="2">
        <v>19275</v>
      </c>
      <c r="AA53" s="2">
        <v>20393</v>
      </c>
      <c r="AB53" s="2">
        <f t="shared" si="18"/>
        <v>19834</v>
      </c>
      <c r="AC53" s="2" t="s">
        <v>255</v>
      </c>
      <c r="AD53" s="2" t="s">
        <v>255</v>
      </c>
      <c r="AE53" s="2" t="s">
        <v>255</v>
      </c>
      <c r="AF53" s="2">
        <v>10189</v>
      </c>
      <c r="AG53" s="2">
        <v>10768</v>
      </c>
      <c r="AH53" s="2">
        <f t="shared" si="20"/>
        <v>10478.5</v>
      </c>
      <c r="AI53" s="2">
        <v>13310</v>
      </c>
      <c r="AJ53" s="2">
        <v>14331</v>
      </c>
      <c r="AK53" s="2">
        <f t="shared" si="21"/>
        <v>13820.5</v>
      </c>
      <c r="AL53" s="2" t="s">
        <v>255</v>
      </c>
      <c r="AM53" s="2" t="s">
        <v>255</v>
      </c>
      <c r="AN53" s="2" t="s">
        <v>255</v>
      </c>
      <c r="AO53" s="2">
        <v>8451</v>
      </c>
      <c r="AP53" s="2">
        <v>8963</v>
      </c>
      <c r="AQ53" s="2">
        <f t="shared" si="12"/>
        <v>8707</v>
      </c>
      <c r="AR53" s="2">
        <v>11025</v>
      </c>
      <c r="AS53" s="2">
        <v>11929</v>
      </c>
      <c r="AT53" s="2">
        <f t="shared" si="13"/>
        <v>11477</v>
      </c>
      <c r="AU53" s="2" t="s">
        <v>255</v>
      </c>
      <c r="AV53" s="2" t="s">
        <v>255</v>
      </c>
      <c r="AW53" s="2" t="s">
        <v>255</v>
      </c>
    </row>
    <row r="54" spans="1:49">
      <c r="A54" s="2" t="s">
        <v>316</v>
      </c>
      <c r="B54" s="2" t="s">
        <v>254</v>
      </c>
      <c r="C54" s="2" t="s">
        <v>133</v>
      </c>
      <c r="D54" s="2" t="s">
        <v>263</v>
      </c>
      <c r="E54" s="2" t="s">
        <v>255</v>
      </c>
      <c r="F54" s="2" t="s">
        <v>255</v>
      </c>
      <c r="G54" s="2" t="s">
        <v>255</v>
      </c>
      <c r="H54" s="2" t="s">
        <v>255</v>
      </c>
      <c r="I54" s="2" t="s">
        <v>255</v>
      </c>
      <c r="J54" s="2" t="s">
        <v>255</v>
      </c>
      <c r="K54" s="2" t="s">
        <v>255</v>
      </c>
      <c r="L54" s="2" t="s">
        <v>255</v>
      </c>
      <c r="M54" s="2" t="s">
        <v>255</v>
      </c>
      <c r="N54" s="2" t="s">
        <v>255</v>
      </c>
      <c r="O54" s="2" t="s">
        <v>255</v>
      </c>
      <c r="P54" s="2" t="s">
        <v>255</v>
      </c>
      <c r="Q54" s="2" t="s">
        <v>255</v>
      </c>
      <c r="R54" s="2" t="s">
        <v>255</v>
      </c>
      <c r="S54" s="2" t="s">
        <v>255</v>
      </c>
      <c r="T54" s="2" t="s">
        <v>255</v>
      </c>
      <c r="U54" s="2" t="s">
        <v>255</v>
      </c>
      <c r="V54" s="2" t="s">
        <v>255</v>
      </c>
      <c r="W54" s="2">
        <v>16831</v>
      </c>
      <c r="X54" s="2">
        <v>16831</v>
      </c>
      <c r="Y54" s="2">
        <f t="shared" si="17"/>
        <v>16831</v>
      </c>
      <c r="Z54" s="2">
        <v>21123</v>
      </c>
      <c r="AA54" s="2">
        <v>21123</v>
      </c>
      <c r="AB54" s="2">
        <f t="shared" si="18"/>
        <v>21123</v>
      </c>
      <c r="AC54" s="2" t="s">
        <v>255</v>
      </c>
      <c r="AD54" s="2" t="s">
        <v>255</v>
      </c>
      <c r="AE54" s="2" t="s">
        <v>255</v>
      </c>
      <c r="AF54" s="2">
        <v>11482</v>
      </c>
      <c r="AG54" s="2">
        <v>11482</v>
      </c>
      <c r="AH54" s="2">
        <f t="shared" si="20"/>
        <v>11482</v>
      </c>
      <c r="AI54" s="2">
        <v>14492</v>
      </c>
      <c r="AJ54" s="2">
        <v>14492</v>
      </c>
      <c r="AK54" s="2">
        <f t="shared" si="21"/>
        <v>14492</v>
      </c>
      <c r="AL54" s="2" t="s">
        <v>255</v>
      </c>
      <c r="AM54" s="2" t="s">
        <v>255</v>
      </c>
      <c r="AN54" s="2" t="s">
        <v>255</v>
      </c>
      <c r="AO54" s="2">
        <v>9486</v>
      </c>
      <c r="AP54" s="2">
        <v>9486</v>
      </c>
      <c r="AQ54" s="2">
        <f t="shared" si="12"/>
        <v>9486</v>
      </c>
      <c r="AR54" s="2">
        <v>11971</v>
      </c>
      <c r="AS54" s="2">
        <v>11971</v>
      </c>
      <c r="AT54" s="2">
        <f t="shared" si="13"/>
        <v>11971</v>
      </c>
      <c r="AU54" s="2" t="s">
        <v>255</v>
      </c>
      <c r="AV54" s="2" t="s">
        <v>255</v>
      </c>
      <c r="AW54" s="2" t="s">
        <v>255</v>
      </c>
    </row>
    <row r="55" spans="1:49">
      <c r="A55" s="2" t="s">
        <v>316</v>
      </c>
      <c r="B55" s="2" t="s">
        <v>134</v>
      </c>
      <c r="C55" s="2" t="s">
        <v>135</v>
      </c>
      <c r="D55" s="2" t="s">
        <v>263</v>
      </c>
      <c r="E55" s="2" t="s">
        <v>255</v>
      </c>
      <c r="F55" s="2" t="s">
        <v>255</v>
      </c>
      <c r="G55" s="2" t="s">
        <v>255</v>
      </c>
      <c r="H55" s="2" t="s">
        <v>255</v>
      </c>
      <c r="I55" s="2" t="s">
        <v>255</v>
      </c>
      <c r="J55" s="2" t="s">
        <v>255</v>
      </c>
      <c r="K55" s="2" t="s">
        <v>255</v>
      </c>
      <c r="L55" s="2" t="s">
        <v>255</v>
      </c>
      <c r="M55" s="2" t="s">
        <v>255</v>
      </c>
      <c r="N55" s="2" t="s">
        <v>255</v>
      </c>
      <c r="O55" s="2" t="s">
        <v>255</v>
      </c>
      <c r="P55" s="2" t="s">
        <v>255</v>
      </c>
      <c r="Q55" s="2" t="s">
        <v>255</v>
      </c>
      <c r="R55" s="2" t="s">
        <v>255</v>
      </c>
      <c r="S55" s="2" t="s">
        <v>255</v>
      </c>
      <c r="T55" s="2" t="s">
        <v>255</v>
      </c>
      <c r="U55" s="2" t="s">
        <v>255</v>
      </c>
      <c r="V55" s="2" t="s">
        <v>255</v>
      </c>
      <c r="W55" s="2">
        <v>22257</v>
      </c>
      <c r="X55" s="2">
        <v>22257</v>
      </c>
      <c r="Y55" s="2">
        <f t="shared" si="17"/>
        <v>22257</v>
      </c>
      <c r="Z55" s="2">
        <v>26193</v>
      </c>
      <c r="AA55" s="2">
        <v>26193</v>
      </c>
      <c r="AB55" s="2">
        <f t="shared" si="18"/>
        <v>26193</v>
      </c>
      <c r="AC55" s="2" t="s">
        <v>255</v>
      </c>
      <c r="AD55" s="2" t="s">
        <v>255</v>
      </c>
      <c r="AE55" s="2" t="s">
        <v>255</v>
      </c>
      <c r="AF55" s="2">
        <v>14954</v>
      </c>
      <c r="AG55" s="2">
        <v>14954</v>
      </c>
      <c r="AH55" s="2">
        <f t="shared" si="20"/>
        <v>14954</v>
      </c>
      <c r="AI55" s="2">
        <v>17737</v>
      </c>
      <c r="AJ55" s="2">
        <v>17737</v>
      </c>
      <c r="AK55" s="2">
        <f t="shared" si="21"/>
        <v>17737</v>
      </c>
      <c r="AL55" s="2" t="s">
        <v>255</v>
      </c>
      <c r="AM55" s="2" t="s">
        <v>255</v>
      </c>
      <c r="AN55" s="2" t="s">
        <v>255</v>
      </c>
      <c r="AO55" s="2">
        <v>12264</v>
      </c>
      <c r="AP55" s="2">
        <v>12264</v>
      </c>
      <c r="AQ55" s="2">
        <f t="shared" si="12"/>
        <v>12264</v>
      </c>
      <c r="AR55" s="2">
        <v>14567</v>
      </c>
      <c r="AS55" s="2">
        <v>14567</v>
      </c>
      <c r="AT55" s="2">
        <f t="shared" si="13"/>
        <v>14567</v>
      </c>
      <c r="AU55" s="2" t="s">
        <v>255</v>
      </c>
      <c r="AV55" s="2" t="s">
        <v>255</v>
      </c>
      <c r="AW55" s="2" t="s">
        <v>255</v>
      </c>
    </row>
    <row r="56" spans="1:49">
      <c r="A56" s="2" t="s">
        <v>316</v>
      </c>
      <c r="B56" s="2" t="s">
        <v>242</v>
      </c>
      <c r="C56" s="2" t="s">
        <v>137</v>
      </c>
      <c r="D56" s="2" t="s">
        <v>263</v>
      </c>
      <c r="E56" s="2" t="s">
        <v>255</v>
      </c>
      <c r="F56" s="2" t="s">
        <v>255</v>
      </c>
      <c r="G56" s="2" t="s">
        <v>255</v>
      </c>
      <c r="H56" s="2" t="s">
        <v>255</v>
      </c>
      <c r="I56" s="2" t="s">
        <v>255</v>
      </c>
      <c r="J56" s="2" t="s">
        <v>255</v>
      </c>
      <c r="K56" s="2" t="s">
        <v>255</v>
      </c>
      <c r="L56" s="2" t="s">
        <v>255</v>
      </c>
      <c r="M56" s="2" t="s">
        <v>255</v>
      </c>
      <c r="N56" s="2" t="s">
        <v>255</v>
      </c>
      <c r="O56" s="2" t="s">
        <v>255</v>
      </c>
      <c r="P56" s="2" t="s">
        <v>255</v>
      </c>
      <c r="Q56" s="2" t="s">
        <v>255</v>
      </c>
      <c r="R56" s="2" t="s">
        <v>255</v>
      </c>
      <c r="S56" s="2" t="s">
        <v>255</v>
      </c>
      <c r="T56" s="2" t="s">
        <v>255</v>
      </c>
      <c r="U56" s="2" t="s">
        <v>255</v>
      </c>
      <c r="V56" s="2" t="s">
        <v>255</v>
      </c>
      <c r="W56" s="2" t="s">
        <v>255</v>
      </c>
      <c r="X56" s="2" t="s">
        <v>255</v>
      </c>
      <c r="Y56" s="2" t="s">
        <v>255</v>
      </c>
      <c r="Z56" s="2" t="s">
        <v>255</v>
      </c>
      <c r="AA56" s="2" t="s">
        <v>255</v>
      </c>
      <c r="AB56" s="2" t="s">
        <v>255</v>
      </c>
      <c r="AC56" s="2" t="s">
        <v>255</v>
      </c>
      <c r="AD56" s="2" t="s">
        <v>255</v>
      </c>
      <c r="AE56" s="2" t="s">
        <v>255</v>
      </c>
      <c r="AF56" s="2" t="s">
        <v>255</v>
      </c>
      <c r="AG56" s="2" t="s">
        <v>255</v>
      </c>
      <c r="AH56" s="2" t="s">
        <v>255</v>
      </c>
      <c r="AI56" s="2" t="s">
        <v>255</v>
      </c>
      <c r="AJ56" s="2" t="s">
        <v>255</v>
      </c>
      <c r="AK56" s="2" t="s">
        <v>255</v>
      </c>
      <c r="AL56" s="2" t="s">
        <v>255</v>
      </c>
      <c r="AM56" s="2" t="s">
        <v>255</v>
      </c>
      <c r="AN56" s="2" t="s">
        <v>255</v>
      </c>
      <c r="AO56" s="2" t="s">
        <v>255</v>
      </c>
      <c r="AP56" s="2" t="s">
        <v>255</v>
      </c>
      <c r="AQ56" s="2" t="s">
        <v>255</v>
      </c>
      <c r="AR56" s="2" t="s">
        <v>255</v>
      </c>
      <c r="AS56" s="2" t="s">
        <v>255</v>
      </c>
      <c r="AT56" s="2" t="s">
        <v>255</v>
      </c>
      <c r="AU56" s="2" t="s">
        <v>255</v>
      </c>
      <c r="AV56" s="2" t="s">
        <v>255</v>
      </c>
      <c r="AW56" s="2" t="s">
        <v>255</v>
      </c>
    </row>
    <row r="57" spans="1:49">
      <c r="A57" s="2" t="s">
        <v>319</v>
      </c>
      <c r="B57" s="2" t="s">
        <v>257</v>
      </c>
      <c r="C57" s="2" t="s">
        <v>139</v>
      </c>
      <c r="D57" s="2" t="s">
        <v>263</v>
      </c>
      <c r="E57" s="2">
        <v>0.8</v>
      </c>
      <c r="F57" s="2">
        <v>0.8</v>
      </c>
      <c r="G57" s="2">
        <v>0.8</v>
      </c>
      <c r="H57" s="2">
        <v>0.8</v>
      </c>
      <c r="I57" s="2">
        <v>0.8</v>
      </c>
      <c r="J57" s="2">
        <v>0.8</v>
      </c>
      <c r="K57" s="2">
        <v>0.85</v>
      </c>
      <c r="L57" s="2">
        <v>0.85</v>
      </c>
      <c r="M57" s="2">
        <v>0.85</v>
      </c>
      <c r="N57" s="2">
        <v>0.8</v>
      </c>
      <c r="O57" s="2">
        <v>0.8</v>
      </c>
      <c r="P57" s="2">
        <v>0.8</v>
      </c>
      <c r="Q57" s="2">
        <v>0.8</v>
      </c>
      <c r="R57" s="2">
        <v>0.8</v>
      </c>
      <c r="S57" s="2">
        <v>0.8</v>
      </c>
      <c r="T57" s="2">
        <v>0.85</v>
      </c>
      <c r="U57" s="2">
        <v>0.85</v>
      </c>
      <c r="V57" s="2">
        <v>0.85</v>
      </c>
      <c r="W57" s="2">
        <v>0</v>
      </c>
      <c r="X57" s="2">
        <v>22</v>
      </c>
      <c r="Y57" s="2">
        <f t="shared" si="17"/>
        <v>11</v>
      </c>
      <c r="Z57" s="2">
        <v>0</v>
      </c>
      <c r="AA57" s="2">
        <v>28</v>
      </c>
      <c r="AB57" s="2">
        <f t="shared" si="18"/>
        <v>14</v>
      </c>
      <c r="AC57" s="2">
        <v>0</v>
      </c>
      <c r="AD57" s="2">
        <v>39</v>
      </c>
      <c r="AE57" s="2">
        <f t="shared" si="19"/>
        <v>19.5</v>
      </c>
      <c r="AF57" s="2">
        <v>0</v>
      </c>
      <c r="AG57" s="2">
        <v>22</v>
      </c>
      <c r="AH57" s="2">
        <f t="shared" si="20"/>
        <v>11</v>
      </c>
      <c r="AI57" s="2">
        <v>0</v>
      </c>
      <c r="AJ57" s="2">
        <v>28</v>
      </c>
      <c r="AK57" s="2">
        <f t="shared" si="21"/>
        <v>14</v>
      </c>
      <c r="AL57" s="2">
        <v>0</v>
      </c>
      <c r="AM57" s="2">
        <v>39</v>
      </c>
      <c r="AN57" s="2">
        <f t="shared" si="22"/>
        <v>19.5</v>
      </c>
      <c r="AO57" s="2">
        <v>0</v>
      </c>
      <c r="AP57" s="2">
        <v>22</v>
      </c>
      <c r="AQ57" s="2">
        <f t="shared" si="12"/>
        <v>11</v>
      </c>
      <c r="AR57" s="2">
        <v>0</v>
      </c>
      <c r="AS57" s="2">
        <v>28</v>
      </c>
      <c r="AT57" s="2">
        <f t="shared" si="13"/>
        <v>14</v>
      </c>
      <c r="AU57" s="2">
        <v>0</v>
      </c>
      <c r="AV57" s="2">
        <v>39</v>
      </c>
      <c r="AW57" s="2">
        <f t="shared" si="14"/>
        <v>19.5</v>
      </c>
    </row>
    <row r="58" spans="1:49">
      <c r="A58" s="2" t="s">
        <v>319</v>
      </c>
      <c r="B58" s="2" t="s">
        <v>199</v>
      </c>
      <c r="C58" s="2" t="s">
        <v>142</v>
      </c>
      <c r="D58" s="2" t="s">
        <v>263</v>
      </c>
      <c r="E58" s="2">
        <v>0.81</v>
      </c>
      <c r="F58" s="2">
        <v>0.81</v>
      </c>
      <c r="G58" s="2">
        <v>0.81</v>
      </c>
      <c r="H58" s="2">
        <v>0.81</v>
      </c>
      <c r="I58" s="2">
        <v>0.81</v>
      </c>
      <c r="J58" s="2">
        <v>0.81</v>
      </c>
      <c r="K58" s="2">
        <v>0.85</v>
      </c>
      <c r="L58" s="2">
        <v>0.85</v>
      </c>
      <c r="M58" s="2">
        <v>0.85</v>
      </c>
      <c r="N58" s="2">
        <v>0.81</v>
      </c>
      <c r="O58" s="2">
        <v>0.81</v>
      </c>
      <c r="P58" s="2">
        <v>0.81</v>
      </c>
      <c r="Q58" s="2">
        <v>0.81</v>
      </c>
      <c r="R58" s="2">
        <v>0.81</v>
      </c>
      <c r="S58" s="2">
        <v>0.81</v>
      </c>
      <c r="T58" s="2">
        <v>0.85</v>
      </c>
      <c r="U58" s="2">
        <v>0.85</v>
      </c>
      <c r="V58" s="2">
        <v>0.85</v>
      </c>
      <c r="W58" s="2">
        <v>0</v>
      </c>
      <c r="X58" s="2">
        <v>66</v>
      </c>
      <c r="Y58" s="2">
        <f t="shared" si="17"/>
        <v>33</v>
      </c>
      <c r="Z58" s="2">
        <v>0</v>
      </c>
      <c r="AA58" s="2">
        <v>84</v>
      </c>
      <c r="AB58" s="2">
        <f t="shared" si="18"/>
        <v>42</v>
      </c>
      <c r="AC58" s="2">
        <v>0</v>
      </c>
      <c r="AD58" s="2">
        <v>116</v>
      </c>
      <c r="AE58" s="2">
        <f t="shared" si="19"/>
        <v>58</v>
      </c>
      <c r="AF58" s="2">
        <v>0</v>
      </c>
      <c r="AG58" s="2">
        <v>66</v>
      </c>
      <c r="AH58" s="2">
        <f t="shared" si="20"/>
        <v>33</v>
      </c>
      <c r="AI58" s="2">
        <v>0</v>
      </c>
      <c r="AJ58" s="2">
        <v>84</v>
      </c>
      <c r="AK58" s="2">
        <f t="shared" si="21"/>
        <v>42</v>
      </c>
      <c r="AL58" s="2">
        <v>0</v>
      </c>
      <c r="AM58" s="2">
        <v>116</v>
      </c>
      <c r="AN58" s="2">
        <f t="shared" si="22"/>
        <v>58</v>
      </c>
      <c r="AO58" s="2">
        <v>0</v>
      </c>
      <c r="AP58" s="2">
        <v>66</v>
      </c>
      <c r="AQ58" s="2">
        <f t="shared" si="12"/>
        <v>33</v>
      </c>
      <c r="AR58" s="2">
        <v>0</v>
      </c>
      <c r="AS58" s="2">
        <v>85</v>
      </c>
      <c r="AT58" s="2">
        <f t="shared" si="13"/>
        <v>42.5</v>
      </c>
      <c r="AU58" s="2">
        <v>0</v>
      </c>
      <c r="AV58" s="2">
        <v>112</v>
      </c>
      <c r="AW58" s="2">
        <f t="shared" si="14"/>
        <v>56</v>
      </c>
    </row>
    <row r="59" spans="1:49">
      <c r="A59" s="2" t="s">
        <v>319</v>
      </c>
      <c r="B59" s="2" t="s">
        <v>157</v>
      </c>
      <c r="C59" s="2" t="s">
        <v>145</v>
      </c>
      <c r="D59" s="2" t="s">
        <v>263</v>
      </c>
      <c r="E59" s="2">
        <v>4.57</v>
      </c>
      <c r="F59" s="2">
        <v>4.57</v>
      </c>
      <c r="G59" s="2">
        <v>4.57</v>
      </c>
      <c r="H59" s="2">
        <v>4.57</v>
      </c>
      <c r="I59" s="2">
        <v>4.57</v>
      </c>
      <c r="J59" s="2">
        <v>4.57</v>
      </c>
      <c r="K59" s="2">
        <v>2.85</v>
      </c>
      <c r="L59" s="2">
        <v>2.85</v>
      </c>
      <c r="M59" s="2">
        <v>2.85</v>
      </c>
      <c r="N59" s="2">
        <v>4.57</v>
      </c>
      <c r="O59" s="2">
        <v>4.57</v>
      </c>
      <c r="P59" s="2">
        <v>4.57</v>
      </c>
      <c r="Q59" s="2">
        <v>4.57</v>
      </c>
      <c r="R59" s="2">
        <v>4.57</v>
      </c>
      <c r="S59" s="2">
        <v>4.57</v>
      </c>
      <c r="T59" s="2">
        <v>2.85</v>
      </c>
      <c r="U59" s="2">
        <v>2.85</v>
      </c>
      <c r="V59" s="2">
        <v>2.85</v>
      </c>
      <c r="W59" s="2">
        <v>154</v>
      </c>
      <c r="X59" s="2">
        <v>325</v>
      </c>
      <c r="Y59" s="2">
        <f t="shared" si="17"/>
        <v>239.5</v>
      </c>
      <c r="Z59" s="2">
        <v>198</v>
      </c>
      <c r="AA59" s="2">
        <v>419</v>
      </c>
      <c r="AB59" s="2">
        <f t="shared" si="18"/>
        <v>308.5</v>
      </c>
      <c r="AC59" s="2">
        <v>270</v>
      </c>
      <c r="AD59" s="2">
        <v>572</v>
      </c>
      <c r="AE59" s="2">
        <f t="shared" si="19"/>
        <v>421</v>
      </c>
      <c r="AF59" s="2">
        <v>151</v>
      </c>
      <c r="AG59" s="2">
        <v>322</v>
      </c>
      <c r="AH59" s="2">
        <f t="shared" si="20"/>
        <v>236.5</v>
      </c>
      <c r="AI59" s="2">
        <v>194</v>
      </c>
      <c r="AJ59" s="2">
        <v>414</v>
      </c>
      <c r="AK59" s="2">
        <f t="shared" si="21"/>
        <v>304</v>
      </c>
      <c r="AL59" s="2">
        <v>270</v>
      </c>
      <c r="AM59" s="2">
        <v>567</v>
      </c>
      <c r="AN59" s="2">
        <f t="shared" si="22"/>
        <v>418.5</v>
      </c>
      <c r="AO59" s="2">
        <v>151</v>
      </c>
      <c r="AP59" s="2">
        <v>315</v>
      </c>
      <c r="AQ59" s="2">
        <f t="shared" si="12"/>
        <v>233</v>
      </c>
      <c r="AR59" s="2">
        <v>194</v>
      </c>
      <c r="AS59" s="2">
        <v>405</v>
      </c>
      <c r="AT59" s="2">
        <f t="shared" si="13"/>
        <v>299.5</v>
      </c>
      <c r="AU59" s="2">
        <v>264</v>
      </c>
      <c r="AV59" s="2">
        <v>558</v>
      </c>
      <c r="AW59" s="2">
        <f t="shared" si="14"/>
        <v>411</v>
      </c>
    </row>
    <row r="60" spans="1:49">
      <c r="A60" s="2" t="s">
        <v>319</v>
      </c>
      <c r="B60" s="2" t="s">
        <v>158</v>
      </c>
      <c r="C60" s="2" t="s">
        <v>148</v>
      </c>
      <c r="D60" s="2" t="s">
        <v>263</v>
      </c>
      <c r="E60" s="2">
        <v>3.25</v>
      </c>
      <c r="F60" s="2">
        <v>3.25</v>
      </c>
      <c r="G60" s="2">
        <v>3.25</v>
      </c>
      <c r="H60" s="2">
        <v>3.25</v>
      </c>
      <c r="I60" s="2">
        <v>3.25</v>
      </c>
      <c r="J60" s="2">
        <v>3.25</v>
      </c>
      <c r="K60" s="2">
        <v>2.35</v>
      </c>
      <c r="L60" s="2">
        <v>2.35</v>
      </c>
      <c r="M60" s="2">
        <v>2.35</v>
      </c>
      <c r="N60" s="2">
        <v>3.25</v>
      </c>
      <c r="O60" s="2">
        <v>3.25</v>
      </c>
      <c r="P60" s="2">
        <v>3.25</v>
      </c>
      <c r="Q60" s="2">
        <v>3.25</v>
      </c>
      <c r="R60" s="2">
        <v>3.25</v>
      </c>
      <c r="S60" s="2">
        <v>3.25</v>
      </c>
      <c r="T60" s="2">
        <v>2.35</v>
      </c>
      <c r="U60" s="2">
        <v>2.35</v>
      </c>
      <c r="V60" s="2">
        <v>2.35</v>
      </c>
      <c r="W60" s="2">
        <v>452</v>
      </c>
      <c r="X60" s="2">
        <v>767</v>
      </c>
      <c r="Y60" s="2">
        <f t="shared" si="17"/>
        <v>609.5</v>
      </c>
      <c r="Z60" s="2">
        <v>581</v>
      </c>
      <c r="AA60" s="2">
        <v>986</v>
      </c>
      <c r="AB60" s="2">
        <f t="shared" si="18"/>
        <v>783.5</v>
      </c>
      <c r="AC60" s="2">
        <v>792</v>
      </c>
      <c r="AD60" s="2">
        <v>1353</v>
      </c>
      <c r="AE60" s="2">
        <f t="shared" si="19"/>
        <v>1072.5</v>
      </c>
      <c r="AF60" s="2">
        <v>441</v>
      </c>
      <c r="AG60" s="2">
        <v>751</v>
      </c>
      <c r="AH60" s="2">
        <f t="shared" si="20"/>
        <v>596</v>
      </c>
      <c r="AI60" s="2">
        <v>567</v>
      </c>
      <c r="AJ60" s="2">
        <v>965</v>
      </c>
      <c r="AK60" s="2">
        <f t="shared" si="21"/>
        <v>766</v>
      </c>
      <c r="AL60" s="2">
        <v>776</v>
      </c>
      <c r="AM60" s="2">
        <v>1320</v>
      </c>
      <c r="AN60" s="2">
        <f t="shared" si="22"/>
        <v>1048</v>
      </c>
      <c r="AO60" s="2">
        <v>431</v>
      </c>
      <c r="AP60" s="2">
        <v>730</v>
      </c>
      <c r="AQ60" s="2">
        <f t="shared" si="12"/>
        <v>580.5</v>
      </c>
      <c r="AR60" s="2">
        <v>554</v>
      </c>
      <c r="AS60" s="2">
        <v>938</v>
      </c>
      <c r="AT60" s="2">
        <f t="shared" si="13"/>
        <v>746</v>
      </c>
      <c r="AU60" s="2">
        <v>751</v>
      </c>
      <c r="AV60" s="2">
        <v>1279</v>
      </c>
      <c r="AW60" s="2">
        <f t="shared" si="14"/>
        <v>1015</v>
      </c>
    </row>
    <row r="61" spans="1:49">
      <c r="A61" s="2" t="s">
        <v>319</v>
      </c>
      <c r="B61" s="2" t="s">
        <v>159</v>
      </c>
      <c r="C61" s="2" t="s">
        <v>151</v>
      </c>
      <c r="D61" s="2" t="s">
        <v>263</v>
      </c>
      <c r="E61" s="2">
        <v>3.37</v>
      </c>
      <c r="F61" s="2">
        <v>3.37</v>
      </c>
      <c r="G61" s="2">
        <v>3.37</v>
      </c>
      <c r="H61" s="2">
        <v>3.37</v>
      </c>
      <c r="I61" s="2">
        <v>3.37</v>
      </c>
      <c r="J61" s="2">
        <v>3.37</v>
      </c>
      <c r="K61" s="2">
        <v>2.41</v>
      </c>
      <c r="L61" s="2">
        <v>2.41</v>
      </c>
      <c r="M61" s="2">
        <v>2.41</v>
      </c>
      <c r="N61" s="2">
        <v>3.37</v>
      </c>
      <c r="O61" s="2">
        <v>3.37</v>
      </c>
      <c r="P61" s="2">
        <v>3.37</v>
      </c>
      <c r="Q61" s="2">
        <v>3.37</v>
      </c>
      <c r="R61" s="2">
        <v>3.37</v>
      </c>
      <c r="S61" s="2">
        <v>3.37</v>
      </c>
      <c r="T61" s="2">
        <v>2.41</v>
      </c>
      <c r="U61" s="2">
        <v>2.41</v>
      </c>
      <c r="V61" s="2">
        <v>2.41</v>
      </c>
      <c r="W61" s="2">
        <v>528</v>
      </c>
      <c r="X61" s="2">
        <v>654</v>
      </c>
      <c r="Y61" s="2">
        <f t="shared" si="17"/>
        <v>591</v>
      </c>
      <c r="Z61" s="2">
        <v>679</v>
      </c>
      <c r="AA61" s="2">
        <v>841</v>
      </c>
      <c r="AB61" s="2">
        <f t="shared" si="18"/>
        <v>760</v>
      </c>
      <c r="AC61" s="2">
        <v>924</v>
      </c>
      <c r="AD61" s="2">
        <v>1144</v>
      </c>
      <c r="AE61" s="2">
        <f t="shared" si="19"/>
        <v>1034</v>
      </c>
      <c r="AF61" s="2">
        <v>518</v>
      </c>
      <c r="AG61" s="2">
        <v>635</v>
      </c>
      <c r="AH61" s="2">
        <f t="shared" si="20"/>
        <v>576.5</v>
      </c>
      <c r="AI61" s="2">
        <v>666</v>
      </c>
      <c r="AJ61" s="2">
        <v>817</v>
      </c>
      <c r="AK61" s="2">
        <f t="shared" si="21"/>
        <v>741.5</v>
      </c>
      <c r="AL61" s="2">
        <v>907</v>
      </c>
      <c r="AM61" s="2">
        <v>1122</v>
      </c>
      <c r="AN61" s="2">
        <f t="shared" si="22"/>
        <v>1014.5</v>
      </c>
      <c r="AO61" s="2">
        <v>486</v>
      </c>
      <c r="AP61" s="2">
        <v>600</v>
      </c>
      <c r="AQ61" s="2">
        <f t="shared" si="12"/>
        <v>543</v>
      </c>
      <c r="AR61" s="2">
        <v>626</v>
      </c>
      <c r="AS61" s="2">
        <v>772</v>
      </c>
      <c r="AT61" s="2">
        <f t="shared" si="13"/>
        <v>699</v>
      </c>
      <c r="AU61" s="2">
        <v>866</v>
      </c>
      <c r="AV61" s="2">
        <v>1064</v>
      </c>
      <c r="AW61" s="2">
        <f t="shared" si="14"/>
        <v>965</v>
      </c>
    </row>
    <row r="62" spans="1:49">
      <c r="A62" s="2" t="s">
        <v>319</v>
      </c>
      <c r="B62" s="2" t="s">
        <v>258</v>
      </c>
      <c r="C62" s="2" t="s">
        <v>154</v>
      </c>
      <c r="D62" s="2" t="s">
        <v>263</v>
      </c>
      <c r="E62" s="2">
        <v>3.47</v>
      </c>
      <c r="F62" s="2">
        <v>3.47</v>
      </c>
      <c r="G62" s="2">
        <v>3.47</v>
      </c>
      <c r="H62" s="2">
        <v>3.47</v>
      </c>
      <c r="I62" s="2">
        <v>3.47</v>
      </c>
      <c r="J62" s="2">
        <v>3.47</v>
      </c>
      <c r="K62" s="2">
        <v>3.47</v>
      </c>
      <c r="L62" s="2">
        <v>2.46</v>
      </c>
      <c r="M62" s="2">
        <v>2.46</v>
      </c>
      <c r="N62" s="2">
        <v>3.47</v>
      </c>
      <c r="O62" s="2">
        <v>3.47</v>
      </c>
      <c r="P62" s="2">
        <v>3.47</v>
      </c>
      <c r="Q62" s="2">
        <v>3.47</v>
      </c>
      <c r="R62" s="2">
        <v>3.47</v>
      </c>
      <c r="S62" s="2">
        <v>3.47</v>
      </c>
      <c r="T62" s="2">
        <v>3.47</v>
      </c>
      <c r="U62" s="2">
        <v>2.46</v>
      </c>
      <c r="V62" s="2">
        <v>2.46</v>
      </c>
      <c r="W62" s="2">
        <v>1173</v>
      </c>
      <c r="X62" s="2">
        <v>1449</v>
      </c>
      <c r="Y62" s="2">
        <f t="shared" si="17"/>
        <v>1311</v>
      </c>
      <c r="Z62" s="2">
        <v>1508</v>
      </c>
      <c r="AA62" s="2">
        <v>1863</v>
      </c>
      <c r="AB62" s="2">
        <f t="shared" si="18"/>
        <v>1685.5</v>
      </c>
      <c r="AC62" s="2">
        <v>2079</v>
      </c>
      <c r="AD62" s="2">
        <v>2549</v>
      </c>
      <c r="AE62" s="2">
        <f t="shared" si="19"/>
        <v>2314</v>
      </c>
      <c r="AF62" s="2">
        <v>1115</v>
      </c>
      <c r="AG62" s="2">
        <v>1379</v>
      </c>
      <c r="AH62" s="2">
        <f t="shared" si="20"/>
        <v>1247</v>
      </c>
      <c r="AI62" s="2">
        <v>1433</v>
      </c>
      <c r="AJ62" s="2">
        <v>1773</v>
      </c>
      <c r="AK62" s="2">
        <f t="shared" si="21"/>
        <v>1603</v>
      </c>
      <c r="AL62" s="2">
        <v>1961</v>
      </c>
      <c r="AM62" s="2">
        <v>2426</v>
      </c>
      <c r="AN62" s="2">
        <f t="shared" si="22"/>
        <v>2193.5</v>
      </c>
      <c r="AO62" s="2">
        <v>1026</v>
      </c>
      <c r="AP62" s="2">
        <v>1260</v>
      </c>
      <c r="AQ62" s="2">
        <f t="shared" si="12"/>
        <v>1143</v>
      </c>
      <c r="AR62" s="2">
        <v>1319</v>
      </c>
      <c r="AS62" s="2">
        <v>1620</v>
      </c>
      <c r="AT62" s="2">
        <f t="shared" si="13"/>
        <v>1469.5</v>
      </c>
      <c r="AU62" s="2">
        <v>1807</v>
      </c>
      <c r="AV62" s="2">
        <v>1947</v>
      </c>
      <c r="AW62" s="2">
        <f t="shared" si="14"/>
        <v>1877</v>
      </c>
    </row>
    <row r="63" spans="1:49">
      <c r="A63" s="2" t="s">
        <v>319</v>
      </c>
      <c r="B63" s="2" t="s">
        <v>261</v>
      </c>
      <c r="C63" s="2" t="s">
        <v>162</v>
      </c>
      <c r="D63" s="2" t="s">
        <v>263</v>
      </c>
      <c r="E63" s="2">
        <v>1.9</v>
      </c>
      <c r="F63" s="2">
        <v>1.9</v>
      </c>
      <c r="G63" s="2">
        <v>1.9</v>
      </c>
      <c r="H63" s="2">
        <v>1.9</v>
      </c>
      <c r="I63" s="2">
        <v>1.9</v>
      </c>
      <c r="J63" s="2">
        <v>1.9</v>
      </c>
      <c r="K63" s="2">
        <v>1.9</v>
      </c>
      <c r="L63" s="2">
        <v>1.9</v>
      </c>
      <c r="M63" s="2">
        <v>1.9</v>
      </c>
      <c r="N63" s="2">
        <v>1.9</v>
      </c>
      <c r="O63" s="2">
        <v>1.9</v>
      </c>
      <c r="P63" s="2">
        <v>1.9</v>
      </c>
      <c r="Q63" s="2">
        <v>1.9</v>
      </c>
      <c r="R63" s="2">
        <v>1.9</v>
      </c>
      <c r="S63" s="2">
        <v>1.9</v>
      </c>
      <c r="T63" s="2">
        <v>1.9</v>
      </c>
      <c r="U63" s="2">
        <v>1.9</v>
      </c>
      <c r="V63" s="2">
        <v>1.9</v>
      </c>
      <c r="W63" s="2">
        <v>5</v>
      </c>
      <c r="X63" s="2">
        <v>5</v>
      </c>
      <c r="Y63" s="2">
        <f t="shared" si="17"/>
        <v>5</v>
      </c>
      <c r="Z63" s="2">
        <v>5</v>
      </c>
      <c r="AA63" s="2">
        <v>5</v>
      </c>
      <c r="AB63" s="2">
        <f t="shared" si="18"/>
        <v>5</v>
      </c>
      <c r="AC63" s="2">
        <v>5</v>
      </c>
      <c r="AD63" s="2">
        <v>5</v>
      </c>
      <c r="AE63" s="2">
        <f t="shared" si="19"/>
        <v>5</v>
      </c>
      <c r="AF63" s="2">
        <v>5</v>
      </c>
      <c r="AG63" s="2">
        <v>5</v>
      </c>
      <c r="AH63" s="2">
        <f t="shared" si="20"/>
        <v>5</v>
      </c>
      <c r="AI63" s="2">
        <v>5</v>
      </c>
      <c r="AJ63" s="2">
        <v>5</v>
      </c>
      <c r="AK63" s="2">
        <f t="shared" si="21"/>
        <v>5</v>
      </c>
      <c r="AL63" s="2">
        <v>5</v>
      </c>
      <c r="AM63" s="2">
        <v>5</v>
      </c>
      <c r="AN63" s="2">
        <f t="shared" si="22"/>
        <v>5</v>
      </c>
      <c r="AO63" s="2">
        <v>5</v>
      </c>
      <c r="AP63" s="2">
        <v>5</v>
      </c>
      <c r="AQ63" s="2">
        <f t="shared" si="12"/>
        <v>5</v>
      </c>
      <c r="AR63" s="2">
        <v>5</v>
      </c>
      <c r="AS63" s="2">
        <v>5</v>
      </c>
      <c r="AT63" s="2">
        <f t="shared" si="13"/>
        <v>5</v>
      </c>
      <c r="AU63" s="2">
        <v>5</v>
      </c>
      <c r="AV63" s="2">
        <v>5</v>
      </c>
      <c r="AW63" s="2">
        <f t="shared" si="14"/>
        <v>5</v>
      </c>
    </row>
    <row r="64" spans="1:49">
      <c r="A64" s="2" t="s">
        <v>319</v>
      </c>
      <c r="B64" s="2" t="s">
        <v>163</v>
      </c>
      <c r="C64" s="2" t="s">
        <v>164</v>
      </c>
      <c r="D64" s="2" t="s">
        <v>264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58</v>
      </c>
      <c r="X64" s="2">
        <v>58</v>
      </c>
      <c r="Y64" s="2">
        <f t="shared" si="17"/>
        <v>58</v>
      </c>
      <c r="Z64" s="2">
        <v>58</v>
      </c>
      <c r="AA64" s="2">
        <v>58</v>
      </c>
      <c r="AB64" s="2">
        <f t="shared" si="18"/>
        <v>58</v>
      </c>
      <c r="AC64" s="2">
        <v>58</v>
      </c>
      <c r="AD64" s="2">
        <v>58</v>
      </c>
      <c r="AE64" s="2">
        <f t="shared" si="19"/>
        <v>58</v>
      </c>
      <c r="AF64" s="2">
        <v>46</v>
      </c>
      <c r="AG64" s="2">
        <v>46</v>
      </c>
      <c r="AH64" s="2">
        <f t="shared" si="20"/>
        <v>46</v>
      </c>
      <c r="AI64" s="2">
        <v>46</v>
      </c>
      <c r="AJ64" s="2">
        <v>46</v>
      </c>
      <c r="AK64" s="2">
        <f t="shared" si="21"/>
        <v>46</v>
      </c>
      <c r="AL64" s="2">
        <v>46</v>
      </c>
      <c r="AM64" s="2">
        <v>46</v>
      </c>
      <c r="AN64" s="2">
        <f t="shared" si="22"/>
        <v>46</v>
      </c>
      <c r="AO64" s="2">
        <v>31</v>
      </c>
      <c r="AP64" s="2">
        <v>31</v>
      </c>
      <c r="AQ64" s="2">
        <f t="shared" si="12"/>
        <v>31</v>
      </c>
      <c r="AR64" s="2">
        <v>31</v>
      </c>
      <c r="AS64" s="2">
        <v>31</v>
      </c>
      <c r="AT64" s="2">
        <f t="shared" si="13"/>
        <v>31</v>
      </c>
      <c r="AU64" s="2">
        <v>31</v>
      </c>
      <c r="AV64" s="2">
        <v>31</v>
      </c>
      <c r="AW64" s="2">
        <f t="shared" si="14"/>
        <v>31</v>
      </c>
    </row>
    <row r="65" spans="1:49">
      <c r="A65" s="2" t="s">
        <v>319</v>
      </c>
      <c r="B65" s="2" t="s">
        <v>165</v>
      </c>
      <c r="C65" s="2" t="s">
        <v>262</v>
      </c>
      <c r="D65" s="2" t="s">
        <v>263</v>
      </c>
      <c r="E65" s="2">
        <v>0.8</v>
      </c>
      <c r="F65" s="2">
        <v>0.8</v>
      </c>
      <c r="G65" s="2">
        <v>0.8</v>
      </c>
      <c r="H65" s="2">
        <v>0.8</v>
      </c>
      <c r="I65" s="2">
        <v>0.8</v>
      </c>
      <c r="J65" s="2">
        <v>0.8</v>
      </c>
      <c r="K65" s="2">
        <v>0.8</v>
      </c>
      <c r="L65" s="2">
        <v>0.8</v>
      </c>
      <c r="M65" s="2">
        <v>0.8</v>
      </c>
      <c r="N65" s="2">
        <v>0.8</v>
      </c>
      <c r="O65" s="2">
        <v>0.8</v>
      </c>
      <c r="P65" s="2">
        <v>0.8</v>
      </c>
      <c r="Q65" s="2">
        <v>0.8</v>
      </c>
      <c r="R65" s="2">
        <v>0.8</v>
      </c>
      <c r="S65" s="2">
        <v>0.8</v>
      </c>
      <c r="T65" s="2">
        <v>0.8</v>
      </c>
      <c r="U65" s="2">
        <v>0.8</v>
      </c>
      <c r="V65" s="2">
        <v>0.8</v>
      </c>
      <c r="W65" s="2">
        <v>59</v>
      </c>
      <c r="X65" s="2">
        <v>59</v>
      </c>
      <c r="Y65" s="2">
        <f t="shared" si="17"/>
        <v>59</v>
      </c>
      <c r="Z65" s="2">
        <v>59</v>
      </c>
      <c r="AA65" s="2">
        <v>59</v>
      </c>
      <c r="AB65" s="2">
        <f t="shared" si="18"/>
        <v>59</v>
      </c>
      <c r="AC65" s="2">
        <v>59</v>
      </c>
      <c r="AD65" s="2">
        <v>59</v>
      </c>
      <c r="AE65" s="2">
        <f t="shared" si="19"/>
        <v>59</v>
      </c>
      <c r="AF65" s="2">
        <v>59</v>
      </c>
      <c r="AG65" s="2">
        <v>59</v>
      </c>
      <c r="AH65" s="2">
        <f t="shared" si="20"/>
        <v>59</v>
      </c>
      <c r="AI65" s="2">
        <v>59</v>
      </c>
      <c r="AJ65" s="2">
        <v>59</v>
      </c>
      <c r="AK65" s="2">
        <f t="shared" si="21"/>
        <v>59</v>
      </c>
      <c r="AL65" s="2">
        <v>59</v>
      </c>
      <c r="AM65" s="2">
        <v>59</v>
      </c>
      <c r="AN65" s="2">
        <f t="shared" si="22"/>
        <v>59</v>
      </c>
      <c r="AO65" s="2">
        <v>59</v>
      </c>
      <c r="AP65" s="2">
        <v>59</v>
      </c>
      <c r="AQ65" s="2">
        <f t="shared" si="12"/>
        <v>59</v>
      </c>
      <c r="AR65" s="2">
        <v>59</v>
      </c>
      <c r="AS65" s="2">
        <v>59</v>
      </c>
      <c r="AT65" s="2">
        <f t="shared" si="13"/>
        <v>59</v>
      </c>
      <c r="AU65" s="2">
        <v>59</v>
      </c>
      <c r="AV65" s="2">
        <v>59</v>
      </c>
      <c r="AW65" s="2">
        <f t="shared" si="14"/>
        <v>59</v>
      </c>
    </row>
    <row r="66" spans="1:49">
      <c r="A66" s="2" t="s">
        <v>319</v>
      </c>
      <c r="B66" s="2" t="s">
        <v>259</v>
      </c>
      <c r="C66" s="2" t="s">
        <v>168</v>
      </c>
      <c r="D66" s="2" t="s">
        <v>263</v>
      </c>
      <c r="E66" s="2">
        <v>2.2999999999999998</v>
      </c>
      <c r="F66" s="2">
        <v>2.2999999999999998</v>
      </c>
      <c r="G66" s="2">
        <v>2.2999999999999998</v>
      </c>
      <c r="H66" s="2">
        <v>2.2999999999999998</v>
      </c>
      <c r="I66" s="2">
        <v>2.2999999999999998</v>
      </c>
      <c r="J66" s="2">
        <v>2.2999999999999998</v>
      </c>
      <c r="K66" s="2">
        <v>2.2999999999999998</v>
      </c>
      <c r="L66" s="2">
        <v>2.2999999999999998</v>
      </c>
      <c r="M66" s="2">
        <v>2.2999999999999998</v>
      </c>
      <c r="N66" s="2">
        <v>2.2999999999999998</v>
      </c>
      <c r="O66" s="2">
        <v>2.2999999999999998</v>
      </c>
      <c r="P66" s="2">
        <v>2.2999999999999998</v>
      </c>
      <c r="Q66" s="2">
        <v>2.2999999999999998</v>
      </c>
      <c r="R66" s="2">
        <v>2.2999999999999998</v>
      </c>
      <c r="S66" s="2">
        <v>2.2999999999999998</v>
      </c>
      <c r="T66" s="2">
        <v>2.2999999999999998</v>
      </c>
      <c r="U66" s="2">
        <v>2.2999999999999998</v>
      </c>
      <c r="V66" s="2">
        <v>2.2999999999999998</v>
      </c>
      <c r="W66" s="2">
        <v>39</v>
      </c>
      <c r="X66" s="2">
        <v>39</v>
      </c>
      <c r="Y66" s="2">
        <f t="shared" si="17"/>
        <v>39</v>
      </c>
      <c r="Z66" s="2">
        <v>39</v>
      </c>
      <c r="AA66" s="2">
        <v>39</v>
      </c>
      <c r="AB66" s="2">
        <f t="shared" si="18"/>
        <v>39</v>
      </c>
      <c r="AC66" s="2">
        <v>39</v>
      </c>
      <c r="AD66" s="2">
        <v>39</v>
      </c>
      <c r="AE66" s="2">
        <f t="shared" si="19"/>
        <v>39</v>
      </c>
      <c r="AF66" s="2">
        <v>37</v>
      </c>
      <c r="AG66" s="2">
        <v>37</v>
      </c>
      <c r="AH66" s="2">
        <f t="shared" si="20"/>
        <v>37</v>
      </c>
      <c r="AI66" s="2">
        <v>37</v>
      </c>
      <c r="AJ66" s="2">
        <v>37</v>
      </c>
      <c r="AK66" s="2">
        <f t="shared" si="21"/>
        <v>37</v>
      </c>
      <c r="AL66" s="2">
        <v>37</v>
      </c>
      <c r="AM66" s="2">
        <v>37</v>
      </c>
      <c r="AN66" s="2">
        <f t="shared" si="22"/>
        <v>37</v>
      </c>
      <c r="AO66" s="2">
        <v>33</v>
      </c>
      <c r="AP66" s="2">
        <v>33</v>
      </c>
      <c r="AQ66" s="2">
        <f t="shared" si="12"/>
        <v>33</v>
      </c>
      <c r="AR66" s="2">
        <v>33</v>
      </c>
      <c r="AS66" s="2">
        <v>33</v>
      </c>
      <c r="AT66" s="2">
        <f t="shared" si="13"/>
        <v>33</v>
      </c>
      <c r="AU66" s="2">
        <v>33</v>
      </c>
      <c r="AV66" s="2">
        <v>33</v>
      </c>
      <c r="AW66" s="2">
        <f t="shared" si="14"/>
        <v>33</v>
      </c>
    </row>
    <row r="67" spans="1:49">
      <c r="A67" s="2" t="s">
        <v>319</v>
      </c>
      <c r="B67" s="2" t="s">
        <v>260</v>
      </c>
      <c r="C67" s="2" t="s">
        <v>170</v>
      </c>
      <c r="D67" s="2" t="s">
        <v>264</v>
      </c>
      <c r="E67" s="2">
        <v>2.5</v>
      </c>
      <c r="F67" s="2">
        <v>2.5</v>
      </c>
      <c r="G67" s="2">
        <v>2.5</v>
      </c>
      <c r="H67" s="2">
        <v>2.5</v>
      </c>
      <c r="I67" s="2">
        <v>2.5</v>
      </c>
      <c r="J67" s="2">
        <v>2.5</v>
      </c>
      <c r="K67" s="2">
        <v>2.5</v>
      </c>
      <c r="L67" s="2">
        <v>2.5</v>
      </c>
      <c r="M67" s="2">
        <v>2.5</v>
      </c>
      <c r="N67" s="2">
        <v>2.5</v>
      </c>
      <c r="O67" s="2">
        <v>2.5</v>
      </c>
      <c r="P67" s="2">
        <v>2.5</v>
      </c>
      <c r="Q67" s="2">
        <v>2.5</v>
      </c>
      <c r="R67" s="2">
        <v>2.5</v>
      </c>
      <c r="S67" s="2">
        <v>2.5</v>
      </c>
      <c r="T67" s="2">
        <v>2.5</v>
      </c>
      <c r="U67" s="2">
        <v>2.5</v>
      </c>
      <c r="V67" s="2">
        <v>2.5</v>
      </c>
      <c r="W67" s="2">
        <v>117</v>
      </c>
      <c r="X67" s="2">
        <v>117</v>
      </c>
      <c r="Y67" s="2">
        <f t="shared" si="17"/>
        <v>117</v>
      </c>
      <c r="Z67" s="2">
        <v>117</v>
      </c>
      <c r="AA67" s="2">
        <v>117</v>
      </c>
      <c r="AB67" s="2">
        <f t="shared" si="18"/>
        <v>117</v>
      </c>
      <c r="AC67" s="2">
        <v>117</v>
      </c>
      <c r="AD67" s="2">
        <v>117</v>
      </c>
      <c r="AE67" s="2">
        <f t="shared" si="19"/>
        <v>117</v>
      </c>
      <c r="AF67" s="2">
        <v>110</v>
      </c>
      <c r="AG67" s="2">
        <v>110</v>
      </c>
      <c r="AH67" s="2">
        <f t="shared" si="20"/>
        <v>110</v>
      </c>
      <c r="AI67" s="2">
        <v>110</v>
      </c>
      <c r="AJ67" s="2">
        <v>110</v>
      </c>
      <c r="AK67" s="2">
        <f t="shared" si="21"/>
        <v>110</v>
      </c>
      <c r="AL67" s="2">
        <v>110</v>
      </c>
      <c r="AM67" s="2">
        <v>110</v>
      </c>
      <c r="AN67" s="2">
        <f t="shared" si="22"/>
        <v>110</v>
      </c>
      <c r="AO67" s="2">
        <v>100</v>
      </c>
      <c r="AP67" s="2">
        <v>100</v>
      </c>
      <c r="AQ67" s="2">
        <f t="shared" ref="AQ67" si="25">AVERAGE(AO67:AP67)</f>
        <v>100</v>
      </c>
      <c r="AR67" s="2">
        <v>100</v>
      </c>
      <c r="AS67" s="2">
        <v>100</v>
      </c>
      <c r="AT67" s="2">
        <f t="shared" ref="AT67" si="26">AVERAGE(AR67:AS67)</f>
        <v>100</v>
      </c>
      <c r="AU67" s="2">
        <v>100</v>
      </c>
      <c r="AV67" s="2">
        <v>100</v>
      </c>
      <c r="AW67" s="2">
        <f t="shared" ref="AW67" si="27">AVERAGE(AU67:AV67)</f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S</vt:lpstr>
      <vt:lpstr>Appendix S - new</vt:lpstr>
      <vt:lpstr>Appendix S (2)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dcterms:created xsi:type="dcterms:W3CDTF">2019-08-27T20:28:28Z</dcterms:created>
  <dcterms:modified xsi:type="dcterms:W3CDTF">2019-09-10T00:05:02Z</dcterms:modified>
</cp:coreProperties>
</file>