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https://adsalutem-my.sharepoint.com/personal/rcilveti_adsalutem_healthcare/Documents/Recerca/Nox Israel/"/>
    </mc:Choice>
  </mc:AlternateContent>
  <xr:revisionPtr revIDLastSave="275" documentId="11_BF3A51221D41E9EBB6C7354E5F7A0E345A1AB476" xr6:coauthVersionLast="47" xr6:coauthVersionMax="47" xr10:uidLastSave="{584AED9B-4140-314F-8C4A-E7F83C9E2F9C}"/>
  <bookViews>
    <workbookView xWindow="0" yWindow="0" windowWidth="28800" windowHeight="18000" activeTab="1" xr2:uid="{00000000-000D-0000-FFFF-FFFF00000000}"/>
  </bookViews>
  <sheets>
    <sheet name="Sheet 1" sheetId="1" r:id="rId1"/>
    <sheet name="Sheet1" sheetId="2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</calcChain>
</file>

<file path=xl/sharedStrings.xml><?xml version="1.0" encoding="utf-8"?>
<sst xmlns="http://schemas.openxmlformats.org/spreadsheetml/2006/main" count="183" uniqueCount="85">
  <si>
    <t>skim_type</t>
  </si>
  <si>
    <t>skim_variable</t>
  </si>
  <si>
    <t>AgeG3</t>
  </si>
  <si>
    <t>n_missing</t>
  </si>
  <si>
    <t>complete_rate</t>
  </si>
  <si>
    <t>numeric.mean</t>
  </si>
  <si>
    <t>numeric.sd</t>
  </si>
  <si>
    <t>numeric.p0</t>
  </si>
  <si>
    <t>numeric.p25</t>
  </si>
  <si>
    <t>numeric.p50</t>
  </si>
  <si>
    <t>numeric.p75</t>
  </si>
  <si>
    <t>numeric.p100</t>
  </si>
  <si>
    <t>numeric.hist</t>
  </si>
  <si>
    <t>numeric</t>
  </si>
  <si>
    <t>Age</t>
  </si>
  <si>
    <t>&lt;10yo</t>
  </si>
  <si>
    <t>▁▂▇▃▇</t>
  </si>
  <si>
    <t>≥10yo</t>
  </si>
  <si>
    <t>▇▅▅▁▂</t>
  </si>
  <si>
    <t>Efficiency</t>
  </si>
  <si>
    <t>▁▁▂▆▇</t>
  </si>
  <si>
    <t>▁▁▁▃▇</t>
  </si>
  <si>
    <t>SLat</t>
  </si>
  <si>
    <t>▇▂▁▁▁</t>
  </si>
  <si>
    <t>▇▁▁▁▁</t>
  </si>
  <si>
    <t>REMLat</t>
  </si>
  <si>
    <t>▇▇▁▁▁</t>
  </si>
  <si>
    <t>▇▇▂▁▁</t>
  </si>
  <si>
    <t>ArousalIndex</t>
  </si>
  <si>
    <t>▃▇▂▁▁</t>
  </si>
  <si>
    <t>▂▇▃▁▁</t>
  </si>
  <si>
    <t>N1.</t>
  </si>
  <si>
    <t>▅▇▅▂▁</t>
  </si>
  <si>
    <t>N2.</t>
  </si>
  <si>
    <t>▁▇▅▁▁</t>
  </si>
  <si>
    <t>▁▂▇▇▁</t>
  </si>
  <si>
    <t>N3.</t>
  </si>
  <si>
    <t>▁▁▇▃▁</t>
  </si>
  <si>
    <t>▂▇▅▂▁</t>
  </si>
  <si>
    <t>REM.</t>
  </si>
  <si>
    <t>▁▃▇▇▂</t>
  </si>
  <si>
    <t>IQS</t>
  </si>
  <si>
    <t>Row Labels</t>
  </si>
  <si>
    <t>Grand Total</t>
  </si>
  <si>
    <t>Sum of numeric.p25</t>
  </si>
  <si>
    <t>Sum of numeric.p50</t>
  </si>
  <si>
    <t>Sum of numeric.p75</t>
  </si>
  <si>
    <t>Sum of IQS</t>
  </si>
  <si>
    <t>9-16</t>
  </si>
  <si>
    <t>89 (large variablility)</t>
  </si>
  <si>
    <t>4-5</t>
  </si>
  <si>
    <t>44-56</t>
  </si>
  <si>
    <t>29-56</t>
  </si>
  <si>
    <t>17-21</t>
  </si>
  <si>
    <t>23 (large variability)</t>
  </si>
  <si>
    <t>87-155</t>
  </si>
  <si>
    <t>136-156</t>
  </si>
  <si>
    <t>10.9 (8.3-14.4)</t>
  </si>
  <si>
    <t>93 (88-96)</t>
  </si>
  <si>
    <t>4.7 (3.3-6.8)</t>
  </si>
  <si>
    <t>51.5 (47.3-55.2)</t>
  </si>
  <si>
    <t>22.9 (20-25.6)</t>
  </si>
  <si>
    <t>14.5 (6-28.7)</t>
  </si>
  <si>
    <t>11.1 (8.8-14.8)</t>
  </si>
  <si>
    <t>10.3 (7.7-13.7)</t>
  </si>
  <si>
    <t>21 (18-24)</t>
  </si>
  <si>
    <t>19 (16.8-22.9)</t>
  </si>
  <si>
    <t>Median (IQR)</t>
  </si>
  <si>
    <t>128.5 (86.5-163.5)</t>
  </si>
  <si>
    <t>122.3 (79.5-151.4)</t>
  </si>
  <si>
    <t>7 (5-8)</t>
  </si>
  <si>
    <t>12 (11-14)</t>
  </si>
  <si>
    <t>*</t>
  </si>
  <si>
    <t>Beck, C, Marcus Cl. Sleep Medicine Clinics. 2009</t>
  </si>
  <si>
    <t>SAMPLE</t>
  </si>
  <si>
    <t>1-18yo</t>
  </si>
  <si>
    <t>Mean and median</t>
  </si>
  <si>
    <t>N1% (%TST)</t>
  </si>
  <si>
    <t>N2% (%TST)</t>
  </si>
  <si>
    <t>N3% (%TST)</t>
  </si>
  <si>
    <t>REM% (%TST)</t>
  </si>
  <si>
    <t>Sleep Efficiency (%)</t>
  </si>
  <si>
    <t>ArousalIndex (N/h)</t>
  </si>
  <si>
    <t>REM Latency</t>
  </si>
  <si>
    <t>Sleep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</si>
</sst>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7" fontId="0" fillId="0" borderId="0" xfId="0" quotePrefix="1" applyNumberForma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" fontId="0" fillId="0" borderId="0" xfId="0" quotePrefix="1" applyNumberFormat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Cilveti" refreshedDate="45051.621319097219" createdVersion="8" refreshedVersion="8" minRefreshableVersion="3" recordCount="18" xr:uid="{DAB06AC6-0E4C-A541-B4C2-FB3D65304E92}">
  <cacheSource type="worksheet">
    <worksheetSource ref="A1:N19" sheet="Sheet 1"/>
  </cacheSource>
  <cacheFields count="14">
    <cacheField name="skim_type" numFmtId="0">
      <sharedItems/>
    </cacheField>
    <cacheField name="skim_variable" numFmtId="0">
      <sharedItems count="9">
        <s v="Age"/>
        <s v="Efficiency"/>
        <s v="SLat"/>
        <s v="REMLat"/>
        <s v="ArousalIndex"/>
        <s v="N1."/>
        <s v="N2."/>
        <s v="N3."/>
        <s v="REM."/>
      </sharedItems>
    </cacheField>
    <cacheField name="AgeG3" numFmtId="0">
      <sharedItems count="2">
        <s v="&lt;10yo"/>
        <s v="≥10yo"/>
      </sharedItems>
    </cacheField>
    <cacheField name="n_missing" numFmtId="0">
      <sharedItems containsSemiMixedTypes="0" containsString="0" containsNumber="1" containsInteger="1" minValue="0" maxValue="0" count="1">
        <n v="0"/>
      </sharedItems>
    </cacheField>
    <cacheField name="complete_rate" numFmtId="0">
      <sharedItems containsSemiMixedTypes="0" containsString="0" containsNumber="1" containsInteger="1" minValue="1" maxValue="1"/>
    </cacheField>
    <cacheField name="numeric.mean" numFmtId="0">
      <sharedItems containsSemiMixedTypes="0" containsString="0" containsNumber="1" minValue="5.2112244897959199" maxValue="131.870404984424"/>
    </cacheField>
    <cacheField name="numeric.sd" numFmtId="0">
      <sharedItems containsSemiMixedTypes="0" containsString="0" containsNumber="1" minValue="1.7668305043644299" maxValue="59.8006284017778"/>
    </cacheField>
    <cacheField name="numeric.p0" numFmtId="0">
      <sharedItems containsSemiMixedTypes="0" containsString="0" containsNumber="1" minValue="0" maxValue="66"/>
    </cacheField>
    <cacheField name="numeric.p25" numFmtId="0">
      <sharedItems containsSemiMixedTypes="0" containsString="0" containsNumber="1" minValue="3.2" maxValue="88.75" count="18">
        <n v="5"/>
        <n v="11"/>
        <n v="88"/>
        <n v="88.75"/>
        <n v="6"/>
        <n v="6.3"/>
        <n v="86.5"/>
        <n v="79.5"/>
        <n v="8.8000000000000007"/>
        <n v="7.7"/>
        <n v="3.2"/>
        <n v="3.3"/>
        <n v="46.9"/>
        <n v="48.9"/>
        <n v="18"/>
        <n v="16.8"/>
        <n v="20.100000000000001"/>
        <n v="19.875"/>
      </sharedItems>
    </cacheField>
    <cacheField name="numeric.p50" numFmtId="0">
      <sharedItems containsSemiMixedTypes="0" containsString="0" containsNumber="1" minValue="4.7" maxValue="128.5" count="16">
        <n v="7"/>
        <n v="12"/>
        <n v="93"/>
        <n v="94"/>
        <n v="14.3"/>
        <n v="15"/>
        <n v="128.5"/>
        <n v="122.25"/>
        <n v="11.1"/>
        <n v="10.25"/>
        <n v="4.7"/>
        <n v="50.4"/>
        <n v="52.5"/>
        <n v="21"/>
        <n v="19.05"/>
        <n v="22.9"/>
      </sharedItems>
    </cacheField>
    <cacheField name="numeric.p75" numFmtId="0">
      <sharedItems containsSemiMixedTypes="0" containsString="0" containsNumber="1" minValue="6.4249999999999998" maxValue="163.5" count="17">
        <n v="8"/>
        <n v="14"/>
        <n v="96"/>
        <n v="28.5"/>
        <n v="28.774999999999999"/>
        <n v="163.5"/>
        <n v="151.35"/>
        <n v="14.8"/>
        <n v="13.725"/>
        <n v="7"/>
        <n v="6.4249999999999998"/>
        <n v="54.5"/>
        <n v="56.1"/>
        <n v="24"/>
        <n v="22.85"/>
        <n v="25.4"/>
        <n v="25.6"/>
      </sharedItems>
    </cacheField>
    <cacheField name="numeric.p100" numFmtId="0">
      <sharedItems containsSemiMixedTypes="0" containsString="0" containsNumber="1" minValue="9" maxValue="514"/>
    </cacheField>
    <cacheField name="IQS" numFmtId="0">
      <sharedItems containsSemiMixedTypes="0" containsString="0" containsNumber="1" minValue="3" maxValue="77" count="16">
        <n v="3"/>
        <n v="8"/>
        <n v="7.25"/>
        <n v="22.5"/>
        <n v="22.474999999999998"/>
        <n v="77"/>
        <n v="71.849999999999994"/>
        <n v="6"/>
        <n v="6.0249999999999995"/>
        <n v="3.8"/>
        <n v="3.125"/>
        <n v="7.6000000000000014"/>
        <n v="7.2000000000000028"/>
        <n v="6.0500000000000007"/>
        <n v="5.2999999999999972"/>
        <n v="5.7250000000000014"/>
      </sharedItems>
    </cacheField>
    <cacheField name="numeric.hi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numeric"/>
    <x v="0"/>
    <x v="0"/>
    <x v="0"/>
    <n v="1"/>
    <n v="6.5638629283489101"/>
    <n v="1.7668305043644299"/>
    <n v="2"/>
    <x v="0"/>
    <x v="0"/>
    <x v="0"/>
    <n v="9"/>
    <x v="0"/>
    <s v="▁▂▇▃▇"/>
  </r>
  <r>
    <s v="numeric"/>
    <x v="0"/>
    <x v="1"/>
    <x v="0"/>
    <n v="1"/>
    <n v="12.408163265306101"/>
    <n v="2.1017049718246299"/>
    <n v="10"/>
    <x v="1"/>
    <x v="1"/>
    <x v="1"/>
    <n v="17"/>
    <x v="0"/>
    <s v="▇▅▅▁▂"/>
  </r>
  <r>
    <s v="numeric"/>
    <x v="1"/>
    <x v="0"/>
    <x v="0"/>
    <n v="1"/>
    <n v="91.267912772585703"/>
    <n v="6.2741930510917197"/>
    <n v="66"/>
    <x v="2"/>
    <x v="2"/>
    <x v="2"/>
    <n v="100"/>
    <x v="1"/>
    <s v="▁▁▂▆▇"/>
  </r>
  <r>
    <s v="numeric"/>
    <x v="1"/>
    <x v="1"/>
    <x v="0"/>
    <n v="1"/>
    <n v="91.188775510204096"/>
    <n v="6.7284376615028902"/>
    <n v="62"/>
    <x v="3"/>
    <x v="3"/>
    <x v="2"/>
    <n v="99"/>
    <x v="2"/>
    <s v="▁▁▁▃▇"/>
  </r>
  <r>
    <s v="numeric"/>
    <x v="2"/>
    <x v="0"/>
    <x v="0"/>
    <n v="1"/>
    <n v="20.622741433021801"/>
    <n v="20.895282361362302"/>
    <n v="0"/>
    <x v="4"/>
    <x v="4"/>
    <x v="3"/>
    <n v="145"/>
    <x v="3"/>
    <s v="▇▂▁▁▁"/>
  </r>
  <r>
    <s v="numeric"/>
    <x v="2"/>
    <x v="1"/>
    <x v="0"/>
    <n v="1"/>
    <n v="24.158163265306101"/>
    <n v="29.5609684566708"/>
    <n v="0"/>
    <x v="5"/>
    <x v="5"/>
    <x v="4"/>
    <n v="169.4"/>
    <x v="4"/>
    <s v="▇▁▁▁▁"/>
  </r>
  <r>
    <s v="numeric"/>
    <x v="3"/>
    <x v="0"/>
    <x v="0"/>
    <n v="1"/>
    <n v="131.870404984424"/>
    <n v="57.984000725613697"/>
    <n v="22"/>
    <x v="6"/>
    <x v="6"/>
    <x v="5"/>
    <n v="514"/>
    <x v="5"/>
    <s v="▇▇▁▁▁"/>
  </r>
  <r>
    <s v="numeric"/>
    <x v="3"/>
    <x v="1"/>
    <x v="0"/>
    <n v="1"/>
    <n v="125.92193877551"/>
    <n v="59.8006284017778"/>
    <n v="36.5"/>
    <x v="7"/>
    <x v="7"/>
    <x v="6"/>
    <n v="426"/>
    <x v="6"/>
    <s v="▇▇▂▁▁"/>
  </r>
  <r>
    <s v="numeric"/>
    <x v="4"/>
    <x v="0"/>
    <x v="0"/>
    <n v="1"/>
    <n v="12.1613707165109"/>
    <n v="5.2305117450651801"/>
    <n v="1.1000000000000001"/>
    <x v="8"/>
    <x v="8"/>
    <x v="7"/>
    <n v="40.700000000000003"/>
    <x v="7"/>
    <s v="▃▇▂▁▁"/>
  </r>
  <r>
    <s v="numeric"/>
    <x v="4"/>
    <x v="1"/>
    <x v="0"/>
    <n v="1"/>
    <n v="11.25"/>
    <n v="5.1937487079204798"/>
    <n v="0"/>
    <x v="9"/>
    <x v="9"/>
    <x v="8"/>
    <n v="32.9"/>
    <x v="8"/>
    <s v="▂▇▃▁▁"/>
  </r>
  <r>
    <s v="numeric"/>
    <x v="5"/>
    <x v="0"/>
    <x v="0"/>
    <n v="1"/>
    <n v="5.4532710280373804"/>
    <n v="3.2295118949214698"/>
    <n v="0.5"/>
    <x v="10"/>
    <x v="10"/>
    <x v="9"/>
    <n v="18.3"/>
    <x v="9"/>
    <s v="▇▇▂▁▁"/>
  </r>
  <r>
    <s v="numeric"/>
    <x v="5"/>
    <x v="1"/>
    <x v="0"/>
    <n v="1"/>
    <n v="5.2112244897959199"/>
    <n v="2.54658676152243"/>
    <n v="0.9"/>
    <x v="11"/>
    <x v="10"/>
    <x v="10"/>
    <n v="13.2"/>
    <x v="10"/>
    <s v="▅▇▅▂▁"/>
  </r>
  <r>
    <s v="numeric"/>
    <x v="6"/>
    <x v="0"/>
    <x v="0"/>
    <n v="1"/>
    <n v="50.776012461059203"/>
    <n v="6.4738380463094902"/>
    <n v="30.2"/>
    <x v="12"/>
    <x v="11"/>
    <x v="11"/>
    <n v="85.7"/>
    <x v="11"/>
    <s v="▁▇▅▁▁"/>
  </r>
  <r>
    <s v="numeric"/>
    <x v="6"/>
    <x v="1"/>
    <x v="0"/>
    <n v="1"/>
    <n v="52.316326530612201"/>
    <n v="5.8706954793090498"/>
    <n v="29.1"/>
    <x v="13"/>
    <x v="12"/>
    <x v="12"/>
    <n v="68.599999999999994"/>
    <x v="12"/>
    <s v="▁▂▇▇▁"/>
  </r>
  <r>
    <s v="numeric"/>
    <x v="7"/>
    <x v="0"/>
    <x v="0"/>
    <n v="1"/>
    <n v="21.1261682242991"/>
    <n v="4.7231147650795204"/>
    <n v="0"/>
    <x v="14"/>
    <x v="13"/>
    <x v="13"/>
    <n v="38"/>
    <x v="7"/>
    <s v="▁▁▇▃▁"/>
  </r>
  <r>
    <s v="numeric"/>
    <x v="7"/>
    <x v="1"/>
    <x v="0"/>
    <n v="1"/>
    <n v="19.867346938775501"/>
    <n v="4.8209537413723602"/>
    <n v="8.8000000000000007"/>
    <x v="15"/>
    <x v="14"/>
    <x v="14"/>
    <n v="37.200000000000003"/>
    <x v="13"/>
    <s v="▂▇▅▂▁"/>
  </r>
  <r>
    <s v="numeric"/>
    <x v="8"/>
    <x v="0"/>
    <x v="0"/>
    <n v="1"/>
    <n v="22.6423676012461"/>
    <n v="4.4224158417031596"/>
    <n v="6.1"/>
    <x v="16"/>
    <x v="15"/>
    <x v="15"/>
    <n v="34.9"/>
    <x v="14"/>
    <s v="▁▂▇▇▁"/>
  </r>
  <r>
    <s v="numeric"/>
    <x v="8"/>
    <x v="1"/>
    <x v="0"/>
    <n v="1"/>
    <n v="22.605612244898001"/>
    <n v="4.2233440551119301"/>
    <n v="9"/>
    <x v="17"/>
    <x v="15"/>
    <x v="16"/>
    <n v="33.299999999999997"/>
    <x v="15"/>
    <s v="▁▃▇▇▂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BDA3E-AD99-E84E-8914-FF20DB334F7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E51" firstHeaderRow="0" firstDataRow="1" firstDataCol="1"/>
  <pivotFields count="14">
    <pivotField showAll="0"/>
    <pivotField axis="axisRow" showAll="0">
      <items count="10">
        <item x="0"/>
        <item x="4"/>
        <item x="1"/>
        <item x="5"/>
        <item x="6"/>
        <item x="7"/>
        <item x="8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>
      <items count="19">
        <item x="10"/>
        <item x="11"/>
        <item x="0"/>
        <item x="4"/>
        <item x="5"/>
        <item x="9"/>
        <item x="8"/>
        <item x="1"/>
        <item x="15"/>
        <item x="14"/>
        <item x="17"/>
        <item x="16"/>
        <item x="12"/>
        <item x="13"/>
        <item x="7"/>
        <item x="6"/>
        <item x="2"/>
        <item x="3"/>
        <item t="default"/>
      </items>
    </pivotField>
    <pivotField dataField="1" showAll="0">
      <items count="17">
        <item x="10"/>
        <item x="0"/>
        <item x="9"/>
        <item x="8"/>
        <item x="1"/>
        <item x="4"/>
        <item x="5"/>
        <item x="14"/>
        <item x="13"/>
        <item x="15"/>
        <item x="11"/>
        <item x="12"/>
        <item x="2"/>
        <item x="3"/>
        <item x="7"/>
        <item x="6"/>
        <item t="default"/>
      </items>
    </pivotField>
    <pivotField dataField="1" showAll="0">
      <items count="18">
        <item x="10"/>
        <item x="9"/>
        <item x="0"/>
        <item x="8"/>
        <item x="1"/>
        <item x="7"/>
        <item x="14"/>
        <item x="13"/>
        <item x="15"/>
        <item x="16"/>
        <item x="3"/>
        <item x="4"/>
        <item x="11"/>
        <item x="12"/>
        <item x="2"/>
        <item x="6"/>
        <item x="5"/>
        <item t="default"/>
      </items>
    </pivotField>
    <pivotField showAll="0"/>
    <pivotField dataField="1" showAll="0">
      <items count="17">
        <item x="0"/>
        <item x="10"/>
        <item x="9"/>
        <item x="14"/>
        <item x="15"/>
        <item x="7"/>
        <item x="8"/>
        <item x="13"/>
        <item x="12"/>
        <item x="2"/>
        <item x="11"/>
        <item x="1"/>
        <item x="4"/>
        <item x="3"/>
        <item x="6"/>
        <item x="5"/>
        <item t="default"/>
      </items>
    </pivotField>
    <pivotField showAll="0"/>
  </pivotFields>
  <rowFields count="2">
    <field x="1"/>
    <field x="2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umeric.p25" fld="8" baseField="0" baseItem="0"/>
    <dataField name="Sum of numeric.p50" fld="9" baseField="0" baseItem="0"/>
    <dataField name="Sum of IQS" fld="12" baseField="0" baseItem="0"/>
    <dataField name="Sum of numeric.p75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opLeftCell="A11" workbookViewId="0">
      <selection activeCell="F30" sqref="F30"/>
    </sheetView>
  </sheetViews>
  <sheetFormatPr baseColWidth="10" defaultRowHeight="15" x14ac:dyDescent="0.2"/>
  <cols>
    <col min="1" max="1" width="13" bestFit="1" customWidth="1"/>
    <col min="2" max="3" width="16.83203125" bestFit="1" customWidth="1"/>
    <col min="4" max="4" width="9.33203125" bestFit="1" customWidth="1"/>
    <col min="5" max="5" width="16.83203125" bestFit="1" customWidth="1"/>
    <col min="6" max="6" width="21" bestFit="1" customWidth="1"/>
    <col min="7" max="7" width="18.1640625" customWidth="1"/>
    <col min="8" max="8" width="5.1640625" bestFit="1" customWidth="1"/>
    <col min="9" max="9" width="3.1640625" bestFit="1" customWidth="1"/>
    <col min="10" max="10" width="6.1640625" bestFit="1" customWidth="1"/>
    <col min="11" max="11" width="10" bestFit="1" customWidth="1"/>
    <col min="12" max="12" width="7.5" bestFit="1" customWidth="1"/>
    <col min="13" max="13" width="6.1640625" bestFit="1" customWidth="1"/>
    <col min="14" max="15" width="3.1640625" bestFit="1" customWidth="1"/>
    <col min="16" max="16" width="6.1640625" bestFit="1" customWidth="1"/>
    <col min="17" max="18" width="5.1640625" bestFit="1" customWidth="1"/>
    <col min="19" max="19" width="3.1640625" bestFit="1" customWidth="1"/>
    <col min="20" max="20" width="7.1640625" bestFit="1" customWidth="1"/>
    <col min="21" max="21" width="10.1640625" bestFit="1" customWidth="1"/>
    <col min="22" max="22" width="10" bestFit="1" customWidth="1"/>
    <col min="23" max="23" width="4.1640625" bestFit="1" customWidth="1"/>
    <col min="24" max="24" width="6.1640625" bestFit="1" customWidth="1"/>
    <col min="25" max="25" width="3.1640625" bestFit="1" customWidth="1"/>
    <col min="26" max="26" width="6.1640625" bestFit="1" customWidth="1"/>
    <col min="27" max="27" width="7.1640625" bestFit="1" customWidth="1"/>
    <col min="28" max="28" width="5.1640625" bestFit="1" customWidth="1"/>
    <col min="29" max="29" width="7.1640625" bestFit="1" customWidth="1"/>
    <col min="30" max="30" width="6.1640625" bestFit="1" customWidth="1"/>
    <col min="31" max="31" width="16.83203125" bestFit="1" customWidth="1"/>
    <col min="32" max="33" width="7.1640625" bestFit="1" customWidth="1"/>
    <col min="34" max="34" width="3.1640625" bestFit="1" customWidth="1"/>
    <col min="35" max="35" width="6.1640625" bestFit="1" customWidth="1"/>
    <col min="36" max="36" width="7.1640625" bestFit="1" customWidth="1"/>
    <col min="37" max="37" width="5.1640625" bestFit="1" customWidth="1"/>
    <col min="38" max="38" width="7.1640625" bestFit="1" customWidth="1"/>
    <col min="39" max="39" width="6.1640625" bestFit="1" customWidth="1"/>
    <col min="40" max="41" width="21.83203125" bestFit="1" customWidth="1"/>
    <col min="42" max="43" width="21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41</v>
      </c>
      <c r="N1" t="s">
        <v>12</v>
      </c>
    </row>
    <row r="2" spans="1:14" x14ac:dyDescent="0.2">
      <c r="A2" t="s">
        <v>13</v>
      </c>
      <c r="B2" t="s">
        <v>14</v>
      </c>
      <c r="C2" t="s">
        <v>15</v>
      </c>
      <c r="D2">
        <v>0</v>
      </c>
      <c r="E2">
        <v>1</v>
      </c>
      <c r="F2">
        <v>6.5638629283489101</v>
      </c>
      <c r="G2">
        <v>1.7668305043644299</v>
      </c>
      <c r="H2">
        <v>2</v>
      </c>
      <c r="I2">
        <v>5</v>
      </c>
      <c r="J2">
        <v>7</v>
      </c>
      <c r="K2">
        <v>8</v>
      </c>
      <c r="L2">
        <v>9</v>
      </c>
      <c r="M2">
        <f>K2-I2</f>
        <v>3</v>
      </c>
      <c r="N2" t="s">
        <v>16</v>
      </c>
    </row>
    <row r="3" spans="1:14" x14ac:dyDescent="0.2">
      <c r="A3" t="s">
        <v>13</v>
      </c>
      <c r="B3" t="s">
        <v>14</v>
      </c>
      <c r="C3" t="s">
        <v>17</v>
      </c>
      <c r="D3">
        <v>0</v>
      </c>
      <c r="E3">
        <v>1</v>
      </c>
      <c r="F3">
        <v>12.408163265306101</v>
      </c>
      <c r="G3">
        <v>2.1017049718246299</v>
      </c>
      <c r="H3">
        <v>10</v>
      </c>
      <c r="I3">
        <v>11</v>
      </c>
      <c r="J3">
        <v>12</v>
      </c>
      <c r="K3">
        <v>14</v>
      </c>
      <c r="L3">
        <v>17</v>
      </c>
      <c r="M3">
        <f t="shared" ref="M3:M19" si="0">K3-I3</f>
        <v>3</v>
      </c>
      <c r="N3" t="s">
        <v>18</v>
      </c>
    </row>
    <row r="4" spans="1:14" x14ac:dyDescent="0.2">
      <c r="A4" t="s">
        <v>13</v>
      </c>
      <c r="B4" t="s">
        <v>19</v>
      </c>
      <c r="C4" t="s">
        <v>15</v>
      </c>
      <c r="D4">
        <v>0</v>
      </c>
      <c r="E4">
        <v>1</v>
      </c>
      <c r="F4">
        <v>91.267912772585703</v>
      </c>
      <c r="G4">
        <v>6.2741930510917197</v>
      </c>
      <c r="H4">
        <v>66</v>
      </c>
      <c r="I4">
        <v>88</v>
      </c>
      <c r="J4">
        <v>93</v>
      </c>
      <c r="K4">
        <v>96</v>
      </c>
      <c r="L4">
        <v>100</v>
      </c>
      <c r="M4">
        <f t="shared" si="0"/>
        <v>8</v>
      </c>
      <c r="N4" t="s">
        <v>20</v>
      </c>
    </row>
    <row r="5" spans="1:14" x14ac:dyDescent="0.2">
      <c r="A5" t="s">
        <v>13</v>
      </c>
      <c r="B5" t="s">
        <v>19</v>
      </c>
      <c r="C5" t="s">
        <v>17</v>
      </c>
      <c r="D5">
        <v>0</v>
      </c>
      <c r="E5">
        <v>1</v>
      </c>
      <c r="F5">
        <v>91.188775510204096</v>
      </c>
      <c r="G5">
        <v>6.7284376615028902</v>
      </c>
      <c r="H5">
        <v>62</v>
      </c>
      <c r="I5">
        <v>88.75</v>
      </c>
      <c r="J5">
        <v>94</v>
      </c>
      <c r="K5">
        <v>96</v>
      </c>
      <c r="L5">
        <v>99</v>
      </c>
      <c r="M5">
        <f t="shared" si="0"/>
        <v>7.25</v>
      </c>
      <c r="N5" t="s">
        <v>21</v>
      </c>
    </row>
    <row r="6" spans="1:14" x14ac:dyDescent="0.2">
      <c r="A6" t="s">
        <v>13</v>
      </c>
      <c r="B6" t="s">
        <v>22</v>
      </c>
      <c r="C6" t="s">
        <v>15</v>
      </c>
      <c r="D6">
        <v>0</v>
      </c>
      <c r="E6">
        <v>1</v>
      </c>
      <c r="F6">
        <v>20.622741433021801</v>
      </c>
      <c r="G6">
        <v>20.895282361362302</v>
      </c>
      <c r="H6">
        <v>0</v>
      </c>
      <c r="I6">
        <v>6</v>
      </c>
      <c r="J6">
        <v>14.3</v>
      </c>
      <c r="K6">
        <v>28.5</v>
      </c>
      <c r="L6">
        <v>145</v>
      </c>
      <c r="M6">
        <f t="shared" si="0"/>
        <v>22.5</v>
      </c>
      <c r="N6" t="s">
        <v>23</v>
      </c>
    </row>
    <row r="7" spans="1:14" x14ac:dyDescent="0.2">
      <c r="A7" t="s">
        <v>13</v>
      </c>
      <c r="B7" t="s">
        <v>22</v>
      </c>
      <c r="C7" t="s">
        <v>17</v>
      </c>
      <c r="D7">
        <v>0</v>
      </c>
      <c r="E7">
        <v>1</v>
      </c>
      <c r="F7">
        <v>24.158163265306101</v>
      </c>
      <c r="G7">
        <v>29.5609684566708</v>
      </c>
      <c r="H7">
        <v>0</v>
      </c>
      <c r="I7">
        <v>6.3</v>
      </c>
      <c r="J7">
        <v>15</v>
      </c>
      <c r="K7">
        <v>28.774999999999999</v>
      </c>
      <c r="L7">
        <v>169.4</v>
      </c>
      <c r="M7">
        <f t="shared" si="0"/>
        <v>22.474999999999998</v>
      </c>
      <c r="N7" t="s">
        <v>24</v>
      </c>
    </row>
    <row r="8" spans="1:14" x14ac:dyDescent="0.2">
      <c r="A8" t="s">
        <v>13</v>
      </c>
      <c r="B8" t="s">
        <v>25</v>
      </c>
      <c r="C8" t="s">
        <v>15</v>
      </c>
      <c r="D8">
        <v>0</v>
      </c>
      <c r="E8">
        <v>1</v>
      </c>
      <c r="F8">
        <v>131.870404984424</v>
      </c>
      <c r="G8">
        <v>57.984000725613697</v>
      </c>
      <c r="H8">
        <v>22</v>
      </c>
      <c r="I8">
        <v>86.5</v>
      </c>
      <c r="J8">
        <v>128.5</v>
      </c>
      <c r="K8">
        <v>163.5</v>
      </c>
      <c r="L8">
        <v>514</v>
      </c>
      <c r="M8">
        <f t="shared" si="0"/>
        <v>77</v>
      </c>
      <c r="N8" t="s">
        <v>26</v>
      </c>
    </row>
    <row r="9" spans="1:14" x14ac:dyDescent="0.2">
      <c r="A9" t="s">
        <v>13</v>
      </c>
      <c r="B9" t="s">
        <v>25</v>
      </c>
      <c r="C9" t="s">
        <v>17</v>
      </c>
      <c r="D9">
        <v>0</v>
      </c>
      <c r="E9">
        <v>1</v>
      </c>
      <c r="F9">
        <v>125.92193877551</v>
      </c>
      <c r="G9">
        <v>59.8006284017778</v>
      </c>
      <c r="H9">
        <v>36.5</v>
      </c>
      <c r="I9">
        <v>79.5</v>
      </c>
      <c r="J9">
        <v>122.25</v>
      </c>
      <c r="K9">
        <v>151.35</v>
      </c>
      <c r="L9">
        <v>426</v>
      </c>
      <c r="M9">
        <f t="shared" si="0"/>
        <v>71.849999999999994</v>
      </c>
      <c r="N9" t="s">
        <v>27</v>
      </c>
    </row>
    <row r="10" spans="1:14" x14ac:dyDescent="0.2">
      <c r="A10" t="s">
        <v>13</v>
      </c>
      <c r="B10" t="s">
        <v>28</v>
      </c>
      <c r="C10" t="s">
        <v>15</v>
      </c>
      <c r="D10">
        <v>0</v>
      </c>
      <c r="E10">
        <v>1</v>
      </c>
      <c r="F10">
        <v>12.1613707165109</v>
      </c>
      <c r="G10">
        <v>5.2305117450651801</v>
      </c>
      <c r="H10">
        <v>1.1000000000000001</v>
      </c>
      <c r="I10">
        <v>8.8000000000000007</v>
      </c>
      <c r="J10">
        <v>11.1</v>
      </c>
      <c r="K10">
        <v>14.8</v>
      </c>
      <c r="L10">
        <v>40.700000000000003</v>
      </c>
      <c r="M10">
        <f t="shared" si="0"/>
        <v>6</v>
      </c>
      <c r="N10" t="s">
        <v>29</v>
      </c>
    </row>
    <row r="11" spans="1:14" x14ac:dyDescent="0.2">
      <c r="A11" t="s">
        <v>13</v>
      </c>
      <c r="B11" t="s">
        <v>28</v>
      </c>
      <c r="C11" t="s">
        <v>17</v>
      </c>
      <c r="D11">
        <v>0</v>
      </c>
      <c r="E11">
        <v>1</v>
      </c>
      <c r="F11">
        <v>11.25</v>
      </c>
      <c r="G11">
        <v>5.1937487079204798</v>
      </c>
      <c r="H11">
        <v>0</v>
      </c>
      <c r="I11">
        <v>7.7</v>
      </c>
      <c r="J11">
        <v>10.25</v>
      </c>
      <c r="K11">
        <v>13.725</v>
      </c>
      <c r="L11">
        <v>32.9</v>
      </c>
      <c r="M11">
        <f t="shared" si="0"/>
        <v>6.0249999999999995</v>
      </c>
      <c r="N11" t="s">
        <v>30</v>
      </c>
    </row>
    <row r="12" spans="1:14" x14ac:dyDescent="0.2">
      <c r="A12" t="s">
        <v>13</v>
      </c>
      <c r="B12" t="s">
        <v>31</v>
      </c>
      <c r="C12" t="s">
        <v>15</v>
      </c>
      <c r="D12">
        <v>0</v>
      </c>
      <c r="E12">
        <v>1</v>
      </c>
      <c r="F12">
        <v>5.4532710280373804</v>
      </c>
      <c r="G12">
        <v>3.2295118949214698</v>
      </c>
      <c r="H12">
        <v>0.5</v>
      </c>
      <c r="I12">
        <v>3.2</v>
      </c>
      <c r="J12">
        <v>4.7</v>
      </c>
      <c r="K12">
        <v>7</v>
      </c>
      <c r="L12">
        <v>18.3</v>
      </c>
      <c r="M12">
        <f t="shared" si="0"/>
        <v>3.8</v>
      </c>
      <c r="N12" t="s">
        <v>27</v>
      </c>
    </row>
    <row r="13" spans="1:14" x14ac:dyDescent="0.2">
      <c r="A13" t="s">
        <v>13</v>
      </c>
      <c r="B13" t="s">
        <v>31</v>
      </c>
      <c r="C13" t="s">
        <v>17</v>
      </c>
      <c r="D13">
        <v>0</v>
      </c>
      <c r="E13">
        <v>1</v>
      </c>
      <c r="F13">
        <v>5.2112244897959199</v>
      </c>
      <c r="G13">
        <v>2.54658676152243</v>
      </c>
      <c r="H13">
        <v>0.9</v>
      </c>
      <c r="I13">
        <v>3.3</v>
      </c>
      <c r="J13">
        <v>4.7</v>
      </c>
      <c r="K13">
        <v>6.4249999999999998</v>
      </c>
      <c r="L13">
        <v>13.2</v>
      </c>
      <c r="M13">
        <f t="shared" si="0"/>
        <v>3.125</v>
      </c>
      <c r="N13" t="s">
        <v>32</v>
      </c>
    </row>
    <row r="14" spans="1:14" x14ac:dyDescent="0.2">
      <c r="A14" t="s">
        <v>13</v>
      </c>
      <c r="B14" t="s">
        <v>33</v>
      </c>
      <c r="C14" t="s">
        <v>15</v>
      </c>
      <c r="D14">
        <v>0</v>
      </c>
      <c r="E14">
        <v>1</v>
      </c>
      <c r="F14">
        <v>50.776012461059203</v>
      </c>
      <c r="G14">
        <v>6.4738380463094902</v>
      </c>
      <c r="H14">
        <v>30.2</v>
      </c>
      <c r="I14">
        <v>46.9</v>
      </c>
      <c r="J14">
        <v>50.4</v>
      </c>
      <c r="K14">
        <v>54.5</v>
      </c>
      <c r="L14">
        <v>85.7</v>
      </c>
      <c r="M14">
        <f t="shared" si="0"/>
        <v>7.6000000000000014</v>
      </c>
      <c r="N14" t="s">
        <v>34</v>
      </c>
    </row>
    <row r="15" spans="1:14" x14ac:dyDescent="0.2">
      <c r="A15" t="s">
        <v>13</v>
      </c>
      <c r="B15" t="s">
        <v>33</v>
      </c>
      <c r="C15" t="s">
        <v>17</v>
      </c>
      <c r="D15">
        <v>0</v>
      </c>
      <c r="E15">
        <v>1</v>
      </c>
      <c r="F15">
        <v>52.316326530612201</v>
      </c>
      <c r="G15">
        <v>5.8706954793090498</v>
      </c>
      <c r="H15">
        <v>29.1</v>
      </c>
      <c r="I15">
        <v>48.9</v>
      </c>
      <c r="J15">
        <v>52.5</v>
      </c>
      <c r="K15">
        <v>56.1</v>
      </c>
      <c r="L15">
        <v>68.599999999999994</v>
      </c>
      <c r="M15">
        <f t="shared" si="0"/>
        <v>7.2000000000000028</v>
      </c>
      <c r="N15" t="s">
        <v>35</v>
      </c>
    </row>
    <row r="16" spans="1:14" x14ac:dyDescent="0.2">
      <c r="A16" t="s">
        <v>13</v>
      </c>
      <c r="B16" t="s">
        <v>36</v>
      </c>
      <c r="C16" t="s">
        <v>15</v>
      </c>
      <c r="D16">
        <v>0</v>
      </c>
      <c r="E16">
        <v>1</v>
      </c>
      <c r="F16">
        <v>21.1261682242991</v>
      </c>
      <c r="G16">
        <v>4.7231147650795204</v>
      </c>
      <c r="H16">
        <v>0</v>
      </c>
      <c r="I16">
        <v>18</v>
      </c>
      <c r="J16">
        <v>21</v>
      </c>
      <c r="K16">
        <v>24</v>
      </c>
      <c r="L16">
        <v>38</v>
      </c>
      <c r="M16">
        <f t="shared" si="0"/>
        <v>6</v>
      </c>
      <c r="N16" t="s">
        <v>37</v>
      </c>
    </row>
    <row r="17" spans="1:14" x14ac:dyDescent="0.2">
      <c r="A17" t="s">
        <v>13</v>
      </c>
      <c r="B17" t="s">
        <v>36</v>
      </c>
      <c r="C17" t="s">
        <v>17</v>
      </c>
      <c r="D17">
        <v>0</v>
      </c>
      <c r="E17">
        <v>1</v>
      </c>
      <c r="F17">
        <v>19.867346938775501</v>
      </c>
      <c r="G17">
        <v>4.8209537413723602</v>
      </c>
      <c r="H17">
        <v>8.8000000000000007</v>
      </c>
      <c r="I17">
        <v>16.8</v>
      </c>
      <c r="J17">
        <v>19.05</v>
      </c>
      <c r="K17">
        <v>22.85</v>
      </c>
      <c r="L17">
        <v>37.200000000000003</v>
      </c>
      <c r="M17">
        <f t="shared" si="0"/>
        <v>6.0500000000000007</v>
      </c>
      <c r="N17" t="s">
        <v>38</v>
      </c>
    </row>
    <row r="18" spans="1:14" x14ac:dyDescent="0.2">
      <c r="A18" t="s">
        <v>13</v>
      </c>
      <c r="B18" t="s">
        <v>39</v>
      </c>
      <c r="C18" t="s">
        <v>15</v>
      </c>
      <c r="D18">
        <v>0</v>
      </c>
      <c r="E18">
        <v>1</v>
      </c>
      <c r="F18">
        <v>22.6423676012461</v>
      </c>
      <c r="G18">
        <v>4.4224158417031596</v>
      </c>
      <c r="H18">
        <v>6.1</v>
      </c>
      <c r="I18">
        <v>20.100000000000001</v>
      </c>
      <c r="J18">
        <v>22.9</v>
      </c>
      <c r="K18">
        <v>25.4</v>
      </c>
      <c r="L18">
        <v>34.9</v>
      </c>
      <c r="M18">
        <f t="shared" si="0"/>
        <v>5.2999999999999972</v>
      </c>
      <c r="N18" t="s">
        <v>35</v>
      </c>
    </row>
    <row r="19" spans="1:14" x14ac:dyDescent="0.2">
      <c r="A19" t="s">
        <v>13</v>
      </c>
      <c r="B19" t="s">
        <v>39</v>
      </c>
      <c r="C19" t="s">
        <v>17</v>
      </c>
      <c r="D19">
        <v>0</v>
      </c>
      <c r="E19">
        <v>1</v>
      </c>
      <c r="F19">
        <v>22.605612244898001</v>
      </c>
      <c r="G19">
        <v>4.2233440551119301</v>
      </c>
      <c r="H19">
        <v>9</v>
      </c>
      <c r="I19">
        <v>19.875</v>
      </c>
      <c r="J19">
        <v>22.9</v>
      </c>
      <c r="K19">
        <v>25.6</v>
      </c>
      <c r="L19">
        <v>33.299999999999997</v>
      </c>
      <c r="M19">
        <f t="shared" si="0"/>
        <v>5.7250000000000014</v>
      </c>
      <c r="N19" t="s">
        <v>40</v>
      </c>
    </row>
    <row r="23" spans="1:14" x14ac:dyDescent="0.2">
      <c r="A23" s="2" t="s">
        <v>42</v>
      </c>
      <c r="B23" t="s">
        <v>44</v>
      </c>
      <c r="C23" t="s">
        <v>45</v>
      </c>
      <c r="D23" t="s">
        <v>47</v>
      </c>
      <c r="E23" t="s">
        <v>46</v>
      </c>
      <c r="F23" t="s">
        <v>67</v>
      </c>
    </row>
    <row r="24" spans="1:14" x14ac:dyDescent="0.2">
      <c r="A24" s="3" t="s">
        <v>14</v>
      </c>
      <c r="B24" s="4">
        <v>16</v>
      </c>
      <c r="C24" s="4">
        <v>19</v>
      </c>
      <c r="D24" s="4">
        <v>6</v>
      </c>
      <c r="E24" s="4">
        <v>22</v>
      </c>
    </row>
    <row r="25" spans="1:14" x14ac:dyDescent="0.2">
      <c r="A25" s="5" t="s">
        <v>15</v>
      </c>
      <c r="B25" s="4">
        <v>5</v>
      </c>
      <c r="C25" s="4">
        <v>7</v>
      </c>
      <c r="D25" s="4">
        <v>3</v>
      </c>
      <c r="E25" s="4">
        <v>8</v>
      </c>
    </row>
    <row r="26" spans="1:14" x14ac:dyDescent="0.2">
      <c r="A26" s="5" t="s">
        <v>17</v>
      </c>
      <c r="B26" s="4">
        <v>11</v>
      </c>
      <c r="C26" s="4">
        <v>12</v>
      </c>
      <c r="D26" s="4">
        <v>3</v>
      </c>
      <c r="E26" s="4">
        <v>14</v>
      </c>
    </row>
    <row r="27" spans="1:14" x14ac:dyDescent="0.2">
      <c r="A27" s="3" t="s">
        <v>28</v>
      </c>
      <c r="B27" s="4">
        <v>16.5</v>
      </c>
      <c r="C27" s="4">
        <v>21.35</v>
      </c>
      <c r="D27" s="4">
        <v>12.024999999999999</v>
      </c>
      <c r="E27" s="4">
        <v>28.524999999999999</v>
      </c>
      <c r="F27" s="1" t="s">
        <v>57</v>
      </c>
      <c r="G27" s="6" t="s">
        <v>48</v>
      </c>
    </row>
    <row r="28" spans="1:14" x14ac:dyDescent="0.2">
      <c r="A28" s="5" t="s">
        <v>15</v>
      </c>
      <c r="B28" s="4">
        <v>8.8000000000000007</v>
      </c>
      <c r="C28" s="4">
        <v>11.1</v>
      </c>
      <c r="D28" s="4">
        <v>6</v>
      </c>
      <c r="E28" s="4">
        <v>14.8</v>
      </c>
      <c r="F28" s="1" t="s">
        <v>63</v>
      </c>
      <c r="G28" s="9"/>
    </row>
    <row r="29" spans="1:14" x14ac:dyDescent="0.2">
      <c r="A29" s="5" t="s">
        <v>17</v>
      </c>
      <c r="B29" s="4">
        <v>7.7</v>
      </c>
      <c r="C29" s="4">
        <v>10.25</v>
      </c>
      <c r="D29" s="4">
        <v>6.0249999999999995</v>
      </c>
      <c r="E29" s="4">
        <v>13.725</v>
      </c>
      <c r="F29" s="1" t="s">
        <v>64</v>
      </c>
      <c r="G29" s="9"/>
      <c r="H29" s="1"/>
    </row>
    <row r="30" spans="1:14" x14ac:dyDescent="0.2">
      <c r="A30" s="3" t="s">
        <v>19</v>
      </c>
      <c r="B30" s="4">
        <v>176.75</v>
      </c>
      <c r="C30" s="4">
        <v>187</v>
      </c>
      <c r="D30" s="4">
        <v>15.25</v>
      </c>
      <c r="E30" s="4">
        <v>192</v>
      </c>
      <c r="F30" s="1" t="s">
        <v>58</v>
      </c>
      <c r="G30" s="1" t="s">
        <v>49</v>
      </c>
    </row>
    <row r="31" spans="1:14" x14ac:dyDescent="0.2">
      <c r="A31" s="5" t="s">
        <v>15</v>
      </c>
      <c r="B31" s="4">
        <v>88</v>
      </c>
      <c r="C31" s="4">
        <v>93</v>
      </c>
      <c r="D31" s="4">
        <v>8</v>
      </c>
      <c r="E31" s="4">
        <v>96</v>
      </c>
      <c r="G31" s="1"/>
    </row>
    <row r="32" spans="1:14" x14ac:dyDescent="0.2">
      <c r="A32" s="5" t="s">
        <v>17</v>
      </c>
      <c r="B32" s="4">
        <v>88.75</v>
      </c>
      <c r="C32" s="4">
        <v>94</v>
      </c>
      <c r="D32" s="4">
        <v>7.25</v>
      </c>
      <c r="E32" s="4">
        <v>96</v>
      </c>
      <c r="G32" s="1"/>
      <c r="H32" s="1"/>
    </row>
    <row r="33" spans="1:7" x14ac:dyDescent="0.2">
      <c r="A33" s="3" t="s">
        <v>31</v>
      </c>
      <c r="B33" s="4">
        <v>6.5</v>
      </c>
      <c r="C33" s="4">
        <v>9.4</v>
      </c>
      <c r="D33" s="4">
        <v>6.9249999999999998</v>
      </c>
      <c r="E33" s="4">
        <v>13.425000000000001</v>
      </c>
      <c r="F33" s="1" t="s">
        <v>59</v>
      </c>
      <c r="G33" s="7" t="s">
        <v>50</v>
      </c>
    </row>
    <row r="34" spans="1:7" x14ac:dyDescent="0.2">
      <c r="A34" s="5" t="s">
        <v>15</v>
      </c>
      <c r="B34" s="4">
        <v>3.2</v>
      </c>
      <c r="C34" s="4">
        <v>4.7</v>
      </c>
      <c r="D34" s="4">
        <v>3.8</v>
      </c>
      <c r="E34" s="4">
        <v>7</v>
      </c>
      <c r="F34" s="1"/>
      <c r="G34" s="1"/>
    </row>
    <row r="35" spans="1:7" x14ac:dyDescent="0.2">
      <c r="A35" s="5" t="s">
        <v>17</v>
      </c>
      <c r="B35" s="4">
        <v>3.3</v>
      </c>
      <c r="C35" s="4">
        <v>4.7</v>
      </c>
      <c r="D35" s="4">
        <v>3.125</v>
      </c>
      <c r="E35" s="4">
        <v>6.4249999999999998</v>
      </c>
      <c r="F35" s="1"/>
      <c r="G35" s="1"/>
    </row>
    <row r="36" spans="1:7" x14ac:dyDescent="0.2">
      <c r="A36" s="3" t="s">
        <v>33</v>
      </c>
      <c r="B36" s="4">
        <v>95.8</v>
      </c>
      <c r="C36" s="4">
        <v>102.9</v>
      </c>
      <c r="D36" s="4">
        <v>14.800000000000004</v>
      </c>
      <c r="E36" s="4">
        <v>110.6</v>
      </c>
      <c r="F36" s="1" t="s">
        <v>60</v>
      </c>
      <c r="G36" s="8" t="s">
        <v>51</v>
      </c>
    </row>
    <row r="37" spans="1:7" x14ac:dyDescent="0.2">
      <c r="A37" s="5" t="s">
        <v>15</v>
      </c>
      <c r="B37" s="4">
        <v>46.9</v>
      </c>
      <c r="C37" s="4">
        <v>50.4</v>
      </c>
      <c r="D37" s="4">
        <v>7.6000000000000014</v>
      </c>
      <c r="E37" s="4">
        <v>54.5</v>
      </c>
      <c r="F37" s="1"/>
      <c r="G37" s="1"/>
    </row>
    <row r="38" spans="1:7" x14ac:dyDescent="0.2">
      <c r="A38" s="5" t="s">
        <v>17</v>
      </c>
      <c r="B38" s="4">
        <v>48.9</v>
      </c>
      <c r="C38" s="4">
        <v>52.5</v>
      </c>
      <c r="D38" s="4">
        <v>7.2000000000000028</v>
      </c>
      <c r="E38" s="4">
        <v>56.1</v>
      </c>
      <c r="F38" s="1"/>
      <c r="G38" s="1"/>
    </row>
    <row r="39" spans="1:7" x14ac:dyDescent="0.2">
      <c r="A39" s="3" t="s">
        <v>36</v>
      </c>
      <c r="B39" s="4">
        <v>34.799999999999997</v>
      </c>
      <c r="C39" s="4">
        <v>40.049999999999997</v>
      </c>
      <c r="D39" s="4">
        <v>12.05</v>
      </c>
      <c r="E39" s="4">
        <v>46.85</v>
      </c>
      <c r="F39" s="1"/>
      <c r="G39" s="1"/>
    </row>
    <row r="40" spans="1:7" x14ac:dyDescent="0.2">
      <c r="A40" s="5" t="s">
        <v>15</v>
      </c>
      <c r="B40" s="4">
        <v>18</v>
      </c>
      <c r="C40" s="4">
        <v>21</v>
      </c>
      <c r="D40" s="4">
        <v>6</v>
      </c>
      <c r="E40" s="4">
        <v>24</v>
      </c>
      <c r="F40" s="1" t="s">
        <v>65</v>
      </c>
      <c r="G40" s="1" t="s">
        <v>52</v>
      </c>
    </row>
    <row r="41" spans="1:7" x14ac:dyDescent="0.2">
      <c r="A41" s="5" t="s">
        <v>17</v>
      </c>
      <c r="B41" s="4">
        <v>16.8</v>
      </c>
      <c r="C41" s="4">
        <v>19.05</v>
      </c>
      <c r="D41" s="4">
        <v>6.0500000000000007</v>
      </c>
      <c r="E41" s="4">
        <v>22.85</v>
      </c>
      <c r="F41" s="1" t="s">
        <v>66</v>
      </c>
      <c r="G41" s="1">
        <v>20</v>
      </c>
    </row>
    <row r="42" spans="1:7" x14ac:dyDescent="0.2">
      <c r="A42" s="3" t="s">
        <v>39</v>
      </c>
      <c r="B42" s="4">
        <v>39.975000000000001</v>
      </c>
      <c r="C42" s="4">
        <v>45.8</v>
      </c>
      <c r="D42" s="4">
        <v>11.024999999999999</v>
      </c>
      <c r="E42" s="4">
        <v>51</v>
      </c>
      <c r="F42" s="1" t="s">
        <v>61</v>
      </c>
      <c r="G42" s="1" t="s">
        <v>53</v>
      </c>
    </row>
    <row r="43" spans="1:7" x14ac:dyDescent="0.2">
      <c r="A43" s="5" t="s">
        <v>15</v>
      </c>
      <c r="B43" s="4">
        <v>20.100000000000001</v>
      </c>
      <c r="C43" s="4">
        <v>22.9</v>
      </c>
      <c r="D43" s="4">
        <v>5.2999999999999972</v>
      </c>
      <c r="E43" s="4">
        <v>25.4</v>
      </c>
      <c r="F43" s="1"/>
      <c r="G43" s="1"/>
    </row>
    <row r="44" spans="1:7" x14ac:dyDescent="0.2">
      <c r="A44" s="5" t="s">
        <v>17</v>
      </c>
      <c r="B44" s="4">
        <v>19.875</v>
      </c>
      <c r="C44" s="4">
        <v>22.9</v>
      </c>
      <c r="D44" s="4">
        <v>5.7250000000000014</v>
      </c>
      <c r="E44" s="4">
        <v>25.6</v>
      </c>
      <c r="F44" s="1"/>
      <c r="G44" s="1"/>
    </row>
    <row r="45" spans="1:7" x14ac:dyDescent="0.2">
      <c r="A45" s="3" t="s">
        <v>25</v>
      </c>
      <c r="B45" s="4">
        <v>166</v>
      </c>
      <c r="C45" s="4">
        <v>250.75</v>
      </c>
      <c r="D45" s="4">
        <v>148.85</v>
      </c>
      <c r="E45" s="4">
        <v>314.85000000000002</v>
      </c>
      <c r="F45" s="1"/>
      <c r="G45" s="1"/>
    </row>
    <row r="46" spans="1:7" x14ac:dyDescent="0.2">
      <c r="A46" s="5" t="s">
        <v>15</v>
      </c>
      <c r="B46" s="4">
        <v>86.5</v>
      </c>
      <c r="C46" s="4">
        <v>128.5</v>
      </c>
      <c r="D46" s="4">
        <v>77</v>
      </c>
      <c r="E46" s="4">
        <v>163.5</v>
      </c>
      <c r="F46" s="1"/>
      <c r="G46" s="1" t="s">
        <v>55</v>
      </c>
    </row>
    <row r="47" spans="1:7" x14ac:dyDescent="0.2">
      <c r="A47" s="5" t="s">
        <v>17</v>
      </c>
      <c r="B47" s="4">
        <v>79.5</v>
      </c>
      <c r="C47" s="4">
        <v>122.25</v>
      </c>
      <c r="D47" s="4">
        <v>71.849999999999994</v>
      </c>
      <c r="E47" s="4">
        <v>151.35</v>
      </c>
      <c r="F47" s="1"/>
      <c r="G47" s="1" t="s">
        <v>56</v>
      </c>
    </row>
    <row r="48" spans="1:7" x14ac:dyDescent="0.2">
      <c r="A48" s="3" t="s">
        <v>22</v>
      </c>
      <c r="B48" s="4">
        <v>12.3</v>
      </c>
      <c r="C48" s="4">
        <v>29.3</v>
      </c>
      <c r="D48" s="4">
        <v>44.974999999999994</v>
      </c>
      <c r="E48" s="4">
        <v>57.274999999999999</v>
      </c>
      <c r="F48" s="1" t="s">
        <v>62</v>
      </c>
      <c r="G48" s="1" t="s">
        <v>54</v>
      </c>
    </row>
    <row r="49" spans="1:10" x14ac:dyDescent="0.2">
      <c r="A49" s="5" t="s">
        <v>15</v>
      </c>
      <c r="B49" s="4">
        <v>6</v>
      </c>
      <c r="C49" s="4">
        <v>14.3</v>
      </c>
      <c r="D49" s="4">
        <v>22.5</v>
      </c>
      <c r="E49" s="4">
        <v>28.5</v>
      </c>
      <c r="G49" s="1"/>
    </row>
    <row r="50" spans="1:10" x14ac:dyDescent="0.2">
      <c r="A50" s="5" t="s">
        <v>17</v>
      </c>
      <c r="B50" s="4">
        <v>6.3</v>
      </c>
      <c r="C50" s="4">
        <v>15</v>
      </c>
      <c r="D50" s="4">
        <v>22.474999999999998</v>
      </c>
      <c r="E50" s="4">
        <v>28.774999999999999</v>
      </c>
      <c r="G50" s="1"/>
    </row>
    <row r="51" spans="1:10" x14ac:dyDescent="0.2">
      <c r="A51" s="3" t="s">
        <v>43</v>
      </c>
      <c r="B51" s="4">
        <v>564.625</v>
      </c>
      <c r="C51" s="4">
        <v>705.55</v>
      </c>
      <c r="D51" s="4">
        <v>271.89999999999998</v>
      </c>
      <c r="E51" s="4">
        <v>836.52500000000009</v>
      </c>
      <c r="J51" s="1"/>
    </row>
  </sheetData>
  <mergeCells count="1">
    <mergeCell ref="G28:G29"/>
  </mergeCells>
  <pageMargins left="0.7" right="0.7" top="0.75" bottom="0.75" header="0.3" footer="0.3"/>
  <pageSetup paperSize="9" orientation="portrait" horizontalDpi="300" verticalDpi="300"/>
  <ignoredErrors>
    <ignoredError sqref="G2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2AB50-ED3F-714E-AD60-F0582ADC690A}">
  <dimension ref="A5:E21"/>
  <sheetViews>
    <sheetView tabSelected="1" workbookViewId="0">
      <selection activeCell="B16" sqref="B16"/>
    </sheetView>
  </sheetViews>
  <sheetFormatPr baseColWidth="10" defaultRowHeight="15" x14ac:dyDescent="0.2"/>
  <cols>
    <col min="2" max="2" width="17.83203125" customWidth="1"/>
    <col min="3" max="3" width="25" customWidth="1"/>
    <col min="4" max="4" width="24.33203125" customWidth="1"/>
    <col min="5" max="5" width="4.33203125" style="1" customWidth="1"/>
  </cols>
  <sheetData>
    <row r="5" spans="1:5" ht="32" x14ac:dyDescent="0.2">
      <c r="B5" s="10"/>
      <c r="C5" s="11" t="s">
        <v>74</v>
      </c>
      <c r="D5" s="17" t="s">
        <v>73</v>
      </c>
      <c r="E5" s="11"/>
    </row>
    <row r="6" spans="1:5" x14ac:dyDescent="0.2">
      <c r="B6" s="10"/>
      <c r="C6" s="11" t="s">
        <v>67</v>
      </c>
      <c r="D6" s="11" t="s">
        <v>76</v>
      </c>
      <c r="E6" s="11"/>
    </row>
    <row r="7" spans="1:5" x14ac:dyDescent="0.2">
      <c r="B7" s="10" t="s">
        <v>14</v>
      </c>
      <c r="C7" s="11"/>
      <c r="D7" s="11" t="s">
        <v>75</v>
      </c>
      <c r="E7" s="11"/>
    </row>
    <row r="8" spans="1:5" x14ac:dyDescent="0.2">
      <c r="A8" s="10"/>
      <c r="B8" s="18" t="s">
        <v>15</v>
      </c>
      <c r="C8" s="11" t="s">
        <v>70</v>
      </c>
      <c r="D8" s="10"/>
      <c r="E8" s="11"/>
    </row>
    <row r="9" spans="1:5" x14ac:dyDescent="0.2">
      <c r="A9" s="10"/>
      <c r="B9" s="18" t="s">
        <v>17</v>
      </c>
      <c r="C9" s="11" t="s">
        <v>71</v>
      </c>
      <c r="D9" s="10"/>
      <c r="E9" s="11"/>
    </row>
    <row r="10" spans="1:5" x14ac:dyDescent="0.2">
      <c r="A10" s="16"/>
      <c r="B10" s="12" t="s">
        <v>81</v>
      </c>
      <c r="C10" s="11" t="s">
        <v>58</v>
      </c>
      <c r="D10" s="11" t="s">
        <v>49</v>
      </c>
      <c r="E10" s="11"/>
    </row>
    <row r="11" spans="1:5" x14ac:dyDescent="0.2">
      <c r="A11" s="16"/>
      <c r="B11" s="12" t="s">
        <v>84</v>
      </c>
      <c r="C11" s="11" t="s">
        <v>62</v>
      </c>
      <c r="D11" s="11" t="s">
        <v>54</v>
      </c>
      <c r="E11" s="11"/>
    </row>
    <row r="12" spans="1:5" x14ac:dyDescent="0.2">
      <c r="A12" s="16"/>
      <c r="B12" s="10" t="s">
        <v>83</v>
      </c>
      <c r="C12" s="11"/>
      <c r="D12" s="11"/>
      <c r="E12" s="11"/>
    </row>
    <row r="13" spans="1:5" x14ac:dyDescent="0.2">
      <c r="A13" s="10"/>
      <c r="B13" s="18" t="s">
        <v>15</v>
      </c>
      <c r="C13" s="11" t="s">
        <v>68</v>
      </c>
      <c r="D13" s="11" t="s">
        <v>55</v>
      </c>
      <c r="E13" s="11"/>
    </row>
    <row r="14" spans="1:5" x14ac:dyDescent="0.2">
      <c r="A14" s="10"/>
      <c r="B14" s="18" t="s">
        <v>17</v>
      </c>
      <c r="C14" s="11" t="s">
        <v>69</v>
      </c>
      <c r="D14" s="11" t="s">
        <v>56</v>
      </c>
      <c r="E14" s="11" t="s">
        <v>72</v>
      </c>
    </row>
    <row r="15" spans="1:5" x14ac:dyDescent="0.2">
      <c r="A15" s="16"/>
      <c r="B15" s="12" t="s">
        <v>82</v>
      </c>
      <c r="C15" s="11" t="s">
        <v>57</v>
      </c>
      <c r="D15" s="13" t="s">
        <v>48</v>
      </c>
      <c r="E15" s="11"/>
    </row>
    <row r="16" spans="1:5" x14ac:dyDescent="0.2">
      <c r="A16" s="16"/>
      <c r="B16" s="12" t="s">
        <v>77</v>
      </c>
      <c r="C16" s="11" t="s">
        <v>59</v>
      </c>
      <c r="D16" s="14" t="s">
        <v>50</v>
      </c>
      <c r="E16" s="11"/>
    </row>
    <row r="17" spans="1:5" x14ac:dyDescent="0.2">
      <c r="A17" s="16"/>
      <c r="B17" s="12" t="s">
        <v>78</v>
      </c>
      <c r="C17" s="11" t="s">
        <v>60</v>
      </c>
      <c r="D17" s="15" t="s">
        <v>51</v>
      </c>
      <c r="E17" s="11"/>
    </row>
    <row r="18" spans="1:5" x14ac:dyDescent="0.2">
      <c r="A18" s="16"/>
      <c r="B18" s="10" t="s">
        <v>79</v>
      </c>
      <c r="C18" s="11"/>
      <c r="D18" s="15"/>
      <c r="E18" s="11"/>
    </row>
    <row r="19" spans="1:5" x14ac:dyDescent="0.2">
      <c r="A19" s="10"/>
      <c r="B19" s="18" t="s">
        <v>15</v>
      </c>
      <c r="C19" s="11" t="s">
        <v>65</v>
      </c>
      <c r="D19" s="11" t="s">
        <v>52</v>
      </c>
      <c r="E19" s="11" t="s">
        <v>72</v>
      </c>
    </row>
    <row r="20" spans="1:5" x14ac:dyDescent="0.2">
      <c r="A20" s="10"/>
      <c r="B20" s="18" t="s">
        <v>17</v>
      </c>
      <c r="C20" s="11" t="s">
        <v>66</v>
      </c>
      <c r="D20" s="11">
        <v>20</v>
      </c>
      <c r="E20" s="11"/>
    </row>
    <row r="21" spans="1:5" x14ac:dyDescent="0.2">
      <c r="A21" s="16"/>
      <c r="B21" s="12" t="s">
        <v>80</v>
      </c>
      <c r="C21" s="11" t="s">
        <v>61</v>
      </c>
      <c r="D21" s="11" t="s">
        <v>53</v>
      </c>
      <c r="E21" s="11" t="s">
        <v>72</v>
      </c>
    </row>
  </sheetData>
  <sortState xmlns:xlrd2="http://schemas.microsoft.com/office/spreadsheetml/2017/richdata2" ref="A8:E21">
    <sortCondition ref="A8:A21"/>
  </sortState>
  <pageMargins left="0.7" right="0.7" top="0.75" bottom="0.75" header="0.3" footer="0.3"/>
  <ignoredErrors>
    <ignoredError sqref="D1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RCP</dc:creator>
  <cp:lastModifiedBy>Robert Cilveti</cp:lastModifiedBy>
  <dcterms:created xsi:type="dcterms:W3CDTF">2023-05-05T14:52:26Z</dcterms:created>
  <dcterms:modified xsi:type="dcterms:W3CDTF">2023-05-06T05:05:49Z</dcterms:modified>
</cp:coreProperties>
</file>