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defaultThemeVersion="124226"/>
  <mc:AlternateContent xmlns:mc="http://schemas.openxmlformats.org/markup-compatibility/2006">
    <mc:Choice Requires="x15">
      <x15ac:absPath xmlns:x15ac="http://schemas.microsoft.com/office/spreadsheetml/2010/11/ac" url="C:\Users\HernandezK\Downloads\"/>
    </mc:Choice>
  </mc:AlternateContent>
  <bookViews>
    <workbookView xWindow="0" yWindow="0" windowWidth="23040" windowHeight="9060" tabRatio="817" activeTab="4"/>
  </bookViews>
  <sheets>
    <sheet name="F-MZGAL-RCO-MT-31" sheetId="1" r:id="rId1"/>
    <sheet name="F-MZGAL-RCO-MT-33" sheetId="31" r:id="rId2"/>
    <sheet name="F-MZGAL-RCO-MT-43" sheetId="32" r:id="rId3"/>
    <sheet name="F-MZGAL-RCO-MT-44" sheetId="29" r:id="rId4"/>
    <sheet name="F-MZGAL-RCO-MT-45" sheetId="30"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31_May_99">"Fin_de_ periodo"</definedName>
    <definedName name="_Key1" hidden="1">'[1]E-7 PB'!#REF!</definedName>
    <definedName name="_KK" hidden="1">'[2]E-7 PB'!#REF!</definedName>
    <definedName name="_KKK" hidden="1">'[2]E-7 PB'!#REF!</definedName>
    <definedName name="_NJ215">#REF!</definedName>
    <definedName name="_Order1" hidden="1">255</definedName>
    <definedName name="_Sort" hidden="1">'[1]E-7 PB'!#REF!</definedName>
    <definedName name="_XXX">'[2]E-7 PB'!#REF!</definedName>
    <definedName name="a">#REF!</definedName>
    <definedName name="_xlnm.Print_Area" localSheetId="3">'F-MZGAL-RCO-MT-44'!$A$1:$LE$64</definedName>
    <definedName name="_xlnm.Print_Area" localSheetId="4">'F-MZGAL-RCO-MT-45'!$A$1:$J$317</definedName>
    <definedName name="_xlnm.Print_Area">#REF!</definedName>
    <definedName name="Area1">#REF!</definedName>
    <definedName name="Avance">#REF!</definedName>
    <definedName name="Cantidad">#REF!</definedName>
    <definedName name="Cantidad01">#REF!</definedName>
    <definedName name="Cantidad02">#REF!</definedName>
    <definedName name="Cantidad03">#REF!</definedName>
    <definedName name="Cantidad04">#REF!</definedName>
    <definedName name="Cantidad05">#REF!</definedName>
    <definedName name="Cantidad06">#REF!</definedName>
    <definedName name="Cantidad11">#REF!</definedName>
    <definedName name="Cantidad12">#REF!</definedName>
    <definedName name="Cantidad31">#REF!</definedName>
    <definedName name="Catalogo">[3]Catálogo!$B$3:$L$121</definedName>
    <definedName name="CIERRE">'[4]8.-FOTOS(1)'!$G$78</definedName>
    <definedName name="Con_Sanción">#REF!</definedName>
    <definedName name="CONTRATO">'[5]GENERAL '!$K$11</definedName>
    <definedName name="Contrato_No">#REF!</definedName>
    <definedName name="Convenio">#REF!</definedName>
    <definedName name="DESCRIPCION">'[4]8.-FOTOS(1)'!$B$69</definedName>
    <definedName name="Escalatorias">#REF!</definedName>
    <definedName name="Estimación">#REF!</definedName>
    <definedName name="Fecha">#REF!</definedName>
    <definedName name="FECHAS">#REF!</definedName>
    <definedName name="Fin_de_periodo">#REF!</definedName>
    <definedName name="HOLA">'[6]Ctl. Tramite'!$B$24</definedName>
    <definedName name="INFOR">'[4]8.-FOTOS(1)'!$B$78</definedName>
    <definedName name="INFORME">'[4]8.-FOTOS(1)'!$C$72</definedName>
    <definedName name="Inicio">#REF!</definedName>
    <definedName name="INICIO_DIF">'[5]GENERAL '!$N$12</definedName>
    <definedName name="mano_de_obra">#REF!</definedName>
    <definedName name="maquinaria">#REF!</definedName>
    <definedName name="materiales">#REF!</definedName>
    <definedName name="MONTO_CONTRATO">'[7]GENERAL (color)'!$I$10</definedName>
    <definedName name="No_Est">#REF!</definedName>
    <definedName name="OBRA">#REF!</definedName>
    <definedName name="Penalización">#REF!</definedName>
    <definedName name="Periodo">#REF!</definedName>
    <definedName name="Revalidación">#REF!</definedName>
    <definedName name="S">[8]Resumen!$K$37</definedName>
    <definedName name="SA">#REF!</definedName>
    <definedName name="SINIESTROS">#REF!</definedName>
    <definedName name="SUPER">#REF!</definedName>
    <definedName name="Terminacion">#REF!</definedName>
    <definedName name="TERMINO_DIF">'[5]GENERAL '!$N$14</definedName>
    <definedName name="_xlnm.Print_Titles" localSheetId="4">'F-MZGAL-RCO-MT-45'!$1:$11</definedName>
    <definedName name="X">'[1]E-7 PB'!#REF!</definedName>
  </definedNames>
  <calcPr calcId="162913"/>
</workbook>
</file>

<file path=xl/calcChain.xml><?xml version="1.0" encoding="utf-8"?>
<calcChain xmlns="http://schemas.openxmlformats.org/spreadsheetml/2006/main">
  <c r="I7" i="32" l="1"/>
  <c r="BQ82" i="31" l="1"/>
  <c r="J82" i="1" l="1"/>
  <c r="BL82" i="31" l="1"/>
  <c r="BG82" i="31"/>
  <c r="BB82" i="31"/>
  <c r="AW82" i="31" l="1"/>
  <c r="AR82" i="31" l="1"/>
  <c r="AM82" i="31" l="1"/>
  <c r="AH82" i="31" l="1"/>
  <c r="H9" i="31" l="1"/>
  <c r="AE9" i="29" s="1"/>
  <c r="H10" i="31"/>
  <c r="AE10" i="29" l="1"/>
  <c r="I10" i="30" s="1"/>
  <c r="I9" i="32"/>
  <c r="BS82" i="31"/>
  <c r="BS83" i="31" s="1"/>
  <c r="AC82" i="31"/>
  <c r="X82" i="31"/>
  <c r="S82" i="31"/>
  <c r="N82" i="31"/>
  <c r="I9" i="30"/>
  <c r="B42" i="32" l="1"/>
  <c r="S83" i="31"/>
  <c r="X83" i="31" s="1"/>
  <c r="AC83" i="31" s="1"/>
  <c r="AH83" i="31" s="1"/>
  <c r="AM83" i="31" s="1"/>
  <c r="AR83" i="31" s="1"/>
  <c r="B43" i="32"/>
  <c r="B44" i="32" s="1"/>
  <c r="B45" i="32" s="1"/>
  <c r="B46" i="32" s="1"/>
  <c r="J83" i="1"/>
  <c r="B47" i="32" l="1"/>
  <c r="AW83" i="31"/>
  <c r="B48" i="32" l="1"/>
  <c r="BB83" i="31"/>
  <c r="B49" i="32" l="1"/>
  <c r="BG83" i="31"/>
  <c r="B50" i="32" s="1"/>
</calcChain>
</file>

<file path=xl/sharedStrings.xml><?xml version="1.0" encoding="utf-8"?>
<sst xmlns="http://schemas.openxmlformats.org/spreadsheetml/2006/main" count="748" uniqueCount="169">
  <si>
    <t>SISTEMA DE SEGUIMIENTO DE LOS PROGRAMAS DE CONSERVACIÓN EN AUTOPISTAS Y PUENTES DE CUOTA</t>
  </si>
  <si>
    <t>RELACIÓN DE COSTOS DE PROGRAMA</t>
  </si>
  <si>
    <t>Autopista             :</t>
  </si>
  <si>
    <t>Tramo                     :</t>
  </si>
  <si>
    <t>Longitud               :</t>
  </si>
  <si>
    <t>Administrador  :</t>
  </si>
  <si>
    <t>PROGRAMA:</t>
  </si>
  <si>
    <t>ELEMENTO</t>
  </si>
  <si>
    <t>CANTIDAD</t>
  </si>
  <si>
    <t>UNIDAD</t>
  </si>
  <si>
    <t>C O N C E P T O</t>
  </si>
  <si>
    <t>Nota: La información se considera agrupada de acuerdo a a los siguientes elementos:</t>
  </si>
  <si>
    <t xml:space="preserve">             Pavimentos, Cortes, Terraplenes,Drenajes, Señalamiento y otros.</t>
  </si>
  <si>
    <t>Costo Prom/Km:</t>
  </si>
  <si>
    <t>SEP</t>
  </si>
  <si>
    <t>OCT</t>
  </si>
  <si>
    <t>NOV</t>
  </si>
  <si>
    <t>GRAFICA DE PROGRAMA Y AVANCE DE OBRA</t>
  </si>
  <si>
    <t>PROGRAMADO</t>
  </si>
  <si>
    <t>MES</t>
  </si>
  <si>
    <t>Cadenamiento:</t>
  </si>
  <si>
    <t>Origen:</t>
  </si>
  <si>
    <t>SENTIDO</t>
  </si>
  <si>
    <t xml:space="preserve">C O N C E P T O </t>
  </si>
  <si>
    <t>+</t>
  </si>
  <si>
    <t>Entronque</t>
  </si>
  <si>
    <t>Limite de Estados</t>
  </si>
  <si>
    <t>DIRECCIÓN GENERAL DE DESARROLLO CARRETERO</t>
  </si>
  <si>
    <t>DIRECCIÓN GENERAL ADJUNTA DE SUPERVISIÓN FÍSICA DE AUTOPISTAS</t>
  </si>
  <si>
    <t xml:space="preserve">                                                       SISTEMA DE SEGUIMIENTO DE LOS PROGRAMAS DE CONSERVACIÓN EN AUTOPISTAS Y PUENTES DE CUOTA</t>
  </si>
  <si>
    <t xml:space="preserve"> </t>
  </si>
  <si>
    <t>Plaza de Cobro</t>
  </si>
  <si>
    <t>Entronque y Plaza de Cobro</t>
  </si>
  <si>
    <t>S-1   Cuerpo A</t>
  </si>
  <si>
    <t>S-2   Cuerpo B</t>
  </si>
  <si>
    <t>NO</t>
  </si>
  <si>
    <t>Total :</t>
  </si>
  <si>
    <t>SEGUIMIENTO DE LOS PROGRAMAS DE CONSERVACIÓN EN AUTOPISTAS Y PUENTES DE CUOTA</t>
  </si>
  <si>
    <t>REPORTE FOTOGRÁFICO</t>
  </si>
  <si>
    <t>Sello 3E premezclado</t>
  </si>
  <si>
    <t>ENE</t>
  </si>
  <si>
    <t>FEB</t>
  </si>
  <si>
    <t>MAR</t>
  </si>
  <si>
    <t>ABR</t>
  </si>
  <si>
    <t>DIC</t>
  </si>
  <si>
    <t>MAY</t>
  </si>
  <si>
    <t>JUN</t>
  </si>
  <si>
    <t>JUL</t>
  </si>
  <si>
    <t>AGO</t>
  </si>
  <si>
    <t>Hoja 2</t>
  </si>
  <si>
    <t>EDO. MICHOACÁN</t>
  </si>
  <si>
    <t>EDO. JALISCO</t>
  </si>
  <si>
    <t xml:space="preserve">Carpeta asfaltica </t>
  </si>
  <si>
    <t>de espesor variable</t>
  </si>
  <si>
    <t>Bacheo profundo aislado</t>
  </si>
  <si>
    <t>Drenaje y subdrenaje</t>
  </si>
  <si>
    <t>Señalamiento Horizontal</t>
  </si>
  <si>
    <t>Informe fotográfico</t>
  </si>
  <si>
    <t>Slurry Seal</t>
  </si>
  <si>
    <t>Red de Carreteras de Occidente, S.A.B. de C.V.</t>
  </si>
  <si>
    <t>Red de Carreteras de Occidente, S.A..B. de C.V.</t>
  </si>
  <si>
    <t>DREN FRANCES</t>
  </si>
  <si>
    <t>CANAL A CIELO ABIERTO</t>
  </si>
  <si>
    <t>ROLODREN</t>
  </si>
  <si>
    <t>Reconstruccion de Cunetas y Contracunetas</t>
  </si>
  <si>
    <t>S-3   Cuerpo B</t>
  </si>
  <si>
    <t>S-2     Centro</t>
  </si>
  <si>
    <t>CONTRACUNETAS</t>
  </si>
  <si>
    <t>CUNETAS</t>
  </si>
  <si>
    <t>Triple Torsion</t>
  </si>
  <si>
    <t xml:space="preserve">Sum. y Colocacion de Malla </t>
  </si>
  <si>
    <t>ENERO</t>
  </si>
  <si>
    <t>FEBRERO</t>
  </si>
  <si>
    <t>MARZO</t>
  </si>
  <si>
    <t>ABRIL</t>
  </si>
  <si>
    <t>MAYO</t>
  </si>
  <si>
    <t>JUNIO</t>
  </si>
  <si>
    <t>JULIO</t>
  </si>
  <si>
    <t>AGOSTO</t>
  </si>
  <si>
    <t>SEPTIEMBRE</t>
  </si>
  <si>
    <t>OCTUBRE</t>
  </si>
  <si>
    <t>NOVIEMBRE</t>
  </si>
  <si>
    <t>DICIEMBRE</t>
  </si>
  <si>
    <t>P. U.</t>
  </si>
  <si>
    <t>IMPORTE</t>
  </si>
  <si>
    <t>TOTAL</t>
  </si>
  <si>
    <t>SUBDRENAJE CON GEOMEMBRANA</t>
  </si>
  <si>
    <t>LARGUILLO DEL PROGRAMA DE CONSERVACIÓN MAYOR O PREVENTIVA Y CORRECTIVA AÑO 2017</t>
  </si>
  <si>
    <t>Bacheo Profundo</t>
  </si>
  <si>
    <t>Bacheo Superfcial</t>
  </si>
  <si>
    <t>Fresado de carpeta asfaltica existente</t>
  </si>
  <si>
    <t>Sellado de grietas</t>
  </si>
  <si>
    <t>Suministro y colocacion de geomalla para sobrecarpeta</t>
  </si>
  <si>
    <t>Recuperacion de estructura de pavimento existente</t>
  </si>
  <si>
    <t>Mortero Asfáltico (Slurry Seal)</t>
  </si>
  <si>
    <t>Reposicion de carpeta asfaltica existente</t>
  </si>
  <si>
    <t>Mortero Asfáltico (Slurry Seal) en barrera central de concreto</t>
  </si>
  <si>
    <t>Sobrecarpeta de espesor variable con asfalto modificado</t>
  </si>
  <si>
    <t>Pavimentos</t>
  </si>
  <si>
    <t>Drenaje</t>
  </si>
  <si>
    <t>Construccion de subdrenaje con geomembrana (Tipo I)</t>
  </si>
  <si>
    <t>Construccion de subdrenaje con geomembrana (Tipo II)</t>
  </si>
  <si>
    <t>Construccion de obra de drenaje con tuberia de acero hincada</t>
  </si>
  <si>
    <t>Construccion / reconstruccion de bordillos</t>
  </si>
  <si>
    <t>Construccion de canal revestido para obras de drenaje</t>
  </si>
  <si>
    <t>Construccion / reconstruccion de cunetas</t>
  </si>
  <si>
    <t>Construccion / reconstruccion de contracunetas</t>
  </si>
  <si>
    <t>Construccion / reconstruccion de lavaderos</t>
  </si>
  <si>
    <t>Derecho de Via</t>
  </si>
  <si>
    <t>Instalación de malla triple torsión</t>
  </si>
  <si>
    <t>Concreto lanzado para taludes</t>
  </si>
  <si>
    <t>Muro de contencion para terraplen</t>
  </si>
  <si>
    <t>Construccion de muros a base de gaviones o mamposteria</t>
  </si>
  <si>
    <t>Conformacion y rehabilitacion del derecho de via</t>
  </si>
  <si>
    <t>Cierre de accesos</t>
  </si>
  <si>
    <t xml:space="preserve">Estabilizacion de talud en km 20 cuerpo A mediante anclas, malla electrosoldada y concreto lanzado </t>
  </si>
  <si>
    <t>Pintura de rayas</t>
  </si>
  <si>
    <t>Pintura de marcas en pavimento</t>
  </si>
  <si>
    <t>Pintura de rayas roja en rampa y franja de emergencia</t>
  </si>
  <si>
    <t>Nivelacion de defensa metalica</t>
  </si>
  <si>
    <t>Suministro y colocación de vialetas</t>
  </si>
  <si>
    <t>Reposicion de malla antideslumbrante de polietileno en barrera central</t>
  </si>
  <si>
    <t>Reposicion de malla antideslumbrante tipo ciclon</t>
  </si>
  <si>
    <t xml:space="preserve">Suministro y colocación de barrera central </t>
  </si>
  <si>
    <t>Reposición de defensa metálica dos crestas en tramos aislados</t>
  </si>
  <si>
    <t>Reposición de defensa metálica tres crestas en tramos aislados</t>
  </si>
  <si>
    <t>Suministro y colocacion de indicador de alineamiento</t>
  </si>
  <si>
    <t>Reposicion de tableros elevados</t>
  </si>
  <si>
    <t>Suministro y colocacion de señalamiento elevado tipo bandera sencilla</t>
  </si>
  <si>
    <t>Suministro y colocacion de señalamiento elevado tipo bandera doble</t>
  </si>
  <si>
    <t>Rehabilitacion de señalamiento vertical elevado</t>
  </si>
  <si>
    <t>Elevacion de defensa metalica</t>
  </si>
  <si>
    <t>Suministro y colocacion de señalamiento elevado tipo puente</t>
  </si>
  <si>
    <t>Señalamiento Vertical</t>
  </si>
  <si>
    <t>Pintura de parapetos metálicos en estructuras</t>
  </si>
  <si>
    <t>Pintura vinílica para estructuras</t>
  </si>
  <si>
    <t>Construccion de juntas en puentes</t>
  </si>
  <si>
    <t>Rehabilitacion de subestructura y superestructura</t>
  </si>
  <si>
    <t>Revestimiento en cono de derrame km 443+155</t>
  </si>
  <si>
    <t>Puentes y Estructuras</t>
  </si>
  <si>
    <t xml:space="preserve">Construccion de base de conservacion </t>
  </si>
  <si>
    <t>Ampliacion de la base de USA</t>
  </si>
  <si>
    <t>Habilitación de bases de conservación</t>
  </si>
  <si>
    <t>Plazas de Cobro</t>
  </si>
  <si>
    <t xml:space="preserve">Rehubicacion de Bases de Conservación </t>
  </si>
  <si>
    <t>Reconstruccion y construccion de losas</t>
  </si>
  <si>
    <t>Desinstalacion de carriles y techumbre en plaza de cobro La Joya</t>
  </si>
  <si>
    <t>Sellado de grietas o Juntas en Losas</t>
  </si>
  <si>
    <t>Suministro y colocacion de pintura termoplastica</t>
  </si>
  <si>
    <t>Inversion sujeta a estudio</t>
  </si>
  <si>
    <t>Aligeramiento de cargas y recuperacion de rasante en puentes</t>
  </si>
  <si>
    <t>Reforzamiento de puente Rio Lerma</t>
  </si>
  <si>
    <t>Izaje de estructura por falta de galibo</t>
  </si>
  <si>
    <t>M3</t>
  </si>
  <si>
    <t>M</t>
  </si>
  <si>
    <t>M2</t>
  </si>
  <si>
    <t>Lote</t>
  </si>
  <si>
    <t>Pza</t>
  </si>
  <si>
    <t>Proy</t>
  </si>
  <si>
    <t>PZA</t>
  </si>
  <si>
    <t>México - Guadalajara</t>
  </si>
  <si>
    <t>Maravatio - Zapotlanejo</t>
  </si>
  <si>
    <t>Maravatio - Los Fresnos</t>
  </si>
  <si>
    <t>km</t>
  </si>
  <si>
    <t>del Km 165+012 al Km  328+000</t>
  </si>
  <si>
    <t>Km 165+012 Maravatío</t>
  </si>
  <si>
    <t>REAL</t>
  </si>
  <si>
    <t>Sum. y Colocacion de Concreto</t>
  </si>
  <si>
    <t>Lanzado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</si>
</sst>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quot;$&quot;* #,##0.00_-;_-&quot;$&quot;* &quot;-&quot;??_-;_-@_-"/>
    <numFmt numFmtId="43" formatCode="_-* #,##0.00_-;\-* #,##0.00_-;_-* &quot;-&quot;??_-;_-@_-"/>
    <numFmt numFmtId="164" formatCode="_(* #,##0_);_(* \(#,##0\);_(* &quot;-&quot;_);_(@_)"/>
    <numFmt numFmtId="165" formatCode="_(&quot;$&quot;* #,##0_);_(&quot;$&quot;* \(#,##0\);_(&quot;$&quot;* &quot;-&quot;_);_(@_)"/>
    <numFmt numFmtId="166" formatCode="_([$€-2]* #,##0.00_);_([$€-2]* \(#,##0.00\);_([$€-2]* &quot;-&quot;??_)"/>
    <numFmt numFmtId="167" formatCode="_ * #,##0.00_ ;_ * \-#,##0.00_ ;_ * &quot;-&quot;??_ ;_ @_ "/>
    <numFmt numFmtId="168" formatCode="&quot;$&quot;#,##0\ ;\(&quot;$&quot;#,##0\)"/>
    <numFmt numFmtId="169" formatCode="_(&quot;$&quot;* #,##0.00_);_(&quot;$&quot;* \(#,##0.00\);_(&quot;$&quot;* &quot;-&quot;??_);_(@_)"/>
    <numFmt numFmtId="170" formatCode="_(* #,##0.00_);_(* \(#,##0.00\);_(* &quot;-&quot;??_);_(@_)"/>
    <numFmt numFmtId="171" formatCode="_-[$€-2]* #,##0.00_-;\-[$€-2]* #,##0.00_-;_-[$€-2]* &quot;-&quot;??_-"/>
  </numFmts>
  <fonts count="34" x14ac:knownFonts="1">
    <font>
      <sz val="11"/>
      <color theme="1"/>
      <name val="Calibri"/>
      <family val="2"/>
      <scheme val="minor"/>
    </font>
    <font>
      <sz val="10"/>
      <name val="Arial"/>
      <family val="2"/>
    </font>
    <font>
      <sz val="10"/>
      <name val="Century Gothic"/>
      <family val="2"/>
    </font>
    <font>
      <sz val="8"/>
      <name val="Arial Narrow"/>
      <family val="2"/>
    </font>
    <font>
      <b/>
      <sz val="18"/>
      <color indexed="24"/>
      <name val="Arial"/>
      <family val="2"/>
    </font>
    <font>
      <b/>
      <sz val="12"/>
      <color indexed="24"/>
      <name val="Arial"/>
      <family val="2"/>
    </font>
    <font>
      <sz val="10"/>
      <color indexed="24"/>
      <name val="Arial"/>
      <family val="2"/>
    </font>
    <font>
      <sz val="11"/>
      <color indexed="8"/>
      <name val="Calibri"/>
      <family val="2"/>
    </font>
    <font>
      <sz val="11"/>
      <color theme="1"/>
      <name val="Calibri"/>
      <family val="2"/>
      <scheme val="minor"/>
    </font>
    <font>
      <sz val="11"/>
      <color theme="0"/>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sz val="9"/>
      <color theme="0"/>
      <name val="Calibri"/>
      <family val="2"/>
      <scheme val="minor"/>
    </font>
    <font>
      <b/>
      <sz val="10"/>
      <color rgb="FF0070C0"/>
      <name val="Calibri"/>
      <family val="2"/>
      <scheme val="minor"/>
    </font>
    <font>
      <b/>
      <sz val="10"/>
      <color theme="1"/>
      <name val="Calibri"/>
      <family val="2"/>
      <scheme val="minor"/>
    </font>
    <font>
      <b/>
      <sz val="11"/>
      <color theme="9" tint="-0.499984740745262"/>
      <name val="Calibri"/>
      <family val="2"/>
      <scheme val="minor"/>
    </font>
    <font>
      <b/>
      <sz val="11"/>
      <color rgb="FF00B0F0"/>
      <name val="Calibri"/>
      <family val="2"/>
      <scheme val="minor"/>
    </font>
    <font>
      <b/>
      <sz val="10"/>
      <color rgb="FF7030A0"/>
      <name val="Calibri"/>
      <family val="2"/>
      <scheme val="minor"/>
    </font>
    <font>
      <sz val="8"/>
      <color rgb="FFFFFFFF"/>
      <name val="Calibri"/>
      <family val="2"/>
      <scheme val="minor"/>
    </font>
    <font>
      <sz val="11"/>
      <name val="Calibri"/>
      <family val="2"/>
      <scheme val="minor"/>
    </font>
    <font>
      <sz val="11"/>
      <color theme="9" tint="-0.499984740745262"/>
      <name val="Calibri"/>
      <family val="2"/>
      <scheme val="minor"/>
    </font>
    <font>
      <sz val="11"/>
      <color rgb="FF7030A0"/>
      <name val="Calibri"/>
      <family val="2"/>
      <scheme val="minor"/>
    </font>
    <font>
      <u/>
      <sz val="11"/>
      <color theme="1"/>
      <name val="Calibri"/>
      <family val="2"/>
      <scheme val="minor"/>
    </font>
    <font>
      <sz val="11"/>
      <color theme="3" tint="0.39997558519241921"/>
      <name val="Calibri"/>
      <family val="2"/>
      <scheme val="minor"/>
    </font>
    <font>
      <sz val="11"/>
      <color theme="2" tint="-0.749992370372631"/>
      <name val="Calibri"/>
      <family val="2"/>
      <scheme val="minor"/>
    </font>
    <font>
      <sz val="9"/>
      <color rgb="FF000000"/>
      <name val="Calibri"/>
      <family val="2"/>
    </font>
    <font>
      <sz val="11"/>
      <color rgb="FF00B0F0"/>
      <name val="Calibri"/>
      <family val="2"/>
      <scheme val="minor"/>
    </font>
    <font>
      <sz val="11"/>
      <color rgb="FFC00000"/>
      <name val="Calibri"/>
      <family val="2"/>
      <scheme val="minor"/>
    </font>
    <font>
      <sz val="10"/>
      <color theme="1"/>
      <name val="Arial"/>
      <family val="2"/>
    </font>
    <font>
      <u/>
      <sz val="8.5"/>
      <color indexed="12"/>
      <name val="Arial"/>
      <family val="2"/>
    </font>
    <font>
      <sz val="10"/>
      <color rgb="FF000000"/>
      <name val="Calibri"/>
      <family val="2"/>
    </font>
  </fonts>
  <fills count="20">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rgb="FF000000"/>
      </patternFill>
    </fill>
    <fill>
      <patternFill patternType="solid">
        <fgColor theme="9" tint="-0.249977111117893"/>
        <bgColor indexed="64"/>
      </patternFill>
    </fill>
    <fill>
      <patternFill patternType="solid">
        <fgColor rgb="FF7030A0"/>
        <bgColor indexed="64"/>
      </patternFill>
    </fill>
    <fill>
      <patternFill patternType="solid">
        <fgColor rgb="FF00B050"/>
        <bgColor indexed="64"/>
      </patternFill>
    </fill>
    <fill>
      <patternFill patternType="solid">
        <fgColor rgb="FF002060"/>
        <bgColor indexed="64"/>
      </patternFill>
    </fill>
    <fill>
      <patternFill patternType="solid">
        <fgColor rgb="FFC00000"/>
        <bgColor indexed="64"/>
      </patternFill>
    </fill>
    <fill>
      <patternFill patternType="solid">
        <fgColor theme="1" tint="0.499984740745262"/>
        <bgColor indexed="64"/>
      </patternFill>
    </fill>
    <fill>
      <patternFill patternType="solid">
        <fgColor indexed="65"/>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2" tint="-0.499984740745262"/>
        <bgColor indexed="64"/>
      </patternFill>
    </fill>
  </fills>
  <borders count="59">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s>
  <cellStyleXfs count="39">
    <xf numFmtId="0" fontId="0" fillId="0" borderId="0"/>
    <xf numFmtId="0" fontId="3" fillId="0" borderId="1">
      <alignment horizontal="center"/>
    </xf>
    <xf numFmtId="0" fontId="4"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43" fontId="2" fillId="0" borderId="0" applyFont="0" applyFill="0" applyBorder="0" applyAlignment="0" applyProtection="0"/>
    <xf numFmtId="167"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8" fontId="6" fillId="0" borderId="0" applyFont="0" applyFill="0" applyBorder="0" applyAlignment="0" applyProtection="0"/>
    <xf numFmtId="0" fontId="8" fillId="0" borderId="0"/>
    <xf numFmtId="0" fontId="1"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9" fontId="7" fillId="0" borderId="0" applyFont="0" applyFill="0" applyBorder="0" applyAlignment="0" applyProtection="0"/>
    <xf numFmtId="3" fontId="6"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171" fontId="1" fillId="0" borderId="0" applyFont="0" applyFill="0" applyBorder="0" applyAlignment="0" applyProtection="0"/>
    <xf numFmtId="0" fontId="32" fillId="0" borderId="0" applyNumberFormat="0" applyFill="0" applyBorder="0" applyAlignment="0" applyProtection="0">
      <alignment vertical="top"/>
      <protection locked="0"/>
    </xf>
    <xf numFmtId="43" fontId="7" fillId="0" borderId="0" applyFont="0" applyFill="0" applyBorder="0" applyAlignment="0" applyProtection="0"/>
    <xf numFmtId="164" fontId="1" fillId="0" borderId="0" applyFont="0" applyFill="0" applyBorder="0" applyAlignment="0" applyProtection="0"/>
    <xf numFmtId="170" fontId="1" fillId="0" borderId="0" applyFont="0" applyFill="0" applyBorder="0" applyAlignment="0" applyProtection="0"/>
    <xf numFmtId="44" fontId="7"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xf numFmtId="9" fontId="8" fillId="0" borderId="0" applyFont="0" applyFill="0" applyBorder="0" applyAlignment="0" applyProtection="0"/>
  </cellStyleXfs>
  <cellXfs count="219">
    <xf numFmtId="0" fontId="0" fillId="0" borderId="0" xfId="0"/>
    <xf numFmtId="0" fontId="11" fillId="0" borderId="0" xfId="0" applyFont="1"/>
    <xf numFmtId="0" fontId="12" fillId="0" borderId="0" xfId="0" applyFont="1"/>
    <xf numFmtId="0" fontId="13" fillId="0" borderId="0" xfId="0" applyFont="1"/>
    <xf numFmtId="0" fontId="12" fillId="0" borderId="0" xfId="0" applyFont="1" applyAlignment="1">
      <alignment horizontal="right"/>
    </xf>
    <xf numFmtId="0" fontId="0" fillId="0" borderId="2" xfId="0" applyBorder="1"/>
    <xf numFmtId="0" fontId="14" fillId="3" borderId="4" xfId="0" applyFont="1" applyFill="1" applyBorder="1" applyAlignment="1">
      <alignment horizontal="center" vertical="center"/>
    </xf>
    <xf numFmtId="0" fontId="0" fillId="0" borderId="0" xfId="0" applyBorder="1"/>
    <xf numFmtId="0" fontId="0" fillId="4" borderId="5" xfId="0" applyFill="1" applyBorder="1"/>
    <xf numFmtId="0" fontId="0" fillId="4" borderId="6" xfId="0" applyFill="1" applyBorder="1"/>
    <xf numFmtId="0" fontId="11" fillId="0" borderId="0" xfId="0" applyFont="1" applyAlignment="1"/>
    <xf numFmtId="0" fontId="9" fillId="5" borderId="7" xfId="0" applyFont="1" applyFill="1" applyBorder="1" applyAlignment="1">
      <alignment horizontal="center"/>
    </xf>
    <xf numFmtId="0" fontId="15" fillId="5" borderId="8" xfId="0" applyFont="1" applyFill="1" applyBorder="1" applyAlignment="1">
      <alignment horizontal="center"/>
    </xf>
    <xf numFmtId="0" fontId="15" fillId="5" borderId="9" xfId="0" applyFont="1" applyFill="1" applyBorder="1" applyAlignment="1">
      <alignment horizontal="center"/>
    </xf>
    <xf numFmtId="0" fontId="10" fillId="0" borderId="10" xfId="0" applyFont="1" applyBorder="1" applyAlignment="1">
      <alignment horizontal="center"/>
    </xf>
    <xf numFmtId="0" fontId="10" fillId="0" borderId="0" xfId="0" applyFont="1"/>
    <xf numFmtId="0" fontId="0" fillId="0" borderId="0" xfId="0" applyAlignment="1"/>
    <xf numFmtId="0" fontId="10" fillId="0" borderId="0" xfId="0" applyFont="1" applyAlignment="1">
      <alignment vertical="center"/>
    </xf>
    <xf numFmtId="0" fontId="10" fillId="0" borderId="0" xfId="0" applyFont="1" applyAlignment="1"/>
    <xf numFmtId="44" fontId="0" fillId="4" borderId="6" xfId="0" applyNumberFormat="1" applyFill="1" applyBorder="1"/>
    <xf numFmtId="0" fontId="16" fillId="0" borderId="0" xfId="0" applyFont="1" applyAlignment="1"/>
    <xf numFmtId="0" fontId="12" fillId="0" borderId="0" xfId="0" applyFont="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44" fontId="0" fillId="4" borderId="11" xfId="0" applyNumberFormat="1" applyFill="1" applyBorder="1" applyAlignment="1"/>
    <xf numFmtId="0" fontId="17" fillId="3" borderId="3" xfId="0" applyFont="1" applyFill="1" applyBorder="1" applyAlignment="1"/>
    <xf numFmtId="44" fontId="10" fillId="0" borderId="6" xfId="0" applyNumberFormat="1" applyFont="1" applyBorder="1"/>
    <xf numFmtId="0" fontId="0" fillId="0" borderId="2" xfId="0" applyFont="1" applyBorder="1"/>
    <xf numFmtId="0" fontId="18" fillId="0" borderId="0" xfId="0" applyFont="1"/>
    <xf numFmtId="0" fontId="19" fillId="0" borderId="0" xfId="0" applyFont="1"/>
    <xf numFmtId="44" fontId="0" fillId="0" borderId="0" xfId="0" applyNumberFormat="1"/>
    <xf numFmtId="0" fontId="20" fillId="0" borderId="0" xfId="0" applyFont="1" applyAlignment="1"/>
    <xf numFmtId="0" fontId="13" fillId="0" borderId="0" xfId="0" applyFont="1" applyAlignment="1">
      <alignment horizontal="right"/>
    </xf>
    <xf numFmtId="0" fontId="0" fillId="4" borderId="0" xfId="0" applyFill="1"/>
    <xf numFmtId="0" fontId="21" fillId="0" borderId="0" xfId="0" applyFont="1" applyAlignment="1">
      <alignment horizontal="center"/>
    </xf>
    <xf numFmtId="0" fontId="0" fillId="0" borderId="12" xfId="0" applyBorder="1"/>
    <xf numFmtId="0" fontId="13" fillId="6" borderId="13" xfId="0" applyFont="1" applyFill="1" applyBorder="1" applyAlignment="1">
      <alignment horizontal="center" vertical="center"/>
    </xf>
    <xf numFmtId="0" fontId="13" fillId="4" borderId="13" xfId="0" applyFont="1" applyFill="1" applyBorder="1" applyAlignment="1">
      <alignment horizontal="center" vertical="center"/>
    </xf>
    <xf numFmtId="0" fontId="13" fillId="6" borderId="10" xfId="0" applyFont="1" applyFill="1" applyBorder="1" applyAlignment="1">
      <alignment horizontal="center" vertical="center"/>
    </xf>
    <xf numFmtId="0" fontId="13" fillId="4" borderId="10" xfId="0" applyFont="1" applyFill="1" applyBorder="1" applyAlignment="1">
      <alignment horizontal="center" vertical="center"/>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10" fillId="6" borderId="4" xfId="0" applyFont="1" applyFill="1" applyBorder="1" applyAlignment="1">
      <alignment horizontal="center" vertical="center"/>
    </xf>
    <xf numFmtId="0" fontId="13" fillId="6" borderId="16" xfId="0" applyFont="1" applyFill="1" applyBorder="1" applyAlignment="1">
      <alignment horizontal="center" vertical="center"/>
    </xf>
    <xf numFmtId="0" fontId="13" fillId="4" borderId="16" xfId="0" applyFont="1" applyFill="1" applyBorder="1" applyAlignment="1">
      <alignment horizontal="center" vertical="center"/>
    </xf>
    <xf numFmtId="0" fontId="0" fillId="0" borderId="17" xfId="0" applyBorder="1" applyAlignment="1"/>
    <xf numFmtId="0" fontId="0" fillId="0" borderId="0" xfId="0" applyBorder="1" applyAlignment="1"/>
    <xf numFmtId="0" fontId="0" fillId="0" borderId="18" xfId="0" applyBorder="1"/>
    <xf numFmtId="0" fontId="0" fillId="4" borderId="0" xfId="0" applyFill="1" applyBorder="1"/>
    <xf numFmtId="0" fontId="10" fillId="0" borderId="19" xfId="0" applyFont="1" applyBorder="1" applyAlignment="1">
      <alignment horizontal="center"/>
    </xf>
    <xf numFmtId="0" fontId="0" fillId="0" borderId="20" xfId="0" applyBorder="1"/>
    <xf numFmtId="0" fontId="10" fillId="0" borderId="21" xfId="0" applyFont="1" applyBorder="1" applyAlignment="1">
      <alignment horizontal="center"/>
    </xf>
    <xf numFmtId="0" fontId="0" fillId="0" borderId="22" xfId="0" applyBorder="1"/>
    <xf numFmtId="0" fontId="22" fillId="0" borderId="23" xfId="0" applyFont="1" applyBorder="1" applyAlignment="1">
      <alignment horizontal="center"/>
    </xf>
    <xf numFmtId="0" fontId="0" fillId="0" borderId="24" xfId="0" applyBorder="1" applyAlignment="1">
      <alignment horizontal="center"/>
    </xf>
    <xf numFmtId="0" fontId="22" fillId="0" borderId="24" xfId="0" applyFont="1" applyBorder="1" applyAlignment="1">
      <alignment horizontal="center"/>
    </xf>
    <xf numFmtId="0" fontId="23" fillId="0" borderId="23" xfId="0" applyFont="1" applyBorder="1" applyAlignment="1">
      <alignment horizontal="center"/>
    </xf>
    <xf numFmtId="0" fontId="24" fillId="0" borderId="23" xfId="0" applyFont="1" applyBorder="1" applyAlignment="1">
      <alignment horizontal="center"/>
    </xf>
    <xf numFmtId="0" fontId="19" fillId="0" borderId="0" xfId="0" applyFont="1" applyBorder="1"/>
    <xf numFmtId="0" fontId="25" fillId="0" borderId="0" xfId="0" applyFont="1" applyBorder="1"/>
    <xf numFmtId="0" fontId="26" fillId="0" borderId="23" xfId="0" applyFont="1" applyBorder="1" applyAlignment="1">
      <alignment horizontal="center"/>
    </xf>
    <xf numFmtId="0" fontId="27" fillId="0" borderId="23" xfId="0" applyFont="1" applyBorder="1" applyAlignment="1">
      <alignment horizontal="center"/>
    </xf>
    <xf numFmtId="0" fontId="0" fillId="4" borderId="25" xfId="0" applyFill="1" applyBorder="1" applyAlignment="1">
      <alignment horizontal="left"/>
    </xf>
    <xf numFmtId="0" fontId="1" fillId="4" borderId="11" xfId="0" applyFont="1" applyFill="1" applyBorder="1" applyAlignment="1">
      <alignment horizontal="left"/>
    </xf>
    <xf numFmtId="0" fontId="0" fillId="4" borderId="27" xfId="0" applyFill="1" applyBorder="1" applyAlignment="1">
      <alignment horizontal="left"/>
    </xf>
    <xf numFmtId="0" fontId="0" fillId="4" borderId="30" xfId="0" applyFill="1" applyBorder="1"/>
    <xf numFmtId="0" fontId="0" fillId="0" borderId="0" xfId="0"/>
    <xf numFmtId="0" fontId="10" fillId="0" borderId="0" xfId="0" applyFont="1" applyBorder="1" applyAlignment="1">
      <alignment horizontal="center"/>
    </xf>
    <xf numFmtId="0" fontId="12" fillId="4" borderId="5" xfId="0" applyFont="1" applyFill="1" applyBorder="1" applyAlignment="1">
      <alignment horizontal="center"/>
    </xf>
    <xf numFmtId="4" fontId="12" fillId="4" borderId="26" xfId="0" applyNumberFormat="1" applyFont="1" applyFill="1" applyBorder="1" applyAlignment="1"/>
    <xf numFmtId="4" fontId="28" fillId="7" borderId="5" xfId="0" applyNumberFormat="1" applyFont="1" applyFill="1" applyBorder="1"/>
    <xf numFmtId="4" fontId="12" fillId="4" borderId="31" xfId="0" applyNumberFormat="1" applyFont="1" applyFill="1" applyBorder="1"/>
    <xf numFmtId="0" fontId="0" fillId="4" borderId="24"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8" borderId="0" xfId="0" applyFill="1"/>
    <xf numFmtId="0" fontId="0" fillId="9" borderId="0" xfId="0" applyFill="1"/>
    <xf numFmtId="0" fontId="0" fillId="4" borderId="0" xfId="0" applyFill="1" applyBorder="1" applyAlignment="1">
      <alignment horizontal="center"/>
    </xf>
    <xf numFmtId="0" fontId="0" fillId="10" borderId="0" xfId="0" applyFill="1"/>
    <xf numFmtId="0" fontId="13" fillId="4" borderId="19" xfId="0" applyFont="1" applyFill="1" applyBorder="1" applyAlignment="1">
      <alignment horizontal="center" vertical="center"/>
    </xf>
    <xf numFmtId="0" fontId="13" fillId="4" borderId="37" xfId="0" applyFont="1" applyFill="1" applyBorder="1" applyAlignment="1">
      <alignment horizontal="center" vertical="center"/>
    </xf>
    <xf numFmtId="0" fontId="13" fillId="4" borderId="21" xfId="0" applyFont="1" applyFill="1" applyBorder="1" applyAlignment="1">
      <alignment horizontal="center" vertical="center"/>
    </xf>
    <xf numFmtId="0" fontId="0" fillId="0" borderId="38" xfId="0" applyBorder="1"/>
    <xf numFmtId="0" fontId="0" fillId="4" borderId="39" xfId="0" applyFill="1" applyBorder="1"/>
    <xf numFmtId="0" fontId="10" fillId="0" borderId="40" xfId="0" applyFont="1" applyBorder="1" applyAlignment="1">
      <alignment horizontal="center"/>
    </xf>
    <xf numFmtId="0" fontId="0" fillId="4" borderId="41" xfId="0" applyFill="1" applyBorder="1"/>
    <xf numFmtId="0" fontId="0" fillId="4" borderId="15" xfId="0" applyFill="1" applyBorder="1"/>
    <xf numFmtId="0" fontId="0" fillId="4" borderId="42" xfId="0" applyFill="1" applyBorder="1"/>
    <xf numFmtId="0" fontId="0" fillId="0" borderId="0" xfId="0" applyBorder="1" applyAlignment="1">
      <alignment horizontal="center"/>
    </xf>
    <xf numFmtId="0" fontId="0" fillId="12" borderId="0" xfId="0" applyFill="1"/>
    <xf numFmtId="0" fontId="0" fillId="11" borderId="0" xfId="0" applyFill="1"/>
    <xf numFmtId="0" fontId="29" fillId="4" borderId="0" xfId="0" applyFont="1" applyFill="1" applyBorder="1" applyAlignment="1">
      <alignment horizontal="center"/>
    </xf>
    <xf numFmtId="0" fontId="0" fillId="0" borderId="29" xfId="0" applyBorder="1"/>
    <xf numFmtId="0" fontId="0" fillId="0" borderId="28" xfId="0" applyBorder="1"/>
    <xf numFmtId="0" fontId="30" fillId="0" borderId="23" xfId="0" applyFont="1" applyBorder="1" applyAlignment="1">
      <alignment horizontal="center"/>
    </xf>
    <xf numFmtId="0" fontId="30" fillId="0" borderId="24" xfId="0" applyFont="1" applyBorder="1" applyAlignment="1">
      <alignment horizontal="center"/>
    </xf>
    <xf numFmtId="0" fontId="0" fillId="4" borderId="43" xfId="0" applyFill="1" applyBorder="1"/>
    <xf numFmtId="0" fontId="0" fillId="4" borderId="44" xfId="0" applyFill="1" applyBorder="1"/>
    <xf numFmtId="0" fontId="0" fillId="4" borderId="45" xfId="0" applyFill="1" applyBorder="1"/>
    <xf numFmtId="0" fontId="0" fillId="0" borderId="0" xfId="0" applyFill="1" applyAlignment="1"/>
    <xf numFmtId="0" fontId="0" fillId="4" borderId="0" xfId="0" applyFill="1" applyBorder="1" applyAlignment="1">
      <alignment horizontal="center"/>
    </xf>
    <xf numFmtId="0" fontId="0" fillId="4" borderId="36" xfId="0" applyFill="1" applyBorder="1" applyAlignment="1"/>
    <xf numFmtId="0" fontId="23" fillId="4" borderId="23" xfId="0" applyFont="1" applyFill="1" applyBorder="1" applyAlignment="1">
      <alignment horizontal="center"/>
    </xf>
    <xf numFmtId="0" fontId="11" fillId="0" borderId="0" xfId="0" applyFont="1" applyAlignment="1">
      <alignment horizontal="center"/>
    </xf>
    <xf numFmtId="0" fontId="20" fillId="0" borderId="0" xfId="0" applyFont="1" applyAlignment="1">
      <alignment horizontal="center"/>
    </xf>
    <xf numFmtId="0" fontId="17" fillId="3" borderId="11" xfId="0" applyFont="1" applyFill="1" applyBorder="1" applyAlignment="1"/>
    <xf numFmtId="0" fontId="14" fillId="3" borderId="3" xfId="0" applyFont="1" applyFill="1" applyBorder="1" applyAlignment="1">
      <alignment horizontal="center" vertical="center"/>
    </xf>
    <xf numFmtId="44" fontId="1" fillId="4" borderId="5" xfId="11" applyFont="1" applyFill="1" applyBorder="1" applyAlignment="1">
      <alignment horizontal="center"/>
    </xf>
    <xf numFmtId="44" fontId="17" fillId="3" borderId="11" xfId="0" applyNumberFormat="1" applyFont="1" applyFill="1" applyBorder="1" applyAlignment="1"/>
    <xf numFmtId="0" fontId="11" fillId="0" borderId="0" xfId="0" applyFont="1" applyAlignment="1">
      <alignment horizontal="center"/>
    </xf>
    <xf numFmtId="0" fontId="20" fillId="0" borderId="0" xfId="0" applyFont="1" applyAlignment="1">
      <alignment horizontal="center"/>
    </xf>
    <xf numFmtId="44" fontId="12" fillId="4" borderId="26" xfId="11" applyFont="1" applyFill="1" applyBorder="1" applyAlignment="1"/>
    <xf numFmtId="44" fontId="0" fillId="4" borderId="11" xfId="11" applyFont="1" applyFill="1" applyBorder="1" applyAlignment="1"/>
    <xf numFmtId="43" fontId="12" fillId="4" borderId="31" xfId="23" applyFont="1" applyFill="1" applyBorder="1"/>
    <xf numFmtId="43" fontId="0" fillId="4" borderId="6" xfId="23" applyFont="1" applyFill="1" applyBorder="1" applyAlignment="1">
      <alignment horizontal="center"/>
    </xf>
    <xf numFmtId="44" fontId="1" fillId="0" borderId="5" xfId="11" applyFont="1" applyFill="1" applyBorder="1" applyAlignment="1">
      <alignment horizontal="center"/>
    </xf>
    <xf numFmtId="0" fontId="0" fillId="13" borderId="41" xfId="0" applyFill="1" applyBorder="1"/>
    <xf numFmtId="44" fontId="1" fillId="14" borderId="5" xfId="11" applyFont="1" applyFill="1" applyBorder="1" applyAlignment="1">
      <alignment horizontal="center"/>
    </xf>
    <xf numFmtId="44" fontId="1" fillId="4" borderId="5" xfId="11" applyFont="1" applyFill="1" applyBorder="1" applyAlignment="1">
      <alignment horizontal="center"/>
    </xf>
    <xf numFmtId="44" fontId="17" fillId="3" borderId="11" xfId="0" applyNumberFormat="1" applyFont="1" applyFill="1" applyBorder="1" applyAlignment="1"/>
    <xf numFmtId="44" fontId="1" fillId="0" borderId="5" xfId="11" applyFont="1" applyFill="1" applyBorder="1" applyAlignment="1">
      <alignment horizontal="center"/>
    </xf>
    <xf numFmtId="0" fontId="0" fillId="4" borderId="28" xfId="0" applyFill="1" applyBorder="1"/>
    <xf numFmtId="0" fontId="0" fillId="4" borderId="41" xfId="0" applyFill="1" applyBorder="1"/>
    <xf numFmtId="0" fontId="0" fillId="4" borderId="42" xfId="0" applyFill="1" applyBorder="1"/>
    <xf numFmtId="0" fontId="0" fillId="0" borderId="0" xfId="0"/>
    <xf numFmtId="0" fontId="0" fillId="4" borderId="29" xfId="0" applyFill="1" applyBorder="1"/>
    <xf numFmtId="44" fontId="1" fillId="4" borderId="5" xfId="11" applyFont="1" applyFill="1" applyBorder="1" applyAlignment="1">
      <alignment horizontal="center"/>
    </xf>
    <xf numFmtId="44" fontId="17" fillId="3" borderId="11" xfId="0" applyNumberFormat="1" applyFont="1" applyFill="1" applyBorder="1" applyAlignment="1"/>
    <xf numFmtId="44" fontId="1" fillId="14" borderId="5" xfId="11" applyFont="1" applyFill="1" applyBorder="1" applyAlignment="1">
      <alignment horizontal="center"/>
    </xf>
    <xf numFmtId="0" fontId="0" fillId="0" borderId="0" xfId="0"/>
    <xf numFmtId="0" fontId="0" fillId="0" borderId="0" xfId="0" applyAlignment="1">
      <alignment horizontal="center"/>
    </xf>
    <xf numFmtId="0" fontId="0" fillId="6" borderId="0" xfId="0" applyFill="1"/>
    <xf numFmtId="0" fontId="0" fillId="4" borderId="32" xfId="0" applyFill="1" applyBorder="1"/>
    <xf numFmtId="0" fontId="22" fillId="4" borderId="28" xfId="0" applyFont="1" applyFill="1" applyBorder="1"/>
    <xf numFmtId="0" fontId="11" fillId="0" borderId="0" xfId="0" applyFont="1" applyAlignment="1">
      <alignment horizontal="center"/>
    </xf>
    <xf numFmtId="0" fontId="20" fillId="0" borderId="0" xfId="0" applyFont="1" applyAlignment="1">
      <alignment horizontal="center"/>
    </xf>
    <xf numFmtId="0" fontId="13" fillId="15" borderId="47" xfId="11" applyNumberFormat="1" applyFont="1" applyFill="1" applyBorder="1" applyAlignment="1"/>
    <xf numFmtId="0" fontId="13" fillId="15" borderId="48" xfId="11" applyNumberFormat="1" applyFont="1" applyFill="1" applyBorder="1" applyAlignment="1"/>
    <xf numFmtId="0" fontId="13" fillId="15" borderId="49" xfId="0" applyNumberFormat="1" applyFont="1" applyFill="1" applyBorder="1" applyAlignment="1"/>
    <xf numFmtId="43" fontId="13" fillId="15" borderId="50" xfId="23" applyFont="1" applyFill="1" applyBorder="1" applyAlignment="1"/>
    <xf numFmtId="43" fontId="13" fillId="15" borderId="51" xfId="23" applyFont="1" applyFill="1" applyBorder="1" applyAlignment="1"/>
    <xf numFmtId="43" fontId="13" fillId="15" borderId="52" xfId="23" applyFont="1" applyFill="1" applyBorder="1" applyAlignment="1">
      <alignment horizontal="right"/>
    </xf>
    <xf numFmtId="43" fontId="13" fillId="15" borderId="53" xfId="23" applyFont="1" applyFill="1" applyBorder="1" applyAlignment="1"/>
    <xf numFmtId="43" fontId="13" fillId="15" borderId="54" xfId="23" applyFont="1" applyFill="1" applyBorder="1" applyAlignment="1"/>
    <xf numFmtId="43" fontId="13" fillId="15" borderId="55" xfId="23" applyFont="1" applyFill="1" applyBorder="1" applyAlignment="1">
      <alignment horizontal="right"/>
    </xf>
    <xf numFmtId="44" fontId="1" fillId="4" borderId="6" xfId="11" applyFont="1" applyFill="1" applyBorder="1" applyAlignment="1">
      <alignment horizontal="center"/>
    </xf>
    <xf numFmtId="43" fontId="13" fillId="15" borderId="56" xfId="23" applyFont="1" applyFill="1" applyBorder="1" applyAlignment="1"/>
    <xf numFmtId="43" fontId="12" fillId="15" borderId="26" xfId="23" applyFont="1" applyFill="1" applyBorder="1" applyAlignment="1"/>
    <xf numFmtId="4" fontId="12" fillId="15" borderId="26" xfId="0" applyNumberFormat="1" applyFont="1" applyFill="1" applyBorder="1" applyAlignment="1"/>
    <xf numFmtId="43" fontId="31" fillId="15" borderId="5" xfId="23" applyFont="1" applyFill="1" applyBorder="1" applyAlignment="1">
      <alignment horizontal="right"/>
    </xf>
    <xf numFmtId="44" fontId="0" fillId="15" borderId="11" xfId="0" applyNumberFormat="1" applyFill="1" applyBorder="1" applyAlignment="1"/>
    <xf numFmtId="0" fontId="0" fillId="2" borderId="26" xfId="0" applyFill="1" applyBorder="1" applyAlignment="1">
      <alignment horizontal="left"/>
    </xf>
    <xf numFmtId="0" fontId="0" fillId="2" borderId="0" xfId="0" applyFill="1" applyBorder="1" applyAlignment="1">
      <alignment horizontal="left"/>
    </xf>
    <xf numFmtId="0" fontId="0" fillId="2" borderId="31" xfId="0" applyFill="1" applyBorder="1" applyAlignment="1">
      <alignment horizontal="left"/>
    </xf>
    <xf numFmtId="0" fontId="0" fillId="2" borderId="26" xfId="0" applyFill="1" applyBorder="1" applyAlignment="1">
      <alignment horizontal="left"/>
    </xf>
    <xf numFmtId="0" fontId="0" fillId="2" borderId="0" xfId="0" applyFill="1" applyBorder="1" applyAlignment="1">
      <alignment horizontal="left"/>
    </xf>
    <xf numFmtId="0" fontId="0" fillId="2" borderId="31" xfId="0" applyFill="1" applyBorder="1" applyAlignment="1">
      <alignment horizontal="left"/>
    </xf>
    <xf numFmtId="0" fontId="14" fillId="3" borderId="3" xfId="0" applyFont="1" applyFill="1" applyBorder="1" applyAlignment="1">
      <alignment horizontal="center" vertical="center"/>
    </xf>
    <xf numFmtId="0" fontId="0" fillId="2" borderId="26" xfId="0" applyFill="1" applyBorder="1" applyAlignment="1"/>
    <xf numFmtId="0" fontId="0" fillId="2" borderId="0" xfId="0" applyFill="1" applyBorder="1" applyAlignment="1"/>
    <xf numFmtId="0" fontId="0" fillId="2" borderId="31" xfId="0" applyFill="1" applyBorder="1" applyAlignment="1"/>
    <xf numFmtId="0" fontId="10" fillId="4" borderId="5" xfId="0" applyFont="1" applyFill="1" applyBorder="1"/>
    <xf numFmtId="0" fontId="11" fillId="2" borderId="26" xfId="0" applyFont="1" applyFill="1" applyBorder="1" applyAlignment="1"/>
    <xf numFmtId="0" fontId="11" fillId="2" borderId="26" xfId="0" applyFont="1" applyFill="1" applyBorder="1" applyAlignment="1">
      <alignment horizontal="left"/>
    </xf>
    <xf numFmtId="4" fontId="11" fillId="4" borderId="31" xfId="0" applyNumberFormat="1" applyFont="1" applyFill="1" applyBorder="1"/>
    <xf numFmtId="0" fontId="11" fillId="4" borderId="5" xfId="0" applyFont="1" applyFill="1" applyBorder="1" applyAlignment="1">
      <alignment horizontal="center"/>
    </xf>
    <xf numFmtId="4" fontId="11" fillId="4" borderId="26" xfId="0" applyNumberFormat="1" applyFont="1" applyFill="1" applyBorder="1" applyAlignment="1"/>
    <xf numFmtId="4" fontId="33" fillId="7" borderId="5" xfId="0" applyNumberFormat="1" applyFont="1" applyFill="1" applyBorder="1"/>
    <xf numFmtId="0" fontId="0" fillId="0" borderId="0" xfId="0" applyFont="1" applyBorder="1"/>
    <xf numFmtId="0" fontId="10" fillId="0" borderId="13" xfId="0" applyFont="1" applyBorder="1" applyAlignment="1">
      <alignment horizontal="center"/>
    </xf>
    <xf numFmtId="0" fontId="0" fillId="0" borderId="14" xfId="0" applyBorder="1" applyAlignment="1">
      <alignment horizontal="center"/>
    </xf>
    <xf numFmtId="0" fontId="10" fillId="0" borderId="16" xfId="0" applyFont="1" applyBorder="1" applyAlignment="1">
      <alignment horizontal="center"/>
    </xf>
    <xf numFmtId="0" fontId="0" fillId="0" borderId="28" xfId="0" applyBorder="1" applyAlignment="1">
      <alignment horizontal="center"/>
    </xf>
    <xf numFmtId="0" fontId="0" fillId="0" borderId="0" xfId="0" applyNumberFormat="1"/>
    <xf numFmtId="0" fontId="0" fillId="0" borderId="0" xfId="38" applyNumberFormat="1" applyFont="1"/>
    <xf numFmtId="43" fontId="0" fillId="0" borderId="14" xfId="23" applyFont="1" applyBorder="1" applyAlignment="1">
      <alignment horizontal="center"/>
    </xf>
    <xf numFmtId="0" fontId="0" fillId="6" borderId="28" xfId="0" applyFill="1" applyBorder="1"/>
    <xf numFmtId="0" fontId="0" fillId="0" borderId="28" xfId="0" applyFill="1" applyBorder="1"/>
    <xf numFmtId="0" fontId="0" fillId="6" borderId="29" xfId="0" applyFill="1" applyBorder="1"/>
    <xf numFmtId="0" fontId="0" fillId="0" borderId="0" xfId="0" applyAlignment="1">
      <alignment horizontal="center"/>
    </xf>
    <xf numFmtId="43" fontId="0" fillId="0" borderId="28" xfId="23" applyFont="1" applyBorder="1" applyAlignment="1">
      <alignment horizontal="center"/>
    </xf>
    <xf numFmtId="43" fontId="0" fillId="0" borderId="14" xfId="0" applyNumberFormat="1" applyBorder="1" applyAlignment="1">
      <alignment horizontal="center"/>
    </xf>
    <xf numFmtId="0" fontId="0" fillId="0" borderId="0" xfId="0" applyAlignment="1">
      <alignment horizontal="center"/>
    </xf>
    <xf numFmtId="0" fontId="0" fillId="16" borderId="28" xfId="0" applyFill="1" applyBorder="1"/>
    <xf numFmtId="0" fontId="0" fillId="17" borderId="28" xfId="0" applyFill="1" applyBorder="1"/>
    <xf numFmtId="0" fontId="0" fillId="17" borderId="29" xfId="0" applyFill="1" applyBorder="1"/>
    <xf numFmtId="0" fontId="0" fillId="18" borderId="28" xfId="0" applyFill="1" applyBorder="1"/>
    <xf numFmtId="0" fontId="0" fillId="18" borderId="29" xfId="0" applyFill="1" applyBorder="1"/>
    <xf numFmtId="0" fontId="0" fillId="0" borderId="0" xfId="0" applyAlignment="1">
      <alignment horizontal="center"/>
    </xf>
    <xf numFmtId="0" fontId="0" fillId="5" borderId="28" xfId="0" applyFill="1" applyBorder="1"/>
    <xf numFmtId="0" fontId="0" fillId="19" borderId="29" xfId="0" applyFill="1" applyBorder="1"/>
    <xf numFmtId="0" fontId="0" fillId="0" borderId="29" xfId="0" applyFill="1" applyBorder="1"/>
    <xf numFmtId="0" fontId="0" fillId="5" borderId="29" xfId="0" applyFill="1" applyBorder="1"/>
    <xf numFmtId="0" fontId="11" fillId="0" borderId="0" xfId="0" applyFont="1" applyAlignment="1">
      <alignment horizontal="center"/>
    </xf>
    <xf numFmtId="0" fontId="20" fillId="0" borderId="0" xfId="0" applyFont="1" applyAlignment="1">
      <alignment horizontal="center"/>
    </xf>
    <xf numFmtId="0" fontId="14" fillId="3" borderId="3" xfId="0" applyFont="1" applyFill="1" applyBorder="1" applyAlignment="1">
      <alignment horizontal="center" vertical="center"/>
    </xf>
    <xf numFmtId="0" fontId="14" fillId="3" borderId="36"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33" xfId="0" applyFont="1" applyFill="1" applyBorder="1" applyAlignment="1">
      <alignment horizontal="center" vertical="center"/>
    </xf>
    <xf numFmtId="0" fontId="14" fillId="3" borderId="34" xfId="0" applyFont="1" applyFill="1" applyBorder="1" applyAlignment="1">
      <alignment horizontal="center" vertical="center"/>
    </xf>
    <xf numFmtId="0" fontId="14" fillId="3" borderId="35" xfId="0" applyFont="1" applyFill="1" applyBorder="1" applyAlignment="1">
      <alignment horizontal="center" vertical="center"/>
    </xf>
    <xf numFmtId="0" fontId="17" fillId="3" borderId="11" xfId="0" applyFont="1" applyFill="1" applyBorder="1" applyAlignment="1">
      <alignment horizontal="center"/>
    </xf>
    <xf numFmtId="0" fontId="17" fillId="3" borderId="25" xfId="0" applyFont="1" applyFill="1" applyBorder="1" applyAlignment="1">
      <alignment horizontal="center"/>
    </xf>
    <xf numFmtId="0" fontId="17" fillId="3" borderId="27" xfId="0" applyFont="1" applyFill="1" applyBorder="1" applyAlignment="1">
      <alignment horizontal="center"/>
    </xf>
    <xf numFmtId="0" fontId="17" fillId="3" borderId="3" xfId="0" applyFont="1" applyFill="1" applyBorder="1" applyAlignment="1">
      <alignment horizontal="center"/>
    </xf>
    <xf numFmtId="0" fontId="17" fillId="3" borderId="36" xfId="0" applyFont="1" applyFill="1" applyBorder="1" applyAlignment="1">
      <alignment horizontal="center"/>
    </xf>
    <xf numFmtId="0" fontId="17" fillId="3" borderId="46" xfId="0" applyFont="1" applyFill="1" applyBorder="1" applyAlignment="1">
      <alignment horizontal="center"/>
    </xf>
    <xf numFmtId="0" fontId="0" fillId="0" borderId="0" xfId="0" applyAlignment="1">
      <alignment horizontal="center"/>
    </xf>
    <xf numFmtId="0" fontId="0" fillId="4" borderId="36" xfId="0" applyFill="1" applyBorder="1" applyAlignment="1">
      <alignment horizontal="center"/>
    </xf>
    <xf numFmtId="0" fontId="26" fillId="0" borderId="8" xfId="0" applyFont="1" applyBorder="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0" fillId="0" borderId="0" xfId="0" applyBorder="1" applyAlignment="1">
      <alignment horizontal="center"/>
    </xf>
    <xf numFmtId="0" fontId="16" fillId="0" borderId="0" xfId="0" applyFont="1" applyAlignment="1">
      <alignment horizontal="center"/>
    </xf>
    <xf numFmtId="0" fontId="0" fillId="4" borderId="0" xfId="0" applyFill="1" applyBorder="1" applyAlignment="1">
      <alignment horizontal="center"/>
    </xf>
    <xf numFmtId="0" fontId="19" fillId="0" borderId="0" xfId="0" applyFont="1" applyAlignment="1">
      <alignment horizontal="center"/>
    </xf>
    <xf numFmtId="0" fontId="13" fillId="0" borderId="0" xfId="0" applyFont="1" applyAlignment="1">
      <alignment horizontal="center"/>
    </xf>
    <xf numFmtId="43" fontId="13" fillId="15" borderId="57" xfId="23" applyFont="1" applyFill="1" applyBorder="1" applyAlignment="1"/>
    <xf numFmtId="43" fontId="13" fillId="15" borderId="58" xfId="23" applyFont="1" applyFill="1" applyBorder="1" applyAlignment="1"/>
  </cellXfs>
  <cellStyles count="39">
    <cellStyle name="3" xfId="1"/>
    <cellStyle name="Cabecera 1" xfId="2"/>
    <cellStyle name="Cabecera 2" xfId="3"/>
    <cellStyle name="Comma [0]" xfId="4"/>
    <cellStyle name="Currency [0]" xfId="5"/>
    <cellStyle name="Euro" xfId="6"/>
    <cellStyle name="Euro 2" xfId="25"/>
    <cellStyle name="Fecha" xfId="7"/>
    <cellStyle name="Fijo" xfId="8"/>
    <cellStyle name="Hyperlink" xfId="26"/>
    <cellStyle name="Millares" xfId="23" builtinId="3"/>
    <cellStyle name="Millares [0] 2" xfId="28"/>
    <cellStyle name="Millares 2" xfId="9"/>
    <cellStyle name="Millares 2 2" xfId="29"/>
    <cellStyle name="Millares 3" xfId="10"/>
    <cellStyle name="Millares 4" xfId="27"/>
    <cellStyle name="Millares 5" xfId="24"/>
    <cellStyle name="Millares 6" xfId="37"/>
    <cellStyle name="Moneda" xfId="11" builtinId="4"/>
    <cellStyle name="Moneda [0] 2" xfId="31"/>
    <cellStyle name="Moneda 2" xfId="12"/>
    <cellStyle name="Moneda 2 2" xfId="32"/>
    <cellStyle name="Moneda 3" xfId="30"/>
    <cellStyle name="Moneda 4" xfId="35"/>
    <cellStyle name="Moneda 5" xfId="36"/>
    <cellStyle name="Monetario0" xfId="13"/>
    <cellStyle name="Normal" xfId="0" builtinId="0"/>
    <cellStyle name="Normal 2" xfId="14"/>
    <cellStyle name="Normal 2 2" xfId="15"/>
    <cellStyle name="Normal 3" xfId="16"/>
    <cellStyle name="Normal 4" xfId="17"/>
    <cellStyle name="Normal 5" xfId="18"/>
    <cellStyle name="Normal 6" xfId="19"/>
    <cellStyle name="Porcentaje" xfId="38" builtinId="5"/>
    <cellStyle name="Porcentaje 2" xfId="33"/>
    <cellStyle name="Porcentual 2" xfId="20"/>
    <cellStyle name="Porcentual 2 2" xfId="34"/>
    <cellStyle name="Porcentual 3" xfId="21"/>
    <cellStyle name="Punto0" xfId="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866420952700492E-2"/>
          <c:y val="0.11543911949277945"/>
          <c:w val="0.90853074216786656"/>
          <c:h val="0.72937904366892625"/>
        </c:manualLayout>
      </c:layout>
      <c:lineChart>
        <c:grouping val="standard"/>
        <c:varyColors val="0"/>
        <c:ser>
          <c:idx val="0"/>
          <c:order val="0"/>
          <c:tx>
            <c:strRef>
              <c:f>'F-MZGAL-RCO-MT-43'!$B$40</c:f>
              <c:strCache>
                <c:ptCount val="1"/>
                <c:pt idx="0">
                  <c:v>REAL</c:v>
                </c:pt>
              </c:strCache>
            </c:strRef>
          </c:tx>
          <c:spPr>
            <a:ln>
              <a:prstDash val="dash"/>
            </a:ln>
          </c:spPr>
          <c:marker>
            <c:symbol val="none"/>
          </c:marker>
          <c:dLbls>
            <c:dLbl>
              <c:idx val="8"/>
              <c:numFmt formatCode="[$$-80A]#,##0.00" sourceLinked="0"/>
              <c:spPr/>
              <c:txPr>
                <a:bodyPr/>
                <a:lstStyle/>
                <a:p>
                  <a:pPr>
                    <a:defRPr/>
                  </a:pPr>
                  <a:endParaRPr lang="es-MX"/>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93-48B8-B20B-18AEB43B203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'F-MZGAL-RCO-MT-43'!$B$41:$B$52</c:f>
              <c:numCache>
                <c:formatCode>_(* #,##0.00_);_(* \(#,##0.00\);_(* "-"??_);_(@_)</c:formatCode>
                <c:ptCount val="12"/>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89A5-4C33-8D8F-314EE5B3344F}"/>
            </c:ext>
          </c:extLst>
        </c:ser>
        <c:ser>
          <c:idx val="1"/>
          <c:order val="1"/>
          <c:tx>
            <c:strRef>
              <c:f>'F-MZGAL-RCO-MT-43'!$C$40</c:f>
              <c:strCache>
                <c:ptCount val="1"/>
                <c:pt idx="0">
                  <c:v>PROGRAMADO</c:v>
                </c:pt>
              </c:strCache>
            </c:strRef>
          </c:tx>
          <c:marker>
            <c:symbol val="none"/>
          </c:marker>
          <c:dLbls>
            <c:dLbl>
              <c:idx val="8"/>
              <c:layout>
                <c:manualLayout>
                  <c:x val="-9.6684626743124127E-2"/>
                  <c:y val="-4.1152263374485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93-48B8-B20B-18AEB43B203F}"/>
                </c:ext>
              </c:extLst>
            </c:dLbl>
            <c:numFmt formatCode="[$$-80A]#,##0.0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'F-MZGAL-RCO-MT-43'!$C$41:$C$52</c:f>
              <c:numCache>
                <c:formatCode>_(* #,##0.00_);_(* \(#,##0.00\);_(* "-"??_);_(@_)</c:formatCode>
                <c:ptCount val="12"/>
              </c:numCache>
            </c:numRef>
          </c:val>
          <c:smooth val="0"/>
          <c:extLst>
            <c:ext xmlns:c16="http://schemas.microsoft.com/office/drawing/2014/chart" uri="{C3380CC4-5D6E-409C-BE32-E72D297353CC}">
              <c16:uniqueId val="{00000001-89A5-4C33-8D8F-314EE5B3344F}"/>
            </c:ext>
          </c:extLst>
        </c:ser>
        <c:dLbls>
          <c:showLegendKey val="0"/>
          <c:showVal val="0"/>
          <c:showCatName val="0"/>
          <c:showSerName val="0"/>
          <c:showPercent val="0"/>
          <c:showBubbleSize val="0"/>
        </c:dLbls>
        <c:smooth val="0"/>
        <c:axId val="207143296"/>
        <c:axId val="207144832"/>
      </c:lineChart>
      <c:catAx>
        <c:axId val="207143296"/>
        <c:scaling>
          <c:orientation val="minMax"/>
        </c:scaling>
        <c:delete val="0"/>
        <c:axPos val="b"/>
        <c:numFmt formatCode="General" sourceLinked="1"/>
        <c:majorTickMark val="none"/>
        <c:minorTickMark val="none"/>
        <c:tickLblPos val="nextTo"/>
        <c:crossAx val="207144832"/>
        <c:crosses val="autoZero"/>
        <c:auto val="1"/>
        <c:lblAlgn val="ctr"/>
        <c:lblOffset val="100"/>
        <c:noMultiLvlLbl val="0"/>
      </c:catAx>
      <c:valAx>
        <c:axId val="207144832"/>
        <c:scaling>
          <c:orientation val="minMax"/>
        </c:scaling>
        <c:delete val="0"/>
        <c:axPos val="l"/>
        <c:majorGridlines/>
        <c:numFmt formatCode="[$$-80A]#,##0" sourceLinked="0"/>
        <c:majorTickMark val="none"/>
        <c:minorTickMark val="none"/>
        <c:tickLblPos val="nextTo"/>
        <c:spPr>
          <a:ln w="9525">
            <a:noFill/>
          </a:ln>
        </c:spPr>
        <c:txPr>
          <a:bodyPr/>
          <a:lstStyle/>
          <a:p>
            <a:pPr>
              <a:defRPr sz="800"/>
            </a:pPr>
            <a:endParaRPr lang="es-MX"/>
          </a:p>
        </c:txPr>
        <c:crossAx val="207143296"/>
        <c:crosses val="autoZero"/>
        <c:crossBetween val="between"/>
      </c:valAx>
    </c:plotArea>
    <c:legend>
      <c:legendPos val="b"/>
      <c:overlay val="0"/>
    </c:legend>
    <c:plotVisOnly val="1"/>
    <c:dispBlanksAs val="gap"/>
    <c:showDLblsOverMax val="0"/>
  </c:chart>
  <c:spPr>
    <a:ln w="19050" cmpd="dbl">
      <a:solidFill>
        <a:schemeClr val="tx1"/>
      </a:solidFill>
    </a:ln>
  </c:spPr>
  <c:printSettings>
    <c:headerFooter/>
    <c:pageMargins b="0.750000000000002" l="0.70000000000000062" r="0.70000000000000062" t="0.750000000000002"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chart" Target="../charts/chart1.xml"/><Relationship Id="rId1" Type="http://schemas.openxmlformats.org/officeDocument/2006/relationships/image" Target="../media/image4.jpeg"/><Relationship Id="rId4"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0</xdr:col>
      <xdr:colOff>49307</xdr:colOff>
      <xdr:row>0</xdr:row>
      <xdr:rowOff>48746</xdr:rowOff>
    </xdr:from>
    <xdr:to>
      <xdr:col>1</xdr:col>
      <xdr:colOff>123265</xdr:colOff>
      <xdr:row>3</xdr:row>
      <xdr:rowOff>142404</xdr:rowOff>
    </xdr:to>
    <xdr:pic>
      <xdr:nvPicPr>
        <xdr:cNvPr id="1186" name="Imagen 2">
          <a:extLst>
            <a:ext uri="{FF2B5EF4-FFF2-40B4-BE49-F238E27FC236}">
              <a16:creationId xmlns:a16="http://schemas.microsoft.com/office/drawing/2014/main" id="{00000000-0008-0000-0000-0000A204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49307" y="48746"/>
          <a:ext cx="1250576" cy="665158"/>
        </a:xfrm>
        <a:prstGeom prst="rect">
          <a:avLst/>
        </a:prstGeom>
        <a:solidFill>
          <a:srgbClr val="FFFFFF"/>
        </a:solidFill>
        <a:ln w="9525">
          <a:noFill/>
          <a:miter lim="800000"/>
          <a:headEnd/>
          <a:tailEnd/>
        </a:ln>
      </xdr:spPr>
    </xdr:pic>
    <xdr:clientData/>
  </xdr:twoCellAnchor>
  <xdr:twoCellAnchor editAs="oneCell">
    <xdr:from>
      <xdr:col>9</xdr:col>
      <xdr:colOff>156883</xdr:colOff>
      <xdr:row>0</xdr:row>
      <xdr:rowOff>112059</xdr:rowOff>
    </xdr:from>
    <xdr:to>
      <xdr:col>9</xdr:col>
      <xdr:colOff>1221443</xdr:colOff>
      <xdr:row>2</xdr:row>
      <xdr:rowOff>133567</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bwMode="auto">
        <a:xfrm>
          <a:off x="8650942" y="112059"/>
          <a:ext cx="1064560" cy="40250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65314</xdr:colOff>
      <xdr:row>0</xdr:row>
      <xdr:rowOff>36740</xdr:rowOff>
    </xdr:from>
    <xdr:to>
      <xdr:col>0</xdr:col>
      <xdr:colOff>1115785</xdr:colOff>
      <xdr:row>3</xdr:row>
      <xdr:rowOff>21135</xdr:rowOff>
    </xdr:to>
    <xdr:pic>
      <xdr:nvPicPr>
        <xdr:cNvPr id="2" name="Imagen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65314" y="36740"/>
          <a:ext cx="1050471" cy="555895"/>
        </a:xfrm>
        <a:prstGeom prst="rect">
          <a:avLst/>
        </a:prstGeom>
        <a:solidFill>
          <a:srgbClr val="FFFFFF"/>
        </a:solidFill>
        <a:ln w="9525">
          <a:noFill/>
          <a:miter lim="800000"/>
          <a:headEnd/>
          <a:tailEnd/>
        </a:ln>
      </xdr:spPr>
    </xdr:pic>
    <xdr:clientData/>
  </xdr:twoCellAnchor>
  <xdr:twoCellAnchor editAs="oneCell">
    <xdr:from>
      <xdr:col>70</xdr:col>
      <xdr:colOff>408214</xdr:colOff>
      <xdr:row>0</xdr:row>
      <xdr:rowOff>68036</xdr:rowOff>
    </xdr:from>
    <xdr:to>
      <xdr:col>70</xdr:col>
      <xdr:colOff>1472774</xdr:colOff>
      <xdr:row>2</xdr:row>
      <xdr:rowOff>89544</xdr:rowOff>
    </xdr:to>
    <xdr:pic>
      <xdr:nvPicPr>
        <xdr:cNvPr id="4" name="3 Imagen">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bwMode="auto">
        <a:xfrm>
          <a:off x="37133893" y="68036"/>
          <a:ext cx="1064560" cy="402508"/>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188624</xdr:rowOff>
    </xdr:from>
    <xdr:to>
      <xdr:col>0</xdr:col>
      <xdr:colOff>1028700</xdr:colOff>
      <xdr:row>2</xdr:row>
      <xdr:rowOff>182851</xdr:rowOff>
    </xdr:to>
    <xdr:pic>
      <xdr:nvPicPr>
        <xdr:cNvPr id="2" name="Picture 4">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bwMode="auto">
        <a:xfrm>
          <a:off x="38100" y="188624"/>
          <a:ext cx="990600" cy="375227"/>
        </a:xfrm>
        <a:prstGeom prst="rect">
          <a:avLst/>
        </a:prstGeom>
        <a:noFill/>
        <a:ln w="9525">
          <a:noFill/>
          <a:miter lim="800000"/>
          <a:headEnd/>
          <a:tailEnd/>
        </a:ln>
      </xdr:spPr>
    </xdr:pic>
    <xdr:clientData/>
  </xdr:twoCellAnchor>
  <xdr:twoCellAnchor>
    <xdr:from>
      <xdr:col>0</xdr:col>
      <xdr:colOff>66675</xdr:colOff>
      <xdr:row>9</xdr:row>
      <xdr:rowOff>47625</xdr:rowOff>
    </xdr:from>
    <xdr:to>
      <xdr:col>11</xdr:col>
      <xdr:colOff>904875</xdr:colOff>
      <xdr:row>33</xdr:row>
      <xdr:rowOff>104775</xdr:rowOff>
    </xdr:to>
    <xdr:graphicFrame macro="">
      <xdr:nvGraphicFramePr>
        <xdr:cNvPr id="3" name="4 Gráfico">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29</xdr:row>
      <xdr:rowOff>133350</xdr:rowOff>
    </xdr:from>
    <xdr:to>
      <xdr:col>11</xdr:col>
      <xdr:colOff>809625</xdr:colOff>
      <xdr:row>29</xdr:row>
      <xdr:rowOff>142875</xdr:rowOff>
    </xdr:to>
    <xdr:cxnSp macro="">
      <xdr:nvCxnSpPr>
        <xdr:cNvPr id="4" name="7 Conector recto de flecha">
          <a:extLst>
            <a:ext uri="{FF2B5EF4-FFF2-40B4-BE49-F238E27FC236}">
              <a16:creationId xmlns:a16="http://schemas.microsoft.com/office/drawing/2014/main" id="{00000000-0008-0000-0200-000004000000}"/>
            </a:ext>
          </a:extLst>
        </xdr:cNvPr>
        <xdr:cNvCxnSpPr/>
      </xdr:nvCxnSpPr>
      <xdr:spPr>
        <a:xfrm flipV="1">
          <a:off x="742950" y="5534025"/>
          <a:ext cx="8362950" cy="9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0</xdr:row>
      <xdr:rowOff>43703</xdr:rowOff>
    </xdr:from>
    <xdr:to>
      <xdr:col>0</xdr:col>
      <xdr:colOff>1143000</xdr:colOff>
      <xdr:row>3</xdr:row>
      <xdr:rowOff>51769</xdr:rowOff>
    </xdr:to>
    <xdr:pic>
      <xdr:nvPicPr>
        <xdr:cNvPr id="5" name="Imagen 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47625" y="43703"/>
          <a:ext cx="1095375" cy="579566"/>
        </a:xfrm>
        <a:prstGeom prst="rect">
          <a:avLst/>
        </a:prstGeom>
        <a:solidFill>
          <a:srgbClr val="FFFFFF"/>
        </a:solidFill>
        <a:ln w="9525">
          <a:noFill/>
          <a:miter lim="800000"/>
          <a:headEnd/>
          <a:tailEnd/>
        </a:ln>
      </xdr:spPr>
    </xdr:pic>
    <xdr:clientData/>
  </xdr:twoCellAnchor>
  <xdr:twoCellAnchor editAs="oneCell">
    <xdr:from>
      <xdr:col>10</xdr:col>
      <xdr:colOff>78441</xdr:colOff>
      <xdr:row>0</xdr:row>
      <xdr:rowOff>78440</xdr:rowOff>
    </xdr:from>
    <xdr:to>
      <xdr:col>11</xdr:col>
      <xdr:colOff>662803</xdr:colOff>
      <xdr:row>2</xdr:row>
      <xdr:rowOff>134469</xdr:rowOff>
    </xdr:to>
    <xdr:pic>
      <xdr:nvPicPr>
        <xdr:cNvPr id="6" name="10 Imagen">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bwMode="auto">
        <a:xfrm>
          <a:off x="8831916" y="78440"/>
          <a:ext cx="1155862" cy="437029"/>
        </a:xfrm>
        <a:prstGeom prst="rect">
          <a:avLst/>
        </a:prstGeom>
        <a:noFill/>
        <a:ln w="9525">
          <a:noFill/>
          <a:miter lim="800000"/>
          <a:headEnd/>
          <a:tailEnd/>
        </a:ln>
      </xdr:spPr>
    </xdr:pic>
    <xdr:clientData/>
  </xdr:twoCellAnchor>
</xdr:wsDr>
</file>

<file path=xl/drawings/drawing4.xml><?xml version="1.0" encoding="utf-8"?>
<c:userShapes xmlns:c="http://schemas.openxmlformats.org/drawingml/2006/chart">
  <cdr:relSizeAnchor xmlns:cdr="http://schemas.openxmlformats.org/drawingml/2006/chartDrawing">
    <cdr:from>
      <cdr:x>0.0734</cdr:x>
      <cdr:y>0.06173</cdr:y>
    </cdr:from>
    <cdr:to>
      <cdr:x>0.07553</cdr:x>
      <cdr:y>0.84156</cdr:y>
    </cdr:to>
    <cdr:sp macro="" textlink="">
      <cdr:nvSpPr>
        <cdr:cNvPr id="3" name="2 Conector recto de flecha"/>
        <cdr:cNvSpPr/>
      </cdr:nvSpPr>
      <cdr:spPr>
        <a:xfrm xmlns:a="http://schemas.openxmlformats.org/drawingml/2006/main" rot="16200000" flipV="1">
          <a:off x="657225" y="285750"/>
          <a:ext cx="19051" cy="3609976"/>
        </a:xfrm>
        <a:prstGeom xmlns:a="http://schemas.openxmlformats.org/drawingml/2006/main" prst="straightConnector1">
          <a:avLst/>
        </a:prstGeom>
        <a:ln xmlns:a="http://schemas.openxmlformats.org/drawingml/2006/main" w="25400">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s-MX"/>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742950</xdr:colOff>
      <xdr:row>50</xdr:row>
      <xdr:rowOff>171450</xdr:rowOff>
    </xdr:from>
    <xdr:to>
      <xdr:col>8</xdr:col>
      <xdr:colOff>76200</xdr:colOff>
      <xdr:row>63</xdr:row>
      <xdr:rowOff>180975</xdr:rowOff>
    </xdr:to>
    <xdr:sp macro="" textlink="">
      <xdr:nvSpPr>
        <xdr:cNvPr id="2" name="1 Rectángulo">
          <a:extLst>
            <a:ext uri="{FF2B5EF4-FFF2-40B4-BE49-F238E27FC236}">
              <a16:creationId xmlns:a16="http://schemas.microsoft.com/office/drawing/2014/main" id="{00000000-0008-0000-0300-000002000000}"/>
            </a:ext>
          </a:extLst>
        </xdr:cNvPr>
        <xdr:cNvSpPr/>
      </xdr:nvSpPr>
      <xdr:spPr>
        <a:xfrm>
          <a:off x="742950" y="7277100"/>
          <a:ext cx="3028950" cy="2495550"/>
        </a:xfrm>
        <a:prstGeom prst="rect">
          <a:avLst/>
        </a:prstGeom>
        <a:solidFill>
          <a:schemeClr val="accent1">
            <a:alpha val="12000"/>
          </a:schemeClr>
        </a:solidFill>
        <a:ln cap="rn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51</xdr:col>
      <xdr:colOff>0</xdr:colOff>
      <xdr:row>0</xdr:row>
      <xdr:rowOff>38100</xdr:rowOff>
    </xdr:from>
    <xdr:to>
      <xdr:col>51</xdr:col>
      <xdr:colOff>0</xdr:colOff>
      <xdr:row>3</xdr:row>
      <xdr:rowOff>47625</xdr:rowOff>
    </xdr:to>
    <xdr:sp macro="" textlink="">
      <xdr:nvSpPr>
        <xdr:cNvPr id="3" name="2 Rectángulo">
          <a:extLst>
            <a:ext uri="{FF2B5EF4-FFF2-40B4-BE49-F238E27FC236}">
              <a16:creationId xmlns:a16="http://schemas.microsoft.com/office/drawing/2014/main" id="{00000000-0008-0000-0300-000003000000}"/>
            </a:ext>
          </a:extLst>
        </xdr:cNvPr>
        <xdr:cNvSpPr/>
      </xdr:nvSpPr>
      <xdr:spPr>
        <a:xfrm>
          <a:off x="9429750"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xdr:col>
      <xdr:colOff>756477</xdr:colOff>
      <xdr:row>11</xdr:row>
      <xdr:rowOff>0</xdr:rowOff>
    </xdr:from>
    <xdr:to>
      <xdr:col>1</xdr:col>
      <xdr:colOff>927927</xdr:colOff>
      <xdr:row>17</xdr:row>
      <xdr:rowOff>150879</xdr:rowOff>
    </xdr:to>
    <xdr:sp macro="" textlink="">
      <xdr:nvSpPr>
        <xdr:cNvPr id="4" name="3 Rectángulo">
          <a:extLst>
            <a:ext uri="{FF2B5EF4-FFF2-40B4-BE49-F238E27FC236}">
              <a16:creationId xmlns:a16="http://schemas.microsoft.com/office/drawing/2014/main" id="{00000000-0008-0000-0300-000004000000}"/>
            </a:ext>
          </a:extLst>
        </xdr:cNvPr>
        <xdr:cNvSpPr/>
      </xdr:nvSpPr>
      <xdr:spPr>
        <a:xfrm>
          <a:off x="2842452" y="2600325"/>
          <a:ext cx="171450" cy="893829"/>
        </a:xfrm>
        <a:prstGeom prst="rect">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vert270" rtlCol="0" anchor="ctr"/>
        <a:lstStyle/>
        <a:p>
          <a:pPr algn="ctr"/>
          <a:r>
            <a:rPr lang="es-ES" sz="700" b="1">
              <a:solidFill>
                <a:schemeClr val="tx1"/>
              </a:solidFill>
            </a:rPr>
            <a:t>COMPORTAMIENTO</a:t>
          </a:r>
        </a:p>
      </xdr:txBody>
    </xdr:sp>
    <xdr:clientData/>
  </xdr:twoCellAnchor>
  <xdr:twoCellAnchor>
    <xdr:from>
      <xdr:col>0</xdr:col>
      <xdr:colOff>1285874</xdr:colOff>
      <xdr:row>52</xdr:row>
      <xdr:rowOff>85725</xdr:rowOff>
    </xdr:from>
    <xdr:to>
      <xdr:col>0</xdr:col>
      <xdr:colOff>1733549</xdr:colOff>
      <xdr:row>54</xdr:row>
      <xdr:rowOff>123825</xdr:rowOff>
    </xdr:to>
    <xdr:sp macro="" textlink="">
      <xdr:nvSpPr>
        <xdr:cNvPr id="5" name="4 Elipse">
          <a:extLst>
            <a:ext uri="{FF2B5EF4-FFF2-40B4-BE49-F238E27FC236}">
              <a16:creationId xmlns:a16="http://schemas.microsoft.com/office/drawing/2014/main" id="{00000000-0008-0000-0300-000005000000}"/>
            </a:ext>
          </a:extLst>
        </xdr:cNvPr>
        <xdr:cNvSpPr/>
      </xdr:nvSpPr>
      <xdr:spPr>
        <a:xfrm>
          <a:off x="1285874" y="7572375"/>
          <a:ext cx="447675" cy="4286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0</xdr:col>
      <xdr:colOff>1219200</xdr:colOff>
      <xdr:row>62</xdr:row>
      <xdr:rowOff>95251</xdr:rowOff>
    </xdr:from>
    <xdr:to>
      <xdr:col>0</xdr:col>
      <xdr:colOff>1828804</xdr:colOff>
      <xdr:row>62</xdr:row>
      <xdr:rowOff>104776</xdr:rowOff>
    </xdr:to>
    <xdr:cxnSp macro="">
      <xdr:nvCxnSpPr>
        <xdr:cNvPr id="6" name="5 Conector recto">
          <a:extLst>
            <a:ext uri="{FF2B5EF4-FFF2-40B4-BE49-F238E27FC236}">
              <a16:creationId xmlns:a16="http://schemas.microsoft.com/office/drawing/2014/main" id="{00000000-0008-0000-0300-000006000000}"/>
            </a:ext>
          </a:extLst>
        </xdr:cNvPr>
        <xdr:cNvCxnSpPr/>
      </xdr:nvCxnSpPr>
      <xdr:spPr>
        <a:xfrm rot="10800000">
          <a:off x="1219200" y="9496426"/>
          <a:ext cx="609604" cy="952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1028700</xdr:colOff>
      <xdr:row>57</xdr:row>
      <xdr:rowOff>152400</xdr:rowOff>
    </xdr:from>
    <xdr:to>
      <xdr:col>0</xdr:col>
      <xdr:colOff>1924050</xdr:colOff>
      <xdr:row>61</xdr:row>
      <xdr:rowOff>0</xdr:rowOff>
    </xdr:to>
    <xdr:grpSp>
      <xdr:nvGrpSpPr>
        <xdr:cNvPr id="7" name="7 Grupo">
          <a:extLst>
            <a:ext uri="{FF2B5EF4-FFF2-40B4-BE49-F238E27FC236}">
              <a16:creationId xmlns:a16="http://schemas.microsoft.com/office/drawing/2014/main" id="{00000000-0008-0000-0300-000007000000}"/>
            </a:ext>
          </a:extLst>
        </xdr:cNvPr>
        <xdr:cNvGrpSpPr>
          <a:grpSpLocks/>
        </xdr:cNvGrpSpPr>
      </xdr:nvGrpSpPr>
      <xdr:grpSpPr bwMode="auto">
        <a:xfrm>
          <a:off x="1028700" y="10096500"/>
          <a:ext cx="895350" cy="571500"/>
          <a:chOff x="2352675" y="7496174"/>
          <a:chExt cx="733425" cy="419101"/>
        </a:xfrm>
      </xdr:grpSpPr>
      <xdr:sp macro="" textlink="">
        <xdr:nvSpPr>
          <xdr:cNvPr id="8" name="7 Pentágono regular">
            <a:extLst>
              <a:ext uri="{FF2B5EF4-FFF2-40B4-BE49-F238E27FC236}">
                <a16:creationId xmlns:a16="http://schemas.microsoft.com/office/drawing/2014/main" id="{00000000-0008-0000-0300-000008000000}"/>
              </a:ext>
            </a:extLst>
          </xdr:cNvPr>
          <xdr:cNvSpPr/>
        </xdr:nvSpPr>
        <xdr:spPr>
          <a:xfrm>
            <a:off x="2485316" y="7496174"/>
            <a:ext cx="475946" cy="353616"/>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9" name="8 Rectángulo">
            <a:extLst>
              <a:ext uri="{FF2B5EF4-FFF2-40B4-BE49-F238E27FC236}">
                <a16:creationId xmlns:a16="http://schemas.microsoft.com/office/drawing/2014/main" id="{00000000-0008-0000-0300-000009000000}"/>
              </a:ext>
            </a:extLst>
          </xdr:cNvPr>
          <xdr:cNvSpPr/>
        </xdr:nvSpPr>
        <xdr:spPr>
          <a:xfrm>
            <a:off x="2352675" y="7502722"/>
            <a:ext cx="733425" cy="412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grpSp>
    <xdr:clientData/>
  </xdr:twoCellAnchor>
  <xdr:twoCellAnchor>
    <xdr:from>
      <xdr:col>0</xdr:col>
      <xdr:colOff>1228724</xdr:colOff>
      <xdr:row>55</xdr:row>
      <xdr:rowOff>133351</xdr:rowOff>
    </xdr:from>
    <xdr:to>
      <xdr:col>0</xdr:col>
      <xdr:colOff>1790699</xdr:colOff>
      <xdr:row>57</xdr:row>
      <xdr:rowOff>76201</xdr:rowOff>
    </xdr:to>
    <xdr:sp macro="" textlink="">
      <xdr:nvSpPr>
        <xdr:cNvPr id="10" name="9 Rectángulo">
          <a:extLst>
            <a:ext uri="{FF2B5EF4-FFF2-40B4-BE49-F238E27FC236}">
              <a16:creationId xmlns:a16="http://schemas.microsoft.com/office/drawing/2014/main" id="{00000000-0008-0000-0300-00000A000000}"/>
            </a:ext>
          </a:extLst>
        </xdr:cNvPr>
        <xdr:cNvSpPr/>
      </xdr:nvSpPr>
      <xdr:spPr>
        <a:xfrm>
          <a:off x="1228724" y="8201026"/>
          <a:ext cx="561975"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37</xdr:col>
      <xdr:colOff>76201</xdr:colOff>
      <xdr:row>10</xdr:row>
      <xdr:rowOff>38100</xdr:rowOff>
    </xdr:from>
    <xdr:to>
      <xdr:col>43</xdr:col>
      <xdr:colOff>114301</xdr:colOff>
      <xdr:row>10</xdr:row>
      <xdr:rowOff>361950</xdr:rowOff>
    </xdr:to>
    <xdr:sp macro="" textlink="">
      <xdr:nvSpPr>
        <xdr:cNvPr id="11" name="10 Rectángulo">
          <a:extLst>
            <a:ext uri="{FF2B5EF4-FFF2-40B4-BE49-F238E27FC236}">
              <a16:creationId xmlns:a16="http://schemas.microsoft.com/office/drawing/2014/main" id="{00000000-0008-0000-0300-00000B000000}"/>
            </a:ext>
          </a:extLst>
        </xdr:cNvPr>
        <xdr:cNvSpPr/>
      </xdr:nvSpPr>
      <xdr:spPr>
        <a:xfrm>
          <a:off x="7639051" y="1943100"/>
          <a:ext cx="83820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Zinapecuaro</a:t>
          </a:r>
        </a:p>
      </xdr:txBody>
    </xdr:sp>
    <xdr:clientData/>
  </xdr:twoCellAnchor>
  <xdr:twoCellAnchor>
    <xdr:from>
      <xdr:col>4</xdr:col>
      <xdr:colOff>0</xdr:colOff>
      <xdr:row>10</xdr:row>
      <xdr:rowOff>466724</xdr:rowOff>
    </xdr:from>
    <xdr:to>
      <xdr:col>4</xdr:col>
      <xdr:colOff>28576</xdr:colOff>
      <xdr:row>10</xdr:row>
      <xdr:rowOff>686596</xdr:rowOff>
    </xdr:to>
    <xdr:cxnSp macro="">
      <xdr:nvCxnSpPr>
        <xdr:cNvPr id="12" name="11 Conector recto">
          <a:extLst>
            <a:ext uri="{FF2B5EF4-FFF2-40B4-BE49-F238E27FC236}">
              <a16:creationId xmlns:a16="http://schemas.microsoft.com/office/drawing/2014/main" id="{00000000-0008-0000-0300-00000C000000}"/>
            </a:ext>
          </a:extLst>
        </xdr:cNvPr>
        <xdr:cNvCxnSpPr>
          <a:stCxn id="23" idx="4"/>
        </xdr:cNvCxnSpPr>
      </xdr:nvCxnSpPr>
      <xdr:spPr>
        <a:xfrm rot="5400000">
          <a:off x="3066652" y="2467372"/>
          <a:ext cx="219872" cy="28576"/>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123824</xdr:colOff>
      <xdr:row>10</xdr:row>
      <xdr:rowOff>371475</xdr:rowOff>
    </xdr:from>
    <xdr:to>
      <xdr:col>40</xdr:col>
      <xdr:colOff>123825</xdr:colOff>
      <xdr:row>11</xdr:row>
      <xdr:rowOff>9527</xdr:rowOff>
    </xdr:to>
    <xdr:cxnSp macro="">
      <xdr:nvCxnSpPr>
        <xdr:cNvPr id="13" name="12 Conector recto">
          <a:extLst>
            <a:ext uri="{FF2B5EF4-FFF2-40B4-BE49-F238E27FC236}">
              <a16:creationId xmlns:a16="http://schemas.microsoft.com/office/drawing/2014/main" id="{00000000-0008-0000-0300-00000D000000}"/>
            </a:ext>
          </a:extLst>
        </xdr:cNvPr>
        <xdr:cNvCxnSpPr/>
      </xdr:nvCxnSpPr>
      <xdr:spPr>
        <a:xfrm rot="16200000" flipH="1">
          <a:off x="7920036" y="2443163"/>
          <a:ext cx="333377" cy="1"/>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1562098</xdr:colOff>
      <xdr:row>49</xdr:row>
      <xdr:rowOff>0</xdr:rowOff>
    </xdr:from>
    <xdr:to>
      <xdr:col>1</xdr:col>
      <xdr:colOff>771524</xdr:colOff>
      <xdr:row>50</xdr:row>
      <xdr:rowOff>57150</xdr:rowOff>
    </xdr:to>
    <xdr:sp macro="" textlink="">
      <xdr:nvSpPr>
        <xdr:cNvPr id="14" name="13 Rectángulo">
          <a:extLst>
            <a:ext uri="{FF2B5EF4-FFF2-40B4-BE49-F238E27FC236}">
              <a16:creationId xmlns:a16="http://schemas.microsoft.com/office/drawing/2014/main" id="{00000000-0008-0000-0300-00000E000000}"/>
            </a:ext>
          </a:extLst>
        </xdr:cNvPr>
        <xdr:cNvSpPr/>
      </xdr:nvSpPr>
      <xdr:spPr>
        <a:xfrm>
          <a:off x="1562098" y="6915150"/>
          <a:ext cx="1295401"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400" b="1" u="sng">
              <a:solidFill>
                <a:schemeClr val="tx1"/>
              </a:solidFill>
            </a:rPr>
            <a:t>SIMBOLOGIA</a:t>
          </a:r>
        </a:p>
      </xdr:txBody>
    </xdr:sp>
    <xdr:clientData/>
  </xdr:twoCellAnchor>
  <xdr:twoCellAnchor>
    <xdr:from>
      <xdr:col>142</xdr:col>
      <xdr:colOff>95250</xdr:colOff>
      <xdr:row>10</xdr:row>
      <xdr:rowOff>28575</xdr:rowOff>
    </xdr:from>
    <xdr:to>
      <xdr:col>149</xdr:col>
      <xdr:colOff>57150</xdr:colOff>
      <xdr:row>10</xdr:row>
      <xdr:rowOff>352425</xdr:rowOff>
    </xdr:to>
    <xdr:sp macro="" textlink="">
      <xdr:nvSpPr>
        <xdr:cNvPr id="17" name="16 Rectángulo">
          <a:extLst>
            <a:ext uri="{FF2B5EF4-FFF2-40B4-BE49-F238E27FC236}">
              <a16:creationId xmlns:a16="http://schemas.microsoft.com/office/drawing/2014/main" id="{00000000-0008-0000-0300-000011000000}"/>
            </a:ext>
          </a:extLst>
        </xdr:cNvPr>
        <xdr:cNvSpPr/>
      </xdr:nvSpPr>
      <xdr:spPr>
        <a:xfrm>
          <a:off x="21659850" y="1933575"/>
          <a:ext cx="89535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Panindícuaro</a:t>
          </a:r>
        </a:p>
      </xdr:txBody>
    </xdr:sp>
    <xdr:clientData/>
  </xdr:twoCellAnchor>
  <xdr:twoCellAnchor>
    <xdr:from>
      <xdr:col>146</xdr:col>
      <xdr:colOff>9525</xdr:colOff>
      <xdr:row>10</xdr:row>
      <xdr:rowOff>352425</xdr:rowOff>
    </xdr:from>
    <xdr:to>
      <xdr:col>146</xdr:col>
      <xdr:colOff>9526</xdr:colOff>
      <xdr:row>10</xdr:row>
      <xdr:rowOff>685802</xdr:rowOff>
    </xdr:to>
    <xdr:cxnSp macro="">
      <xdr:nvCxnSpPr>
        <xdr:cNvPr id="18" name="17 Conector recto">
          <a:extLst>
            <a:ext uri="{FF2B5EF4-FFF2-40B4-BE49-F238E27FC236}">
              <a16:creationId xmlns:a16="http://schemas.microsoft.com/office/drawing/2014/main" id="{00000000-0008-0000-0300-000012000000}"/>
            </a:ext>
          </a:extLst>
        </xdr:cNvPr>
        <xdr:cNvCxnSpPr/>
      </xdr:nvCxnSpPr>
      <xdr:spPr>
        <a:xfrm rot="16200000" flipH="1">
          <a:off x="21940837" y="2424113"/>
          <a:ext cx="333377" cy="1"/>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xdr:colOff>
      <xdr:row>10</xdr:row>
      <xdr:rowOff>428624</xdr:rowOff>
    </xdr:from>
    <xdr:to>
      <xdr:col>26</xdr:col>
      <xdr:colOff>4764</xdr:colOff>
      <xdr:row>10</xdr:row>
      <xdr:rowOff>685801</xdr:rowOff>
    </xdr:to>
    <xdr:cxnSp macro="">
      <xdr:nvCxnSpPr>
        <xdr:cNvPr id="19" name="18 Conector recto">
          <a:extLst>
            <a:ext uri="{FF2B5EF4-FFF2-40B4-BE49-F238E27FC236}">
              <a16:creationId xmlns:a16="http://schemas.microsoft.com/office/drawing/2014/main" id="{00000000-0008-0000-0300-000013000000}"/>
            </a:ext>
          </a:extLst>
        </xdr:cNvPr>
        <xdr:cNvCxnSpPr>
          <a:stCxn id="22" idx="2"/>
        </xdr:cNvCxnSpPr>
      </xdr:nvCxnSpPr>
      <xdr:spPr>
        <a:xfrm rot="5400000">
          <a:off x="5969794" y="2459832"/>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38100</xdr:colOff>
      <xdr:row>9</xdr:row>
      <xdr:rowOff>104775</xdr:rowOff>
    </xdr:from>
    <xdr:to>
      <xdr:col>28</xdr:col>
      <xdr:colOff>104775</xdr:colOff>
      <xdr:row>10</xdr:row>
      <xdr:rowOff>428625</xdr:rowOff>
    </xdr:to>
    <xdr:grpSp>
      <xdr:nvGrpSpPr>
        <xdr:cNvPr id="20" name="20 Grupo">
          <a:extLst>
            <a:ext uri="{FF2B5EF4-FFF2-40B4-BE49-F238E27FC236}">
              <a16:creationId xmlns:a16="http://schemas.microsoft.com/office/drawing/2014/main" id="{00000000-0008-0000-0300-000014000000}"/>
            </a:ext>
          </a:extLst>
        </xdr:cNvPr>
        <xdr:cNvGrpSpPr>
          <a:grpSpLocks/>
        </xdr:cNvGrpSpPr>
      </xdr:nvGrpSpPr>
      <xdr:grpSpPr bwMode="auto">
        <a:xfrm>
          <a:off x="5829300" y="1733550"/>
          <a:ext cx="733425" cy="504825"/>
          <a:chOff x="2352675" y="7496174"/>
          <a:chExt cx="733425" cy="514350"/>
        </a:xfrm>
      </xdr:grpSpPr>
      <xdr:sp macro="" textlink="">
        <xdr:nvSpPr>
          <xdr:cNvPr id="21" name="20 Pentágono regular">
            <a:extLst>
              <a:ext uri="{FF2B5EF4-FFF2-40B4-BE49-F238E27FC236}">
                <a16:creationId xmlns:a16="http://schemas.microsoft.com/office/drawing/2014/main" id="{00000000-0008-0000-0300-000015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22" name="21 Rectángulo">
            <a:extLst>
              <a:ext uri="{FF2B5EF4-FFF2-40B4-BE49-F238E27FC236}">
                <a16:creationId xmlns:a16="http://schemas.microsoft.com/office/drawing/2014/main" id="{00000000-0008-0000-0300-000016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Jerahuaro</a:t>
            </a:r>
          </a:p>
        </xdr:txBody>
      </xdr:sp>
    </xdr:grpSp>
    <xdr:clientData/>
  </xdr:twoCellAnchor>
  <xdr:twoCellAnchor>
    <xdr:from>
      <xdr:col>1</xdr:col>
      <xdr:colOff>762001</xdr:colOff>
      <xdr:row>9</xdr:row>
      <xdr:rowOff>38099</xdr:rowOff>
    </xdr:from>
    <xdr:to>
      <xdr:col>6</xdr:col>
      <xdr:colOff>104775</xdr:colOff>
      <xdr:row>10</xdr:row>
      <xdr:rowOff>466724</xdr:rowOff>
    </xdr:to>
    <xdr:sp macro="" textlink="">
      <xdr:nvSpPr>
        <xdr:cNvPr id="23" name="22 Elipse">
          <a:extLst>
            <a:ext uri="{FF2B5EF4-FFF2-40B4-BE49-F238E27FC236}">
              <a16:creationId xmlns:a16="http://schemas.microsoft.com/office/drawing/2014/main" id="{00000000-0008-0000-0300-000017000000}"/>
            </a:ext>
          </a:extLst>
        </xdr:cNvPr>
        <xdr:cNvSpPr/>
      </xdr:nvSpPr>
      <xdr:spPr>
        <a:xfrm>
          <a:off x="2847976" y="1752599"/>
          <a:ext cx="685799"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b="1">
              <a:solidFill>
                <a:schemeClr val="bg1"/>
              </a:solidFill>
            </a:rPr>
            <a:t>Maravatío</a:t>
          </a:r>
        </a:p>
      </xdr:txBody>
    </xdr:sp>
    <xdr:clientData/>
  </xdr:twoCellAnchor>
  <xdr:twoCellAnchor>
    <xdr:from>
      <xdr:col>119</xdr:col>
      <xdr:colOff>1</xdr:colOff>
      <xdr:row>10</xdr:row>
      <xdr:rowOff>419101</xdr:rowOff>
    </xdr:from>
    <xdr:to>
      <xdr:col>119</xdr:col>
      <xdr:colOff>14288</xdr:colOff>
      <xdr:row>10</xdr:row>
      <xdr:rowOff>685803</xdr:rowOff>
    </xdr:to>
    <xdr:cxnSp macro="">
      <xdr:nvCxnSpPr>
        <xdr:cNvPr id="24" name="23 Conector recto">
          <a:extLst>
            <a:ext uri="{FF2B5EF4-FFF2-40B4-BE49-F238E27FC236}">
              <a16:creationId xmlns:a16="http://schemas.microsoft.com/office/drawing/2014/main" id="{00000000-0008-0000-0300-000018000000}"/>
            </a:ext>
          </a:extLst>
        </xdr:cNvPr>
        <xdr:cNvCxnSpPr/>
      </xdr:nvCxnSpPr>
      <xdr:spPr>
        <a:xfrm rot="5400000">
          <a:off x="18371344" y="2450308"/>
          <a:ext cx="266702" cy="14287"/>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0</xdr:colOff>
      <xdr:row>0</xdr:row>
      <xdr:rowOff>38100</xdr:rowOff>
    </xdr:from>
    <xdr:to>
      <xdr:col>118</xdr:col>
      <xdr:colOff>0</xdr:colOff>
      <xdr:row>3</xdr:row>
      <xdr:rowOff>47625</xdr:rowOff>
    </xdr:to>
    <xdr:sp macro="" textlink="">
      <xdr:nvSpPr>
        <xdr:cNvPr id="25" name="24 Rectángulo">
          <a:extLst>
            <a:ext uri="{FF2B5EF4-FFF2-40B4-BE49-F238E27FC236}">
              <a16:creationId xmlns:a16="http://schemas.microsoft.com/office/drawing/2014/main" id="{00000000-0008-0000-0300-000019000000}"/>
            </a:ext>
          </a:extLst>
        </xdr:cNvPr>
        <xdr:cNvSpPr/>
      </xdr:nvSpPr>
      <xdr:spPr>
        <a:xfrm>
          <a:off x="18364200"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195</xdr:col>
      <xdr:colOff>114300</xdr:colOff>
      <xdr:row>10</xdr:row>
      <xdr:rowOff>104775</xdr:rowOff>
    </xdr:from>
    <xdr:to>
      <xdr:col>202</xdr:col>
      <xdr:colOff>19050</xdr:colOff>
      <xdr:row>10</xdr:row>
      <xdr:rowOff>428625</xdr:rowOff>
    </xdr:to>
    <xdr:sp macro="" textlink="">
      <xdr:nvSpPr>
        <xdr:cNvPr id="26" name="25 Rectángulo">
          <a:extLst>
            <a:ext uri="{FF2B5EF4-FFF2-40B4-BE49-F238E27FC236}">
              <a16:creationId xmlns:a16="http://schemas.microsoft.com/office/drawing/2014/main" id="{00000000-0008-0000-0300-00001A000000}"/>
            </a:ext>
          </a:extLst>
        </xdr:cNvPr>
        <xdr:cNvSpPr/>
      </xdr:nvSpPr>
      <xdr:spPr>
        <a:xfrm>
          <a:off x="28746450" y="2009775"/>
          <a:ext cx="83820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Ecuandureo</a:t>
          </a:r>
        </a:p>
      </xdr:txBody>
    </xdr:sp>
    <xdr:clientData/>
  </xdr:twoCellAnchor>
  <xdr:twoCellAnchor>
    <xdr:from>
      <xdr:col>185</xdr:col>
      <xdr:colOff>0</xdr:colOff>
      <xdr:row>0</xdr:row>
      <xdr:rowOff>38100</xdr:rowOff>
    </xdr:from>
    <xdr:to>
      <xdr:col>185</xdr:col>
      <xdr:colOff>0</xdr:colOff>
      <xdr:row>3</xdr:row>
      <xdr:rowOff>47625</xdr:rowOff>
    </xdr:to>
    <xdr:sp macro="" textlink="">
      <xdr:nvSpPr>
        <xdr:cNvPr id="27" name="26 Rectángulo">
          <a:extLst>
            <a:ext uri="{FF2B5EF4-FFF2-40B4-BE49-F238E27FC236}">
              <a16:creationId xmlns:a16="http://schemas.microsoft.com/office/drawing/2014/main" id="{00000000-0008-0000-0300-00001B000000}"/>
            </a:ext>
          </a:extLst>
        </xdr:cNvPr>
        <xdr:cNvSpPr/>
      </xdr:nvSpPr>
      <xdr:spPr>
        <a:xfrm>
          <a:off x="27298650"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199</xdr:col>
      <xdr:colOff>0</xdr:colOff>
      <xdr:row>10</xdr:row>
      <xdr:rowOff>438152</xdr:rowOff>
    </xdr:from>
    <xdr:to>
      <xdr:col>199</xdr:col>
      <xdr:colOff>4763</xdr:colOff>
      <xdr:row>10</xdr:row>
      <xdr:rowOff>685802</xdr:rowOff>
    </xdr:to>
    <xdr:cxnSp macro="">
      <xdr:nvCxnSpPr>
        <xdr:cNvPr id="28" name="27 Conector recto">
          <a:extLst>
            <a:ext uri="{FF2B5EF4-FFF2-40B4-BE49-F238E27FC236}">
              <a16:creationId xmlns:a16="http://schemas.microsoft.com/office/drawing/2014/main" id="{00000000-0008-0000-0300-00001C000000}"/>
            </a:ext>
          </a:extLst>
        </xdr:cNvPr>
        <xdr:cNvCxnSpPr/>
      </xdr:nvCxnSpPr>
      <xdr:spPr>
        <a:xfrm rot="5400000">
          <a:off x="29044107" y="2464595"/>
          <a:ext cx="247650" cy="4763"/>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225</xdr:col>
      <xdr:colOff>28575</xdr:colOff>
      <xdr:row>9</xdr:row>
      <xdr:rowOff>9525</xdr:rowOff>
    </xdr:from>
    <xdr:to>
      <xdr:col>232</xdr:col>
      <xdr:colOff>114300</xdr:colOff>
      <xdr:row>10</xdr:row>
      <xdr:rowOff>428625</xdr:rowOff>
    </xdr:to>
    <xdr:grpSp>
      <xdr:nvGrpSpPr>
        <xdr:cNvPr id="29" name="30 Grupo">
          <a:extLst>
            <a:ext uri="{FF2B5EF4-FFF2-40B4-BE49-F238E27FC236}">
              <a16:creationId xmlns:a16="http://schemas.microsoft.com/office/drawing/2014/main" id="{00000000-0008-0000-0300-00001D000000}"/>
            </a:ext>
          </a:extLst>
        </xdr:cNvPr>
        <xdr:cNvGrpSpPr>
          <a:grpSpLocks/>
        </xdr:cNvGrpSpPr>
      </xdr:nvGrpSpPr>
      <xdr:grpSpPr bwMode="auto">
        <a:xfrm>
          <a:off x="32804100" y="1638300"/>
          <a:ext cx="1019175" cy="600075"/>
          <a:chOff x="2352675" y="7496174"/>
          <a:chExt cx="733425" cy="419101"/>
        </a:xfrm>
      </xdr:grpSpPr>
      <xdr:sp macro="" textlink="">
        <xdr:nvSpPr>
          <xdr:cNvPr id="30" name="29 Pentágono regular">
            <a:extLst>
              <a:ext uri="{FF2B5EF4-FFF2-40B4-BE49-F238E27FC236}">
                <a16:creationId xmlns:a16="http://schemas.microsoft.com/office/drawing/2014/main" id="{00000000-0008-0000-0300-00001E000000}"/>
              </a:ext>
            </a:extLst>
          </xdr:cNvPr>
          <xdr:cNvSpPr/>
        </xdr:nvSpPr>
        <xdr:spPr>
          <a:xfrm>
            <a:off x="2482909" y="7496174"/>
            <a:ext cx="479811" cy="412553"/>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31" name="30 Rectángulo">
            <a:extLst>
              <a:ext uri="{FF2B5EF4-FFF2-40B4-BE49-F238E27FC236}">
                <a16:creationId xmlns:a16="http://schemas.microsoft.com/office/drawing/2014/main" id="{00000000-0008-0000-0300-00001F000000}"/>
              </a:ext>
            </a:extLst>
          </xdr:cNvPr>
          <xdr:cNvSpPr/>
        </xdr:nvSpPr>
        <xdr:spPr>
          <a:xfrm>
            <a:off x="2352675" y="7502722"/>
            <a:ext cx="733425" cy="412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Vistahermosa</a:t>
            </a:r>
          </a:p>
        </xdr:txBody>
      </xdr:sp>
    </xdr:grpSp>
    <xdr:clientData/>
  </xdr:twoCellAnchor>
  <xdr:twoCellAnchor>
    <xdr:from>
      <xdr:col>223</xdr:col>
      <xdr:colOff>0</xdr:colOff>
      <xdr:row>0</xdr:row>
      <xdr:rowOff>38100</xdr:rowOff>
    </xdr:from>
    <xdr:to>
      <xdr:col>223</xdr:col>
      <xdr:colOff>0</xdr:colOff>
      <xdr:row>3</xdr:row>
      <xdr:rowOff>47625</xdr:rowOff>
    </xdr:to>
    <xdr:sp macro="" textlink="">
      <xdr:nvSpPr>
        <xdr:cNvPr id="32" name="31 Rectángulo">
          <a:extLst>
            <a:ext uri="{FF2B5EF4-FFF2-40B4-BE49-F238E27FC236}">
              <a16:creationId xmlns:a16="http://schemas.microsoft.com/office/drawing/2014/main" id="{00000000-0008-0000-0300-000020000000}"/>
            </a:ext>
          </a:extLst>
        </xdr:cNvPr>
        <xdr:cNvSpPr/>
      </xdr:nvSpPr>
      <xdr:spPr>
        <a:xfrm>
          <a:off x="32365950"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229</xdr:col>
      <xdr:colOff>1</xdr:colOff>
      <xdr:row>10</xdr:row>
      <xdr:rowOff>428624</xdr:rowOff>
    </xdr:from>
    <xdr:to>
      <xdr:col>229</xdr:col>
      <xdr:colOff>4763</xdr:colOff>
      <xdr:row>11</xdr:row>
      <xdr:rowOff>2</xdr:rowOff>
    </xdr:to>
    <xdr:cxnSp macro="">
      <xdr:nvCxnSpPr>
        <xdr:cNvPr id="33" name="32 Conector recto">
          <a:extLst>
            <a:ext uri="{FF2B5EF4-FFF2-40B4-BE49-F238E27FC236}">
              <a16:creationId xmlns:a16="http://schemas.microsoft.com/office/drawing/2014/main" id="{00000000-0008-0000-0300-000021000000}"/>
            </a:ext>
          </a:extLst>
        </xdr:cNvPr>
        <xdr:cNvCxnSpPr>
          <a:stCxn id="31" idx="2"/>
        </xdr:cNvCxnSpPr>
      </xdr:nvCxnSpPr>
      <xdr:spPr>
        <a:xfrm rot="5400000">
          <a:off x="33035080" y="2464595"/>
          <a:ext cx="266703"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256</xdr:col>
      <xdr:colOff>133350</xdr:colOff>
      <xdr:row>0</xdr:row>
      <xdr:rowOff>38100</xdr:rowOff>
    </xdr:from>
    <xdr:to>
      <xdr:col>256</xdr:col>
      <xdr:colOff>133350</xdr:colOff>
      <xdr:row>3</xdr:row>
      <xdr:rowOff>47625</xdr:rowOff>
    </xdr:to>
    <xdr:sp macro="" textlink="">
      <xdr:nvSpPr>
        <xdr:cNvPr id="34" name="33 Rectángulo">
          <a:extLst>
            <a:ext uri="{FF2B5EF4-FFF2-40B4-BE49-F238E27FC236}">
              <a16:creationId xmlns:a16="http://schemas.microsoft.com/office/drawing/2014/main" id="{00000000-0008-0000-0300-000022000000}"/>
            </a:ext>
          </a:extLst>
        </xdr:cNvPr>
        <xdr:cNvSpPr/>
      </xdr:nvSpPr>
      <xdr:spPr>
        <a:xfrm flipH="1">
          <a:off x="36899850"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256</xdr:col>
      <xdr:colOff>133350</xdr:colOff>
      <xdr:row>0</xdr:row>
      <xdr:rowOff>38100</xdr:rowOff>
    </xdr:from>
    <xdr:to>
      <xdr:col>256</xdr:col>
      <xdr:colOff>133350</xdr:colOff>
      <xdr:row>3</xdr:row>
      <xdr:rowOff>47625</xdr:rowOff>
    </xdr:to>
    <xdr:sp macro="" textlink="">
      <xdr:nvSpPr>
        <xdr:cNvPr id="36" name="35 Rectángulo">
          <a:extLst>
            <a:ext uri="{FF2B5EF4-FFF2-40B4-BE49-F238E27FC236}">
              <a16:creationId xmlns:a16="http://schemas.microsoft.com/office/drawing/2014/main" id="{00000000-0008-0000-0300-000024000000}"/>
            </a:ext>
          </a:extLst>
        </xdr:cNvPr>
        <xdr:cNvSpPr/>
      </xdr:nvSpPr>
      <xdr:spPr>
        <a:xfrm>
          <a:off x="36899850"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116</xdr:col>
      <xdr:colOff>47625</xdr:colOff>
      <xdr:row>9</xdr:row>
      <xdr:rowOff>95250</xdr:rowOff>
    </xdr:from>
    <xdr:to>
      <xdr:col>121</xdr:col>
      <xdr:colOff>114300</xdr:colOff>
      <xdr:row>10</xdr:row>
      <xdr:rowOff>419100</xdr:rowOff>
    </xdr:to>
    <xdr:grpSp>
      <xdr:nvGrpSpPr>
        <xdr:cNvPr id="39" name="40 Grupo">
          <a:extLst>
            <a:ext uri="{FF2B5EF4-FFF2-40B4-BE49-F238E27FC236}">
              <a16:creationId xmlns:a16="http://schemas.microsoft.com/office/drawing/2014/main" id="{00000000-0008-0000-0300-000027000000}"/>
            </a:ext>
          </a:extLst>
        </xdr:cNvPr>
        <xdr:cNvGrpSpPr>
          <a:grpSpLocks/>
        </xdr:cNvGrpSpPr>
      </xdr:nvGrpSpPr>
      <xdr:grpSpPr bwMode="auto">
        <a:xfrm>
          <a:off x="18288000" y="1724025"/>
          <a:ext cx="733425" cy="504825"/>
          <a:chOff x="2352675" y="7496174"/>
          <a:chExt cx="733425" cy="514350"/>
        </a:xfrm>
      </xdr:grpSpPr>
      <xdr:sp macro="" textlink="">
        <xdr:nvSpPr>
          <xdr:cNvPr id="40" name="39 Pentágono regular">
            <a:extLst>
              <a:ext uri="{FF2B5EF4-FFF2-40B4-BE49-F238E27FC236}">
                <a16:creationId xmlns:a16="http://schemas.microsoft.com/office/drawing/2014/main" id="{00000000-0008-0000-0300-000028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41" name="40 Rectángulo">
            <a:extLst>
              <a:ext uri="{FF2B5EF4-FFF2-40B4-BE49-F238E27FC236}">
                <a16:creationId xmlns:a16="http://schemas.microsoft.com/office/drawing/2014/main" id="{00000000-0008-0000-0300-000029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Huaniqueo</a:t>
            </a:r>
          </a:p>
          <a:p>
            <a:pPr algn="ctr"/>
            <a:r>
              <a:rPr lang="es-ES" sz="800">
                <a:solidFill>
                  <a:schemeClr val="bg1"/>
                </a:solidFill>
              </a:rPr>
              <a:t>Coeneo</a:t>
            </a:r>
          </a:p>
        </xdr:txBody>
      </xdr:sp>
    </xdr:grpSp>
    <xdr:clientData/>
  </xdr:twoCellAnchor>
  <xdr:twoCellAnchor>
    <xdr:from>
      <xdr:col>78</xdr:col>
      <xdr:colOff>106681</xdr:colOff>
      <xdr:row>10</xdr:row>
      <xdr:rowOff>476250</xdr:rowOff>
    </xdr:from>
    <xdr:to>
      <xdr:col>79</xdr:col>
      <xdr:colOff>19050</xdr:colOff>
      <xdr:row>10</xdr:row>
      <xdr:rowOff>666750</xdr:rowOff>
    </xdr:to>
    <xdr:sp macro="" textlink="">
      <xdr:nvSpPr>
        <xdr:cNvPr id="44" name="43 Flecha abajo">
          <a:extLst>
            <a:ext uri="{FF2B5EF4-FFF2-40B4-BE49-F238E27FC236}">
              <a16:creationId xmlns:a16="http://schemas.microsoft.com/office/drawing/2014/main" id="{00000000-0008-0000-0300-00002C000000}"/>
            </a:ext>
          </a:extLst>
        </xdr:cNvPr>
        <xdr:cNvSpPr/>
      </xdr:nvSpPr>
      <xdr:spPr>
        <a:xfrm>
          <a:off x="13136881" y="2381250"/>
          <a:ext cx="45719"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75</xdr:col>
      <xdr:colOff>85725</xdr:colOff>
      <xdr:row>9</xdr:row>
      <xdr:rowOff>38100</xdr:rowOff>
    </xdr:from>
    <xdr:to>
      <xdr:col>82</xdr:col>
      <xdr:colOff>19050</xdr:colOff>
      <xdr:row>10</xdr:row>
      <xdr:rowOff>466725</xdr:rowOff>
    </xdr:to>
    <xdr:sp macro="" textlink="">
      <xdr:nvSpPr>
        <xdr:cNvPr id="45" name="44 Elipse">
          <a:extLst>
            <a:ext uri="{FF2B5EF4-FFF2-40B4-BE49-F238E27FC236}">
              <a16:creationId xmlns:a16="http://schemas.microsoft.com/office/drawing/2014/main" id="{00000000-0008-0000-0300-00002D000000}"/>
            </a:ext>
          </a:extLst>
        </xdr:cNvPr>
        <xdr:cNvSpPr/>
      </xdr:nvSpPr>
      <xdr:spPr>
        <a:xfrm>
          <a:off x="12715875" y="1752600"/>
          <a:ext cx="866775"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b="1">
              <a:solidFill>
                <a:schemeClr val="bg1"/>
              </a:solidFill>
            </a:rPr>
            <a:t>Morelia</a:t>
          </a:r>
        </a:p>
      </xdr:txBody>
    </xdr:sp>
    <xdr:clientData/>
  </xdr:twoCellAnchor>
  <xdr:twoCellAnchor>
    <xdr:from>
      <xdr:col>261</xdr:col>
      <xdr:colOff>104775</xdr:colOff>
      <xdr:row>10</xdr:row>
      <xdr:rowOff>85725</xdr:rowOff>
    </xdr:from>
    <xdr:to>
      <xdr:col>268</xdr:col>
      <xdr:colOff>9525</xdr:colOff>
      <xdr:row>10</xdr:row>
      <xdr:rowOff>409575</xdr:rowOff>
    </xdr:to>
    <xdr:sp macro="" textlink="">
      <xdr:nvSpPr>
        <xdr:cNvPr id="48" name="47 Rectángulo">
          <a:extLst>
            <a:ext uri="{FF2B5EF4-FFF2-40B4-BE49-F238E27FC236}">
              <a16:creationId xmlns:a16="http://schemas.microsoft.com/office/drawing/2014/main" id="{00000000-0008-0000-0300-000030000000}"/>
            </a:ext>
          </a:extLst>
        </xdr:cNvPr>
        <xdr:cNvSpPr/>
      </xdr:nvSpPr>
      <xdr:spPr>
        <a:xfrm>
          <a:off x="37538025" y="1990725"/>
          <a:ext cx="83820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Ocotlan</a:t>
          </a:r>
        </a:p>
      </xdr:txBody>
    </xdr:sp>
    <xdr:clientData/>
  </xdr:twoCellAnchor>
  <xdr:twoCellAnchor>
    <xdr:from>
      <xdr:col>265</xdr:col>
      <xdr:colOff>0</xdr:colOff>
      <xdr:row>10</xdr:row>
      <xdr:rowOff>419101</xdr:rowOff>
    </xdr:from>
    <xdr:to>
      <xdr:col>265</xdr:col>
      <xdr:colOff>4762</xdr:colOff>
      <xdr:row>10</xdr:row>
      <xdr:rowOff>685804</xdr:rowOff>
    </xdr:to>
    <xdr:cxnSp macro="">
      <xdr:nvCxnSpPr>
        <xdr:cNvPr id="49" name="48 Conector recto">
          <a:extLst>
            <a:ext uri="{FF2B5EF4-FFF2-40B4-BE49-F238E27FC236}">
              <a16:creationId xmlns:a16="http://schemas.microsoft.com/office/drawing/2014/main" id="{00000000-0008-0000-0300-000031000000}"/>
            </a:ext>
          </a:extLst>
        </xdr:cNvPr>
        <xdr:cNvCxnSpPr/>
      </xdr:nvCxnSpPr>
      <xdr:spPr>
        <a:xfrm rot="5400000">
          <a:off x="37835679" y="2455072"/>
          <a:ext cx="266703"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310</xdr:col>
      <xdr:colOff>57150</xdr:colOff>
      <xdr:row>10</xdr:row>
      <xdr:rowOff>85725</xdr:rowOff>
    </xdr:from>
    <xdr:to>
      <xdr:col>316</xdr:col>
      <xdr:colOff>95250</xdr:colOff>
      <xdr:row>10</xdr:row>
      <xdr:rowOff>409575</xdr:rowOff>
    </xdr:to>
    <xdr:sp macro="" textlink="">
      <xdr:nvSpPr>
        <xdr:cNvPr id="50" name="49 Rectángulo">
          <a:extLst>
            <a:ext uri="{FF2B5EF4-FFF2-40B4-BE49-F238E27FC236}">
              <a16:creationId xmlns:a16="http://schemas.microsoft.com/office/drawing/2014/main" id="{00000000-0008-0000-0300-000032000000}"/>
            </a:ext>
          </a:extLst>
        </xdr:cNvPr>
        <xdr:cNvSpPr/>
      </xdr:nvSpPr>
      <xdr:spPr>
        <a:xfrm>
          <a:off x="44024550" y="1990725"/>
          <a:ext cx="83820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La Joya</a:t>
          </a:r>
        </a:p>
      </xdr:txBody>
    </xdr:sp>
    <xdr:clientData/>
  </xdr:twoCellAnchor>
  <xdr:twoCellAnchor>
    <xdr:from>
      <xdr:col>313</xdr:col>
      <xdr:colOff>76200</xdr:colOff>
      <xdr:row>10</xdr:row>
      <xdr:rowOff>409575</xdr:rowOff>
    </xdr:from>
    <xdr:to>
      <xdr:col>313</xdr:col>
      <xdr:colOff>76200</xdr:colOff>
      <xdr:row>10</xdr:row>
      <xdr:rowOff>685804</xdr:rowOff>
    </xdr:to>
    <xdr:cxnSp macro="">
      <xdr:nvCxnSpPr>
        <xdr:cNvPr id="51" name="50 Conector recto">
          <a:extLst>
            <a:ext uri="{FF2B5EF4-FFF2-40B4-BE49-F238E27FC236}">
              <a16:creationId xmlns:a16="http://schemas.microsoft.com/office/drawing/2014/main" id="{00000000-0008-0000-0300-000033000000}"/>
            </a:ext>
          </a:extLst>
        </xdr:cNvPr>
        <xdr:cNvCxnSpPr>
          <a:stCxn id="50" idx="2"/>
        </xdr:cNvCxnSpPr>
      </xdr:nvCxnSpPr>
      <xdr:spPr>
        <a:xfrm>
          <a:off x="44443650" y="2314575"/>
          <a:ext cx="0" cy="276229"/>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0</xdr:row>
      <xdr:rowOff>47633</xdr:rowOff>
    </xdr:from>
    <xdr:to>
      <xdr:col>0</xdr:col>
      <xdr:colOff>1012031</xdr:colOff>
      <xdr:row>2</xdr:row>
      <xdr:rowOff>189502</xdr:rowOff>
    </xdr:to>
    <xdr:pic>
      <xdr:nvPicPr>
        <xdr:cNvPr id="47" name="Imagen 2">
          <a:extLst>
            <a:ext uri="{FF2B5EF4-FFF2-40B4-BE49-F238E27FC236}">
              <a16:creationId xmlns:a16="http://schemas.microsoft.com/office/drawing/2014/main" id="{00000000-0008-0000-0300-00002F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23812" y="47633"/>
          <a:ext cx="988219" cy="522869"/>
        </a:xfrm>
        <a:prstGeom prst="rect">
          <a:avLst/>
        </a:prstGeom>
        <a:solidFill>
          <a:srgbClr val="FFFFFF"/>
        </a:solidFill>
        <a:ln w="9525">
          <a:noFill/>
          <a:miter lim="800000"/>
          <a:headEnd/>
          <a:tailEnd/>
        </a:ln>
      </xdr:spPr>
    </xdr:pic>
    <xdr:clientData/>
  </xdr:twoCellAnchor>
  <xdr:twoCellAnchor editAs="oneCell">
    <xdr:from>
      <xdr:col>38</xdr:col>
      <xdr:colOff>11906</xdr:colOff>
      <xdr:row>0</xdr:row>
      <xdr:rowOff>119063</xdr:rowOff>
    </xdr:from>
    <xdr:to>
      <xdr:col>46</xdr:col>
      <xdr:colOff>120018</xdr:colOff>
      <xdr:row>2</xdr:row>
      <xdr:rowOff>175092</xdr:rowOff>
    </xdr:to>
    <xdr:pic>
      <xdr:nvPicPr>
        <xdr:cNvPr id="52" name="51 Imagen">
          <a:extLst>
            <a:ext uri="{FF2B5EF4-FFF2-40B4-BE49-F238E27FC236}">
              <a16:creationId xmlns:a16="http://schemas.microsoft.com/office/drawing/2014/main" id="{00000000-0008-0000-0300-000034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bwMode="auto">
        <a:xfrm>
          <a:off x="7620000" y="119063"/>
          <a:ext cx="1155862" cy="437029"/>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148</xdr:row>
      <xdr:rowOff>19050</xdr:rowOff>
    </xdr:from>
    <xdr:to>
      <xdr:col>4</xdr:col>
      <xdr:colOff>600075</xdr:colOff>
      <xdr:row>162</xdr:row>
      <xdr:rowOff>171450</xdr:rowOff>
    </xdr:to>
    <xdr:sp macro="" textlink="">
      <xdr:nvSpPr>
        <xdr:cNvPr id="108" name="107 Rectángulo">
          <a:extLst>
            <a:ext uri="{FF2B5EF4-FFF2-40B4-BE49-F238E27FC236}">
              <a16:creationId xmlns:a16="http://schemas.microsoft.com/office/drawing/2014/main" id="{00000000-0008-0000-0400-00006C000000}"/>
            </a:ext>
          </a:extLst>
        </xdr:cNvPr>
        <xdr:cNvSpPr/>
      </xdr:nvSpPr>
      <xdr:spPr>
        <a:xfrm>
          <a:off x="0" y="21736050"/>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12</xdr:row>
      <xdr:rowOff>19050</xdr:rowOff>
    </xdr:from>
    <xdr:to>
      <xdr:col>9</xdr:col>
      <xdr:colOff>1057275</xdr:colOff>
      <xdr:row>26</xdr:row>
      <xdr:rowOff>171450</xdr:rowOff>
    </xdr:to>
    <xdr:sp macro="" textlink="">
      <xdr:nvSpPr>
        <xdr:cNvPr id="51" name="50 Rectángulo">
          <a:extLst>
            <a:ext uri="{FF2B5EF4-FFF2-40B4-BE49-F238E27FC236}">
              <a16:creationId xmlns:a16="http://schemas.microsoft.com/office/drawing/2014/main" id="{00000000-0008-0000-0400-000033000000}"/>
            </a:ext>
          </a:extLst>
        </xdr:cNvPr>
        <xdr:cNvSpPr/>
      </xdr:nvSpPr>
      <xdr:spPr>
        <a:xfrm>
          <a:off x="4200525"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12</xdr:row>
      <xdr:rowOff>19050</xdr:rowOff>
    </xdr:from>
    <xdr:to>
      <xdr:col>4</xdr:col>
      <xdr:colOff>600075</xdr:colOff>
      <xdr:row>26</xdr:row>
      <xdr:rowOff>171450</xdr:rowOff>
    </xdr:to>
    <xdr:sp macro="" textlink="">
      <xdr:nvSpPr>
        <xdr:cNvPr id="52" name="51 Rectángulo">
          <a:extLst>
            <a:ext uri="{FF2B5EF4-FFF2-40B4-BE49-F238E27FC236}">
              <a16:creationId xmlns:a16="http://schemas.microsoft.com/office/drawing/2014/main" id="{00000000-0008-0000-0400-000034000000}"/>
            </a:ext>
          </a:extLst>
        </xdr:cNvPr>
        <xdr:cNvSpPr/>
      </xdr:nvSpPr>
      <xdr:spPr>
        <a:xfrm>
          <a:off x="0"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28</xdr:row>
      <xdr:rowOff>9525</xdr:rowOff>
    </xdr:from>
    <xdr:to>
      <xdr:col>9</xdr:col>
      <xdr:colOff>1057275</xdr:colOff>
      <xdr:row>42</xdr:row>
      <xdr:rowOff>161925</xdr:rowOff>
    </xdr:to>
    <xdr:sp macro="" textlink="">
      <xdr:nvSpPr>
        <xdr:cNvPr id="53" name="52 Rectángulo">
          <a:extLst>
            <a:ext uri="{FF2B5EF4-FFF2-40B4-BE49-F238E27FC236}">
              <a16:creationId xmlns:a16="http://schemas.microsoft.com/office/drawing/2014/main" id="{00000000-0008-0000-0400-000035000000}"/>
            </a:ext>
          </a:extLst>
        </xdr:cNvPr>
        <xdr:cNvSpPr/>
      </xdr:nvSpPr>
      <xdr:spPr>
        <a:xfrm>
          <a:off x="4200525"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28</xdr:row>
      <xdr:rowOff>9525</xdr:rowOff>
    </xdr:from>
    <xdr:to>
      <xdr:col>4</xdr:col>
      <xdr:colOff>600075</xdr:colOff>
      <xdr:row>42</xdr:row>
      <xdr:rowOff>161925</xdr:rowOff>
    </xdr:to>
    <xdr:sp macro="" textlink="">
      <xdr:nvSpPr>
        <xdr:cNvPr id="54" name="53 Rectángulo">
          <a:extLst>
            <a:ext uri="{FF2B5EF4-FFF2-40B4-BE49-F238E27FC236}">
              <a16:creationId xmlns:a16="http://schemas.microsoft.com/office/drawing/2014/main" id="{00000000-0008-0000-0400-000036000000}"/>
            </a:ext>
          </a:extLst>
        </xdr:cNvPr>
        <xdr:cNvSpPr/>
      </xdr:nvSpPr>
      <xdr:spPr>
        <a:xfrm>
          <a:off x="0"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46</xdr:row>
      <xdr:rowOff>19050</xdr:rowOff>
    </xdr:from>
    <xdr:to>
      <xdr:col>9</xdr:col>
      <xdr:colOff>1057275</xdr:colOff>
      <xdr:row>60</xdr:row>
      <xdr:rowOff>171450</xdr:rowOff>
    </xdr:to>
    <xdr:sp macro="" textlink="">
      <xdr:nvSpPr>
        <xdr:cNvPr id="12" name="11 Rectángulo">
          <a:extLst>
            <a:ext uri="{FF2B5EF4-FFF2-40B4-BE49-F238E27FC236}">
              <a16:creationId xmlns:a16="http://schemas.microsoft.com/office/drawing/2014/main" id="{00000000-0008-0000-0400-00000C000000}"/>
            </a:ext>
          </a:extLst>
        </xdr:cNvPr>
        <xdr:cNvSpPr/>
      </xdr:nvSpPr>
      <xdr:spPr>
        <a:xfrm>
          <a:off x="4198144" y="2114550"/>
          <a:ext cx="406241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46</xdr:row>
      <xdr:rowOff>19050</xdr:rowOff>
    </xdr:from>
    <xdr:to>
      <xdr:col>4</xdr:col>
      <xdr:colOff>600075</xdr:colOff>
      <xdr:row>60</xdr:row>
      <xdr:rowOff>171450</xdr:rowOff>
    </xdr:to>
    <xdr:sp macro="" textlink="">
      <xdr:nvSpPr>
        <xdr:cNvPr id="13" name="12 Rectángulo">
          <a:extLst>
            <a:ext uri="{FF2B5EF4-FFF2-40B4-BE49-F238E27FC236}">
              <a16:creationId xmlns:a16="http://schemas.microsoft.com/office/drawing/2014/main" id="{00000000-0008-0000-0400-00000D000000}"/>
            </a:ext>
          </a:extLst>
        </xdr:cNvPr>
        <xdr:cNvSpPr/>
      </xdr:nvSpPr>
      <xdr:spPr>
        <a:xfrm>
          <a:off x="0" y="2114550"/>
          <a:ext cx="4064794"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62</xdr:row>
      <xdr:rowOff>9525</xdr:rowOff>
    </xdr:from>
    <xdr:to>
      <xdr:col>9</xdr:col>
      <xdr:colOff>1057275</xdr:colOff>
      <xdr:row>76</xdr:row>
      <xdr:rowOff>161925</xdr:rowOff>
    </xdr:to>
    <xdr:sp macro="" textlink="">
      <xdr:nvSpPr>
        <xdr:cNvPr id="14" name="13 Rectángulo">
          <a:extLst>
            <a:ext uri="{FF2B5EF4-FFF2-40B4-BE49-F238E27FC236}">
              <a16:creationId xmlns:a16="http://schemas.microsoft.com/office/drawing/2014/main" id="{00000000-0008-0000-0400-00000E000000}"/>
            </a:ext>
          </a:extLst>
        </xdr:cNvPr>
        <xdr:cNvSpPr/>
      </xdr:nvSpPr>
      <xdr:spPr>
        <a:xfrm>
          <a:off x="4198144" y="5153025"/>
          <a:ext cx="406241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62</xdr:row>
      <xdr:rowOff>9525</xdr:rowOff>
    </xdr:from>
    <xdr:to>
      <xdr:col>4</xdr:col>
      <xdr:colOff>600075</xdr:colOff>
      <xdr:row>76</xdr:row>
      <xdr:rowOff>161925</xdr:rowOff>
    </xdr:to>
    <xdr:sp macro="" textlink="">
      <xdr:nvSpPr>
        <xdr:cNvPr id="15" name="14 Rectángulo">
          <a:extLst>
            <a:ext uri="{FF2B5EF4-FFF2-40B4-BE49-F238E27FC236}">
              <a16:creationId xmlns:a16="http://schemas.microsoft.com/office/drawing/2014/main" id="{00000000-0008-0000-0400-00000F000000}"/>
            </a:ext>
          </a:extLst>
        </xdr:cNvPr>
        <xdr:cNvSpPr/>
      </xdr:nvSpPr>
      <xdr:spPr>
        <a:xfrm>
          <a:off x="0" y="5153025"/>
          <a:ext cx="4064794"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23813</xdr:colOff>
      <xdr:row>0</xdr:row>
      <xdr:rowOff>47629</xdr:rowOff>
    </xdr:from>
    <xdr:to>
      <xdr:col>0</xdr:col>
      <xdr:colOff>1109383</xdr:colOff>
      <xdr:row>3</xdr:row>
      <xdr:rowOff>51379</xdr:rowOff>
    </xdr:to>
    <xdr:pic>
      <xdr:nvPicPr>
        <xdr:cNvPr id="88" name="Imagen 2">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23813" y="47629"/>
          <a:ext cx="1085570" cy="575250"/>
        </a:xfrm>
        <a:prstGeom prst="rect">
          <a:avLst/>
        </a:prstGeom>
        <a:solidFill>
          <a:srgbClr val="FFFFFF"/>
        </a:solidFill>
        <a:ln w="9525">
          <a:noFill/>
          <a:miter lim="800000"/>
          <a:headEnd/>
          <a:tailEnd/>
        </a:ln>
      </xdr:spPr>
    </xdr:pic>
    <xdr:clientData/>
  </xdr:twoCellAnchor>
  <xdr:twoCellAnchor editAs="oneCell">
    <xdr:from>
      <xdr:col>9</xdr:col>
      <xdr:colOff>212911</xdr:colOff>
      <xdr:row>0</xdr:row>
      <xdr:rowOff>78441</xdr:rowOff>
    </xdr:from>
    <xdr:to>
      <xdr:col>9</xdr:col>
      <xdr:colOff>1368773</xdr:colOff>
      <xdr:row>2</xdr:row>
      <xdr:rowOff>134470</xdr:rowOff>
    </xdr:to>
    <xdr:pic>
      <xdr:nvPicPr>
        <xdr:cNvPr id="90" name="89 Imagen">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bwMode="auto">
        <a:xfrm>
          <a:off x="7429499" y="78441"/>
          <a:ext cx="1155862" cy="437029"/>
        </a:xfrm>
        <a:prstGeom prst="rect">
          <a:avLst/>
        </a:prstGeom>
        <a:noFill/>
        <a:ln w="9525">
          <a:noFill/>
          <a:miter lim="800000"/>
          <a:headEnd/>
          <a:tailEnd/>
        </a:ln>
      </xdr:spPr>
    </xdr:pic>
    <xdr:clientData/>
  </xdr:twoCellAnchor>
  <xdr:twoCellAnchor>
    <xdr:from>
      <xdr:col>4</xdr:col>
      <xdr:colOff>733425</xdr:colOff>
      <xdr:row>80</xdr:row>
      <xdr:rowOff>19050</xdr:rowOff>
    </xdr:from>
    <xdr:to>
      <xdr:col>9</xdr:col>
      <xdr:colOff>1057275</xdr:colOff>
      <xdr:row>94</xdr:row>
      <xdr:rowOff>171450</xdr:rowOff>
    </xdr:to>
    <xdr:sp macro="" textlink="">
      <xdr:nvSpPr>
        <xdr:cNvPr id="29" name="28 Rectángulo">
          <a:extLst>
            <a:ext uri="{FF2B5EF4-FFF2-40B4-BE49-F238E27FC236}">
              <a16:creationId xmlns:a16="http://schemas.microsoft.com/office/drawing/2014/main" id="{00000000-0008-0000-0400-00001D000000}"/>
            </a:ext>
          </a:extLst>
        </xdr:cNvPr>
        <xdr:cNvSpPr/>
      </xdr:nvSpPr>
      <xdr:spPr>
        <a:xfrm>
          <a:off x="4203838" y="2305050"/>
          <a:ext cx="4067589"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80</xdr:row>
      <xdr:rowOff>19050</xdr:rowOff>
    </xdr:from>
    <xdr:to>
      <xdr:col>4</xdr:col>
      <xdr:colOff>600075</xdr:colOff>
      <xdr:row>94</xdr:row>
      <xdr:rowOff>171450</xdr:rowOff>
    </xdr:to>
    <xdr:sp macro="" textlink="">
      <xdr:nvSpPr>
        <xdr:cNvPr id="30" name="29 Rectángulo">
          <a:extLst>
            <a:ext uri="{FF2B5EF4-FFF2-40B4-BE49-F238E27FC236}">
              <a16:creationId xmlns:a16="http://schemas.microsoft.com/office/drawing/2014/main" id="{00000000-0008-0000-0400-00001E000000}"/>
            </a:ext>
          </a:extLst>
        </xdr:cNvPr>
        <xdr:cNvSpPr/>
      </xdr:nvSpPr>
      <xdr:spPr>
        <a:xfrm>
          <a:off x="0" y="2305050"/>
          <a:ext cx="4070488"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96</xdr:row>
      <xdr:rowOff>9525</xdr:rowOff>
    </xdr:from>
    <xdr:to>
      <xdr:col>9</xdr:col>
      <xdr:colOff>1057275</xdr:colOff>
      <xdr:row>110</xdr:row>
      <xdr:rowOff>161925</xdr:rowOff>
    </xdr:to>
    <xdr:sp macro="" textlink="">
      <xdr:nvSpPr>
        <xdr:cNvPr id="31" name="30 Rectángulo">
          <a:extLst>
            <a:ext uri="{FF2B5EF4-FFF2-40B4-BE49-F238E27FC236}">
              <a16:creationId xmlns:a16="http://schemas.microsoft.com/office/drawing/2014/main" id="{00000000-0008-0000-0400-00001F000000}"/>
            </a:ext>
          </a:extLst>
        </xdr:cNvPr>
        <xdr:cNvSpPr/>
      </xdr:nvSpPr>
      <xdr:spPr>
        <a:xfrm>
          <a:off x="4203838" y="5343525"/>
          <a:ext cx="4067589"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96</xdr:row>
      <xdr:rowOff>9525</xdr:rowOff>
    </xdr:from>
    <xdr:to>
      <xdr:col>4</xdr:col>
      <xdr:colOff>600075</xdr:colOff>
      <xdr:row>110</xdr:row>
      <xdr:rowOff>161925</xdr:rowOff>
    </xdr:to>
    <xdr:sp macro="" textlink="">
      <xdr:nvSpPr>
        <xdr:cNvPr id="32" name="31 Rectángulo">
          <a:extLst>
            <a:ext uri="{FF2B5EF4-FFF2-40B4-BE49-F238E27FC236}">
              <a16:creationId xmlns:a16="http://schemas.microsoft.com/office/drawing/2014/main" id="{00000000-0008-0000-0400-000020000000}"/>
            </a:ext>
          </a:extLst>
        </xdr:cNvPr>
        <xdr:cNvSpPr/>
      </xdr:nvSpPr>
      <xdr:spPr>
        <a:xfrm>
          <a:off x="0" y="5343525"/>
          <a:ext cx="4070488"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114</xdr:row>
      <xdr:rowOff>19050</xdr:rowOff>
    </xdr:from>
    <xdr:to>
      <xdr:col>9</xdr:col>
      <xdr:colOff>1057275</xdr:colOff>
      <xdr:row>128</xdr:row>
      <xdr:rowOff>171450</xdr:rowOff>
    </xdr:to>
    <xdr:sp macro="" textlink="">
      <xdr:nvSpPr>
        <xdr:cNvPr id="49" name="48 Rectángulo">
          <a:extLst>
            <a:ext uri="{FF2B5EF4-FFF2-40B4-BE49-F238E27FC236}">
              <a16:creationId xmlns:a16="http://schemas.microsoft.com/office/drawing/2014/main" id="{00000000-0008-0000-0400-000031000000}"/>
            </a:ext>
          </a:extLst>
        </xdr:cNvPr>
        <xdr:cNvSpPr/>
      </xdr:nvSpPr>
      <xdr:spPr>
        <a:xfrm>
          <a:off x="4203838" y="15259050"/>
          <a:ext cx="4067589"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130</xdr:row>
      <xdr:rowOff>9525</xdr:rowOff>
    </xdr:from>
    <xdr:to>
      <xdr:col>9</xdr:col>
      <xdr:colOff>1057275</xdr:colOff>
      <xdr:row>144</xdr:row>
      <xdr:rowOff>161925</xdr:rowOff>
    </xdr:to>
    <xdr:sp macro="" textlink="">
      <xdr:nvSpPr>
        <xdr:cNvPr id="55" name="54 Rectángulo">
          <a:extLst>
            <a:ext uri="{FF2B5EF4-FFF2-40B4-BE49-F238E27FC236}">
              <a16:creationId xmlns:a16="http://schemas.microsoft.com/office/drawing/2014/main" id="{00000000-0008-0000-0400-000037000000}"/>
            </a:ext>
          </a:extLst>
        </xdr:cNvPr>
        <xdr:cNvSpPr/>
      </xdr:nvSpPr>
      <xdr:spPr>
        <a:xfrm>
          <a:off x="4203838" y="18297525"/>
          <a:ext cx="4067589"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130</xdr:row>
      <xdr:rowOff>9525</xdr:rowOff>
    </xdr:from>
    <xdr:to>
      <xdr:col>4</xdr:col>
      <xdr:colOff>600075</xdr:colOff>
      <xdr:row>144</xdr:row>
      <xdr:rowOff>161925</xdr:rowOff>
    </xdr:to>
    <xdr:sp macro="" textlink="">
      <xdr:nvSpPr>
        <xdr:cNvPr id="56" name="55 Rectángulo">
          <a:extLst>
            <a:ext uri="{FF2B5EF4-FFF2-40B4-BE49-F238E27FC236}">
              <a16:creationId xmlns:a16="http://schemas.microsoft.com/office/drawing/2014/main" id="{00000000-0008-0000-0400-000038000000}"/>
            </a:ext>
          </a:extLst>
        </xdr:cNvPr>
        <xdr:cNvSpPr/>
      </xdr:nvSpPr>
      <xdr:spPr>
        <a:xfrm>
          <a:off x="0" y="18297525"/>
          <a:ext cx="4070488"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114</xdr:row>
      <xdr:rowOff>19050</xdr:rowOff>
    </xdr:from>
    <xdr:to>
      <xdr:col>9</xdr:col>
      <xdr:colOff>1057275</xdr:colOff>
      <xdr:row>128</xdr:row>
      <xdr:rowOff>171450</xdr:rowOff>
    </xdr:to>
    <xdr:sp macro="" textlink="">
      <xdr:nvSpPr>
        <xdr:cNvPr id="69" name="68 Rectángulo">
          <a:extLst>
            <a:ext uri="{FF2B5EF4-FFF2-40B4-BE49-F238E27FC236}">
              <a16:creationId xmlns:a16="http://schemas.microsoft.com/office/drawing/2014/main" id="{00000000-0008-0000-0400-000045000000}"/>
            </a:ext>
          </a:extLst>
        </xdr:cNvPr>
        <xdr:cNvSpPr/>
      </xdr:nvSpPr>
      <xdr:spPr>
        <a:xfrm>
          <a:off x="4203838" y="15259050"/>
          <a:ext cx="4067589"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114</xdr:row>
      <xdr:rowOff>19050</xdr:rowOff>
    </xdr:from>
    <xdr:to>
      <xdr:col>4</xdr:col>
      <xdr:colOff>600075</xdr:colOff>
      <xdr:row>128</xdr:row>
      <xdr:rowOff>171450</xdr:rowOff>
    </xdr:to>
    <xdr:sp macro="" textlink="">
      <xdr:nvSpPr>
        <xdr:cNvPr id="72" name="71 Rectángulo">
          <a:extLst>
            <a:ext uri="{FF2B5EF4-FFF2-40B4-BE49-F238E27FC236}">
              <a16:creationId xmlns:a16="http://schemas.microsoft.com/office/drawing/2014/main" id="{00000000-0008-0000-0400-000048000000}"/>
            </a:ext>
          </a:extLst>
        </xdr:cNvPr>
        <xdr:cNvSpPr/>
      </xdr:nvSpPr>
      <xdr:spPr>
        <a:xfrm>
          <a:off x="0" y="15259050"/>
          <a:ext cx="4070488"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130</xdr:row>
      <xdr:rowOff>9525</xdr:rowOff>
    </xdr:from>
    <xdr:to>
      <xdr:col>9</xdr:col>
      <xdr:colOff>1057275</xdr:colOff>
      <xdr:row>144</xdr:row>
      <xdr:rowOff>161925</xdr:rowOff>
    </xdr:to>
    <xdr:sp macro="" textlink="">
      <xdr:nvSpPr>
        <xdr:cNvPr id="73" name="72 Rectángulo">
          <a:extLst>
            <a:ext uri="{FF2B5EF4-FFF2-40B4-BE49-F238E27FC236}">
              <a16:creationId xmlns:a16="http://schemas.microsoft.com/office/drawing/2014/main" id="{00000000-0008-0000-0400-000049000000}"/>
            </a:ext>
          </a:extLst>
        </xdr:cNvPr>
        <xdr:cNvSpPr/>
      </xdr:nvSpPr>
      <xdr:spPr>
        <a:xfrm>
          <a:off x="4203838" y="18297525"/>
          <a:ext cx="4067589"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130</xdr:row>
      <xdr:rowOff>9525</xdr:rowOff>
    </xdr:from>
    <xdr:to>
      <xdr:col>4</xdr:col>
      <xdr:colOff>600075</xdr:colOff>
      <xdr:row>144</xdr:row>
      <xdr:rowOff>161925</xdr:rowOff>
    </xdr:to>
    <xdr:sp macro="" textlink="">
      <xdr:nvSpPr>
        <xdr:cNvPr id="74" name="73 Rectángulo">
          <a:extLst>
            <a:ext uri="{FF2B5EF4-FFF2-40B4-BE49-F238E27FC236}">
              <a16:creationId xmlns:a16="http://schemas.microsoft.com/office/drawing/2014/main" id="{00000000-0008-0000-0400-00004A000000}"/>
            </a:ext>
          </a:extLst>
        </xdr:cNvPr>
        <xdr:cNvSpPr/>
      </xdr:nvSpPr>
      <xdr:spPr>
        <a:xfrm>
          <a:off x="0" y="18297525"/>
          <a:ext cx="4070488"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148</xdr:row>
      <xdr:rowOff>19050</xdr:rowOff>
    </xdr:from>
    <xdr:to>
      <xdr:col>9</xdr:col>
      <xdr:colOff>1057275</xdr:colOff>
      <xdr:row>162</xdr:row>
      <xdr:rowOff>171450</xdr:rowOff>
    </xdr:to>
    <xdr:sp macro="" textlink="">
      <xdr:nvSpPr>
        <xdr:cNvPr id="107" name="106 Rectángulo">
          <a:extLst>
            <a:ext uri="{FF2B5EF4-FFF2-40B4-BE49-F238E27FC236}">
              <a16:creationId xmlns:a16="http://schemas.microsoft.com/office/drawing/2014/main" id="{00000000-0008-0000-0400-00006B000000}"/>
            </a:ext>
          </a:extLst>
        </xdr:cNvPr>
        <xdr:cNvSpPr/>
      </xdr:nvSpPr>
      <xdr:spPr>
        <a:xfrm>
          <a:off x="4203246" y="21736050"/>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164</xdr:row>
      <xdr:rowOff>9525</xdr:rowOff>
    </xdr:from>
    <xdr:to>
      <xdr:col>9</xdr:col>
      <xdr:colOff>1057275</xdr:colOff>
      <xdr:row>178</xdr:row>
      <xdr:rowOff>161925</xdr:rowOff>
    </xdr:to>
    <xdr:sp macro="" textlink="">
      <xdr:nvSpPr>
        <xdr:cNvPr id="109" name="108 Rectángulo">
          <a:extLst>
            <a:ext uri="{FF2B5EF4-FFF2-40B4-BE49-F238E27FC236}">
              <a16:creationId xmlns:a16="http://schemas.microsoft.com/office/drawing/2014/main" id="{00000000-0008-0000-0400-00006D000000}"/>
            </a:ext>
          </a:extLst>
        </xdr:cNvPr>
        <xdr:cNvSpPr/>
      </xdr:nvSpPr>
      <xdr:spPr>
        <a:xfrm>
          <a:off x="4203246" y="24774525"/>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164</xdr:row>
      <xdr:rowOff>9525</xdr:rowOff>
    </xdr:from>
    <xdr:to>
      <xdr:col>4</xdr:col>
      <xdr:colOff>600075</xdr:colOff>
      <xdr:row>178</xdr:row>
      <xdr:rowOff>161925</xdr:rowOff>
    </xdr:to>
    <xdr:sp macro="" textlink="">
      <xdr:nvSpPr>
        <xdr:cNvPr id="110" name="109 Rectángulo">
          <a:extLst>
            <a:ext uri="{FF2B5EF4-FFF2-40B4-BE49-F238E27FC236}">
              <a16:creationId xmlns:a16="http://schemas.microsoft.com/office/drawing/2014/main" id="{00000000-0008-0000-0400-00006E000000}"/>
            </a:ext>
          </a:extLst>
        </xdr:cNvPr>
        <xdr:cNvSpPr/>
      </xdr:nvSpPr>
      <xdr:spPr>
        <a:xfrm>
          <a:off x="0" y="24774525"/>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148</xdr:row>
      <xdr:rowOff>19050</xdr:rowOff>
    </xdr:from>
    <xdr:to>
      <xdr:col>9</xdr:col>
      <xdr:colOff>1057275</xdr:colOff>
      <xdr:row>162</xdr:row>
      <xdr:rowOff>171450</xdr:rowOff>
    </xdr:to>
    <xdr:sp macro="" textlink="">
      <xdr:nvSpPr>
        <xdr:cNvPr id="119" name="118 Rectángulo">
          <a:extLst>
            <a:ext uri="{FF2B5EF4-FFF2-40B4-BE49-F238E27FC236}">
              <a16:creationId xmlns:a16="http://schemas.microsoft.com/office/drawing/2014/main" id="{00000000-0008-0000-0400-000077000000}"/>
            </a:ext>
          </a:extLst>
        </xdr:cNvPr>
        <xdr:cNvSpPr/>
      </xdr:nvSpPr>
      <xdr:spPr>
        <a:xfrm>
          <a:off x="4203246" y="21736050"/>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148</xdr:row>
      <xdr:rowOff>19050</xdr:rowOff>
    </xdr:from>
    <xdr:to>
      <xdr:col>4</xdr:col>
      <xdr:colOff>600075</xdr:colOff>
      <xdr:row>162</xdr:row>
      <xdr:rowOff>171450</xdr:rowOff>
    </xdr:to>
    <xdr:sp macro="" textlink="">
      <xdr:nvSpPr>
        <xdr:cNvPr id="120" name="119 Rectángulo">
          <a:extLst>
            <a:ext uri="{FF2B5EF4-FFF2-40B4-BE49-F238E27FC236}">
              <a16:creationId xmlns:a16="http://schemas.microsoft.com/office/drawing/2014/main" id="{00000000-0008-0000-0400-000078000000}"/>
            </a:ext>
          </a:extLst>
        </xdr:cNvPr>
        <xdr:cNvSpPr/>
      </xdr:nvSpPr>
      <xdr:spPr>
        <a:xfrm>
          <a:off x="0" y="21736050"/>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164</xdr:row>
      <xdr:rowOff>9525</xdr:rowOff>
    </xdr:from>
    <xdr:to>
      <xdr:col>9</xdr:col>
      <xdr:colOff>1057275</xdr:colOff>
      <xdr:row>178</xdr:row>
      <xdr:rowOff>161925</xdr:rowOff>
    </xdr:to>
    <xdr:sp macro="" textlink="">
      <xdr:nvSpPr>
        <xdr:cNvPr id="122" name="121 Rectángulo">
          <a:extLst>
            <a:ext uri="{FF2B5EF4-FFF2-40B4-BE49-F238E27FC236}">
              <a16:creationId xmlns:a16="http://schemas.microsoft.com/office/drawing/2014/main" id="{00000000-0008-0000-0400-00007A000000}"/>
            </a:ext>
          </a:extLst>
        </xdr:cNvPr>
        <xdr:cNvSpPr/>
      </xdr:nvSpPr>
      <xdr:spPr>
        <a:xfrm>
          <a:off x="4203246" y="24774525"/>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164</xdr:row>
      <xdr:rowOff>9525</xdr:rowOff>
    </xdr:from>
    <xdr:to>
      <xdr:col>4</xdr:col>
      <xdr:colOff>600075</xdr:colOff>
      <xdr:row>178</xdr:row>
      <xdr:rowOff>161925</xdr:rowOff>
    </xdr:to>
    <xdr:sp macro="" textlink="">
      <xdr:nvSpPr>
        <xdr:cNvPr id="123" name="122 Rectángulo">
          <a:extLst>
            <a:ext uri="{FF2B5EF4-FFF2-40B4-BE49-F238E27FC236}">
              <a16:creationId xmlns:a16="http://schemas.microsoft.com/office/drawing/2014/main" id="{00000000-0008-0000-0400-00007B000000}"/>
            </a:ext>
          </a:extLst>
        </xdr:cNvPr>
        <xdr:cNvSpPr/>
      </xdr:nvSpPr>
      <xdr:spPr>
        <a:xfrm>
          <a:off x="0" y="24774525"/>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182</xdr:row>
      <xdr:rowOff>19050</xdr:rowOff>
    </xdr:from>
    <xdr:to>
      <xdr:col>9</xdr:col>
      <xdr:colOff>1057275</xdr:colOff>
      <xdr:row>196</xdr:row>
      <xdr:rowOff>171450</xdr:rowOff>
    </xdr:to>
    <xdr:sp macro="" textlink="">
      <xdr:nvSpPr>
        <xdr:cNvPr id="133" name="132 Rectángulo">
          <a:extLst>
            <a:ext uri="{FF2B5EF4-FFF2-40B4-BE49-F238E27FC236}">
              <a16:creationId xmlns:a16="http://schemas.microsoft.com/office/drawing/2014/main" id="{00000000-0008-0000-0400-000085000000}"/>
            </a:ext>
          </a:extLst>
        </xdr:cNvPr>
        <xdr:cNvSpPr/>
      </xdr:nvSpPr>
      <xdr:spPr>
        <a:xfrm>
          <a:off x="4203246" y="21736050"/>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182</xdr:row>
      <xdr:rowOff>19050</xdr:rowOff>
    </xdr:from>
    <xdr:to>
      <xdr:col>4</xdr:col>
      <xdr:colOff>600075</xdr:colOff>
      <xdr:row>196</xdr:row>
      <xdr:rowOff>171450</xdr:rowOff>
    </xdr:to>
    <xdr:sp macro="" textlink="">
      <xdr:nvSpPr>
        <xdr:cNvPr id="134" name="133 Rectángulo">
          <a:extLst>
            <a:ext uri="{FF2B5EF4-FFF2-40B4-BE49-F238E27FC236}">
              <a16:creationId xmlns:a16="http://schemas.microsoft.com/office/drawing/2014/main" id="{00000000-0008-0000-0400-000086000000}"/>
            </a:ext>
          </a:extLst>
        </xdr:cNvPr>
        <xdr:cNvSpPr/>
      </xdr:nvSpPr>
      <xdr:spPr>
        <a:xfrm>
          <a:off x="0" y="21736050"/>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198</xdr:row>
      <xdr:rowOff>9525</xdr:rowOff>
    </xdr:from>
    <xdr:to>
      <xdr:col>9</xdr:col>
      <xdr:colOff>1057275</xdr:colOff>
      <xdr:row>212</xdr:row>
      <xdr:rowOff>161925</xdr:rowOff>
    </xdr:to>
    <xdr:sp macro="" textlink="">
      <xdr:nvSpPr>
        <xdr:cNvPr id="135" name="134 Rectángulo">
          <a:extLst>
            <a:ext uri="{FF2B5EF4-FFF2-40B4-BE49-F238E27FC236}">
              <a16:creationId xmlns:a16="http://schemas.microsoft.com/office/drawing/2014/main" id="{00000000-0008-0000-0400-000087000000}"/>
            </a:ext>
          </a:extLst>
        </xdr:cNvPr>
        <xdr:cNvSpPr/>
      </xdr:nvSpPr>
      <xdr:spPr>
        <a:xfrm>
          <a:off x="4203246" y="24774525"/>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198</xdr:row>
      <xdr:rowOff>9525</xdr:rowOff>
    </xdr:from>
    <xdr:to>
      <xdr:col>4</xdr:col>
      <xdr:colOff>600075</xdr:colOff>
      <xdr:row>212</xdr:row>
      <xdr:rowOff>161925</xdr:rowOff>
    </xdr:to>
    <xdr:sp macro="" textlink="">
      <xdr:nvSpPr>
        <xdr:cNvPr id="136" name="135 Rectángulo">
          <a:extLst>
            <a:ext uri="{FF2B5EF4-FFF2-40B4-BE49-F238E27FC236}">
              <a16:creationId xmlns:a16="http://schemas.microsoft.com/office/drawing/2014/main" id="{00000000-0008-0000-0400-000088000000}"/>
            </a:ext>
          </a:extLst>
        </xdr:cNvPr>
        <xdr:cNvSpPr/>
      </xdr:nvSpPr>
      <xdr:spPr>
        <a:xfrm>
          <a:off x="0" y="24774525"/>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182</xdr:row>
      <xdr:rowOff>19050</xdr:rowOff>
    </xdr:from>
    <xdr:to>
      <xdr:col>9</xdr:col>
      <xdr:colOff>1057275</xdr:colOff>
      <xdr:row>196</xdr:row>
      <xdr:rowOff>171450</xdr:rowOff>
    </xdr:to>
    <xdr:sp macro="" textlink="">
      <xdr:nvSpPr>
        <xdr:cNvPr id="145" name="144 Rectángulo">
          <a:extLst>
            <a:ext uri="{FF2B5EF4-FFF2-40B4-BE49-F238E27FC236}">
              <a16:creationId xmlns:a16="http://schemas.microsoft.com/office/drawing/2014/main" id="{00000000-0008-0000-0400-000091000000}"/>
            </a:ext>
          </a:extLst>
        </xdr:cNvPr>
        <xdr:cNvSpPr/>
      </xdr:nvSpPr>
      <xdr:spPr>
        <a:xfrm>
          <a:off x="4203246" y="21736050"/>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182</xdr:row>
      <xdr:rowOff>19050</xdr:rowOff>
    </xdr:from>
    <xdr:to>
      <xdr:col>4</xdr:col>
      <xdr:colOff>600075</xdr:colOff>
      <xdr:row>196</xdr:row>
      <xdr:rowOff>171450</xdr:rowOff>
    </xdr:to>
    <xdr:sp macro="" textlink="">
      <xdr:nvSpPr>
        <xdr:cNvPr id="146" name="145 Rectángulo">
          <a:extLst>
            <a:ext uri="{FF2B5EF4-FFF2-40B4-BE49-F238E27FC236}">
              <a16:creationId xmlns:a16="http://schemas.microsoft.com/office/drawing/2014/main" id="{00000000-0008-0000-0400-000092000000}"/>
            </a:ext>
          </a:extLst>
        </xdr:cNvPr>
        <xdr:cNvSpPr/>
      </xdr:nvSpPr>
      <xdr:spPr>
        <a:xfrm>
          <a:off x="0" y="21736050"/>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198</xdr:row>
      <xdr:rowOff>9525</xdr:rowOff>
    </xdr:from>
    <xdr:to>
      <xdr:col>9</xdr:col>
      <xdr:colOff>1057275</xdr:colOff>
      <xdr:row>212</xdr:row>
      <xdr:rowOff>161925</xdr:rowOff>
    </xdr:to>
    <xdr:sp macro="" textlink="">
      <xdr:nvSpPr>
        <xdr:cNvPr id="147" name="146 Rectángulo">
          <a:extLst>
            <a:ext uri="{FF2B5EF4-FFF2-40B4-BE49-F238E27FC236}">
              <a16:creationId xmlns:a16="http://schemas.microsoft.com/office/drawing/2014/main" id="{00000000-0008-0000-0400-000093000000}"/>
            </a:ext>
          </a:extLst>
        </xdr:cNvPr>
        <xdr:cNvSpPr/>
      </xdr:nvSpPr>
      <xdr:spPr>
        <a:xfrm>
          <a:off x="4203246" y="24774525"/>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198</xdr:row>
      <xdr:rowOff>9525</xdr:rowOff>
    </xdr:from>
    <xdr:to>
      <xdr:col>4</xdr:col>
      <xdr:colOff>600075</xdr:colOff>
      <xdr:row>212</xdr:row>
      <xdr:rowOff>161925</xdr:rowOff>
    </xdr:to>
    <xdr:sp macro="" textlink="">
      <xdr:nvSpPr>
        <xdr:cNvPr id="148" name="147 Rectángulo">
          <a:extLst>
            <a:ext uri="{FF2B5EF4-FFF2-40B4-BE49-F238E27FC236}">
              <a16:creationId xmlns:a16="http://schemas.microsoft.com/office/drawing/2014/main" id="{00000000-0008-0000-0400-000094000000}"/>
            </a:ext>
          </a:extLst>
        </xdr:cNvPr>
        <xdr:cNvSpPr/>
      </xdr:nvSpPr>
      <xdr:spPr>
        <a:xfrm>
          <a:off x="0" y="24774525"/>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216</xdr:row>
      <xdr:rowOff>19050</xdr:rowOff>
    </xdr:from>
    <xdr:to>
      <xdr:col>9</xdr:col>
      <xdr:colOff>1057275</xdr:colOff>
      <xdr:row>230</xdr:row>
      <xdr:rowOff>171450</xdr:rowOff>
    </xdr:to>
    <xdr:sp macro="" textlink="">
      <xdr:nvSpPr>
        <xdr:cNvPr id="157" name="156 Rectángulo">
          <a:extLst>
            <a:ext uri="{FF2B5EF4-FFF2-40B4-BE49-F238E27FC236}">
              <a16:creationId xmlns:a16="http://schemas.microsoft.com/office/drawing/2014/main" id="{00000000-0008-0000-0400-00009D000000}"/>
            </a:ext>
          </a:extLst>
        </xdr:cNvPr>
        <xdr:cNvSpPr/>
      </xdr:nvSpPr>
      <xdr:spPr>
        <a:xfrm>
          <a:off x="4203246" y="21736050"/>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216</xdr:row>
      <xdr:rowOff>19050</xdr:rowOff>
    </xdr:from>
    <xdr:to>
      <xdr:col>4</xdr:col>
      <xdr:colOff>600075</xdr:colOff>
      <xdr:row>230</xdr:row>
      <xdr:rowOff>171450</xdr:rowOff>
    </xdr:to>
    <xdr:sp macro="" textlink="">
      <xdr:nvSpPr>
        <xdr:cNvPr id="158" name="157 Rectángulo">
          <a:extLst>
            <a:ext uri="{FF2B5EF4-FFF2-40B4-BE49-F238E27FC236}">
              <a16:creationId xmlns:a16="http://schemas.microsoft.com/office/drawing/2014/main" id="{00000000-0008-0000-0400-00009E000000}"/>
            </a:ext>
          </a:extLst>
        </xdr:cNvPr>
        <xdr:cNvSpPr/>
      </xdr:nvSpPr>
      <xdr:spPr>
        <a:xfrm>
          <a:off x="0" y="21736050"/>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232</xdr:row>
      <xdr:rowOff>9525</xdr:rowOff>
    </xdr:from>
    <xdr:to>
      <xdr:col>9</xdr:col>
      <xdr:colOff>1057275</xdr:colOff>
      <xdr:row>246</xdr:row>
      <xdr:rowOff>161925</xdr:rowOff>
    </xdr:to>
    <xdr:sp macro="" textlink="">
      <xdr:nvSpPr>
        <xdr:cNvPr id="159" name="158 Rectángulo">
          <a:extLst>
            <a:ext uri="{FF2B5EF4-FFF2-40B4-BE49-F238E27FC236}">
              <a16:creationId xmlns:a16="http://schemas.microsoft.com/office/drawing/2014/main" id="{00000000-0008-0000-0400-00009F000000}"/>
            </a:ext>
          </a:extLst>
        </xdr:cNvPr>
        <xdr:cNvSpPr/>
      </xdr:nvSpPr>
      <xdr:spPr>
        <a:xfrm>
          <a:off x="4203246" y="24774525"/>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232</xdr:row>
      <xdr:rowOff>9525</xdr:rowOff>
    </xdr:from>
    <xdr:to>
      <xdr:col>4</xdr:col>
      <xdr:colOff>600075</xdr:colOff>
      <xdr:row>246</xdr:row>
      <xdr:rowOff>161925</xdr:rowOff>
    </xdr:to>
    <xdr:sp macro="" textlink="">
      <xdr:nvSpPr>
        <xdr:cNvPr id="160" name="159 Rectángulo">
          <a:extLst>
            <a:ext uri="{FF2B5EF4-FFF2-40B4-BE49-F238E27FC236}">
              <a16:creationId xmlns:a16="http://schemas.microsoft.com/office/drawing/2014/main" id="{00000000-0008-0000-0400-0000A0000000}"/>
            </a:ext>
          </a:extLst>
        </xdr:cNvPr>
        <xdr:cNvSpPr/>
      </xdr:nvSpPr>
      <xdr:spPr>
        <a:xfrm>
          <a:off x="0" y="24774525"/>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216</xdr:row>
      <xdr:rowOff>19050</xdr:rowOff>
    </xdr:from>
    <xdr:to>
      <xdr:col>9</xdr:col>
      <xdr:colOff>1057275</xdr:colOff>
      <xdr:row>230</xdr:row>
      <xdr:rowOff>171450</xdr:rowOff>
    </xdr:to>
    <xdr:sp macro="" textlink="">
      <xdr:nvSpPr>
        <xdr:cNvPr id="169" name="168 Rectángulo">
          <a:extLst>
            <a:ext uri="{FF2B5EF4-FFF2-40B4-BE49-F238E27FC236}">
              <a16:creationId xmlns:a16="http://schemas.microsoft.com/office/drawing/2014/main" id="{00000000-0008-0000-0400-0000A9000000}"/>
            </a:ext>
          </a:extLst>
        </xdr:cNvPr>
        <xdr:cNvSpPr/>
      </xdr:nvSpPr>
      <xdr:spPr>
        <a:xfrm>
          <a:off x="4203246" y="21736050"/>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216</xdr:row>
      <xdr:rowOff>19050</xdr:rowOff>
    </xdr:from>
    <xdr:to>
      <xdr:col>4</xdr:col>
      <xdr:colOff>600075</xdr:colOff>
      <xdr:row>230</xdr:row>
      <xdr:rowOff>171450</xdr:rowOff>
    </xdr:to>
    <xdr:sp macro="" textlink="">
      <xdr:nvSpPr>
        <xdr:cNvPr id="170" name="169 Rectángulo">
          <a:extLst>
            <a:ext uri="{FF2B5EF4-FFF2-40B4-BE49-F238E27FC236}">
              <a16:creationId xmlns:a16="http://schemas.microsoft.com/office/drawing/2014/main" id="{00000000-0008-0000-0400-0000AA000000}"/>
            </a:ext>
          </a:extLst>
        </xdr:cNvPr>
        <xdr:cNvSpPr/>
      </xdr:nvSpPr>
      <xdr:spPr>
        <a:xfrm>
          <a:off x="0" y="21736050"/>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232</xdr:row>
      <xdr:rowOff>9525</xdr:rowOff>
    </xdr:from>
    <xdr:to>
      <xdr:col>9</xdr:col>
      <xdr:colOff>1057275</xdr:colOff>
      <xdr:row>246</xdr:row>
      <xdr:rowOff>161925</xdr:rowOff>
    </xdr:to>
    <xdr:sp macro="" textlink="">
      <xdr:nvSpPr>
        <xdr:cNvPr id="171" name="170 Rectángulo">
          <a:extLst>
            <a:ext uri="{FF2B5EF4-FFF2-40B4-BE49-F238E27FC236}">
              <a16:creationId xmlns:a16="http://schemas.microsoft.com/office/drawing/2014/main" id="{00000000-0008-0000-0400-0000AB000000}"/>
            </a:ext>
          </a:extLst>
        </xdr:cNvPr>
        <xdr:cNvSpPr/>
      </xdr:nvSpPr>
      <xdr:spPr>
        <a:xfrm>
          <a:off x="4203246" y="24774525"/>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232</xdr:row>
      <xdr:rowOff>9525</xdr:rowOff>
    </xdr:from>
    <xdr:to>
      <xdr:col>4</xdr:col>
      <xdr:colOff>600075</xdr:colOff>
      <xdr:row>246</xdr:row>
      <xdr:rowOff>161925</xdr:rowOff>
    </xdr:to>
    <xdr:sp macro="" textlink="">
      <xdr:nvSpPr>
        <xdr:cNvPr id="172" name="171 Rectángulo">
          <a:extLst>
            <a:ext uri="{FF2B5EF4-FFF2-40B4-BE49-F238E27FC236}">
              <a16:creationId xmlns:a16="http://schemas.microsoft.com/office/drawing/2014/main" id="{00000000-0008-0000-0400-0000AC000000}"/>
            </a:ext>
          </a:extLst>
        </xdr:cNvPr>
        <xdr:cNvSpPr/>
      </xdr:nvSpPr>
      <xdr:spPr>
        <a:xfrm>
          <a:off x="0" y="24774525"/>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250</xdr:row>
      <xdr:rowOff>19050</xdr:rowOff>
    </xdr:from>
    <xdr:to>
      <xdr:col>9</xdr:col>
      <xdr:colOff>1057275</xdr:colOff>
      <xdr:row>264</xdr:row>
      <xdr:rowOff>171450</xdr:rowOff>
    </xdr:to>
    <xdr:sp macro="" textlink="">
      <xdr:nvSpPr>
        <xdr:cNvPr id="149" name="148 Rectángulo">
          <a:extLst>
            <a:ext uri="{FF2B5EF4-FFF2-40B4-BE49-F238E27FC236}">
              <a16:creationId xmlns:a16="http://schemas.microsoft.com/office/drawing/2014/main" id="{00000000-0008-0000-0400-000095000000}"/>
            </a:ext>
          </a:extLst>
        </xdr:cNvPr>
        <xdr:cNvSpPr/>
      </xdr:nvSpPr>
      <xdr:spPr>
        <a:xfrm>
          <a:off x="4194175" y="21736050"/>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266</xdr:row>
      <xdr:rowOff>9525</xdr:rowOff>
    </xdr:from>
    <xdr:to>
      <xdr:col>9</xdr:col>
      <xdr:colOff>1057275</xdr:colOff>
      <xdr:row>280</xdr:row>
      <xdr:rowOff>161925</xdr:rowOff>
    </xdr:to>
    <xdr:sp macro="" textlink="">
      <xdr:nvSpPr>
        <xdr:cNvPr id="151" name="150 Rectángulo">
          <a:extLst>
            <a:ext uri="{FF2B5EF4-FFF2-40B4-BE49-F238E27FC236}">
              <a16:creationId xmlns:a16="http://schemas.microsoft.com/office/drawing/2014/main" id="{00000000-0008-0000-0400-000097000000}"/>
            </a:ext>
          </a:extLst>
        </xdr:cNvPr>
        <xdr:cNvSpPr/>
      </xdr:nvSpPr>
      <xdr:spPr>
        <a:xfrm>
          <a:off x="4194175" y="24774525"/>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266</xdr:row>
      <xdr:rowOff>9525</xdr:rowOff>
    </xdr:from>
    <xdr:to>
      <xdr:col>4</xdr:col>
      <xdr:colOff>600075</xdr:colOff>
      <xdr:row>280</xdr:row>
      <xdr:rowOff>161925</xdr:rowOff>
    </xdr:to>
    <xdr:sp macro="" textlink="">
      <xdr:nvSpPr>
        <xdr:cNvPr id="152" name="151 Rectángulo">
          <a:extLst>
            <a:ext uri="{FF2B5EF4-FFF2-40B4-BE49-F238E27FC236}">
              <a16:creationId xmlns:a16="http://schemas.microsoft.com/office/drawing/2014/main" id="{00000000-0008-0000-0400-000098000000}"/>
            </a:ext>
          </a:extLst>
        </xdr:cNvPr>
        <xdr:cNvSpPr/>
      </xdr:nvSpPr>
      <xdr:spPr>
        <a:xfrm>
          <a:off x="0" y="24774525"/>
          <a:ext cx="406082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250</xdr:row>
      <xdr:rowOff>19050</xdr:rowOff>
    </xdr:from>
    <xdr:to>
      <xdr:col>9</xdr:col>
      <xdr:colOff>1057275</xdr:colOff>
      <xdr:row>264</xdr:row>
      <xdr:rowOff>171450</xdr:rowOff>
    </xdr:to>
    <xdr:sp macro="" textlink="">
      <xdr:nvSpPr>
        <xdr:cNvPr id="182" name="181 Rectángulo">
          <a:extLst>
            <a:ext uri="{FF2B5EF4-FFF2-40B4-BE49-F238E27FC236}">
              <a16:creationId xmlns:a16="http://schemas.microsoft.com/office/drawing/2014/main" id="{00000000-0008-0000-0400-0000B6000000}"/>
            </a:ext>
          </a:extLst>
        </xdr:cNvPr>
        <xdr:cNvSpPr/>
      </xdr:nvSpPr>
      <xdr:spPr>
        <a:xfrm>
          <a:off x="4194175" y="21736050"/>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250</xdr:row>
      <xdr:rowOff>19050</xdr:rowOff>
    </xdr:from>
    <xdr:to>
      <xdr:col>4</xdr:col>
      <xdr:colOff>600075</xdr:colOff>
      <xdr:row>264</xdr:row>
      <xdr:rowOff>171450</xdr:rowOff>
    </xdr:to>
    <xdr:sp macro="" textlink="">
      <xdr:nvSpPr>
        <xdr:cNvPr id="183" name="182 Rectángulo">
          <a:extLst>
            <a:ext uri="{FF2B5EF4-FFF2-40B4-BE49-F238E27FC236}">
              <a16:creationId xmlns:a16="http://schemas.microsoft.com/office/drawing/2014/main" id="{00000000-0008-0000-0400-0000B7000000}"/>
            </a:ext>
          </a:extLst>
        </xdr:cNvPr>
        <xdr:cNvSpPr/>
      </xdr:nvSpPr>
      <xdr:spPr>
        <a:xfrm>
          <a:off x="0" y="21736050"/>
          <a:ext cx="406082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266</xdr:row>
      <xdr:rowOff>9525</xdr:rowOff>
    </xdr:from>
    <xdr:to>
      <xdr:col>9</xdr:col>
      <xdr:colOff>1057275</xdr:colOff>
      <xdr:row>280</xdr:row>
      <xdr:rowOff>161925</xdr:rowOff>
    </xdr:to>
    <xdr:sp macro="" textlink="">
      <xdr:nvSpPr>
        <xdr:cNvPr id="184" name="183 Rectángulo">
          <a:extLst>
            <a:ext uri="{FF2B5EF4-FFF2-40B4-BE49-F238E27FC236}">
              <a16:creationId xmlns:a16="http://schemas.microsoft.com/office/drawing/2014/main" id="{00000000-0008-0000-0400-0000B8000000}"/>
            </a:ext>
          </a:extLst>
        </xdr:cNvPr>
        <xdr:cNvSpPr/>
      </xdr:nvSpPr>
      <xdr:spPr>
        <a:xfrm>
          <a:off x="4194175" y="24774525"/>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266</xdr:row>
      <xdr:rowOff>9525</xdr:rowOff>
    </xdr:from>
    <xdr:to>
      <xdr:col>4</xdr:col>
      <xdr:colOff>600075</xdr:colOff>
      <xdr:row>280</xdr:row>
      <xdr:rowOff>161925</xdr:rowOff>
    </xdr:to>
    <xdr:sp macro="" textlink="">
      <xdr:nvSpPr>
        <xdr:cNvPr id="185" name="184 Rectángulo">
          <a:extLst>
            <a:ext uri="{FF2B5EF4-FFF2-40B4-BE49-F238E27FC236}">
              <a16:creationId xmlns:a16="http://schemas.microsoft.com/office/drawing/2014/main" id="{00000000-0008-0000-0400-0000B9000000}"/>
            </a:ext>
          </a:extLst>
        </xdr:cNvPr>
        <xdr:cNvSpPr/>
      </xdr:nvSpPr>
      <xdr:spPr>
        <a:xfrm>
          <a:off x="0" y="24774525"/>
          <a:ext cx="406082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284</xdr:row>
      <xdr:rowOff>19050</xdr:rowOff>
    </xdr:from>
    <xdr:to>
      <xdr:col>9</xdr:col>
      <xdr:colOff>1057275</xdr:colOff>
      <xdr:row>298</xdr:row>
      <xdr:rowOff>171450</xdr:rowOff>
    </xdr:to>
    <xdr:sp macro="" textlink="">
      <xdr:nvSpPr>
        <xdr:cNvPr id="190" name="189 Rectángulo">
          <a:extLst>
            <a:ext uri="{FF2B5EF4-FFF2-40B4-BE49-F238E27FC236}">
              <a16:creationId xmlns:a16="http://schemas.microsoft.com/office/drawing/2014/main" id="{00000000-0008-0000-0400-0000BE000000}"/>
            </a:ext>
          </a:extLst>
        </xdr:cNvPr>
        <xdr:cNvSpPr/>
      </xdr:nvSpPr>
      <xdr:spPr>
        <a:xfrm>
          <a:off x="4194175" y="28213050"/>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300</xdr:row>
      <xdr:rowOff>9525</xdr:rowOff>
    </xdr:from>
    <xdr:to>
      <xdr:col>9</xdr:col>
      <xdr:colOff>1057275</xdr:colOff>
      <xdr:row>314</xdr:row>
      <xdr:rowOff>161925</xdr:rowOff>
    </xdr:to>
    <xdr:sp macro="" textlink="">
      <xdr:nvSpPr>
        <xdr:cNvPr id="192" name="191 Rectángulo">
          <a:extLst>
            <a:ext uri="{FF2B5EF4-FFF2-40B4-BE49-F238E27FC236}">
              <a16:creationId xmlns:a16="http://schemas.microsoft.com/office/drawing/2014/main" id="{00000000-0008-0000-0400-0000C0000000}"/>
            </a:ext>
          </a:extLst>
        </xdr:cNvPr>
        <xdr:cNvSpPr/>
      </xdr:nvSpPr>
      <xdr:spPr>
        <a:xfrm>
          <a:off x="4194175" y="31251525"/>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300</xdr:row>
      <xdr:rowOff>9525</xdr:rowOff>
    </xdr:from>
    <xdr:to>
      <xdr:col>4</xdr:col>
      <xdr:colOff>600075</xdr:colOff>
      <xdr:row>314</xdr:row>
      <xdr:rowOff>161925</xdr:rowOff>
    </xdr:to>
    <xdr:sp macro="" textlink="">
      <xdr:nvSpPr>
        <xdr:cNvPr id="193" name="192 Rectángulo">
          <a:extLst>
            <a:ext uri="{FF2B5EF4-FFF2-40B4-BE49-F238E27FC236}">
              <a16:creationId xmlns:a16="http://schemas.microsoft.com/office/drawing/2014/main" id="{00000000-0008-0000-0400-0000C1000000}"/>
            </a:ext>
          </a:extLst>
        </xdr:cNvPr>
        <xdr:cNvSpPr/>
      </xdr:nvSpPr>
      <xdr:spPr>
        <a:xfrm>
          <a:off x="0" y="31251525"/>
          <a:ext cx="406082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284</xdr:row>
      <xdr:rowOff>19050</xdr:rowOff>
    </xdr:from>
    <xdr:to>
      <xdr:col>9</xdr:col>
      <xdr:colOff>1057275</xdr:colOff>
      <xdr:row>298</xdr:row>
      <xdr:rowOff>171450</xdr:rowOff>
    </xdr:to>
    <xdr:sp macro="" textlink="">
      <xdr:nvSpPr>
        <xdr:cNvPr id="198" name="197 Rectángulo">
          <a:extLst>
            <a:ext uri="{FF2B5EF4-FFF2-40B4-BE49-F238E27FC236}">
              <a16:creationId xmlns:a16="http://schemas.microsoft.com/office/drawing/2014/main" id="{00000000-0008-0000-0400-0000C6000000}"/>
            </a:ext>
          </a:extLst>
        </xdr:cNvPr>
        <xdr:cNvSpPr/>
      </xdr:nvSpPr>
      <xdr:spPr>
        <a:xfrm>
          <a:off x="4194175" y="28213050"/>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284</xdr:row>
      <xdr:rowOff>19050</xdr:rowOff>
    </xdr:from>
    <xdr:to>
      <xdr:col>4</xdr:col>
      <xdr:colOff>600075</xdr:colOff>
      <xdr:row>298</xdr:row>
      <xdr:rowOff>171450</xdr:rowOff>
    </xdr:to>
    <xdr:sp macro="" textlink="">
      <xdr:nvSpPr>
        <xdr:cNvPr id="199" name="198 Rectángulo">
          <a:extLst>
            <a:ext uri="{FF2B5EF4-FFF2-40B4-BE49-F238E27FC236}">
              <a16:creationId xmlns:a16="http://schemas.microsoft.com/office/drawing/2014/main" id="{00000000-0008-0000-0400-0000C7000000}"/>
            </a:ext>
          </a:extLst>
        </xdr:cNvPr>
        <xdr:cNvSpPr/>
      </xdr:nvSpPr>
      <xdr:spPr>
        <a:xfrm>
          <a:off x="0" y="28213050"/>
          <a:ext cx="406082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300</xdr:row>
      <xdr:rowOff>9525</xdr:rowOff>
    </xdr:from>
    <xdr:to>
      <xdr:col>9</xdr:col>
      <xdr:colOff>1057275</xdr:colOff>
      <xdr:row>314</xdr:row>
      <xdr:rowOff>161925</xdr:rowOff>
    </xdr:to>
    <xdr:sp macro="" textlink="">
      <xdr:nvSpPr>
        <xdr:cNvPr id="200" name="199 Rectángulo">
          <a:extLst>
            <a:ext uri="{FF2B5EF4-FFF2-40B4-BE49-F238E27FC236}">
              <a16:creationId xmlns:a16="http://schemas.microsoft.com/office/drawing/2014/main" id="{00000000-0008-0000-0400-0000C8000000}"/>
            </a:ext>
          </a:extLst>
        </xdr:cNvPr>
        <xdr:cNvSpPr/>
      </xdr:nvSpPr>
      <xdr:spPr>
        <a:xfrm>
          <a:off x="4194175" y="31251525"/>
          <a:ext cx="407035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300</xdr:row>
      <xdr:rowOff>9525</xdr:rowOff>
    </xdr:from>
    <xdr:to>
      <xdr:col>4</xdr:col>
      <xdr:colOff>600075</xdr:colOff>
      <xdr:row>314</xdr:row>
      <xdr:rowOff>161925</xdr:rowOff>
    </xdr:to>
    <xdr:sp macro="" textlink="">
      <xdr:nvSpPr>
        <xdr:cNvPr id="201" name="200 Rectángulo">
          <a:extLst>
            <a:ext uri="{FF2B5EF4-FFF2-40B4-BE49-F238E27FC236}">
              <a16:creationId xmlns:a16="http://schemas.microsoft.com/office/drawing/2014/main" id="{00000000-0008-0000-0400-0000C9000000}"/>
            </a:ext>
          </a:extLst>
        </xdr:cNvPr>
        <xdr:cNvSpPr/>
      </xdr:nvSpPr>
      <xdr:spPr>
        <a:xfrm>
          <a:off x="0" y="31251525"/>
          <a:ext cx="406082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uis\cluis\Excel\CONCURSO\SCT\colim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Calera-Cajititlan\ESTIMACIONES\EXCEL5\Colima\Programas\EXCEL5\CONCURSO\SCT\colima(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VR\Tepeji\Construcci&#243;n\Estimaciones\Asignaci&#243;n%2099\P.U\PU6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uia-pc3\PC3\1Rj\OBRAS\GUADALAJARA-COLIMA\INFORMES\02-C.%20MAYOR%20ENERO\MAYOR_INFORME_EN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onservacion%202003-2004_maq03\6.-%20Informe%20Mexico%20Marzo\Conser_Mayor\informe_Mayor_Marz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Ing_hcmg\varios\windows\TEMP\ESTIMACION%20CUATRO%20SANCC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uia-pc3\PC3\Conservacion%202003-2004\Informe%20Mexico%20Octubre\Conser_Mayor\Informe_Octubr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CONSERVACIONM-Z\MttoMenor2004\ANPE\Estimacion%205\ESTIMACION%202%20FINAL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INDIREC"/>
      <sheetName val="FINANCIAM"/>
      <sheetName val="PRG-MATER"/>
      <sheetName val="PER TEC.SERV."/>
      <sheetName val="PO Quin.Mntos "/>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PROG-MAQ. $"/>
      <sheetName val="PRG-MQ"/>
      <sheetName val="PRG-MATER"/>
      <sheetName val="PRG-MATER $"/>
      <sheetName val="PRG-MA"/>
      <sheetName val="PER TEC.SERV."/>
      <sheetName val="PRG-MO"/>
      <sheetName val="INDIREC"/>
      <sheetName val="FINANCIAM"/>
      <sheetName val="PO Quin.Mntos"/>
      <sheetName val="EXP-GLOB"/>
      <sheetName val="PR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
      <sheetName val="Avance"/>
      <sheetName val="Gráficas"/>
    </sheetNames>
    <sheetDataSet>
      <sheetData sheetId="0" refreshError="1">
        <row r="3">
          <cell r="B3">
            <v>1</v>
          </cell>
          <cell r="C3" t="str">
            <v>TERRACERIAS</v>
          </cell>
          <cell r="D3" t="str">
            <v>Terracerias</v>
          </cell>
          <cell r="E3" t="str">
            <v xml:space="preserve"> </v>
          </cell>
          <cell r="H3">
            <v>3470950.3500000006</v>
          </cell>
        </row>
        <row r="4">
          <cell r="B4">
            <v>1.0109999999999999</v>
          </cell>
          <cell r="C4" t="str">
            <v>TALA DE ARBOLES DE DIAM. MENOR A 10 CM.</v>
          </cell>
          <cell r="D4" t="str">
            <v>Tala de árboles, incluye el destronque y el retiro del material de desperdicio fuera de la zona de trabajo a 5.0 km.. (P.U.O.T.)
a) diámetro menor de 10 cm.</v>
          </cell>
          <cell r="E4" t="str">
            <v>PZA</v>
          </cell>
          <cell r="F4">
            <v>175.7</v>
          </cell>
          <cell r="G4">
            <v>149</v>
          </cell>
          <cell r="H4">
            <v>26179.3</v>
          </cell>
          <cell r="I4">
            <v>138.35</v>
          </cell>
          <cell r="J4">
            <v>19.579999999999998</v>
          </cell>
          <cell r="K4">
            <v>3.63</v>
          </cell>
          <cell r="L4">
            <v>14.14</v>
          </cell>
        </row>
        <row r="5">
          <cell r="B5">
            <v>1.012</v>
          </cell>
          <cell r="C5" t="str">
            <v>TALA DE ARBOLES DE 10 A 30 CM. DE DIAM.</v>
          </cell>
          <cell r="D5" t="str">
            <v>Tala de árboles, incluye el destronque y el retiro del material de desperdicio fuera de la zona de trabajo a 5.0 km. (P.U.O.T.)
b).- diámetro de 10 cm. a 30 cm.</v>
          </cell>
          <cell r="E5" t="str">
            <v>PZA</v>
          </cell>
          <cell r="F5">
            <v>209.69000000000003</v>
          </cell>
          <cell r="G5">
            <v>321</v>
          </cell>
          <cell r="H5">
            <v>67310.490000000005</v>
          </cell>
          <cell r="I5">
            <v>165.12</v>
          </cell>
          <cell r="J5">
            <v>23.36</v>
          </cell>
          <cell r="K5">
            <v>4.34</v>
          </cell>
          <cell r="L5">
            <v>16.87</v>
          </cell>
        </row>
        <row r="6">
          <cell r="B6">
            <v>1.0129999999999999</v>
          </cell>
          <cell r="C6" t="str">
            <v>TALA DE ARBOLES DE DIAMETRO MAYOR DE 30 CMS.</v>
          </cell>
          <cell r="D6" t="str">
            <v>Tala de árboles, incluye el destronque y el retiro del material de desperdicio fuera de la zona de trabajo a 5.0 km. (P.U.O.T.)
c).- diámetro mayor de 30 cm.</v>
          </cell>
          <cell r="E6" t="str">
            <v>PZA</v>
          </cell>
          <cell r="F6">
            <v>478.24</v>
          </cell>
          <cell r="G6">
            <v>161</v>
          </cell>
          <cell r="H6">
            <v>76996.639999999999</v>
          </cell>
          <cell r="I6">
            <v>376.58</v>
          </cell>
          <cell r="J6">
            <v>53.29</v>
          </cell>
          <cell r="K6">
            <v>9.89</v>
          </cell>
          <cell r="L6">
            <v>38.479999999999997</v>
          </cell>
        </row>
        <row r="7">
          <cell r="B7">
            <v>1.02</v>
          </cell>
          <cell r="C7" t="str">
            <v>DESPALME EN AMPLIACION DE CORTES Y DESPLANTE P/TERRAPLEN</v>
          </cell>
          <cell r="D7" t="str">
            <v>Despalme en ampliación de cortes y desplante para terraplén. P.U.O.T.</v>
          </cell>
          <cell r="E7" t="str">
            <v>M3</v>
          </cell>
          <cell r="F7">
            <v>3.1300000000000003</v>
          </cell>
          <cell r="G7">
            <v>25186</v>
          </cell>
          <cell r="H7">
            <v>78832.179999999993</v>
          </cell>
          <cell r="I7">
            <v>2.4700000000000002</v>
          </cell>
          <cell r="J7">
            <v>0.35</v>
          </cell>
          <cell r="K7">
            <v>0.06</v>
          </cell>
          <cell r="L7">
            <v>0.25</v>
          </cell>
        </row>
        <row r="8">
          <cell r="B8">
            <v>1.03</v>
          </cell>
          <cell r="C8" t="str">
            <v>EXCAVACION EN AMPLIACION DE CORTES Y ADC. ABAJO DE SUBRASANTE</v>
          </cell>
          <cell r="D8" t="str">
            <v>Excavación en ampliación de cortes y adicionales abajo de la subrasante. P.U.O.T.</v>
          </cell>
          <cell r="E8" t="str">
            <v>M3</v>
          </cell>
          <cell r="F8">
            <v>10.16</v>
          </cell>
          <cell r="G8">
            <v>75472.63</v>
          </cell>
          <cell r="H8">
            <v>766801.92000000004</v>
          </cell>
          <cell r="I8">
            <v>8</v>
          </cell>
          <cell r="J8">
            <v>1.1299999999999999</v>
          </cell>
          <cell r="K8">
            <v>0.21</v>
          </cell>
          <cell r="L8">
            <v>0.82</v>
          </cell>
        </row>
        <row r="9">
          <cell r="B9">
            <v>1.04</v>
          </cell>
          <cell r="C9" t="str">
            <v>EXCAVACION EN ESCALONES DE LIGA UTIL. EL MAT. EN TERRAPLEN</v>
          </cell>
          <cell r="D9" t="str">
            <v>Excavación en escalones de liga utilizando el material en la formación del terraplén P.U.O.T.</v>
          </cell>
          <cell r="E9" t="str">
            <v>M3</v>
          </cell>
          <cell r="F9">
            <v>7.44</v>
          </cell>
          <cell r="G9">
            <v>21853.37</v>
          </cell>
          <cell r="H9">
            <v>162589.07</v>
          </cell>
          <cell r="I9">
            <v>5.86</v>
          </cell>
          <cell r="J9">
            <v>0.83</v>
          </cell>
          <cell r="K9">
            <v>0.15</v>
          </cell>
          <cell r="L9">
            <v>0.6</v>
          </cell>
        </row>
        <row r="10">
          <cell r="B10">
            <v>1.05</v>
          </cell>
          <cell r="C10" t="str">
            <v>AFINE Y COMP. DEL TERRENO NAT. AL 90%</v>
          </cell>
          <cell r="D10" t="str">
            <v>Afine y compactación del terreno natural en un espesor de 20 cm, compactado al 90% de su P.V.S.M., P.U.O.T.</v>
          </cell>
          <cell r="E10" t="str">
            <v>M3</v>
          </cell>
          <cell r="F10">
            <v>10.290000000000001</v>
          </cell>
          <cell r="G10">
            <v>16763</v>
          </cell>
          <cell r="H10">
            <v>172491.27</v>
          </cell>
          <cell r="I10">
            <v>8.1</v>
          </cell>
          <cell r="J10">
            <v>1.1499999999999999</v>
          </cell>
          <cell r="K10">
            <v>0.21</v>
          </cell>
          <cell r="L10">
            <v>0.83</v>
          </cell>
        </row>
        <row r="11">
          <cell r="B11">
            <v>1.06</v>
          </cell>
          <cell r="C11" t="str">
            <v>FORMACION DE TERRAPLEN C/MAT. PROD. CORTE ESC. LIGA</v>
          </cell>
          <cell r="D11" t="str">
            <v>Formación de terraplén con material producto del corte de escalones de liga en ampliación de corona con sus cuñas de sobre ancho en capas no mayores de 30 cm. compactadas al 90% de su P.V.S.M. P.U.O.T.</v>
          </cell>
          <cell r="E11" t="str">
            <v>M3</v>
          </cell>
          <cell r="F11">
            <v>6.01</v>
          </cell>
          <cell r="G11">
            <v>21853.37</v>
          </cell>
          <cell r="H11">
            <v>131338.75</v>
          </cell>
          <cell r="I11">
            <v>4.74</v>
          </cell>
          <cell r="J11">
            <v>0.67</v>
          </cell>
          <cell r="K11">
            <v>0.12</v>
          </cell>
          <cell r="L11">
            <v>0.48</v>
          </cell>
        </row>
        <row r="12">
          <cell r="B12">
            <v>1.07</v>
          </cell>
          <cell r="C12" t="str">
            <v>FORM. DE TERRAP. EN AMP. DE CORONA AL 90% INCL. SUM. MAT.</v>
          </cell>
          <cell r="D12" t="str">
            <v>Formación de terraplén en ampliación de corona con sus cuñas de sobreancho con material de préstamo de banco en capas de espesor de 30 cm, compactadas al 90% de P.V.S.M. Incluye acarreo y suministro de materiales pétreos, P.U.O.T.</v>
          </cell>
          <cell r="E12" t="str">
            <v>M3</v>
          </cell>
          <cell r="F12">
            <v>28.39</v>
          </cell>
          <cell r="G12">
            <v>37326.800000000003</v>
          </cell>
          <cell r="H12">
            <v>1059707.8500000001</v>
          </cell>
          <cell r="I12">
            <v>22.36</v>
          </cell>
          <cell r="J12">
            <v>3.16</v>
          </cell>
          <cell r="K12">
            <v>0.59</v>
          </cell>
          <cell r="L12">
            <v>2.2799999999999998</v>
          </cell>
        </row>
        <row r="13">
          <cell r="B13">
            <v>1.08</v>
          </cell>
          <cell r="C13" t="str">
            <v>FORMACION DE TERRAPLEN AL 90% CON MAT. DE CORTE</v>
          </cell>
          <cell r="D13" t="str">
            <v>Formación de terraplén con material producto del corte en ampliación de corona con sus cuñas de sobre ancho compactado al 90% de su P.V.S.M. P.U.O.T.</v>
          </cell>
          <cell r="E13" t="str">
            <v>M3</v>
          </cell>
          <cell r="F13">
            <v>7.74</v>
          </cell>
          <cell r="G13">
            <v>30065.07</v>
          </cell>
          <cell r="H13">
            <v>232703.64</v>
          </cell>
          <cell r="I13">
            <v>6.1</v>
          </cell>
          <cell r="J13">
            <v>0.86</v>
          </cell>
          <cell r="K13">
            <v>0.16</v>
          </cell>
          <cell r="L13">
            <v>0.62</v>
          </cell>
        </row>
        <row r="14">
          <cell r="B14">
            <v>1.0900000000000001</v>
          </cell>
          <cell r="C14" t="str">
            <v>FORM. DE LA CAPA SUBRASANTE AL 95%</v>
          </cell>
          <cell r="D14" t="str">
            <v>Formación de la capa subrasante con material producto del fresado del acotamiento, en un espesor de 30 cm. compactada al 95% de su P.V.S.M. P.U.O.T.</v>
          </cell>
          <cell r="E14" t="str">
            <v>M3</v>
          </cell>
          <cell r="F14">
            <v>11.23</v>
          </cell>
          <cell r="G14">
            <v>29036.62</v>
          </cell>
          <cell r="H14">
            <v>326081.24</v>
          </cell>
          <cell r="I14">
            <v>8.85</v>
          </cell>
          <cell r="J14">
            <v>1.25</v>
          </cell>
          <cell r="K14">
            <v>0.23</v>
          </cell>
          <cell r="L14">
            <v>0.9</v>
          </cell>
        </row>
        <row r="15">
          <cell r="B15">
            <v>1.1000000000000001</v>
          </cell>
          <cell r="C15" t="str">
            <v>FORM. DE SUBRASANTE AL 95% INCLUYE MAT. DE BANCO Y ACARREOS</v>
          </cell>
          <cell r="D15" t="str">
            <v>Formación de la capa subrasante con material de banco en un espesor de 30 cm. compactada al 95% de su P.V.S.M. Incluye suministro y acarreo de materiales, P.U.O.T.</v>
          </cell>
          <cell r="E15" t="str">
            <v>M3</v>
          </cell>
          <cell r="F15">
            <v>12.2</v>
          </cell>
          <cell r="G15">
            <v>10465.82</v>
          </cell>
          <cell r="H15">
            <v>127683</v>
          </cell>
          <cell r="I15">
            <v>9.61</v>
          </cell>
          <cell r="J15">
            <v>1.36</v>
          </cell>
          <cell r="K15">
            <v>0.25</v>
          </cell>
          <cell r="L15">
            <v>0.98</v>
          </cell>
        </row>
        <row r="16">
          <cell r="B16">
            <v>1.1100000000000001</v>
          </cell>
          <cell r="C16" t="str">
            <v>SOBRE ACARREO AL 1ER KM. MAT. DESPERDICIO</v>
          </cell>
          <cell r="D16" t="str">
            <v>Sobreacarreo de material de desperdicio producto de los cortes al almacén de tiro, P.U.O.T.
Para el 1er. kilómetro</v>
          </cell>
          <cell r="E16" t="str">
            <v>M3-KM</v>
          </cell>
          <cell r="F16">
            <v>6.49</v>
          </cell>
          <cell r="G16">
            <v>10000</v>
          </cell>
          <cell r="H16">
            <v>64900</v>
          </cell>
          <cell r="I16">
            <v>5.12</v>
          </cell>
          <cell r="J16">
            <v>0.72</v>
          </cell>
          <cell r="K16">
            <v>0.13</v>
          </cell>
          <cell r="L16">
            <v>0.52</v>
          </cell>
        </row>
        <row r="17">
          <cell r="B17">
            <v>1.1200000000000001</v>
          </cell>
          <cell r="C17" t="str">
            <v>SOBREACARREO A KMS. SUBSECUENTES MAT. DESPERDICIO</v>
          </cell>
          <cell r="D17" t="str">
            <v>Sobreacarreo de material de desperdicio producto de los cortes al almacén de tiro, P.U.O.T.
Para kilómetros subsecuentes</v>
          </cell>
          <cell r="E17" t="str">
            <v>M3-KM</v>
          </cell>
          <cell r="F17">
            <v>2.8899999999999997</v>
          </cell>
          <cell r="G17">
            <v>35000</v>
          </cell>
          <cell r="H17">
            <v>101150</v>
          </cell>
          <cell r="I17">
            <v>2.2799999999999998</v>
          </cell>
          <cell r="J17">
            <v>0.32</v>
          </cell>
          <cell r="K17">
            <v>0.06</v>
          </cell>
          <cell r="L17">
            <v>0.23</v>
          </cell>
        </row>
        <row r="18">
          <cell r="B18">
            <v>1.1299999999999999</v>
          </cell>
          <cell r="C18" t="str">
            <v>FORMACION DEL ALMACEN DE DESPERDICIOS</v>
          </cell>
          <cell r="D18" t="str">
            <v>Formación del almacén de desperdicios, P.U.O.T.</v>
          </cell>
          <cell r="E18" t="str">
            <v>M3</v>
          </cell>
          <cell r="F18">
            <v>2.8200000000000003</v>
          </cell>
          <cell r="G18">
            <v>9000</v>
          </cell>
          <cell r="H18">
            <v>25380</v>
          </cell>
          <cell r="I18">
            <v>2.2200000000000002</v>
          </cell>
          <cell r="J18">
            <v>0.31</v>
          </cell>
          <cell r="K18">
            <v>0.06</v>
          </cell>
          <cell r="L18">
            <v>0.23</v>
          </cell>
        </row>
        <row r="19">
          <cell r="B19">
            <v>1.1399999999999999</v>
          </cell>
          <cell r="C19" t="str">
            <v>EXC. EN CAJA UTILIZANDO MAQUINA FRESADORA</v>
          </cell>
          <cell r="D19" t="str">
            <v>Excavación en caja de carpeta asfáltica en acotamientos con espesor promedio de 0.16 m. utilizando maquinaria fresadora, recuperando el material producto del corte para utilizarlo posteriormente en capa de subrasante. (P.U.O.T.)</v>
          </cell>
          <cell r="E19" t="str">
            <v>M3</v>
          </cell>
          <cell r="F19">
            <v>64.41</v>
          </cell>
          <cell r="G19">
            <v>500</v>
          </cell>
          <cell r="H19">
            <v>32205</v>
          </cell>
          <cell r="I19">
            <v>50.72</v>
          </cell>
          <cell r="J19">
            <v>7.18</v>
          </cell>
          <cell r="K19">
            <v>1.33</v>
          </cell>
          <cell r="L19">
            <v>5.18</v>
          </cell>
        </row>
        <row r="20">
          <cell r="B20">
            <v>1.1499999999999999</v>
          </cell>
          <cell r="C20" t="str">
            <v>EXCAVACION EN CAJA BAJO DE CARPETA</v>
          </cell>
          <cell r="D20" t="str">
            <v>Excavación en caja bajo de carpeta asfáltica después de haberse retirado esta, hasta 48 cm. de profundidad a partir del nivel actual de rasante, aprovechando el material de las capas hidráulicas del pavimento existente, para su utilización posterior en ca</v>
          </cell>
          <cell r="E20" t="str">
            <v>M3</v>
          </cell>
          <cell r="F20">
            <v>7.44</v>
          </cell>
          <cell r="G20">
            <v>2500</v>
          </cell>
          <cell r="H20">
            <v>18600</v>
          </cell>
          <cell r="I20">
            <v>5.86</v>
          </cell>
          <cell r="J20">
            <v>0.83</v>
          </cell>
          <cell r="K20">
            <v>0.15</v>
          </cell>
          <cell r="L20">
            <v>0.6</v>
          </cell>
        </row>
        <row r="21">
          <cell r="B21">
            <v>2</v>
          </cell>
          <cell r="C21" t="str">
            <v>PAVIMENTOS</v>
          </cell>
          <cell r="D21" t="str">
            <v>Pavimentos</v>
          </cell>
          <cell r="E21" t="str">
            <v xml:space="preserve"> </v>
          </cell>
          <cell r="F21">
            <v>0</v>
          </cell>
          <cell r="H21">
            <v>23840597.329999998</v>
          </cell>
          <cell r="J21">
            <v>0</v>
          </cell>
          <cell r="K21">
            <v>0</v>
          </cell>
          <cell r="L21">
            <v>0</v>
          </cell>
        </row>
        <row r="22">
          <cell r="B22">
            <v>2.0099999999999998</v>
          </cell>
          <cell r="C22" t="str">
            <v>FRESADO DE CARPETA Y RECUPERACION DE ESTR. DE PAV.</v>
          </cell>
          <cell r="D22" t="str">
            <v>Fresado de la carpeta y recuperación de la estructura de pavimento existentes en el acotamiento hasta una profundidad de 45 cm. depositando el material sobre el cuerpo del terraplén para formación de la capa subrasante P.U.O.T.</v>
          </cell>
          <cell r="E22" t="str">
            <v>M3</v>
          </cell>
          <cell r="F22">
            <v>42.650000000000006</v>
          </cell>
          <cell r="G22">
            <v>30036.62</v>
          </cell>
          <cell r="H22">
            <v>1281061.8400000001</v>
          </cell>
          <cell r="I22">
            <v>33.590000000000003</v>
          </cell>
          <cell r="J22">
            <v>4.75</v>
          </cell>
          <cell r="K22">
            <v>0.88</v>
          </cell>
          <cell r="L22">
            <v>3.43</v>
          </cell>
        </row>
        <row r="23">
          <cell r="B23">
            <v>2.02</v>
          </cell>
          <cell r="C23" t="str">
            <v>SUB BASE RIGIDIZADA C/CEMENTO AL 6% COMP. AL 100%</v>
          </cell>
          <cell r="D23" t="str">
            <v>Formación y compactación de sub base rigidizada con cemento portland en proporción del 6% en relación al peso de los agregados pétreos, compactada al 100 % de su Peso Volumétrico Seco Máximo, en un espesor de 15 cm. Incluye suministro de materiales y acar</v>
          </cell>
          <cell r="E23" t="str">
            <v>M3</v>
          </cell>
          <cell r="F23">
            <v>118.03</v>
          </cell>
          <cell r="G23">
            <v>25432.98</v>
          </cell>
          <cell r="H23">
            <v>3001854.63</v>
          </cell>
          <cell r="I23">
            <v>92.94</v>
          </cell>
          <cell r="J23">
            <v>13.15</v>
          </cell>
          <cell r="K23">
            <v>2.44</v>
          </cell>
          <cell r="L23">
            <v>9.5</v>
          </cell>
        </row>
        <row r="24">
          <cell r="B24">
            <v>2.0299999999999998</v>
          </cell>
          <cell r="C24" t="str">
            <v>BASE HIDRAULICA COMPACTADA AL 100 PVSM</v>
          </cell>
          <cell r="D24" t="str">
            <v>Formación y compactación de base hidráulica en un espesor de 20 cm. compactada al 100% de su Peso Volumétrico Seco Máximo. Incluye materiales y acarreos. P.U.O.T.</v>
          </cell>
          <cell r="E24" t="str">
            <v>M3</v>
          </cell>
          <cell r="F24">
            <v>113.08</v>
          </cell>
          <cell r="G24">
            <v>36454.5</v>
          </cell>
          <cell r="H24">
            <v>4122274.86</v>
          </cell>
          <cell r="I24">
            <v>89.04</v>
          </cell>
          <cell r="J24">
            <v>12.6</v>
          </cell>
          <cell r="K24">
            <v>2.34</v>
          </cell>
          <cell r="L24">
            <v>9.1</v>
          </cell>
        </row>
        <row r="25">
          <cell r="B25">
            <v>2.04</v>
          </cell>
          <cell r="C25" t="str">
            <v>RIEGO DE IMPREGNACION</v>
          </cell>
          <cell r="D25" t="str">
            <v>Riego de Impregnación con emulsión asfáltica de rompimiento lento a razón de 1.3 lt/m2, Incluye limpieza, suministro, flete y aplicación. P.U.O.T.</v>
          </cell>
          <cell r="E25" t="str">
            <v>LT</v>
          </cell>
          <cell r="F25">
            <v>2.2200000000000002</v>
          </cell>
          <cell r="G25">
            <v>236954.25</v>
          </cell>
          <cell r="H25">
            <v>526038.43999999994</v>
          </cell>
          <cell r="I25">
            <v>1.74</v>
          </cell>
          <cell r="J25">
            <v>0.25</v>
          </cell>
          <cell r="K25">
            <v>0.05</v>
          </cell>
          <cell r="L25">
            <v>0.18</v>
          </cell>
        </row>
        <row r="26">
          <cell r="B26">
            <v>2.0499999999999998</v>
          </cell>
          <cell r="C26" t="str">
            <v>RIEGO DE LIGA</v>
          </cell>
          <cell r="D26" t="str">
            <v>Riego de Liga con emulsión asfáltica de rompimiento rápido RR-2K a razón de 0.5 lt/m2, Incluye limpieza, suministro, flete y aplicación. P.U.O.T.</v>
          </cell>
          <cell r="E26" t="str">
            <v>LT</v>
          </cell>
          <cell r="F26">
            <v>1.6400000000000001</v>
          </cell>
          <cell r="G26">
            <v>91136.25</v>
          </cell>
          <cell r="H26">
            <v>149463.45000000001</v>
          </cell>
          <cell r="I26">
            <v>1.3</v>
          </cell>
          <cell r="J26">
            <v>0.18</v>
          </cell>
          <cell r="K26">
            <v>0.03</v>
          </cell>
          <cell r="L26">
            <v>0.13</v>
          </cell>
        </row>
        <row r="27">
          <cell r="B27">
            <v>2.06</v>
          </cell>
          <cell r="C27" t="str">
            <v>CARPETA ASF. MOD. CON POLIMERO SBS SOLPRENE 411</v>
          </cell>
          <cell r="D27" t="str">
            <v>Construcción de la carpeta asfáltica elaborada en caliente con material pétreo de tamaño máximo de agregado de 19 mm. y cemento asfáltico tipo AC-20 modificado con polímeros tipo SBS Solprene 411 en proporción del 2.5% con relación al peso del cemento asf</v>
          </cell>
          <cell r="E27" t="str">
            <v>M3</v>
          </cell>
          <cell r="F27">
            <v>277.3</v>
          </cell>
          <cell r="G27">
            <v>20423.12</v>
          </cell>
          <cell r="H27">
            <v>5663331.1799999997</v>
          </cell>
          <cell r="I27">
            <v>218.36</v>
          </cell>
          <cell r="J27">
            <v>30.9</v>
          </cell>
          <cell r="K27">
            <v>5.73</v>
          </cell>
          <cell r="L27">
            <v>22.31</v>
          </cell>
        </row>
        <row r="28">
          <cell r="B28">
            <v>2.0699999999999998</v>
          </cell>
          <cell r="C28" t="str">
            <v>ADITIVO TIPO SSB SOLPRENE 411 DE NEGROMEX</v>
          </cell>
          <cell r="D28" t="str">
            <v>Suministro de Aditivo tipo SBS solprene 411 de negromex o similar, dosificado en un 2.5% con relación al peso del cemento asfáltico tipo AC-20 para emplearse en la carpeta asfáltica, P.U.O.T.</v>
          </cell>
          <cell r="E28" t="str">
            <v>KG</v>
          </cell>
          <cell r="F28">
            <v>22.47</v>
          </cell>
          <cell r="G28">
            <v>67396.3</v>
          </cell>
          <cell r="H28">
            <v>1514394.86</v>
          </cell>
          <cell r="I28">
            <v>17.7</v>
          </cell>
          <cell r="J28">
            <v>2.5</v>
          </cell>
          <cell r="K28">
            <v>0.46</v>
          </cell>
          <cell r="L28">
            <v>1.81</v>
          </cell>
        </row>
        <row r="29">
          <cell r="B29">
            <v>2.08</v>
          </cell>
          <cell r="C29" t="str">
            <v>CEMENTO ASFALTICO AC-20</v>
          </cell>
          <cell r="D29" t="str">
            <v>Suministro de cemento asfáltico tipo AC-20 para elaboración de mezcla asfáltica, incluye suministro, acarreo, calentamiento y aplicación, P.U.O.T.</v>
          </cell>
          <cell r="E29" t="str">
            <v>KG</v>
          </cell>
          <cell r="F29">
            <v>1.2300000000000002</v>
          </cell>
          <cell r="G29">
            <v>2710371.84</v>
          </cell>
          <cell r="H29">
            <v>3333757.36</v>
          </cell>
          <cell r="I29">
            <v>0.96</v>
          </cell>
          <cell r="J29">
            <v>0.14000000000000001</v>
          </cell>
          <cell r="K29">
            <v>0.03</v>
          </cell>
          <cell r="L29">
            <v>0.1</v>
          </cell>
        </row>
        <row r="30">
          <cell r="B30">
            <v>2.09</v>
          </cell>
          <cell r="C30" t="str">
            <v>CEMENTO PORTLAND P/RIGID. DE SUB-BASE Y BASE</v>
          </cell>
          <cell r="D30" t="str">
            <v>Suministro y aplicación de cemento portland para rigidización de la sub-base y base, P.U.O.T.</v>
          </cell>
          <cell r="E30" t="str">
            <v>KG</v>
          </cell>
          <cell r="F30">
            <v>1.33</v>
          </cell>
          <cell r="G30">
            <v>3050907</v>
          </cell>
          <cell r="H30">
            <v>4057706.31</v>
          </cell>
          <cell r="I30">
            <v>1.04</v>
          </cell>
          <cell r="J30">
            <v>0.15</v>
          </cell>
          <cell r="K30">
            <v>0.03</v>
          </cell>
          <cell r="L30">
            <v>0.11</v>
          </cell>
        </row>
        <row r="31">
          <cell r="B31">
            <v>2.1</v>
          </cell>
          <cell r="C31" t="str">
            <v>FRESADO Y RETIRO DEL MAT. HASTA 5.0 KM.</v>
          </cell>
          <cell r="D31" t="str">
            <v>Fresado de la carpeta existente, retirando el material al sitio que indique el Organismo incluye acarreos hasta 5.0 km. P.U.O.T.</v>
          </cell>
          <cell r="E31" t="str">
            <v>M3</v>
          </cell>
          <cell r="F31">
            <v>58.06</v>
          </cell>
          <cell r="G31">
            <v>600</v>
          </cell>
          <cell r="H31">
            <v>34836</v>
          </cell>
          <cell r="I31">
            <v>45.72</v>
          </cell>
          <cell r="J31">
            <v>6.47</v>
          </cell>
          <cell r="K31">
            <v>1.2</v>
          </cell>
          <cell r="L31">
            <v>4.67</v>
          </cell>
        </row>
        <row r="32">
          <cell r="B32">
            <v>2.11</v>
          </cell>
          <cell r="C32" t="str">
            <v>RECUPERACION DEL PAV. EXIST. COMP. AL 100%</v>
          </cell>
          <cell r="D32" t="str">
            <v>Recuperación del pavimento existente, en todo lo ancho de la corona, para la formación de la capa de base rigidizada con cemento portland tipo I en proporción del 5% con relación al peso de los agregados recuperados, compactada al 100% de su Peso Volumétr</v>
          </cell>
          <cell r="E32" t="str">
            <v>M3</v>
          </cell>
          <cell r="F32">
            <v>28.48</v>
          </cell>
          <cell r="G32">
            <v>1800</v>
          </cell>
          <cell r="H32">
            <v>51264</v>
          </cell>
          <cell r="I32">
            <v>22.43</v>
          </cell>
          <cell r="J32">
            <v>3.17</v>
          </cell>
          <cell r="K32">
            <v>0.59</v>
          </cell>
          <cell r="L32">
            <v>2.29</v>
          </cell>
        </row>
        <row r="33">
          <cell r="B33">
            <v>2.12</v>
          </cell>
          <cell r="C33" t="str">
            <v>ESCARIF. Y COMP. DE SUP. DESC. AL 90%</v>
          </cell>
          <cell r="D33" t="str">
            <v>Escarificación y compactación de la superficie descubierta al 90% peso volumétrico seco máximo en un espesor de 0.15 cm. P.U.O.T.</v>
          </cell>
          <cell r="E33" t="str">
            <v>M3</v>
          </cell>
          <cell r="F33">
            <v>14.690000000000001</v>
          </cell>
          <cell r="G33">
            <v>800</v>
          </cell>
          <cell r="H33">
            <v>11752</v>
          </cell>
          <cell r="I33">
            <v>11.57</v>
          </cell>
          <cell r="J33">
            <v>1.64</v>
          </cell>
          <cell r="K33">
            <v>0.3</v>
          </cell>
          <cell r="L33">
            <v>1.18</v>
          </cell>
        </row>
        <row r="34">
          <cell r="B34">
            <v>2.13</v>
          </cell>
          <cell r="C34" t="str">
            <v>RENIVELACION DE RASANTE EXISTENTE C/MEZCLA ASF.</v>
          </cell>
          <cell r="D34" t="str">
            <v>Renivelación de la rasante existente con mezcla asfáltica elaborada en caliente con material pétreo de tamaño máximo de 19 mm. y cemento asfáltico AC-20 compactado al 95% de su peso volumétrico Marshall P.U.O.T.</v>
          </cell>
          <cell r="E34" t="str">
            <v>M3</v>
          </cell>
          <cell r="F34">
            <v>775.12</v>
          </cell>
          <cell r="G34">
            <v>30</v>
          </cell>
          <cell r="H34">
            <v>23253.599999999999</v>
          </cell>
          <cell r="I34">
            <v>610.36</v>
          </cell>
          <cell r="J34">
            <v>86.37</v>
          </cell>
          <cell r="K34">
            <v>16.02</v>
          </cell>
          <cell r="L34">
            <v>62.37</v>
          </cell>
        </row>
        <row r="35">
          <cell r="B35">
            <v>2.14</v>
          </cell>
          <cell r="C35" t="str">
            <v>BACHEO ASFALTICO</v>
          </cell>
          <cell r="D35" t="str">
            <v>Bacheo asfáltico con mezcla asfáltica elaborada en caliente con material pétreo tamaño máximo de 19 mm y cemento asfáltico AC-20 incluye abrir caja, compactar la superficie descubierta, aplicar riego de impregnación y riego de liga, retirar el material de</v>
          </cell>
          <cell r="E35" t="str">
            <v>M3</v>
          </cell>
          <cell r="F35">
            <v>870.11</v>
          </cell>
          <cell r="G35">
            <v>80</v>
          </cell>
          <cell r="H35">
            <v>69608.800000000003</v>
          </cell>
          <cell r="I35">
            <v>685.16</v>
          </cell>
          <cell r="J35">
            <v>96.95</v>
          </cell>
          <cell r="K35">
            <v>17.989999999999998</v>
          </cell>
          <cell r="L35">
            <v>70.010000000000005</v>
          </cell>
        </row>
        <row r="36">
          <cell r="B36">
            <v>3</v>
          </cell>
          <cell r="C36" t="str">
            <v>OBRAS DE DRENAJE</v>
          </cell>
          <cell r="D36" t="str">
            <v>Obras de Drenaje</v>
          </cell>
          <cell r="E36" t="str">
            <v xml:space="preserve"> </v>
          </cell>
          <cell r="F36">
            <v>0</v>
          </cell>
          <cell r="H36">
            <v>3650240.69</v>
          </cell>
          <cell r="J36">
            <v>0</v>
          </cell>
          <cell r="K36">
            <v>0</v>
          </cell>
          <cell r="L36">
            <v>0</v>
          </cell>
        </row>
        <row r="37">
          <cell r="B37">
            <v>3.01</v>
          </cell>
          <cell r="C37" t="str">
            <v>DEMOLICION DE CABEZOTES</v>
          </cell>
          <cell r="D37" t="str">
            <v>Demolición de cabezotes y aleros de mampostería de 3a, incluye acarreos al almacén de desperdicios, P.U.O.T.</v>
          </cell>
          <cell r="E37" t="str">
            <v>M3</v>
          </cell>
          <cell r="F37">
            <v>186.1</v>
          </cell>
          <cell r="G37">
            <v>750</v>
          </cell>
          <cell r="H37">
            <v>139575</v>
          </cell>
          <cell r="I37">
            <v>146.54</v>
          </cell>
          <cell r="J37">
            <v>20.74</v>
          </cell>
          <cell r="K37">
            <v>3.85</v>
          </cell>
          <cell r="L37">
            <v>14.97</v>
          </cell>
        </row>
        <row r="38">
          <cell r="B38">
            <v>3.02</v>
          </cell>
          <cell r="C38" t="str">
            <v>CONSTRUCCION DE CABEZOTES DE MAMPOSTERIA DE 3A.</v>
          </cell>
          <cell r="D38" t="str">
            <v>Construcción de cabezotes, aleros y estribos de mampostería de 3a. P.U.O.T.</v>
          </cell>
          <cell r="E38" t="str">
            <v>M3</v>
          </cell>
          <cell r="F38">
            <v>403.27</v>
          </cell>
          <cell r="G38">
            <v>1350</v>
          </cell>
          <cell r="H38">
            <v>544414.5</v>
          </cell>
          <cell r="I38">
            <v>317.55</v>
          </cell>
          <cell r="J38">
            <v>44.93</v>
          </cell>
          <cell r="K38">
            <v>8.34</v>
          </cell>
          <cell r="L38">
            <v>32.450000000000003</v>
          </cell>
        </row>
        <row r="39">
          <cell r="B39">
            <v>3.03</v>
          </cell>
          <cell r="C39" t="str">
            <v>S. Y C. DE ARENA P/COLCHON EN TUBERIAS</v>
          </cell>
          <cell r="D39" t="str">
            <v>Suministro y colocación de arena para colchón en tuberías, P.U.O.T.</v>
          </cell>
          <cell r="E39" t="str">
            <v>M3</v>
          </cell>
          <cell r="F39">
            <v>94.28</v>
          </cell>
          <cell r="G39">
            <v>31.54</v>
          </cell>
          <cell r="H39">
            <v>2973.59</v>
          </cell>
          <cell r="I39">
            <v>74.239999999999995</v>
          </cell>
          <cell r="J39">
            <v>10.5</v>
          </cell>
          <cell r="K39">
            <v>1.95</v>
          </cell>
          <cell r="L39">
            <v>7.59</v>
          </cell>
        </row>
        <row r="40">
          <cell r="B40">
            <v>3.04</v>
          </cell>
          <cell r="C40" t="str">
            <v>TUBO DE LAM. GALV. CAL. 14 DE 0.90 M. DE DIAM.</v>
          </cell>
          <cell r="D40" t="str">
            <v>Suministro y colocación de tubo de lámina galvanizada calibre 14 de 0.90 m. de diámetro. P.U.O.T.</v>
          </cell>
          <cell r="E40" t="str">
            <v>ML</v>
          </cell>
          <cell r="F40">
            <v>668.07999999999993</v>
          </cell>
          <cell r="G40">
            <v>96</v>
          </cell>
          <cell r="H40">
            <v>64135.68</v>
          </cell>
          <cell r="I40">
            <v>526.08000000000004</v>
          </cell>
          <cell r="J40">
            <v>74.44</v>
          </cell>
          <cell r="K40">
            <v>13.81</v>
          </cell>
          <cell r="L40">
            <v>53.75</v>
          </cell>
        </row>
        <row r="41">
          <cell r="B41">
            <v>3.05</v>
          </cell>
          <cell r="C41" t="str">
            <v>TUBO DE CONCRETO HID. DE 0.90 M. DE DIAM.</v>
          </cell>
          <cell r="D41" t="str">
            <v>Suministro y colocación de tubo de concreto hidráulico de 0.90 m. de diámetro. P.U.O.T.</v>
          </cell>
          <cell r="E41" t="str">
            <v>ML</v>
          </cell>
          <cell r="F41">
            <v>971.71</v>
          </cell>
          <cell r="G41">
            <v>91</v>
          </cell>
          <cell r="H41">
            <v>88425.61</v>
          </cell>
          <cell r="I41">
            <v>765.17</v>
          </cell>
          <cell r="J41">
            <v>108.27</v>
          </cell>
          <cell r="K41">
            <v>20.09</v>
          </cell>
          <cell r="L41">
            <v>78.180000000000007</v>
          </cell>
        </row>
        <row r="42">
          <cell r="B42">
            <v>3.06</v>
          </cell>
          <cell r="C42" t="str">
            <v>TUBO DE CONCRETO HID. DE 0.38 M. DE DIAM.</v>
          </cell>
          <cell r="D42" t="str">
            <v>Suministro y colocación de tubo de concreto hidráulico de 0.38 m. de diámetro. P.U.O.T.</v>
          </cell>
          <cell r="E42" t="str">
            <v>ML</v>
          </cell>
          <cell r="F42">
            <v>171.33999999999997</v>
          </cell>
          <cell r="G42">
            <v>1.9</v>
          </cell>
          <cell r="H42">
            <v>325.55</v>
          </cell>
          <cell r="I42">
            <v>134.91999999999999</v>
          </cell>
          <cell r="J42">
            <v>19.09</v>
          </cell>
          <cell r="K42">
            <v>3.54</v>
          </cell>
          <cell r="L42">
            <v>13.79</v>
          </cell>
        </row>
        <row r="43">
          <cell r="B43">
            <v>3.07</v>
          </cell>
          <cell r="C43" t="str">
            <v>BOVEDA DE MAMPOSTERIA DE 3A. INC. CLAVES DE CONCRETO F´C=100 KG/CM2</v>
          </cell>
          <cell r="D43" t="str">
            <v>Construcción de bóveda de mampostería de 3a, incluye claves de concreto f´c= 100 kg/cm2. P.U.O.T.</v>
          </cell>
          <cell r="E43" t="str">
            <v>M3</v>
          </cell>
          <cell r="F43">
            <v>396.6</v>
          </cell>
          <cell r="G43">
            <v>200</v>
          </cell>
          <cell r="H43">
            <v>79320</v>
          </cell>
          <cell r="I43">
            <v>312.3</v>
          </cell>
          <cell r="J43">
            <v>44.19</v>
          </cell>
          <cell r="K43">
            <v>8.1999999999999993</v>
          </cell>
          <cell r="L43">
            <v>31.91</v>
          </cell>
        </row>
        <row r="44">
          <cell r="B44">
            <v>3.08</v>
          </cell>
          <cell r="C44" t="str">
            <v>PLANTILLA DE CONCRETO F´C= 100 KG/CM2.</v>
          </cell>
          <cell r="D44" t="str">
            <v>Construcción de plantilla de concreto pobre de f´c= 100 kg/cm2 en estribos, P.U.O.T.</v>
          </cell>
          <cell r="E44" t="str">
            <v>M3</v>
          </cell>
          <cell r="F44">
            <v>627.2700000000001</v>
          </cell>
          <cell r="G44">
            <v>121.09</v>
          </cell>
          <cell r="H44">
            <v>75956.12</v>
          </cell>
          <cell r="I44">
            <v>493.94</v>
          </cell>
          <cell r="J44">
            <v>69.89</v>
          </cell>
          <cell r="K44">
            <v>12.97</v>
          </cell>
          <cell r="L44">
            <v>50.47</v>
          </cell>
        </row>
        <row r="45">
          <cell r="B45">
            <v>3.09</v>
          </cell>
          <cell r="C45" t="str">
            <v>CONCRETO F´C=250 KG/CM2. EN LOSAS Y P.V.S.</v>
          </cell>
          <cell r="D45" t="str">
            <v>Suministro y colocación de concreto hidráulico para ampliación de losas de alcantarillas, pasos de ganado y P.V.S.. f´c= 250 kg/cm2, P.U.O.T.</v>
          </cell>
          <cell r="E45" t="str">
            <v>M3</v>
          </cell>
          <cell r="F45">
            <v>1022.8</v>
          </cell>
          <cell r="G45">
            <v>268.98</v>
          </cell>
          <cell r="H45">
            <v>275112.74</v>
          </cell>
          <cell r="I45">
            <v>805.4</v>
          </cell>
          <cell r="J45">
            <v>113.96</v>
          </cell>
          <cell r="K45">
            <v>21.15</v>
          </cell>
          <cell r="L45">
            <v>82.29</v>
          </cell>
        </row>
        <row r="46">
          <cell r="B46">
            <v>3.1</v>
          </cell>
          <cell r="C46" t="str">
            <v>ACERO DE REFUERZO FY=4,200 KG/CM2.</v>
          </cell>
          <cell r="D46" t="str">
            <v>Suministro y colocación de acero de refuerzo fy= 4,200 kg/cm2 para losas de alcantarilla, pasos de ganado y P.S.V. diam. 3/8", 1/2", 5/8", 3/4" y 7/8", P.U.O.T.</v>
          </cell>
          <cell r="E46" t="str">
            <v>KG</v>
          </cell>
          <cell r="F46">
            <v>6.06</v>
          </cell>
          <cell r="G46">
            <v>34922.1</v>
          </cell>
          <cell r="H46">
            <v>211627.93</v>
          </cell>
          <cell r="I46">
            <v>4.7699999999999996</v>
          </cell>
          <cell r="J46">
            <v>0.67</v>
          </cell>
          <cell r="K46">
            <v>0.13</v>
          </cell>
          <cell r="L46">
            <v>0.49</v>
          </cell>
        </row>
        <row r="47">
          <cell r="B47">
            <v>3.11</v>
          </cell>
          <cell r="C47" t="str">
            <v>DEMOLICION DE CUNETAS DE C. HID. INCL. ACARREO</v>
          </cell>
          <cell r="D47" t="str">
            <v>Demolición de cunetas de concreto hidráulico, incluye acarreo, al almacén de desperdicio, P.U.O.T.</v>
          </cell>
          <cell r="E47" t="str">
            <v>ML</v>
          </cell>
          <cell r="F47">
            <v>22.87</v>
          </cell>
          <cell r="G47">
            <v>4300</v>
          </cell>
          <cell r="H47">
            <v>98341</v>
          </cell>
          <cell r="I47">
            <v>18.010000000000002</v>
          </cell>
          <cell r="J47">
            <v>2.5499999999999998</v>
          </cell>
          <cell r="K47">
            <v>0.47</v>
          </cell>
          <cell r="L47">
            <v>1.84</v>
          </cell>
        </row>
        <row r="48">
          <cell r="B48">
            <v>3.12</v>
          </cell>
          <cell r="C48" t="str">
            <v>CUNETA DE CONCRETO HID. F´C= 100 KG/CM2.</v>
          </cell>
          <cell r="D48" t="str">
            <v>Construcción de cuneta de concreto hidráulico f´c= 100 kg/cm2. Incluye formación, afine, compactación, relleno, materiales, elaboración de concreto y cimbra, P.U.O.T.</v>
          </cell>
          <cell r="E48" t="str">
            <v>ML</v>
          </cell>
          <cell r="F48">
            <v>84.11</v>
          </cell>
          <cell r="G48">
            <v>7400</v>
          </cell>
          <cell r="H48">
            <v>622414</v>
          </cell>
          <cell r="I48">
            <v>66.23</v>
          </cell>
          <cell r="J48">
            <v>9.3699999999999992</v>
          </cell>
          <cell r="K48">
            <v>1.74</v>
          </cell>
          <cell r="L48">
            <v>6.77</v>
          </cell>
        </row>
        <row r="49">
          <cell r="B49">
            <v>3.13</v>
          </cell>
          <cell r="C49" t="str">
            <v>GUARNICION PREFABRICADA C/FIBRA SINTETICA</v>
          </cell>
          <cell r="D49" t="str">
            <v>Construcción de guarnición prefabricada de concreto f´c= 100 kg/cm2, reforzado con fibra sintética de polipropileno de 3 cm de longitud con un diámetro de 0.15 mm en una proporción de 900 g/m3. Incluye suministro, colocación, alineación, junteo P.U.O.T.</v>
          </cell>
          <cell r="E49" t="str">
            <v>ML</v>
          </cell>
          <cell r="F49">
            <v>56.46</v>
          </cell>
          <cell r="G49">
            <v>18750</v>
          </cell>
          <cell r="H49">
            <v>1058625</v>
          </cell>
          <cell r="I49">
            <v>44.46</v>
          </cell>
          <cell r="J49">
            <v>6.29</v>
          </cell>
          <cell r="K49">
            <v>1.17</v>
          </cell>
          <cell r="L49">
            <v>4.54</v>
          </cell>
        </row>
        <row r="50">
          <cell r="B50">
            <v>3.14</v>
          </cell>
          <cell r="C50" t="str">
            <v>TUBO DE PVC DE 5 CM. DIAM. PARA DRENES</v>
          </cell>
          <cell r="D50" t="str">
            <v>Suministro y colocación de tubo de P.V.C. de 5 cm. de diámetro para drenes con bóveda P.U.O.T.</v>
          </cell>
          <cell r="E50" t="str">
            <v>ML</v>
          </cell>
          <cell r="F50">
            <v>20.029999999999998</v>
          </cell>
          <cell r="G50">
            <v>50</v>
          </cell>
          <cell r="H50">
            <v>1001.5</v>
          </cell>
          <cell r="I50">
            <v>15.78</v>
          </cell>
          <cell r="J50">
            <v>2.23</v>
          </cell>
          <cell r="K50">
            <v>0.41</v>
          </cell>
          <cell r="L50">
            <v>1.61</v>
          </cell>
        </row>
        <row r="51">
          <cell r="B51">
            <v>3.15</v>
          </cell>
          <cell r="C51" t="str">
            <v>LAVADERO DE CONCRETO HID. F´C0 100 KG/CM2.</v>
          </cell>
          <cell r="D51" t="str">
            <v>Construcción de lavadero de concreto hidráulico f´c= 100 kg/cm2. Incluye formación, afine, compactación, relleno, materiales, elaboración de concreto y cimbra. P.U.O.T.</v>
          </cell>
          <cell r="E51" t="str">
            <v>ML</v>
          </cell>
          <cell r="F51">
            <v>88.460000000000008</v>
          </cell>
          <cell r="G51">
            <v>800</v>
          </cell>
          <cell r="H51">
            <v>70768</v>
          </cell>
          <cell r="I51">
            <v>69.650000000000006</v>
          </cell>
          <cell r="J51">
            <v>9.86</v>
          </cell>
          <cell r="K51">
            <v>1.83</v>
          </cell>
          <cell r="L51">
            <v>7.12</v>
          </cell>
        </row>
        <row r="52">
          <cell r="B52">
            <v>3.16</v>
          </cell>
          <cell r="C52" t="str">
            <v>DEMOLICION DE GUARNICIONES Y LOSAS DE ALCANTARILLA</v>
          </cell>
          <cell r="D52" t="str">
            <v>Demolición de guarniciones de losas y losas de alcantarilla y P.V.S. de concreto armado, incluye acarreos al almacén de desperdicios.</v>
          </cell>
          <cell r="E52" t="str">
            <v>M3</v>
          </cell>
          <cell r="F52">
            <v>205.96999999999997</v>
          </cell>
          <cell r="G52">
            <v>123.11</v>
          </cell>
          <cell r="H52">
            <v>25356.97</v>
          </cell>
          <cell r="I52">
            <v>162.19</v>
          </cell>
          <cell r="J52">
            <v>22.95</v>
          </cell>
          <cell r="K52">
            <v>4.26</v>
          </cell>
          <cell r="L52">
            <v>16.57</v>
          </cell>
        </row>
        <row r="53">
          <cell r="B53">
            <v>3.17</v>
          </cell>
          <cell r="C53" t="str">
            <v>EXCAVACION PARA ESTRUCTURAS Y CANALES</v>
          </cell>
          <cell r="D53" t="str">
            <v>Excavación para estructuras y canales a cualquier profundidad.</v>
          </cell>
          <cell r="E53" t="str">
            <v>M3</v>
          </cell>
          <cell r="F53">
            <v>14.31</v>
          </cell>
          <cell r="G53">
            <v>1971.62</v>
          </cell>
          <cell r="H53">
            <v>28213.88</v>
          </cell>
          <cell r="I53">
            <v>11.27</v>
          </cell>
          <cell r="J53">
            <v>1.59</v>
          </cell>
          <cell r="K53">
            <v>0.3</v>
          </cell>
          <cell r="L53">
            <v>1.1499999999999999</v>
          </cell>
        </row>
        <row r="54">
          <cell r="B54">
            <v>3.18</v>
          </cell>
          <cell r="C54" t="str">
            <v>RELLENO PARA ESTRUCTURAS Y O. DRENAJE</v>
          </cell>
          <cell r="D54" t="str">
            <v>Relleno para estructuras y obras de drenaje, con material producto de la excavación. P.U.O.T.</v>
          </cell>
          <cell r="E54" t="str">
            <v>M3</v>
          </cell>
          <cell r="F54">
            <v>35.97</v>
          </cell>
          <cell r="G54">
            <v>1950</v>
          </cell>
          <cell r="H54">
            <v>70141.5</v>
          </cell>
          <cell r="I54">
            <v>28.33</v>
          </cell>
          <cell r="J54">
            <v>4.01</v>
          </cell>
          <cell r="K54">
            <v>0.74</v>
          </cell>
          <cell r="L54">
            <v>2.89</v>
          </cell>
        </row>
        <row r="55">
          <cell r="B55">
            <v>3.19</v>
          </cell>
          <cell r="C55" t="str">
            <v>ZAMPEADO DE CONTRACUNETAS</v>
          </cell>
          <cell r="D55" t="str">
            <v>Zampeado de contracunetas de concreto hidráulico de f´c= 100 kg/cm2 de 10 cm de espesor, P.U.O.T.</v>
          </cell>
          <cell r="E55" t="str">
            <v>M3</v>
          </cell>
          <cell r="F55">
            <v>549.04999999999995</v>
          </cell>
          <cell r="G55">
            <v>120</v>
          </cell>
          <cell r="H55">
            <v>65886</v>
          </cell>
          <cell r="I55">
            <v>432.34</v>
          </cell>
          <cell r="J55">
            <v>61.18</v>
          </cell>
          <cell r="K55">
            <v>11.35</v>
          </cell>
          <cell r="L55">
            <v>44.18</v>
          </cell>
        </row>
        <row r="56">
          <cell r="B56">
            <v>3.2</v>
          </cell>
          <cell r="C56" t="str">
            <v>ARROPE DE GUARNICIONES Y TALUDES</v>
          </cell>
          <cell r="D56" t="str">
            <v>Arrope de guarniciones y taludes, con material producto del despalme, P.U.O.T.</v>
          </cell>
          <cell r="E56" t="str">
            <v>M3</v>
          </cell>
          <cell r="F56">
            <v>2.8200000000000003</v>
          </cell>
          <cell r="G56">
            <v>22108</v>
          </cell>
          <cell r="H56">
            <v>62344.56</v>
          </cell>
          <cell r="I56">
            <v>2.2200000000000002</v>
          </cell>
          <cell r="J56">
            <v>0.31</v>
          </cell>
          <cell r="K56">
            <v>0.06</v>
          </cell>
          <cell r="L56">
            <v>0.23</v>
          </cell>
        </row>
        <row r="57">
          <cell r="B57">
            <v>3.21</v>
          </cell>
          <cell r="C57" t="str">
            <v>ZAMPEADO DE MAMPOSTERIA DE 3A. CLASE</v>
          </cell>
          <cell r="D57" t="str">
            <v>Zampeado de mampostería de tercera clase, junteado con mortero hidráulico cemento-arena (1:5). Incluye suministro y colocación, P.U.O.T.</v>
          </cell>
          <cell r="E57" t="str">
            <v>M3</v>
          </cell>
          <cell r="F57">
            <v>286.35000000000002</v>
          </cell>
          <cell r="G57">
            <v>183.62</v>
          </cell>
          <cell r="H57">
            <v>52579.59</v>
          </cell>
          <cell r="I57">
            <v>225.48</v>
          </cell>
          <cell r="J57">
            <v>31.91</v>
          </cell>
          <cell r="K57">
            <v>5.92</v>
          </cell>
          <cell r="L57">
            <v>23.04</v>
          </cell>
        </row>
        <row r="58">
          <cell r="B58">
            <v>3.22</v>
          </cell>
          <cell r="C58" t="str">
            <v>CAJA DESARENADORA</v>
          </cell>
          <cell r="D58" t="str">
            <v>Construcción de caja desarenadora con concreto hidráulico f´c= 150 kg/cm2 P.U.O.T.</v>
          </cell>
          <cell r="E58" t="str">
            <v>M3</v>
          </cell>
          <cell r="F58">
            <v>829.11</v>
          </cell>
          <cell r="G58">
            <v>15.32</v>
          </cell>
          <cell r="H58">
            <v>12701.97</v>
          </cell>
          <cell r="I58">
            <v>652.88</v>
          </cell>
          <cell r="J58">
            <v>92.38</v>
          </cell>
          <cell r="K58">
            <v>17.14</v>
          </cell>
          <cell r="L58">
            <v>66.709999999999994</v>
          </cell>
        </row>
        <row r="59">
          <cell r="B59">
            <v>4</v>
          </cell>
          <cell r="C59" t="str">
            <v>SEÑALAMIENTO</v>
          </cell>
          <cell r="D59" t="str">
            <v>Señalamiento</v>
          </cell>
          <cell r="E59" t="str">
            <v xml:space="preserve"> </v>
          </cell>
          <cell r="F59">
            <v>0</v>
          </cell>
          <cell r="H59">
            <v>1442068.3</v>
          </cell>
          <cell r="J59">
            <v>0</v>
          </cell>
          <cell r="K59">
            <v>0</v>
          </cell>
          <cell r="L59">
            <v>0</v>
          </cell>
        </row>
        <row r="60">
          <cell r="B60">
            <v>4.01</v>
          </cell>
          <cell r="C60" t="str">
            <v>RECUPERACION Y ALM. DE SEÑALES BAJAS</v>
          </cell>
          <cell r="D60" t="str">
            <v>Recuperación y almacenamiento de señales bajas existentes para colocarlas nuevamente después de ejecutada la ampliación del tercer carril, P.U.O.T.</v>
          </cell>
          <cell r="E60" t="str">
            <v>PZA</v>
          </cell>
          <cell r="F60">
            <v>47.089999999999996</v>
          </cell>
          <cell r="G60">
            <v>64</v>
          </cell>
          <cell r="H60">
            <v>3013.76</v>
          </cell>
          <cell r="I60">
            <v>37.08</v>
          </cell>
          <cell r="J60">
            <v>5.25</v>
          </cell>
          <cell r="K60">
            <v>0.97</v>
          </cell>
          <cell r="L60">
            <v>3.79</v>
          </cell>
        </row>
        <row r="61">
          <cell r="B61">
            <v>4.0199999999999996</v>
          </cell>
          <cell r="C61" t="str">
            <v>RECUPERACION Y ALM. DE SEÑALES ELEVADAS</v>
          </cell>
          <cell r="D61" t="str">
            <v>Recuperación y almacenamiento de señales elevadas existentes para colocarlas nuevamente después de ejecutada la ampliación del tercer carril, P.U.O.T.</v>
          </cell>
          <cell r="E61" t="str">
            <v>PZA</v>
          </cell>
          <cell r="F61">
            <v>165.14</v>
          </cell>
          <cell r="G61">
            <v>15</v>
          </cell>
          <cell r="H61">
            <v>2477.1</v>
          </cell>
          <cell r="I61">
            <v>130.04</v>
          </cell>
          <cell r="J61">
            <v>18.399999999999999</v>
          </cell>
          <cell r="K61">
            <v>3.41</v>
          </cell>
          <cell r="L61">
            <v>13.29</v>
          </cell>
        </row>
        <row r="62">
          <cell r="B62">
            <v>4.03</v>
          </cell>
          <cell r="C62" t="str">
            <v>COLOCACION DE SEÑALES BAJAS</v>
          </cell>
          <cell r="D62" t="str">
            <v>Colocación de señales bajas, incluye base de concreto de 100 kg/cm2, P.U.O.T.</v>
          </cell>
          <cell r="E62" t="str">
            <v>PZA</v>
          </cell>
          <cell r="F62">
            <v>64.02000000000001</v>
          </cell>
          <cell r="G62">
            <v>54</v>
          </cell>
          <cell r="H62">
            <v>3457.08</v>
          </cell>
          <cell r="I62">
            <v>50.42</v>
          </cell>
          <cell r="J62">
            <v>7.13</v>
          </cell>
          <cell r="K62">
            <v>1.32</v>
          </cell>
          <cell r="L62">
            <v>5.15</v>
          </cell>
        </row>
        <row r="63">
          <cell r="B63">
            <v>4.04</v>
          </cell>
          <cell r="C63" t="str">
            <v>COLOCACION DE SEÑALES ELEVADAS</v>
          </cell>
          <cell r="D63" t="str">
            <v>Colocación de señales elevadas, incluye base de concreto de 250 kg/cm2 y ampliación de 3.65 mts. de estructura metálica, P.U.O.T.</v>
          </cell>
          <cell r="E63" t="str">
            <v>PZA</v>
          </cell>
          <cell r="F63">
            <v>1210.6500000000001</v>
          </cell>
          <cell r="G63">
            <v>15</v>
          </cell>
          <cell r="H63">
            <v>18159.75</v>
          </cell>
          <cell r="I63">
            <v>953.32</v>
          </cell>
          <cell r="J63">
            <v>134.88999999999999</v>
          </cell>
          <cell r="K63">
            <v>25.03</v>
          </cell>
          <cell r="L63">
            <v>97.41</v>
          </cell>
        </row>
        <row r="64">
          <cell r="B64">
            <v>4.05</v>
          </cell>
          <cell r="C64" t="str">
            <v>RECUPERACION Y ALM. DE DEFENSA METALICA</v>
          </cell>
          <cell r="D64" t="str">
            <v>Recuperación y almacenamiento de defensa metálica y postes existentes para posterior colocación después de ejecutada la ampliación del tercer carril, P.U.O.T.</v>
          </cell>
          <cell r="E64" t="str">
            <v>ML</v>
          </cell>
          <cell r="F64">
            <v>22.83</v>
          </cell>
          <cell r="G64">
            <v>7330</v>
          </cell>
          <cell r="H64">
            <v>167343.9</v>
          </cell>
          <cell r="I64">
            <v>17.98</v>
          </cell>
          <cell r="J64">
            <v>2.54</v>
          </cell>
          <cell r="K64">
            <v>0.47</v>
          </cell>
          <cell r="L64">
            <v>1.84</v>
          </cell>
        </row>
        <row r="65">
          <cell r="B65">
            <v>4.0599999999999996</v>
          </cell>
          <cell r="C65" t="str">
            <v>COLOCACION DE POSTES Y DEFENSA METALICA</v>
          </cell>
          <cell r="D65" t="str">
            <v>Colocación de postes y defensa metálica, P.U.O.T.</v>
          </cell>
          <cell r="E65" t="str">
            <v>ML</v>
          </cell>
          <cell r="F65">
            <v>22.37</v>
          </cell>
          <cell r="G65">
            <v>7330</v>
          </cell>
          <cell r="H65">
            <v>163972.1</v>
          </cell>
          <cell r="I65">
            <v>17.62</v>
          </cell>
          <cell r="J65">
            <v>2.4900000000000002</v>
          </cell>
          <cell r="K65">
            <v>0.46</v>
          </cell>
          <cell r="L65">
            <v>1.8</v>
          </cell>
        </row>
        <row r="66">
          <cell r="B66">
            <v>4.07</v>
          </cell>
          <cell r="C66" t="str">
            <v>RECUPERACION Y ALM. DE DEFENSA MET. DOBLE</v>
          </cell>
          <cell r="D66" t="str">
            <v>Recuperación y almacenamiento de defensa metálica doble y postes existentes para posterior colocación, después de ejecutada la ampliación del tercer carril, P.U.O.T.</v>
          </cell>
          <cell r="E66" t="str">
            <v>ML</v>
          </cell>
          <cell r="F66">
            <v>27.630000000000003</v>
          </cell>
          <cell r="G66">
            <v>1000</v>
          </cell>
          <cell r="H66">
            <v>27630</v>
          </cell>
          <cell r="I66">
            <v>21.76</v>
          </cell>
          <cell r="J66">
            <v>3.08</v>
          </cell>
          <cell r="K66">
            <v>0.56999999999999995</v>
          </cell>
          <cell r="L66">
            <v>2.2200000000000002</v>
          </cell>
        </row>
        <row r="67">
          <cell r="B67">
            <v>4.08</v>
          </cell>
          <cell r="C67" t="str">
            <v>COLOCACION DE POSTES Y DEFENSA MET. DOBLE</v>
          </cell>
          <cell r="D67" t="str">
            <v>Colocación de postes y defensa metálica doble, P.U.O.T.</v>
          </cell>
          <cell r="E67" t="str">
            <v>ML</v>
          </cell>
          <cell r="F67">
            <v>27.630000000000003</v>
          </cell>
          <cell r="G67">
            <v>1000</v>
          </cell>
          <cell r="H67">
            <v>27630</v>
          </cell>
          <cell r="I67">
            <v>21.76</v>
          </cell>
          <cell r="J67">
            <v>3.08</v>
          </cell>
          <cell r="K67">
            <v>0.56999999999999995</v>
          </cell>
          <cell r="L67">
            <v>2.2200000000000002</v>
          </cell>
        </row>
        <row r="68">
          <cell r="B68">
            <v>4.09</v>
          </cell>
          <cell r="C68" t="str">
            <v>SEÑAL TIPO SP-6 DE 117 X 117 CM.</v>
          </cell>
          <cell r="D68" t="str">
            <v>Suministro y colocación de señales preventivas tipo SP-6 de 1.17 x 1.17 m. P.U.O.T.</v>
          </cell>
          <cell r="E68" t="str">
            <v>PZA</v>
          </cell>
          <cell r="F68">
            <v>996.3</v>
          </cell>
          <cell r="G68">
            <v>5</v>
          </cell>
          <cell r="H68">
            <v>4981.5</v>
          </cell>
          <cell r="I68">
            <v>784.53</v>
          </cell>
          <cell r="J68">
            <v>111.01</v>
          </cell>
          <cell r="K68">
            <v>20.6</v>
          </cell>
          <cell r="L68">
            <v>80.16</v>
          </cell>
        </row>
        <row r="69">
          <cell r="B69">
            <v>4.0999999999999996</v>
          </cell>
          <cell r="C69" t="str">
            <v>SEÑAL TIPO SIR DE 0.86X2.39 M.</v>
          </cell>
          <cell r="D69" t="str">
            <v>Suministro y colocación de señales Informativas de recomendación, tipo SIR de 0.86 x 2.39 m. P.U.O.T.</v>
          </cell>
          <cell r="E69" t="str">
            <v>PZA</v>
          </cell>
          <cell r="F69">
            <v>1571.19</v>
          </cell>
          <cell r="G69">
            <v>12</v>
          </cell>
          <cell r="H69">
            <v>18854.28</v>
          </cell>
          <cell r="I69">
            <v>1237.22</v>
          </cell>
          <cell r="J69">
            <v>175.07</v>
          </cell>
          <cell r="K69">
            <v>32.479999999999997</v>
          </cell>
          <cell r="L69">
            <v>126.42</v>
          </cell>
        </row>
        <row r="70">
          <cell r="B70">
            <v>4.1100000000000003</v>
          </cell>
          <cell r="C70" t="str">
            <v>SEÑAL TIPO SII-14 DE 0.30 X 1.20 M.</v>
          </cell>
          <cell r="D70" t="str">
            <v>Suministro y colocación de señales informativas de identificación tipo SII-14 de 0.30 x 1.20 m. P.U.O.T.</v>
          </cell>
          <cell r="E70" t="str">
            <v>PZA</v>
          </cell>
          <cell r="F70">
            <v>504.02</v>
          </cell>
          <cell r="G70">
            <v>4</v>
          </cell>
          <cell r="H70">
            <v>2016.08</v>
          </cell>
          <cell r="I70">
            <v>396.89</v>
          </cell>
          <cell r="J70">
            <v>56.16</v>
          </cell>
          <cell r="K70">
            <v>10.42</v>
          </cell>
          <cell r="L70">
            <v>40.549999999999997</v>
          </cell>
        </row>
        <row r="71">
          <cell r="B71">
            <v>4.12</v>
          </cell>
          <cell r="C71" t="str">
            <v>RAYA DISC. SEPARADORA DE CARRILES DE 20 CM. BLANCA</v>
          </cell>
          <cell r="D71" t="str">
            <v>Suministro y aplicación de pintura blanca reflejante de 20 cm de ancho en rayas discontinuas separadoras de carriles, P.U.O.T.</v>
          </cell>
          <cell r="E71" t="str">
            <v>ML</v>
          </cell>
          <cell r="F71">
            <v>4.1899999999999995</v>
          </cell>
          <cell r="G71">
            <v>17450</v>
          </cell>
          <cell r="H71">
            <v>73115.5</v>
          </cell>
          <cell r="I71">
            <v>3.29</v>
          </cell>
          <cell r="J71">
            <v>0.47</v>
          </cell>
          <cell r="K71">
            <v>0.09</v>
          </cell>
          <cell r="L71">
            <v>0.34</v>
          </cell>
        </row>
        <row r="72">
          <cell r="B72">
            <v>4.13</v>
          </cell>
          <cell r="C72" t="str">
            <v>RAYA CONTINUA EN ORILLA DE CALZADA DE 20 CM. BLANCA</v>
          </cell>
          <cell r="D72" t="str">
            <v>Suministro y aplicación de pintura blanca reflejante de 20 cm de ancho en rayas continuas en las orillas de la calzada para delimitar el acotamiento exterior, P.U.O.T.</v>
          </cell>
          <cell r="E72" t="str">
            <v>ML</v>
          </cell>
          <cell r="F72">
            <v>4.93</v>
          </cell>
          <cell r="G72">
            <v>32000</v>
          </cell>
          <cell r="H72">
            <v>157760</v>
          </cell>
          <cell r="I72">
            <v>3.88</v>
          </cell>
          <cell r="J72">
            <v>0.55000000000000004</v>
          </cell>
          <cell r="K72">
            <v>0.1</v>
          </cell>
          <cell r="L72">
            <v>0.4</v>
          </cell>
        </row>
        <row r="73">
          <cell r="B73">
            <v>4.1399999999999997</v>
          </cell>
          <cell r="C73" t="str">
            <v>RAYA CONTINUA DE 20 CM. AMARILLA P/DELIM. ACOT. INT.</v>
          </cell>
          <cell r="D73" t="str">
            <v>Suministro y aplicación de pintura amarilla reflejante de 20 cm de ancho en rayas continuas en las orillas de la calzada para delimitar el acotamiento interior, P.U.O.T.</v>
          </cell>
          <cell r="E73" t="str">
            <v>ML</v>
          </cell>
          <cell r="F73">
            <v>4.839999999999999</v>
          </cell>
          <cell r="G73">
            <v>32000</v>
          </cell>
          <cell r="H73">
            <v>154880</v>
          </cell>
          <cell r="I73">
            <v>3.81</v>
          </cell>
          <cell r="J73">
            <v>0.54</v>
          </cell>
          <cell r="K73">
            <v>0.1</v>
          </cell>
          <cell r="L73">
            <v>0.39</v>
          </cell>
        </row>
        <row r="74">
          <cell r="B74">
            <v>4.1500000000000004</v>
          </cell>
          <cell r="C74" t="str">
            <v>RECUPERACION Y ALM. DE IND. DE ALINEAMIENTO</v>
          </cell>
          <cell r="D74" t="str">
            <v>Recuperación a mano y almacenamiento de indicadores de alineamiento flexibles existentes, para colocarlos nuevamente después de ejecutada la ampliación del tercer carril, P.U.O.T.</v>
          </cell>
          <cell r="E74" t="str">
            <v>PZA</v>
          </cell>
          <cell r="F74">
            <v>23.54</v>
          </cell>
          <cell r="G74">
            <v>663</v>
          </cell>
          <cell r="H74">
            <v>15607.02</v>
          </cell>
          <cell r="I74">
            <v>18.54</v>
          </cell>
          <cell r="J74">
            <v>2.62</v>
          </cell>
          <cell r="K74">
            <v>0.49</v>
          </cell>
          <cell r="L74">
            <v>1.89</v>
          </cell>
        </row>
        <row r="75">
          <cell r="B75">
            <v>4.16</v>
          </cell>
          <cell r="C75" t="str">
            <v>COLOCACION DE INDICADORES DE ALINEAMIENTO</v>
          </cell>
          <cell r="D75" t="str">
            <v>Colocación de indicadores de alineamiento flexibles, incluye base de concreto de 100 kg/cm2, P.U.O.T.</v>
          </cell>
          <cell r="E75" t="str">
            <v>PZA</v>
          </cell>
          <cell r="F75">
            <v>26.229999999999997</v>
          </cell>
          <cell r="G75">
            <v>918</v>
          </cell>
          <cell r="H75">
            <v>24079.14</v>
          </cell>
          <cell r="I75">
            <v>20.66</v>
          </cell>
          <cell r="J75">
            <v>2.92</v>
          </cell>
          <cell r="K75">
            <v>0.54</v>
          </cell>
          <cell r="L75">
            <v>2.11</v>
          </cell>
        </row>
        <row r="76">
          <cell r="B76">
            <v>4.17</v>
          </cell>
          <cell r="C76" t="str">
            <v>VIALETA DE COLOR BLANCO Y REF. EN EL SENTIDO DEL TRANSITO</v>
          </cell>
          <cell r="D76" t="str">
            <v>Suministro y colocación de vialetas en rayas separadoras de carriles, de superficie lisa con la estructura de color blanco y con reflejante en el sentido del transito, P.U.O.T.</v>
          </cell>
          <cell r="E76" t="str">
            <v>PZA</v>
          </cell>
          <cell r="F76">
            <v>36.08</v>
          </cell>
          <cell r="G76">
            <v>4036</v>
          </cell>
          <cell r="H76">
            <v>145618.88</v>
          </cell>
          <cell r="I76">
            <v>28.41</v>
          </cell>
          <cell r="J76">
            <v>4.0199999999999996</v>
          </cell>
          <cell r="K76">
            <v>0.75</v>
          </cell>
          <cell r="L76">
            <v>2.9</v>
          </cell>
        </row>
        <row r="77">
          <cell r="B77">
            <v>4.18</v>
          </cell>
          <cell r="C77" t="str">
            <v>VIALETA DE COLOR AMARILLO Y REF. EN EL SENTIDO DEL TRANSITO</v>
          </cell>
          <cell r="D77" t="str">
            <v>Suministro y colocación de vialetas en rayas en las orillas de la calzada, de superficie lisa con la estructura de color amarillo y con reflejante en el sentido del transito, P.U.O.T.</v>
          </cell>
          <cell r="E77" t="str">
            <v>PZA</v>
          </cell>
          <cell r="F77">
            <v>36.08</v>
          </cell>
          <cell r="G77">
            <v>2130</v>
          </cell>
          <cell r="H77">
            <v>76850.399999999994</v>
          </cell>
          <cell r="I77">
            <v>28.41</v>
          </cell>
          <cell r="J77">
            <v>4.0199999999999996</v>
          </cell>
          <cell r="K77">
            <v>0.75</v>
          </cell>
          <cell r="L77">
            <v>2.9</v>
          </cell>
        </row>
        <row r="78">
          <cell r="B78">
            <v>4.1900000000000004</v>
          </cell>
          <cell r="C78" t="str">
            <v>VIALETAS COLOR ROJO Y REF. EN EL SENTIDO DEL TRANSITO</v>
          </cell>
          <cell r="D78" t="str">
            <v>Suministro y colocación de vialetas en rayas en las orillas de la calzada, de superficie lisa con la estructura de color rojo y con reflejante en el sentido del transito, P.U.O.T.</v>
          </cell>
          <cell r="E78" t="str">
            <v>PZA</v>
          </cell>
          <cell r="F78">
            <v>36.08</v>
          </cell>
          <cell r="G78">
            <v>1320</v>
          </cell>
          <cell r="H78">
            <v>47625.599999999999</v>
          </cell>
          <cell r="I78">
            <v>28.41</v>
          </cell>
          <cell r="J78">
            <v>4.0199999999999996</v>
          </cell>
          <cell r="K78">
            <v>0.75</v>
          </cell>
          <cell r="L78">
            <v>2.9</v>
          </cell>
        </row>
        <row r="79">
          <cell r="B79">
            <v>4.2</v>
          </cell>
          <cell r="C79" t="str">
            <v>RAYAS CANALIZADORAS DE 20 CM DE ANCHO COLOR AMARILLO</v>
          </cell>
          <cell r="D79" t="str">
            <v>Suministro y colocación de pintura amarilla reflejante de 20 cm de ancho en rayas canalizadoras, P.U.O.T.</v>
          </cell>
          <cell r="E79" t="str">
            <v>ML</v>
          </cell>
          <cell r="F79">
            <v>4.839999999999999</v>
          </cell>
          <cell r="G79">
            <v>2997.05</v>
          </cell>
          <cell r="H79">
            <v>14505.72</v>
          </cell>
          <cell r="I79">
            <v>3.81</v>
          </cell>
          <cell r="J79">
            <v>0.54</v>
          </cell>
          <cell r="K79">
            <v>0.1</v>
          </cell>
          <cell r="L79">
            <v>0.39</v>
          </cell>
        </row>
        <row r="80">
          <cell r="B80">
            <v>4.21</v>
          </cell>
          <cell r="C80" t="str">
            <v>REFLEJANTES DE PARED, COLOR ROJO</v>
          </cell>
          <cell r="D80" t="str">
            <v>Reflejantes de pared para colocarse en la defensa metálica, de color rojo, de una cara a cada 15 m, P.U.O.T.</v>
          </cell>
          <cell r="E80" t="str">
            <v>PZA</v>
          </cell>
          <cell r="F80">
            <v>27.25</v>
          </cell>
          <cell r="G80">
            <v>41</v>
          </cell>
          <cell r="H80">
            <v>1117.25</v>
          </cell>
          <cell r="I80">
            <v>21.46</v>
          </cell>
          <cell r="J80">
            <v>3.04</v>
          </cell>
          <cell r="K80">
            <v>0.56000000000000005</v>
          </cell>
          <cell r="L80">
            <v>2.19</v>
          </cell>
        </row>
        <row r="81">
          <cell r="B81">
            <v>4.22</v>
          </cell>
          <cell r="C81" t="str">
            <v>DEFENSA METALICA SENCILLA</v>
          </cell>
          <cell r="D81" t="str">
            <v>Suministro y colocación de defensa metálica sencilla, P.U.O.T.</v>
          </cell>
          <cell r="E81" t="str">
            <v>ML</v>
          </cell>
          <cell r="F81">
            <v>275.66999999999996</v>
          </cell>
          <cell r="G81">
            <v>150.5</v>
          </cell>
          <cell r="H81">
            <v>41488.339999999997</v>
          </cell>
          <cell r="I81">
            <v>217.07</v>
          </cell>
          <cell r="J81">
            <v>30.72</v>
          </cell>
          <cell r="K81">
            <v>5.7</v>
          </cell>
          <cell r="L81">
            <v>22.18</v>
          </cell>
        </row>
        <row r="82">
          <cell r="B82">
            <v>4.2300000000000004</v>
          </cell>
          <cell r="C82" t="str">
            <v>SUMINISTRO Y COLOCACION DE DEFENSA METLICA DOBLE (P.U.O.T.)</v>
          </cell>
          <cell r="D82" t="str">
            <v>Suministro y colocación de defensa metálica doble, P.U.O.T.</v>
          </cell>
          <cell r="E82" t="str">
            <v>ML</v>
          </cell>
          <cell r="F82">
            <v>531.67000000000007</v>
          </cell>
          <cell r="G82">
            <v>470</v>
          </cell>
          <cell r="H82">
            <v>249884.9</v>
          </cell>
          <cell r="I82">
            <v>418.66</v>
          </cell>
          <cell r="J82">
            <v>59.24</v>
          </cell>
          <cell r="K82">
            <v>10.99</v>
          </cell>
          <cell r="L82">
            <v>42.78</v>
          </cell>
        </row>
        <row r="83">
          <cell r="B83">
            <v>5</v>
          </cell>
          <cell r="C83" t="str">
            <v>ARQUITECTURA DE PAISAJE</v>
          </cell>
          <cell r="D83" t="str">
            <v>Arquitectura de Paisaje</v>
          </cell>
          <cell r="E83" t="str">
            <v xml:space="preserve"> </v>
          </cell>
          <cell r="F83">
            <v>0</v>
          </cell>
          <cell r="H83">
            <v>1322202.45</v>
          </cell>
          <cell r="J83">
            <v>0</v>
          </cell>
          <cell r="K83">
            <v>0</v>
          </cell>
          <cell r="L83">
            <v>0</v>
          </cell>
        </row>
        <row r="84">
          <cell r="B84">
            <v>5.01</v>
          </cell>
          <cell r="C84" t="str">
            <v>JARDINERA TIPO "A"</v>
          </cell>
          <cell r="D84" t="str">
            <v>Formación de jardineras tipo "A", Incluye suministro y plantación de arbustos Iantarias, margaritas, azaleas, hortensias, buxus arrayan, pasto, el envase apropiado autorizado, transportación de arbustos puestos en el centro de acopio, maniobras de carga y</v>
          </cell>
          <cell r="E84" t="str">
            <v>PZA</v>
          </cell>
          <cell r="F84">
            <v>20285.8</v>
          </cell>
          <cell r="G84">
            <v>9</v>
          </cell>
          <cell r="H84">
            <v>182572.2</v>
          </cell>
          <cell r="I84">
            <v>15973.91</v>
          </cell>
          <cell r="J84">
            <v>2260.31</v>
          </cell>
          <cell r="K84">
            <v>419.39</v>
          </cell>
          <cell r="L84">
            <v>1632.19</v>
          </cell>
        </row>
        <row r="85">
          <cell r="B85">
            <v>5.0199999999999996</v>
          </cell>
          <cell r="C85" t="str">
            <v>JARDINERA TIPO "C"</v>
          </cell>
          <cell r="D85" t="str">
            <v>Formación de jardineras tipo "C", Incluye suministro y plantación de arbustos Iantarias, azaleas, pasto, el envase apropiado autorizado, transportación de arbustos puestos en el centro de acopio, maniobras de carga y descarga, acomodo, mano de obra, herra</v>
          </cell>
          <cell r="E85" t="str">
            <v>PZA</v>
          </cell>
          <cell r="F85">
            <v>42453.880000000005</v>
          </cell>
          <cell r="G85">
            <v>8</v>
          </cell>
          <cell r="H85">
            <v>339631.04</v>
          </cell>
          <cell r="I85">
            <v>33430.01</v>
          </cell>
          <cell r="J85">
            <v>4730.3500000000004</v>
          </cell>
          <cell r="K85">
            <v>877.69</v>
          </cell>
          <cell r="L85">
            <v>3415.83</v>
          </cell>
        </row>
        <row r="86">
          <cell r="B86">
            <v>5.03</v>
          </cell>
          <cell r="C86" t="str">
            <v>JARDINERA TIPO "B"</v>
          </cell>
          <cell r="D86" t="str">
            <v xml:space="preserve">Formación de jardineras tipo "B", Incluye suministro y plantación de arbustos  azaleas, buxus arrayan, pasto, el envase apropiado autorizado, transportación de arbustos puestos en el centro de acopio, maniobras de carga y descarga, acomodo, mano de obra, </v>
          </cell>
          <cell r="E86" t="str">
            <v>PZA</v>
          </cell>
          <cell r="F86">
            <v>44939.56</v>
          </cell>
          <cell r="G86">
            <v>8</v>
          </cell>
          <cell r="H86">
            <v>359516.48</v>
          </cell>
          <cell r="I86">
            <v>35387.339999999997</v>
          </cell>
          <cell r="J86">
            <v>5007.3100000000004</v>
          </cell>
          <cell r="K86">
            <v>929.08</v>
          </cell>
          <cell r="L86">
            <v>3615.83</v>
          </cell>
        </row>
        <row r="87">
          <cell r="B87">
            <v>5.04</v>
          </cell>
          <cell r="C87" t="str">
            <v>ARBOLOES DE 1.0-1.50 M. DE ALTURA</v>
          </cell>
          <cell r="D87" t="str">
            <v>Suministro y plantación de árboles de diferentes especies no menores de 1.0 m ni mayores de 1.50 m. de altura, incluye: maniobras de carga y descarga, acomodo, mano de obra, herramienta, equipo y todo lo necesario para su arraigo, P.U.O.T.</v>
          </cell>
          <cell r="E87" t="str">
            <v>PZA</v>
          </cell>
          <cell r="F87">
            <v>46.75</v>
          </cell>
          <cell r="G87">
            <v>1161</v>
          </cell>
          <cell r="H87">
            <v>54276.75</v>
          </cell>
          <cell r="I87">
            <v>36.81</v>
          </cell>
          <cell r="J87">
            <v>5.21</v>
          </cell>
          <cell r="K87">
            <v>0.97</v>
          </cell>
          <cell r="L87">
            <v>3.76</v>
          </cell>
        </row>
        <row r="88">
          <cell r="B88">
            <v>5.05</v>
          </cell>
          <cell r="C88" t="str">
            <v>PASTO EN ROLLO</v>
          </cell>
          <cell r="D88" t="str">
            <v>Suministro y colocación de pasto en rollo en taludes, incluye maniobras de carga, descarga, acomodo, mano de obra, herramienta, equipo y todo lo necesario para su arraigo, P.U.O.T.</v>
          </cell>
          <cell r="E88" t="str">
            <v>M2</v>
          </cell>
          <cell r="F88">
            <v>9.84</v>
          </cell>
          <cell r="G88">
            <v>12255.27</v>
          </cell>
          <cell r="H88">
            <v>120591.86</v>
          </cell>
          <cell r="I88">
            <v>7.75</v>
          </cell>
          <cell r="J88">
            <v>1.1000000000000001</v>
          </cell>
          <cell r="K88">
            <v>0.2</v>
          </cell>
          <cell r="L88">
            <v>0.79</v>
          </cell>
        </row>
        <row r="89">
          <cell r="B89">
            <v>5.0599999999999996</v>
          </cell>
          <cell r="C89" t="str">
            <v>CASETAS S.O.S. SEGUN ESPECIFICACIONES</v>
          </cell>
          <cell r="D89" t="str">
            <v>Construcción de casetas de S.O.S. según especificaciones Incluye: suministro de materiales mano de obra y equipo. P.U.O.T.</v>
          </cell>
          <cell r="E89" t="str">
            <v>ML</v>
          </cell>
          <cell r="F89">
            <v>30135.1</v>
          </cell>
          <cell r="G89">
            <v>7</v>
          </cell>
          <cell r="H89">
            <v>210945.7</v>
          </cell>
          <cell r="I89">
            <v>23729.68</v>
          </cell>
          <cell r="J89">
            <v>3357.75</v>
          </cell>
          <cell r="K89">
            <v>623.01</v>
          </cell>
          <cell r="L89">
            <v>2424.66</v>
          </cell>
        </row>
        <row r="90">
          <cell r="B90">
            <v>5.07</v>
          </cell>
          <cell r="C90" t="str">
            <v>JARDINERAS TIPO 1 PARA CASETAS DE S.O.S.</v>
          </cell>
          <cell r="D90" t="str">
            <v>Construcción de jardineras tipo 1 para casetas de S.O.S. Incluye materiales, mano de obra y equipo. P.U.O.T.</v>
          </cell>
          <cell r="E90" t="str">
            <v>PZA</v>
          </cell>
          <cell r="F90">
            <v>12428.11</v>
          </cell>
          <cell r="G90">
            <v>2</v>
          </cell>
          <cell r="H90">
            <v>24856.22</v>
          </cell>
          <cell r="I90">
            <v>9786.43</v>
          </cell>
          <cell r="J90">
            <v>1384.78</v>
          </cell>
          <cell r="K90">
            <v>256.94</v>
          </cell>
          <cell r="L90">
            <v>999.96</v>
          </cell>
        </row>
        <row r="91">
          <cell r="B91">
            <v>5.08</v>
          </cell>
          <cell r="C91" t="str">
            <v>JARDINERAS TIPO 2 PARA CASETAS DE S.O.S.</v>
          </cell>
          <cell r="D91" t="str">
            <v>Construcción de jardineras tipo 2 para casetas de S.O.S. Incluye materiales, mano de obra y equipo. P.U.O.T.</v>
          </cell>
          <cell r="E91" t="str">
            <v>PZA</v>
          </cell>
          <cell r="F91">
            <v>5962.4400000000005</v>
          </cell>
          <cell r="G91">
            <v>5</v>
          </cell>
          <cell r="H91">
            <v>29812.2</v>
          </cell>
          <cell r="I91">
            <v>4695.08</v>
          </cell>
          <cell r="J91">
            <v>664.35</v>
          </cell>
          <cell r="K91">
            <v>123.27</v>
          </cell>
          <cell r="L91">
            <v>479.74</v>
          </cell>
        </row>
        <row r="92">
          <cell r="B92">
            <v>6</v>
          </cell>
          <cell r="C92" t="str">
            <v>OBRA EXTRAORDINARIA (Precios provisionales)</v>
          </cell>
          <cell r="D92" t="str">
            <v>Obra Extraordinaria (Precios provisionales)</v>
          </cell>
          <cell r="E92" t="str">
            <v xml:space="preserve"> </v>
          </cell>
          <cell r="H92">
            <v>133686.69</v>
          </cell>
        </row>
        <row r="93">
          <cell r="B93">
            <v>6.01</v>
          </cell>
          <cell r="C93" t="str">
            <v>ESCARIFICADO Y COMPACTACION DE BASE HIDRAULICA</v>
          </cell>
          <cell r="D93" t="str">
            <v>Escarificado, acamellonamiento y compactación de base hidráulica en un espesor de 20 cm. compactada al 100% de su Peso Volumétrico Seco Máximo. P.U.O.T.</v>
          </cell>
          <cell r="E93" t="str">
            <v xml:space="preserve"> M3</v>
          </cell>
          <cell r="F93">
            <v>26.68</v>
          </cell>
          <cell r="G93">
            <v>1</v>
          </cell>
          <cell r="H93">
            <v>26.68</v>
          </cell>
          <cell r="I93">
            <v>26.26</v>
          </cell>
          <cell r="J93">
            <v>3.72</v>
          </cell>
          <cell r="K93">
            <v>0.69</v>
          </cell>
          <cell r="L93">
            <v>2.68</v>
          </cell>
        </row>
        <row r="94">
          <cell r="B94">
            <v>6.02</v>
          </cell>
          <cell r="C94" t="str">
            <v>DESASOLVE DE OBRAS DE DRENAJE</v>
          </cell>
          <cell r="D94" t="str">
            <v>Desasolve de obras de drenaje, Incluye equipos y acarreo del 1er Km., P.U.O.T.</v>
          </cell>
          <cell r="E94" t="str">
            <v>M3</v>
          </cell>
          <cell r="F94">
            <v>64.62</v>
          </cell>
          <cell r="G94">
            <v>1</v>
          </cell>
          <cell r="H94">
            <v>64.62</v>
          </cell>
          <cell r="I94">
            <v>63.6</v>
          </cell>
          <cell r="J94">
            <v>9</v>
          </cell>
          <cell r="K94">
            <v>1.67</v>
          </cell>
          <cell r="L94">
            <v>6.5</v>
          </cell>
        </row>
        <row r="95">
          <cell r="B95">
            <v>6.03</v>
          </cell>
          <cell r="C95" t="str">
            <v>DEMOLICION DE MATERIAL "C" CON HTA. MANUAL</v>
          </cell>
          <cell r="D95" t="str">
            <v>Demolición de material "C" a base de maseta y cincel</v>
          </cell>
          <cell r="E95" t="str">
            <v>M3</v>
          </cell>
          <cell r="F95">
            <v>300.91000000000003</v>
          </cell>
          <cell r="G95">
            <v>1</v>
          </cell>
          <cell r="H95">
            <v>300.91000000000003</v>
          </cell>
          <cell r="I95">
            <v>296.19</v>
          </cell>
          <cell r="J95">
            <v>41.91</v>
          </cell>
          <cell r="K95">
            <v>7.78</v>
          </cell>
          <cell r="L95">
            <v>30.26</v>
          </cell>
        </row>
        <row r="96">
          <cell r="B96">
            <v>6.04</v>
          </cell>
          <cell r="C96" t="str">
            <v>CARGA Y ACARREO MAT. PROD. DE DERRUMBES</v>
          </cell>
          <cell r="D96" t="str">
            <v>Carga y acarreo de material producto de derrumbes, P.U.O.T.
Para el 1er. kilómetro</v>
          </cell>
          <cell r="E96" t="str">
            <v>M3-KM</v>
          </cell>
          <cell r="F96">
            <v>8.9499999999999993</v>
          </cell>
          <cell r="G96">
            <v>1</v>
          </cell>
          <cell r="H96">
            <v>8.9499999999999993</v>
          </cell>
          <cell r="I96">
            <v>8.81</v>
          </cell>
          <cell r="J96">
            <v>1.25</v>
          </cell>
          <cell r="K96">
            <v>0.23</v>
          </cell>
          <cell r="L96">
            <v>0.9</v>
          </cell>
        </row>
        <row r="97">
          <cell r="B97">
            <v>6.05</v>
          </cell>
          <cell r="C97" t="str">
            <v xml:space="preserve">CONCRETO FC=250 KG/CM2. EN ESTRUCTURAS VERTICALES                                                    </v>
          </cell>
          <cell r="D97" t="str">
            <v>Suministro y colocación de concreto hidráulico en estructuras verticales. f´c= 250 kg/cm2, P.U.O.T.</v>
          </cell>
          <cell r="E97" t="str">
            <v>M3</v>
          </cell>
          <cell r="F97">
            <v>1022.88</v>
          </cell>
          <cell r="G97">
            <v>1</v>
          </cell>
          <cell r="H97">
            <v>1022.88</v>
          </cell>
          <cell r="I97">
            <v>1006.82</v>
          </cell>
          <cell r="J97">
            <v>142.47</v>
          </cell>
          <cell r="K97">
            <v>26.43</v>
          </cell>
          <cell r="L97">
            <v>102.88</v>
          </cell>
        </row>
        <row r="98">
          <cell r="B98">
            <v>6.06</v>
          </cell>
          <cell r="C98" t="str">
            <v>TUBO DE CONCRETO HID. DE 0.75 M. DE DIAM.</v>
          </cell>
          <cell r="D98" t="str">
            <v>Suministro y colocación de tubo de concreto hidráulico de 0.75 m. de diámetro. P.U.O.T.</v>
          </cell>
          <cell r="E98" t="str">
            <v>ML</v>
          </cell>
          <cell r="F98">
            <v>744.5</v>
          </cell>
          <cell r="G98">
            <v>1</v>
          </cell>
          <cell r="H98">
            <v>744.5</v>
          </cell>
          <cell r="I98">
            <v>732.82</v>
          </cell>
          <cell r="J98">
            <v>103.69</v>
          </cell>
          <cell r="K98">
            <v>19.239999999999998</v>
          </cell>
          <cell r="L98">
            <v>74.88</v>
          </cell>
        </row>
        <row r="99">
          <cell r="B99">
            <v>6.07</v>
          </cell>
          <cell r="C99" t="str">
            <v xml:space="preserve">RELLENO DE ESTRUCTURAS Y O. DRENAJE MAT. DE BANCO                                                   </v>
          </cell>
          <cell r="D99" t="str">
            <v>Relleno para estructuras y obras de drenaje, con material producto de banco. P.U.O.T.</v>
          </cell>
          <cell r="E99" t="str">
            <v>M3</v>
          </cell>
          <cell r="F99">
            <v>45.4</v>
          </cell>
          <cell r="G99">
            <v>1</v>
          </cell>
          <cell r="H99">
            <v>45.4</v>
          </cell>
          <cell r="I99">
            <v>44.69</v>
          </cell>
          <cell r="J99">
            <v>6.32</v>
          </cell>
          <cell r="K99">
            <v>1.17</v>
          </cell>
          <cell r="L99">
            <v>4.57</v>
          </cell>
        </row>
        <row r="100">
          <cell r="B100">
            <v>6.0810000000000004</v>
          </cell>
          <cell r="C100" t="str">
            <v xml:space="preserve">SOBREACARREO HASTA CINCO ESTACIONES </v>
          </cell>
          <cell r="D100" t="str">
            <v>Sobre acarreo de material producto de los cortes para formación de terraplenes, P.U.O.T.
a) Para distancias hasta cinco estaciones de 20 m.</v>
          </cell>
          <cell r="E100" t="str">
            <v>M3EST</v>
          </cell>
          <cell r="F100">
            <v>1.89</v>
          </cell>
          <cell r="G100">
            <v>1</v>
          </cell>
          <cell r="H100">
            <v>1.89</v>
          </cell>
          <cell r="I100">
            <v>1.86</v>
          </cell>
          <cell r="J100">
            <v>0.26</v>
          </cell>
          <cell r="K100">
            <v>0.05</v>
          </cell>
          <cell r="L100">
            <v>0.19</v>
          </cell>
        </row>
        <row r="101">
          <cell r="B101">
            <v>6.0819999999999999</v>
          </cell>
          <cell r="C101" t="str">
            <v xml:space="preserve">SOBREACARREO PRIMER HECTOMETRO    </v>
          </cell>
          <cell r="D101" t="str">
            <v xml:space="preserve">Sobre acarreo de material producto de los cortes para formación de terraplenes, P.U.O.T.
b) Para el primer hectómetro </v>
          </cell>
          <cell r="E101" t="str">
            <v>M3-HM</v>
          </cell>
          <cell r="F101">
            <v>5.68</v>
          </cell>
          <cell r="G101">
            <v>1</v>
          </cell>
          <cell r="H101">
            <v>5.68</v>
          </cell>
          <cell r="I101">
            <v>5.59</v>
          </cell>
          <cell r="J101">
            <v>0.79</v>
          </cell>
          <cell r="K101">
            <v>0.15</v>
          </cell>
          <cell r="L101">
            <v>0.56999999999999995</v>
          </cell>
        </row>
        <row r="102">
          <cell r="B102">
            <v>6.0830000000000002</v>
          </cell>
          <cell r="C102" t="str">
            <v>SOBREACARREO HECTOMETROS SUBSECUENTES AL PRIMERO</v>
          </cell>
          <cell r="D102" t="str">
            <v>Sobre acarreo de material producto de los cortes para formación de terraplenes, P.U.O.T.
c) Para hectómetros subsecuentes al primer hectómetro</v>
          </cell>
          <cell r="E102" t="str">
            <v>M3-HM</v>
          </cell>
          <cell r="F102">
            <v>4.17</v>
          </cell>
          <cell r="G102">
            <v>1</v>
          </cell>
          <cell r="H102">
            <v>4.17</v>
          </cell>
          <cell r="I102">
            <v>4.0999999999999996</v>
          </cell>
          <cell r="J102">
            <v>0.57999999999999996</v>
          </cell>
          <cell r="K102">
            <v>0.11</v>
          </cell>
          <cell r="L102">
            <v>0.42</v>
          </cell>
        </row>
        <row r="103">
          <cell r="B103">
            <v>6.0839999999999996</v>
          </cell>
          <cell r="C103" t="str">
            <v xml:space="preserve">SOBREACARREO PRIMEROS CINCO HECTOMETROS </v>
          </cell>
          <cell r="D103" t="str">
            <v>Sobre acarreo de material producto de los cortes para formación de terraplenes, P.U.O.T.
d) Para los primeros cinco hectómetros</v>
          </cell>
          <cell r="E103" t="str">
            <v>M3-5H</v>
          </cell>
          <cell r="F103">
            <v>5.55</v>
          </cell>
          <cell r="G103">
            <v>1</v>
          </cell>
          <cell r="H103">
            <v>5.55</v>
          </cell>
          <cell r="I103">
            <v>5.47</v>
          </cell>
          <cell r="J103">
            <v>0.77</v>
          </cell>
          <cell r="K103">
            <v>0.14000000000000001</v>
          </cell>
          <cell r="L103">
            <v>0.56000000000000005</v>
          </cell>
        </row>
        <row r="104">
          <cell r="B104">
            <v>6.085</v>
          </cell>
          <cell r="C104" t="str">
            <v>SOBREACARREO DISTANCIA SUBSECUENT A LOS PRIMEROS CINCO HECTOMETROS</v>
          </cell>
          <cell r="D104" t="str">
            <v>Sobre acarreo de material producto de los cortes para formación de terraplenes, P.U.O.T.
e) Para la distancia exedente a los primeros cinco hectómetros</v>
          </cell>
          <cell r="E104" t="str">
            <v>M3-5H</v>
          </cell>
          <cell r="F104">
            <v>5.55</v>
          </cell>
          <cell r="G104">
            <v>1</v>
          </cell>
          <cell r="H104">
            <v>5.55</v>
          </cell>
          <cell r="I104">
            <v>5.47</v>
          </cell>
          <cell r="J104">
            <v>0.77</v>
          </cell>
          <cell r="K104">
            <v>0.14000000000000001</v>
          </cell>
          <cell r="L104">
            <v>0.56000000000000005</v>
          </cell>
        </row>
        <row r="105">
          <cell r="B105">
            <v>6.0860000000000003</v>
          </cell>
          <cell r="C105" t="str">
            <v xml:space="preserve">SOBREACARREO PRIMER KILOMETRO </v>
          </cell>
          <cell r="D105" t="str">
            <v>Sobre acarreo de material producto de los cortes para formación de terraplenes, P.U.O.T.
f) Para el primer kilometro</v>
          </cell>
          <cell r="E105" t="str">
            <v>M3-KM</v>
          </cell>
          <cell r="F105">
            <v>5.19</v>
          </cell>
          <cell r="G105">
            <v>1</v>
          </cell>
          <cell r="H105">
            <v>5.19</v>
          </cell>
          <cell r="I105">
            <v>5.12</v>
          </cell>
          <cell r="J105">
            <v>0.72</v>
          </cell>
          <cell r="K105">
            <v>0.13</v>
          </cell>
          <cell r="L105">
            <v>0.52</v>
          </cell>
        </row>
        <row r="106">
          <cell r="B106">
            <v>6.0869999999999997</v>
          </cell>
          <cell r="C106" t="str">
            <v>SOBREACARREO KILOMETROS SUBSECUENTES</v>
          </cell>
          <cell r="D106" t="str">
            <v>Sobre acarreo de material producto de los cortes para formación de terraplenes, P.U.O.T.
g) Para los kilometros subsecuentes</v>
          </cell>
          <cell r="E106" t="str">
            <v>M3-KM</v>
          </cell>
          <cell r="F106">
            <v>2.31</v>
          </cell>
          <cell r="G106">
            <v>1</v>
          </cell>
          <cell r="H106">
            <v>2.31</v>
          </cell>
          <cell r="I106">
            <v>2.2799999999999998</v>
          </cell>
          <cell r="J106">
            <v>0.32</v>
          </cell>
          <cell r="K106">
            <v>0.06</v>
          </cell>
          <cell r="L106">
            <v>0.23</v>
          </cell>
        </row>
        <row r="107">
          <cell r="B107">
            <v>6.09</v>
          </cell>
          <cell r="C107" t="str">
            <v>REPARACION DE TUBERIA DE PEMEX</v>
          </cell>
          <cell r="D107" t="str">
            <v>Trabajos ejecutados en la reparación del tubo de 14'' de ø del gasoducto de Pemex,
en el km. 67+070 de la Autopista Mex-Qro.</v>
          </cell>
          <cell r="E107" t="str">
            <v>LOTE</v>
          </cell>
          <cell r="F107">
            <v>65068.42</v>
          </cell>
          <cell r="G107">
            <v>1</v>
          </cell>
          <cell r="H107">
            <v>65068.42</v>
          </cell>
          <cell r="I107">
            <v>64047.1</v>
          </cell>
          <cell r="J107">
            <v>9062.66</v>
          </cell>
          <cell r="K107">
            <v>1681.52</v>
          </cell>
          <cell r="L107">
            <v>6544.24</v>
          </cell>
        </row>
        <row r="108">
          <cell r="B108">
            <v>6.1</v>
          </cell>
          <cell r="C108" t="str">
            <v>DEMOLICION DE CONCRETO POBRE DE BASES DEL SEÑALAMIENTO</v>
          </cell>
          <cell r="D108" t="str">
            <v>Demolición de concreto pobre, que fija las bases de las señales bajas y los postes de la barrera, existente
P.U.O.T.</v>
          </cell>
          <cell r="E108" t="str">
            <v>PZA</v>
          </cell>
          <cell r="F108">
            <v>4.4400000000000004</v>
          </cell>
          <cell r="G108">
            <v>1</v>
          </cell>
          <cell r="H108">
            <v>4.4400000000000004</v>
          </cell>
          <cell r="I108">
            <v>4.37</v>
          </cell>
          <cell r="J108">
            <v>0.62</v>
          </cell>
          <cell r="K108">
            <v>0.11</v>
          </cell>
          <cell r="L108">
            <v>0.45</v>
          </cell>
        </row>
        <row r="109">
          <cell r="B109">
            <v>6.11</v>
          </cell>
          <cell r="C109" t="str">
            <v>SUMINISTRO Y COLOCACION DE CONCRETO DE POSTES</v>
          </cell>
          <cell r="D109" t="str">
            <v>Suministro y colocación de concreto pobre de f´c=100 kg/cm2 para fijación de los postes de la barrera metálica.
P.U.O.T.</v>
          </cell>
          <cell r="E109" t="str">
            <v>PZA</v>
          </cell>
          <cell r="F109">
            <v>36.729999999999997</v>
          </cell>
          <cell r="G109">
            <v>1</v>
          </cell>
          <cell r="H109">
            <v>36.729999999999997</v>
          </cell>
          <cell r="I109">
            <v>36.15</v>
          </cell>
          <cell r="J109">
            <v>5.12</v>
          </cell>
          <cell r="K109">
            <v>0.95</v>
          </cell>
          <cell r="L109">
            <v>3.69</v>
          </cell>
        </row>
        <row r="110">
          <cell r="B110">
            <v>6.12</v>
          </cell>
          <cell r="C110" t="str">
            <v xml:space="preserve">BORDILLO DE CONCRETO HID. FC= 100 KG/CM2. </v>
          </cell>
          <cell r="D110" t="str">
            <v>Construcción de bordillo de concreto hidráulico f´c= 100 kg/cm2. Incluye materiales, elaboración de concreto y cimbra (P.U.O.T.)</v>
          </cell>
          <cell r="E110" t="str">
            <v>M3</v>
          </cell>
          <cell r="F110">
            <v>58.6</v>
          </cell>
          <cell r="G110">
            <v>1</v>
          </cell>
          <cell r="H110">
            <v>58.6</v>
          </cell>
          <cell r="I110">
            <v>57.69</v>
          </cell>
          <cell r="J110">
            <v>8.16</v>
          </cell>
          <cell r="K110">
            <v>1.51</v>
          </cell>
          <cell r="L110">
            <v>5.89</v>
          </cell>
        </row>
        <row r="111">
          <cell r="B111">
            <v>6.13</v>
          </cell>
          <cell r="C111" t="str">
            <v>RENTA DE FLECHA LUMINOSA</v>
          </cell>
          <cell r="D111" t="str">
            <v>Renta de flecha luminosa para señalizacion de desvio en el km 73+000 del cuerpo "B" Incluye instalación,  mantenimiento y retiro, P.U.O.T.</v>
          </cell>
          <cell r="E111" t="str">
            <v>PZA</v>
          </cell>
          <cell r="F111">
            <v>14644.27</v>
          </cell>
          <cell r="G111">
            <v>1</v>
          </cell>
          <cell r="H111">
            <v>14644.27</v>
          </cell>
          <cell r="I111">
            <v>14414.42</v>
          </cell>
          <cell r="J111">
            <v>2039.64</v>
          </cell>
          <cell r="K111">
            <v>378.44</v>
          </cell>
          <cell r="L111">
            <v>1472.84</v>
          </cell>
        </row>
        <row r="112">
          <cell r="B112">
            <v>6.14</v>
          </cell>
          <cell r="C112" t="str">
            <v>RETIRO DE POSTE PARA SUMINISTRO DE ENERGIA ELECTRICA</v>
          </cell>
          <cell r="D112" t="str">
            <v>Retiro de poste para suministro de energia electrica y reubicación de las instalaciones del mismo, P.U.O.T.</v>
          </cell>
          <cell r="E112" t="str">
            <v>PZA</v>
          </cell>
          <cell r="F112">
            <v>8866.8700000000008</v>
          </cell>
          <cell r="G112">
            <v>1</v>
          </cell>
          <cell r="H112">
            <v>8866.8700000000008</v>
          </cell>
          <cell r="I112">
            <v>8727.7000000000007</v>
          </cell>
          <cell r="J112">
            <v>1234.97</v>
          </cell>
          <cell r="K112">
            <v>229.14</v>
          </cell>
          <cell r="L112">
            <v>891.78</v>
          </cell>
        </row>
        <row r="113">
          <cell r="B113">
            <v>6.15</v>
          </cell>
          <cell r="C113" t="str">
            <v>CONSTRUCCION DE MURO SECO</v>
          </cell>
          <cell r="D113" t="str">
            <v>Construcción de filtro (muro seco) en muros y aleros de mamposteria, P.U.O.T.</v>
          </cell>
          <cell r="E113" t="str">
            <v>M3</v>
          </cell>
          <cell r="F113">
            <v>277.42</v>
          </cell>
          <cell r="G113">
            <v>1</v>
          </cell>
          <cell r="H113">
            <v>277.42</v>
          </cell>
          <cell r="I113">
            <v>273.06</v>
          </cell>
          <cell r="J113">
            <v>38.64</v>
          </cell>
          <cell r="K113">
            <v>7.17</v>
          </cell>
          <cell r="L113">
            <v>27.9</v>
          </cell>
        </row>
        <row r="114">
          <cell r="B114">
            <v>6.16</v>
          </cell>
          <cell r="C114" t="str">
            <v>BANQUETA DE CONCRETO PREMEZCLADO</v>
          </cell>
          <cell r="D114" t="str">
            <v>Banqueta de concreto premezclado de f'c=100 kg/cm2 de 8.5 cm espesor, incl: cimbra descimbra, acarreos, relleno de 20 cm de esp., afine, compactación, materiales, mano de obra y equipo.</v>
          </cell>
          <cell r="E114" t="str">
            <v>M2</v>
          </cell>
          <cell r="F114">
            <v>122.22</v>
          </cell>
          <cell r="G114">
            <v>1</v>
          </cell>
          <cell r="H114">
            <v>122.22</v>
          </cell>
          <cell r="I114">
            <v>120.3</v>
          </cell>
          <cell r="J114">
            <v>17.02</v>
          </cell>
          <cell r="K114">
            <v>3.16</v>
          </cell>
          <cell r="L114">
            <v>12.29</v>
          </cell>
        </row>
        <row r="115">
          <cell r="B115">
            <v>6.17</v>
          </cell>
          <cell r="C115" t="str">
            <v>GUARNICION DE CONCRETO</v>
          </cell>
          <cell r="D115" t="str">
            <v>Construccion de guarnicion de concreto f'c=100 kg/cm2 armado con varilla de # 3, colada en sitio, incl: cimbra, descimbra, acarreos, materiales, mano de obra y equipo.</v>
          </cell>
          <cell r="E115" t="str">
            <v>ML</v>
          </cell>
          <cell r="F115">
            <v>118.25</v>
          </cell>
          <cell r="G115">
            <v>1</v>
          </cell>
          <cell r="H115">
            <v>118.25</v>
          </cell>
          <cell r="I115">
            <v>116.39</v>
          </cell>
          <cell r="J115">
            <v>16.47</v>
          </cell>
          <cell r="K115">
            <v>3.06</v>
          </cell>
          <cell r="L115">
            <v>11.89</v>
          </cell>
        </row>
        <row r="116">
          <cell r="B116">
            <v>6.18</v>
          </cell>
          <cell r="C116" t="str">
            <v>AFINE Y RELLENO P/ CUNETAS</v>
          </cell>
          <cell r="D116" t="str">
            <v>Afine y relleno en capas de 20 cm. Para recibir cunetas y banquetas, incl: acarreo a una estacion, compactación y conformacion del terreno.</v>
          </cell>
          <cell r="E116" t="str">
            <v>M3</v>
          </cell>
          <cell r="F116">
            <v>130.22</v>
          </cell>
          <cell r="G116">
            <v>1</v>
          </cell>
          <cell r="H116">
            <v>130.22</v>
          </cell>
          <cell r="I116">
            <v>128.16999999999999</v>
          </cell>
          <cell r="J116">
            <v>18.14</v>
          </cell>
          <cell r="K116">
            <v>3.37</v>
          </cell>
          <cell r="L116">
            <v>13.1</v>
          </cell>
        </row>
        <row r="117">
          <cell r="B117">
            <v>6.19</v>
          </cell>
          <cell r="C117" t="str">
            <v>BOMBEO DE CONCRETO PREMEZCLADO</v>
          </cell>
          <cell r="D117" t="str">
            <v>Sobreprecio por bombeo de concreto premezclado en estructuras verticales, incl: bombeo, revenimiento, mermas desperdicos y alambron doble para sujecion de cimbra manteniendo su posicion de proyecto</v>
          </cell>
          <cell r="E117" t="str">
            <v>M3</v>
          </cell>
          <cell r="F117">
            <v>240.93</v>
          </cell>
          <cell r="G117">
            <v>1</v>
          </cell>
          <cell r="H117">
            <v>240.93</v>
          </cell>
          <cell r="I117">
            <v>237.14</v>
          </cell>
          <cell r="J117">
            <v>33.56</v>
          </cell>
          <cell r="K117">
            <v>6.23</v>
          </cell>
          <cell r="L117">
            <v>24.23</v>
          </cell>
        </row>
        <row r="118">
          <cell r="B118">
            <v>6.2</v>
          </cell>
          <cell r="C118" t="str">
            <v>CUNETA DE CONCRETO DE 1.65 X 0.085 M</v>
          </cell>
          <cell r="D118" t="str">
            <v>Construccion de cuneta de concrreto premezclado f'c=100 kg/cm2 con un desarrollo de 1.65m de ancho y 0.08 m. de espesor, incl: formacion, afine, compactación, relleno, mano de obra, materiales, cimbra y descimbra.</v>
          </cell>
          <cell r="E118" t="str">
            <v>ML</v>
          </cell>
          <cell r="F118">
            <v>196.34</v>
          </cell>
          <cell r="G118">
            <v>1</v>
          </cell>
          <cell r="H118">
            <v>196.34</v>
          </cell>
          <cell r="I118">
            <v>193.26</v>
          </cell>
          <cell r="J118">
            <v>27.35</v>
          </cell>
          <cell r="K118">
            <v>5.07</v>
          </cell>
          <cell r="L118">
            <v>19.75</v>
          </cell>
        </row>
        <row r="119">
          <cell r="B119">
            <v>6.21</v>
          </cell>
          <cell r="C119" t="str">
            <v>ENTUBAMIENTO DE CANAL DE RIEGO</v>
          </cell>
          <cell r="D119" t="str">
            <v>Entubamiento de canal de riego, para ampliacion de acceso vecinal con tuberia de concrreto reforzado de 0.90 m. de diámetro y relleno con material producto de corte. P.U.O.T.</v>
          </cell>
          <cell r="E119" t="str">
            <v>PZA</v>
          </cell>
          <cell r="F119">
            <v>35440.44</v>
          </cell>
          <cell r="G119">
            <v>1</v>
          </cell>
          <cell r="H119">
            <v>35440.44</v>
          </cell>
          <cell r="I119">
            <v>34884.160000000003</v>
          </cell>
          <cell r="J119">
            <v>4936.1099999999997</v>
          </cell>
          <cell r="K119">
            <v>915.87</v>
          </cell>
          <cell r="L119">
            <v>3564.41</v>
          </cell>
        </row>
        <row r="120">
          <cell r="B120">
            <v>6.22</v>
          </cell>
          <cell r="C120" t="str">
            <v>MATERIAL PARA INSTALACION HIDRAULICA</v>
          </cell>
          <cell r="D120" t="str">
            <v>Relacion de materiales suministrados pera reposicion de tuberia de fierro galvanizado de 2" de diametro, ubicado en el km 69+300</v>
          </cell>
          <cell r="E120" t="str">
            <v>PZA</v>
          </cell>
          <cell r="F120">
            <v>5848.67</v>
          </cell>
          <cell r="G120">
            <v>1</v>
          </cell>
          <cell r="H120">
            <v>5848.67</v>
          </cell>
          <cell r="I120">
            <v>5756.87</v>
          </cell>
          <cell r="J120">
            <v>814.6</v>
          </cell>
          <cell r="K120">
            <v>151.13999999999999</v>
          </cell>
          <cell r="L120">
            <v>588.23</v>
          </cell>
        </row>
        <row r="121">
          <cell r="B121">
            <v>6.3</v>
          </cell>
          <cell r="C121" t="str">
            <v>DESASOLVE DE OBRAS DE DRENAJE</v>
          </cell>
          <cell r="D121" t="str">
            <v>Desasolve de obras de drenaje P.U.O.T.</v>
          </cell>
          <cell r="E121" t="str">
            <v>M3</v>
          </cell>
          <cell r="F121">
            <v>388.59</v>
          </cell>
          <cell r="G121">
            <v>1</v>
          </cell>
          <cell r="H121">
            <v>388.59</v>
          </cell>
          <cell r="I121">
            <v>305.99</v>
          </cell>
          <cell r="J121">
            <v>43.3</v>
          </cell>
          <cell r="K121">
            <v>8.0299999999999994</v>
          </cell>
          <cell r="L121">
            <v>31.27</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AFINE(color)"/>
      <sheetName val="1.2.- LARGILLO MALLA(color) (2)"/>
      <sheetName val="1.2.- LARGILLO RENIV(color) (3)"/>
      <sheetName val="2.1 CONTROL(negro)"/>
      <sheetName val="2.2.- PROGRAMA(color)mod"/>
      <sheetName val="3.1.- AVAN FIS (color)"/>
      <sheetName val="3.2.- FINANCIERO(color)"/>
      <sheetName val="4.- LLUVIAS(negro)"/>
      <sheetName val="4.1 MAQUINARIA(negro) "/>
      <sheetName val="4.2 PERSONAL(negro) "/>
      <sheetName val="5.- TOPOGRAFIA(negro) "/>
      <sheetName val="5.- LABORATORIO(color) "/>
      <sheetName val="6.- ESTIMACIONES(negro)"/>
      <sheetName val="7.1(negro)"/>
      <sheetName val="7.2(negro)"/>
      <sheetName val="7.3(negro)"/>
      <sheetName val="8.-FOTOS(1)"/>
      <sheetName val="8.-FOTOS(2)"/>
      <sheetName val="8.-FOTOS(3)"/>
      <sheetName val="8.-FOTOS(4)"/>
      <sheetName val="8.-FOTOS(5)"/>
      <sheetName val="8.-FOTOS(6)"/>
      <sheetName val="8.-FOTOS(7)"/>
      <sheetName val="9.- (neg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69">
          <cell r="B69" t="str">
            <v>AFINE DE TALUDES</v>
          </cell>
        </row>
        <row r="78">
          <cell r="B78" t="str">
            <v>2  ( DOS )</v>
          </cell>
          <cell r="G78" t="str">
            <v>31  DE ENERO DE  2003</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2.1- LARGILLO"/>
      <sheetName val="2.1- LARGILLO (2)"/>
      <sheetName val="2.1- LARGILLO (3)"/>
      <sheetName val="2.1- LARGILLO (4)"/>
      <sheetName val="2.1- LARGILLO (5)"/>
      <sheetName val="2.1- LARGILLO (6)"/>
      <sheetName val="2.1- LARGILLO (7)"/>
      <sheetName val="2.1- LARGILLO (8)"/>
      <sheetName val="3.1.-AVANCE"/>
      <sheetName val="3.1.-AVANCE (2)"/>
      <sheetName val="4.1- PROGRAMA"/>
      <sheetName val="4.2 MAQUINARIA(negro) "/>
      <sheetName val="4.2 MAQUINARIA(negro)  (2)"/>
      <sheetName val="5.2 LAB_bases (5)"/>
      <sheetName val="4.3 PERSONAL(negro) "/>
      <sheetName val="4.4.AVAN  FISICO"/>
      <sheetName val="4.5.AVAN  FINANC"/>
      <sheetName val="4.- LLUVIAS"/>
      <sheetName val="5.- TOPOGRAFIA"/>
      <sheetName val="5.2 LABORATORIO"/>
      <sheetName val="5.2 LABORATORIO (8)"/>
      <sheetName val="5.2 LABORATORIO (2)"/>
      <sheetName val="5.2 LABORATORIO (6)"/>
      <sheetName val="5.2 LABORATORIO (3)"/>
      <sheetName val="5.2 LABORATORIO (4)"/>
      <sheetName val="5.2 LABORATORIO (5)"/>
      <sheetName val="5.2 LABORATORIO (7)"/>
      <sheetName val="5.2 LABORATORIO (9)"/>
      <sheetName val="5.2 LABORATORIO (10)"/>
      <sheetName val="5.2 LAB_bases"/>
      <sheetName val="5.2 LAB_bases (2)"/>
      <sheetName val="5.2 LAB_bases (3)"/>
      <sheetName val="5.2 LAB_bases (4)"/>
      <sheetName val="5.2 LAB_bases (6)"/>
      <sheetName val="5.3 IMPACTO AMBIENTALfalta"/>
      <sheetName val="5.4 CONTROL DE SEGURIDADfalta"/>
      <sheetName val="6.- ESTIMACIONES"/>
      <sheetName val="7. CANALES DE COMUNICACION"/>
      <sheetName val="8. COMENTARIOS DE OBRAfalta"/>
      <sheetName val="9 FOTOS"/>
      <sheetName val="9 FOTOS(2)"/>
      <sheetName val="9 FOTOS(3)"/>
      <sheetName val="9 FOTOS(4)"/>
      <sheetName val="9 FOTOS(5)"/>
      <sheetName val="9 FOTOS(6)"/>
      <sheetName val="9 FOTOS(7)"/>
      <sheetName val="9 FOTOS(8)"/>
      <sheetName val="9 FOTOS(9)"/>
      <sheetName val="9 FOTOS(10)"/>
      <sheetName val="9 FOTOS(11)"/>
    </sheetNames>
    <sheetDataSet>
      <sheetData sheetId="0">
        <row r="11">
          <cell r="K11">
            <v>33222557.109999999</v>
          </cell>
        </row>
        <row r="12">
          <cell r="N12">
            <v>37936</v>
          </cell>
        </row>
        <row r="14">
          <cell r="N14">
            <v>38145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Resumen"/>
      <sheetName val="Desglose 1"/>
      <sheetName val="Desglose 3"/>
      <sheetName val="Ctl. Tramite"/>
      <sheetName val="OFICIO"/>
    </sheetNames>
    <sheetDataSet>
      <sheetData sheetId="0"/>
      <sheetData sheetId="1"/>
      <sheetData sheetId="2"/>
      <sheetData sheetId="3"/>
      <sheetData sheetId="4"/>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RENIV(color) (1)"/>
      <sheetName val="1.2.- LARGILLO RENIV(color) (2)"/>
      <sheetName val="1.2.- LARGILLO RENIV(color)(3)"/>
      <sheetName val="1.2.- LARGILLO RECUP(color) (1)"/>
      <sheetName val="1.2.- LARGILLO RECUP(color) (2)"/>
      <sheetName val="1.2.- SELLO PREMEZ(color)"/>
      <sheetName val="1.2.- SELLO PREMEZ(color)(2)"/>
      <sheetName val="2.1 CONTROL(negro)"/>
      <sheetName val="2.2.- PROGRAMA(color)mod"/>
      <sheetName val="3.1.- AVAN FIS (color)"/>
      <sheetName val="3.2.- FINANCIERO(color)"/>
      <sheetName val="4.- LLUVIAS(negro)"/>
      <sheetName val="4.1 MAQUINARIA(negro) "/>
      <sheetName val="4.1 MAQUINARIA(negro)  (2)"/>
      <sheetName val="4.2 PERSONAL(negro) "/>
      <sheetName val="5.1.- TOPOGRAFIA(negro) "/>
      <sheetName val="5.2.- LABORATORIO(color) "/>
      <sheetName val="6.- ESTIMACIONES(negro)"/>
      <sheetName val="7.1(negro)"/>
      <sheetName val="7.2(negro)"/>
      <sheetName val="7.3(negro)"/>
      <sheetName val="8.-FOTOS(1)"/>
      <sheetName val="8.-FOTOS(2)"/>
      <sheetName val="8.-FOTOS(3)"/>
      <sheetName val="9.- (negro) (2)"/>
    </sheetNames>
    <sheetDataSet>
      <sheetData sheetId="0">
        <row r="10">
          <cell r="I10">
            <v>33222557.109999999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
      <sheetName val="tramite"/>
      <sheetName val="Caratula"/>
      <sheetName val="Resumen"/>
      <sheetName val="Desglose"/>
      <sheetName val="Desglose (2)"/>
      <sheetName val="Desglose (3)"/>
      <sheetName val="2"/>
      <sheetName val="5"/>
      <sheetName val="8"/>
      <sheetName val="9"/>
      <sheetName val="11-S"/>
      <sheetName val="12"/>
      <sheetName val="13"/>
      <sheetName val="14"/>
      <sheetName val="16"/>
      <sheetName val="18"/>
      <sheetName val="19"/>
      <sheetName val="Resp 19"/>
      <sheetName val="21"/>
      <sheetName val="Resp 21"/>
      <sheetName val="22"/>
      <sheetName val="25"/>
      <sheetName val="27"/>
      <sheetName val="33"/>
    </sheetNames>
    <sheetDataSet>
      <sheetData sheetId="0"/>
      <sheetData sheetId="1"/>
      <sheetData sheetId="2"/>
      <sheetData sheetId="3">
        <row r="37">
          <cell r="K37">
            <v>235012.93999999997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87"/>
  <sheetViews>
    <sheetView view="pageBreakPreview" zoomScale="80" zoomScaleNormal="80" zoomScaleSheetLayoutView="80" workbookViewId="0">
      <selection activeCell="I14" sqref="I14:J80"/>
    </sheetView>
  </sheetViews>
  <sheetFormatPr baseColWidth="10" defaultRowHeight="14.4" x14ac:dyDescent="0.3"/>
  <cols>
    <col min="1" max="1" width="22.88671875" customWidth="1"/>
    <col min="7" max="7" width="18.109375" customWidth="1"/>
    <col min="8" max="8" width="12.109375" customWidth="1"/>
    <col min="9" max="9" width="18.5546875" customWidth="1"/>
    <col min="10" max="10" width="20.6640625" customWidth="1"/>
    <col min="11" max="34" width="8.6640625" customWidth="1"/>
  </cols>
  <sheetData>
    <row r="1" spans="1:11" x14ac:dyDescent="0.3">
      <c r="B1" s="16" t="s">
        <v>30</v>
      </c>
      <c r="C1" s="16"/>
      <c r="D1" s="16"/>
      <c r="E1" s="16"/>
      <c r="F1" s="16"/>
      <c r="G1" s="16"/>
      <c r="H1" s="16"/>
      <c r="I1" s="16"/>
      <c r="J1" s="16"/>
      <c r="K1" s="16"/>
    </row>
    <row r="2" spans="1:11" x14ac:dyDescent="0.3">
      <c r="B2" s="193" t="s">
        <v>28</v>
      </c>
      <c r="C2" s="193"/>
      <c r="D2" s="193"/>
      <c r="E2" s="193"/>
      <c r="F2" s="193"/>
      <c r="G2" s="193"/>
      <c r="H2" s="193"/>
      <c r="I2" s="193"/>
      <c r="J2" s="10"/>
      <c r="K2" s="10"/>
    </row>
    <row r="3" spans="1:11" x14ac:dyDescent="0.3">
      <c r="B3" s="193" t="s">
        <v>0</v>
      </c>
      <c r="C3" s="193"/>
      <c r="D3" s="193"/>
      <c r="E3" s="193"/>
      <c r="F3" s="193"/>
      <c r="G3" s="193"/>
      <c r="H3" s="193"/>
      <c r="I3" s="193"/>
    </row>
    <row r="4" spans="1:11" x14ac:dyDescent="0.3">
      <c r="B4" s="194" t="s">
        <v>1</v>
      </c>
      <c r="C4" s="194"/>
      <c r="D4" s="194"/>
      <c r="E4" s="194"/>
      <c r="F4" s="194"/>
      <c r="G4" s="194"/>
      <c r="H4" s="194"/>
      <c r="I4" s="194"/>
    </row>
    <row r="5" spans="1:11" x14ac:dyDescent="0.3">
      <c r="B5" s="1"/>
      <c r="G5" s="1"/>
      <c r="H5" s="1"/>
    </row>
    <row r="6" spans="1:11" x14ac:dyDescent="0.3">
      <c r="A6" s="3" t="s">
        <v>2</v>
      </c>
      <c r="B6" s="28" t="s">
        <v>160</v>
      </c>
    </row>
    <row r="7" spans="1:11" x14ac:dyDescent="0.3">
      <c r="A7" s="3" t="s">
        <v>3</v>
      </c>
      <c r="B7" s="28" t="s">
        <v>161</v>
      </c>
      <c r="D7" s="21" t="s">
        <v>6</v>
      </c>
      <c r="E7" s="5"/>
      <c r="F7" s="27"/>
    </row>
    <row r="8" spans="1:11" s="129" customFormat="1" x14ac:dyDescent="0.3">
      <c r="A8" s="3" t="s">
        <v>3</v>
      </c>
      <c r="B8" s="28" t="s">
        <v>162</v>
      </c>
      <c r="D8" s="21"/>
      <c r="E8" s="7"/>
      <c r="F8" s="168"/>
    </row>
    <row r="9" spans="1:11" s="129" customFormat="1" x14ac:dyDescent="0.3">
      <c r="A9" s="3" t="s">
        <v>4</v>
      </c>
      <c r="B9" s="129">
        <v>310</v>
      </c>
      <c r="C9" s="129" t="s">
        <v>163</v>
      </c>
      <c r="H9" s="29"/>
      <c r="I9" s="3"/>
    </row>
    <row r="10" spans="1:11" s="129" customFormat="1" ht="15" thickBot="1" x14ac:dyDescent="0.35">
      <c r="A10" s="3" t="s">
        <v>5</v>
      </c>
      <c r="B10" s="20" t="s">
        <v>59</v>
      </c>
      <c r="C10" s="20"/>
      <c r="D10" s="20"/>
      <c r="H10" s="3"/>
    </row>
    <row r="11" spans="1:11" s="129" customFormat="1" ht="22.5" customHeight="1" thickBot="1" x14ac:dyDescent="0.35">
      <c r="A11" s="157" t="s">
        <v>7</v>
      </c>
      <c r="B11" s="195" t="s">
        <v>10</v>
      </c>
      <c r="C11" s="196"/>
      <c r="D11" s="196"/>
      <c r="E11" s="196"/>
      <c r="F11" s="197"/>
      <c r="G11" s="6" t="s">
        <v>8</v>
      </c>
      <c r="H11" s="6" t="s">
        <v>9</v>
      </c>
      <c r="I11" s="157" t="s">
        <v>83</v>
      </c>
      <c r="J11" s="6" t="s">
        <v>84</v>
      </c>
    </row>
    <row r="12" spans="1:11" s="129" customFormat="1" x14ac:dyDescent="0.3">
      <c r="A12" s="161">
        <v>2017</v>
      </c>
      <c r="B12" s="154"/>
      <c r="C12" s="155"/>
      <c r="D12" s="155"/>
      <c r="E12" s="155"/>
      <c r="F12" s="156"/>
      <c r="G12" s="71"/>
      <c r="H12" s="68"/>
      <c r="I12" s="69"/>
      <c r="J12" s="70"/>
    </row>
    <row r="13" spans="1:11" s="66" customFormat="1" x14ac:dyDescent="0.3">
      <c r="A13" s="8" t="s">
        <v>98</v>
      </c>
      <c r="B13" s="158"/>
      <c r="C13" s="159"/>
      <c r="D13" s="159"/>
      <c r="E13" s="159"/>
      <c r="F13" s="160"/>
      <c r="G13" s="71"/>
      <c r="H13" s="68"/>
      <c r="I13" s="69"/>
      <c r="J13" s="70"/>
      <c r="K13" s="129"/>
    </row>
    <row r="14" spans="1:11" s="66" customFormat="1" x14ac:dyDescent="0.3">
      <c r="A14" s="8"/>
      <c r="B14" s="162" t="s">
        <v>88</v>
      </c>
      <c r="C14" s="159"/>
      <c r="D14" s="159"/>
      <c r="E14" s="159"/>
      <c r="F14" s="160"/>
      <c r="G14" s="164"/>
      <c r="H14" s="165" t="s">
        <v>153</v>
      </c>
      <c r="I14" s="166"/>
      <c r="J14" s="167"/>
      <c r="K14" s="129"/>
    </row>
    <row r="15" spans="1:11" s="66" customFormat="1" x14ac:dyDescent="0.3">
      <c r="A15" s="8"/>
      <c r="B15" s="162" t="s">
        <v>89</v>
      </c>
      <c r="C15" s="159"/>
      <c r="D15" s="159"/>
      <c r="E15" s="159"/>
      <c r="F15" s="160"/>
      <c r="G15" s="164"/>
      <c r="H15" s="165" t="s">
        <v>153</v>
      </c>
      <c r="I15" s="166"/>
      <c r="J15" s="167"/>
      <c r="K15" s="129"/>
    </row>
    <row r="16" spans="1:11" s="66" customFormat="1" x14ac:dyDescent="0.3">
      <c r="A16" s="8"/>
      <c r="B16" s="163" t="s">
        <v>90</v>
      </c>
      <c r="C16" s="152"/>
      <c r="D16" s="152"/>
      <c r="E16" s="152"/>
      <c r="F16" s="153"/>
      <c r="G16" s="164"/>
      <c r="H16" s="165" t="s">
        <v>153</v>
      </c>
      <c r="I16" s="166"/>
      <c r="J16" s="167"/>
      <c r="K16" s="129"/>
    </row>
    <row r="17" spans="1:11" s="66" customFormat="1" x14ac:dyDescent="0.3">
      <c r="A17" s="8"/>
      <c r="B17" s="163" t="s">
        <v>91</v>
      </c>
      <c r="C17" s="152"/>
      <c r="D17" s="152"/>
      <c r="E17" s="152"/>
      <c r="F17" s="153"/>
      <c r="G17" s="164"/>
      <c r="H17" s="165" t="s">
        <v>154</v>
      </c>
      <c r="I17" s="166"/>
      <c r="J17" s="167"/>
      <c r="K17" s="129"/>
    </row>
    <row r="18" spans="1:11" s="66" customFormat="1" x14ac:dyDescent="0.3">
      <c r="A18" s="8"/>
      <c r="B18" s="163" t="s">
        <v>92</v>
      </c>
      <c r="C18" s="152"/>
      <c r="D18" s="152"/>
      <c r="E18" s="152"/>
      <c r="F18" s="153"/>
      <c r="G18" s="164"/>
      <c r="H18" s="165" t="s">
        <v>155</v>
      </c>
      <c r="I18" s="166"/>
      <c r="J18" s="167"/>
    </row>
    <row r="19" spans="1:11" s="66" customFormat="1" ht="15.75" customHeight="1" x14ac:dyDescent="0.3">
      <c r="A19" s="8"/>
      <c r="B19" s="163" t="s">
        <v>93</v>
      </c>
      <c r="C19" s="152"/>
      <c r="D19" s="152"/>
      <c r="E19" s="152"/>
      <c r="F19" s="153"/>
      <c r="G19" s="164"/>
      <c r="H19" s="165" t="s">
        <v>153</v>
      </c>
      <c r="I19" s="166"/>
      <c r="J19" s="167"/>
    </row>
    <row r="20" spans="1:11" s="66" customFormat="1" ht="15.75" customHeight="1" x14ac:dyDescent="0.3">
      <c r="A20" s="8"/>
      <c r="B20" s="162" t="s">
        <v>94</v>
      </c>
      <c r="C20" s="159"/>
      <c r="D20" s="159"/>
      <c r="E20" s="159"/>
      <c r="F20" s="160"/>
      <c r="G20" s="164"/>
      <c r="H20" s="165" t="s">
        <v>155</v>
      </c>
      <c r="I20" s="166"/>
      <c r="J20" s="167"/>
    </row>
    <row r="21" spans="1:11" s="66" customFormat="1" ht="15.75" customHeight="1" x14ac:dyDescent="0.3">
      <c r="A21" s="8"/>
      <c r="B21" s="162" t="s">
        <v>95</v>
      </c>
      <c r="C21" s="159"/>
      <c r="D21" s="159"/>
      <c r="E21" s="159"/>
      <c r="F21" s="160"/>
      <c r="G21" s="164"/>
      <c r="H21" s="165" t="s">
        <v>153</v>
      </c>
      <c r="I21" s="166"/>
      <c r="J21" s="167"/>
    </row>
    <row r="22" spans="1:11" s="66" customFormat="1" ht="15.75" customHeight="1" x14ac:dyDescent="0.3">
      <c r="A22" s="8"/>
      <c r="B22" s="162" t="s">
        <v>96</v>
      </c>
      <c r="C22" s="159"/>
      <c r="D22" s="159"/>
      <c r="E22" s="159"/>
      <c r="F22" s="160"/>
      <c r="G22" s="164"/>
      <c r="H22" s="165" t="s">
        <v>155</v>
      </c>
      <c r="I22" s="166"/>
      <c r="J22" s="167"/>
    </row>
    <row r="23" spans="1:11" s="66" customFormat="1" ht="15.75" customHeight="1" x14ac:dyDescent="0.3">
      <c r="A23" s="8"/>
      <c r="B23" s="162" t="s">
        <v>97</v>
      </c>
      <c r="C23" s="159"/>
      <c r="D23" s="159"/>
      <c r="E23" s="159"/>
      <c r="F23" s="160"/>
      <c r="G23" s="164"/>
      <c r="H23" s="165" t="s">
        <v>153</v>
      </c>
      <c r="I23" s="166"/>
      <c r="J23" s="167"/>
    </row>
    <row r="24" spans="1:11" ht="13.5" customHeight="1" x14ac:dyDescent="0.3">
      <c r="A24" s="8" t="s">
        <v>99</v>
      </c>
      <c r="B24" s="158"/>
      <c r="C24" s="159"/>
      <c r="D24" s="159"/>
      <c r="E24" s="159"/>
      <c r="F24" s="160"/>
      <c r="G24" s="164"/>
      <c r="H24" s="165"/>
      <c r="I24" s="166"/>
      <c r="J24" s="167"/>
    </row>
    <row r="25" spans="1:11" s="66" customFormat="1" ht="13.5" customHeight="1" x14ac:dyDescent="0.3">
      <c r="A25" s="8"/>
      <c r="B25" s="162" t="s">
        <v>100</v>
      </c>
      <c r="C25" s="159"/>
      <c r="D25" s="159"/>
      <c r="E25" s="159"/>
      <c r="F25" s="160"/>
      <c r="G25" s="164"/>
      <c r="H25" s="165" t="s">
        <v>154</v>
      </c>
      <c r="I25" s="166"/>
      <c r="J25" s="167"/>
    </row>
    <row r="26" spans="1:11" ht="13.5" customHeight="1" x14ac:dyDescent="0.3">
      <c r="A26" s="48"/>
      <c r="B26" s="162" t="s">
        <v>101</v>
      </c>
      <c r="C26" s="159"/>
      <c r="D26" s="159"/>
      <c r="E26" s="159"/>
      <c r="F26" s="160"/>
      <c r="G26" s="164"/>
      <c r="H26" s="165" t="s">
        <v>154</v>
      </c>
      <c r="I26" s="166"/>
      <c r="J26" s="167"/>
    </row>
    <row r="27" spans="1:11" ht="13.5" customHeight="1" x14ac:dyDescent="0.3">
      <c r="B27" s="162" t="s">
        <v>102</v>
      </c>
      <c r="C27" s="159"/>
      <c r="D27" s="159"/>
      <c r="E27" s="159"/>
      <c r="F27" s="160"/>
      <c r="G27" s="164"/>
      <c r="H27" s="165" t="s">
        <v>154</v>
      </c>
      <c r="I27" s="166"/>
      <c r="J27" s="167"/>
    </row>
    <row r="28" spans="1:11" ht="13.5" customHeight="1" x14ac:dyDescent="0.3">
      <c r="A28" s="8"/>
      <c r="B28" s="162" t="s">
        <v>103</v>
      </c>
      <c r="C28" s="159"/>
      <c r="D28" s="159"/>
      <c r="E28" s="159"/>
      <c r="F28" s="160"/>
      <c r="G28" s="164"/>
      <c r="H28" s="165" t="s">
        <v>154</v>
      </c>
      <c r="I28" s="166"/>
      <c r="J28" s="167"/>
    </row>
    <row r="29" spans="1:11" ht="13.5" customHeight="1" x14ac:dyDescent="0.3">
      <c r="A29" s="8"/>
      <c r="B29" s="162" t="s">
        <v>104</v>
      </c>
      <c r="C29" s="159"/>
      <c r="D29" s="159"/>
      <c r="E29" s="159"/>
      <c r="F29" s="160"/>
      <c r="G29" s="164"/>
      <c r="H29" s="165" t="s">
        <v>153</v>
      </c>
      <c r="I29" s="166"/>
      <c r="J29" s="167"/>
    </row>
    <row r="30" spans="1:11" ht="13.5" customHeight="1" x14ac:dyDescent="0.3">
      <c r="A30" s="8"/>
      <c r="B30" s="162" t="s">
        <v>105</v>
      </c>
      <c r="C30" s="159"/>
      <c r="D30" s="159"/>
      <c r="E30" s="159"/>
      <c r="F30" s="160"/>
      <c r="G30" s="164"/>
      <c r="H30" s="165" t="s">
        <v>153</v>
      </c>
      <c r="I30" s="166"/>
      <c r="J30" s="167"/>
    </row>
    <row r="31" spans="1:11" ht="13.5" customHeight="1" x14ac:dyDescent="0.3">
      <c r="A31" s="8"/>
      <c r="B31" s="162" t="s">
        <v>106</v>
      </c>
      <c r="C31" s="159"/>
      <c r="D31" s="159"/>
      <c r="E31" s="159"/>
      <c r="F31" s="160"/>
      <c r="G31" s="164"/>
      <c r="H31" s="165" t="s">
        <v>153</v>
      </c>
      <c r="I31" s="166"/>
      <c r="J31" s="167"/>
    </row>
    <row r="32" spans="1:11" ht="13.5" customHeight="1" x14ac:dyDescent="0.3">
      <c r="A32" s="8"/>
      <c r="B32" s="163" t="s">
        <v>107</v>
      </c>
      <c r="C32" s="152"/>
      <c r="D32" s="152"/>
      <c r="E32" s="152"/>
      <c r="F32" s="153"/>
      <c r="G32" s="164"/>
      <c r="H32" s="165" t="s">
        <v>153</v>
      </c>
      <c r="I32" s="166"/>
      <c r="J32" s="167"/>
    </row>
    <row r="33" spans="1:10" s="129" customFormat="1" ht="13.5" customHeight="1" x14ac:dyDescent="0.3">
      <c r="A33" s="8" t="s">
        <v>108</v>
      </c>
      <c r="B33" s="151"/>
      <c r="C33" s="152"/>
      <c r="D33" s="152"/>
      <c r="E33" s="152"/>
      <c r="F33" s="153"/>
      <c r="G33" s="164"/>
      <c r="H33" s="165"/>
      <c r="I33" s="166"/>
      <c r="J33" s="167"/>
    </row>
    <row r="34" spans="1:10" s="129" customFormat="1" ht="13.5" customHeight="1" x14ac:dyDescent="0.3">
      <c r="A34" s="8"/>
      <c r="B34" s="163" t="s">
        <v>109</v>
      </c>
      <c r="C34" s="152"/>
      <c r="D34" s="152"/>
      <c r="E34" s="152"/>
      <c r="F34" s="153"/>
      <c r="G34" s="164"/>
      <c r="H34" s="165" t="s">
        <v>155</v>
      </c>
      <c r="I34" s="166"/>
      <c r="J34" s="167"/>
    </row>
    <row r="35" spans="1:10" s="129" customFormat="1" ht="13.5" customHeight="1" x14ac:dyDescent="0.3">
      <c r="A35" s="8"/>
      <c r="B35" s="163" t="s">
        <v>110</v>
      </c>
      <c r="C35" s="152"/>
      <c r="D35" s="152"/>
      <c r="E35" s="152"/>
      <c r="F35" s="153"/>
      <c r="G35" s="164"/>
      <c r="H35" s="165" t="s">
        <v>155</v>
      </c>
      <c r="I35" s="166"/>
      <c r="J35" s="167"/>
    </row>
    <row r="36" spans="1:10" s="129" customFormat="1" ht="13.5" customHeight="1" x14ac:dyDescent="0.3">
      <c r="A36" s="8"/>
      <c r="B36" s="163" t="s">
        <v>111</v>
      </c>
      <c r="C36" s="152"/>
      <c r="D36" s="152"/>
      <c r="E36" s="152"/>
      <c r="F36" s="153"/>
      <c r="G36" s="164"/>
      <c r="H36" s="165" t="s">
        <v>156</v>
      </c>
      <c r="I36" s="166"/>
      <c r="J36" s="167"/>
    </row>
    <row r="37" spans="1:10" s="129" customFormat="1" ht="13.5" customHeight="1" x14ac:dyDescent="0.3">
      <c r="A37" s="8"/>
      <c r="B37" s="163" t="s">
        <v>112</v>
      </c>
      <c r="C37" s="152"/>
      <c r="D37" s="152"/>
      <c r="E37" s="152"/>
      <c r="F37" s="153"/>
      <c r="G37" s="164"/>
      <c r="H37" s="165" t="s">
        <v>155</v>
      </c>
      <c r="I37" s="166"/>
      <c r="J37" s="167"/>
    </row>
    <row r="38" spans="1:10" s="129" customFormat="1" ht="13.5" customHeight="1" x14ac:dyDescent="0.3">
      <c r="A38" s="8"/>
      <c r="B38" s="163" t="s">
        <v>113</v>
      </c>
      <c r="C38" s="152"/>
      <c r="D38" s="152"/>
      <c r="E38" s="152"/>
      <c r="F38" s="153"/>
      <c r="G38" s="164"/>
      <c r="H38" s="165" t="s">
        <v>156</v>
      </c>
      <c r="I38" s="166"/>
      <c r="J38" s="167"/>
    </row>
    <row r="39" spans="1:10" s="129" customFormat="1" ht="13.5" customHeight="1" x14ac:dyDescent="0.3">
      <c r="A39" s="8"/>
      <c r="B39" s="163" t="s">
        <v>114</v>
      </c>
      <c r="C39" s="152"/>
      <c r="D39" s="152"/>
      <c r="E39" s="152"/>
      <c r="F39" s="153"/>
      <c r="G39" s="164"/>
      <c r="H39" s="165" t="s">
        <v>156</v>
      </c>
      <c r="I39" s="166"/>
      <c r="J39" s="167"/>
    </row>
    <row r="40" spans="1:10" s="129" customFormat="1" ht="13.5" customHeight="1" x14ac:dyDescent="0.3">
      <c r="A40" s="8"/>
      <c r="B40" s="163" t="s">
        <v>115</v>
      </c>
      <c r="C40" s="152"/>
      <c r="D40" s="152"/>
      <c r="E40" s="152"/>
      <c r="F40" s="153"/>
      <c r="G40" s="164"/>
      <c r="H40" s="165" t="s">
        <v>155</v>
      </c>
      <c r="I40" s="166"/>
      <c r="J40" s="167"/>
    </row>
    <row r="41" spans="1:10" s="129" customFormat="1" ht="13.5" customHeight="1" x14ac:dyDescent="0.3">
      <c r="A41" s="8" t="s">
        <v>56</v>
      </c>
      <c r="B41" s="163"/>
      <c r="C41" s="152"/>
      <c r="D41" s="152"/>
      <c r="E41" s="152"/>
      <c r="F41" s="153"/>
      <c r="G41" s="164"/>
      <c r="H41" s="165"/>
      <c r="I41" s="166"/>
      <c r="J41" s="167"/>
    </row>
    <row r="42" spans="1:10" s="129" customFormat="1" ht="13.5" customHeight="1" x14ac:dyDescent="0.3">
      <c r="A42" s="8"/>
      <c r="B42" s="163" t="s">
        <v>116</v>
      </c>
      <c r="C42" s="152"/>
      <c r="D42" s="152"/>
      <c r="E42" s="152"/>
      <c r="F42" s="153"/>
      <c r="G42" s="164"/>
      <c r="H42" s="165" t="s">
        <v>154</v>
      </c>
      <c r="I42" s="166"/>
      <c r="J42" s="167"/>
    </row>
    <row r="43" spans="1:10" s="129" customFormat="1" ht="13.5" customHeight="1" x14ac:dyDescent="0.3">
      <c r="A43" s="8"/>
      <c r="B43" s="163" t="s">
        <v>117</v>
      </c>
      <c r="C43" s="152"/>
      <c r="D43" s="152"/>
      <c r="E43" s="152"/>
      <c r="F43" s="153"/>
      <c r="G43" s="164"/>
      <c r="H43" s="165" t="s">
        <v>155</v>
      </c>
      <c r="I43" s="166"/>
      <c r="J43" s="167"/>
    </row>
    <row r="44" spans="1:10" s="129" customFormat="1" ht="13.5" customHeight="1" x14ac:dyDescent="0.3">
      <c r="A44" s="8"/>
      <c r="B44" s="163" t="s">
        <v>118</v>
      </c>
      <c r="C44" s="152"/>
      <c r="D44" s="152"/>
      <c r="E44" s="152"/>
      <c r="F44" s="153"/>
      <c r="G44" s="164"/>
      <c r="H44" s="165" t="s">
        <v>154</v>
      </c>
      <c r="I44" s="166"/>
      <c r="J44" s="167"/>
    </row>
    <row r="45" spans="1:10" s="129" customFormat="1" ht="13.5" customHeight="1" x14ac:dyDescent="0.3">
      <c r="A45" s="8"/>
      <c r="B45" s="163" t="s">
        <v>119</v>
      </c>
      <c r="C45" s="152"/>
      <c r="D45" s="152"/>
      <c r="E45" s="152"/>
      <c r="F45" s="153"/>
      <c r="G45" s="164"/>
      <c r="H45" s="165" t="s">
        <v>154</v>
      </c>
      <c r="I45" s="166"/>
      <c r="J45" s="167"/>
    </row>
    <row r="46" spans="1:10" s="129" customFormat="1" ht="13.5" customHeight="1" x14ac:dyDescent="0.3">
      <c r="A46" s="8"/>
      <c r="B46" s="163" t="s">
        <v>120</v>
      </c>
      <c r="C46" s="152"/>
      <c r="D46" s="152"/>
      <c r="E46" s="152"/>
      <c r="F46" s="153"/>
      <c r="G46" s="164"/>
      <c r="H46" s="165" t="s">
        <v>157</v>
      </c>
      <c r="I46" s="166"/>
      <c r="J46" s="167"/>
    </row>
    <row r="47" spans="1:10" s="129" customFormat="1" ht="13.5" customHeight="1" x14ac:dyDescent="0.3">
      <c r="A47" s="8" t="s">
        <v>133</v>
      </c>
      <c r="B47" s="151"/>
      <c r="C47" s="152"/>
      <c r="D47" s="152"/>
      <c r="E47" s="152"/>
      <c r="F47" s="153"/>
      <c r="G47" s="164"/>
      <c r="H47" s="165"/>
      <c r="I47" s="166"/>
      <c r="J47" s="167"/>
    </row>
    <row r="48" spans="1:10" s="129" customFormat="1" ht="13.5" customHeight="1" x14ac:dyDescent="0.3">
      <c r="A48" s="8"/>
      <c r="B48" s="163" t="s">
        <v>121</v>
      </c>
      <c r="C48" s="152"/>
      <c r="D48" s="152"/>
      <c r="E48" s="152"/>
      <c r="F48" s="153"/>
      <c r="G48" s="164"/>
      <c r="H48" s="165" t="s">
        <v>154</v>
      </c>
      <c r="I48" s="166"/>
      <c r="J48" s="167"/>
    </row>
    <row r="49" spans="1:10" s="129" customFormat="1" ht="13.5" customHeight="1" x14ac:dyDescent="0.3">
      <c r="A49" s="8"/>
      <c r="B49" s="163" t="s">
        <v>122</v>
      </c>
      <c r="C49" s="152"/>
      <c r="D49" s="152"/>
      <c r="E49" s="152"/>
      <c r="F49" s="153"/>
      <c r="G49" s="164"/>
      <c r="H49" s="165" t="s">
        <v>154</v>
      </c>
      <c r="I49" s="166"/>
      <c r="J49" s="167"/>
    </row>
    <row r="50" spans="1:10" s="129" customFormat="1" ht="13.5" customHeight="1" x14ac:dyDescent="0.3">
      <c r="A50" s="8"/>
      <c r="B50" s="163" t="s">
        <v>123</v>
      </c>
      <c r="C50" s="152"/>
      <c r="D50" s="152"/>
      <c r="E50" s="152"/>
      <c r="F50" s="153"/>
      <c r="G50" s="164"/>
      <c r="H50" s="165" t="s">
        <v>157</v>
      </c>
      <c r="I50" s="166"/>
      <c r="J50" s="167"/>
    </row>
    <row r="51" spans="1:10" s="66" customFormat="1" ht="13.5" customHeight="1" x14ac:dyDescent="0.3">
      <c r="A51" s="8"/>
      <c r="B51" s="163" t="s">
        <v>124</v>
      </c>
      <c r="C51" s="152"/>
      <c r="D51" s="152"/>
      <c r="E51" s="152"/>
      <c r="F51" s="153"/>
      <c r="G51" s="164"/>
      <c r="H51" s="165" t="s">
        <v>154</v>
      </c>
      <c r="I51" s="166"/>
      <c r="J51" s="167"/>
    </row>
    <row r="52" spans="1:10" s="66" customFormat="1" ht="13.5" customHeight="1" x14ac:dyDescent="0.3">
      <c r="A52" s="8"/>
      <c r="B52" s="163" t="s">
        <v>125</v>
      </c>
      <c r="C52" s="152"/>
      <c r="D52" s="152"/>
      <c r="E52" s="152"/>
      <c r="F52" s="153"/>
      <c r="G52" s="164"/>
      <c r="H52" s="165" t="s">
        <v>154</v>
      </c>
      <c r="I52" s="166"/>
      <c r="J52" s="167"/>
    </row>
    <row r="53" spans="1:10" s="66" customFormat="1" ht="13.5" customHeight="1" x14ac:dyDescent="0.3">
      <c r="A53" s="8"/>
      <c r="B53" s="163" t="s">
        <v>126</v>
      </c>
      <c r="C53" s="152"/>
      <c r="D53" s="152"/>
      <c r="E53" s="152"/>
      <c r="F53" s="153"/>
      <c r="G53" s="164"/>
      <c r="H53" s="165" t="s">
        <v>157</v>
      </c>
      <c r="I53" s="166"/>
      <c r="J53" s="167"/>
    </row>
    <row r="54" spans="1:10" s="66" customFormat="1" ht="13.5" customHeight="1" x14ac:dyDescent="0.3">
      <c r="A54" s="8"/>
      <c r="B54" s="163" t="s">
        <v>127</v>
      </c>
      <c r="C54" s="152"/>
      <c r="D54" s="152"/>
      <c r="E54" s="152"/>
      <c r="F54" s="153"/>
      <c r="G54" s="164"/>
      <c r="H54" s="165" t="s">
        <v>157</v>
      </c>
      <c r="I54" s="166"/>
      <c r="J54" s="167"/>
    </row>
    <row r="55" spans="1:10" ht="13.5" customHeight="1" x14ac:dyDescent="0.3">
      <c r="A55" s="8"/>
      <c r="B55" s="163" t="s">
        <v>128</v>
      </c>
      <c r="C55" s="152"/>
      <c r="D55" s="152"/>
      <c r="E55" s="152"/>
      <c r="F55" s="153"/>
      <c r="G55" s="164"/>
      <c r="H55" s="165" t="s">
        <v>157</v>
      </c>
      <c r="I55" s="166"/>
      <c r="J55" s="167"/>
    </row>
    <row r="56" spans="1:10" s="66" customFormat="1" ht="13.5" customHeight="1" x14ac:dyDescent="0.3">
      <c r="A56" s="8"/>
      <c r="B56" s="163" t="s">
        <v>129</v>
      </c>
      <c r="C56" s="152"/>
      <c r="D56" s="152"/>
      <c r="E56" s="152"/>
      <c r="F56" s="153"/>
      <c r="G56" s="164"/>
      <c r="H56" s="165" t="s">
        <v>157</v>
      </c>
      <c r="I56" s="166"/>
      <c r="J56" s="167"/>
    </row>
    <row r="57" spans="1:10" s="66" customFormat="1" ht="13.5" customHeight="1" x14ac:dyDescent="0.3">
      <c r="A57" s="8"/>
      <c r="B57" s="163" t="s">
        <v>130</v>
      </c>
      <c r="C57" s="152"/>
      <c r="D57" s="152"/>
      <c r="E57" s="152"/>
      <c r="F57" s="153"/>
      <c r="G57" s="164"/>
      <c r="H57" s="165" t="s">
        <v>157</v>
      </c>
      <c r="I57" s="166"/>
      <c r="J57" s="167"/>
    </row>
    <row r="58" spans="1:10" s="66" customFormat="1" ht="13.5" customHeight="1" x14ac:dyDescent="0.3">
      <c r="A58" s="8"/>
      <c r="B58" s="162" t="s">
        <v>131</v>
      </c>
      <c r="C58" s="159"/>
      <c r="D58" s="159"/>
      <c r="E58" s="159"/>
      <c r="F58" s="160"/>
      <c r="G58" s="164"/>
      <c r="H58" s="165" t="s">
        <v>154</v>
      </c>
      <c r="I58" s="166"/>
      <c r="J58" s="167"/>
    </row>
    <row r="59" spans="1:10" s="66" customFormat="1" ht="13.5" customHeight="1" x14ac:dyDescent="0.3">
      <c r="A59" s="8"/>
      <c r="B59" s="162" t="s">
        <v>132</v>
      </c>
      <c r="C59" s="159"/>
      <c r="D59" s="159"/>
      <c r="E59" s="159"/>
      <c r="F59" s="160"/>
      <c r="G59" s="164"/>
      <c r="H59" s="165" t="s">
        <v>157</v>
      </c>
      <c r="I59" s="166"/>
      <c r="J59" s="167"/>
    </row>
    <row r="60" spans="1:10" s="129" customFormat="1" ht="13.5" customHeight="1" x14ac:dyDescent="0.3">
      <c r="A60" s="8" t="s">
        <v>139</v>
      </c>
      <c r="B60" s="162"/>
      <c r="C60" s="159"/>
      <c r="D60" s="159"/>
      <c r="E60" s="159"/>
      <c r="F60" s="160"/>
      <c r="G60" s="164"/>
      <c r="H60" s="165"/>
      <c r="I60" s="166"/>
      <c r="J60" s="167"/>
    </row>
    <row r="61" spans="1:10" s="129" customFormat="1" ht="13.5" customHeight="1" x14ac:dyDescent="0.3">
      <c r="A61" s="8"/>
      <c r="B61" s="162" t="s">
        <v>134</v>
      </c>
      <c r="C61" s="159"/>
      <c r="D61" s="159"/>
      <c r="E61" s="159"/>
      <c r="F61" s="160"/>
      <c r="G61" s="164"/>
      <c r="H61" s="165" t="s">
        <v>155</v>
      </c>
      <c r="I61" s="166"/>
      <c r="J61" s="167"/>
    </row>
    <row r="62" spans="1:10" s="129" customFormat="1" ht="13.5" customHeight="1" x14ac:dyDescent="0.3">
      <c r="A62" s="8"/>
      <c r="B62" s="162" t="s">
        <v>135</v>
      </c>
      <c r="C62" s="159"/>
      <c r="D62" s="159"/>
      <c r="E62" s="159"/>
      <c r="F62" s="160"/>
      <c r="G62" s="164"/>
      <c r="H62" s="165" t="s">
        <v>155</v>
      </c>
      <c r="I62" s="166"/>
      <c r="J62" s="167"/>
    </row>
    <row r="63" spans="1:10" s="129" customFormat="1" ht="13.5" customHeight="1" x14ac:dyDescent="0.3">
      <c r="A63" s="8"/>
      <c r="B63" s="162" t="s">
        <v>136</v>
      </c>
      <c r="C63" s="159"/>
      <c r="D63" s="159"/>
      <c r="E63" s="159"/>
      <c r="F63" s="160"/>
      <c r="G63" s="164"/>
      <c r="H63" s="165" t="s">
        <v>154</v>
      </c>
      <c r="I63" s="166"/>
      <c r="J63" s="167"/>
    </row>
    <row r="64" spans="1:10" s="129" customFormat="1" ht="13.5" customHeight="1" x14ac:dyDescent="0.3">
      <c r="A64" s="8"/>
      <c r="B64" s="162" t="s">
        <v>137</v>
      </c>
      <c r="C64" s="159"/>
      <c r="D64" s="159"/>
      <c r="E64" s="159"/>
      <c r="F64" s="160"/>
      <c r="G64" s="164"/>
      <c r="H64" s="165" t="s">
        <v>156</v>
      </c>
      <c r="I64" s="166"/>
      <c r="J64" s="167"/>
    </row>
    <row r="65" spans="1:10" s="129" customFormat="1" ht="13.5" customHeight="1" x14ac:dyDescent="0.3">
      <c r="A65" s="8"/>
      <c r="B65" s="162" t="s">
        <v>138</v>
      </c>
      <c r="C65" s="159"/>
      <c r="D65" s="159"/>
      <c r="E65" s="159"/>
      <c r="F65" s="160"/>
      <c r="G65" s="164"/>
      <c r="H65" s="165" t="s">
        <v>153</v>
      </c>
      <c r="I65" s="166"/>
      <c r="J65" s="167"/>
    </row>
    <row r="66" spans="1:10" s="129" customFormat="1" ht="13.5" customHeight="1" x14ac:dyDescent="0.3">
      <c r="A66" s="8" t="s">
        <v>144</v>
      </c>
      <c r="B66" s="162"/>
      <c r="C66" s="159"/>
      <c r="D66" s="159"/>
      <c r="E66" s="159"/>
      <c r="F66" s="160"/>
      <c r="G66" s="164"/>
      <c r="H66" s="165"/>
      <c r="I66" s="166"/>
      <c r="J66" s="167"/>
    </row>
    <row r="67" spans="1:10" s="129" customFormat="1" ht="13.5" customHeight="1" x14ac:dyDescent="0.3">
      <c r="A67" s="8"/>
      <c r="B67" s="162" t="s">
        <v>140</v>
      </c>
      <c r="C67" s="159"/>
      <c r="D67" s="159"/>
      <c r="E67" s="159"/>
      <c r="F67" s="160"/>
      <c r="G67" s="164"/>
      <c r="H67" s="165" t="s">
        <v>158</v>
      </c>
      <c r="I67" s="166"/>
      <c r="J67" s="167"/>
    </row>
    <row r="68" spans="1:10" s="129" customFormat="1" ht="13.5" customHeight="1" x14ac:dyDescent="0.3">
      <c r="A68" s="8"/>
      <c r="B68" s="162" t="s">
        <v>141</v>
      </c>
      <c r="C68" s="159"/>
      <c r="D68" s="159"/>
      <c r="E68" s="159"/>
      <c r="F68" s="160"/>
      <c r="G68" s="164"/>
      <c r="H68" s="165" t="s">
        <v>158</v>
      </c>
      <c r="I68" s="166"/>
      <c r="J68" s="167"/>
    </row>
    <row r="69" spans="1:10" s="129" customFormat="1" ht="13.5" customHeight="1" x14ac:dyDescent="0.3">
      <c r="A69" s="8"/>
      <c r="B69" s="162" t="s">
        <v>142</v>
      </c>
      <c r="C69" s="159"/>
      <c r="D69" s="159"/>
      <c r="E69" s="159"/>
      <c r="F69" s="160"/>
      <c r="G69" s="164"/>
      <c r="H69" s="165" t="s">
        <v>158</v>
      </c>
      <c r="I69" s="166"/>
      <c r="J69" s="167"/>
    </row>
    <row r="70" spans="1:10" s="129" customFormat="1" ht="13.5" customHeight="1" x14ac:dyDescent="0.3">
      <c r="A70" s="8" t="s">
        <v>143</v>
      </c>
      <c r="B70" s="162"/>
      <c r="C70" s="159"/>
      <c r="D70" s="159"/>
      <c r="E70" s="159"/>
      <c r="F70" s="160"/>
      <c r="G70" s="164"/>
      <c r="H70" s="165"/>
      <c r="I70" s="166"/>
      <c r="J70" s="167"/>
    </row>
    <row r="71" spans="1:10" s="129" customFormat="1" ht="13.5" customHeight="1" x14ac:dyDescent="0.3">
      <c r="A71" s="8"/>
      <c r="B71" s="162" t="s">
        <v>145</v>
      </c>
      <c r="C71" s="159"/>
      <c r="D71" s="159"/>
      <c r="E71" s="159"/>
      <c r="F71" s="160"/>
      <c r="G71" s="164"/>
      <c r="H71" s="165" t="s">
        <v>153</v>
      </c>
      <c r="I71" s="166"/>
      <c r="J71" s="167"/>
    </row>
    <row r="72" spans="1:10" s="129" customFormat="1" ht="13.5" customHeight="1" x14ac:dyDescent="0.3">
      <c r="A72" s="8"/>
      <c r="B72" s="162" t="s">
        <v>146</v>
      </c>
      <c r="C72" s="159"/>
      <c r="D72" s="159"/>
      <c r="E72" s="159"/>
      <c r="F72" s="160"/>
      <c r="G72" s="164"/>
      <c r="H72" s="165" t="s">
        <v>156</v>
      </c>
      <c r="I72" s="166"/>
      <c r="J72" s="167"/>
    </row>
    <row r="73" spans="1:10" s="129" customFormat="1" ht="13.5" customHeight="1" x14ac:dyDescent="0.3">
      <c r="A73" s="8"/>
      <c r="B73" s="162" t="s">
        <v>147</v>
      </c>
      <c r="C73" s="159"/>
      <c r="D73" s="159"/>
      <c r="E73" s="159"/>
      <c r="F73" s="160"/>
      <c r="G73" s="164"/>
      <c r="H73" s="165" t="s">
        <v>154</v>
      </c>
      <c r="I73" s="166"/>
      <c r="J73" s="167"/>
    </row>
    <row r="74" spans="1:10" s="129" customFormat="1" ht="13.5" customHeight="1" x14ac:dyDescent="0.3">
      <c r="A74" s="8"/>
      <c r="B74" s="162" t="s">
        <v>148</v>
      </c>
      <c r="C74" s="159"/>
      <c r="D74" s="159"/>
      <c r="E74" s="159"/>
      <c r="F74" s="160"/>
      <c r="G74" s="164"/>
      <c r="H74" s="165" t="s">
        <v>153</v>
      </c>
      <c r="I74" s="166"/>
      <c r="J74" s="167"/>
    </row>
    <row r="75" spans="1:10" s="129" customFormat="1" ht="13.5" customHeight="1" x14ac:dyDescent="0.3">
      <c r="A75" s="8" t="s">
        <v>149</v>
      </c>
      <c r="B75" s="162"/>
      <c r="C75" s="159"/>
      <c r="D75" s="159"/>
      <c r="E75" s="159"/>
      <c r="F75" s="160"/>
      <c r="G75" s="164"/>
      <c r="H75" s="165"/>
      <c r="I75" s="166"/>
      <c r="J75" s="167"/>
    </row>
    <row r="76" spans="1:10" s="129" customFormat="1" ht="13.5" customHeight="1" x14ac:dyDescent="0.3">
      <c r="A76" s="8"/>
      <c r="B76" s="162" t="s">
        <v>90</v>
      </c>
      <c r="C76" s="159"/>
      <c r="D76" s="159"/>
      <c r="E76" s="159"/>
      <c r="F76" s="160"/>
      <c r="G76" s="164"/>
      <c r="H76" s="165" t="s">
        <v>153</v>
      </c>
      <c r="I76" s="166"/>
      <c r="J76" s="167"/>
    </row>
    <row r="77" spans="1:10" s="129" customFormat="1" ht="13.5" customHeight="1" x14ac:dyDescent="0.3">
      <c r="A77" s="8"/>
      <c r="B77" s="162" t="s">
        <v>97</v>
      </c>
      <c r="C77" s="159"/>
      <c r="D77" s="159"/>
      <c r="E77" s="159"/>
      <c r="F77" s="160"/>
      <c r="G77" s="164"/>
      <c r="H77" s="165" t="s">
        <v>153</v>
      </c>
      <c r="I77" s="166"/>
      <c r="J77" s="167"/>
    </row>
    <row r="78" spans="1:10" s="129" customFormat="1" ht="13.5" customHeight="1" x14ac:dyDescent="0.3">
      <c r="A78" s="8"/>
      <c r="B78" s="162" t="s">
        <v>150</v>
      </c>
      <c r="C78" s="159"/>
      <c r="D78" s="159"/>
      <c r="E78" s="159"/>
      <c r="F78" s="160"/>
      <c r="G78" s="164"/>
      <c r="H78" s="165" t="s">
        <v>156</v>
      </c>
      <c r="I78" s="166"/>
      <c r="J78" s="167"/>
    </row>
    <row r="79" spans="1:10" s="129" customFormat="1" ht="13.5" customHeight="1" x14ac:dyDescent="0.3">
      <c r="A79" s="8"/>
      <c r="B79" s="162" t="s">
        <v>151</v>
      </c>
      <c r="C79" s="159"/>
      <c r="D79" s="159"/>
      <c r="E79" s="159"/>
      <c r="F79" s="160"/>
      <c r="G79" s="164"/>
      <c r="H79" s="165" t="s">
        <v>159</v>
      </c>
      <c r="I79" s="166"/>
      <c r="J79" s="167"/>
    </row>
    <row r="80" spans="1:10" s="124" customFormat="1" ht="13.5" customHeight="1" x14ac:dyDescent="0.3">
      <c r="A80" s="8"/>
      <c r="B80" s="162" t="s">
        <v>152</v>
      </c>
      <c r="C80" s="159"/>
      <c r="D80" s="159"/>
      <c r="E80" s="159"/>
      <c r="F80" s="160"/>
      <c r="G80" s="164"/>
      <c r="H80" s="165" t="s">
        <v>157</v>
      </c>
      <c r="I80" s="166"/>
      <c r="J80" s="167"/>
    </row>
    <row r="81" spans="1:10" s="66" customFormat="1" ht="13.5" customHeight="1" thickBot="1" x14ac:dyDescent="0.35">
      <c r="A81" s="9"/>
      <c r="B81" s="63"/>
      <c r="C81" s="62"/>
      <c r="D81" s="62"/>
      <c r="E81" s="62"/>
      <c r="F81" s="64"/>
      <c r="G81" s="23"/>
      <c r="H81" s="23"/>
      <c r="I81" s="24"/>
      <c r="J81" s="19"/>
    </row>
    <row r="82" spans="1:10" s="66" customFormat="1" ht="13.5" customHeight="1" thickBot="1" x14ac:dyDescent="0.35">
      <c r="A82"/>
      <c r="B82"/>
      <c r="C82"/>
      <c r="D82"/>
      <c r="E82"/>
      <c r="F82"/>
      <c r="G82"/>
      <c r="H82"/>
      <c r="I82" s="25" t="s">
        <v>36</v>
      </c>
      <c r="J82" s="26">
        <f>SUM(J12:J81)</f>
        <v>0</v>
      </c>
    </row>
    <row r="83" spans="1:10" s="66" customFormat="1" ht="13.5" customHeight="1" thickBot="1" x14ac:dyDescent="0.35">
      <c r="A83"/>
      <c r="B83" s="2" t="s">
        <v>11</v>
      </c>
      <c r="C83" s="2"/>
      <c r="D83" s="2"/>
      <c r="E83" s="2"/>
      <c r="F83" s="2"/>
      <c r="G83" s="2"/>
      <c r="H83"/>
      <c r="I83" s="25" t="s">
        <v>13</v>
      </c>
      <c r="J83" s="26">
        <f>J82/310</f>
        <v>0</v>
      </c>
    </row>
    <row r="84" spans="1:10" s="66" customFormat="1" ht="13.5" customHeight="1" x14ac:dyDescent="0.3">
      <c r="A84"/>
      <c r="B84" s="2" t="s">
        <v>12</v>
      </c>
      <c r="C84" s="2"/>
      <c r="D84" s="2"/>
      <c r="E84" s="2"/>
      <c r="F84" s="2"/>
      <c r="G84" s="2"/>
      <c r="H84"/>
      <c r="I84"/>
      <c r="J84"/>
    </row>
    <row r="85" spans="1:10" s="66" customFormat="1" x14ac:dyDescent="0.3">
      <c r="A85"/>
      <c r="B85"/>
      <c r="C85"/>
      <c r="D85"/>
      <c r="E85"/>
      <c r="F85"/>
      <c r="G85"/>
      <c r="H85"/>
      <c r="I85"/>
      <c r="J85"/>
    </row>
    <row r="86" spans="1:10" s="66" customFormat="1" x14ac:dyDescent="0.3">
      <c r="A86"/>
      <c r="B86"/>
      <c r="C86"/>
      <c r="D86"/>
      <c r="E86"/>
      <c r="F86"/>
      <c r="G86"/>
      <c r="H86"/>
      <c r="I86"/>
      <c r="J86"/>
    </row>
    <row r="87" spans="1:10" s="66" customFormat="1" x14ac:dyDescent="0.3">
      <c r="A87"/>
      <c r="B87"/>
      <c r="C87"/>
      <c r="D87"/>
      <c r="E87"/>
      <c r="F87"/>
      <c r="G87"/>
      <c r="H87"/>
      <c r="I87"/>
      <c r="J87"/>
    </row>
  </sheetData>
  <mergeCells count="4">
    <mergeCell ref="B2:I2"/>
    <mergeCell ref="B3:I3"/>
    <mergeCell ref="B4:I4"/>
    <mergeCell ref="B11:F11"/>
  </mergeCells>
  <printOptions horizontalCentered="1" verticalCentered="1"/>
  <pageMargins left="0.19685039370078741" right="0.19685039370078741" top="0.19685039370078741" bottom="0.19685039370078741" header="0.31496062992125984" footer="0.31496062992125984"/>
  <pageSetup scale="8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7"/>
  <sheetViews>
    <sheetView view="pageBreakPreview" topLeftCell="A46" zoomScale="70" zoomScaleNormal="80" zoomScaleSheetLayoutView="70" workbookViewId="0">
      <selection activeCell="BC15" sqref="BC15:BF49"/>
    </sheetView>
  </sheetViews>
  <sheetFormatPr baseColWidth="10" defaultColWidth="11.44140625" defaultRowHeight="14.4" x14ac:dyDescent="0.3"/>
  <cols>
    <col min="1" max="1" width="17.6640625" style="66" customWidth="1"/>
    <col min="2" max="5" width="11.44140625" style="66"/>
    <col min="6" max="6" width="14.44140625" style="66" customWidth="1"/>
    <col min="7" max="7" width="16.33203125" style="66" customWidth="1"/>
    <col min="8" max="8" width="13" style="66" customWidth="1"/>
    <col min="9" max="9" width="18" style="66" customWidth="1"/>
    <col min="10" max="10" width="5.109375" style="66" customWidth="1"/>
    <col min="11" max="13" width="5.109375" style="129" customWidth="1"/>
    <col min="14" max="14" width="18.6640625" style="66" customWidth="1"/>
    <col min="15" max="15" width="5.109375" style="66" customWidth="1"/>
    <col min="16" max="18" width="5.109375" style="129" customWidth="1"/>
    <col min="19" max="19" width="18.6640625" style="66" customWidth="1"/>
    <col min="20" max="20" width="5.109375" style="66" customWidth="1"/>
    <col min="21" max="23" width="5.109375" style="129" customWidth="1"/>
    <col min="24" max="24" width="18.6640625" style="66" customWidth="1"/>
    <col min="25" max="25" width="7.88671875" style="66" customWidth="1"/>
    <col min="26" max="28" width="5.109375" style="129" customWidth="1"/>
    <col min="29" max="29" width="18.6640625" style="66" customWidth="1"/>
    <col min="30" max="30" width="5.109375" style="66" customWidth="1"/>
    <col min="31" max="33" width="5.109375" style="129" customWidth="1"/>
    <col min="34" max="34" width="18.6640625" style="66" customWidth="1"/>
    <col min="35" max="35" width="5.109375" style="66" customWidth="1"/>
    <col min="36" max="38" width="5.109375" style="129" customWidth="1"/>
    <col min="39" max="39" width="18.6640625" style="66" customWidth="1"/>
    <col min="40" max="40" width="5.109375" style="66" customWidth="1"/>
    <col min="41" max="43" width="5.109375" style="129" customWidth="1"/>
    <col min="44" max="44" width="18.6640625" style="66" customWidth="1"/>
    <col min="45" max="45" width="5.109375" style="66" customWidth="1"/>
    <col min="46" max="48" width="5.109375" style="129" customWidth="1"/>
    <col min="49" max="49" width="18.6640625" style="66" customWidth="1"/>
    <col min="50" max="50" width="5.109375" style="66" customWidth="1"/>
    <col min="51" max="53" width="5.109375" style="129" customWidth="1"/>
    <col min="54" max="54" width="19.33203125" style="66" customWidth="1"/>
    <col min="55" max="55" width="5.109375" style="66" customWidth="1"/>
    <col min="56" max="58" width="5.109375" style="129" customWidth="1"/>
    <col min="59" max="59" width="19.33203125" style="66" customWidth="1"/>
    <col min="60" max="60" width="5.109375" style="66" customWidth="1"/>
    <col min="61" max="63" width="5.109375" style="129" customWidth="1"/>
    <col min="64" max="64" width="18.88671875" style="66" customWidth="1"/>
    <col min="65" max="65" width="5.109375" style="66" customWidth="1"/>
    <col min="66" max="68" width="5.109375" style="129" customWidth="1"/>
    <col min="69" max="69" width="20" style="66" customWidth="1"/>
    <col min="70" max="70" width="16.5546875" style="66" customWidth="1"/>
    <col min="71" max="71" width="23.88671875" style="66" customWidth="1"/>
    <col min="72" max="74" width="2.6640625" style="66" customWidth="1"/>
    <col min="75" max="75" width="14.6640625" style="66" customWidth="1"/>
    <col min="76" max="95" width="2.6640625" style="66" customWidth="1"/>
    <col min="96" max="16384" width="11.44140625" style="66"/>
  </cols>
  <sheetData>
    <row r="1" spans="1:72" x14ac:dyDescent="0.3">
      <c r="B1" s="16" t="s">
        <v>30</v>
      </c>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row>
    <row r="2" spans="1:72" x14ac:dyDescent="0.3">
      <c r="B2" s="193" t="s">
        <v>28</v>
      </c>
      <c r="C2" s="193"/>
      <c r="D2" s="193"/>
      <c r="E2" s="193"/>
      <c r="F2" s="193"/>
      <c r="G2" s="193"/>
      <c r="H2" s="193"/>
      <c r="I2" s="193"/>
      <c r="J2" s="103"/>
      <c r="K2" s="134"/>
      <c r="L2" s="134"/>
      <c r="M2" s="134"/>
      <c r="N2" s="103"/>
      <c r="O2" s="103"/>
      <c r="P2" s="134"/>
      <c r="Q2" s="134"/>
      <c r="R2" s="134"/>
      <c r="S2" s="103"/>
      <c r="T2" s="103"/>
      <c r="U2" s="134"/>
      <c r="V2" s="134"/>
      <c r="W2" s="134"/>
      <c r="X2" s="103"/>
      <c r="Y2" s="103"/>
      <c r="Z2" s="134"/>
      <c r="AA2" s="134"/>
      <c r="AB2" s="134"/>
      <c r="AC2" s="103"/>
      <c r="AD2" s="103"/>
      <c r="AE2" s="134"/>
      <c r="AF2" s="134"/>
      <c r="AG2" s="134"/>
      <c r="AH2" s="103"/>
      <c r="AI2" s="103"/>
      <c r="AJ2" s="134"/>
      <c r="AK2" s="134"/>
      <c r="AL2" s="134"/>
      <c r="AM2" s="103"/>
      <c r="AN2" s="103"/>
      <c r="AO2" s="134"/>
      <c r="AP2" s="134"/>
      <c r="AQ2" s="134"/>
      <c r="AR2" s="103"/>
      <c r="AS2" s="103"/>
      <c r="AT2" s="134"/>
      <c r="AU2" s="134"/>
      <c r="AV2" s="134"/>
      <c r="AW2" s="103"/>
      <c r="AX2" s="103"/>
      <c r="AY2" s="134"/>
      <c r="AZ2" s="134"/>
      <c r="BA2" s="134"/>
      <c r="BB2" s="103"/>
      <c r="BC2" s="103"/>
      <c r="BD2" s="134"/>
      <c r="BE2" s="134"/>
      <c r="BF2" s="134"/>
      <c r="BG2" s="103"/>
      <c r="BH2" s="103"/>
      <c r="BI2" s="134"/>
      <c r="BJ2" s="134"/>
      <c r="BK2" s="134"/>
      <c r="BL2" s="103"/>
      <c r="BM2" s="109"/>
      <c r="BN2" s="134"/>
      <c r="BO2" s="134"/>
      <c r="BP2" s="134"/>
      <c r="BQ2" s="109"/>
      <c r="BR2" s="103"/>
      <c r="BS2" s="10"/>
      <c r="BT2" s="10"/>
    </row>
    <row r="3" spans="1:72" x14ac:dyDescent="0.3">
      <c r="B3" s="193" t="s">
        <v>0</v>
      </c>
      <c r="C3" s="193"/>
      <c r="D3" s="193"/>
      <c r="E3" s="193"/>
      <c r="F3" s="193"/>
      <c r="G3" s="193"/>
      <c r="H3" s="193"/>
      <c r="I3" s="193"/>
      <c r="J3" s="103"/>
      <c r="K3" s="134"/>
      <c r="L3" s="134"/>
      <c r="M3" s="134"/>
      <c r="N3" s="103"/>
      <c r="O3" s="103"/>
      <c r="P3" s="134"/>
      <c r="Q3" s="134"/>
      <c r="R3" s="134"/>
      <c r="S3" s="103"/>
      <c r="T3" s="103"/>
      <c r="U3" s="134"/>
      <c r="V3" s="134"/>
      <c r="W3" s="134"/>
      <c r="X3" s="103"/>
      <c r="Y3" s="103"/>
      <c r="Z3" s="134"/>
      <c r="AA3" s="134"/>
      <c r="AB3" s="134"/>
      <c r="AC3" s="103"/>
      <c r="AD3" s="103"/>
      <c r="AE3" s="134"/>
      <c r="AF3" s="134"/>
      <c r="AG3" s="134"/>
      <c r="AH3" s="103"/>
      <c r="AI3" s="103"/>
      <c r="AJ3" s="134"/>
      <c r="AK3" s="134"/>
      <c r="AL3" s="134"/>
      <c r="AM3" s="103"/>
      <c r="AN3" s="103"/>
      <c r="AO3" s="134"/>
      <c r="AP3" s="134"/>
      <c r="AQ3" s="134"/>
      <c r="AR3" s="103"/>
      <c r="AS3" s="103"/>
      <c r="AT3" s="134"/>
      <c r="AU3" s="134"/>
      <c r="AV3" s="134"/>
      <c r="AW3" s="103"/>
      <c r="AX3" s="103"/>
      <c r="AY3" s="134"/>
      <c r="AZ3" s="134"/>
      <c r="BA3" s="134"/>
      <c r="BB3" s="103"/>
      <c r="BC3" s="103"/>
      <c r="BD3" s="134"/>
      <c r="BE3" s="134"/>
      <c r="BF3" s="134"/>
      <c r="BG3" s="103"/>
      <c r="BH3" s="103"/>
      <c r="BI3" s="134"/>
      <c r="BJ3" s="134"/>
      <c r="BK3" s="134"/>
      <c r="BL3" s="103"/>
      <c r="BM3" s="109"/>
      <c r="BN3" s="134"/>
      <c r="BO3" s="134"/>
      <c r="BP3" s="134"/>
      <c r="BQ3" s="109"/>
      <c r="BR3" s="103"/>
    </row>
    <row r="4" spans="1:72" x14ac:dyDescent="0.3">
      <c r="B4" s="194" t="s">
        <v>1</v>
      </c>
      <c r="C4" s="194"/>
      <c r="D4" s="194"/>
      <c r="E4" s="194"/>
      <c r="F4" s="194"/>
      <c r="G4" s="194"/>
      <c r="H4" s="194"/>
      <c r="I4" s="194"/>
      <c r="J4" s="104"/>
      <c r="K4" s="135"/>
      <c r="L4" s="135"/>
      <c r="M4" s="135"/>
      <c r="N4" s="104"/>
      <c r="O4" s="104"/>
      <c r="P4" s="135"/>
      <c r="Q4" s="135"/>
      <c r="R4" s="135"/>
      <c r="S4" s="104"/>
      <c r="T4" s="104"/>
      <c r="U4" s="135"/>
      <c r="V4" s="135"/>
      <c r="W4" s="135"/>
      <c r="X4" s="104"/>
      <c r="Y4" s="104"/>
      <c r="Z4" s="135"/>
      <c r="AA4" s="135"/>
      <c r="AB4" s="135"/>
      <c r="AC4" s="104"/>
      <c r="AD4" s="104"/>
      <c r="AE4" s="135"/>
      <c r="AF4" s="135"/>
      <c r="AG4" s="135"/>
      <c r="AH4" s="104"/>
      <c r="AI4" s="104"/>
      <c r="AJ4" s="135"/>
      <c r="AK4" s="135"/>
      <c r="AL4" s="135"/>
      <c r="AM4" s="104"/>
      <c r="AN4" s="104"/>
      <c r="AO4" s="135"/>
      <c r="AP4" s="135"/>
      <c r="AQ4" s="135"/>
      <c r="AR4" s="104"/>
      <c r="AS4" s="104"/>
      <c r="AT4" s="135"/>
      <c r="AU4" s="135"/>
      <c r="AV4" s="135"/>
      <c r="AW4" s="104"/>
      <c r="AX4" s="104"/>
      <c r="AY4" s="135"/>
      <c r="AZ4" s="135"/>
      <c r="BA4" s="135"/>
      <c r="BB4" s="104"/>
      <c r="BC4" s="104"/>
      <c r="BD4" s="135"/>
      <c r="BE4" s="135"/>
      <c r="BF4" s="135"/>
      <c r="BG4" s="104"/>
      <c r="BH4" s="104"/>
      <c r="BI4" s="135"/>
      <c r="BJ4" s="135"/>
      <c r="BK4" s="135"/>
      <c r="BL4" s="104"/>
      <c r="BM4" s="110"/>
      <c r="BN4" s="135"/>
      <c r="BO4" s="135"/>
      <c r="BP4" s="135"/>
      <c r="BQ4" s="110"/>
      <c r="BR4" s="104"/>
    </row>
    <row r="5" spans="1:72" x14ac:dyDescent="0.3">
      <c r="B5" s="1"/>
      <c r="G5" s="1"/>
      <c r="H5" s="1"/>
    </row>
    <row r="6" spans="1:72" x14ac:dyDescent="0.3">
      <c r="A6" s="3" t="s">
        <v>2</v>
      </c>
      <c r="B6" s="28" t="s">
        <v>160</v>
      </c>
    </row>
    <row r="7" spans="1:72" x14ac:dyDescent="0.3">
      <c r="A7" s="3" t="s">
        <v>3</v>
      </c>
      <c r="B7" s="28" t="s">
        <v>161</v>
      </c>
      <c r="D7" s="21" t="s">
        <v>6</v>
      </c>
      <c r="E7" s="5"/>
      <c r="F7" s="27"/>
    </row>
    <row r="8" spans="1:72" s="129" customFormat="1" x14ac:dyDescent="0.3">
      <c r="A8" s="3" t="s">
        <v>3</v>
      </c>
      <c r="B8" s="28" t="s">
        <v>162</v>
      </c>
      <c r="D8" s="21"/>
      <c r="E8" s="7"/>
      <c r="F8" s="168"/>
    </row>
    <row r="9" spans="1:72" x14ac:dyDescent="0.3">
      <c r="A9" s="3" t="s">
        <v>4</v>
      </c>
      <c r="B9" s="66">
        <v>310</v>
      </c>
      <c r="C9" s="66" t="s">
        <v>163</v>
      </c>
      <c r="H9" s="29">
        <f>+'F-MZGAL-RCO-MT-31'!H9</f>
        <v>0</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2" ht="15" thickBot="1" x14ac:dyDescent="0.35">
      <c r="A10" s="3" t="s">
        <v>5</v>
      </c>
      <c r="B10" s="20" t="s">
        <v>59</v>
      </c>
      <c r="C10" s="20"/>
      <c r="D10" s="20"/>
      <c r="H10" s="3">
        <f>+'F-MZGAL-RCO-MT-31'!H10</f>
        <v>0</v>
      </c>
    </row>
    <row r="11" spans="1:72" ht="22.5" customHeight="1" thickBot="1" x14ac:dyDescent="0.35">
      <c r="A11" s="106" t="s">
        <v>7</v>
      </c>
      <c r="B11" s="198" t="s">
        <v>10</v>
      </c>
      <c r="C11" s="199"/>
      <c r="D11" s="199"/>
      <c r="E11" s="199"/>
      <c r="F11" s="200"/>
      <c r="G11" s="6" t="s">
        <v>8</v>
      </c>
      <c r="H11" s="6" t="s">
        <v>9</v>
      </c>
      <c r="I11" s="106" t="s">
        <v>83</v>
      </c>
      <c r="J11" s="195" t="s">
        <v>71</v>
      </c>
      <c r="K11" s="196"/>
      <c r="L11" s="196"/>
      <c r="M11" s="196"/>
      <c r="N11" s="197"/>
      <c r="O11" s="195" t="s">
        <v>72</v>
      </c>
      <c r="P11" s="196"/>
      <c r="Q11" s="196"/>
      <c r="R11" s="196"/>
      <c r="S11" s="197"/>
      <c r="T11" s="195" t="s">
        <v>73</v>
      </c>
      <c r="U11" s="196"/>
      <c r="V11" s="196"/>
      <c r="W11" s="196"/>
      <c r="X11" s="197"/>
      <c r="Y11" s="195" t="s">
        <v>74</v>
      </c>
      <c r="Z11" s="196"/>
      <c r="AA11" s="196"/>
      <c r="AB11" s="196"/>
      <c r="AC11" s="197"/>
      <c r="AD11" s="195" t="s">
        <v>75</v>
      </c>
      <c r="AE11" s="196"/>
      <c r="AF11" s="196"/>
      <c r="AG11" s="196"/>
      <c r="AH11" s="197"/>
      <c r="AI11" s="195" t="s">
        <v>76</v>
      </c>
      <c r="AJ11" s="196"/>
      <c r="AK11" s="196"/>
      <c r="AL11" s="196"/>
      <c r="AM11" s="197"/>
      <c r="AN11" s="195" t="s">
        <v>77</v>
      </c>
      <c r="AO11" s="196"/>
      <c r="AP11" s="196"/>
      <c r="AQ11" s="196"/>
      <c r="AR11" s="197"/>
      <c r="AS11" s="195" t="s">
        <v>78</v>
      </c>
      <c r="AT11" s="196"/>
      <c r="AU11" s="196"/>
      <c r="AV11" s="196"/>
      <c r="AW11" s="197"/>
      <c r="AX11" s="195" t="s">
        <v>79</v>
      </c>
      <c r="AY11" s="196"/>
      <c r="AZ11" s="196"/>
      <c r="BA11" s="196"/>
      <c r="BB11" s="197"/>
      <c r="BC11" s="195" t="s">
        <v>80</v>
      </c>
      <c r="BD11" s="196"/>
      <c r="BE11" s="196"/>
      <c r="BF11" s="196"/>
      <c r="BG11" s="197"/>
      <c r="BH11" s="195" t="s">
        <v>81</v>
      </c>
      <c r="BI11" s="196"/>
      <c r="BJ11" s="196"/>
      <c r="BK11" s="196"/>
      <c r="BL11" s="197"/>
      <c r="BM11" s="195" t="s">
        <v>82</v>
      </c>
      <c r="BN11" s="196"/>
      <c r="BO11" s="196"/>
      <c r="BP11" s="196"/>
      <c r="BQ11" s="197"/>
      <c r="BR11" s="195" t="s">
        <v>85</v>
      </c>
      <c r="BS11" s="197"/>
    </row>
    <row r="12" spans="1:72" x14ac:dyDescent="0.3">
      <c r="A12" s="161">
        <v>2017</v>
      </c>
      <c r="B12" s="154"/>
      <c r="C12" s="155"/>
      <c r="D12" s="155"/>
      <c r="E12" s="155"/>
      <c r="F12" s="156"/>
      <c r="G12" s="71"/>
      <c r="H12" s="68"/>
      <c r="I12" s="111"/>
      <c r="J12" s="136"/>
      <c r="K12" s="137"/>
      <c r="L12" s="137"/>
      <c r="M12" s="138"/>
      <c r="N12" s="126"/>
      <c r="O12" s="140"/>
      <c r="P12" s="137"/>
      <c r="Q12" s="137"/>
      <c r="R12" s="138"/>
      <c r="S12" s="126"/>
      <c r="T12" s="140"/>
      <c r="U12" s="137"/>
      <c r="V12" s="137"/>
      <c r="W12" s="138"/>
      <c r="X12" s="126"/>
      <c r="Y12" s="140"/>
      <c r="Z12" s="137"/>
      <c r="AA12" s="137"/>
      <c r="AB12" s="138"/>
      <c r="AC12" s="126"/>
      <c r="AD12" s="140"/>
      <c r="AE12" s="137"/>
      <c r="AF12" s="137"/>
      <c r="AG12" s="138"/>
      <c r="AH12" s="126"/>
      <c r="AI12" s="140"/>
      <c r="AJ12" s="137"/>
      <c r="AK12" s="137"/>
      <c r="AL12" s="138"/>
      <c r="AM12" s="126"/>
      <c r="AN12" s="140"/>
      <c r="AO12" s="137"/>
      <c r="AP12" s="137"/>
      <c r="AQ12" s="138"/>
      <c r="AR12" s="126"/>
      <c r="AS12" s="140"/>
      <c r="AT12" s="137"/>
      <c r="AU12" s="137"/>
      <c r="AV12" s="138"/>
      <c r="AW12" s="126"/>
      <c r="AX12" s="140"/>
      <c r="AY12" s="137"/>
      <c r="AZ12" s="137"/>
      <c r="BA12" s="138"/>
      <c r="BB12" s="126"/>
      <c r="BC12" s="140"/>
      <c r="BD12" s="137"/>
      <c r="BE12" s="137"/>
      <c r="BF12" s="138"/>
      <c r="BG12" s="126"/>
      <c r="BH12" s="140"/>
      <c r="BI12" s="137"/>
      <c r="BJ12" s="137"/>
      <c r="BK12" s="138"/>
      <c r="BL12" s="126"/>
      <c r="BM12" s="140"/>
      <c r="BN12" s="137"/>
      <c r="BO12" s="137"/>
      <c r="BP12" s="138"/>
      <c r="BQ12" s="69"/>
      <c r="BR12" s="148"/>
      <c r="BS12" s="70"/>
    </row>
    <row r="13" spans="1:72" x14ac:dyDescent="0.3">
      <c r="A13" s="8" t="s">
        <v>98</v>
      </c>
      <c r="B13" s="158"/>
      <c r="C13" s="159"/>
      <c r="D13" s="159"/>
      <c r="E13" s="159"/>
      <c r="F13" s="160"/>
      <c r="G13" s="113"/>
      <c r="H13" s="68"/>
      <c r="I13" s="111"/>
      <c r="J13" s="139"/>
      <c r="K13" s="140"/>
      <c r="L13" s="140"/>
      <c r="M13" s="141"/>
      <c r="N13" s="107"/>
      <c r="O13" s="140"/>
      <c r="P13" s="140"/>
      <c r="Q13" s="140"/>
      <c r="R13" s="141"/>
      <c r="S13" s="107"/>
      <c r="T13" s="140"/>
      <c r="U13" s="140"/>
      <c r="V13" s="140"/>
      <c r="W13" s="141"/>
      <c r="X13" s="107"/>
      <c r="Y13" s="140"/>
      <c r="Z13" s="140"/>
      <c r="AA13" s="140"/>
      <c r="AB13" s="141"/>
      <c r="AC13" s="107"/>
      <c r="AD13" s="140"/>
      <c r="AE13" s="140"/>
      <c r="AF13" s="140"/>
      <c r="AG13" s="141"/>
      <c r="AH13" s="107"/>
      <c r="AI13" s="140"/>
      <c r="AJ13" s="140"/>
      <c r="AK13" s="140"/>
      <c r="AL13" s="141"/>
      <c r="AM13" s="107"/>
      <c r="AN13" s="140"/>
      <c r="AO13" s="140"/>
      <c r="AP13" s="140"/>
      <c r="AQ13" s="141"/>
      <c r="AR13" s="126"/>
      <c r="AS13" s="140"/>
      <c r="AT13" s="140"/>
      <c r="AU13" s="140"/>
      <c r="AV13" s="141"/>
      <c r="AW13" s="126"/>
      <c r="AX13" s="140"/>
      <c r="AY13" s="140"/>
      <c r="AZ13" s="140"/>
      <c r="BA13" s="141"/>
      <c r="BB13" s="126"/>
      <c r="BC13" s="140"/>
      <c r="BD13" s="140"/>
      <c r="BE13" s="140"/>
      <c r="BF13" s="141"/>
      <c r="BG13" s="126"/>
      <c r="BH13" s="140"/>
      <c r="BI13" s="140"/>
      <c r="BJ13" s="140"/>
      <c r="BK13" s="141"/>
      <c r="BL13" s="126"/>
      <c r="BM13" s="140"/>
      <c r="BN13" s="140"/>
      <c r="BO13" s="140"/>
      <c r="BP13" s="141"/>
      <c r="BQ13" s="126"/>
      <c r="BR13" s="149"/>
      <c r="BS13" s="107"/>
    </row>
    <row r="14" spans="1:72" s="129" customFormat="1" x14ac:dyDescent="0.3">
      <c r="A14" s="8"/>
      <c r="B14" s="154" t="s">
        <v>88</v>
      </c>
      <c r="C14" s="155"/>
      <c r="D14" s="155"/>
      <c r="E14" s="155"/>
      <c r="F14" s="156"/>
      <c r="G14" s="113"/>
      <c r="H14" s="68" t="s">
        <v>153</v>
      </c>
      <c r="I14" s="111"/>
      <c r="J14" s="139"/>
      <c r="K14" s="140"/>
      <c r="L14" s="140"/>
      <c r="M14" s="141"/>
      <c r="N14" s="126"/>
      <c r="O14" s="140"/>
      <c r="P14" s="140"/>
      <c r="Q14" s="140"/>
      <c r="R14" s="141"/>
      <c r="S14" s="126"/>
      <c r="T14" s="140"/>
      <c r="U14" s="140"/>
      <c r="V14" s="140"/>
      <c r="W14" s="141"/>
      <c r="X14" s="126"/>
      <c r="Y14" s="140"/>
      <c r="Z14" s="140"/>
      <c r="AA14" s="140"/>
      <c r="AB14" s="141"/>
      <c r="AC14" s="126"/>
      <c r="AD14" s="140"/>
      <c r="AE14" s="140"/>
      <c r="AF14" s="140"/>
      <c r="AG14" s="141"/>
      <c r="AH14" s="126"/>
      <c r="AI14" s="140"/>
      <c r="AJ14" s="140"/>
      <c r="AK14" s="140"/>
      <c r="AL14" s="141"/>
      <c r="AM14" s="126"/>
      <c r="AN14" s="140"/>
      <c r="AO14" s="140"/>
      <c r="AP14" s="140"/>
      <c r="AQ14" s="141"/>
      <c r="AR14" s="126"/>
      <c r="AS14" s="139"/>
      <c r="AT14" s="217"/>
      <c r="AU14" s="217"/>
      <c r="AV14" s="218"/>
      <c r="AW14" s="126"/>
      <c r="AX14" s="139"/>
      <c r="AY14" s="217"/>
      <c r="AZ14" s="217"/>
      <c r="BA14" s="218"/>
      <c r="BB14" s="126"/>
      <c r="BC14" s="140"/>
      <c r="BD14" s="140"/>
      <c r="BE14" s="140"/>
      <c r="BF14" s="141"/>
      <c r="BG14" s="126"/>
      <c r="BH14" s="140"/>
      <c r="BI14" s="140"/>
      <c r="BJ14" s="140"/>
      <c r="BK14" s="141"/>
      <c r="BL14" s="126"/>
      <c r="BM14" s="140"/>
      <c r="BN14" s="140"/>
      <c r="BO14" s="140"/>
      <c r="BP14" s="141"/>
      <c r="BQ14" s="126"/>
      <c r="BR14" s="149"/>
      <c r="BS14" s="126"/>
    </row>
    <row r="15" spans="1:72" s="129" customFormat="1" x14ac:dyDescent="0.3">
      <c r="A15" s="8"/>
      <c r="B15" s="154" t="s">
        <v>89</v>
      </c>
      <c r="C15" s="155"/>
      <c r="D15" s="155"/>
      <c r="E15" s="155"/>
      <c r="F15" s="156"/>
      <c r="G15" s="113"/>
      <c r="H15" s="68" t="s">
        <v>153</v>
      </c>
      <c r="I15" s="111"/>
      <c r="J15" s="139"/>
      <c r="K15" s="140"/>
      <c r="L15" s="140"/>
      <c r="M15" s="141"/>
      <c r="N15" s="126"/>
      <c r="O15" s="140"/>
      <c r="P15" s="140"/>
      <c r="Q15" s="140"/>
      <c r="R15" s="141"/>
      <c r="S15" s="126"/>
      <c r="T15" s="140"/>
      <c r="U15" s="140"/>
      <c r="V15" s="140"/>
      <c r="W15" s="141"/>
      <c r="X15" s="126"/>
      <c r="Y15" s="140"/>
      <c r="Z15" s="140"/>
      <c r="AA15" s="140"/>
      <c r="AB15" s="141"/>
      <c r="AC15" s="126"/>
      <c r="AD15" s="140"/>
      <c r="AE15" s="140"/>
      <c r="AF15" s="140"/>
      <c r="AG15" s="141"/>
      <c r="AH15" s="126"/>
      <c r="AI15" s="140"/>
      <c r="AJ15" s="140"/>
      <c r="AK15" s="140"/>
      <c r="AL15" s="141"/>
      <c r="AM15" s="126"/>
      <c r="AN15" s="140"/>
      <c r="AO15" s="140"/>
      <c r="AP15" s="140"/>
      <c r="AQ15" s="141"/>
      <c r="AR15" s="126"/>
      <c r="AS15" s="139"/>
      <c r="AT15" s="217"/>
      <c r="AU15" s="217"/>
      <c r="AV15" s="218"/>
      <c r="AW15" s="126"/>
      <c r="AX15" s="139"/>
      <c r="AY15" s="217"/>
      <c r="AZ15" s="217"/>
      <c r="BA15" s="218"/>
      <c r="BB15" s="126"/>
      <c r="BC15" s="140"/>
      <c r="BD15" s="140"/>
      <c r="BE15" s="140"/>
      <c r="BF15" s="141"/>
      <c r="BG15" s="126"/>
      <c r="BH15" s="140"/>
      <c r="BI15" s="140"/>
      <c r="BJ15" s="140"/>
      <c r="BK15" s="141"/>
      <c r="BL15" s="126"/>
      <c r="BM15" s="140"/>
      <c r="BN15" s="140"/>
      <c r="BO15" s="140"/>
      <c r="BP15" s="141"/>
      <c r="BQ15" s="126"/>
      <c r="BR15" s="149"/>
      <c r="BS15" s="126"/>
    </row>
    <row r="16" spans="1:72" s="129" customFormat="1" x14ac:dyDescent="0.3">
      <c r="A16" s="8"/>
      <c r="B16" s="154" t="s">
        <v>90</v>
      </c>
      <c r="C16" s="155"/>
      <c r="D16" s="155"/>
      <c r="E16" s="155"/>
      <c r="F16" s="156"/>
      <c r="G16" s="113"/>
      <c r="H16" s="68" t="s">
        <v>153</v>
      </c>
      <c r="I16" s="111"/>
      <c r="J16" s="139"/>
      <c r="K16" s="140"/>
      <c r="L16" s="140"/>
      <c r="M16" s="141"/>
      <c r="N16" s="126"/>
      <c r="O16" s="140"/>
      <c r="P16" s="140"/>
      <c r="Q16" s="140"/>
      <c r="R16" s="141"/>
      <c r="S16" s="126"/>
      <c r="T16" s="140"/>
      <c r="U16" s="140"/>
      <c r="V16" s="140"/>
      <c r="W16" s="141"/>
      <c r="X16" s="126"/>
      <c r="Y16" s="140"/>
      <c r="Z16" s="140"/>
      <c r="AA16" s="140"/>
      <c r="AB16" s="141"/>
      <c r="AC16" s="126"/>
      <c r="AD16" s="140"/>
      <c r="AE16" s="140"/>
      <c r="AF16" s="140"/>
      <c r="AG16" s="141"/>
      <c r="AH16" s="126"/>
      <c r="AI16" s="140"/>
      <c r="AJ16" s="140"/>
      <c r="AK16" s="140"/>
      <c r="AL16" s="141"/>
      <c r="AM16" s="126"/>
      <c r="AN16" s="140"/>
      <c r="AO16" s="140"/>
      <c r="AP16" s="140"/>
      <c r="AQ16" s="141"/>
      <c r="AR16" s="126"/>
      <c r="AS16" s="140"/>
      <c r="AT16" s="140"/>
      <c r="AU16" s="140"/>
      <c r="AV16" s="141"/>
      <c r="AW16" s="126"/>
      <c r="AX16" s="140"/>
      <c r="AY16" s="140"/>
      <c r="AZ16" s="140"/>
      <c r="BA16" s="141"/>
      <c r="BB16" s="126"/>
      <c r="BC16" s="140"/>
      <c r="BD16" s="140"/>
      <c r="BE16" s="140"/>
      <c r="BF16" s="141"/>
      <c r="BG16" s="126"/>
      <c r="BH16" s="140"/>
      <c r="BI16" s="140"/>
      <c r="BJ16" s="140"/>
      <c r="BK16" s="141"/>
      <c r="BL16" s="126"/>
      <c r="BM16" s="140"/>
      <c r="BN16" s="140"/>
      <c r="BO16" s="140"/>
      <c r="BP16" s="141"/>
      <c r="BQ16" s="126"/>
      <c r="BR16" s="149"/>
      <c r="BS16" s="126"/>
    </row>
    <row r="17" spans="1:71" s="129" customFormat="1" x14ac:dyDescent="0.3">
      <c r="A17" s="8"/>
      <c r="B17" s="154" t="s">
        <v>91</v>
      </c>
      <c r="C17" s="155"/>
      <c r="D17" s="155"/>
      <c r="E17" s="155"/>
      <c r="F17" s="156"/>
      <c r="G17" s="113"/>
      <c r="H17" s="68" t="s">
        <v>154</v>
      </c>
      <c r="I17" s="111"/>
      <c r="J17" s="139"/>
      <c r="K17" s="140"/>
      <c r="L17" s="140"/>
      <c r="M17" s="141"/>
      <c r="N17" s="126"/>
      <c r="O17" s="140"/>
      <c r="P17" s="140"/>
      <c r="Q17" s="140"/>
      <c r="R17" s="141"/>
      <c r="S17" s="126"/>
      <c r="T17" s="140"/>
      <c r="U17" s="140"/>
      <c r="V17" s="140"/>
      <c r="W17" s="141"/>
      <c r="X17" s="126"/>
      <c r="Y17" s="140"/>
      <c r="Z17" s="140"/>
      <c r="AA17" s="140"/>
      <c r="AB17" s="141"/>
      <c r="AC17" s="126"/>
      <c r="AD17" s="140"/>
      <c r="AE17" s="140"/>
      <c r="AF17" s="140"/>
      <c r="AG17" s="141"/>
      <c r="AH17" s="126"/>
      <c r="AI17" s="140"/>
      <c r="AJ17" s="140"/>
      <c r="AK17" s="140"/>
      <c r="AL17" s="141"/>
      <c r="AM17" s="126"/>
      <c r="AN17" s="140"/>
      <c r="AO17" s="140"/>
      <c r="AP17" s="140"/>
      <c r="AQ17" s="141"/>
      <c r="AR17" s="126"/>
      <c r="AS17" s="140"/>
      <c r="AT17" s="140"/>
      <c r="AU17" s="140"/>
      <c r="AV17" s="141"/>
      <c r="AW17" s="126"/>
      <c r="AX17" s="140"/>
      <c r="AY17" s="140"/>
      <c r="AZ17" s="140"/>
      <c r="BA17" s="141"/>
      <c r="BB17" s="126"/>
      <c r="BC17" s="140"/>
      <c r="BD17" s="140"/>
      <c r="BE17" s="140"/>
      <c r="BF17" s="141"/>
      <c r="BG17" s="126"/>
      <c r="BH17" s="140"/>
      <c r="BI17" s="140"/>
      <c r="BJ17" s="140"/>
      <c r="BK17" s="141"/>
      <c r="BL17" s="126"/>
      <c r="BM17" s="140"/>
      <c r="BN17" s="140"/>
      <c r="BO17" s="140"/>
      <c r="BP17" s="141"/>
      <c r="BQ17" s="126"/>
      <c r="BR17" s="149"/>
      <c r="BS17" s="126"/>
    </row>
    <row r="18" spans="1:71" s="129" customFormat="1" x14ac:dyDescent="0.3">
      <c r="A18" s="8"/>
      <c r="B18" s="154" t="s">
        <v>92</v>
      </c>
      <c r="C18" s="155"/>
      <c r="D18" s="155"/>
      <c r="E18" s="155"/>
      <c r="F18" s="156"/>
      <c r="G18" s="113"/>
      <c r="H18" s="68" t="s">
        <v>155</v>
      </c>
      <c r="I18" s="111"/>
      <c r="J18" s="139"/>
      <c r="K18" s="140"/>
      <c r="L18" s="140"/>
      <c r="M18" s="141"/>
      <c r="N18" s="126"/>
      <c r="O18" s="140"/>
      <c r="P18" s="140"/>
      <c r="Q18" s="140"/>
      <c r="R18" s="141"/>
      <c r="S18" s="126"/>
      <c r="T18" s="140"/>
      <c r="U18" s="140"/>
      <c r="V18" s="140"/>
      <c r="W18" s="141"/>
      <c r="X18" s="126"/>
      <c r="Y18" s="140"/>
      <c r="Z18" s="140"/>
      <c r="AA18" s="140"/>
      <c r="AB18" s="141"/>
      <c r="AC18" s="126"/>
      <c r="AD18" s="140"/>
      <c r="AE18" s="140"/>
      <c r="AF18" s="140"/>
      <c r="AG18" s="141"/>
      <c r="AH18" s="126"/>
      <c r="AI18" s="140"/>
      <c r="AJ18" s="140"/>
      <c r="AK18" s="140"/>
      <c r="AL18" s="141"/>
      <c r="AM18" s="126"/>
      <c r="AN18" s="140"/>
      <c r="AO18" s="140"/>
      <c r="AP18" s="140"/>
      <c r="AQ18" s="141"/>
      <c r="AR18" s="126"/>
      <c r="AS18" s="140"/>
      <c r="AT18" s="140"/>
      <c r="AU18" s="140"/>
      <c r="AV18" s="141"/>
      <c r="AW18" s="126"/>
      <c r="AX18" s="140"/>
      <c r="AY18" s="140"/>
      <c r="AZ18" s="140"/>
      <c r="BA18" s="141"/>
      <c r="BB18" s="126"/>
      <c r="BC18" s="140"/>
      <c r="BD18" s="140"/>
      <c r="BE18" s="140"/>
      <c r="BF18" s="141"/>
      <c r="BG18" s="126"/>
      <c r="BH18" s="140"/>
      <c r="BI18" s="140"/>
      <c r="BJ18" s="140"/>
      <c r="BK18" s="141"/>
      <c r="BL18" s="126"/>
      <c r="BM18" s="140"/>
      <c r="BN18" s="140"/>
      <c r="BO18" s="140"/>
      <c r="BP18" s="141"/>
      <c r="BQ18" s="126"/>
      <c r="BR18" s="149"/>
      <c r="BS18" s="126"/>
    </row>
    <row r="19" spans="1:71" s="129" customFormat="1" x14ac:dyDescent="0.3">
      <c r="A19" s="8"/>
      <c r="B19" s="154" t="s">
        <v>93</v>
      </c>
      <c r="C19" s="155"/>
      <c r="D19" s="155"/>
      <c r="E19" s="155"/>
      <c r="F19" s="156"/>
      <c r="G19" s="113"/>
      <c r="H19" s="68" t="s">
        <v>153</v>
      </c>
      <c r="I19" s="111"/>
      <c r="J19" s="139"/>
      <c r="K19" s="140"/>
      <c r="L19" s="140"/>
      <c r="M19" s="141"/>
      <c r="N19" s="126"/>
      <c r="O19" s="140"/>
      <c r="P19" s="140"/>
      <c r="Q19" s="140"/>
      <c r="R19" s="141"/>
      <c r="S19" s="126"/>
      <c r="T19" s="140"/>
      <c r="U19" s="140"/>
      <c r="V19" s="140"/>
      <c r="W19" s="141"/>
      <c r="X19" s="126"/>
      <c r="Y19" s="140"/>
      <c r="Z19" s="140"/>
      <c r="AA19" s="140"/>
      <c r="AB19" s="141"/>
      <c r="AC19" s="126"/>
      <c r="AD19" s="140"/>
      <c r="AE19" s="140"/>
      <c r="AF19" s="140"/>
      <c r="AG19" s="141"/>
      <c r="AH19" s="126"/>
      <c r="AI19" s="140"/>
      <c r="AJ19" s="140"/>
      <c r="AK19" s="140"/>
      <c r="AL19" s="141"/>
      <c r="AM19" s="126"/>
      <c r="AN19" s="140"/>
      <c r="AO19" s="140"/>
      <c r="AP19" s="140"/>
      <c r="AQ19" s="141"/>
      <c r="AR19" s="126"/>
      <c r="AS19" s="140"/>
      <c r="AT19" s="140"/>
      <c r="AU19" s="140"/>
      <c r="AV19" s="141"/>
      <c r="AW19" s="126"/>
      <c r="AX19" s="140"/>
      <c r="AY19" s="140"/>
      <c r="AZ19" s="140"/>
      <c r="BA19" s="141"/>
      <c r="BB19" s="126"/>
      <c r="BC19" s="140"/>
      <c r="BD19" s="140"/>
      <c r="BE19" s="140"/>
      <c r="BF19" s="141"/>
      <c r="BG19" s="126"/>
      <c r="BH19" s="140"/>
      <c r="BI19" s="140"/>
      <c r="BJ19" s="140"/>
      <c r="BK19" s="141"/>
      <c r="BL19" s="126"/>
      <c r="BM19" s="140"/>
      <c r="BN19" s="140"/>
      <c r="BO19" s="140"/>
      <c r="BP19" s="141"/>
      <c r="BQ19" s="126"/>
      <c r="BR19" s="149"/>
      <c r="BS19" s="126"/>
    </row>
    <row r="20" spans="1:71" s="129" customFormat="1" x14ac:dyDescent="0.3">
      <c r="A20" s="8"/>
      <c r="B20" s="154" t="s">
        <v>94</v>
      </c>
      <c r="C20" s="155"/>
      <c r="D20" s="155"/>
      <c r="E20" s="155"/>
      <c r="F20" s="156"/>
      <c r="G20" s="113"/>
      <c r="H20" s="68" t="s">
        <v>155</v>
      </c>
      <c r="I20" s="111"/>
      <c r="J20" s="139"/>
      <c r="K20" s="140"/>
      <c r="L20" s="140"/>
      <c r="M20" s="141"/>
      <c r="N20" s="126"/>
      <c r="O20" s="140"/>
      <c r="P20" s="140"/>
      <c r="Q20" s="140"/>
      <c r="R20" s="141"/>
      <c r="S20" s="126"/>
      <c r="T20" s="140"/>
      <c r="U20" s="140"/>
      <c r="V20" s="140"/>
      <c r="W20" s="141"/>
      <c r="X20" s="126"/>
      <c r="Y20" s="140"/>
      <c r="Z20" s="140"/>
      <c r="AA20" s="140"/>
      <c r="AB20" s="141"/>
      <c r="AC20" s="126"/>
      <c r="AD20" s="140"/>
      <c r="AE20" s="140"/>
      <c r="AF20" s="140"/>
      <c r="AG20" s="141"/>
      <c r="AH20" s="126"/>
      <c r="AI20" s="140"/>
      <c r="AJ20" s="140"/>
      <c r="AK20" s="140"/>
      <c r="AL20" s="141"/>
      <c r="AM20" s="126"/>
      <c r="AN20" s="140"/>
      <c r="AO20" s="140"/>
      <c r="AP20" s="140"/>
      <c r="AQ20" s="141"/>
      <c r="AR20" s="126"/>
      <c r="AS20" s="140"/>
      <c r="AT20" s="140"/>
      <c r="AU20" s="140"/>
      <c r="AV20" s="141"/>
      <c r="AW20" s="126"/>
      <c r="AX20" s="140"/>
      <c r="AY20" s="140"/>
      <c r="AZ20" s="140"/>
      <c r="BA20" s="141"/>
      <c r="BB20" s="126"/>
      <c r="BC20" s="140"/>
      <c r="BD20" s="140"/>
      <c r="BE20" s="140"/>
      <c r="BF20" s="141"/>
      <c r="BG20" s="126"/>
      <c r="BH20" s="140"/>
      <c r="BI20" s="140"/>
      <c r="BJ20" s="140"/>
      <c r="BK20" s="141"/>
      <c r="BL20" s="126"/>
      <c r="BM20" s="140"/>
      <c r="BN20" s="140"/>
      <c r="BO20" s="140"/>
      <c r="BP20" s="141"/>
      <c r="BQ20" s="126"/>
      <c r="BR20" s="149"/>
      <c r="BS20" s="126"/>
    </row>
    <row r="21" spans="1:71" s="129" customFormat="1" x14ac:dyDescent="0.3">
      <c r="A21" s="8"/>
      <c r="B21" s="154" t="s">
        <v>95</v>
      </c>
      <c r="C21" s="155"/>
      <c r="D21" s="155"/>
      <c r="E21" s="155"/>
      <c r="F21" s="156"/>
      <c r="G21" s="113"/>
      <c r="H21" s="68" t="s">
        <v>153</v>
      </c>
      <c r="I21" s="111"/>
      <c r="J21" s="139"/>
      <c r="K21" s="140"/>
      <c r="L21" s="140"/>
      <c r="M21" s="141"/>
      <c r="N21" s="126"/>
      <c r="O21" s="140"/>
      <c r="P21" s="140"/>
      <c r="Q21" s="140"/>
      <c r="R21" s="141"/>
      <c r="S21" s="126"/>
      <c r="T21" s="140"/>
      <c r="U21" s="140"/>
      <c r="V21" s="140"/>
      <c r="W21" s="141"/>
      <c r="X21" s="126"/>
      <c r="Y21" s="140"/>
      <c r="Z21" s="140"/>
      <c r="AA21" s="140"/>
      <c r="AB21" s="141"/>
      <c r="AC21" s="126"/>
      <c r="AD21" s="140"/>
      <c r="AE21" s="140"/>
      <c r="AF21" s="140"/>
      <c r="AG21" s="141"/>
      <c r="AH21" s="126"/>
      <c r="AI21" s="139"/>
      <c r="AJ21" s="217"/>
      <c r="AK21" s="217"/>
      <c r="AL21" s="218"/>
      <c r="AM21" s="126"/>
      <c r="AN21" s="140"/>
      <c r="AO21" s="140"/>
      <c r="AP21" s="140"/>
      <c r="AQ21" s="141"/>
      <c r="AR21" s="126"/>
      <c r="AS21" s="139"/>
      <c r="AT21" s="217"/>
      <c r="AU21" s="217"/>
      <c r="AV21" s="218"/>
      <c r="AW21" s="126"/>
      <c r="AX21" s="139"/>
      <c r="AY21" s="217"/>
      <c r="AZ21" s="217"/>
      <c r="BA21" s="218"/>
      <c r="BB21" s="126"/>
      <c r="BC21" s="140"/>
      <c r="BD21" s="140"/>
      <c r="BE21" s="140"/>
      <c r="BF21" s="141"/>
      <c r="BG21" s="126"/>
      <c r="BH21" s="140"/>
      <c r="BI21" s="140"/>
      <c r="BJ21" s="140"/>
      <c r="BK21" s="141"/>
      <c r="BL21" s="126"/>
      <c r="BM21" s="140"/>
      <c r="BN21" s="140"/>
      <c r="BO21" s="140"/>
      <c r="BP21" s="141"/>
      <c r="BQ21" s="126"/>
      <c r="BR21" s="149"/>
      <c r="BS21" s="126"/>
    </row>
    <row r="22" spans="1:71" s="129" customFormat="1" x14ac:dyDescent="0.3">
      <c r="A22" s="8"/>
      <c r="B22" s="154" t="s">
        <v>96</v>
      </c>
      <c r="C22" s="155"/>
      <c r="D22" s="155"/>
      <c r="E22" s="155"/>
      <c r="F22" s="156"/>
      <c r="G22" s="113"/>
      <c r="H22" s="68" t="s">
        <v>155</v>
      </c>
      <c r="I22" s="111"/>
      <c r="J22" s="139"/>
      <c r="K22" s="140"/>
      <c r="L22" s="140"/>
      <c r="M22" s="141"/>
      <c r="N22" s="126"/>
      <c r="O22" s="140"/>
      <c r="P22" s="140"/>
      <c r="Q22" s="140"/>
      <c r="R22" s="141"/>
      <c r="S22" s="126"/>
      <c r="T22" s="140"/>
      <c r="U22" s="140"/>
      <c r="V22" s="140"/>
      <c r="W22" s="141"/>
      <c r="X22" s="126"/>
      <c r="Y22" s="140"/>
      <c r="Z22" s="140"/>
      <c r="AA22" s="140"/>
      <c r="AB22" s="141"/>
      <c r="AC22" s="126"/>
      <c r="AD22" s="140"/>
      <c r="AE22" s="140"/>
      <c r="AF22" s="140"/>
      <c r="AG22" s="141"/>
      <c r="AH22" s="126"/>
      <c r="AI22" s="140"/>
      <c r="AJ22" s="140"/>
      <c r="AK22" s="140"/>
      <c r="AL22" s="141"/>
      <c r="AM22" s="126"/>
      <c r="AN22" s="140"/>
      <c r="AO22" s="140"/>
      <c r="AP22" s="140"/>
      <c r="AQ22" s="141"/>
      <c r="AR22" s="126"/>
      <c r="AS22" s="140"/>
      <c r="AT22" s="140"/>
      <c r="AU22" s="140"/>
      <c r="AV22" s="141"/>
      <c r="AW22" s="126"/>
      <c r="AX22" s="140"/>
      <c r="AY22" s="140"/>
      <c r="AZ22" s="140"/>
      <c r="BA22" s="141"/>
      <c r="BB22" s="126"/>
      <c r="BC22" s="139"/>
      <c r="BD22" s="217"/>
      <c r="BE22" s="217"/>
      <c r="BF22" s="218"/>
      <c r="BG22" s="126"/>
      <c r="BH22" s="140"/>
      <c r="BI22" s="140"/>
      <c r="BJ22" s="140"/>
      <c r="BK22" s="141"/>
      <c r="BL22" s="126"/>
      <c r="BM22" s="140"/>
      <c r="BN22" s="140"/>
      <c r="BO22" s="140"/>
      <c r="BP22" s="141"/>
      <c r="BQ22" s="126"/>
      <c r="BR22" s="149"/>
      <c r="BS22" s="126"/>
    </row>
    <row r="23" spans="1:71" s="129" customFormat="1" x14ac:dyDescent="0.3">
      <c r="A23" s="8"/>
      <c r="B23" s="154" t="s">
        <v>97</v>
      </c>
      <c r="C23" s="155"/>
      <c r="D23" s="155"/>
      <c r="E23" s="155"/>
      <c r="F23" s="156"/>
      <c r="G23" s="113"/>
      <c r="H23" s="68" t="s">
        <v>153</v>
      </c>
      <c r="I23" s="111"/>
      <c r="J23" s="139"/>
      <c r="K23" s="140"/>
      <c r="L23" s="140"/>
      <c r="M23" s="141"/>
      <c r="N23" s="126"/>
      <c r="O23" s="140"/>
      <c r="P23" s="140"/>
      <c r="Q23" s="140"/>
      <c r="R23" s="141"/>
      <c r="S23" s="126"/>
      <c r="T23" s="140"/>
      <c r="U23" s="140"/>
      <c r="V23" s="140"/>
      <c r="W23" s="141"/>
      <c r="X23" s="126"/>
      <c r="Y23" s="140"/>
      <c r="Z23" s="140"/>
      <c r="AA23" s="140"/>
      <c r="AB23" s="141"/>
      <c r="AC23" s="126"/>
      <c r="AD23" s="140"/>
      <c r="AE23" s="140"/>
      <c r="AF23" s="140"/>
      <c r="AG23" s="141"/>
      <c r="AH23" s="126"/>
      <c r="AI23" s="140"/>
      <c r="AJ23" s="140"/>
      <c r="AK23" s="140"/>
      <c r="AL23" s="141"/>
      <c r="AM23" s="126"/>
      <c r="AN23" s="140"/>
      <c r="AO23" s="140"/>
      <c r="AP23" s="140"/>
      <c r="AQ23" s="141"/>
      <c r="AR23" s="126"/>
      <c r="AS23" s="140"/>
      <c r="AT23" s="140"/>
      <c r="AU23" s="140"/>
      <c r="AV23" s="141"/>
      <c r="AW23" s="126"/>
      <c r="AX23" s="140"/>
      <c r="AY23" s="140"/>
      <c r="AZ23" s="140"/>
      <c r="BA23" s="141"/>
      <c r="BB23" s="126"/>
      <c r="BC23" s="140"/>
      <c r="BD23" s="140"/>
      <c r="BE23" s="140"/>
      <c r="BF23" s="141"/>
      <c r="BG23" s="126"/>
      <c r="BH23" s="140"/>
      <c r="BI23" s="140"/>
      <c r="BJ23" s="140"/>
      <c r="BK23" s="141"/>
      <c r="BL23" s="126"/>
      <c r="BM23" s="140"/>
      <c r="BN23" s="140"/>
      <c r="BO23" s="140"/>
      <c r="BP23" s="141"/>
      <c r="BQ23" s="126"/>
      <c r="BR23" s="149"/>
      <c r="BS23" s="126"/>
    </row>
    <row r="24" spans="1:71" s="129" customFormat="1" x14ac:dyDescent="0.3">
      <c r="A24" s="8" t="s">
        <v>99</v>
      </c>
      <c r="B24" s="154"/>
      <c r="C24" s="155"/>
      <c r="D24" s="155"/>
      <c r="E24" s="155"/>
      <c r="F24" s="156"/>
      <c r="G24" s="113"/>
      <c r="H24" s="68"/>
      <c r="I24" s="111"/>
      <c r="J24" s="139"/>
      <c r="K24" s="140"/>
      <c r="L24" s="140"/>
      <c r="M24" s="141"/>
      <c r="N24" s="126"/>
      <c r="O24" s="140"/>
      <c r="P24" s="140"/>
      <c r="Q24" s="140"/>
      <c r="R24" s="141"/>
      <c r="S24" s="126"/>
      <c r="T24" s="140"/>
      <c r="U24" s="140"/>
      <c r="V24" s="140"/>
      <c r="W24" s="141"/>
      <c r="X24" s="126"/>
      <c r="Y24" s="140"/>
      <c r="Z24" s="140"/>
      <c r="AA24" s="140"/>
      <c r="AB24" s="141"/>
      <c r="AC24" s="126"/>
      <c r="AD24" s="140"/>
      <c r="AE24" s="140"/>
      <c r="AF24" s="140"/>
      <c r="AG24" s="141"/>
      <c r="AH24" s="126"/>
      <c r="AI24" s="140"/>
      <c r="AJ24" s="140"/>
      <c r="AK24" s="140"/>
      <c r="AL24" s="141"/>
      <c r="AM24" s="126"/>
      <c r="AN24" s="140"/>
      <c r="AO24" s="140"/>
      <c r="AP24" s="140"/>
      <c r="AQ24" s="141"/>
      <c r="AR24" s="126"/>
      <c r="AS24" s="140"/>
      <c r="AT24" s="140"/>
      <c r="AU24" s="140"/>
      <c r="AV24" s="141"/>
      <c r="AW24" s="126"/>
      <c r="AX24" s="140"/>
      <c r="AY24" s="140"/>
      <c r="AZ24" s="140"/>
      <c r="BA24" s="141"/>
      <c r="BB24" s="126"/>
      <c r="BC24" s="140"/>
      <c r="BD24" s="140"/>
      <c r="BE24" s="140"/>
      <c r="BF24" s="141"/>
      <c r="BG24" s="126"/>
      <c r="BH24" s="140"/>
      <c r="BI24" s="140"/>
      <c r="BJ24" s="140"/>
      <c r="BK24" s="141"/>
      <c r="BL24" s="126"/>
      <c r="BM24" s="140"/>
      <c r="BN24" s="140"/>
      <c r="BO24" s="140"/>
      <c r="BP24" s="141"/>
      <c r="BQ24" s="126"/>
      <c r="BR24" s="149"/>
      <c r="BS24" s="126"/>
    </row>
    <row r="25" spans="1:71" s="129" customFormat="1" x14ac:dyDescent="0.3">
      <c r="A25" s="8"/>
      <c r="B25" s="154" t="s">
        <v>100</v>
      </c>
      <c r="C25" s="155"/>
      <c r="D25" s="155"/>
      <c r="E25" s="155"/>
      <c r="F25" s="156"/>
      <c r="G25" s="113"/>
      <c r="H25" s="68" t="s">
        <v>154</v>
      </c>
      <c r="I25" s="111"/>
      <c r="J25" s="139"/>
      <c r="K25" s="140"/>
      <c r="L25" s="140"/>
      <c r="M25" s="141"/>
      <c r="N25" s="126"/>
      <c r="O25" s="140"/>
      <c r="P25" s="140"/>
      <c r="Q25" s="140"/>
      <c r="R25" s="141"/>
      <c r="S25" s="126"/>
      <c r="T25" s="140"/>
      <c r="U25" s="140"/>
      <c r="V25" s="140"/>
      <c r="W25" s="141"/>
      <c r="X25" s="126"/>
      <c r="Y25" s="140"/>
      <c r="Z25" s="140"/>
      <c r="AA25" s="140"/>
      <c r="AB25" s="141"/>
      <c r="AC25" s="126"/>
      <c r="AD25" s="140"/>
      <c r="AE25" s="140"/>
      <c r="AF25" s="140"/>
      <c r="AG25" s="141"/>
      <c r="AH25" s="126"/>
      <c r="AI25" s="140"/>
      <c r="AJ25" s="140"/>
      <c r="AK25" s="140"/>
      <c r="AL25" s="141"/>
      <c r="AM25" s="126"/>
      <c r="AN25" s="140"/>
      <c r="AO25" s="140"/>
      <c r="AP25" s="140"/>
      <c r="AQ25" s="141"/>
      <c r="AR25" s="126"/>
      <c r="AS25" s="139"/>
      <c r="AT25" s="217"/>
      <c r="AU25" s="217"/>
      <c r="AV25" s="218"/>
      <c r="AW25" s="126"/>
      <c r="AX25" s="139"/>
      <c r="AY25" s="217"/>
      <c r="AZ25" s="217"/>
      <c r="BA25" s="218"/>
      <c r="BB25" s="126"/>
      <c r="BC25" s="139"/>
      <c r="BD25" s="217"/>
      <c r="BE25" s="217"/>
      <c r="BF25" s="218"/>
      <c r="BG25" s="126"/>
      <c r="BH25" s="140"/>
      <c r="BI25" s="140"/>
      <c r="BJ25" s="140"/>
      <c r="BK25" s="141"/>
      <c r="BL25" s="126"/>
      <c r="BM25" s="140"/>
      <c r="BN25" s="140"/>
      <c r="BO25" s="140"/>
      <c r="BP25" s="141"/>
      <c r="BQ25" s="126"/>
      <c r="BR25" s="149"/>
      <c r="BS25" s="126"/>
    </row>
    <row r="26" spans="1:71" s="129" customFormat="1" x14ac:dyDescent="0.3">
      <c r="A26" s="8"/>
      <c r="B26" s="154" t="s">
        <v>101</v>
      </c>
      <c r="C26" s="155"/>
      <c r="D26" s="155"/>
      <c r="E26" s="155"/>
      <c r="F26" s="156"/>
      <c r="G26" s="113"/>
      <c r="H26" s="68" t="s">
        <v>154</v>
      </c>
      <c r="I26" s="111"/>
      <c r="J26" s="139"/>
      <c r="K26" s="140"/>
      <c r="L26" s="140"/>
      <c r="M26" s="141"/>
      <c r="N26" s="126"/>
      <c r="O26" s="140"/>
      <c r="P26" s="140"/>
      <c r="Q26" s="140"/>
      <c r="R26" s="141"/>
      <c r="S26" s="126"/>
      <c r="T26" s="140"/>
      <c r="U26" s="140"/>
      <c r="V26" s="140"/>
      <c r="W26" s="141"/>
      <c r="X26" s="126"/>
      <c r="Y26" s="140"/>
      <c r="Z26" s="140"/>
      <c r="AA26" s="140"/>
      <c r="AB26" s="141"/>
      <c r="AC26" s="126"/>
      <c r="AD26" s="139"/>
      <c r="AE26" s="217"/>
      <c r="AF26" s="217"/>
      <c r="AG26" s="218"/>
      <c r="AH26" s="126"/>
      <c r="AI26" s="139"/>
      <c r="AJ26" s="217"/>
      <c r="AK26" s="217"/>
      <c r="AL26" s="218"/>
      <c r="AM26" s="126"/>
      <c r="AN26" s="140"/>
      <c r="AO26" s="140"/>
      <c r="AP26" s="140"/>
      <c r="AQ26" s="141"/>
      <c r="AR26" s="126"/>
      <c r="AS26" s="139"/>
      <c r="AT26" s="217"/>
      <c r="AU26" s="217"/>
      <c r="AV26" s="218"/>
      <c r="AW26" s="126"/>
      <c r="AX26" s="139"/>
      <c r="AY26" s="217"/>
      <c r="AZ26" s="217"/>
      <c r="BA26" s="218"/>
      <c r="BB26" s="126"/>
      <c r="BC26" s="139"/>
      <c r="BD26" s="217"/>
      <c r="BE26" s="217"/>
      <c r="BF26" s="218"/>
      <c r="BG26" s="126"/>
      <c r="BH26" s="140"/>
      <c r="BI26" s="140"/>
      <c r="BJ26" s="140"/>
      <c r="BK26" s="141"/>
      <c r="BL26" s="126"/>
      <c r="BM26" s="140"/>
      <c r="BN26" s="140"/>
      <c r="BO26" s="140"/>
      <c r="BP26" s="141"/>
      <c r="BQ26" s="126"/>
      <c r="BR26" s="149"/>
      <c r="BS26" s="126"/>
    </row>
    <row r="27" spans="1:71" s="129" customFormat="1" x14ac:dyDescent="0.3">
      <c r="A27" s="8"/>
      <c r="B27" s="154" t="s">
        <v>102</v>
      </c>
      <c r="C27" s="155"/>
      <c r="D27" s="155"/>
      <c r="E27" s="155"/>
      <c r="F27" s="156"/>
      <c r="G27" s="113"/>
      <c r="H27" s="68" t="s">
        <v>154</v>
      </c>
      <c r="I27" s="111"/>
      <c r="J27" s="139"/>
      <c r="K27" s="140"/>
      <c r="L27" s="140"/>
      <c r="M27" s="141"/>
      <c r="N27" s="126"/>
      <c r="O27" s="140"/>
      <c r="P27" s="140"/>
      <c r="Q27" s="140"/>
      <c r="R27" s="141"/>
      <c r="S27" s="126"/>
      <c r="T27" s="140"/>
      <c r="U27" s="140"/>
      <c r="V27" s="140"/>
      <c r="W27" s="141"/>
      <c r="X27" s="126"/>
      <c r="Y27" s="140"/>
      <c r="Z27" s="140"/>
      <c r="AA27" s="140"/>
      <c r="AB27" s="141"/>
      <c r="AC27" s="126"/>
      <c r="AD27" s="140"/>
      <c r="AE27" s="140"/>
      <c r="AF27" s="140"/>
      <c r="AG27" s="141"/>
      <c r="AH27" s="126"/>
      <c r="AI27" s="140"/>
      <c r="AJ27" s="140"/>
      <c r="AK27" s="140"/>
      <c r="AL27" s="141"/>
      <c r="AM27" s="126"/>
      <c r="AN27" s="140"/>
      <c r="AO27" s="140"/>
      <c r="AP27" s="140"/>
      <c r="AQ27" s="141"/>
      <c r="AR27" s="126"/>
      <c r="AS27" s="140"/>
      <c r="AT27" s="140"/>
      <c r="AU27" s="140"/>
      <c r="AV27" s="141"/>
      <c r="AW27" s="126"/>
      <c r="AX27" s="140"/>
      <c r="AY27" s="140"/>
      <c r="AZ27" s="140"/>
      <c r="BA27" s="141"/>
      <c r="BB27" s="126"/>
      <c r="BC27" s="140"/>
      <c r="BD27" s="140"/>
      <c r="BE27" s="140"/>
      <c r="BF27" s="141"/>
      <c r="BG27" s="126"/>
      <c r="BH27" s="140"/>
      <c r="BI27" s="140"/>
      <c r="BJ27" s="140"/>
      <c r="BK27" s="141"/>
      <c r="BL27" s="126"/>
      <c r="BM27" s="140"/>
      <c r="BN27" s="140"/>
      <c r="BO27" s="140"/>
      <c r="BP27" s="141"/>
      <c r="BQ27" s="126"/>
      <c r="BR27" s="149"/>
      <c r="BS27" s="126"/>
    </row>
    <row r="28" spans="1:71" s="129" customFormat="1" x14ac:dyDescent="0.3">
      <c r="A28" s="8"/>
      <c r="B28" s="154" t="s">
        <v>103</v>
      </c>
      <c r="C28" s="155"/>
      <c r="D28" s="155"/>
      <c r="E28" s="155"/>
      <c r="F28" s="156"/>
      <c r="G28" s="113"/>
      <c r="H28" s="68" t="s">
        <v>154</v>
      </c>
      <c r="I28" s="111"/>
      <c r="J28" s="139"/>
      <c r="K28" s="140"/>
      <c r="L28" s="140"/>
      <c r="M28" s="141"/>
      <c r="N28" s="126"/>
      <c r="O28" s="140"/>
      <c r="P28" s="140"/>
      <c r="Q28" s="140"/>
      <c r="R28" s="141"/>
      <c r="S28" s="126"/>
      <c r="T28" s="140"/>
      <c r="U28" s="140"/>
      <c r="V28" s="140"/>
      <c r="W28" s="141"/>
      <c r="X28" s="126"/>
      <c r="Y28" s="140"/>
      <c r="Z28" s="140"/>
      <c r="AA28" s="140"/>
      <c r="AB28" s="141"/>
      <c r="AC28" s="126"/>
      <c r="AD28" s="140"/>
      <c r="AE28" s="140"/>
      <c r="AF28" s="140"/>
      <c r="AG28" s="141"/>
      <c r="AH28" s="126"/>
      <c r="AI28" s="140"/>
      <c r="AJ28" s="140"/>
      <c r="AK28" s="140"/>
      <c r="AL28" s="141"/>
      <c r="AM28" s="126"/>
      <c r="AN28" s="140"/>
      <c r="AO28" s="140"/>
      <c r="AP28" s="140"/>
      <c r="AQ28" s="141"/>
      <c r="AR28" s="126"/>
      <c r="AS28" s="140"/>
      <c r="AT28" s="140"/>
      <c r="AU28" s="140"/>
      <c r="AV28" s="141"/>
      <c r="AW28" s="126"/>
      <c r="AX28" s="140"/>
      <c r="AY28" s="140"/>
      <c r="AZ28" s="140"/>
      <c r="BA28" s="141"/>
      <c r="BB28" s="126"/>
      <c r="BC28" s="140"/>
      <c r="BD28" s="140"/>
      <c r="BE28" s="140"/>
      <c r="BF28" s="141"/>
      <c r="BG28" s="126"/>
      <c r="BH28" s="140"/>
      <c r="BI28" s="140"/>
      <c r="BJ28" s="140"/>
      <c r="BK28" s="141"/>
      <c r="BL28" s="126"/>
      <c r="BM28" s="140"/>
      <c r="BN28" s="140"/>
      <c r="BO28" s="140"/>
      <c r="BP28" s="141"/>
      <c r="BQ28" s="126"/>
      <c r="BR28" s="149"/>
      <c r="BS28" s="126"/>
    </row>
    <row r="29" spans="1:71" s="129" customFormat="1" x14ac:dyDescent="0.3">
      <c r="A29" s="8"/>
      <c r="B29" s="154" t="s">
        <v>104</v>
      </c>
      <c r="C29" s="155"/>
      <c r="D29" s="155"/>
      <c r="E29" s="155"/>
      <c r="F29" s="156"/>
      <c r="G29" s="113"/>
      <c r="H29" s="68" t="s">
        <v>153</v>
      </c>
      <c r="I29" s="111"/>
      <c r="J29" s="139"/>
      <c r="K29" s="140"/>
      <c r="L29" s="140"/>
      <c r="M29" s="141"/>
      <c r="N29" s="126"/>
      <c r="O29" s="140"/>
      <c r="P29" s="140"/>
      <c r="Q29" s="140"/>
      <c r="R29" s="141"/>
      <c r="S29" s="126"/>
      <c r="T29" s="140"/>
      <c r="U29" s="140"/>
      <c r="V29" s="140"/>
      <c r="W29" s="141"/>
      <c r="X29" s="126"/>
      <c r="Y29" s="140"/>
      <c r="Z29" s="140"/>
      <c r="AA29" s="140"/>
      <c r="AB29" s="141"/>
      <c r="AC29" s="126"/>
      <c r="AD29" s="140"/>
      <c r="AE29" s="140"/>
      <c r="AF29" s="140"/>
      <c r="AG29" s="141"/>
      <c r="AH29" s="126"/>
      <c r="AI29" s="140"/>
      <c r="AJ29" s="140"/>
      <c r="AK29" s="140"/>
      <c r="AL29" s="141"/>
      <c r="AM29" s="126"/>
      <c r="AN29" s="140"/>
      <c r="AO29" s="140"/>
      <c r="AP29" s="140"/>
      <c r="AQ29" s="141"/>
      <c r="AR29" s="126"/>
      <c r="AS29" s="140"/>
      <c r="AT29" s="140"/>
      <c r="AU29" s="140"/>
      <c r="AV29" s="141"/>
      <c r="AW29" s="126"/>
      <c r="AX29" s="140"/>
      <c r="AY29" s="140"/>
      <c r="AZ29" s="140"/>
      <c r="BA29" s="141"/>
      <c r="BB29" s="126"/>
      <c r="BC29" s="140"/>
      <c r="BD29" s="140"/>
      <c r="BE29" s="140"/>
      <c r="BF29" s="141"/>
      <c r="BG29" s="126"/>
      <c r="BH29" s="140"/>
      <c r="BI29" s="140"/>
      <c r="BJ29" s="140"/>
      <c r="BK29" s="141"/>
      <c r="BL29" s="126"/>
      <c r="BM29" s="140"/>
      <c r="BN29" s="140"/>
      <c r="BO29" s="140"/>
      <c r="BP29" s="141"/>
      <c r="BQ29" s="126"/>
      <c r="BR29" s="149"/>
      <c r="BS29" s="126"/>
    </row>
    <row r="30" spans="1:71" s="129" customFormat="1" x14ac:dyDescent="0.3">
      <c r="A30" s="8"/>
      <c r="B30" s="154" t="s">
        <v>105</v>
      </c>
      <c r="C30" s="155"/>
      <c r="D30" s="155"/>
      <c r="E30" s="155"/>
      <c r="F30" s="156"/>
      <c r="G30" s="113"/>
      <c r="H30" s="68" t="s">
        <v>153</v>
      </c>
      <c r="I30" s="111"/>
      <c r="J30" s="139"/>
      <c r="K30" s="140"/>
      <c r="L30" s="140"/>
      <c r="M30" s="141"/>
      <c r="N30" s="126"/>
      <c r="O30" s="140"/>
      <c r="P30" s="140"/>
      <c r="Q30" s="140"/>
      <c r="R30" s="141"/>
      <c r="S30" s="126"/>
      <c r="T30" s="140"/>
      <c r="U30" s="140"/>
      <c r="V30" s="140"/>
      <c r="W30" s="141"/>
      <c r="X30" s="126"/>
      <c r="Y30" s="140"/>
      <c r="Z30" s="140"/>
      <c r="AA30" s="140"/>
      <c r="AB30" s="141"/>
      <c r="AC30" s="126"/>
      <c r="AD30" s="140"/>
      <c r="AE30" s="140"/>
      <c r="AF30" s="140"/>
      <c r="AG30" s="141"/>
      <c r="AH30" s="126"/>
      <c r="AI30" s="140"/>
      <c r="AJ30" s="140"/>
      <c r="AK30" s="140"/>
      <c r="AL30" s="141"/>
      <c r="AM30" s="126"/>
      <c r="AN30" s="140"/>
      <c r="AO30" s="140"/>
      <c r="AP30" s="140"/>
      <c r="AQ30" s="141"/>
      <c r="AR30" s="126"/>
      <c r="AS30" s="140"/>
      <c r="AT30" s="140"/>
      <c r="AU30" s="140"/>
      <c r="AV30" s="141"/>
      <c r="AW30" s="126"/>
      <c r="AX30" s="139"/>
      <c r="AY30" s="217"/>
      <c r="AZ30" s="217"/>
      <c r="BA30" s="218"/>
      <c r="BB30" s="126"/>
      <c r="BC30" s="140"/>
      <c r="BD30" s="140"/>
      <c r="BE30" s="140"/>
      <c r="BF30" s="141"/>
      <c r="BG30" s="126"/>
      <c r="BH30" s="140"/>
      <c r="BI30" s="140"/>
      <c r="BJ30" s="140"/>
      <c r="BK30" s="141"/>
      <c r="BL30" s="126"/>
      <c r="BM30" s="140"/>
      <c r="BN30" s="140"/>
      <c r="BO30" s="140"/>
      <c r="BP30" s="141"/>
      <c r="BQ30" s="126"/>
      <c r="BR30" s="149"/>
      <c r="BS30" s="126"/>
    </row>
    <row r="31" spans="1:71" s="129" customFormat="1" x14ac:dyDescent="0.3">
      <c r="A31" s="8"/>
      <c r="B31" s="154" t="s">
        <v>106</v>
      </c>
      <c r="C31" s="155"/>
      <c r="D31" s="155"/>
      <c r="E31" s="155"/>
      <c r="F31" s="156"/>
      <c r="G31" s="113"/>
      <c r="H31" s="68" t="s">
        <v>153</v>
      </c>
      <c r="I31" s="111"/>
      <c r="J31" s="139"/>
      <c r="K31" s="140"/>
      <c r="L31" s="140"/>
      <c r="M31" s="141"/>
      <c r="N31" s="126"/>
      <c r="O31" s="140"/>
      <c r="P31" s="140"/>
      <c r="Q31" s="140"/>
      <c r="R31" s="141"/>
      <c r="S31" s="126"/>
      <c r="T31" s="140"/>
      <c r="U31" s="140"/>
      <c r="V31" s="140"/>
      <c r="W31" s="141"/>
      <c r="X31" s="126"/>
      <c r="Y31" s="140"/>
      <c r="Z31" s="140"/>
      <c r="AA31" s="140"/>
      <c r="AB31" s="141"/>
      <c r="AC31" s="126"/>
      <c r="AD31" s="140"/>
      <c r="AE31" s="140"/>
      <c r="AF31" s="140"/>
      <c r="AG31" s="141"/>
      <c r="AH31" s="126"/>
      <c r="AI31" s="140"/>
      <c r="AJ31" s="140"/>
      <c r="AK31" s="140"/>
      <c r="AL31" s="141"/>
      <c r="AM31" s="126"/>
      <c r="AN31" s="140"/>
      <c r="AO31" s="140"/>
      <c r="AP31" s="140"/>
      <c r="AQ31" s="141"/>
      <c r="AR31" s="126"/>
      <c r="AS31" s="140"/>
      <c r="AT31" s="140"/>
      <c r="AU31" s="140"/>
      <c r="AV31" s="141"/>
      <c r="AW31" s="126"/>
      <c r="AX31" s="140"/>
      <c r="AY31" s="140"/>
      <c r="AZ31" s="140"/>
      <c r="BA31" s="141"/>
      <c r="BB31" s="126"/>
      <c r="BC31" s="140"/>
      <c r="BD31" s="140"/>
      <c r="BE31" s="140"/>
      <c r="BF31" s="141"/>
      <c r="BG31" s="126"/>
      <c r="BH31" s="140"/>
      <c r="BI31" s="140"/>
      <c r="BJ31" s="140"/>
      <c r="BK31" s="141"/>
      <c r="BL31" s="126"/>
      <c r="BM31" s="140"/>
      <c r="BN31" s="140"/>
      <c r="BO31" s="140"/>
      <c r="BP31" s="141"/>
      <c r="BQ31" s="126"/>
      <c r="BR31" s="149"/>
      <c r="BS31" s="126"/>
    </row>
    <row r="32" spans="1:71" s="129" customFormat="1" x14ac:dyDescent="0.3">
      <c r="A32" s="8"/>
      <c r="B32" s="154" t="s">
        <v>107</v>
      </c>
      <c r="C32" s="155"/>
      <c r="D32" s="155"/>
      <c r="E32" s="155"/>
      <c r="F32" s="156"/>
      <c r="G32" s="113"/>
      <c r="H32" s="68" t="s">
        <v>153</v>
      </c>
      <c r="I32" s="111"/>
      <c r="J32" s="139"/>
      <c r="K32" s="140"/>
      <c r="L32" s="140"/>
      <c r="M32" s="141"/>
      <c r="N32" s="126"/>
      <c r="O32" s="140"/>
      <c r="P32" s="140"/>
      <c r="Q32" s="140"/>
      <c r="R32" s="141"/>
      <c r="S32" s="126"/>
      <c r="T32" s="140"/>
      <c r="U32" s="140"/>
      <c r="V32" s="140"/>
      <c r="W32" s="141"/>
      <c r="X32" s="126"/>
      <c r="Y32" s="140"/>
      <c r="Z32" s="140"/>
      <c r="AA32" s="140"/>
      <c r="AB32" s="141"/>
      <c r="AC32" s="126"/>
      <c r="AD32" s="140"/>
      <c r="AE32" s="140"/>
      <c r="AF32" s="140"/>
      <c r="AG32" s="141"/>
      <c r="AH32" s="126"/>
      <c r="AI32" s="140"/>
      <c r="AJ32" s="140"/>
      <c r="AK32" s="140"/>
      <c r="AL32" s="141"/>
      <c r="AM32" s="126"/>
      <c r="AN32" s="140"/>
      <c r="AO32" s="140"/>
      <c r="AP32" s="140"/>
      <c r="AQ32" s="141"/>
      <c r="AR32" s="126"/>
      <c r="AS32" s="140"/>
      <c r="AT32" s="140"/>
      <c r="AU32" s="140"/>
      <c r="AV32" s="141"/>
      <c r="AW32" s="126"/>
      <c r="AX32" s="140"/>
      <c r="AY32" s="140"/>
      <c r="AZ32" s="140"/>
      <c r="BA32" s="141"/>
      <c r="BB32" s="126"/>
      <c r="BC32" s="140"/>
      <c r="BD32" s="140"/>
      <c r="BE32" s="140"/>
      <c r="BF32" s="141"/>
      <c r="BG32" s="126"/>
      <c r="BH32" s="140"/>
      <c r="BI32" s="140"/>
      <c r="BJ32" s="140"/>
      <c r="BK32" s="141"/>
      <c r="BL32" s="126"/>
      <c r="BM32" s="140"/>
      <c r="BN32" s="140"/>
      <c r="BO32" s="140"/>
      <c r="BP32" s="141"/>
      <c r="BQ32" s="126"/>
      <c r="BR32" s="149"/>
      <c r="BS32" s="126"/>
    </row>
    <row r="33" spans="1:71" s="129" customFormat="1" x14ac:dyDescent="0.3">
      <c r="A33" s="8" t="s">
        <v>108</v>
      </c>
      <c r="B33" s="154"/>
      <c r="C33" s="155"/>
      <c r="D33" s="155"/>
      <c r="E33" s="155"/>
      <c r="F33" s="156"/>
      <c r="G33" s="113"/>
      <c r="H33" s="68"/>
      <c r="I33" s="111"/>
      <c r="J33" s="139"/>
      <c r="K33" s="140"/>
      <c r="L33" s="140"/>
      <c r="M33" s="141"/>
      <c r="N33" s="126"/>
      <c r="O33" s="140"/>
      <c r="P33" s="140"/>
      <c r="Q33" s="140"/>
      <c r="R33" s="141"/>
      <c r="S33" s="126"/>
      <c r="T33" s="140"/>
      <c r="U33" s="140"/>
      <c r="V33" s="140"/>
      <c r="W33" s="141"/>
      <c r="X33" s="126"/>
      <c r="Y33" s="140"/>
      <c r="Z33" s="140"/>
      <c r="AA33" s="140"/>
      <c r="AB33" s="141"/>
      <c r="AC33" s="126"/>
      <c r="AD33" s="140"/>
      <c r="AE33" s="140"/>
      <c r="AF33" s="140"/>
      <c r="AG33" s="141"/>
      <c r="AH33" s="126"/>
      <c r="AI33" s="140"/>
      <c r="AJ33" s="140"/>
      <c r="AK33" s="140"/>
      <c r="AL33" s="141"/>
      <c r="AM33" s="126"/>
      <c r="AN33" s="140"/>
      <c r="AO33" s="140"/>
      <c r="AP33" s="140"/>
      <c r="AQ33" s="141"/>
      <c r="AR33" s="126"/>
      <c r="AS33" s="140"/>
      <c r="AT33" s="140"/>
      <c r="AU33" s="140"/>
      <c r="AV33" s="141"/>
      <c r="AW33" s="126"/>
      <c r="AX33" s="140"/>
      <c r="AY33" s="140"/>
      <c r="AZ33" s="140"/>
      <c r="BA33" s="141"/>
      <c r="BB33" s="126"/>
      <c r="BC33" s="140"/>
      <c r="BD33" s="140"/>
      <c r="BE33" s="140"/>
      <c r="BF33" s="141"/>
      <c r="BG33" s="126"/>
      <c r="BH33" s="140"/>
      <c r="BI33" s="140"/>
      <c r="BJ33" s="140"/>
      <c r="BK33" s="141"/>
      <c r="BL33" s="126"/>
      <c r="BM33" s="140"/>
      <c r="BN33" s="140"/>
      <c r="BO33" s="140"/>
      <c r="BP33" s="141"/>
      <c r="BQ33" s="126"/>
      <c r="BR33" s="149"/>
      <c r="BS33" s="126"/>
    </row>
    <row r="34" spans="1:71" s="129" customFormat="1" x14ac:dyDescent="0.3">
      <c r="A34" s="8"/>
      <c r="B34" s="154" t="s">
        <v>109</v>
      </c>
      <c r="C34" s="155"/>
      <c r="D34" s="155"/>
      <c r="E34" s="155"/>
      <c r="F34" s="156"/>
      <c r="G34" s="113"/>
      <c r="H34" s="68" t="s">
        <v>155</v>
      </c>
      <c r="I34" s="111"/>
      <c r="J34" s="139"/>
      <c r="K34" s="140"/>
      <c r="L34" s="140"/>
      <c r="M34" s="141"/>
      <c r="N34" s="126"/>
      <c r="O34" s="140"/>
      <c r="P34" s="140"/>
      <c r="Q34" s="140"/>
      <c r="R34" s="141"/>
      <c r="S34" s="126"/>
      <c r="T34" s="140"/>
      <c r="U34" s="140"/>
      <c r="V34" s="140"/>
      <c r="W34" s="141"/>
      <c r="X34" s="126"/>
      <c r="Y34" s="140"/>
      <c r="Z34" s="140"/>
      <c r="AA34" s="140"/>
      <c r="AB34" s="141"/>
      <c r="AC34" s="126"/>
      <c r="AD34" s="140"/>
      <c r="AE34" s="140"/>
      <c r="AF34" s="140"/>
      <c r="AG34" s="141"/>
      <c r="AH34" s="126"/>
      <c r="AI34" s="140"/>
      <c r="AJ34" s="140"/>
      <c r="AK34" s="140"/>
      <c r="AL34" s="141"/>
      <c r="AM34" s="126"/>
      <c r="AN34" s="139"/>
      <c r="AO34" s="217"/>
      <c r="AP34" s="217"/>
      <c r="AQ34" s="218"/>
      <c r="AR34" s="126"/>
      <c r="AS34" s="140"/>
      <c r="AT34" s="140"/>
      <c r="AU34" s="140"/>
      <c r="AV34" s="141"/>
      <c r="AW34" s="126"/>
      <c r="AX34" s="140"/>
      <c r="AY34" s="140"/>
      <c r="AZ34" s="140"/>
      <c r="BA34" s="141"/>
      <c r="BB34" s="126"/>
      <c r="BC34" s="140"/>
      <c r="BD34" s="140"/>
      <c r="BE34" s="140"/>
      <c r="BF34" s="141"/>
      <c r="BG34" s="126"/>
      <c r="BH34" s="140"/>
      <c r="BI34" s="140"/>
      <c r="BJ34" s="140"/>
      <c r="BK34" s="141"/>
      <c r="BL34" s="126"/>
      <c r="BM34" s="140"/>
      <c r="BN34" s="140"/>
      <c r="BO34" s="140"/>
      <c r="BP34" s="141"/>
      <c r="BQ34" s="126"/>
      <c r="BR34" s="149"/>
      <c r="BS34" s="126"/>
    </row>
    <row r="35" spans="1:71" s="129" customFormat="1" x14ac:dyDescent="0.3">
      <c r="A35" s="8"/>
      <c r="B35" s="154" t="s">
        <v>110</v>
      </c>
      <c r="C35" s="155"/>
      <c r="D35" s="155"/>
      <c r="E35" s="155"/>
      <c r="F35" s="156"/>
      <c r="G35" s="113"/>
      <c r="H35" s="68" t="s">
        <v>155</v>
      </c>
      <c r="I35" s="111"/>
      <c r="J35" s="139"/>
      <c r="K35" s="140"/>
      <c r="L35" s="140"/>
      <c r="M35" s="141"/>
      <c r="N35" s="126"/>
      <c r="O35" s="140"/>
      <c r="P35" s="140"/>
      <c r="Q35" s="140"/>
      <c r="R35" s="141"/>
      <c r="S35" s="126"/>
      <c r="T35" s="140"/>
      <c r="U35" s="140"/>
      <c r="V35" s="140"/>
      <c r="W35" s="141"/>
      <c r="X35" s="126"/>
      <c r="Y35" s="140"/>
      <c r="Z35" s="140"/>
      <c r="AA35" s="140"/>
      <c r="AB35" s="141"/>
      <c r="AC35" s="126"/>
      <c r="AD35" s="140"/>
      <c r="AE35" s="140"/>
      <c r="AF35" s="140"/>
      <c r="AG35" s="141"/>
      <c r="AH35" s="126"/>
      <c r="AI35" s="140"/>
      <c r="AJ35" s="140"/>
      <c r="AK35" s="140"/>
      <c r="AL35" s="141"/>
      <c r="AM35" s="126"/>
      <c r="AN35" s="140"/>
      <c r="AO35" s="140"/>
      <c r="AP35" s="140"/>
      <c r="AQ35" s="141"/>
      <c r="AR35" s="126"/>
      <c r="AS35" s="139"/>
      <c r="AT35" s="217"/>
      <c r="AU35" s="217"/>
      <c r="AV35" s="218"/>
      <c r="AW35" s="126"/>
      <c r="AX35" s="139"/>
      <c r="AY35" s="217"/>
      <c r="AZ35" s="217"/>
      <c r="BA35" s="218"/>
      <c r="BB35" s="126"/>
      <c r="BC35" s="139"/>
      <c r="BD35" s="217"/>
      <c r="BE35" s="217"/>
      <c r="BF35" s="218"/>
      <c r="BG35" s="126"/>
      <c r="BH35" s="140"/>
      <c r="BI35" s="140"/>
      <c r="BJ35" s="140"/>
      <c r="BK35" s="141"/>
      <c r="BL35" s="126"/>
      <c r="BM35" s="140"/>
      <c r="BN35" s="140"/>
      <c r="BO35" s="140"/>
      <c r="BP35" s="141"/>
      <c r="BQ35" s="126"/>
      <c r="BR35" s="149"/>
      <c r="BS35" s="126"/>
    </row>
    <row r="36" spans="1:71" s="129" customFormat="1" x14ac:dyDescent="0.3">
      <c r="A36" s="8"/>
      <c r="B36" s="154" t="s">
        <v>111</v>
      </c>
      <c r="C36" s="155"/>
      <c r="D36" s="155"/>
      <c r="E36" s="155"/>
      <c r="F36" s="156"/>
      <c r="G36" s="113"/>
      <c r="H36" s="68" t="s">
        <v>156</v>
      </c>
      <c r="I36" s="111"/>
      <c r="J36" s="139"/>
      <c r="K36" s="140"/>
      <c r="L36" s="140"/>
      <c r="M36" s="141"/>
      <c r="N36" s="126"/>
      <c r="O36" s="140"/>
      <c r="P36" s="140"/>
      <c r="Q36" s="140"/>
      <c r="R36" s="141"/>
      <c r="S36" s="126"/>
      <c r="T36" s="140"/>
      <c r="U36" s="140"/>
      <c r="V36" s="140"/>
      <c r="W36" s="141"/>
      <c r="X36" s="126"/>
      <c r="Y36" s="140"/>
      <c r="Z36" s="140"/>
      <c r="AA36" s="140"/>
      <c r="AB36" s="141"/>
      <c r="AC36" s="126"/>
      <c r="AD36" s="140"/>
      <c r="AE36" s="140"/>
      <c r="AF36" s="140"/>
      <c r="AG36" s="141"/>
      <c r="AH36" s="126"/>
      <c r="AI36" s="140"/>
      <c r="AJ36" s="140"/>
      <c r="AK36" s="140"/>
      <c r="AL36" s="141"/>
      <c r="AM36" s="126"/>
      <c r="AN36" s="140"/>
      <c r="AO36" s="140"/>
      <c r="AP36" s="140"/>
      <c r="AQ36" s="141"/>
      <c r="AR36" s="126"/>
      <c r="AS36" s="140"/>
      <c r="AT36" s="140"/>
      <c r="AU36" s="140"/>
      <c r="AV36" s="141"/>
      <c r="AW36" s="126"/>
      <c r="AX36" s="140"/>
      <c r="AY36" s="140"/>
      <c r="AZ36" s="140"/>
      <c r="BA36" s="141"/>
      <c r="BB36" s="126"/>
      <c r="BC36" s="140"/>
      <c r="BD36" s="140"/>
      <c r="BE36" s="140"/>
      <c r="BF36" s="141"/>
      <c r="BG36" s="126"/>
      <c r="BH36" s="140"/>
      <c r="BI36" s="140"/>
      <c r="BJ36" s="140"/>
      <c r="BK36" s="141"/>
      <c r="BL36" s="126"/>
      <c r="BM36" s="140"/>
      <c r="BN36" s="140"/>
      <c r="BO36" s="140"/>
      <c r="BP36" s="141"/>
      <c r="BQ36" s="126"/>
      <c r="BR36" s="149"/>
      <c r="BS36" s="126"/>
    </row>
    <row r="37" spans="1:71" s="129" customFormat="1" x14ac:dyDescent="0.3">
      <c r="A37" s="8"/>
      <c r="B37" s="154" t="s">
        <v>112</v>
      </c>
      <c r="C37" s="155"/>
      <c r="D37" s="155"/>
      <c r="E37" s="155"/>
      <c r="F37" s="156"/>
      <c r="G37" s="113"/>
      <c r="H37" s="68" t="s">
        <v>155</v>
      </c>
      <c r="I37" s="111"/>
      <c r="J37" s="139"/>
      <c r="K37" s="140"/>
      <c r="L37" s="140"/>
      <c r="M37" s="141"/>
      <c r="N37" s="126"/>
      <c r="O37" s="140"/>
      <c r="P37" s="140"/>
      <c r="Q37" s="140"/>
      <c r="R37" s="141"/>
      <c r="S37" s="126"/>
      <c r="T37" s="140"/>
      <c r="U37" s="140"/>
      <c r="V37" s="140"/>
      <c r="W37" s="141"/>
      <c r="X37" s="126"/>
      <c r="Y37" s="140"/>
      <c r="Z37" s="140"/>
      <c r="AA37" s="140"/>
      <c r="AB37" s="141"/>
      <c r="AC37" s="126"/>
      <c r="AD37" s="140"/>
      <c r="AE37" s="140"/>
      <c r="AF37" s="140"/>
      <c r="AG37" s="141"/>
      <c r="AH37" s="126"/>
      <c r="AI37" s="140"/>
      <c r="AJ37" s="140"/>
      <c r="AK37" s="140"/>
      <c r="AL37" s="141"/>
      <c r="AM37" s="126"/>
      <c r="AN37" s="140"/>
      <c r="AO37" s="140"/>
      <c r="AP37" s="140"/>
      <c r="AQ37" s="141"/>
      <c r="AR37" s="126"/>
      <c r="AS37" s="140"/>
      <c r="AT37" s="140"/>
      <c r="AU37" s="140"/>
      <c r="AV37" s="141"/>
      <c r="AW37" s="126"/>
      <c r="AX37" s="140"/>
      <c r="AY37" s="140"/>
      <c r="AZ37" s="140"/>
      <c r="BA37" s="141"/>
      <c r="BB37" s="126"/>
      <c r="BC37" s="140"/>
      <c r="BD37" s="140"/>
      <c r="BE37" s="140"/>
      <c r="BF37" s="141"/>
      <c r="BG37" s="126"/>
      <c r="BH37" s="140"/>
      <c r="BI37" s="140"/>
      <c r="BJ37" s="140"/>
      <c r="BK37" s="141"/>
      <c r="BL37" s="126"/>
      <c r="BM37" s="140"/>
      <c r="BN37" s="140"/>
      <c r="BO37" s="140"/>
      <c r="BP37" s="141"/>
      <c r="BQ37" s="126"/>
      <c r="BR37" s="149"/>
      <c r="BS37" s="126"/>
    </row>
    <row r="38" spans="1:71" s="129" customFormat="1" x14ac:dyDescent="0.3">
      <c r="A38" s="8"/>
      <c r="B38" s="154" t="s">
        <v>113</v>
      </c>
      <c r="C38" s="155"/>
      <c r="D38" s="155"/>
      <c r="E38" s="155"/>
      <c r="F38" s="156"/>
      <c r="G38" s="113"/>
      <c r="H38" s="68" t="s">
        <v>156</v>
      </c>
      <c r="I38" s="111"/>
      <c r="J38" s="139"/>
      <c r="K38" s="140"/>
      <c r="L38" s="140"/>
      <c r="M38" s="141"/>
      <c r="N38" s="126"/>
      <c r="O38" s="140"/>
      <c r="P38" s="140"/>
      <c r="Q38" s="140"/>
      <c r="R38" s="141"/>
      <c r="S38" s="126"/>
      <c r="T38" s="140"/>
      <c r="U38" s="140"/>
      <c r="V38" s="140"/>
      <c r="W38" s="141"/>
      <c r="X38" s="126"/>
      <c r="Y38" s="140"/>
      <c r="Z38" s="140"/>
      <c r="AA38" s="140"/>
      <c r="AB38" s="141"/>
      <c r="AC38" s="126"/>
      <c r="AD38" s="140"/>
      <c r="AE38" s="140"/>
      <c r="AF38" s="140"/>
      <c r="AG38" s="141"/>
      <c r="AH38" s="126"/>
      <c r="AI38" s="140"/>
      <c r="AJ38" s="140"/>
      <c r="AK38" s="140"/>
      <c r="AL38" s="141"/>
      <c r="AM38" s="126"/>
      <c r="AN38" s="140"/>
      <c r="AO38" s="140"/>
      <c r="AP38" s="140"/>
      <c r="AQ38" s="141"/>
      <c r="AR38" s="126"/>
      <c r="AS38" s="140"/>
      <c r="AT38" s="140"/>
      <c r="AU38" s="140"/>
      <c r="AV38" s="141"/>
      <c r="AW38" s="126"/>
      <c r="AX38" s="140"/>
      <c r="AY38" s="140"/>
      <c r="AZ38" s="140"/>
      <c r="BA38" s="141"/>
      <c r="BB38" s="126"/>
      <c r="BC38" s="140"/>
      <c r="BD38" s="140"/>
      <c r="BE38" s="140"/>
      <c r="BF38" s="141"/>
      <c r="BG38" s="126"/>
      <c r="BH38" s="140"/>
      <c r="BI38" s="140"/>
      <c r="BJ38" s="140"/>
      <c r="BK38" s="141"/>
      <c r="BL38" s="126"/>
      <c r="BM38" s="140"/>
      <c r="BN38" s="140"/>
      <c r="BO38" s="140"/>
      <c r="BP38" s="141"/>
      <c r="BQ38" s="126"/>
      <c r="BR38" s="149"/>
      <c r="BS38" s="126"/>
    </row>
    <row r="39" spans="1:71" s="129" customFormat="1" x14ac:dyDescent="0.3">
      <c r="A39" s="8"/>
      <c r="B39" s="154" t="s">
        <v>114</v>
      </c>
      <c r="C39" s="155"/>
      <c r="D39" s="155"/>
      <c r="E39" s="155"/>
      <c r="F39" s="156"/>
      <c r="G39" s="113"/>
      <c r="H39" s="68" t="s">
        <v>156</v>
      </c>
      <c r="I39" s="111"/>
      <c r="J39" s="139"/>
      <c r="K39" s="140"/>
      <c r="L39" s="140"/>
      <c r="M39" s="141"/>
      <c r="N39" s="126"/>
      <c r="O39" s="140"/>
      <c r="P39" s="140"/>
      <c r="Q39" s="140"/>
      <c r="R39" s="141"/>
      <c r="S39" s="126"/>
      <c r="T39" s="140"/>
      <c r="U39" s="140"/>
      <c r="V39" s="140"/>
      <c r="W39" s="141"/>
      <c r="X39" s="126"/>
      <c r="Y39" s="140"/>
      <c r="Z39" s="140"/>
      <c r="AA39" s="140"/>
      <c r="AB39" s="141"/>
      <c r="AC39" s="126"/>
      <c r="AD39" s="140"/>
      <c r="AE39" s="140"/>
      <c r="AF39" s="140"/>
      <c r="AG39" s="141"/>
      <c r="AH39" s="126"/>
      <c r="AI39" s="140"/>
      <c r="AJ39" s="140"/>
      <c r="AK39" s="140"/>
      <c r="AL39" s="141"/>
      <c r="AM39" s="126"/>
      <c r="AN39" s="140"/>
      <c r="AO39" s="140"/>
      <c r="AP39" s="140"/>
      <c r="AQ39" s="141"/>
      <c r="AR39" s="126"/>
      <c r="AS39" s="140"/>
      <c r="AT39" s="140"/>
      <c r="AU39" s="140"/>
      <c r="AV39" s="141"/>
      <c r="AW39" s="126"/>
      <c r="AX39" s="140"/>
      <c r="AY39" s="140"/>
      <c r="AZ39" s="140"/>
      <c r="BA39" s="141"/>
      <c r="BB39" s="126"/>
      <c r="BC39" s="140"/>
      <c r="BD39" s="140"/>
      <c r="BE39" s="140"/>
      <c r="BF39" s="141"/>
      <c r="BG39" s="126"/>
      <c r="BH39" s="140"/>
      <c r="BI39" s="140"/>
      <c r="BJ39" s="140"/>
      <c r="BK39" s="141"/>
      <c r="BL39" s="126"/>
      <c r="BM39" s="140"/>
      <c r="BN39" s="140"/>
      <c r="BO39" s="140"/>
      <c r="BP39" s="141"/>
      <c r="BQ39" s="126"/>
      <c r="BR39" s="149"/>
      <c r="BS39" s="126"/>
    </row>
    <row r="40" spans="1:71" s="129" customFormat="1" x14ac:dyDescent="0.3">
      <c r="A40" s="8"/>
      <c r="B40" s="154" t="s">
        <v>115</v>
      </c>
      <c r="C40" s="155"/>
      <c r="D40" s="155"/>
      <c r="E40" s="155"/>
      <c r="F40" s="156"/>
      <c r="G40" s="113"/>
      <c r="H40" s="68" t="s">
        <v>155</v>
      </c>
      <c r="I40" s="111"/>
      <c r="J40" s="139"/>
      <c r="K40" s="140"/>
      <c r="L40" s="140"/>
      <c r="M40" s="141"/>
      <c r="N40" s="126"/>
      <c r="O40" s="140"/>
      <c r="P40" s="140"/>
      <c r="Q40" s="140"/>
      <c r="R40" s="141"/>
      <c r="S40" s="126"/>
      <c r="T40" s="140"/>
      <c r="U40" s="140"/>
      <c r="V40" s="140"/>
      <c r="W40" s="141"/>
      <c r="X40" s="126"/>
      <c r="Y40" s="140"/>
      <c r="Z40" s="140"/>
      <c r="AA40" s="140"/>
      <c r="AB40" s="141"/>
      <c r="AC40" s="126"/>
      <c r="AD40" s="140"/>
      <c r="AE40" s="140"/>
      <c r="AF40" s="140"/>
      <c r="AG40" s="141"/>
      <c r="AH40" s="126"/>
      <c r="AI40" s="140"/>
      <c r="AJ40" s="140"/>
      <c r="AK40" s="140"/>
      <c r="AL40" s="141"/>
      <c r="AM40" s="126"/>
      <c r="AN40" s="140"/>
      <c r="AO40" s="140"/>
      <c r="AP40" s="140"/>
      <c r="AQ40" s="141"/>
      <c r="AR40" s="126"/>
      <c r="AS40" s="140"/>
      <c r="AT40" s="140"/>
      <c r="AU40" s="140"/>
      <c r="AV40" s="141"/>
      <c r="AW40" s="126"/>
      <c r="AX40" s="140"/>
      <c r="AY40" s="140"/>
      <c r="AZ40" s="140"/>
      <c r="BA40" s="141"/>
      <c r="BB40" s="126"/>
      <c r="BC40" s="140"/>
      <c r="BD40" s="140"/>
      <c r="BE40" s="140"/>
      <c r="BF40" s="141"/>
      <c r="BG40" s="126"/>
      <c r="BH40" s="140"/>
      <c r="BI40" s="140"/>
      <c r="BJ40" s="140"/>
      <c r="BK40" s="141"/>
      <c r="BL40" s="126"/>
      <c r="BM40" s="140"/>
      <c r="BN40" s="140"/>
      <c r="BO40" s="140"/>
      <c r="BP40" s="141"/>
      <c r="BQ40" s="126"/>
      <c r="BR40" s="149"/>
      <c r="BS40" s="126"/>
    </row>
    <row r="41" spans="1:71" s="129" customFormat="1" x14ac:dyDescent="0.3">
      <c r="A41" s="8" t="s">
        <v>56</v>
      </c>
      <c r="B41" s="154"/>
      <c r="C41" s="155"/>
      <c r="D41" s="155"/>
      <c r="E41" s="155"/>
      <c r="F41" s="156"/>
      <c r="G41" s="113"/>
      <c r="H41" s="68"/>
      <c r="I41" s="111"/>
      <c r="J41" s="139"/>
      <c r="K41" s="140"/>
      <c r="L41" s="140"/>
      <c r="M41" s="141"/>
      <c r="N41" s="126"/>
      <c r="O41" s="140"/>
      <c r="P41" s="140"/>
      <c r="Q41" s="140"/>
      <c r="R41" s="141"/>
      <c r="S41" s="126"/>
      <c r="T41" s="140"/>
      <c r="U41" s="140"/>
      <c r="V41" s="140"/>
      <c r="W41" s="141"/>
      <c r="X41" s="126"/>
      <c r="Y41" s="140"/>
      <c r="Z41" s="140"/>
      <c r="AA41" s="140"/>
      <c r="AB41" s="141"/>
      <c r="AC41" s="126"/>
      <c r="AD41" s="140"/>
      <c r="AE41" s="140"/>
      <c r="AF41" s="140"/>
      <c r="AG41" s="141"/>
      <c r="AH41" s="126"/>
      <c r="AI41" s="140"/>
      <c r="AJ41" s="140"/>
      <c r="AK41" s="140"/>
      <c r="AL41" s="141"/>
      <c r="AM41" s="126"/>
      <c r="AN41" s="140"/>
      <c r="AO41" s="140"/>
      <c r="AP41" s="140"/>
      <c r="AQ41" s="141"/>
      <c r="AR41" s="126"/>
      <c r="AS41" s="140"/>
      <c r="AT41" s="140"/>
      <c r="AU41" s="140"/>
      <c r="AV41" s="141"/>
      <c r="AW41" s="126"/>
      <c r="AX41" s="140"/>
      <c r="AY41" s="140"/>
      <c r="AZ41" s="140"/>
      <c r="BA41" s="141"/>
      <c r="BB41" s="126"/>
      <c r="BC41" s="140"/>
      <c r="BD41" s="140"/>
      <c r="BE41" s="140"/>
      <c r="BF41" s="141"/>
      <c r="BG41" s="126"/>
      <c r="BH41" s="140"/>
      <c r="BI41" s="140"/>
      <c r="BJ41" s="140"/>
      <c r="BK41" s="141"/>
      <c r="BL41" s="126"/>
      <c r="BM41" s="140"/>
      <c r="BN41" s="140"/>
      <c r="BO41" s="140"/>
      <c r="BP41" s="141"/>
      <c r="BQ41" s="126"/>
      <c r="BR41" s="149"/>
      <c r="BS41" s="126"/>
    </row>
    <row r="42" spans="1:71" s="129" customFormat="1" x14ac:dyDescent="0.3">
      <c r="A42" s="8"/>
      <c r="B42" s="154" t="s">
        <v>116</v>
      </c>
      <c r="C42" s="155"/>
      <c r="D42" s="155"/>
      <c r="E42" s="155"/>
      <c r="F42" s="156"/>
      <c r="G42" s="113"/>
      <c r="H42" s="68" t="s">
        <v>154</v>
      </c>
      <c r="I42" s="111"/>
      <c r="J42" s="139"/>
      <c r="K42" s="140"/>
      <c r="L42" s="140"/>
      <c r="M42" s="141"/>
      <c r="N42" s="126"/>
      <c r="O42" s="140"/>
      <c r="P42" s="140"/>
      <c r="Q42" s="140"/>
      <c r="R42" s="141"/>
      <c r="S42" s="126"/>
      <c r="T42" s="139"/>
      <c r="U42" s="217"/>
      <c r="V42" s="217"/>
      <c r="W42" s="218"/>
      <c r="X42" s="126"/>
      <c r="Y42" s="139"/>
      <c r="Z42" s="217"/>
      <c r="AA42" s="217"/>
      <c r="AB42" s="218"/>
      <c r="AC42" s="126"/>
      <c r="AD42" s="140"/>
      <c r="AE42" s="140"/>
      <c r="AF42" s="140"/>
      <c r="AG42" s="141"/>
      <c r="AH42" s="126"/>
      <c r="AI42" s="140"/>
      <c r="AJ42" s="140"/>
      <c r="AK42" s="140"/>
      <c r="AL42" s="141"/>
      <c r="AM42" s="126"/>
      <c r="AN42" s="140"/>
      <c r="AO42" s="140"/>
      <c r="AP42" s="140"/>
      <c r="AQ42" s="141"/>
      <c r="AR42" s="126"/>
      <c r="AS42" s="139"/>
      <c r="AT42" s="217"/>
      <c r="AU42" s="217"/>
      <c r="AV42" s="218"/>
      <c r="AW42" s="126"/>
      <c r="AX42" s="139"/>
      <c r="AY42" s="217"/>
      <c r="AZ42" s="217"/>
      <c r="BA42" s="218"/>
      <c r="BB42" s="126"/>
      <c r="BC42" s="139"/>
      <c r="BD42" s="217"/>
      <c r="BE42" s="217"/>
      <c r="BF42" s="218"/>
      <c r="BG42" s="126"/>
      <c r="BH42" s="140"/>
      <c r="BI42" s="140"/>
      <c r="BJ42" s="140"/>
      <c r="BK42" s="141"/>
      <c r="BL42" s="126"/>
      <c r="BM42" s="140"/>
      <c r="BN42" s="140"/>
      <c r="BO42" s="140"/>
      <c r="BP42" s="141"/>
      <c r="BQ42" s="126"/>
      <c r="BR42" s="149"/>
      <c r="BS42" s="126"/>
    </row>
    <row r="43" spans="1:71" s="129" customFormat="1" x14ac:dyDescent="0.3">
      <c r="A43" s="8"/>
      <c r="B43" s="154" t="s">
        <v>117</v>
      </c>
      <c r="C43" s="155"/>
      <c r="D43" s="155"/>
      <c r="E43" s="155"/>
      <c r="F43" s="156"/>
      <c r="G43" s="113"/>
      <c r="H43" s="68" t="s">
        <v>155</v>
      </c>
      <c r="I43" s="111"/>
      <c r="J43" s="139"/>
      <c r="K43" s="140"/>
      <c r="L43" s="140"/>
      <c r="M43" s="141"/>
      <c r="N43" s="126"/>
      <c r="O43" s="140"/>
      <c r="P43" s="140"/>
      <c r="Q43" s="140"/>
      <c r="R43" s="141"/>
      <c r="S43" s="126"/>
      <c r="T43" s="140"/>
      <c r="U43" s="140"/>
      <c r="V43" s="140"/>
      <c r="W43" s="141"/>
      <c r="X43" s="126"/>
      <c r="Y43" s="140"/>
      <c r="Z43" s="140"/>
      <c r="AA43" s="140"/>
      <c r="AB43" s="141"/>
      <c r="AC43" s="126"/>
      <c r="AD43" s="140"/>
      <c r="AE43" s="140"/>
      <c r="AF43" s="140"/>
      <c r="AG43" s="141"/>
      <c r="AH43" s="126"/>
      <c r="AI43" s="140"/>
      <c r="AJ43" s="140"/>
      <c r="AK43" s="140"/>
      <c r="AL43" s="141"/>
      <c r="AM43" s="126"/>
      <c r="AN43" s="140"/>
      <c r="AO43" s="140"/>
      <c r="AP43" s="140"/>
      <c r="AQ43" s="141"/>
      <c r="AR43" s="126"/>
      <c r="AS43" s="140"/>
      <c r="AT43" s="140"/>
      <c r="AU43" s="140"/>
      <c r="AV43" s="141"/>
      <c r="AW43" s="126"/>
      <c r="AX43" s="140"/>
      <c r="AY43" s="140"/>
      <c r="AZ43" s="140"/>
      <c r="BA43" s="141"/>
      <c r="BB43" s="126"/>
      <c r="BC43" s="140"/>
      <c r="BD43" s="140"/>
      <c r="BE43" s="140"/>
      <c r="BF43" s="141"/>
      <c r="BG43" s="126"/>
      <c r="BH43" s="140"/>
      <c r="BI43" s="140"/>
      <c r="BJ43" s="140"/>
      <c r="BK43" s="141"/>
      <c r="BL43" s="126"/>
      <c r="BM43" s="140"/>
      <c r="BN43" s="140"/>
      <c r="BO43" s="140"/>
      <c r="BP43" s="141"/>
      <c r="BQ43" s="126"/>
      <c r="BR43" s="149"/>
      <c r="BS43" s="126"/>
    </row>
    <row r="44" spans="1:71" s="129" customFormat="1" x14ac:dyDescent="0.3">
      <c r="A44" s="8"/>
      <c r="B44" s="154" t="s">
        <v>118</v>
      </c>
      <c r="C44" s="155"/>
      <c r="D44" s="155"/>
      <c r="E44" s="155"/>
      <c r="F44" s="156"/>
      <c r="G44" s="113"/>
      <c r="H44" s="68" t="s">
        <v>154</v>
      </c>
      <c r="I44" s="111"/>
      <c r="J44" s="139"/>
      <c r="K44" s="140"/>
      <c r="L44" s="140"/>
      <c r="M44" s="141"/>
      <c r="N44" s="126"/>
      <c r="O44" s="140"/>
      <c r="P44" s="140"/>
      <c r="Q44" s="140"/>
      <c r="R44" s="141"/>
      <c r="S44" s="126"/>
      <c r="T44" s="140"/>
      <c r="U44" s="140"/>
      <c r="V44" s="140"/>
      <c r="W44" s="141"/>
      <c r="X44" s="126"/>
      <c r="Y44" s="140"/>
      <c r="Z44" s="140"/>
      <c r="AA44" s="140"/>
      <c r="AB44" s="141"/>
      <c r="AC44" s="126"/>
      <c r="AD44" s="140"/>
      <c r="AE44" s="140"/>
      <c r="AF44" s="140"/>
      <c r="AG44" s="141"/>
      <c r="AH44" s="126"/>
      <c r="AI44" s="140"/>
      <c r="AJ44" s="140"/>
      <c r="AK44" s="140"/>
      <c r="AL44" s="141"/>
      <c r="AM44" s="126"/>
      <c r="AN44" s="140"/>
      <c r="AO44" s="140"/>
      <c r="AP44" s="140"/>
      <c r="AQ44" s="141"/>
      <c r="AR44" s="126"/>
      <c r="AS44" s="140"/>
      <c r="AT44" s="140"/>
      <c r="AU44" s="140"/>
      <c r="AV44" s="141"/>
      <c r="AW44" s="126"/>
      <c r="AX44" s="140"/>
      <c r="AY44" s="140"/>
      <c r="AZ44" s="140"/>
      <c r="BA44" s="141"/>
      <c r="BB44" s="126"/>
      <c r="BC44" s="140"/>
      <c r="BD44" s="140"/>
      <c r="BE44" s="140"/>
      <c r="BF44" s="141"/>
      <c r="BG44" s="126"/>
      <c r="BH44" s="140"/>
      <c r="BI44" s="140"/>
      <c r="BJ44" s="140"/>
      <c r="BK44" s="141"/>
      <c r="BL44" s="126"/>
      <c r="BM44" s="140"/>
      <c r="BN44" s="140"/>
      <c r="BO44" s="140"/>
      <c r="BP44" s="141"/>
      <c r="BQ44" s="126"/>
      <c r="BR44" s="149"/>
      <c r="BS44" s="126"/>
    </row>
    <row r="45" spans="1:71" x14ac:dyDescent="0.3">
      <c r="A45" s="8"/>
      <c r="B45" s="158" t="s">
        <v>119</v>
      </c>
      <c r="C45" s="159"/>
      <c r="D45" s="159"/>
      <c r="E45" s="159"/>
      <c r="F45" s="160"/>
      <c r="G45" s="113"/>
      <c r="H45" s="68" t="s">
        <v>154</v>
      </c>
      <c r="I45" s="111"/>
      <c r="J45" s="139"/>
      <c r="K45" s="140"/>
      <c r="L45" s="140"/>
      <c r="M45" s="141"/>
      <c r="N45" s="107"/>
      <c r="O45" s="140"/>
      <c r="P45" s="140"/>
      <c r="Q45" s="140"/>
      <c r="R45" s="141"/>
      <c r="S45" s="107"/>
      <c r="T45" s="140"/>
      <c r="U45" s="140"/>
      <c r="V45" s="140"/>
      <c r="W45" s="141"/>
      <c r="X45" s="107"/>
      <c r="Y45" s="140"/>
      <c r="Z45" s="140"/>
      <c r="AA45" s="140"/>
      <c r="AB45" s="141"/>
      <c r="AC45" s="107"/>
      <c r="AD45" s="140"/>
      <c r="AE45" s="140"/>
      <c r="AF45" s="140"/>
      <c r="AG45" s="141"/>
      <c r="AH45" s="107"/>
      <c r="AI45" s="140"/>
      <c r="AJ45" s="140"/>
      <c r="AK45" s="140"/>
      <c r="AL45" s="141"/>
      <c r="AM45" s="107"/>
      <c r="AN45" s="140"/>
      <c r="AO45" s="140"/>
      <c r="AP45" s="140"/>
      <c r="AQ45" s="141"/>
      <c r="AR45" s="126"/>
      <c r="AS45" s="140"/>
      <c r="AT45" s="140"/>
      <c r="AU45" s="140"/>
      <c r="AV45" s="141"/>
      <c r="AW45" s="126"/>
      <c r="AX45" s="140"/>
      <c r="AY45" s="140"/>
      <c r="AZ45" s="140"/>
      <c r="BA45" s="141"/>
      <c r="BB45" s="126"/>
      <c r="BC45" s="140"/>
      <c r="BD45" s="140"/>
      <c r="BE45" s="140"/>
      <c r="BF45" s="141"/>
      <c r="BG45" s="126"/>
      <c r="BH45" s="140"/>
      <c r="BI45" s="140"/>
      <c r="BJ45" s="140"/>
      <c r="BK45" s="141"/>
      <c r="BL45" s="126"/>
      <c r="BM45" s="140"/>
      <c r="BN45" s="140"/>
      <c r="BO45" s="140"/>
      <c r="BP45" s="141"/>
      <c r="BQ45" s="126"/>
      <c r="BR45" s="149"/>
      <c r="BS45" s="107"/>
    </row>
    <row r="46" spans="1:71" x14ac:dyDescent="0.3">
      <c r="A46" s="8"/>
      <c r="B46" s="158" t="s">
        <v>120</v>
      </c>
      <c r="C46" s="159"/>
      <c r="D46" s="159"/>
      <c r="E46" s="159"/>
      <c r="F46" s="160"/>
      <c r="G46" s="113"/>
      <c r="H46" s="68" t="s">
        <v>157</v>
      </c>
      <c r="I46" s="111"/>
      <c r="J46" s="139"/>
      <c r="K46" s="140"/>
      <c r="L46" s="140"/>
      <c r="M46" s="141"/>
      <c r="N46" s="107"/>
      <c r="O46" s="140"/>
      <c r="P46" s="140"/>
      <c r="Q46" s="140"/>
      <c r="R46" s="141"/>
      <c r="S46" s="107"/>
      <c r="T46" s="140"/>
      <c r="U46" s="140"/>
      <c r="V46" s="140"/>
      <c r="W46" s="141"/>
      <c r="X46" s="107"/>
      <c r="Y46" s="140"/>
      <c r="Z46" s="140"/>
      <c r="AA46" s="140"/>
      <c r="AB46" s="141"/>
      <c r="AC46" s="107"/>
      <c r="AD46" s="140"/>
      <c r="AE46" s="140"/>
      <c r="AF46" s="140"/>
      <c r="AG46" s="141"/>
      <c r="AH46" s="107"/>
      <c r="AI46" s="140"/>
      <c r="AJ46" s="140"/>
      <c r="AK46" s="140"/>
      <c r="AL46" s="141"/>
      <c r="AM46" s="107"/>
      <c r="AN46" s="140"/>
      <c r="AO46" s="140"/>
      <c r="AP46" s="140"/>
      <c r="AQ46" s="141"/>
      <c r="AR46" s="126"/>
      <c r="AS46" s="140"/>
      <c r="AT46" s="140"/>
      <c r="AU46" s="140"/>
      <c r="AV46" s="141"/>
      <c r="AW46" s="126"/>
      <c r="AX46" s="140"/>
      <c r="AY46" s="140"/>
      <c r="AZ46" s="140"/>
      <c r="BA46" s="141"/>
      <c r="BB46" s="126"/>
      <c r="BC46" s="140"/>
      <c r="BD46" s="140"/>
      <c r="BE46" s="140"/>
      <c r="BF46" s="141"/>
      <c r="BG46" s="126"/>
      <c r="BH46" s="140"/>
      <c r="BI46" s="140"/>
      <c r="BJ46" s="140"/>
      <c r="BK46" s="141"/>
      <c r="BL46" s="126"/>
      <c r="BM46" s="140"/>
      <c r="BN46" s="140"/>
      <c r="BO46" s="140"/>
      <c r="BP46" s="141"/>
      <c r="BQ46" s="126"/>
      <c r="BR46" s="149"/>
      <c r="BS46" s="107"/>
    </row>
    <row r="47" spans="1:71" x14ac:dyDescent="0.3">
      <c r="A47" s="8" t="s">
        <v>133</v>
      </c>
      <c r="B47" s="154"/>
      <c r="C47" s="155"/>
      <c r="D47" s="155"/>
      <c r="E47" s="155"/>
      <c r="F47" s="156"/>
      <c r="G47" s="113"/>
      <c r="H47" s="68"/>
      <c r="I47" s="111"/>
      <c r="J47" s="139"/>
      <c r="K47" s="140"/>
      <c r="L47" s="140"/>
      <c r="M47" s="141"/>
      <c r="N47" s="107"/>
      <c r="O47" s="140"/>
      <c r="P47" s="140"/>
      <c r="Q47" s="140"/>
      <c r="R47" s="141"/>
      <c r="S47" s="107"/>
      <c r="T47" s="140"/>
      <c r="U47" s="140"/>
      <c r="V47" s="140"/>
      <c r="W47" s="141"/>
      <c r="X47" s="107"/>
      <c r="Y47" s="140"/>
      <c r="Z47" s="140"/>
      <c r="AA47" s="140"/>
      <c r="AB47" s="141"/>
      <c r="AC47" s="107"/>
      <c r="AD47" s="140"/>
      <c r="AE47" s="140"/>
      <c r="AF47" s="140"/>
      <c r="AG47" s="141"/>
      <c r="AH47" s="107"/>
      <c r="AI47" s="140"/>
      <c r="AJ47" s="140"/>
      <c r="AK47" s="140"/>
      <c r="AL47" s="141"/>
      <c r="AM47" s="107"/>
      <c r="AN47" s="140"/>
      <c r="AO47" s="140"/>
      <c r="AP47" s="140"/>
      <c r="AQ47" s="141"/>
      <c r="AR47" s="126"/>
      <c r="AS47" s="140"/>
      <c r="AT47" s="140"/>
      <c r="AU47" s="140"/>
      <c r="AV47" s="141"/>
      <c r="AW47" s="107"/>
      <c r="AX47" s="140"/>
      <c r="AY47" s="140"/>
      <c r="AZ47" s="140"/>
      <c r="BA47" s="141"/>
      <c r="BB47" s="107"/>
      <c r="BC47" s="140"/>
      <c r="BD47" s="140"/>
      <c r="BE47" s="140"/>
      <c r="BF47" s="141"/>
      <c r="BG47" s="126"/>
      <c r="BH47" s="140"/>
      <c r="BI47" s="140"/>
      <c r="BJ47" s="140"/>
      <c r="BK47" s="141"/>
      <c r="BL47" s="126"/>
      <c r="BM47" s="140"/>
      <c r="BN47" s="140"/>
      <c r="BO47" s="140"/>
      <c r="BP47" s="141"/>
      <c r="BQ47" s="107"/>
      <c r="BR47" s="147"/>
      <c r="BS47" s="107"/>
    </row>
    <row r="48" spans="1:71" x14ac:dyDescent="0.3">
      <c r="A48" s="8"/>
      <c r="B48" s="154" t="s">
        <v>121</v>
      </c>
      <c r="C48" s="155"/>
      <c r="D48" s="155"/>
      <c r="E48" s="155"/>
      <c r="F48" s="156"/>
      <c r="G48" s="113"/>
      <c r="H48" s="68" t="s">
        <v>154</v>
      </c>
      <c r="I48" s="111"/>
      <c r="J48" s="139"/>
      <c r="K48" s="140"/>
      <c r="L48" s="140"/>
      <c r="M48" s="141"/>
      <c r="N48" s="107"/>
      <c r="O48" s="140"/>
      <c r="P48" s="140"/>
      <c r="Q48" s="140"/>
      <c r="R48" s="141"/>
      <c r="S48" s="107"/>
      <c r="T48" s="140"/>
      <c r="U48" s="140"/>
      <c r="V48" s="140"/>
      <c r="W48" s="141"/>
      <c r="X48" s="107"/>
      <c r="Y48" s="140"/>
      <c r="Z48" s="140"/>
      <c r="AA48" s="140"/>
      <c r="AB48" s="141"/>
      <c r="AC48" s="107"/>
      <c r="AD48" s="140"/>
      <c r="AE48" s="140"/>
      <c r="AF48" s="140"/>
      <c r="AG48" s="141"/>
      <c r="AH48" s="107"/>
      <c r="AI48" s="140"/>
      <c r="AJ48" s="140"/>
      <c r="AK48" s="140"/>
      <c r="AL48" s="141"/>
      <c r="AM48" s="107"/>
      <c r="AN48" s="140"/>
      <c r="AO48" s="140"/>
      <c r="AP48" s="140"/>
      <c r="AQ48" s="141"/>
      <c r="AR48" s="126"/>
      <c r="AS48" s="140"/>
      <c r="AT48" s="140"/>
      <c r="AU48" s="140"/>
      <c r="AV48" s="141"/>
      <c r="AW48" s="107"/>
      <c r="AX48" s="140"/>
      <c r="AY48" s="140"/>
      <c r="AZ48" s="140"/>
      <c r="BA48" s="141"/>
      <c r="BB48" s="107"/>
      <c r="BC48" s="140"/>
      <c r="BD48" s="140"/>
      <c r="BE48" s="140"/>
      <c r="BF48" s="141"/>
      <c r="BG48" s="126"/>
      <c r="BH48" s="140"/>
      <c r="BI48" s="140"/>
      <c r="BJ48" s="140"/>
      <c r="BK48" s="141"/>
      <c r="BL48" s="126"/>
      <c r="BM48" s="140"/>
      <c r="BN48" s="140"/>
      <c r="BO48" s="140"/>
      <c r="BP48" s="141"/>
      <c r="BQ48" s="107"/>
      <c r="BR48" s="147"/>
      <c r="BS48" s="107"/>
    </row>
    <row r="49" spans="1:75" x14ac:dyDescent="0.3">
      <c r="A49" s="8"/>
      <c r="B49" s="154" t="s">
        <v>122</v>
      </c>
      <c r="C49" s="155"/>
      <c r="D49" s="155"/>
      <c r="E49" s="155"/>
      <c r="F49" s="156"/>
      <c r="G49" s="113"/>
      <c r="H49" s="68" t="s">
        <v>154</v>
      </c>
      <c r="I49" s="111"/>
      <c r="J49" s="139"/>
      <c r="K49" s="140"/>
      <c r="L49" s="140"/>
      <c r="M49" s="141"/>
      <c r="N49" s="107"/>
      <c r="O49" s="140"/>
      <c r="P49" s="140"/>
      <c r="Q49" s="140"/>
      <c r="R49" s="141"/>
      <c r="S49" s="107"/>
      <c r="T49" s="140"/>
      <c r="U49" s="140"/>
      <c r="V49" s="140"/>
      <c r="W49" s="141"/>
      <c r="X49" s="107"/>
      <c r="Y49" s="140"/>
      <c r="Z49" s="140"/>
      <c r="AA49" s="140"/>
      <c r="AB49" s="141"/>
      <c r="AC49" s="107"/>
      <c r="AD49" s="140"/>
      <c r="AE49" s="140"/>
      <c r="AF49" s="140"/>
      <c r="AG49" s="141"/>
      <c r="AH49" s="107"/>
      <c r="AI49" s="140"/>
      <c r="AJ49" s="140"/>
      <c r="AK49" s="140"/>
      <c r="AL49" s="141"/>
      <c r="AM49" s="107"/>
      <c r="AN49" s="140"/>
      <c r="AO49" s="140"/>
      <c r="AP49" s="140"/>
      <c r="AQ49" s="141"/>
      <c r="AR49" s="126"/>
      <c r="AS49" s="140"/>
      <c r="AT49" s="140"/>
      <c r="AU49" s="140"/>
      <c r="AV49" s="141"/>
      <c r="AW49" s="107"/>
      <c r="AX49" s="140"/>
      <c r="AY49" s="140"/>
      <c r="AZ49" s="140"/>
      <c r="BA49" s="141"/>
      <c r="BB49" s="107"/>
      <c r="BC49" s="140"/>
      <c r="BD49" s="140"/>
      <c r="BE49" s="140"/>
      <c r="BF49" s="141"/>
      <c r="BG49" s="126"/>
      <c r="BH49" s="140"/>
      <c r="BI49" s="140"/>
      <c r="BJ49" s="140"/>
      <c r="BK49" s="141"/>
      <c r="BL49" s="126"/>
      <c r="BM49" s="140"/>
      <c r="BN49" s="140"/>
      <c r="BO49" s="140"/>
      <c r="BP49" s="141"/>
      <c r="BQ49" s="107"/>
      <c r="BR49" s="147"/>
      <c r="BS49" s="107"/>
    </row>
    <row r="50" spans="1:75" ht="15.75" customHeight="1" x14ac:dyDescent="0.3">
      <c r="A50" s="8"/>
      <c r="B50" s="154" t="s">
        <v>123</v>
      </c>
      <c r="C50" s="155"/>
      <c r="D50" s="155"/>
      <c r="E50" s="155"/>
      <c r="F50" s="156"/>
      <c r="G50" s="113"/>
      <c r="H50" s="68" t="s">
        <v>157</v>
      </c>
      <c r="I50" s="111"/>
      <c r="J50" s="139"/>
      <c r="K50" s="140"/>
      <c r="L50" s="140"/>
      <c r="M50" s="141"/>
      <c r="N50" s="107"/>
      <c r="O50" s="140"/>
      <c r="P50" s="140"/>
      <c r="Q50" s="140"/>
      <c r="R50" s="141"/>
      <c r="S50" s="107"/>
      <c r="T50" s="140"/>
      <c r="U50" s="140"/>
      <c r="V50" s="140"/>
      <c r="W50" s="141"/>
      <c r="X50" s="107"/>
      <c r="Y50" s="140"/>
      <c r="Z50" s="140"/>
      <c r="AA50" s="140"/>
      <c r="AB50" s="141"/>
      <c r="AC50" s="107"/>
      <c r="AD50" s="140"/>
      <c r="AE50" s="140"/>
      <c r="AF50" s="140"/>
      <c r="AG50" s="141"/>
      <c r="AH50" s="118"/>
      <c r="AI50" s="140"/>
      <c r="AJ50" s="140"/>
      <c r="AK50" s="140"/>
      <c r="AL50" s="141"/>
      <c r="AM50" s="117"/>
      <c r="AN50" s="140"/>
      <c r="AO50" s="140"/>
      <c r="AP50" s="140"/>
      <c r="AQ50" s="141"/>
      <c r="AR50" s="126"/>
      <c r="AS50" s="140"/>
      <c r="AT50" s="140"/>
      <c r="AU50" s="140"/>
      <c r="AV50" s="141"/>
      <c r="AW50" s="126"/>
      <c r="AX50" s="140"/>
      <c r="AY50" s="140"/>
      <c r="AZ50" s="140"/>
      <c r="BA50" s="141"/>
      <c r="BB50" s="126"/>
      <c r="BC50" s="140"/>
      <c r="BD50" s="140"/>
      <c r="BE50" s="140"/>
      <c r="BF50" s="141"/>
      <c r="BG50" s="126"/>
      <c r="BH50" s="140"/>
      <c r="BI50" s="140"/>
      <c r="BJ50" s="140"/>
      <c r="BK50" s="141"/>
      <c r="BL50" s="126"/>
      <c r="BM50" s="140"/>
      <c r="BN50" s="140"/>
      <c r="BO50" s="140"/>
      <c r="BP50" s="141"/>
      <c r="BQ50" s="107"/>
      <c r="BR50" s="147"/>
      <c r="BS50" s="107"/>
    </row>
    <row r="51" spans="1:75" ht="15.75" customHeight="1" x14ac:dyDescent="0.3">
      <c r="A51" s="8"/>
      <c r="B51" s="158" t="s">
        <v>124</v>
      </c>
      <c r="C51" s="159"/>
      <c r="D51" s="159"/>
      <c r="E51" s="159"/>
      <c r="F51" s="160"/>
      <c r="G51" s="113"/>
      <c r="H51" s="68" t="s">
        <v>154</v>
      </c>
      <c r="I51" s="111"/>
      <c r="J51" s="139"/>
      <c r="K51" s="140"/>
      <c r="L51" s="140"/>
      <c r="M51" s="141"/>
      <c r="N51" s="107"/>
      <c r="O51" s="140"/>
      <c r="P51" s="140"/>
      <c r="Q51" s="140"/>
      <c r="R51" s="141"/>
      <c r="S51" s="107"/>
      <c r="T51" s="140"/>
      <c r="U51" s="140"/>
      <c r="V51" s="140"/>
      <c r="W51" s="141"/>
      <c r="X51" s="107"/>
      <c r="Y51" s="140"/>
      <c r="Z51" s="140"/>
      <c r="AA51" s="140"/>
      <c r="AB51" s="141"/>
      <c r="AC51" s="107"/>
      <c r="AD51" s="140"/>
      <c r="AE51" s="140"/>
      <c r="AF51" s="140"/>
      <c r="AG51" s="141"/>
      <c r="AH51" s="118"/>
      <c r="AI51" s="140"/>
      <c r="AJ51" s="140"/>
      <c r="AK51" s="140"/>
      <c r="AL51" s="141"/>
      <c r="AM51" s="117"/>
      <c r="AN51" s="140"/>
      <c r="AO51" s="140"/>
      <c r="AP51" s="140"/>
      <c r="AQ51" s="141"/>
      <c r="AR51" s="126"/>
      <c r="AS51" s="140"/>
      <c r="AT51" s="140"/>
      <c r="AU51" s="140"/>
      <c r="AV51" s="141"/>
      <c r="AW51" s="126"/>
      <c r="AX51" s="140"/>
      <c r="AY51" s="140"/>
      <c r="AZ51" s="140"/>
      <c r="BA51" s="141"/>
      <c r="BB51" s="126"/>
      <c r="BC51" s="140"/>
      <c r="BD51" s="140"/>
      <c r="BE51" s="140"/>
      <c r="BF51" s="141"/>
      <c r="BG51" s="126"/>
      <c r="BH51" s="140"/>
      <c r="BI51" s="140"/>
      <c r="BJ51" s="140"/>
      <c r="BK51" s="141"/>
      <c r="BL51" s="126"/>
      <c r="BM51" s="140"/>
      <c r="BN51" s="140"/>
      <c r="BO51" s="140"/>
      <c r="BP51" s="141"/>
      <c r="BQ51" s="126"/>
      <c r="BR51" s="147"/>
      <c r="BS51" s="107"/>
      <c r="BW51" s="129"/>
    </row>
    <row r="52" spans="1:75" ht="15.75" customHeight="1" x14ac:dyDescent="0.3">
      <c r="A52" s="8"/>
      <c r="B52" s="158" t="s">
        <v>125</v>
      </c>
      <c r="C52" s="159"/>
      <c r="D52" s="159"/>
      <c r="E52" s="159"/>
      <c r="F52" s="160"/>
      <c r="G52" s="113"/>
      <c r="H52" s="68" t="s">
        <v>154</v>
      </c>
      <c r="I52" s="111"/>
      <c r="J52" s="139"/>
      <c r="K52" s="140"/>
      <c r="L52" s="140"/>
      <c r="M52" s="141"/>
      <c r="N52" s="107"/>
      <c r="O52" s="140"/>
      <c r="P52" s="140"/>
      <c r="Q52" s="140"/>
      <c r="R52" s="141"/>
      <c r="S52" s="107"/>
      <c r="T52" s="140"/>
      <c r="U52" s="140"/>
      <c r="V52" s="140"/>
      <c r="W52" s="141"/>
      <c r="X52" s="107"/>
      <c r="Y52" s="140"/>
      <c r="Z52" s="140"/>
      <c r="AA52" s="140"/>
      <c r="AB52" s="141"/>
      <c r="AC52" s="107"/>
      <c r="AD52" s="140"/>
      <c r="AE52" s="140"/>
      <c r="AF52" s="140"/>
      <c r="AG52" s="141"/>
      <c r="AH52" s="118"/>
      <c r="AI52" s="140"/>
      <c r="AJ52" s="140"/>
      <c r="AK52" s="140"/>
      <c r="AL52" s="141"/>
      <c r="AM52" s="117"/>
      <c r="AN52" s="140"/>
      <c r="AO52" s="140"/>
      <c r="AP52" s="140"/>
      <c r="AQ52" s="141"/>
      <c r="AR52" s="126"/>
      <c r="AS52" s="140"/>
      <c r="AT52" s="140"/>
      <c r="AU52" s="140"/>
      <c r="AV52" s="141"/>
      <c r="AW52" s="126"/>
      <c r="AX52" s="140"/>
      <c r="AY52" s="140"/>
      <c r="AZ52" s="140"/>
      <c r="BA52" s="141"/>
      <c r="BB52" s="126"/>
      <c r="BC52" s="140"/>
      <c r="BD52" s="140"/>
      <c r="BE52" s="140"/>
      <c r="BF52" s="141"/>
      <c r="BG52" s="126"/>
      <c r="BH52" s="140"/>
      <c r="BI52" s="140"/>
      <c r="BJ52" s="140"/>
      <c r="BK52" s="141"/>
      <c r="BL52" s="126"/>
      <c r="BM52" s="140"/>
      <c r="BN52" s="140"/>
      <c r="BO52" s="140"/>
      <c r="BP52" s="141"/>
      <c r="BQ52" s="126"/>
      <c r="BR52" s="147"/>
      <c r="BS52" s="107"/>
    </row>
    <row r="53" spans="1:75" ht="15.75" customHeight="1" x14ac:dyDescent="0.3">
      <c r="A53" s="8"/>
      <c r="B53" s="158" t="s">
        <v>126</v>
      </c>
      <c r="C53" s="159"/>
      <c r="D53" s="159"/>
      <c r="E53" s="159"/>
      <c r="F53" s="160"/>
      <c r="G53" s="113"/>
      <c r="H53" s="68" t="s">
        <v>157</v>
      </c>
      <c r="I53" s="111"/>
      <c r="J53" s="139"/>
      <c r="K53" s="140"/>
      <c r="L53" s="140"/>
      <c r="M53" s="141"/>
      <c r="N53" s="107"/>
      <c r="O53" s="140"/>
      <c r="P53" s="140"/>
      <c r="Q53" s="140"/>
      <c r="R53" s="141"/>
      <c r="S53" s="107"/>
      <c r="T53" s="140"/>
      <c r="U53" s="140"/>
      <c r="V53" s="140"/>
      <c r="W53" s="141"/>
      <c r="X53" s="107"/>
      <c r="Y53" s="140"/>
      <c r="Z53" s="140"/>
      <c r="AA53" s="140"/>
      <c r="AB53" s="141"/>
      <c r="AC53" s="107"/>
      <c r="AD53" s="140"/>
      <c r="AE53" s="140"/>
      <c r="AF53" s="140"/>
      <c r="AG53" s="141"/>
      <c r="AH53" s="118"/>
      <c r="AI53" s="140"/>
      <c r="AJ53" s="140"/>
      <c r="AK53" s="140"/>
      <c r="AL53" s="141"/>
      <c r="AM53" s="117"/>
      <c r="AN53" s="140"/>
      <c r="AO53" s="140"/>
      <c r="AP53" s="140"/>
      <c r="AQ53" s="141"/>
      <c r="AR53" s="126"/>
      <c r="AS53" s="140"/>
      <c r="AT53" s="140"/>
      <c r="AU53" s="140"/>
      <c r="AV53" s="141"/>
      <c r="AW53" s="126"/>
      <c r="AX53" s="140"/>
      <c r="AY53" s="140"/>
      <c r="AZ53" s="140"/>
      <c r="BA53" s="141"/>
      <c r="BB53" s="126"/>
      <c r="BC53" s="140"/>
      <c r="BD53" s="140"/>
      <c r="BE53" s="140"/>
      <c r="BF53" s="141"/>
      <c r="BG53" s="126"/>
      <c r="BH53" s="140"/>
      <c r="BI53" s="140"/>
      <c r="BJ53" s="140"/>
      <c r="BK53" s="141"/>
      <c r="BL53" s="126"/>
      <c r="BM53" s="140"/>
      <c r="BN53" s="140"/>
      <c r="BO53" s="140"/>
      <c r="BP53" s="141"/>
      <c r="BQ53" s="107"/>
      <c r="BR53" s="147"/>
      <c r="BS53" s="107"/>
    </row>
    <row r="54" spans="1:75" ht="15.75" customHeight="1" x14ac:dyDescent="0.3">
      <c r="A54" s="8"/>
      <c r="B54" s="158" t="s">
        <v>127</v>
      </c>
      <c r="C54" s="159"/>
      <c r="D54" s="159"/>
      <c r="E54" s="159"/>
      <c r="F54" s="160"/>
      <c r="G54" s="113"/>
      <c r="H54" s="68" t="s">
        <v>157</v>
      </c>
      <c r="I54" s="111"/>
      <c r="J54" s="139"/>
      <c r="K54" s="140"/>
      <c r="L54" s="140"/>
      <c r="M54" s="141"/>
      <c r="N54" s="107"/>
      <c r="O54" s="140"/>
      <c r="P54" s="140"/>
      <c r="Q54" s="140"/>
      <c r="R54" s="141"/>
      <c r="S54" s="107"/>
      <c r="T54" s="140"/>
      <c r="U54" s="140"/>
      <c r="V54" s="140"/>
      <c r="W54" s="141"/>
      <c r="X54" s="107"/>
      <c r="Y54" s="140"/>
      <c r="Z54" s="140"/>
      <c r="AA54" s="140"/>
      <c r="AB54" s="141"/>
      <c r="AC54" s="107"/>
      <c r="AD54" s="140"/>
      <c r="AE54" s="140"/>
      <c r="AF54" s="140"/>
      <c r="AG54" s="141"/>
      <c r="AH54" s="118"/>
      <c r="AI54" s="140"/>
      <c r="AJ54" s="140"/>
      <c r="AK54" s="140"/>
      <c r="AL54" s="141"/>
      <c r="AM54" s="117"/>
      <c r="AN54" s="140"/>
      <c r="AO54" s="140"/>
      <c r="AP54" s="140"/>
      <c r="AQ54" s="141"/>
      <c r="AR54" s="126"/>
      <c r="AS54" s="140"/>
      <c r="AT54" s="140"/>
      <c r="AU54" s="140"/>
      <c r="AV54" s="141"/>
      <c r="AW54" s="126"/>
      <c r="AX54" s="140"/>
      <c r="AY54" s="140"/>
      <c r="AZ54" s="140"/>
      <c r="BA54" s="141"/>
      <c r="BB54" s="126"/>
      <c r="BC54" s="140"/>
      <c r="BD54" s="140"/>
      <c r="BE54" s="140"/>
      <c r="BF54" s="141"/>
      <c r="BG54" s="126"/>
      <c r="BH54" s="140"/>
      <c r="BI54" s="140"/>
      <c r="BJ54" s="140"/>
      <c r="BK54" s="141"/>
      <c r="BL54" s="126"/>
      <c r="BM54" s="140"/>
      <c r="BN54" s="140"/>
      <c r="BO54" s="140"/>
      <c r="BP54" s="141"/>
      <c r="BQ54" s="107"/>
      <c r="BR54" s="147"/>
      <c r="BS54" s="107"/>
    </row>
    <row r="55" spans="1:75" ht="13.5" customHeight="1" x14ac:dyDescent="0.3">
      <c r="A55" s="8"/>
      <c r="B55" s="158" t="s">
        <v>128</v>
      </c>
      <c r="C55" s="159"/>
      <c r="D55" s="159"/>
      <c r="E55" s="159"/>
      <c r="F55" s="160"/>
      <c r="G55" s="113"/>
      <c r="H55" s="68" t="s">
        <v>157</v>
      </c>
      <c r="I55" s="111"/>
      <c r="J55" s="139"/>
      <c r="K55" s="140"/>
      <c r="L55" s="140"/>
      <c r="M55" s="141"/>
      <c r="N55" s="107"/>
      <c r="O55" s="140"/>
      <c r="P55" s="140"/>
      <c r="Q55" s="140"/>
      <c r="R55" s="141"/>
      <c r="S55" s="107"/>
      <c r="T55" s="140"/>
      <c r="U55" s="140"/>
      <c r="V55" s="140"/>
      <c r="W55" s="141"/>
      <c r="X55" s="107"/>
      <c r="Y55" s="140"/>
      <c r="Z55" s="140"/>
      <c r="AA55" s="140"/>
      <c r="AB55" s="141"/>
      <c r="AC55" s="107"/>
      <c r="AD55" s="140"/>
      <c r="AE55" s="140"/>
      <c r="AF55" s="140"/>
      <c r="AG55" s="141"/>
      <c r="AH55" s="118"/>
      <c r="AI55" s="140"/>
      <c r="AJ55" s="140"/>
      <c r="AK55" s="140"/>
      <c r="AL55" s="141"/>
      <c r="AM55" s="117"/>
      <c r="AN55" s="140"/>
      <c r="AO55" s="140"/>
      <c r="AP55" s="140"/>
      <c r="AQ55" s="141"/>
      <c r="AR55" s="126"/>
      <c r="AS55" s="140"/>
      <c r="AT55" s="140"/>
      <c r="AU55" s="140"/>
      <c r="AV55" s="141"/>
      <c r="AW55" s="126"/>
      <c r="AX55" s="140"/>
      <c r="AY55" s="140"/>
      <c r="AZ55" s="140"/>
      <c r="BA55" s="141"/>
      <c r="BB55" s="126"/>
      <c r="BC55" s="140"/>
      <c r="BD55" s="140"/>
      <c r="BE55" s="140"/>
      <c r="BF55" s="141"/>
      <c r="BG55" s="126"/>
      <c r="BH55" s="140"/>
      <c r="BI55" s="140"/>
      <c r="BJ55" s="140"/>
      <c r="BK55" s="141"/>
      <c r="BL55" s="126"/>
      <c r="BM55" s="140"/>
      <c r="BN55" s="140"/>
      <c r="BO55" s="140"/>
      <c r="BP55" s="141"/>
      <c r="BQ55" s="126"/>
      <c r="BR55" s="147"/>
      <c r="BS55" s="107"/>
    </row>
    <row r="56" spans="1:75" ht="13.5" customHeight="1" x14ac:dyDescent="0.3">
      <c r="A56" s="8"/>
      <c r="B56" s="158" t="s">
        <v>129</v>
      </c>
      <c r="C56" s="159"/>
      <c r="D56" s="159"/>
      <c r="E56" s="159"/>
      <c r="F56" s="160"/>
      <c r="G56" s="113"/>
      <c r="H56" s="68" t="s">
        <v>157</v>
      </c>
      <c r="I56" s="111"/>
      <c r="J56" s="139"/>
      <c r="K56" s="140"/>
      <c r="L56" s="140"/>
      <c r="M56" s="141"/>
      <c r="N56" s="107"/>
      <c r="O56" s="140"/>
      <c r="P56" s="140"/>
      <c r="Q56" s="140"/>
      <c r="R56" s="141"/>
      <c r="S56" s="107"/>
      <c r="T56" s="140"/>
      <c r="U56" s="140"/>
      <c r="V56" s="140"/>
      <c r="W56" s="141"/>
      <c r="X56" s="107"/>
      <c r="Y56" s="140"/>
      <c r="Z56" s="140"/>
      <c r="AA56" s="140"/>
      <c r="AB56" s="141"/>
      <c r="AC56" s="107"/>
      <c r="AD56" s="140"/>
      <c r="AE56" s="140"/>
      <c r="AF56" s="140"/>
      <c r="AG56" s="141"/>
      <c r="AH56" s="118"/>
      <c r="AI56" s="140"/>
      <c r="AJ56" s="140"/>
      <c r="AK56" s="140"/>
      <c r="AL56" s="141"/>
      <c r="AM56" s="118"/>
      <c r="AN56" s="140"/>
      <c r="AO56" s="140"/>
      <c r="AP56" s="140"/>
      <c r="AQ56" s="141"/>
      <c r="AR56" s="126"/>
      <c r="AS56" s="140"/>
      <c r="AT56" s="140"/>
      <c r="AU56" s="140"/>
      <c r="AV56" s="141"/>
      <c r="AW56" s="126"/>
      <c r="AX56" s="140"/>
      <c r="AY56" s="140"/>
      <c r="AZ56" s="140"/>
      <c r="BA56" s="141"/>
      <c r="BB56" s="126"/>
      <c r="BC56" s="140"/>
      <c r="BD56" s="140"/>
      <c r="BE56" s="140"/>
      <c r="BF56" s="141"/>
      <c r="BG56" s="126"/>
      <c r="BH56" s="140"/>
      <c r="BI56" s="140"/>
      <c r="BJ56" s="140"/>
      <c r="BK56" s="141"/>
      <c r="BL56" s="126"/>
      <c r="BM56" s="140"/>
      <c r="BN56" s="140"/>
      <c r="BO56" s="140"/>
      <c r="BP56" s="141"/>
      <c r="BQ56" s="107"/>
      <c r="BR56" s="147"/>
      <c r="BS56" s="107"/>
    </row>
    <row r="57" spans="1:75" ht="13.5" customHeight="1" x14ac:dyDescent="0.3">
      <c r="A57" s="48"/>
      <c r="B57" s="158" t="s">
        <v>130</v>
      </c>
      <c r="C57" s="159"/>
      <c r="D57" s="159"/>
      <c r="E57" s="159"/>
      <c r="F57" s="160"/>
      <c r="G57" s="113"/>
      <c r="H57" s="68" t="s">
        <v>157</v>
      </c>
      <c r="I57" s="111"/>
      <c r="J57" s="139"/>
      <c r="K57" s="140"/>
      <c r="L57" s="140"/>
      <c r="M57" s="141"/>
      <c r="N57" s="107"/>
      <c r="O57" s="140"/>
      <c r="P57" s="140"/>
      <c r="Q57" s="140"/>
      <c r="R57" s="141"/>
      <c r="S57" s="107"/>
      <c r="T57" s="140"/>
      <c r="U57" s="140"/>
      <c r="V57" s="140"/>
      <c r="W57" s="141"/>
      <c r="X57" s="107"/>
      <c r="Y57" s="140"/>
      <c r="Z57" s="140"/>
      <c r="AA57" s="140"/>
      <c r="AB57" s="141"/>
      <c r="AC57" s="115"/>
      <c r="AD57" s="140"/>
      <c r="AE57" s="140"/>
      <c r="AF57" s="140"/>
      <c r="AG57" s="141"/>
      <c r="AH57" s="118"/>
      <c r="AI57" s="140"/>
      <c r="AJ57" s="140"/>
      <c r="AK57" s="140"/>
      <c r="AL57" s="141"/>
      <c r="AM57" s="117"/>
      <c r="AN57" s="140"/>
      <c r="AO57" s="140"/>
      <c r="AP57" s="140"/>
      <c r="AQ57" s="141"/>
      <c r="AR57" s="126"/>
      <c r="AS57" s="140"/>
      <c r="AT57" s="140"/>
      <c r="AU57" s="140"/>
      <c r="AV57" s="141"/>
      <c r="AW57" s="126"/>
      <c r="AX57" s="140"/>
      <c r="AY57" s="140"/>
      <c r="AZ57" s="140"/>
      <c r="BA57" s="141"/>
      <c r="BB57" s="126"/>
      <c r="BC57" s="140"/>
      <c r="BD57" s="140"/>
      <c r="BE57" s="140"/>
      <c r="BF57" s="141"/>
      <c r="BG57" s="126"/>
      <c r="BH57" s="140"/>
      <c r="BI57" s="140"/>
      <c r="BJ57" s="140"/>
      <c r="BK57" s="141"/>
      <c r="BL57" s="126"/>
      <c r="BM57" s="140"/>
      <c r="BN57" s="140"/>
      <c r="BO57" s="140"/>
      <c r="BP57" s="141"/>
      <c r="BQ57" s="107"/>
      <c r="BR57" s="147"/>
      <c r="BS57" s="107"/>
    </row>
    <row r="58" spans="1:75" ht="13.5" customHeight="1" x14ac:dyDescent="0.3">
      <c r="B58" s="158" t="s">
        <v>131</v>
      </c>
      <c r="C58" s="159"/>
      <c r="D58" s="159"/>
      <c r="E58" s="159"/>
      <c r="F58" s="160"/>
      <c r="G58" s="113"/>
      <c r="H58" s="68" t="s">
        <v>154</v>
      </c>
      <c r="I58" s="111"/>
      <c r="J58" s="139"/>
      <c r="K58" s="140"/>
      <c r="L58" s="140"/>
      <c r="M58" s="141"/>
      <c r="N58" s="107"/>
      <c r="O58" s="140"/>
      <c r="P58" s="140"/>
      <c r="Q58" s="140"/>
      <c r="R58" s="141"/>
      <c r="S58" s="107"/>
      <c r="T58" s="140"/>
      <c r="U58" s="140"/>
      <c r="V58" s="140"/>
      <c r="W58" s="141"/>
      <c r="X58" s="107"/>
      <c r="Y58" s="140"/>
      <c r="Z58" s="140"/>
      <c r="AA58" s="140"/>
      <c r="AB58" s="141"/>
      <c r="AC58" s="107"/>
      <c r="AD58" s="140"/>
      <c r="AE58" s="140"/>
      <c r="AF58" s="140"/>
      <c r="AG58" s="141"/>
      <c r="AH58" s="118"/>
      <c r="AI58" s="140"/>
      <c r="AJ58" s="140"/>
      <c r="AK58" s="140"/>
      <c r="AL58" s="141"/>
      <c r="AM58" s="117"/>
      <c r="AN58" s="140"/>
      <c r="AO58" s="140"/>
      <c r="AP58" s="140"/>
      <c r="AQ58" s="141"/>
      <c r="AR58" s="126"/>
      <c r="AS58" s="140"/>
      <c r="AT58" s="140"/>
      <c r="AU58" s="140"/>
      <c r="AV58" s="141"/>
      <c r="AW58" s="126"/>
      <c r="AX58" s="140"/>
      <c r="AY58" s="140"/>
      <c r="AZ58" s="140"/>
      <c r="BA58" s="141"/>
      <c r="BB58" s="126"/>
      <c r="BC58" s="140"/>
      <c r="BD58" s="140"/>
      <c r="BE58" s="140"/>
      <c r="BF58" s="141"/>
      <c r="BG58" s="126"/>
      <c r="BH58" s="140"/>
      <c r="BI58" s="140"/>
      <c r="BJ58" s="140"/>
      <c r="BK58" s="141"/>
      <c r="BL58" s="126"/>
      <c r="BM58" s="140"/>
      <c r="BN58" s="140"/>
      <c r="BO58" s="140"/>
      <c r="BP58" s="141"/>
      <c r="BQ58" s="107"/>
      <c r="BR58" s="147"/>
      <c r="BS58" s="107"/>
    </row>
    <row r="59" spans="1:75" ht="13.5" customHeight="1" x14ac:dyDescent="0.3">
      <c r="A59" s="8"/>
      <c r="B59" s="158" t="s">
        <v>132</v>
      </c>
      <c r="C59" s="159"/>
      <c r="D59" s="159"/>
      <c r="E59" s="159"/>
      <c r="F59" s="160"/>
      <c r="G59" s="113"/>
      <c r="H59" s="22" t="s">
        <v>157</v>
      </c>
      <c r="I59" s="111"/>
      <c r="J59" s="139"/>
      <c r="K59" s="140"/>
      <c r="L59" s="140"/>
      <c r="M59" s="141"/>
      <c r="N59" s="107"/>
      <c r="O59" s="140"/>
      <c r="P59" s="140"/>
      <c r="Q59" s="140"/>
      <c r="R59" s="141"/>
      <c r="S59" s="107"/>
      <c r="T59" s="140"/>
      <c r="U59" s="140"/>
      <c r="V59" s="140"/>
      <c r="W59" s="141"/>
      <c r="X59" s="107"/>
      <c r="Y59" s="140"/>
      <c r="Z59" s="140"/>
      <c r="AA59" s="140"/>
      <c r="AB59" s="141"/>
      <c r="AC59" s="107"/>
      <c r="AD59" s="140"/>
      <c r="AE59" s="140"/>
      <c r="AF59" s="140"/>
      <c r="AG59" s="141"/>
      <c r="AH59" s="118"/>
      <c r="AI59" s="140"/>
      <c r="AJ59" s="140"/>
      <c r="AK59" s="140"/>
      <c r="AL59" s="141"/>
      <c r="AM59" s="107"/>
      <c r="AN59" s="140"/>
      <c r="AO59" s="140"/>
      <c r="AP59" s="140"/>
      <c r="AQ59" s="141"/>
      <c r="AR59" s="126"/>
      <c r="AS59" s="140"/>
      <c r="AT59" s="140"/>
      <c r="AU59" s="140"/>
      <c r="AV59" s="141"/>
      <c r="AW59" s="107"/>
      <c r="AX59" s="140"/>
      <c r="AY59" s="140"/>
      <c r="AZ59" s="140"/>
      <c r="BA59" s="141"/>
      <c r="BB59" s="107"/>
      <c r="BC59" s="140"/>
      <c r="BD59" s="140"/>
      <c r="BE59" s="140"/>
      <c r="BF59" s="141"/>
      <c r="BG59" s="126"/>
      <c r="BH59" s="140"/>
      <c r="BI59" s="140"/>
      <c r="BJ59" s="140"/>
      <c r="BK59" s="141"/>
      <c r="BL59" s="126"/>
      <c r="BM59" s="140"/>
      <c r="BN59" s="140"/>
      <c r="BO59" s="140"/>
      <c r="BP59" s="141"/>
      <c r="BQ59" s="107"/>
      <c r="BR59" s="147"/>
      <c r="BS59" s="107"/>
    </row>
    <row r="60" spans="1:75" ht="13.5" customHeight="1" x14ac:dyDescent="0.3">
      <c r="A60" s="8" t="s">
        <v>139</v>
      </c>
      <c r="B60" s="158"/>
      <c r="C60" s="159"/>
      <c r="D60" s="159"/>
      <c r="E60" s="159"/>
      <c r="F60" s="160"/>
      <c r="G60" s="113"/>
      <c r="H60" s="68"/>
      <c r="I60" s="111"/>
      <c r="J60" s="139"/>
      <c r="K60" s="140"/>
      <c r="L60" s="140"/>
      <c r="M60" s="141"/>
      <c r="N60" s="107"/>
      <c r="O60" s="140"/>
      <c r="P60" s="140"/>
      <c r="Q60" s="140"/>
      <c r="R60" s="141"/>
      <c r="S60" s="107"/>
      <c r="T60" s="140"/>
      <c r="U60" s="140"/>
      <c r="V60" s="140"/>
      <c r="W60" s="141"/>
      <c r="X60" s="107"/>
      <c r="Y60" s="140"/>
      <c r="Z60" s="140"/>
      <c r="AA60" s="140"/>
      <c r="AB60" s="141"/>
      <c r="AC60" s="107"/>
      <c r="AD60" s="140"/>
      <c r="AE60" s="140"/>
      <c r="AF60" s="140"/>
      <c r="AG60" s="141"/>
      <c r="AH60" s="118"/>
      <c r="AI60" s="140"/>
      <c r="AJ60" s="140"/>
      <c r="AK60" s="140"/>
      <c r="AL60" s="141"/>
      <c r="AM60" s="120"/>
      <c r="AN60" s="140"/>
      <c r="AO60" s="140"/>
      <c r="AP60" s="140"/>
      <c r="AQ60" s="141"/>
      <c r="AR60" s="126"/>
      <c r="AS60" s="140"/>
      <c r="AT60" s="140"/>
      <c r="AU60" s="140"/>
      <c r="AV60" s="141"/>
      <c r="AW60" s="126"/>
      <c r="AX60" s="140"/>
      <c r="AY60" s="140"/>
      <c r="AZ60" s="140"/>
      <c r="BA60" s="141"/>
      <c r="BB60" s="126"/>
      <c r="BC60" s="140"/>
      <c r="BD60" s="140"/>
      <c r="BE60" s="140"/>
      <c r="BF60" s="141"/>
      <c r="BG60" s="126"/>
      <c r="BH60" s="140"/>
      <c r="BI60" s="140"/>
      <c r="BJ60" s="140"/>
      <c r="BK60" s="141"/>
      <c r="BL60" s="126"/>
      <c r="BM60" s="140"/>
      <c r="BN60" s="140"/>
      <c r="BO60" s="140"/>
      <c r="BP60" s="141"/>
      <c r="BQ60" s="126"/>
      <c r="BR60" s="147"/>
      <c r="BS60" s="107"/>
    </row>
    <row r="61" spans="1:75" ht="13.5" customHeight="1" x14ac:dyDescent="0.3">
      <c r="A61" s="8"/>
      <c r="B61" s="158" t="s">
        <v>134</v>
      </c>
      <c r="C61" s="159"/>
      <c r="D61" s="159"/>
      <c r="E61" s="159"/>
      <c r="F61" s="160"/>
      <c r="G61" s="113"/>
      <c r="H61" s="68" t="s">
        <v>155</v>
      </c>
      <c r="I61" s="111"/>
      <c r="J61" s="139"/>
      <c r="K61" s="140"/>
      <c r="L61" s="140"/>
      <c r="M61" s="141"/>
      <c r="N61" s="107"/>
      <c r="O61" s="140"/>
      <c r="P61" s="140"/>
      <c r="Q61" s="140"/>
      <c r="R61" s="141"/>
      <c r="S61" s="107"/>
      <c r="T61" s="140"/>
      <c r="U61" s="140"/>
      <c r="V61" s="140"/>
      <c r="W61" s="141"/>
      <c r="X61" s="107"/>
      <c r="Y61" s="140"/>
      <c r="Z61" s="140"/>
      <c r="AA61" s="140"/>
      <c r="AB61" s="141"/>
      <c r="AC61" s="107"/>
      <c r="AD61" s="140"/>
      <c r="AE61" s="140"/>
      <c r="AF61" s="140"/>
      <c r="AG61" s="141"/>
      <c r="AH61" s="118"/>
      <c r="AI61" s="140"/>
      <c r="AJ61" s="140"/>
      <c r="AK61" s="140"/>
      <c r="AL61" s="141"/>
      <c r="AM61" s="117"/>
      <c r="AN61" s="140"/>
      <c r="AO61" s="140"/>
      <c r="AP61" s="140"/>
      <c r="AQ61" s="141"/>
      <c r="AR61" s="126"/>
      <c r="AS61" s="140"/>
      <c r="AT61" s="140"/>
      <c r="AU61" s="140"/>
      <c r="AV61" s="141"/>
      <c r="AW61" s="126"/>
      <c r="AX61" s="140"/>
      <c r="AY61" s="140"/>
      <c r="AZ61" s="140"/>
      <c r="BA61" s="141"/>
      <c r="BB61" s="126"/>
      <c r="BC61" s="140"/>
      <c r="BD61" s="140"/>
      <c r="BE61" s="140"/>
      <c r="BF61" s="141"/>
      <c r="BG61" s="126"/>
      <c r="BH61" s="140"/>
      <c r="BI61" s="140"/>
      <c r="BJ61" s="140"/>
      <c r="BK61" s="141"/>
      <c r="BL61" s="126"/>
      <c r="BM61" s="140"/>
      <c r="BN61" s="140"/>
      <c r="BO61" s="140"/>
      <c r="BP61" s="141"/>
      <c r="BQ61" s="126"/>
      <c r="BR61" s="147"/>
      <c r="BS61" s="107"/>
    </row>
    <row r="62" spans="1:75" ht="13.5" customHeight="1" x14ac:dyDescent="0.3">
      <c r="A62" s="8"/>
      <c r="B62" s="158" t="s">
        <v>135</v>
      </c>
      <c r="C62" s="159"/>
      <c r="D62" s="159"/>
      <c r="E62" s="159"/>
      <c r="F62" s="160"/>
      <c r="G62" s="113"/>
      <c r="H62" s="68" t="s">
        <v>155</v>
      </c>
      <c r="I62" s="111"/>
      <c r="J62" s="139"/>
      <c r="K62" s="140"/>
      <c r="L62" s="140"/>
      <c r="M62" s="141"/>
      <c r="N62" s="107"/>
      <c r="O62" s="140"/>
      <c r="P62" s="140"/>
      <c r="Q62" s="140"/>
      <c r="R62" s="141"/>
      <c r="S62" s="107"/>
      <c r="T62" s="140"/>
      <c r="U62" s="140"/>
      <c r="V62" s="140"/>
      <c r="W62" s="141"/>
      <c r="X62" s="107"/>
      <c r="Y62" s="140"/>
      <c r="Z62" s="140"/>
      <c r="AA62" s="140"/>
      <c r="AB62" s="141"/>
      <c r="AC62" s="107"/>
      <c r="AD62" s="140"/>
      <c r="AE62" s="140"/>
      <c r="AF62" s="140"/>
      <c r="AG62" s="141"/>
      <c r="AH62" s="118"/>
      <c r="AI62" s="140"/>
      <c r="AJ62" s="140"/>
      <c r="AK62" s="140"/>
      <c r="AL62" s="141"/>
      <c r="AM62" s="120"/>
      <c r="AN62" s="140"/>
      <c r="AO62" s="140"/>
      <c r="AP62" s="140"/>
      <c r="AQ62" s="141"/>
      <c r="AR62" s="126"/>
      <c r="AS62" s="140"/>
      <c r="AT62" s="140"/>
      <c r="AU62" s="140"/>
      <c r="AV62" s="141"/>
      <c r="AW62" s="126"/>
      <c r="AX62" s="140"/>
      <c r="AY62" s="140"/>
      <c r="AZ62" s="140"/>
      <c r="BA62" s="141"/>
      <c r="BB62" s="126"/>
      <c r="BC62" s="140"/>
      <c r="BD62" s="140"/>
      <c r="BE62" s="140"/>
      <c r="BF62" s="141"/>
      <c r="BG62" s="126"/>
      <c r="BH62" s="140"/>
      <c r="BI62" s="140"/>
      <c r="BJ62" s="140"/>
      <c r="BK62" s="141"/>
      <c r="BL62" s="126"/>
      <c r="BM62" s="140"/>
      <c r="BN62" s="140"/>
      <c r="BO62" s="140"/>
      <c r="BP62" s="141"/>
      <c r="BQ62" s="126"/>
      <c r="BR62" s="147"/>
      <c r="BS62" s="107"/>
    </row>
    <row r="63" spans="1:75" ht="13.5" customHeight="1" x14ac:dyDescent="0.3">
      <c r="A63" s="8"/>
      <c r="B63" s="154" t="s">
        <v>136</v>
      </c>
      <c r="C63" s="155"/>
      <c r="D63" s="155"/>
      <c r="E63" s="155"/>
      <c r="F63" s="156"/>
      <c r="G63" s="113"/>
      <c r="H63" s="68" t="s">
        <v>154</v>
      </c>
      <c r="I63" s="111"/>
      <c r="J63" s="139"/>
      <c r="K63" s="140"/>
      <c r="L63" s="140"/>
      <c r="M63" s="141"/>
      <c r="N63" s="107"/>
      <c r="O63" s="140"/>
      <c r="P63" s="140"/>
      <c r="Q63" s="140"/>
      <c r="R63" s="141"/>
      <c r="S63" s="107"/>
      <c r="T63" s="140"/>
      <c r="U63" s="140"/>
      <c r="V63" s="140"/>
      <c r="W63" s="141"/>
      <c r="X63" s="107"/>
      <c r="Y63" s="140"/>
      <c r="Z63" s="140"/>
      <c r="AA63" s="140"/>
      <c r="AB63" s="141"/>
      <c r="AC63" s="107"/>
      <c r="AD63" s="140"/>
      <c r="AE63" s="140"/>
      <c r="AF63" s="140"/>
      <c r="AG63" s="141"/>
      <c r="AH63" s="118"/>
      <c r="AI63" s="140"/>
      <c r="AJ63" s="140"/>
      <c r="AK63" s="140"/>
      <c r="AL63" s="141"/>
      <c r="AM63" s="128"/>
      <c r="AN63" s="140"/>
      <c r="AO63" s="140"/>
      <c r="AP63" s="140"/>
      <c r="AQ63" s="141"/>
      <c r="AR63" s="126"/>
      <c r="AS63" s="140"/>
      <c r="AT63" s="140"/>
      <c r="AU63" s="140"/>
      <c r="AV63" s="141"/>
      <c r="AW63" s="126"/>
      <c r="AX63" s="140"/>
      <c r="AY63" s="140"/>
      <c r="AZ63" s="140"/>
      <c r="BA63" s="141"/>
      <c r="BB63" s="126"/>
      <c r="BC63" s="140"/>
      <c r="BD63" s="140"/>
      <c r="BE63" s="140"/>
      <c r="BF63" s="141"/>
      <c r="BG63" s="126"/>
      <c r="BH63" s="140"/>
      <c r="BI63" s="140"/>
      <c r="BJ63" s="140"/>
      <c r="BK63" s="141"/>
      <c r="BL63" s="126"/>
      <c r="BM63" s="140"/>
      <c r="BN63" s="140"/>
      <c r="BO63" s="140"/>
      <c r="BP63" s="141"/>
      <c r="BQ63" s="126"/>
      <c r="BR63" s="147"/>
      <c r="BS63" s="107"/>
    </row>
    <row r="64" spans="1:75" s="129" customFormat="1" ht="13.5" customHeight="1" x14ac:dyDescent="0.3">
      <c r="A64" s="8"/>
      <c r="B64" s="154" t="s">
        <v>137</v>
      </c>
      <c r="C64" s="155"/>
      <c r="D64" s="155"/>
      <c r="E64" s="155"/>
      <c r="F64" s="156"/>
      <c r="G64" s="113"/>
      <c r="H64" s="68" t="s">
        <v>156</v>
      </c>
      <c r="I64" s="111"/>
      <c r="J64" s="139"/>
      <c r="K64" s="140"/>
      <c r="L64" s="140"/>
      <c r="M64" s="141"/>
      <c r="N64" s="126"/>
      <c r="O64" s="140"/>
      <c r="P64" s="140"/>
      <c r="Q64" s="140"/>
      <c r="R64" s="141"/>
      <c r="S64" s="126"/>
      <c r="T64" s="140"/>
      <c r="U64" s="140"/>
      <c r="V64" s="140"/>
      <c r="W64" s="141"/>
      <c r="X64" s="126"/>
      <c r="Y64" s="140"/>
      <c r="Z64" s="140"/>
      <c r="AA64" s="140"/>
      <c r="AB64" s="141"/>
      <c r="AC64" s="126"/>
      <c r="AD64" s="140"/>
      <c r="AE64" s="140"/>
      <c r="AF64" s="140"/>
      <c r="AG64" s="141"/>
      <c r="AH64" s="126"/>
      <c r="AI64" s="140"/>
      <c r="AJ64" s="140"/>
      <c r="AK64" s="140"/>
      <c r="AL64" s="141"/>
      <c r="AM64" s="128"/>
      <c r="AN64" s="140"/>
      <c r="AO64" s="140"/>
      <c r="AP64" s="140"/>
      <c r="AQ64" s="141"/>
      <c r="AR64" s="126"/>
      <c r="AS64" s="140"/>
      <c r="AT64" s="140"/>
      <c r="AU64" s="140"/>
      <c r="AV64" s="141"/>
      <c r="AW64" s="126"/>
      <c r="AX64" s="140"/>
      <c r="AY64" s="140"/>
      <c r="AZ64" s="140"/>
      <c r="BA64" s="141"/>
      <c r="BB64" s="126"/>
      <c r="BC64" s="140"/>
      <c r="BD64" s="140"/>
      <c r="BE64" s="140"/>
      <c r="BF64" s="141"/>
      <c r="BG64" s="126"/>
      <c r="BH64" s="140"/>
      <c r="BI64" s="140"/>
      <c r="BJ64" s="140"/>
      <c r="BK64" s="141"/>
      <c r="BL64" s="126"/>
      <c r="BM64" s="140"/>
      <c r="BN64" s="140"/>
      <c r="BO64" s="140"/>
      <c r="BP64" s="141"/>
      <c r="BQ64" s="126"/>
      <c r="BR64" s="147"/>
      <c r="BS64" s="126"/>
    </row>
    <row r="65" spans="1:71" s="129" customFormat="1" ht="13.5" customHeight="1" x14ac:dyDescent="0.3">
      <c r="A65" s="8"/>
      <c r="B65" s="154" t="s">
        <v>138</v>
      </c>
      <c r="C65" s="155"/>
      <c r="D65" s="155"/>
      <c r="E65" s="155"/>
      <c r="F65" s="156"/>
      <c r="G65" s="113"/>
      <c r="H65" s="68" t="s">
        <v>153</v>
      </c>
      <c r="I65" s="111"/>
      <c r="J65" s="139"/>
      <c r="K65" s="140"/>
      <c r="L65" s="140"/>
      <c r="M65" s="141"/>
      <c r="N65" s="126"/>
      <c r="O65" s="140"/>
      <c r="P65" s="140"/>
      <c r="Q65" s="140"/>
      <c r="R65" s="141"/>
      <c r="S65" s="126"/>
      <c r="T65" s="140"/>
      <c r="U65" s="140"/>
      <c r="V65" s="140"/>
      <c r="W65" s="141"/>
      <c r="X65" s="126"/>
      <c r="Y65" s="140"/>
      <c r="Z65" s="140"/>
      <c r="AA65" s="140"/>
      <c r="AB65" s="141"/>
      <c r="AC65" s="126"/>
      <c r="AD65" s="140"/>
      <c r="AE65" s="140"/>
      <c r="AF65" s="140"/>
      <c r="AG65" s="141"/>
      <c r="AH65" s="126"/>
      <c r="AI65" s="140"/>
      <c r="AJ65" s="140"/>
      <c r="AK65" s="140"/>
      <c r="AL65" s="141"/>
      <c r="AM65" s="128"/>
      <c r="AN65" s="140"/>
      <c r="AO65" s="140"/>
      <c r="AP65" s="140"/>
      <c r="AQ65" s="141"/>
      <c r="AR65" s="126"/>
      <c r="AS65" s="140"/>
      <c r="AT65" s="140"/>
      <c r="AU65" s="140"/>
      <c r="AV65" s="141"/>
      <c r="AW65" s="126"/>
      <c r="AX65" s="140"/>
      <c r="AY65" s="140"/>
      <c r="AZ65" s="140"/>
      <c r="BA65" s="141"/>
      <c r="BB65" s="126"/>
      <c r="BC65" s="140"/>
      <c r="BD65" s="140"/>
      <c r="BE65" s="140"/>
      <c r="BF65" s="141"/>
      <c r="BG65" s="126"/>
      <c r="BH65" s="140"/>
      <c r="BI65" s="140"/>
      <c r="BJ65" s="140"/>
      <c r="BK65" s="141"/>
      <c r="BL65" s="126"/>
      <c r="BM65" s="140"/>
      <c r="BN65" s="140"/>
      <c r="BO65" s="140"/>
      <c r="BP65" s="141"/>
      <c r="BQ65" s="126"/>
      <c r="BR65" s="147"/>
      <c r="BS65" s="126"/>
    </row>
    <row r="66" spans="1:71" s="129" customFormat="1" ht="13.5" customHeight="1" x14ac:dyDescent="0.3">
      <c r="A66" s="8" t="s">
        <v>144</v>
      </c>
      <c r="B66" s="154"/>
      <c r="C66" s="155"/>
      <c r="D66" s="155"/>
      <c r="E66" s="155"/>
      <c r="F66" s="156"/>
      <c r="G66" s="113"/>
      <c r="H66" s="68"/>
      <c r="I66" s="111"/>
      <c r="J66" s="139"/>
      <c r="K66" s="140"/>
      <c r="L66" s="140"/>
      <c r="M66" s="141"/>
      <c r="N66" s="126"/>
      <c r="O66" s="140"/>
      <c r="P66" s="140"/>
      <c r="Q66" s="140"/>
      <c r="R66" s="141"/>
      <c r="S66" s="126"/>
      <c r="T66" s="140"/>
      <c r="U66" s="140"/>
      <c r="V66" s="140"/>
      <c r="W66" s="141"/>
      <c r="X66" s="126"/>
      <c r="Y66" s="140"/>
      <c r="Z66" s="140"/>
      <c r="AA66" s="140"/>
      <c r="AB66" s="141"/>
      <c r="AC66" s="126"/>
      <c r="AD66" s="140"/>
      <c r="AE66" s="140"/>
      <c r="AF66" s="140"/>
      <c r="AG66" s="141"/>
      <c r="AH66" s="126"/>
      <c r="AI66" s="140"/>
      <c r="AJ66" s="140"/>
      <c r="AK66" s="140"/>
      <c r="AL66" s="141"/>
      <c r="AM66" s="128"/>
      <c r="AN66" s="140"/>
      <c r="AO66" s="140"/>
      <c r="AP66" s="140"/>
      <c r="AQ66" s="141"/>
      <c r="AR66" s="126"/>
      <c r="AS66" s="140"/>
      <c r="AT66" s="140"/>
      <c r="AU66" s="140"/>
      <c r="AV66" s="141"/>
      <c r="AW66" s="126"/>
      <c r="AX66" s="140"/>
      <c r="AY66" s="140"/>
      <c r="AZ66" s="140"/>
      <c r="BA66" s="141"/>
      <c r="BB66" s="126"/>
      <c r="BC66" s="140"/>
      <c r="BD66" s="140"/>
      <c r="BE66" s="140"/>
      <c r="BF66" s="141"/>
      <c r="BG66" s="126"/>
      <c r="BH66" s="140"/>
      <c r="BI66" s="140"/>
      <c r="BJ66" s="140"/>
      <c r="BK66" s="141"/>
      <c r="BL66" s="126"/>
      <c r="BM66" s="140"/>
      <c r="BN66" s="140"/>
      <c r="BO66" s="140"/>
      <c r="BP66" s="141"/>
      <c r="BQ66" s="126"/>
      <c r="BR66" s="147"/>
      <c r="BS66" s="126"/>
    </row>
    <row r="67" spans="1:71" s="129" customFormat="1" ht="13.5" customHeight="1" x14ac:dyDescent="0.3">
      <c r="A67" s="8"/>
      <c r="B67" s="154" t="s">
        <v>140</v>
      </c>
      <c r="C67" s="155"/>
      <c r="D67" s="155"/>
      <c r="E67" s="155"/>
      <c r="F67" s="156"/>
      <c r="G67" s="113"/>
      <c r="H67" s="68" t="s">
        <v>158</v>
      </c>
      <c r="I67" s="111"/>
      <c r="J67" s="139"/>
      <c r="K67" s="140"/>
      <c r="L67" s="140"/>
      <c r="M67" s="141"/>
      <c r="N67" s="126"/>
      <c r="O67" s="140"/>
      <c r="P67" s="140"/>
      <c r="Q67" s="140"/>
      <c r="R67" s="141"/>
      <c r="S67" s="126"/>
      <c r="T67" s="140"/>
      <c r="U67" s="140"/>
      <c r="V67" s="140"/>
      <c r="W67" s="141"/>
      <c r="X67" s="126"/>
      <c r="Y67" s="140"/>
      <c r="Z67" s="140"/>
      <c r="AA67" s="140"/>
      <c r="AB67" s="141"/>
      <c r="AC67" s="126"/>
      <c r="AD67" s="140"/>
      <c r="AE67" s="140"/>
      <c r="AF67" s="140"/>
      <c r="AG67" s="141"/>
      <c r="AH67" s="126"/>
      <c r="AI67" s="140"/>
      <c r="AJ67" s="140"/>
      <c r="AK67" s="140"/>
      <c r="AL67" s="141"/>
      <c r="AM67" s="128"/>
      <c r="AN67" s="140"/>
      <c r="AO67" s="140"/>
      <c r="AP67" s="140"/>
      <c r="AQ67" s="141"/>
      <c r="AR67" s="126"/>
      <c r="AS67" s="140"/>
      <c r="AT67" s="140"/>
      <c r="AU67" s="140"/>
      <c r="AV67" s="141"/>
      <c r="AW67" s="126"/>
      <c r="AX67" s="140"/>
      <c r="AY67" s="140"/>
      <c r="AZ67" s="140"/>
      <c r="BA67" s="141"/>
      <c r="BB67" s="126"/>
      <c r="BC67" s="140"/>
      <c r="BD67" s="140"/>
      <c r="BE67" s="140"/>
      <c r="BF67" s="141"/>
      <c r="BG67" s="126"/>
      <c r="BH67" s="140"/>
      <c r="BI67" s="140"/>
      <c r="BJ67" s="140"/>
      <c r="BK67" s="141"/>
      <c r="BL67" s="126"/>
      <c r="BM67" s="140"/>
      <c r="BN67" s="140"/>
      <c r="BO67" s="140"/>
      <c r="BP67" s="141"/>
      <c r="BQ67" s="126"/>
      <c r="BR67" s="147"/>
      <c r="BS67" s="126"/>
    </row>
    <row r="68" spans="1:71" s="129" customFormat="1" ht="13.5" customHeight="1" x14ac:dyDescent="0.3">
      <c r="A68" s="8"/>
      <c r="B68" s="154" t="s">
        <v>141</v>
      </c>
      <c r="C68" s="155"/>
      <c r="D68" s="155"/>
      <c r="E68" s="155"/>
      <c r="F68" s="156"/>
      <c r="G68" s="113"/>
      <c r="H68" s="68" t="s">
        <v>158</v>
      </c>
      <c r="I68" s="111"/>
      <c r="J68" s="139"/>
      <c r="K68" s="140"/>
      <c r="L68" s="140"/>
      <c r="M68" s="141"/>
      <c r="N68" s="126"/>
      <c r="O68" s="140"/>
      <c r="P68" s="140"/>
      <c r="Q68" s="140"/>
      <c r="R68" s="141"/>
      <c r="S68" s="126"/>
      <c r="T68" s="140"/>
      <c r="U68" s="140"/>
      <c r="V68" s="140"/>
      <c r="W68" s="141"/>
      <c r="X68" s="126"/>
      <c r="Y68" s="140"/>
      <c r="Z68" s="140"/>
      <c r="AA68" s="140"/>
      <c r="AB68" s="141"/>
      <c r="AC68" s="126"/>
      <c r="AD68" s="140"/>
      <c r="AE68" s="140"/>
      <c r="AF68" s="140"/>
      <c r="AG68" s="141"/>
      <c r="AH68" s="126"/>
      <c r="AI68" s="140"/>
      <c r="AJ68" s="140"/>
      <c r="AK68" s="140"/>
      <c r="AL68" s="141"/>
      <c r="AM68" s="128"/>
      <c r="AN68" s="140"/>
      <c r="AO68" s="140"/>
      <c r="AP68" s="140"/>
      <c r="AQ68" s="141"/>
      <c r="AR68" s="126"/>
      <c r="AS68" s="140"/>
      <c r="AT68" s="140"/>
      <c r="AU68" s="140"/>
      <c r="AV68" s="141"/>
      <c r="AW68" s="126"/>
      <c r="AX68" s="140"/>
      <c r="AY68" s="140"/>
      <c r="AZ68" s="140"/>
      <c r="BA68" s="141"/>
      <c r="BB68" s="126"/>
      <c r="BC68" s="140"/>
      <c r="BD68" s="140"/>
      <c r="BE68" s="140"/>
      <c r="BF68" s="141"/>
      <c r="BG68" s="126"/>
      <c r="BH68" s="140"/>
      <c r="BI68" s="140"/>
      <c r="BJ68" s="140"/>
      <c r="BK68" s="141"/>
      <c r="BL68" s="126"/>
      <c r="BM68" s="140"/>
      <c r="BN68" s="140"/>
      <c r="BO68" s="140"/>
      <c r="BP68" s="141"/>
      <c r="BQ68" s="126"/>
      <c r="BR68" s="147"/>
      <c r="BS68" s="126"/>
    </row>
    <row r="69" spans="1:71" ht="13.5" customHeight="1" x14ac:dyDescent="0.3">
      <c r="A69" s="8"/>
      <c r="B69" s="154" t="s">
        <v>142</v>
      </c>
      <c r="C69" s="155"/>
      <c r="D69" s="155"/>
      <c r="E69" s="155"/>
      <c r="F69" s="156"/>
      <c r="G69" s="113"/>
      <c r="H69" s="68" t="s">
        <v>158</v>
      </c>
      <c r="I69" s="111"/>
      <c r="J69" s="139"/>
      <c r="K69" s="140"/>
      <c r="L69" s="140"/>
      <c r="M69" s="141"/>
      <c r="N69" s="107"/>
      <c r="O69" s="140"/>
      <c r="P69" s="140"/>
      <c r="Q69" s="140"/>
      <c r="R69" s="141"/>
      <c r="S69" s="107"/>
      <c r="T69" s="140"/>
      <c r="U69" s="140"/>
      <c r="V69" s="140"/>
      <c r="W69" s="141"/>
      <c r="X69" s="107"/>
      <c r="Y69" s="140"/>
      <c r="Z69" s="140"/>
      <c r="AA69" s="140"/>
      <c r="AB69" s="141"/>
      <c r="AC69" s="107"/>
      <c r="AD69" s="140"/>
      <c r="AE69" s="140"/>
      <c r="AF69" s="140"/>
      <c r="AG69" s="141"/>
      <c r="AH69" s="118"/>
      <c r="AI69" s="140"/>
      <c r="AJ69" s="140"/>
      <c r="AK69" s="140"/>
      <c r="AL69" s="141"/>
      <c r="AM69" s="128"/>
      <c r="AN69" s="140"/>
      <c r="AO69" s="140"/>
      <c r="AP69" s="140"/>
      <c r="AQ69" s="141"/>
      <c r="AR69" s="126"/>
      <c r="AS69" s="140"/>
      <c r="AT69" s="140"/>
      <c r="AU69" s="140"/>
      <c r="AV69" s="141"/>
      <c r="AW69" s="126"/>
      <c r="AX69" s="140"/>
      <c r="AY69" s="140"/>
      <c r="AZ69" s="140"/>
      <c r="BA69" s="141"/>
      <c r="BB69" s="126"/>
      <c r="BC69" s="140"/>
      <c r="BD69" s="140"/>
      <c r="BE69" s="140"/>
      <c r="BF69" s="141"/>
      <c r="BG69" s="126"/>
      <c r="BH69" s="140"/>
      <c r="BI69" s="140"/>
      <c r="BJ69" s="140"/>
      <c r="BK69" s="141"/>
      <c r="BL69" s="126"/>
      <c r="BM69" s="140"/>
      <c r="BN69" s="140"/>
      <c r="BO69" s="140"/>
      <c r="BP69" s="141"/>
      <c r="BQ69" s="126"/>
      <c r="BR69" s="147"/>
      <c r="BS69" s="107"/>
    </row>
    <row r="70" spans="1:71" s="129" customFormat="1" ht="13.5" customHeight="1" x14ac:dyDescent="0.3">
      <c r="A70" s="8" t="s">
        <v>143</v>
      </c>
      <c r="B70" s="154"/>
      <c r="C70" s="155"/>
      <c r="D70" s="155"/>
      <c r="E70" s="155"/>
      <c r="F70" s="156"/>
      <c r="G70" s="113"/>
      <c r="H70" s="68"/>
      <c r="I70" s="111"/>
      <c r="J70" s="139"/>
      <c r="K70" s="140"/>
      <c r="L70" s="140"/>
      <c r="M70" s="141"/>
      <c r="N70" s="126"/>
      <c r="O70" s="140"/>
      <c r="P70" s="140"/>
      <c r="Q70" s="140"/>
      <c r="R70" s="141"/>
      <c r="S70" s="126"/>
      <c r="T70" s="140"/>
      <c r="U70" s="140"/>
      <c r="V70" s="140"/>
      <c r="W70" s="141"/>
      <c r="X70" s="126"/>
      <c r="Y70" s="140"/>
      <c r="Z70" s="140"/>
      <c r="AA70" s="140"/>
      <c r="AB70" s="141"/>
      <c r="AC70" s="126"/>
      <c r="AD70" s="140"/>
      <c r="AE70" s="140"/>
      <c r="AF70" s="140"/>
      <c r="AG70" s="141"/>
      <c r="AH70" s="126"/>
      <c r="AI70" s="140"/>
      <c r="AJ70" s="140"/>
      <c r="AK70" s="140"/>
      <c r="AL70" s="141"/>
      <c r="AM70" s="126"/>
      <c r="AN70" s="140"/>
      <c r="AO70" s="140"/>
      <c r="AP70" s="140"/>
      <c r="AQ70" s="141"/>
      <c r="AR70" s="126"/>
      <c r="AS70" s="140"/>
      <c r="AT70" s="140"/>
      <c r="AU70" s="140"/>
      <c r="AV70" s="141"/>
      <c r="AW70" s="126"/>
      <c r="AX70" s="140"/>
      <c r="AY70" s="140"/>
      <c r="AZ70" s="140"/>
      <c r="BA70" s="141"/>
      <c r="BB70" s="126"/>
      <c r="BC70" s="140"/>
      <c r="BD70" s="140"/>
      <c r="BE70" s="140"/>
      <c r="BF70" s="141"/>
      <c r="BG70" s="126"/>
      <c r="BH70" s="140"/>
      <c r="BI70" s="140"/>
      <c r="BJ70" s="140"/>
      <c r="BK70" s="141"/>
      <c r="BL70" s="126"/>
      <c r="BM70" s="140"/>
      <c r="BN70" s="140"/>
      <c r="BO70" s="140"/>
      <c r="BP70" s="141"/>
      <c r="BQ70" s="126"/>
      <c r="BR70" s="147"/>
      <c r="BS70" s="126"/>
    </row>
    <row r="71" spans="1:71" s="129" customFormat="1" ht="14.25" customHeight="1" x14ac:dyDescent="0.3">
      <c r="A71" s="8"/>
      <c r="B71" s="154" t="s">
        <v>145</v>
      </c>
      <c r="C71" s="155"/>
      <c r="D71" s="155"/>
      <c r="E71" s="155"/>
      <c r="F71" s="156"/>
      <c r="G71" s="113"/>
      <c r="H71" s="68" t="s">
        <v>153</v>
      </c>
      <c r="I71" s="111"/>
      <c r="J71" s="139"/>
      <c r="K71" s="140"/>
      <c r="L71" s="140"/>
      <c r="M71" s="141"/>
      <c r="N71" s="126"/>
      <c r="O71" s="140"/>
      <c r="P71" s="140"/>
      <c r="Q71" s="140"/>
      <c r="R71" s="141"/>
      <c r="S71" s="126"/>
      <c r="T71" s="140"/>
      <c r="U71" s="140"/>
      <c r="V71" s="140"/>
      <c r="W71" s="141"/>
      <c r="X71" s="126"/>
      <c r="Y71" s="140"/>
      <c r="Z71" s="140"/>
      <c r="AA71" s="140"/>
      <c r="AB71" s="141"/>
      <c r="AC71" s="126"/>
      <c r="AD71" s="140"/>
      <c r="AE71" s="140"/>
      <c r="AF71" s="140"/>
      <c r="AG71" s="141"/>
      <c r="AH71" s="126"/>
      <c r="AI71" s="140"/>
      <c r="AJ71" s="140"/>
      <c r="AK71" s="140"/>
      <c r="AL71" s="141"/>
      <c r="AM71" s="126"/>
      <c r="AN71" s="140"/>
      <c r="AO71" s="140"/>
      <c r="AP71" s="140"/>
      <c r="AQ71" s="141"/>
      <c r="AR71" s="126"/>
      <c r="AS71" s="140"/>
      <c r="AT71" s="140"/>
      <c r="AU71" s="140"/>
      <c r="AV71" s="141"/>
      <c r="AW71" s="126"/>
      <c r="AX71" s="140"/>
      <c r="AY71" s="140"/>
      <c r="AZ71" s="140"/>
      <c r="BA71" s="141"/>
      <c r="BB71" s="126"/>
      <c r="BC71" s="140"/>
      <c r="BD71" s="140"/>
      <c r="BE71" s="140"/>
      <c r="BF71" s="141"/>
      <c r="BG71" s="126"/>
      <c r="BH71" s="140"/>
      <c r="BI71" s="140"/>
      <c r="BJ71" s="140"/>
      <c r="BK71" s="141"/>
      <c r="BL71" s="126"/>
      <c r="BM71" s="140"/>
      <c r="BN71" s="140"/>
      <c r="BO71" s="140"/>
      <c r="BP71" s="141"/>
      <c r="BQ71" s="126"/>
      <c r="BR71" s="147"/>
      <c r="BS71" s="126"/>
    </row>
    <row r="72" spans="1:71" ht="13.5" customHeight="1" x14ac:dyDescent="0.3">
      <c r="A72" s="8"/>
      <c r="B72" s="154" t="s">
        <v>146</v>
      </c>
      <c r="C72" s="155"/>
      <c r="D72" s="155"/>
      <c r="E72" s="155"/>
      <c r="F72" s="156"/>
      <c r="G72" s="113"/>
      <c r="H72" s="68" t="s">
        <v>156</v>
      </c>
      <c r="I72" s="111"/>
      <c r="J72" s="139"/>
      <c r="K72" s="140"/>
      <c r="L72" s="140"/>
      <c r="M72" s="141"/>
      <c r="N72" s="107"/>
      <c r="O72" s="140"/>
      <c r="P72" s="140"/>
      <c r="Q72" s="140"/>
      <c r="R72" s="141"/>
      <c r="S72" s="107"/>
      <c r="T72" s="140"/>
      <c r="U72" s="140"/>
      <c r="V72" s="140"/>
      <c r="W72" s="141"/>
      <c r="X72" s="107"/>
      <c r="Y72" s="140"/>
      <c r="Z72" s="140"/>
      <c r="AA72" s="140"/>
      <c r="AB72" s="141"/>
      <c r="AC72" s="107"/>
      <c r="AD72" s="140"/>
      <c r="AE72" s="140"/>
      <c r="AF72" s="140"/>
      <c r="AG72" s="141"/>
      <c r="AH72" s="118"/>
      <c r="AI72" s="140"/>
      <c r="AJ72" s="140"/>
      <c r="AK72" s="140"/>
      <c r="AL72" s="141"/>
      <c r="AM72" s="107"/>
      <c r="AN72" s="140"/>
      <c r="AO72" s="140"/>
      <c r="AP72" s="140"/>
      <c r="AQ72" s="141"/>
      <c r="AR72" s="126"/>
      <c r="AS72" s="140"/>
      <c r="AT72" s="140"/>
      <c r="AU72" s="140"/>
      <c r="AV72" s="141"/>
      <c r="AW72" s="107"/>
      <c r="AX72" s="140"/>
      <c r="AY72" s="140"/>
      <c r="AZ72" s="140"/>
      <c r="BA72" s="141"/>
      <c r="BB72" s="107"/>
      <c r="BC72" s="140"/>
      <c r="BD72" s="140"/>
      <c r="BE72" s="140"/>
      <c r="BF72" s="141"/>
      <c r="BG72" s="126"/>
      <c r="BH72" s="140"/>
      <c r="BI72" s="140"/>
      <c r="BJ72" s="140"/>
      <c r="BK72" s="141"/>
      <c r="BL72" s="126"/>
      <c r="BM72" s="140"/>
      <c r="BN72" s="140"/>
      <c r="BO72" s="140"/>
      <c r="BP72" s="141"/>
      <c r="BQ72" s="107"/>
      <c r="BR72" s="147"/>
      <c r="BS72" s="107"/>
    </row>
    <row r="73" spans="1:71" ht="13.5" customHeight="1" x14ac:dyDescent="0.3">
      <c r="A73" s="8"/>
      <c r="B73" s="154" t="s">
        <v>147</v>
      </c>
      <c r="C73" s="155"/>
      <c r="D73" s="155"/>
      <c r="E73" s="155"/>
      <c r="F73" s="156"/>
      <c r="G73" s="113"/>
      <c r="H73" s="68" t="s">
        <v>154</v>
      </c>
      <c r="I73" s="111"/>
      <c r="J73" s="139"/>
      <c r="K73" s="140"/>
      <c r="L73" s="140"/>
      <c r="M73" s="141"/>
      <c r="N73" s="107"/>
      <c r="O73" s="140"/>
      <c r="P73" s="140"/>
      <c r="Q73" s="140"/>
      <c r="R73" s="141"/>
      <c r="S73" s="107"/>
      <c r="T73" s="140"/>
      <c r="U73" s="140"/>
      <c r="V73" s="140"/>
      <c r="W73" s="141"/>
      <c r="X73" s="107"/>
      <c r="Y73" s="140"/>
      <c r="Z73" s="140"/>
      <c r="AA73" s="140"/>
      <c r="AB73" s="141"/>
      <c r="AC73" s="107"/>
      <c r="AD73" s="140"/>
      <c r="AE73" s="140"/>
      <c r="AF73" s="140"/>
      <c r="AG73" s="141"/>
      <c r="AH73" s="118"/>
      <c r="AI73" s="140"/>
      <c r="AJ73" s="140"/>
      <c r="AK73" s="140"/>
      <c r="AL73" s="141"/>
      <c r="AM73" s="120"/>
      <c r="AN73" s="140"/>
      <c r="AO73" s="140"/>
      <c r="AP73" s="140"/>
      <c r="AQ73" s="141"/>
      <c r="AR73" s="126"/>
      <c r="AS73" s="140"/>
      <c r="AT73" s="140"/>
      <c r="AU73" s="140"/>
      <c r="AV73" s="141"/>
      <c r="AW73" s="126"/>
      <c r="AX73" s="140"/>
      <c r="AY73" s="140"/>
      <c r="AZ73" s="140"/>
      <c r="BA73" s="141"/>
      <c r="BB73" s="126"/>
      <c r="BC73" s="140"/>
      <c r="BD73" s="140"/>
      <c r="BE73" s="140"/>
      <c r="BF73" s="141"/>
      <c r="BG73" s="126"/>
      <c r="BH73" s="140"/>
      <c r="BI73" s="140"/>
      <c r="BJ73" s="140"/>
      <c r="BK73" s="141"/>
      <c r="BL73" s="126"/>
      <c r="BM73" s="140"/>
      <c r="BN73" s="140"/>
      <c r="BO73" s="140"/>
      <c r="BP73" s="141"/>
      <c r="BQ73" s="126"/>
      <c r="BR73" s="147"/>
      <c r="BS73" s="107"/>
    </row>
    <row r="74" spans="1:71" ht="13.5" customHeight="1" x14ac:dyDescent="0.3">
      <c r="A74" s="8"/>
      <c r="B74" s="154" t="s">
        <v>148</v>
      </c>
      <c r="C74" s="155"/>
      <c r="D74" s="155"/>
      <c r="E74" s="155"/>
      <c r="F74" s="156"/>
      <c r="G74" s="113"/>
      <c r="H74" s="68" t="s">
        <v>153</v>
      </c>
      <c r="I74" s="111"/>
      <c r="J74" s="139"/>
      <c r="K74" s="140"/>
      <c r="L74" s="140"/>
      <c r="M74" s="141"/>
      <c r="N74" s="107"/>
      <c r="O74" s="140"/>
      <c r="P74" s="140"/>
      <c r="Q74" s="140"/>
      <c r="R74" s="141"/>
      <c r="S74" s="107"/>
      <c r="T74" s="140"/>
      <c r="U74" s="140"/>
      <c r="V74" s="140"/>
      <c r="W74" s="141"/>
      <c r="X74" s="107"/>
      <c r="Y74" s="140"/>
      <c r="Z74" s="140"/>
      <c r="AA74" s="140"/>
      <c r="AB74" s="141"/>
      <c r="AC74" s="115"/>
      <c r="AD74" s="140"/>
      <c r="AE74" s="140"/>
      <c r="AF74" s="140"/>
      <c r="AG74" s="141"/>
      <c r="AH74" s="118"/>
      <c r="AI74" s="140"/>
      <c r="AJ74" s="140"/>
      <c r="AK74" s="140"/>
      <c r="AL74" s="141"/>
      <c r="AM74" s="117"/>
      <c r="AN74" s="140"/>
      <c r="AO74" s="140"/>
      <c r="AP74" s="140"/>
      <c r="AQ74" s="141"/>
      <c r="AR74" s="126"/>
      <c r="AS74" s="140"/>
      <c r="AT74" s="140"/>
      <c r="AU74" s="140"/>
      <c r="AV74" s="141"/>
      <c r="AW74" s="126"/>
      <c r="AX74" s="140"/>
      <c r="AY74" s="140"/>
      <c r="AZ74" s="140"/>
      <c r="BA74" s="141"/>
      <c r="BB74" s="126"/>
      <c r="BC74" s="140"/>
      <c r="BD74" s="140"/>
      <c r="BE74" s="140"/>
      <c r="BF74" s="141"/>
      <c r="BG74" s="126"/>
      <c r="BH74" s="140"/>
      <c r="BI74" s="140"/>
      <c r="BJ74" s="140"/>
      <c r="BK74" s="141"/>
      <c r="BL74" s="126"/>
      <c r="BM74" s="140"/>
      <c r="BN74" s="140"/>
      <c r="BO74" s="140"/>
      <c r="BP74" s="141"/>
      <c r="BQ74" s="126"/>
      <c r="BR74" s="147"/>
      <c r="BS74" s="107"/>
    </row>
    <row r="75" spans="1:71" ht="13.5" customHeight="1" x14ac:dyDescent="0.3">
      <c r="A75" s="8" t="s">
        <v>149</v>
      </c>
      <c r="B75" s="154"/>
      <c r="C75" s="155"/>
      <c r="D75" s="155"/>
      <c r="E75" s="155"/>
      <c r="F75" s="156"/>
      <c r="G75" s="113"/>
      <c r="H75" s="68"/>
      <c r="I75" s="111"/>
      <c r="J75" s="139"/>
      <c r="K75" s="140"/>
      <c r="L75" s="140"/>
      <c r="M75" s="141"/>
      <c r="N75" s="107"/>
      <c r="O75" s="140"/>
      <c r="P75" s="140"/>
      <c r="Q75" s="140"/>
      <c r="R75" s="141"/>
      <c r="S75" s="107"/>
      <c r="T75" s="140"/>
      <c r="U75" s="140"/>
      <c r="V75" s="140"/>
      <c r="W75" s="141"/>
      <c r="X75" s="107"/>
      <c r="Y75" s="140"/>
      <c r="Z75" s="140"/>
      <c r="AA75" s="140"/>
      <c r="AB75" s="141"/>
      <c r="AC75" s="107"/>
      <c r="AD75" s="140"/>
      <c r="AE75" s="140"/>
      <c r="AF75" s="140"/>
      <c r="AG75" s="141"/>
      <c r="AH75" s="118"/>
      <c r="AI75" s="140"/>
      <c r="AJ75" s="140"/>
      <c r="AK75" s="140"/>
      <c r="AL75" s="141"/>
      <c r="AM75" s="120"/>
      <c r="AN75" s="140"/>
      <c r="AO75" s="140"/>
      <c r="AP75" s="140"/>
      <c r="AQ75" s="141"/>
      <c r="AR75" s="126"/>
      <c r="AS75" s="140"/>
      <c r="AT75" s="140"/>
      <c r="AU75" s="140"/>
      <c r="AV75" s="141"/>
      <c r="AW75" s="126"/>
      <c r="AX75" s="140"/>
      <c r="AY75" s="140"/>
      <c r="AZ75" s="140"/>
      <c r="BA75" s="141"/>
      <c r="BB75" s="126"/>
      <c r="BC75" s="140"/>
      <c r="BD75" s="140"/>
      <c r="BE75" s="140"/>
      <c r="BF75" s="141"/>
      <c r="BG75" s="126"/>
      <c r="BH75" s="140"/>
      <c r="BI75" s="140"/>
      <c r="BJ75" s="140"/>
      <c r="BK75" s="141"/>
      <c r="BL75" s="126"/>
      <c r="BM75" s="140"/>
      <c r="BN75" s="140"/>
      <c r="BO75" s="140"/>
      <c r="BP75" s="141"/>
      <c r="BQ75" s="126"/>
      <c r="BR75" s="147"/>
      <c r="BS75" s="107"/>
    </row>
    <row r="76" spans="1:71" ht="13.5" customHeight="1" x14ac:dyDescent="0.3">
      <c r="A76" s="8"/>
      <c r="B76" s="154" t="s">
        <v>90</v>
      </c>
      <c r="C76" s="155"/>
      <c r="D76" s="155"/>
      <c r="E76" s="155"/>
      <c r="F76" s="156"/>
      <c r="G76" s="113"/>
      <c r="H76" s="68" t="s">
        <v>153</v>
      </c>
      <c r="I76" s="111"/>
      <c r="J76" s="139"/>
      <c r="K76" s="140"/>
      <c r="L76" s="140"/>
      <c r="M76" s="141"/>
      <c r="N76" s="107"/>
      <c r="O76" s="140"/>
      <c r="P76" s="140"/>
      <c r="Q76" s="140"/>
      <c r="R76" s="141"/>
      <c r="S76" s="107"/>
      <c r="T76" s="140"/>
      <c r="U76" s="140"/>
      <c r="V76" s="140"/>
      <c r="W76" s="141"/>
      <c r="X76" s="107"/>
      <c r="Y76" s="140"/>
      <c r="Z76" s="140"/>
      <c r="AA76" s="140"/>
      <c r="AB76" s="141"/>
      <c r="AC76" s="107"/>
      <c r="AD76" s="140"/>
      <c r="AE76" s="140"/>
      <c r="AF76" s="140"/>
      <c r="AG76" s="141"/>
      <c r="AH76" s="118"/>
      <c r="AI76" s="140"/>
      <c r="AJ76" s="140"/>
      <c r="AK76" s="140"/>
      <c r="AL76" s="141"/>
      <c r="AM76" s="107"/>
      <c r="AN76" s="140"/>
      <c r="AO76" s="140"/>
      <c r="AP76" s="140"/>
      <c r="AQ76" s="141"/>
      <c r="AR76" s="126"/>
      <c r="AS76" s="140"/>
      <c r="AT76" s="140"/>
      <c r="AU76" s="140"/>
      <c r="AV76" s="141"/>
      <c r="AW76" s="107"/>
      <c r="AX76" s="140"/>
      <c r="AY76" s="140"/>
      <c r="AZ76" s="140"/>
      <c r="BA76" s="141"/>
      <c r="BB76" s="126"/>
      <c r="BC76" s="140"/>
      <c r="BD76" s="140"/>
      <c r="BE76" s="140"/>
      <c r="BF76" s="141"/>
      <c r="BG76" s="126"/>
      <c r="BH76" s="140"/>
      <c r="BI76" s="140"/>
      <c r="BJ76" s="140"/>
      <c r="BK76" s="141"/>
      <c r="BL76" s="126"/>
      <c r="BM76" s="140"/>
      <c r="BN76" s="140"/>
      <c r="BO76" s="140"/>
      <c r="BP76" s="141"/>
      <c r="BQ76" s="107"/>
      <c r="BR76" s="147"/>
      <c r="BS76" s="107"/>
    </row>
    <row r="77" spans="1:71" ht="13.5" customHeight="1" x14ac:dyDescent="0.3">
      <c r="A77" s="8"/>
      <c r="B77" s="154" t="s">
        <v>97</v>
      </c>
      <c r="C77" s="155"/>
      <c r="D77" s="155"/>
      <c r="E77" s="155"/>
      <c r="F77" s="156"/>
      <c r="G77" s="113"/>
      <c r="H77" s="68" t="s">
        <v>153</v>
      </c>
      <c r="I77" s="111"/>
      <c r="J77" s="139"/>
      <c r="K77" s="140"/>
      <c r="L77" s="140"/>
      <c r="M77" s="141"/>
      <c r="N77" s="107"/>
      <c r="O77" s="140"/>
      <c r="P77" s="140"/>
      <c r="Q77" s="140"/>
      <c r="R77" s="141"/>
      <c r="S77" s="107"/>
      <c r="T77" s="140"/>
      <c r="U77" s="140"/>
      <c r="V77" s="140"/>
      <c r="W77" s="141"/>
      <c r="X77" s="107"/>
      <c r="Y77" s="140"/>
      <c r="Z77" s="140"/>
      <c r="AA77" s="140"/>
      <c r="AB77" s="141"/>
      <c r="AC77" s="107"/>
      <c r="AD77" s="140"/>
      <c r="AE77" s="140"/>
      <c r="AF77" s="140"/>
      <c r="AG77" s="141"/>
      <c r="AH77" s="118"/>
      <c r="AI77" s="140"/>
      <c r="AJ77" s="140"/>
      <c r="AK77" s="140"/>
      <c r="AL77" s="141"/>
      <c r="AM77" s="120"/>
      <c r="AN77" s="140"/>
      <c r="AO77" s="140"/>
      <c r="AP77" s="140"/>
      <c r="AQ77" s="141"/>
      <c r="AR77" s="126"/>
      <c r="AS77" s="140"/>
      <c r="AT77" s="140"/>
      <c r="AU77" s="140"/>
      <c r="AV77" s="141"/>
      <c r="AW77" s="126"/>
      <c r="AX77" s="140"/>
      <c r="AY77" s="140"/>
      <c r="AZ77" s="140"/>
      <c r="BA77" s="141"/>
      <c r="BB77" s="126"/>
      <c r="BC77" s="140"/>
      <c r="BD77" s="140"/>
      <c r="BE77" s="140"/>
      <c r="BF77" s="141"/>
      <c r="BG77" s="126"/>
      <c r="BH77" s="140"/>
      <c r="BI77" s="140"/>
      <c r="BJ77" s="140"/>
      <c r="BK77" s="141"/>
      <c r="BL77" s="126"/>
      <c r="BM77" s="140"/>
      <c r="BN77" s="140"/>
      <c r="BO77" s="140"/>
      <c r="BP77" s="141"/>
      <c r="BQ77" s="126"/>
      <c r="BR77" s="147"/>
      <c r="BS77" s="107"/>
    </row>
    <row r="78" spans="1:71" ht="13.5" customHeight="1" x14ac:dyDescent="0.3">
      <c r="A78" s="8"/>
      <c r="B78" s="158" t="s">
        <v>150</v>
      </c>
      <c r="C78" s="159"/>
      <c r="D78" s="159"/>
      <c r="E78" s="159"/>
      <c r="F78" s="160"/>
      <c r="G78" s="113"/>
      <c r="H78" s="22" t="s">
        <v>156</v>
      </c>
      <c r="I78" s="111"/>
      <c r="J78" s="139"/>
      <c r="K78" s="140"/>
      <c r="L78" s="140"/>
      <c r="M78" s="141"/>
      <c r="N78" s="107"/>
      <c r="O78" s="140"/>
      <c r="P78" s="140"/>
      <c r="Q78" s="140"/>
      <c r="R78" s="141"/>
      <c r="S78" s="107"/>
      <c r="T78" s="140"/>
      <c r="U78" s="140"/>
      <c r="V78" s="140"/>
      <c r="W78" s="141"/>
      <c r="X78" s="107"/>
      <c r="Y78" s="140"/>
      <c r="Z78" s="140"/>
      <c r="AA78" s="140"/>
      <c r="AB78" s="141"/>
      <c r="AC78" s="107"/>
      <c r="AD78" s="140"/>
      <c r="AE78" s="140"/>
      <c r="AF78" s="140"/>
      <c r="AG78" s="141"/>
      <c r="AH78" s="118"/>
      <c r="AI78" s="140"/>
      <c r="AJ78" s="140"/>
      <c r="AK78" s="140"/>
      <c r="AL78" s="141"/>
      <c r="AM78" s="107"/>
      <c r="AN78" s="140"/>
      <c r="AO78" s="140"/>
      <c r="AP78" s="140"/>
      <c r="AQ78" s="141"/>
      <c r="AR78" s="107"/>
      <c r="AS78" s="140"/>
      <c r="AT78" s="140"/>
      <c r="AU78" s="140"/>
      <c r="AV78" s="141"/>
      <c r="AW78" s="107"/>
      <c r="AX78" s="140"/>
      <c r="AY78" s="140"/>
      <c r="AZ78" s="140"/>
      <c r="BA78" s="141"/>
      <c r="BB78" s="126"/>
      <c r="BC78" s="140"/>
      <c r="BD78" s="140"/>
      <c r="BE78" s="140"/>
      <c r="BF78" s="141"/>
      <c r="BG78" s="126"/>
      <c r="BH78" s="140"/>
      <c r="BI78" s="140"/>
      <c r="BJ78" s="140"/>
      <c r="BK78" s="141"/>
      <c r="BL78" s="126"/>
      <c r="BM78" s="140"/>
      <c r="BN78" s="140"/>
      <c r="BO78" s="140"/>
      <c r="BP78" s="141"/>
      <c r="BQ78" s="107"/>
      <c r="BR78" s="147"/>
      <c r="BS78" s="107"/>
    </row>
    <row r="79" spans="1:71" ht="13.5" customHeight="1" x14ac:dyDescent="0.3">
      <c r="A79" s="8"/>
      <c r="B79" s="158" t="s">
        <v>151</v>
      </c>
      <c r="C79" s="159"/>
      <c r="D79" s="159"/>
      <c r="E79" s="159"/>
      <c r="F79" s="160"/>
      <c r="G79" s="113"/>
      <c r="H79" s="68" t="s">
        <v>159</v>
      </c>
      <c r="I79" s="111"/>
      <c r="J79" s="139"/>
      <c r="K79" s="140"/>
      <c r="L79" s="140"/>
      <c r="M79" s="141"/>
      <c r="N79" s="107"/>
      <c r="O79" s="140"/>
      <c r="P79" s="140"/>
      <c r="Q79" s="140"/>
      <c r="R79" s="141"/>
      <c r="S79" s="107"/>
      <c r="T79" s="140"/>
      <c r="U79" s="140"/>
      <c r="V79" s="140"/>
      <c r="W79" s="141"/>
      <c r="X79" s="107"/>
      <c r="Y79" s="140"/>
      <c r="Z79" s="140"/>
      <c r="AA79" s="140"/>
      <c r="AB79" s="141"/>
      <c r="AC79" s="107"/>
      <c r="AD79" s="140"/>
      <c r="AE79" s="140"/>
      <c r="AF79" s="140"/>
      <c r="AG79" s="141"/>
      <c r="AH79" s="118"/>
      <c r="AI79" s="140"/>
      <c r="AJ79" s="140"/>
      <c r="AK79" s="140"/>
      <c r="AL79" s="141"/>
      <c r="AM79" s="120"/>
      <c r="AN79" s="140"/>
      <c r="AO79" s="140"/>
      <c r="AP79" s="140"/>
      <c r="AQ79" s="141"/>
      <c r="AR79" s="126"/>
      <c r="AS79" s="140"/>
      <c r="AT79" s="140"/>
      <c r="AU79" s="140"/>
      <c r="AV79" s="141"/>
      <c r="AW79" s="107"/>
      <c r="AX79" s="140"/>
      <c r="AY79" s="140"/>
      <c r="AZ79" s="140"/>
      <c r="BA79" s="141"/>
      <c r="BB79" s="126"/>
      <c r="BC79" s="140"/>
      <c r="BD79" s="140"/>
      <c r="BE79" s="140"/>
      <c r="BF79" s="141"/>
      <c r="BG79" s="126"/>
      <c r="BH79" s="140"/>
      <c r="BI79" s="140"/>
      <c r="BJ79" s="140"/>
      <c r="BK79" s="141"/>
      <c r="BL79" s="126"/>
      <c r="BM79" s="140"/>
      <c r="BN79" s="140"/>
      <c r="BO79" s="140"/>
      <c r="BP79" s="141"/>
      <c r="BQ79" s="126"/>
      <c r="BR79" s="147"/>
      <c r="BS79" s="107"/>
    </row>
    <row r="80" spans="1:71" s="129" customFormat="1" ht="13.5" customHeight="1" x14ac:dyDescent="0.3">
      <c r="A80" s="8"/>
      <c r="B80" s="154" t="s">
        <v>152</v>
      </c>
      <c r="C80" s="155"/>
      <c r="D80" s="155"/>
      <c r="E80" s="155"/>
      <c r="F80" s="156"/>
      <c r="G80" s="113"/>
      <c r="H80" s="68" t="s">
        <v>157</v>
      </c>
      <c r="I80" s="111"/>
      <c r="J80" s="139"/>
      <c r="K80" s="140"/>
      <c r="L80" s="140"/>
      <c r="M80" s="141"/>
      <c r="N80" s="126"/>
      <c r="O80" s="140"/>
      <c r="P80" s="140"/>
      <c r="Q80" s="140"/>
      <c r="R80" s="141"/>
      <c r="S80" s="126"/>
      <c r="T80" s="140"/>
      <c r="U80" s="140"/>
      <c r="V80" s="140"/>
      <c r="W80" s="141"/>
      <c r="X80" s="126"/>
      <c r="Y80" s="140"/>
      <c r="Z80" s="140"/>
      <c r="AA80" s="140"/>
      <c r="AB80" s="141"/>
      <c r="AC80" s="126"/>
      <c r="AD80" s="140"/>
      <c r="AE80" s="140"/>
      <c r="AF80" s="140"/>
      <c r="AG80" s="141"/>
      <c r="AH80" s="126"/>
      <c r="AI80" s="140"/>
      <c r="AJ80" s="140"/>
      <c r="AK80" s="140"/>
      <c r="AL80" s="141"/>
      <c r="AM80" s="120"/>
      <c r="AN80" s="140"/>
      <c r="AO80" s="140"/>
      <c r="AP80" s="140"/>
      <c r="AQ80" s="141"/>
      <c r="AR80" s="126"/>
      <c r="AS80" s="140"/>
      <c r="AT80" s="140"/>
      <c r="AU80" s="140"/>
      <c r="AV80" s="141"/>
      <c r="AW80" s="126"/>
      <c r="AX80" s="140"/>
      <c r="AY80" s="140"/>
      <c r="AZ80" s="140"/>
      <c r="BA80" s="141"/>
      <c r="BB80" s="126"/>
      <c r="BC80" s="140"/>
      <c r="BD80" s="140"/>
      <c r="BE80" s="140"/>
      <c r="BF80" s="141"/>
      <c r="BG80" s="126"/>
      <c r="BH80" s="140"/>
      <c r="BI80" s="140"/>
      <c r="BJ80" s="140"/>
      <c r="BK80" s="141"/>
      <c r="BL80" s="126"/>
      <c r="BM80" s="140"/>
      <c r="BN80" s="140"/>
      <c r="BO80" s="140"/>
      <c r="BP80" s="141"/>
      <c r="BQ80" s="126"/>
      <c r="BR80" s="147"/>
      <c r="BS80" s="126"/>
    </row>
    <row r="81" spans="1:71" ht="13.5" customHeight="1" thickBot="1" x14ac:dyDescent="0.35">
      <c r="A81" s="9"/>
      <c r="B81" s="63"/>
      <c r="C81" s="62"/>
      <c r="D81" s="62"/>
      <c r="E81" s="62"/>
      <c r="F81" s="64"/>
      <c r="G81" s="114"/>
      <c r="H81" s="23"/>
      <c r="I81" s="112"/>
      <c r="J81" s="142"/>
      <c r="K81" s="143"/>
      <c r="L81" s="143"/>
      <c r="M81" s="144"/>
      <c r="N81" s="145"/>
      <c r="O81" s="146"/>
      <c r="P81" s="143"/>
      <c r="Q81" s="143"/>
      <c r="R81" s="144"/>
      <c r="S81" s="24"/>
      <c r="T81" s="146"/>
      <c r="U81" s="143"/>
      <c r="V81" s="143"/>
      <c r="W81" s="144"/>
      <c r="X81" s="24"/>
      <c r="Y81" s="146"/>
      <c r="Z81" s="143"/>
      <c r="AA81" s="143"/>
      <c r="AB81" s="144"/>
      <c r="AC81" s="24"/>
      <c r="AD81" s="146"/>
      <c r="AE81" s="143"/>
      <c r="AF81" s="143"/>
      <c r="AG81" s="144"/>
      <c r="AH81" s="24"/>
      <c r="AI81" s="146"/>
      <c r="AJ81" s="143"/>
      <c r="AK81" s="143"/>
      <c r="AL81" s="144"/>
      <c r="AM81" s="24"/>
      <c r="AN81" s="146"/>
      <c r="AO81" s="143"/>
      <c r="AP81" s="143"/>
      <c r="AQ81" s="144"/>
      <c r="AR81" s="24"/>
      <c r="AS81" s="146"/>
      <c r="AT81" s="143"/>
      <c r="AU81" s="143"/>
      <c r="AV81" s="144"/>
      <c r="AW81" s="24"/>
      <c r="AX81" s="146"/>
      <c r="AY81" s="143"/>
      <c r="AZ81" s="143"/>
      <c r="BA81" s="144"/>
      <c r="BB81" s="24"/>
      <c r="BC81" s="146"/>
      <c r="BD81" s="143"/>
      <c r="BE81" s="143"/>
      <c r="BF81" s="144"/>
      <c r="BG81" s="24"/>
      <c r="BH81" s="146"/>
      <c r="BI81" s="143"/>
      <c r="BJ81" s="143"/>
      <c r="BK81" s="144"/>
      <c r="BL81" s="24"/>
      <c r="BM81" s="146"/>
      <c r="BN81" s="143"/>
      <c r="BO81" s="143"/>
      <c r="BP81" s="144"/>
      <c r="BQ81" s="24"/>
      <c r="BR81" s="150"/>
      <c r="BS81" s="19"/>
    </row>
    <row r="82" spans="1:71" ht="18" customHeight="1" thickBot="1" x14ac:dyDescent="0.35">
      <c r="I82" s="25" t="s">
        <v>36</v>
      </c>
      <c r="J82" s="201"/>
      <c r="K82" s="202"/>
      <c r="L82" s="202"/>
      <c r="M82" s="203"/>
      <c r="N82" s="108">
        <f>SUM(N13:N81)</f>
        <v>0</v>
      </c>
      <c r="O82" s="204"/>
      <c r="P82" s="205"/>
      <c r="Q82" s="205"/>
      <c r="R82" s="206"/>
      <c r="S82" s="108">
        <f>SUM(S13:S81)</f>
        <v>0</v>
      </c>
      <c r="T82" s="204"/>
      <c r="U82" s="205"/>
      <c r="V82" s="205"/>
      <c r="W82" s="206"/>
      <c r="X82" s="108">
        <f>SUM(X13:X81)</f>
        <v>0</v>
      </c>
      <c r="Y82" s="204"/>
      <c r="Z82" s="205"/>
      <c r="AA82" s="205"/>
      <c r="AB82" s="206"/>
      <c r="AC82" s="108">
        <f>SUM(AC13:AC81)</f>
        <v>0</v>
      </c>
      <c r="AD82" s="204"/>
      <c r="AE82" s="205"/>
      <c r="AF82" s="205"/>
      <c r="AG82" s="206"/>
      <c r="AH82" s="108">
        <f>SUM(AH13:AH81)</f>
        <v>0</v>
      </c>
      <c r="AI82" s="204"/>
      <c r="AJ82" s="205"/>
      <c r="AK82" s="205"/>
      <c r="AL82" s="206"/>
      <c r="AM82" s="119">
        <f>SUM(AM13:AM81)</f>
        <v>0</v>
      </c>
      <c r="AN82" s="204"/>
      <c r="AO82" s="205"/>
      <c r="AP82" s="205"/>
      <c r="AQ82" s="206"/>
      <c r="AR82" s="127">
        <f>SUM(AR13:AR81)</f>
        <v>0</v>
      </c>
      <c r="AS82" s="204"/>
      <c r="AT82" s="205"/>
      <c r="AU82" s="205"/>
      <c r="AV82" s="206"/>
      <c r="AW82" s="127">
        <f>SUM(AW13:AW81)</f>
        <v>0</v>
      </c>
      <c r="AX82" s="204"/>
      <c r="AY82" s="205"/>
      <c r="AZ82" s="205"/>
      <c r="BA82" s="206"/>
      <c r="BB82" s="127">
        <f>SUM(BB13:BB81)</f>
        <v>0</v>
      </c>
      <c r="BC82" s="204"/>
      <c r="BD82" s="205"/>
      <c r="BE82" s="205"/>
      <c r="BF82" s="206"/>
      <c r="BG82" s="127">
        <f>SUM(BG13:BG81)</f>
        <v>0</v>
      </c>
      <c r="BH82" s="204"/>
      <c r="BI82" s="205"/>
      <c r="BJ82" s="205"/>
      <c r="BK82" s="206"/>
      <c r="BL82" s="127">
        <f>SUM(BL13:BL81)</f>
        <v>0</v>
      </c>
      <c r="BM82" s="204"/>
      <c r="BN82" s="205"/>
      <c r="BO82" s="205"/>
      <c r="BP82" s="206"/>
      <c r="BQ82" s="127">
        <f>SUM(BQ13:BQ81)</f>
        <v>0</v>
      </c>
      <c r="BR82" s="105"/>
      <c r="BS82" s="26">
        <f>SUM(BS12:BS81)</f>
        <v>0</v>
      </c>
    </row>
    <row r="83" spans="1:71" ht="18" customHeight="1" thickBot="1" x14ac:dyDescent="0.35">
      <c r="B83" s="2" t="s">
        <v>11</v>
      </c>
      <c r="C83" s="2"/>
      <c r="D83" s="2"/>
      <c r="E83" s="2"/>
      <c r="F83" s="2"/>
      <c r="G83" s="2"/>
      <c r="I83" s="25" t="s">
        <v>13</v>
      </c>
      <c r="J83" s="204"/>
      <c r="K83" s="205"/>
      <c r="L83" s="205"/>
      <c r="M83" s="206"/>
      <c r="N83" s="127"/>
      <c r="O83" s="204"/>
      <c r="P83" s="205"/>
      <c r="Q83" s="205"/>
      <c r="R83" s="206"/>
      <c r="S83" s="127">
        <f>+S82+N82</f>
        <v>0</v>
      </c>
      <c r="T83" s="204"/>
      <c r="U83" s="205"/>
      <c r="V83" s="205"/>
      <c r="W83" s="206"/>
      <c r="X83" s="127">
        <f>X82+S83</f>
        <v>0</v>
      </c>
      <c r="Y83" s="204"/>
      <c r="Z83" s="205"/>
      <c r="AA83" s="205"/>
      <c r="AB83" s="206"/>
      <c r="AC83" s="127">
        <f>AC82+X83</f>
        <v>0</v>
      </c>
      <c r="AD83" s="204"/>
      <c r="AE83" s="205"/>
      <c r="AF83" s="205"/>
      <c r="AG83" s="206"/>
      <c r="AH83" s="127">
        <f>AH82+AC83</f>
        <v>0</v>
      </c>
      <c r="AI83" s="204"/>
      <c r="AJ83" s="205"/>
      <c r="AK83" s="205"/>
      <c r="AL83" s="206"/>
      <c r="AM83" s="127">
        <f>AM82+AH83</f>
        <v>0</v>
      </c>
      <c r="AN83" s="204"/>
      <c r="AO83" s="205"/>
      <c r="AP83" s="205"/>
      <c r="AQ83" s="206"/>
      <c r="AR83" s="127">
        <f>AR82+AM83</f>
        <v>0</v>
      </c>
      <c r="AS83" s="204"/>
      <c r="AT83" s="205"/>
      <c r="AU83" s="205"/>
      <c r="AV83" s="206"/>
      <c r="AW83" s="127">
        <f>+AW82+AR83</f>
        <v>0</v>
      </c>
      <c r="AX83" s="204"/>
      <c r="AY83" s="205"/>
      <c r="AZ83" s="205"/>
      <c r="BA83" s="206"/>
      <c r="BB83" s="127">
        <f>+BB82+AW83</f>
        <v>0</v>
      </c>
      <c r="BC83" s="204"/>
      <c r="BD83" s="205"/>
      <c r="BE83" s="205"/>
      <c r="BF83" s="206"/>
      <c r="BG83" s="127">
        <f>+BG82+BB83</f>
        <v>0</v>
      </c>
      <c r="BH83" s="204"/>
      <c r="BI83" s="205"/>
      <c r="BJ83" s="205"/>
      <c r="BK83" s="206"/>
      <c r="BL83" s="105"/>
      <c r="BM83" s="204"/>
      <c r="BN83" s="205"/>
      <c r="BO83" s="205"/>
      <c r="BP83" s="206"/>
      <c r="BQ83" s="105"/>
      <c r="BR83" s="105"/>
      <c r="BS83" s="26">
        <f>BS82/310</f>
        <v>0</v>
      </c>
    </row>
    <row r="84" spans="1:71" ht="13.5" customHeight="1" x14ac:dyDescent="0.3">
      <c r="B84" s="2" t="s">
        <v>12</v>
      </c>
      <c r="C84" s="2"/>
      <c r="D84" s="2"/>
      <c r="E84" s="2"/>
      <c r="F84" s="2"/>
      <c r="G84" s="2"/>
    </row>
    <row r="87" spans="1:71" x14ac:dyDescent="0.3">
      <c r="N87" s="30"/>
    </row>
  </sheetData>
  <mergeCells count="41">
    <mergeCell ref="BC82:BF82"/>
    <mergeCell ref="BC83:BF83"/>
    <mergeCell ref="BH82:BK82"/>
    <mergeCell ref="BH83:BK83"/>
    <mergeCell ref="Y82:AB82"/>
    <mergeCell ref="Y83:AB83"/>
    <mergeCell ref="AD82:AG82"/>
    <mergeCell ref="AD83:AG83"/>
    <mergeCell ref="AI82:AL82"/>
    <mergeCell ref="AI83:AL83"/>
    <mergeCell ref="BM82:BP82"/>
    <mergeCell ref="BM83:BP83"/>
    <mergeCell ref="AN82:AQ82"/>
    <mergeCell ref="AN83:AQ83"/>
    <mergeCell ref="AS82:AV82"/>
    <mergeCell ref="AS83:AV83"/>
    <mergeCell ref="AX82:BA82"/>
    <mergeCell ref="AX83:BA83"/>
    <mergeCell ref="J82:M82"/>
    <mergeCell ref="J83:M83"/>
    <mergeCell ref="O82:R82"/>
    <mergeCell ref="O83:R83"/>
    <mergeCell ref="T82:W82"/>
    <mergeCell ref="T83:W83"/>
    <mergeCell ref="B2:I2"/>
    <mergeCell ref="B3:I3"/>
    <mergeCell ref="B4:I4"/>
    <mergeCell ref="B11:F11"/>
    <mergeCell ref="J11:N11"/>
    <mergeCell ref="O11:S11"/>
    <mergeCell ref="AX11:BB11"/>
    <mergeCell ref="BC11:BG11"/>
    <mergeCell ref="BH11:BL11"/>
    <mergeCell ref="BR11:BS11"/>
    <mergeCell ref="AN11:AR11"/>
    <mergeCell ref="AS11:AW11"/>
    <mergeCell ref="BM11:BQ11"/>
    <mergeCell ref="T11:X11"/>
    <mergeCell ref="Y11:AC11"/>
    <mergeCell ref="AD11:AH11"/>
    <mergeCell ref="AI11:AM11"/>
  </mergeCells>
  <printOptions horizontalCentered="1" verticalCentered="1"/>
  <pageMargins left="0.19685039370078741" right="0.19685039370078741" top="0.19685039370078741" bottom="0.19685039370078741" header="0.31496062992125984" footer="0.31496062992125984"/>
  <pageSetup scale="2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opLeftCell="A31" zoomScale="80" zoomScaleNormal="80" workbookViewId="0">
      <selection activeCell="C41" sqref="C41:C52"/>
    </sheetView>
  </sheetViews>
  <sheetFormatPr baseColWidth="10" defaultColWidth="11.44140625" defaultRowHeight="14.4" x14ac:dyDescent="0.3"/>
  <cols>
    <col min="1" max="1" width="17.6640625" style="129" customWidth="1"/>
    <col min="2" max="2" width="18.109375" style="129" customWidth="1"/>
    <col min="3" max="3" width="16.33203125" style="129" customWidth="1"/>
    <col min="4" max="8" width="11.44140625" style="129"/>
    <col min="9" max="9" width="9.109375" style="129" customWidth="1"/>
    <col min="10" max="10" width="6.33203125" style="129" customWidth="1"/>
    <col min="11" max="11" width="8.5546875" style="129" customWidth="1"/>
    <col min="12" max="12" width="14.109375" style="129" customWidth="1"/>
    <col min="13" max="16384" width="11.44140625" style="129"/>
  </cols>
  <sheetData>
    <row r="1" spans="1:12" x14ac:dyDescent="0.3">
      <c r="B1" s="207" t="s">
        <v>27</v>
      </c>
      <c r="C1" s="207"/>
      <c r="D1" s="207"/>
      <c r="E1" s="207"/>
      <c r="F1" s="207"/>
      <c r="G1" s="207"/>
      <c r="H1" s="207"/>
      <c r="I1" s="16"/>
      <c r="J1" s="16"/>
      <c r="K1" s="16"/>
      <c r="L1" s="16"/>
    </row>
    <row r="2" spans="1:12" x14ac:dyDescent="0.3">
      <c r="B2" s="193" t="s">
        <v>28</v>
      </c>
      <c r="C2" s="193"/>
      <c r="D2" s="193"/>
      <c r="E2" s="193"/>
      <c r="F2" s="193"/>
      <c r="G2" s="193"/>
      <c r="H2" s="193"/>
      <c r="I2" s="10"/>
      <c r="J2" s="10"/>
      <c r="K2" s="10"/>
      <c r="L2" s="10"/>
    </row>
    <row r="3" spans="1:12" x14ac:dyDescent="0.3">
      <c r="B3" s="193" t="s">
        <v>37</v>
      </c>
      <c r="C3" s="193"/>
      <c r="D3" s="193"/>
      <c r="E3" s="193"/>
      <c r="F3" s="193"/>
      <c r="G3" s="193"/>
      <c r="H3" s="193"/>
      <c r="I3" s="10"/>
      <c r="J3" s="10"/>
    </row>
    <row r="4" spans="1:12" x14ac:dyDescent="0.3">
      <c r="B4" s="1"/>
      <c r="C4" s="193"/>
      <c r="D4" s="193"/>
      <c r="E4" s="193"/>
      <c r="F4" s="193"/>
      <c r="G4" s="193"/>
      <c r="H4" s="1"/>
      <c r="I4" s="1"/>
    </row>
    <row r="5" spans="1:12" x14ac:dyDescent="0.3">
      <c r="B5" s="194" t="s">
        <v>17</v>
      </c>
      <c r="C5" s="194"/>
      <c r="D5" s="194"/>
      <c r="E5" s="194"/>
      <c r="F5" s="194"/>
      <c r="G5" s="194"/>
      <c r="H5" s="194"/>
      <c r="I5" s="10"/>
      <c r="J5" s="10"/>
    </row>
    <row r="6" spans="1:12" x14ac:dyDescent="0.3">
      <c r="A6" s="3" t="s">
        <v>2</v>
      </c>
      <c r="B6" s="28" t="s">
        <v>160</v>
      </c>
    </row>
    <row r="7" spans="1:12" x14ac:dyDescent="0.3">
      <c r="A7" s="3" t="s">
        <v>3</v>
      </c>
      <c r="B7" s="28" t="s">
        <v>161</v>
      </c>
      <c r="D7" s="4" t="s">
        <v>6</v>
      </c>
      <c r="E7" s="5"/>
      <c r="F7" s="5"/>
      <c r="G7" s="7"/>
      <c r="I7" s="29">
        <f>+'F-MZGAL-RCO-MT-31'!H9</f>
        <v>0</v>
      </c>
    </row>
    <row r="8" spans="1:12" x14ac:dyDescent="0.3">
      <c r="A8" s="3" t="s">
        <v>3</v>
      </c>
      <c r="B8" s="28" t="s">
        <v>162</v>
      </c>
      <c r="D8" s="4"/>
      <c r="E8" s="7"/>
      <c r="F8" s="7"/>
      <c r="G8" s="7"/>
      <c r="I8" s="29"/>
    </row>
    <row r="9" spans="1:12" ht="13.5" customHeight="1" x14ac:dyDescent="0.3">
      <c r="A9" s="3" t="s">
        <v>5</v>
      </c>
      <c r="B9" s="20" t="s">
        <v>59</v>
      </c>
      <c r="C9" s="20"/>
      <c r="D9" s="20"/>
      <c r="I9" s="3">
        <f>'F-MZGAL-RCO-MT-33'!H10</f>
        <v>0</v>
      </c>
    </row>
    <row r="39" spans="1:7" ht="15" thickBot="1" x14ac:dyDescent="0.35"/>
    <row r="40" spans="1:7" ht="15" thickBot="1" x14ac:dyDescent="0.35">
      <c r="A40" s="11" t="s">
        <v>19</v>
      </c>
      <c r="B40" s="12" t="s">
        <v>166</v>
      </c>
      <c r="C40" s="13" t="s">
        <v>18</v>
      </c>
    </row>
    <row r="41" spans="1:7" x14ac:dyDescent="0.3">
      <c r="A41" s="169" t="s">
        <v>40</v>
      </c>
      <c r="B41" s="175">
        <v>0</v>
      </c>
      <c r="C41" s="175"/>
      <c r="G41" s="173"/>
    </row>
    <row r="42" spans="1:7" x14ac:dyDescent="0.3">
      <c r="A42" s="14" t="s">
        <v>41</v>
      </c>
      <c r="B42" s="175">
        <f>+'F-MZGAL-RCO-MT-33'!S82</f>
        <v>0</v>
      </c>
      <c r="C42" s="175"/>
      <c r="G42" s="174"/>
    </row>
    <row r="43" spans="1:7" x14ac:dyDescent="0.3">
      <c r="A43" s="14" t="s">
        <v>42</v>
      </c>
      <c r="B43" s="175">
        <f>+'F-MZGAL-RCO-MT-33'!X82</f>
        <v>0</v>
      </c>
      <c r="C43" s="175"/>
      <c r="G43" s="174"/>
    </row>
    <row r="44" spans="1:7" x14ac:dyDescent="0.3">
      <c r="A44" s="14" t="s">
        <v>43</v>
      </c>
      <c r="B44" s="175">
        <f>+'F-MZGAL-RCO-MT-33'!AC82+B43</f>
        <v>0</v>
      </c>
      <c r="C44" s="175"/>
      <c r="G44" s="174"/>
    </row>
    <row r="45" spans="1:7" x14ac:dyDescent="0.3">
      <c r="A45" s="14" t="s">
        <v>45</v>
      </c>
      <c r="B45" s="181">
        <f>+B44+'F-MZGAL-RCO-MT-33'!AH82</f>
        <v>0</v>
      </c>
      <c r="C45" s="175"/>
      <c r="G45" s="174"/>
    </row>
    <row r="46" spans="1:7" x14ac:dyDescent="0.3">
      <c r="A46" s="14" t="s">
        <v>46</v>
      </c>
      <c r="B46" s="181">
        <f>+B45+'F-MZGAL-RCO-MT-33'!AM82</f>
        <v>0</v>
      </c>
      <c r="C46" s="175"/>
      <c r="G46" s="174"/>
    </row>
    <row r="47" spans="1:7" x14ac:dyDescent="0.3">
      <c r="A47" s="14" t="s">
        <v>47</v>
      </c>
      <c r="B47" s="181">
        <f>+'F-MZGAL-RCO-MT-33'!AR83</f>
        <v>0</v>
      </c>
      <c r="C47" s="175"/>
      <c r="G47" s="174"/>
    </row>
    <row r="48" spans="1:7" x14ac:dyDescent="0.3">
      <c r="A48" s="14" t="s">
        <v>48</v>
      </c>
      <c r="B48" s="181">
        <f>+'F-MZGAL-RCO-MT-33'!AW83</f>
        <v>0</v>
      </c>
      <c r="C48" s="175"/>
      <c r="G48" s="174"/>
    </row>
    <row r="49" spans="1:7" x14ac:dyDescent="0.3">
      <c r="A49" s="14" t="s">
        <v>14</v>
      </c>
      <c r="B49" s="181">
        <f>+'F-MZGAL-RCO-MT-33'!BB83</f>
        <v>0</v>
      </c>
      <c r="C49" s="175"/>
      <c r="G49" s="174"/>
    </row>
    <row r="50" spans="1:7" x14ac:dyDescent="0.3">
      <c r="A50" s="14" t="s">
        <v>15</v>
      </c>
      <c r="B50" s="181">
        <f>+'F-MZGAL-RCO-MT-33'!BG83</f>
        <v>0</v>
      </c>
      <c r="C50" s="175"/>
      <c r="G50" s="174"/>
    </row>
    <row r="51" spans="1:7" x14ac:dyDescent="0.3">
      <c r="A51" s="14" t="s">
        <v>16</v>
      </c>
      <c r="B51" s="170"/>
      <c r="C51" s="175"/>
      <c r="G51" s="174"/>
    </row>
    <row r="52" spans="1:7" ht="15" thickBot="1" x14ac:dyDescent="0.35">
      <c r="A52" s="171" t="s">
        <v>44</v>
      </c>
      <c r="B52" s="172"/>
      <c r="C52" s="180"/>
      <c r="G52" s="174"/>
    </row>
    <row r="53" spans="1:7" x14ac:dyDescent="0.3">
      <c r="G53" s="173"/>
    </row>
    <row r="54" spans="1:7" x14ac:dyDescent="0.3">
      <c r="G54" s="173"/>
    </row>
    <row r="55" spans="1:7" x14ac:dyDescent="0.3">
      <c r="G55" s="173"/>
    </row>
    <row r="56" spans="1:7" x14ac:dyDescent="0.3">
      <c r="G56" s="173"/>
    </row>
  </sheetData>
  <mergeCells count="5">
    <mergeCell ref="C4:G4"/>
    <mergeCell ref="B1:H1"/>
    <mergeCell ref="B2:H2"/>
    <mergeCell ref="B3:H3"/>
    <mergeCell ref="B5:H5"/>
  </mergeCells>
  <printOptions horizontalCentered="1" verticalCentered="1"/>
  <pageMargins left="0.19685039370078741" right="0.19685039370078741" top="0.19685039370078741" bottom="0.19685039370078741" header="0.31496062992125984" footer="0.31496062992125984"/>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63"/>
  <sheetViews>
    <sheetView view="pageBreakPreview" zoomScale="80" zoomScaleNormal="100" zoomScaleSheetLayoutView="80" workbookViewId="0">
      <pane xSplit="3" ySplit="19" topLeftCell="D20" activePane="bottomRight" state="frozen"/>
      <selection pane="topRight" activeCell="D1" sqref="D1"/>
      <selection pane="bottomLeft" activeCell="A20" sqref="A20"/>
      <selection pane="bottomRight" activeCell="AE10" sqref="AE10:AX10"/>
    </sheetView>
  </sheetViews>
  <sheetFormatPr baseColWidth="10" defaultColWidth="2" defaultRowHeight="14.4" x14ac:dyDescent="0.3"/>
  <cols>
    <col min="1" max="1" width="31.33203125" style="66" customWidth="1"/>
    <col min="2" max="2" width="14.109375" style="66" customWidth="1"/>
    <col min="3" max="3" width="11.44140625" style="66" hidden="1" customWidth="1"/>
    <col min="4" max="84" width="2" style="66"/>
    <col min="85" max="85" width="2.6640625" style="66" customWidth="1"/>
    <col min="86" max="16384" width="2" style="66"/>
  </cols>
  <sheetData>
    <row r="1" spans="1:314" x14ac:dyDescent="0.3">
      <c r="A1" s="66" t="s">
        <v>30</v>
      </c>
      <c r="B1" s="207" t="s">
        <v>27</v>
      </c>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16"/>
      <c r="AE1" s="16"/>
      <c r="AF1" s="16"/>
      <c r="AG1" s="16"/>
      <c r="AH1" s="16"/>
      <c r="AI1" s="16"/>
      <c r="AJ1" s="16"/>
      <c r="AK1" s="16"/>
      <c r="AL1" s="16"/>
      <c r="AM1" s="16"/>
      <c r="AN1" s="16"/>
    </row>
    <row r="2" spans="1:314" x14ac:dyDescent="0.3">
      <c r="B2" s="193" t="s">
        <v>28</v>
      </c>
      <c r="C2" s="193"/>
      <c r="D2" s="193"/>
      <c r="E2" s="193"/>
      <c r="F2" s="193"/>
      <c r="G2" s="193"/>
      <c r="H2" s="193"/>
      <c r="I2" s="193"/>
      <c r="J2" s="193"/>
      <c r="K2" s="193"/>
      <c r="L2" s="193"/>
      <c r="M2" s="193"/>
      <c r="N2" s="193"/>
      <c r="O2" s="193"/>
      <c r="P2" s="193"/>
      <c r="Q2" s="193"/>
      <c r="R2" s="193"/>
      <c r="S2" s="193"/>
      <c r="T2" s="193"/>
      <c r="U2" s="193"/>
      <c r="V2" s="193"/>
      <c r="W2" s="193"/>
      <c r="X2" s="193"/>
      <c r="Y2" s="193"/>
      <c r="Z2" s="193"/>
      <c r="AA2" s="193"/>
      <c r="AB2" s="193"/>
      <c r="AC2" s="193"/>
      <c r="AD2" s="10"/>
      <c r="AE2" s="10"/>
      <c r="AF2" s="10"/>
      <c r="DD2" s="66" t="s">
        <v>49</v>
      </c>
      <c r="FS2" s="66" t="s">
        <v>49</v>
      </c>
    </row>
    <row r="3" spans="1:314" x14ac:dyDescent="0.3">
      <c r="A3" s="10" t="s">
        <v>29</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row>
    <row r="4" spans="1:314" x14ac:dyDescent="0.3">
      <c r="B4" s="31" t="s">
        <v>87</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6" spans="1:314" x14ac:dyDescent="0.3">
      <c r="A6" s="32" t="s">
        <v>2</v>
      </c>
      <c r="B6" s="28" t="s">
        <v>160</v>
      </c>
      <c r="L6" s="2"/>
      <c r="Q6" s="212"/>
      <c r="R6" s="212"/>
      <c r="S6" s="212"/>
      <c r="T6" s="212"/>
      <c r="U6" s="212"/>
      <c r="V6" s="212"/>
      <c r="W6" s="212"/>
      <c r="X6" s="212"/>
      <c r="Y6" s="212"/>
      <c r="Z6" s="212"/>
      <c r="AA6" s="212"/>
      <c r="AB6" s="212"/>
      <c r="AC6" s="212"/>
      <c r="AD6" s="212"/>
      <c r="AE6" s="212"/>
      <c r="AF6" s="212"/>
      <c r="AG6" s="212"/>
    </row>
    <row r="7" spans="1:314" x14ac:dyDescent="0.3">
      <c r="A7" s="32" t="s">
        <v>3</v>
      </c>
      <c r="B7" s="28" t="s">
        <v>162</v>
      </c>
      <c r="L7" s="2"/>
      <c r="P7" s="4" t="s">
        <v>6</v>
      </c>
      <c r="R7" s="59"/>
      <c r="S7" s="74"/>
      <c r="U7" s="74"/>
      <c r="V7" s="33"/>
      <c r="W7" s="74"/>
      <c r="X7" s="74"/>
      <c r="Y7" s="74"/>
      <c r="Z7" s="74"/>
      <c r="AA7" s="74"/>
      <c r="AB7" s="74"/>
      <c r="AC7" s="74"/>
      <c r="AD7" s="74"/>
      <c r="AE7" s="74"/>
      <c r="AF7" s="74"/>
      <c r="AG7" s="74"/>
    </row>
    <row r="8" spans="1:314" x14ac:dyDescent="0.3">
      <c r="A8" s="32" t="s">
        <v>20</v>
      </c>
      <c r="B8" s="66" t="s">
        <v>164</v>
      </c>
      <c r="L8" s="2"/>
      <c r="Q8" s="74"/>
      <c r="R8" s="74"/>
      <c r="S8" s="74"/>
      <c r="T8" s="74"/>
      <c r="U8" s="74"/>
      <c r="V8" s="74"/>
      <c r="W8" s="34" t="s">
        <v>35</v>
      </c>
      <c r="X8" s="74"/>
      <c r="Y8" s="74"/>
      <c r="Z8" s="74"/>
      <c r="AA8" s="74"/>
      <c r="AB8" s="74"/>
      <c r="AC8" s="74"/>
      <c r="AD8" s="74"/>
      <c r="AE8" s="74"/>
      <c r="AF8" s="74"/>
      <c r="AG8" s="74"/>
    </row>
    <row r="9" spans="1:314" x14ac:dyDescent="0.3">
      <c r="A9" s="32" t="s">
        <v>21</v>
      </c>
      <c r="B9" s="66" t="s">
        <v>165</v>
      </c>
      <c r="C9" s="7"/>
      <c r="AE9" s="215">
        <f>+'F-MZGAL-RCO-MT-33'!H9</f>
        <v>0</v>
      </c>
      <c r="AF9" s="215"/>
      <c r="AG9" s="215"/>
      <c r="AH9" s="215"/>
      <c r="AI9" s="215"/>
      <c r="AJ9" s="215"/>
      <c r="AK9" s="215"/>
      <c r="AL9" s="215"/>
      <c r="AM9" s="215"/>
      <c r="AN9" s="215"/>
      <c r="AO9" s="215"/>
      <c r="AP9" s="215"/>
      <c r="AQ9" s="215"/>
      <c r="AR9" s="215"/>
      <c r="AS9" s="215"/>
      <c r="AT9" s="215"/>
      <c r="AU9" s="215"/>
      <c r="AV9" s="215"/>
      <c r="AW9" s="215"/>
      <c r="AX9" s="215"/>
    </row>
    <row r="10" spans="1:314" x14ac:dyDescent="0.3">
      <c r="A10" s="213" t="s">
        <v>60</v>
      </c>
      <c r="B10" s="213"/>
      <c r="AE10" s="216">
        <f>+'F-MZGAL-RCO-MT-33'!H10</f>
        <v>0</v>
      </c>
      <c r="AF10" s="216"/>
      <c r="AG10" s="216"/>
      <c r="AH10" s="216"/>
      <c r="AI10" s="216"/>
      <c r="AJ10" s="216"/>
      <c r="AK10" s="216"/>
      <c r="AL10" s="216"/>
      <c r="AM10" s="216"/>
      <c r="AN10" s="216"/>
      <c r="AO10" s="216"/>
      <c r="AP10" s="216"/>
      <c r="AQ10" s="216"/>
      <c r="AR10" s="216"/>
      <c r="AS10" s="216"/>
      <c r="AT10" s="216"/>
      <c r="AU10" s="216"/>
      <c r="AV10" s="216"/>
      <c r="AW10" s="216"/>
      <c r="AX10" s="216"/>
      <c r="BW10" s="34"/>
      <c r="EL10" s="34"/>
      <c r="HA10" s="34"/>
      <c r="IM10" s="34"/>
    </row>
    <row r="11" spans="1:314" ht="54.75" customHeight="1" thickBot="1" x14ac:dyDescent="0.35">
      <c r="A11" s="34" t="s">
        <v>35</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X11" s="7"/>
    </row>
    <row r="12" spans="1:314" ht="9.75" customHeight="1" x14ac:dyDescent="0.3">
      <c r="A12" s="214"/>
      <c r="B12" s="214"/>
      <c r="C12" s="35"/>
      <c r="D12" s="36">
        <v>2</v>
      </c>
      <c r="E12" s="37">
        <v>0</v>
      </c>
      <c r="F12" s="37">
        <v>0</v>
      </c>
      <c r="G12" s="37">
        <v>0</v>
      </c>
      <c r="H12" s="37">
        <v>0</v>
      </c>
      <c r="I12" s="37">
        <v>0</v>
      </c>
      <c r="J12" s="37">
        <v>0</v>
      </c>
      <c r="K12" s="37">
        <v>0</v>
      </c>
      <c r="L12" s="37">
        <v>0</v>
      </c>
      <c r="M12" s="37">
        <v>0</v>
      </c>
      <c r="N12" s="37">
        <v>0</v>
      </c>
      <c r="O12" s="37">
        <v>0</v>
      </c>
      <c r="P12" s="37">
        <v>0</v>
      </c>
      <c r="Q12" s="37">
        <v>0</v>
      </c>
      <c r="R12" s="37">
        <v>0</v>
      </c>
      <c r="S12" s="37">
        <v>0</v>
      </c>
      <c r="T12" s="37">
        <v>0</v>
      </c>
      <c r="U12" s="37">
        <v>0</v>
      </c>
      <c r="V12" s="37">
        <v>0</v>
      </c>
      <c r="W12" s="37">
        <v>0</v>
      </c>
      <c r="X12" s="37">
        <v>0</v>
      </c>
      <c r="Y12" s="37">
        <v>0</v>
      </c>
      <c r="Z12" s="37">
        <v>0</v>
      </c>
      <c r="AA12" s="37">
        <v>0</v>
      </c>
      <c r="AB12" s="37">
        <v>0</v>
      </c>
      <c r="AC12" s="37">
        <v>0</v>
      </c>
      <c r="AD12" s="37">
        <v>0</v>
      </c>
      <c r="AE12" s="37">
        <v>0</v>
      </c>
      <c r="AF12" s="37">
        <v>0</v>
      </c>
      <c r="AG12" s="37">
        <v>0</v>
      </c>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37">
        <v>0</v>
      </c>
      <c r="AZ12" s="37">
        <v>0</v>
      </c>
      <c r="BA12" s="37">
        <v>0</v>
      </c>
      <c r="BB12" s="37">
        <v>0</v>
      </c>
      <c r="BC12" s="37">
        <v>0</v>
      </c>
      <c r="BD12" s="37">
        <v>0</v>
      </c>
      <c r="BE12" s="37">
        <v>0</v>
      </c>
      <c r="BF12" s="37">
        <v>0</v>
      </c>
      <c r="BG12" s="37">
        <v>0</v>
      </c>
      <c r="BH12" s="37">
        <v>0</v>
      </c>
      <c r="BI12" s="37">
        <v>0</v>
      </c>
      <c r="BJ12" s="37">
        <v>0</v>
      </c>
      <c r="BK12" s="37">
        <v>0</v>
      </c>
      <c r="BL12" s="37">
        <v>0</v>
      </c>
      <c r="BM12" s="37">
        <v>0</v>
      </c>
      <c r="BN12" s="37">
        <v>0</v>
      </c>
      <c r="BO12" s="37">
        <v>0</v>
      </c>
      <c r="BP12" s="37">
        <v>0</v>
      </c>
      <c r="BQ12" s="37">
        <v>0</v>
      </c>
      <c r="BR12" s="37">
        <v>0</v>
      </c>
      <c r="BS12" s="37">
        <v>0</v>
      </c>
      <c r="BT12" s="37">
        <v>0</v>
      </c>
      <c r="BU12" s="37">
        <v>0</v>
      </c>
      <c r="BV12" s="37">
        <v>0</v>
      </c>
      <c r="BW12" s="37">
        <v>0</v>
      </c>
      <c r="BX12" s="37">
        <v>0</v>
      </c>
      <c r="BY12" s="37">
        <v>0</v>
      </c>
      <c r="BZ12" s="37">
        <v>0</v>
      </c>
      <c r="CA12" s="37">
        <v>0</v>
      </c>
      <c r="CB12" s="37">
        <v>0</v>
      </c>
      <c r="CC12" s="37">
        <v>0</v>
      </c>
      <c r="CD12" s="37">
        <v>0</v>
      </c>
      <c r="CE12" s="37">
        <v>0</v>
      </c>
      <c r="CF12" s="37">
        <v>0</v>
      </c>
      <c r="CG12" s="37">
        <v>0</v>
      </c>
      <c r="CH12" s="37">
        <v>0</v>
      </c>
      <c r="CI12" s="37">
        <v>0</v>
      </c>
      <c r="CJ12" s="37">
        <v>0</v>
      </c>
      <c r="CK12" s="37">
        <v>0</v>
      </c>
      <c r="CL12" s="37">
        <v>0</v>
      </c>
      <c r="CM12" s="37">
        <v>0</v>
      </c>
      <c r="CN12" s="37">
        <v>0</v>
      </c>
      <c r="CO12" s="37">
        <v>0</v>
      </c>
      <c r="CP12" s="37">
        <v>0</v>
      </c>
      <c r="CQ12" s="37">
        <v>0</v>
      </c>
      <c r="CR12" s="37">
        <v>0</v>
      </c>
      <c r="CS12" s="37">
        <v>0</v>
      </c>
      <c r="CT12" s="37">
        <v>0</v>
      </c>
      <c r="CU12" s="37">
        <v>0</v>
      </c>
      <c r="CV12" s="37">
        <v>0</v>
      </c>
      <c r="CW12" s="37">
        <v>0</v>
      </c>
      <c r="CX12" s="37">
        <v>0</v>
      </c>
      <c r="CY12" s="37">
        <v>0</v>
      </c>
      <c r="CZ12" s="37">
        <v>0</v>
      </c>
      <c r="DA12" s="37">
        <v>0</v>
      </c>
      <c r="DB12" s="37">
        <v>0</v>
      </c>
      <c r="DC12" s="37">
        <v>0</v>
      </c>
      <c r="DD12" s="37">
        <v>0</v>
      </c>
      <c r="DE12" s="37">
        <v>0</v>
      </c>
      <c r="DF12" s="37">
        <v>0</v>
      </c>
      <c r="DG12" s="37">
        <v>0</v>
      </c>
      <c r="DH12" s="37">
        <v>0</v>
      </c>
      <c r="DI12" s="37">
        <v>0</v>
      </c>
      <c r="DJ12" s="37">
        <v>0</v>
      </c>
      <c r="DK12" s="37">
        <v>0</v>
      </c>
      <c r="DL12" s="37">
        <v>0</v>
      </c>
      <c r="DM12" s="37">
        <v>0</v>
      </c>
      <c r="DN12" s="37">
        <v>0</v>
      </c>
      <c r="DO12" s="37">
        <v>0</v>
      </c>
      <c r="DP12" s="37">
        <v>0</v>
      </c>
      <c r="DQ12" s="37">
        <v>0</v>
      </c>
      <c r="DR12" s="37">
        <v>0</v>
      </c>
      <c r="DS12" s="37">
        <v>0</v>
      </c>
      <c r="DT12" s="37">
        <v>0</v>
      </c>
      <c r="DU12" s="37">
        <v>0</v>
      </c>
      <c r="DV12" s="37">
        <v>0</v>
      </c>
      <c r="DW12" s="37">
        <v>0</v>
      </c>
      <c r="DX12" s="37">
        <v>0</v>
      </c>
      <c r="DY12" s="37">
        <v>0</v>
      </c>
      <c r="DZ12" s="37">
        <v>0</v>
      </c>
      <c r="EA12" s="37">
        <v>0</v>
      </c>
      <c r="EB12" s="37">
        <v>0</v>
      </c>
      <c r="EC12" s="37">
        <v>0</v>
      </c>
      <c r="ED12" s="37">
        <v>0</v>
      </c>
      <c r="EE12" s="37">
        <v>0</v>
      </c>
      <c r="EF12" s="37">
        <v>0</v>
      </c>
      <c r="EG12" s="37">
        <v>0</v>
      </c>
      <c r="EH12" s="37">
        <v>0</v>
      </c>
      <c r="EI12" s="37">
        <v>0</v>
      </c>
      <c r="EJ12" s="37">
        <v>0</v>
      </c>
      <c r="EK12" s="37">
        <v>0</v>
      </c>
      <c r="EL12" s="37">
        <v>0</v>
      </c>
      <c r="EM12" s="37">
        <v>0</v>
      </c>
      <c r="EN12" s="37">
        <v>0</v>
      </c>
      <c r="EO12" s="37">
        <v>0</v>
      </c>
      <c r="EP12" s="37">
        <v>0</v>
      </c>
      <c r="EQ12" s="37">
        <v>0</v>
      </c>
      <c r="ER12" s="37">
        <v>0</v>
      </c>
      <c r="ES12" s="37">
        <v>0</v>
      </c>
      <c r="ET12" s="37">
        <v>0</v>
      </c>
      <c r="EU12" s="37">
        <v>0</v>
      </c>
      <c r="EV12" s="37">
        <v>0</v>
      </c>
      <c r="EW12" s="37">
        <v>0</v>
      </c>
      <c r="EX12" s="37">
        <v>0</v>
      </c>
      <c r="EY12" s="37">
        <v>0</v>
      </c>
      <c r="EZ12" s="37">
        <v>0</v>
      </c>
      <c r="FA12" s="37">
        <v>0</v>
      </c>
      <c r="FB12" s="37">
        <v>0</v>
      </c>
      <c r="FC12" s="37">
        <v>0</v>
      </c>
      <c r="FD12" s="37">
        <v>0</v>
      </c>
      <c r="FE12" s="37">
        <v>0</v>
      </c>
      <c r="FF12" s="37">
        <v>0</v>
      </c>
      <c r="FG12" s="37">
        <v>0</v>
      </c>
      <c r="FH12" s="37">
        <v>0</v>
      </c>
      <c r="FI12" s="37">
        <v>0</v>
      </c>
      <c r="FJ12" s="37">
        <v>0</v>
      </c>
      <c r="FK12" s="37">
        <v>0</v>
      </c>
      <c r="FL12" s="37">
        <v>0</v>
      </c>
      <c r="FM12" s="37">
        <v>0</v>
      </c>
      <c r="FN12" s="37">
        <v>0</v>
      </c>
      <c r="FO12" s="37">
        <v>0</v>
      </c>
      <c r="FP12" s="37">
        <v>0</v>
      </c>
      <c r="FQ12" s="37">
        <v>0</v>
      </c>
      <c r="FR12" s="37">
        <v>0</v>
      </c>
      <c r="FS12" s="37">
        <v>0</v>
      </c>
      <c r="FT12" s="37">
        <v>0</v>
      </c>
      <c r="FU12" s="37">
        <v>0</v>
      </c>
      <c r="FV12" s="37">
        <v>0</v>
      </c>
      <c r="FW12" s="37">
        <v>0</v>
      </c>
      <c r="FX12" s="37">
        <v>0</v>
      </c>
      <c r="FY12" s="37">
        <v>0</v>
      </c>
      <c r="FZ12" s="37">
        <v>0</v>
      </c>
      <c r="GA12" s="37">
        <v>0</v>
      </c>
      <c r="GB12" s="37">
        <v>0</v>
      </c>
      <c r="GC12" s="37">
        <v>0</v>
      </c>
      <c r="GD12" s="37">
        <v>0</v>
      </c>
      <c r="GE12" s="37">
        <v>0</v>
      </c>
      <c r="GF12" s="37">
        <v>0</v>
      </c>
      <c r="GG12" s="37">
        <v>0</v>
      </c>
      <c r="GH12" s="37">
        <v>0</v>
      </c>
      <c r="GI12" s="37">
        <v>0</v>
      </c>
      <c r="GJ12" s="37">
        <v>0</v>
      </c>
      <c r="GK12" s="37">
        <v>0</v>
      </c>
      <c r="GL12" s="37">
        <v>0</v>
      </c>
      <c r="GM12" s="37">
        <v>0</v>
      </c>
      <c r="GN12" s="37">
        <v>0</v>
      </c>
      <c r="GO12" s="37">
        <v>0</v>
      </c>
      <c r="GP12" s="37">
        <v>0</v>
      </c>
      <c r="GQ12" s="37">
        <v>0</v>
      </c>
      <c r="GR12" s="37">
        <v>0</v>
      </c>
      <c r="GS12" s="37">
        <v>0</v>
      </c>
      <c r="GT12" s="37">
        <v>0</v>
      </c>
      <c r="GU12" s="37">
        <v>0</v>
      </c>
      <c r="GV12" s="37">
        <v>0</v>
      </c>
      <c r="GW12" s="37">
        <v>0</v>
      </c>
      <c r="GX12" s="37">
        <v>0</v>
      </c>
      <c r="GY12" s="37">
        <v>0</v>
      </c>
      <c r="GZ12" s="37">
        <v>0</v>
      </c>
      <c r="HA12" s="37">
        <v>0</v>
      </c>
      <c r="HB12" s="37">
        <v>0</v>
      </c>
      <c r="HC12" s="37">
        <v>0</v>
      </c>
      <c r="HD12" s="37">
        <v>0</v>
      </c>
      <c r="HE12" s="37">
        <v>0</v>
      </c>
      <c r="HF12" s="37">
        <v>0</v>
      </c>
      <c r="HG12" s="37">
        <v>0</v>
      </c>
      <c r="HH12" s="37">
        <v>0</v>
      </c>
      <c r="HI12" s="37">
        <v>0</v>
      </c>
      <c r="HJ12" s="37">
        <v>0</v>
      </c>
      <c r="HK12" s="37">
        <v>0</v>
      </c>
      <c r="HL12" s="37">
        <v>0</v>
      </c>
      <c r="HM12" s="37">
        <v>0</v>
      </c>
      <c r="HN12" s="37">
        <v>0</v>
      </c>
      <c r="HO12" s="37">
        <v>0</v>
      </c>
      <c r="HP12" s="37">
        <v>0</v>
      </c>
      <c r="HQ12" s="37">
        <v>0</v>
      </c>
      <c r="HR12" s="37">
        <v>0</v>
      </c>
      <c r="HS12" s="37">
        <v>0</v>
      </c>
      <c r="HT12" s="37">
        <v>0</v>
      </c>
      <c r="HU12" s="37">
        <v>0</v>
      </c>
      <c r="HV12" s="37">
        <v>0</v>
      </c>
      <c r="HW12" s="37">
        <v>0</v>
      </c>
      <c r="HX12" s="37">
        <v>0</v>
      </c>
      <c r="HY12" s="37">
        <v>0</v>
      </c>
      <c r="HZ12" s="37">
        <v>0</v>
      </c>
      <c r="IA12" s="37">
        <v>0</v>
      </c>
      <c r="IB12" s="37">
        <v>0</v>
      </c>
      <c r="IC12" s="37">
        <v>0</v>
      </c>
      <c r="ID12" s="37">
        <v>0</v>
      </c>
      <c r="IE12" s="37">
        <v>0</v>
      </c>
      <c r="IF12" s="37">
        <v>0</v>
      </c>
      <c r="IG12" s="37">
        <v>0</v>
      </c>
      <c r="IH12" s="37">
        <v>0</v>
      </c>
      <c r="II12" s="37">
        <v>0</v>
      </c>
      <c r="IJ12" s="37">
        <v>0</v>
      </c>
      <c r="IK12" s="37">
        <v>0</v>
      </c>
      <c r="IL12" s="37">
        <v>0</v>
      </c>
      <c r="IM12" s="37">
        <v>0</v>
      </c>
      <c r="IN12" s="37">
        <v>0</v>
      </c>
      <c r="IO12" s="37">
        <v>0</v>
      </c>
      <c r="IP12" s="37">
        <v>0</v>
      </c>
      <c r="IQ12" s="37">
        <v>0</v>
      </c>
      <c r="IR12" s="37">
        <v>0</v>
      </c>
      <c r="IS12" s="37">
        <v>0</v>
      </c>
      <c r="IT12" s="37">
        <v>0</v>
      </c>
      <c r="IU12" s="37">
        <v>0</v>
      </c>
      <c r="IV12" s="37">
        <v>0</v>
      </c>
      <c r="IW12" s="37">
        <v>0</v>
      </c>
      <c r="IX12" s="37">
        <v>0</v>
      </c>
      <c r="IY12" s="37">
        <v>0</v>
      </c>
      <c r="IZ12" s="37">
        <v>0</v>
      </c>
      <c r="JA12" s="37">
        <v>0</v>
      </c>
      <c r="JB12" s="37">
        <v>0</v>
      </c>
      <c r="JC12" s="37">
        <v>0</v>
      </c>
      <c r="JD12" s="37">
        <v>0</v>
      </c>
      <c r="JE12" s="37">
        <v>0</v>
      </c>
      <c r="JF12" s="37">
        <v>0</v>
      </c>
      <c r="JG12" s="37">
        <v>0</v>
      </c>
      <c r="JH12" s="37">
        <v>0</v>
      </c>
      <c r="JI12" s="37">
        <v>0</v>
      </c>
      <c r="JJ12" s="37">
        <v>0</v>
      </c>
      <c r="JK12" s="37">
        <v>0</v>
      </c>
      <c r="JL12" s="37">
        <v>0</v>
      </c>
      <c r="JM12" s="37">
        <v>0</v>
      </c>
      <c r="JN12" s="37">
        <v>0</v>
      </c>
      <c r="JO12" s="37">
        <v>0</v>
      </c>
      <c r="JP12" s="37">
        <v>0</v>
      </c>
      <c r="JQ12" s="37">
        <v>0</v>
      </c>
      <c r="JR12" s="37">
        <v>0</v>
      </c>
      <c r="JS12" s="37">
        <v>0</v>
      </c>
      <c r="JT12" s="37">
        <v>0</v>
      </c>
      <c r="JU12" s="37">
        <v>0</v>
      </c>
      <c r="JV12" s="37">
        <v>0</v>
      </c>
      <c r="JW12" s="37">
        <v>0</v>
      </c>
      <c r="JX12" s="37">
        <v>0</v>
      </c>
      <c r="JY12" s="37">
        <v>0</v>
      </c>
      <c r="JZ12" s="37">
        <v>0</v>
      </c>
      <c r="KA12" s="37">
        <v>0</v>
      </c>
      <c r="KB12" s="37">
        <v>0</v>
      </c>
      <c r="KC12" s="37">
        <v>0</v>
      </c>
      <c r="KD12" s="37">
        <v>0</v>
      </c>
      <c r="KE12" s="37">
        <v>0</v>
      </c>
      <c r="KF12" s="37">
        <v>0</v>
      </c>
      <c r="KG12" s="37">
        <v>0</v>
      </c>
      <c r="KH12" s="37">
        <v>0</v>
      </c>
      <c r="KI12" s="37">
        <v>0</v>
      </c>
      <c r="KJ12" s="37">
        <v>0</v>
      </c>
      <c r="KK12" s="37">
        <v>0</v>
      </c>
      <c r="KL12" s="37">
        <v>0</v>
      </c>
      <c r="KM12" s="37">
        <v>0</v>
      </c>
      <c r="KN12" s="37">
        <v>0</v>
      </c>
      <c r="KO12" s="37">
        <v>0</v>
      </c>
      <c r="KP12" s="37">
        <v>0</v>
      </c>
      <c r="KQ12" s="37">
        <v>0</v>
      </c>
      <c r="KR12" s="37">
        <v>0</v>
      </c>
      <c r="KS12" s="37">
        <v>0</v>
      </c>
      <c r="KT12" s="37">
        <v>0</v>
      </c>
      <c r="KU12" s="37">
        <v>0</v>
      </c>
      <c r="KV12" s="37">
        <v>0</v>
      </c>
      <c r="KW12" s="37">
        <v>0</v>
      </c>
      <c r="KX12" s="37">
        <v>0</v>
      </c>
      <c r="KY12" s="37">
        <v>0</v>
      </c>
      <c r="KZ12" s="37">
        <v>0</v>
      </c>
      <c r="LA12" s="79">
        <v>0</v>
      </c>
      <c r="LB12" s="79">
        <v>0</v>
      </c>
    </row>
    <row r="13" spans="1:314" ht="9.75" customHeight="1" x14ac:dyDescent="0.3">
      <c r="A13" s="214"/>
      <c r="B13" s="214"/>
      <c r="C13" s="35"/>
      <c r="D13" s="38">
        <v>1</v>
      </c>
      <c r="E13" s="39">
        <v>0</v>
      </c>
      <c r="F13" s="39">
        <v>0</v>
      </c>
      <c r="G13" s="39">
        <v>0</v>
      </c>
      <c r="H13" s="39">
        <v>0</v>
      </c>
      <c r="I13" s="39">
        <v>0</v>
      </c>
      <c r="J13" s="39">
        <v>0</v>
      </c>
      <c r="K13" s="39">
        <v>0</v>
      </c>
      <c r="L13" s="39">
        <v>0</v>
      </c>
      <c r="M13" s="39">
        <v>0</v>
      </c>
      <c r="N13" s="39">
        <v>0</v>
      </c>
      <c r="O13" s="39">
        <v>0</v>
      </c>
      <c r="P13" s="39">
        <v>0</v>
      </c>
      <c r="Q13" s="39">
        <v>0</v>
      </c>
      <c r="R13" s="39">
        <v>0</v>
      </c>
      <c r="S13" s="39">
        <v>0</v>
      </c>
      <c r="T13" s="39">
        <v>0</v>
      </c>
      <c r="U13" s="39">
        <v>0</v>
      </c>
      <c r="V13" s="39">
        <v>0</v>
      </c>
      <c r="W13" s="39">
        <v>0</v>
      </c>
      <c r="X13" s="39">
        <v>0</v>
      </c>
      <c r="Y13" s="39">
        <v>0</v>
      </c>
      <c r="Z13" s="39">
        <v>0</v>
      </c>
      <c r="AA13" s="39">
        <v>0</v>
      </c>
      <c r="AB13" s="39">
        <v>0</v>
      </c>
      <c r="AC13" s="39">
        <v>0</v>
      </c>
      <c r="AD13" s="39">
        <v>0</v>
      </c>
      <c r="AE13" s="39">
        <v>0</v>
      </c>
      <c r="AF13" s="39">
        <v>0</v>
      </c>
      <c r="AG13" s="39">
        <v>0</v>
      </c>
      <c r="AH13" s="39">
        <v>0</v>
      </c>
      <c r="AI13" s="39">
        <v>0</v>
      </c>
      <c r="AJ13" s="39">
        <v>0</v>
      </c>
      <c r="AK13" s="39">
        <v>0</v>
      </c>
      <c r="AL13" s="39">
        <v>0</v>
      </c>
      <c r="AM13" s="39">
        <v>0</v>
      </c>
      <c r="AN13" s="39">
        <v>0</v>
      </c>
      <c r="AO13" s="39">
        <v>0</v>
      </c>
      <c r="AP13" s="39">
        <v>0</v>
      </c>
      <c r="AQ13" s="39">
        <v>0</v>
      </c>
      <c r="AR13" s="39">
        <v>0</v>
      </c>
      <c r="AS13" s="39">
        <v>0</v>
      </c>
      <c r="AT13" s="39">
        <v>0</v>
      </c>
      <c r="AU13" s="39">
        <v>0</v>
      </c>
      <c r="AV13" s="39">
        <v>0</v>
      </c>
      <c r="AW13" s="39">
        <v>0</v>
      </c>
      <c r="AX13" s="39">
        <v>0</v>
      </c>
      <c r="AY13" s="39">
        <v>0</v>
      </c>
      <c r="AZ13" s="39">
        <v>0</v>
      </c>
      <c r="BA13" s="39">
        <v>0</v>
      </c>
      <c r="BB13" s="39">
        <v>0</v>
      </c>
      <c r="BC13" s="39">
        <v>0</v>
      </c>
      <c r="BD13" s="39">
        <v>0</v>
      </c>
      <c r="BE13" s="39">
        <v>0</v>
      </c>
      <c r="BF13" s="39">
        <v>0</v>
      </c>
      <c r="BG13" s="39">
        <v>0</v>
      </c>
      <c r="BH13" s="39">
        <v>0</v>
      </c>
      <c r="BI13" s="39">
        <v>0</v>
      </c>
      <c r="BJ13" s="39">
        <v>0</v>
      </c>
      <c r="BK13" s="39">
        <v>0</v>
      </c>
      <c r="BL13" s="39">
        <v>0</v>
      </c>
      <c r="BM13" s="39">
        <v>0</v>
      </c>
      <c r="BN13" s="39">
        <v>0</v>
      </c>
      <c r="BO13" s="39">
        <v>0</v>
      </c>
      <c r="BP13" s="39">
        <v>0</v>
      </c>
      <c r="BQ13" s="39">
        <v>0</v>
      </c>
      <c r="BR13" s="39">
        <v>0</v>
      </c>
      <c r="BS13" s="39">
        <v>0</v>
      </c>
      <c r="BT13" s="39">
        <v>0</v>
      </c>
      <c r="BU13" s="39">
        <v>0</v>
      </c>
      <c r="BV13" s="39">
        <v>0</v>
      </c>
      <c r="BW13" s="39">
        <v>0</v>
      </c>
      <c r="BX13" s="39">
        <v>0</v>
      </c>
      <c r="BY13" s="39">
        <v>0</v>
      </c>
      <c r="BZ13" s="39">
        <v>0</v>
      </c>
      <c r="CA13" s="39">
        <v>0</v>
      </c>
      <c r="CB13" s="39">
        <v>0</v>
      </c>
      <c r="CC13" s="39">
        <v>0</v>
      </c>
      <c r="CD13" s="39">
        <v>0</v>
      </c>
      <c r="CE13" s="39">
        <v>0</v>
      </c>
      <c r="CF13" s="39">
        <v>0</v>
      </c>
      <c r="CG13" s="39">
        <v>0</v>
      </c>
      <c r="CH13" s="39">
        <v>0</v>
      </c>
      <c r="CI13" s="39">
        <v>0</v>
      </c>
      <c r="CJ13" s="39">
        <v>0</v>
      </c>
      <c r="CK13" s="39">
        <v>0</v>
      </c>
      <c r="CL13" s="39">
        <v>0</v>
      </c>
      <c r="CM13" s="39">
        <v>0</v>
      </c>
      <c r="CN13" s="39">
        <v>0</v>
      </c>
      <c r="CO13" s="39">
        <v>0</v>
      </c>
      <c r="CP13" s="39">
        <v>0</v>
      </c>
      <c r="CQ13" s="39">
        <v>0</v>
      </c>
      <c r="CR13" s="39">
        <v>0</v>
      </c>
      <c r="CS13" s="39">
        <v>0</v>
      </c>
      <c r="CT13" s="39">
        <v>0</v>
      </c>
      <c r="CU13" s="39">
        <v>0</v>
      </c>
      <c r="CV13" s="39">
        <v>0</v>
      </c>
      <c r="CW13" s="39">
        <v>0</v>
      </c>
      <c r="CX13" s="39">
        <v>0</v>
      </c>
      <c r="CY13" s="39">
        <v>0</v>
      </c>
      <c r="CZ13" s="39">
        <v>0</v>
      </c>
      <c r="DA13" s="39">
        <v>0</v>
      </c>
      <c r="DB13" s="39">
        <v>0</v>
      </c>
      <c r="DC13" s="39">
        <v>0</v>
      </c>
      <c r="DD13" s="39">
        <v>0</v>
      </c>
      <c r="DE13" s="39">
        <v>0</v>
      </c>
      <c r="DF13" s="39">
        <v>0</v>
      </c>
      <c r="DG13" s="39">
        <v>0</v>
      </c>
      <c r="DH13" s="39">
        <v>0</v>
      </c>
      <c r="DI13" s="39">
        <v>0</v>
      </c>
      <c r="DJ13" s="39">
        <v>0</v>
      </c>
      <c r="DK13" s="39">
        <v>0</v>
      </c>
      <c r="DL13" s="39">
        <v>0</v>
      </c>
      <c r="DM13" s="39">
        <v>0</v>
      </c>
      <c r="DN13" s="39">
        <v>0</v>
      </c>
      <c r="DO13" s="39">
        <v>0</v>
      </c>
      <c r="DP13" s="39">
        <v>0</v>
      </c>
      <c r="DQ13" s="39">
        <v>0</v>
      </c>
      <c r="DR13" s="39">
        <v>0</v>
      </c>
      <c r="DS13" s="39">
        <v>0</v>
      </c>
      <c r="DT13" s="39">
        <v>0</v>
      </c>
      <c r="DU13" s="39">
        <v>0</v>
      </c>
      <c r="DV13" s="39">
        <v>0</v>
      </c>
      <c r="DW13" s="39">
        <v>0</v>
      </c>
      <c r="DX13" s="39">
        <v>0</v>
      </c>
      <c r="DY13" s="39">
        <v>0</v>
      </c>
      <c r="DZ13" s="39">
        <v>0</v>
      </c>
      <c r="EA13" s="39">
        <v>0</v>
      </c>
      <c r="EB13" s="39">
        <v>0</v>
      </c>
      <c r="EC13" s="39">
        <v>0</v>
      </c>
      <c r="ED13" s="39">
        <v>0</v>
      </c>
      <c r="EE13" s="39">
        <v>0</v>
      </c>
      <c r="EF13" s="39">
        <v>0</v>
      </c>
      <c r="EG13" s="39">
        <v>0</v>
      </c>
      <c r="EH13" s="39">
        <v>0</v>
      </c>
      <c r="EI13" s="39">
        <v>0</v>
      </c>
      <c r="EJ13" s="39">
        <v>0</v>
      </c>
      <c r="EK13" s="39">
        <v>0</v>
      </c>
      <c r="EL13" s="39">
        <v>0</v>
      </c>
      <c r="EM13" s="39">
        <v>0</v>
      </c>
      <c r="EN13" s="39">
        <v>0</v>
      </c>
      <c r="EO13" s="39">
        <v>0</v>
      </c>
      <c r="EP13" s="39">
        <v>0</v>
      </c>
      <c r="EQ13" s="39">
        <v>0</v>
      </c>
      <c r="ER13" s="39">
        <v>0</v>
      </c>
      <c r="ES13" s="39">
        <v>0</v>
      </c>
      <c r="ET13" s="39">
        <v>0</v>
      </c>
      <c r="EU13" s="39">
        <v>0</v>
      </c>
      <c r="EV13" s="39">
        <v>0</v>
      </c>
      <c r="EW13" s="39">
        <v>0</v>
      </c>
      <c r="EX13" s="39">
        <v>0</v>
      </c>
      <c r="EY13" s="39">
        <v>0</v>
      </c>
      <c r="EZ13" s="39">
        <v>0</v>
      </c>
      <c r="FA13" s="39">
        <v>0</v>
      </c>
      <c r="FB13" s="39">
        <v>0</v>
      </c>
      <c r="FC13" s="39">
        <v>0</v>
      </c>
      <c r="FD13" s="39">
        <v>0</v>
      </c>
      <c r="FE13" s="39">
        <v>0</v>
      </c>
      <c r="FF13" s="39">
        <v>0</v>
      </c>
      <c r="FG13" s="39">
        <v>0</v>
      </c>
      <c r="FH13" s="39">
        <v>0</v>
      </c>
      <c r="FI13" s="39">
        <v>0</v>
      </c>
      <c r="FJ13" s="39">
        <v>0</v>
      </c>
      <c r="FK13" s="39">
        <v>0</v>
      </c>
      <c r="FL13" s="39">
        <v>0</v>
      </c>
      <c r="FM13" s="39">
        <v>0</v>
      </c>
      <c r="FN13" s="39">
        <v>0</v>
      </c>
      <c r="FO13" s="39">
        <v>0</v>
      </c>
      <c r="FP13" s="39">
        <v>0</v>
      </c>
      <c r="FQ13" s="39">
        <v>0</v>
      </c>
      <c r="FR13" s="39">
        <v>0</v>
      </c>
      <c r="FS13" s="39">
        <v>0</v>
      </c>
      <c r="FT13" s="39">
        <v>0</v>
      </c>
      <c r="FU13" s="39">
        <v>0</v>
      </c>
      <c r="FV13" s="39">
        <v>0</v>
      </c>
      <c r="FW13" s="39">
        <v>0</v>
      </c>
      <c r="FX13" s="39">
        <v>0</v>
      </c>
      <c r="FY13" s="39">
        <v>0</v>
      </c>
      <c r="FZ13" s="39">
        <v>0</v>
      </c>
      <c r="GA13" s="39">
        <v>0</v>
      </c>
      <c r="GB13" s="39">
        <v>0</v>
      </c>
      <c r="GC13" s="39">
        <v>0</v>
      </c>
      <c r="GD13" s="39">
        <v>0</v>
      </c>
      <c r="GE13" s="39">
        <v>0</v>
      </c>
      <c r="GF13" s="39">
        <v>0</v>
      </c>
      <c r="GG13" s="39">
        <v>0</v>
      </c>
      <c r="GH13" s="39">
        <v>0</v>
      </c>
      <c r="GI13" s="39">
        <v>0</v>
      </c>
      <c r="GJ13" s="39">
        <v>0</v>
      </c>
      <c r="GK13" s="39">
        <v>0</v>
      </c>
      <c r="GL13" s="39">
        <v>0</v>
      </c>
      <c r="GM13" s="39">
        <v>0</v>
      </c>
      <c r="GN13" s="39">
        <v>0</v>
      </c>
      <c r="GO13" s="39">
        <v>0</v>
      </c>
      <c r="GP13" s="39">
        <v>0</v>
      </c>
      <c r="GQ13" s="39">
        <v>0</v>
      </c>
      <c r="GR13" s="39">
        <v>0</v>
      </c>
      <c r="GS13" s="39">
        <v>0</v>
      </c>
      <c r="GT13" s="39">
        <v>0</v>
      </c>
      <c r="GU13" s="39">
        <v>0</v>
      </c>
      <c r="GV13" s="39">
        <v>0</v>
      </c>
      <c r="GW13" s="39">
        <v>0</v>
      </c>
      <c r="GX13" s="39">
        <v>0</v>
      </c>
      <c r="GY13" s="39">
        <v>0</v>
      </c>
      <c r="GZ13" s="39">
        <v>0</v>
      </c>
      <c r="HA13" s="39">
        <v>0</v>
      </c>
      <c r="HB13" s="39">
        <v>0</v>
      </c>
      <c r="HC13" s="39">
        <v>0</v>
      </c>
      <c r="HD13" s="39">
        <v>0</v>
      </c>
      <c r="HE13" s="39">
        <v>0</v>
      </c>
      <c r="HF13" s="39">
        <v>0</v>
      </c>
      <c r="HG13" s="39">
        <v>0</v>
      </c>
      <c r="HH13" s="39">
        <v>0</v>
      </c>
      <c r="HI13" s="39">
        <v>0</v>
      </c>
      <c r="HJ13" s="39">
        <v>0</v>
      </c>
      <c r="HK13" s="39">
        <v>0</v>
      </c>
      <c r="HL13" s="39">
        <v>0</v>
      </c>
      <c r="HM13" s="39">
        <v>0</v>
      </c>
      <c r="HN13" s="39">
        <v>0</v>
      </c>
      <c r="HO13" s="39">
        <v>0</v>
      </c>
      <c r="HP13" s="39">
        <v>0</v>
      </c>
      <c r="HQ13" s="39">
        <v>0</v>
      </c>
      <c r="HR13" s="39">
        <v>0</v>
      </c>
      <c r="HS13" s="39">
        <v>0</v>
      </c>
      <c r="HT13" s="39">
        <v>0</v>
      </c>
      <c r="HU13" s="39">
        <v>0</v>
      </c>
      <c r="HV13" s="39">
        <v>0</v>
      </c>
      <c r="HW13" s="39">
        <v>0</v>
      </c>
      <c r="HX13" s="39">
        <v>0</v>
      </c>
      <c r="HY13" s="39">
        <v>0</v>
      </c>
      <c r="HZ13" s="39">
        <v>0</v>
      </c>
      <c r="IA13" s="39">
        <v>0</v>
      </c>
      <c r="IB13" s="39">
        <v>0</v>
      </c>
      <c r="IC13" s="39">
        <v>0</v>
      </c>
      <c r="ID13" s="39">
        <v>0</v>
      </c>
      <c r="IE13" s="39">
        <v>0</v>
      </c>
      <c r="IF13" s="39">
        <v>0</v>
      </c>
      <c r="IG13" s="39">
        <v>0</v>
      </c>
      <c r="IH13" s="39">
        <v>0</v>
      </c>
      <c r="II13" s="39">
        <v>0</v>
      </c>
      <c r="IJ13" s="39">
        <v>0</v>
      </c>
      <c r="IK13" s="39">
        <v>0</v>
      </c>
      <c r="IL13" s="39">
        <v>0</v>
      </c>
      <c r="IM13" s="39">
        <v>0</v>
      </c>
      <c r="IN13" s="39">
        <v>0</v>
      </c>
      <c r="IO13" s="39">
        <v>0</v>
      </c>
      <c r="IP13" s="39">
        <v>0</v>
      </c>
      <c r="IQ13" s="39">
        <v>0</v>
      </c>
      <c r="IR13" s="39">
        <v>0</v>
      </c>
      <c r="IS13" s="39">
        <v>0</v>
      </c>
      <c r="IT13" s="39">
        <v>0</v>
      </c>
      <c r="IU13" s="39">
        <v>0</v>
      </c>
      <c r="IV13" s="39">
        <v>0</v>
      </c>
      <c r="IW13" s="39">
        <v>0</v>
      </c>
      <c r="IX13" s="39">
        <v>0</v>
      </c>
      <c r="IY13" s="39">
        <v>0</v>
      </c>
      <c r="IZ13" s="39">
        <v>0</v>
      </c>
      <c r="JA13" s="39">
        <v>0</v>
      </c>
      <c r="JB13" s="39">
        <v>0</v>
      </c>
      <c r="JC13" s="39">
        <v>0</v>
      </c>
      <c r="JD13" s="39">
        <v>0</v>
      </c>
      <c r="JE13" s="39">
        <v>0</v>
      </c>
      <c r="JF13" s="39">
        <v>0</v>
      </c>
      <c r="JG13" s="39">
        <v>0</v>
      </c>
      <c r="JH13" s="39">
        <v>0</v>
      </c>
      <c r="JI13" s="39">
        <v>0</v>
      </c>
      <c r="JJ13" s="39">
        <v>0</v>
      </c>
      <c r="JK13" s="39">
        <v>0</v>
      </c>
      <c r="JL13" s="39">
        <v>0</v>
      </c>
      <c r="JM13" s="39">
        <v>0</v>
      </c>
      <c r="JN13" s="39">
        <v>0</v>
      </c>
      <c r="JO13" s="39">
        <v>0</v>
      </c>
      <c r="JP13" s="39">
        <v>0</v>
      </c>
      <c r="JQ13" s="39">
        <v>0</v>
      </c>
      <c r="JR13" s="39">
        <v>0</v>
      </c>
      <c r="JS13" s="39">
        <v>0</v>
      </c>
      <c r="JT13" s="39">
        <v>0</v>
      </c>
      <c r="JU13" s="39">
        <v>0</v>
      </c>
      <c r="JV13" s="39">
        <v>0</v>
      </c>
      <c r="JW13" s="39">
        <v>0</v>
      </c>
      <c r="JX13" s="39">
        <v>0</v>
      </c>
      <c r="JY13" s="39">
        <v>0</v>
      </c>
      <c r="JZ13" s="39">
        <v>0</v>
      </c>
      <c r="KA13" s="39">
        <v>0</v>
      </c>
      <c r="KB13" s="39">
        <v>0</v>
      </c>
      <c r="KC13" s="39">
        <v>0</v>
      </c>
      <c r="KD13" s="39">
        <v>0</v>
      </c>
      <c r="KE13" s="39">
        <v>0</v>
      </c>
      <c r="KF13" s="39">
        <v>0</v>
      </c>
      <c r="KG13" s="39">
        <v>0</v>
      </c>
      <c r="KH13" s="39">
        <v>0</v>
      </c>
      <c r="KI13" s="39">
        <v>0</v>
      </c>
      <c r="KJ13" s="39">
        <v>0</v>
      </c>
      <c r="KK13" s="39">
        <v>0</v>
      </c>
      <c r="KL13" s="39">
        <v>0</v>
      </c>
      <c r="KM13" s="39">
        <v>0</v>
      </c>
      <c r="KN13" s="39">
        <v>0</v>
      </c>
      <c r="KO13" s="39">
        <v>0</v>
      </c>
      <c r="KP13" s="39">
        <v>0</v>
      </c>
      <c r="KQ13" s="39">
        <v>0</v>
      </c>
      <c r="KR13" s="39">
        <v>0</v>
      </c>
      <c r="KS13" s="39">
        <v>0</v>
      </c>
      <c r="KT13" s="39">
        <v>0</v>
      </c>
      <c r="KU13" s="39">
        <v>0</v>
      </c>
      <c r="KV13" s="39">
        <v>0</v>
      </c>
      <c r="KW13" s="39">
        <v>0</v>
      </c>
      <c r="KX13" s="39">
        <v>0</v>
      </c>
      <c r="KY13" s="39">
        <v>0</v>
      </c>
      <c r="KZ13" s="39">
        <v>0</v>
      </c>
      <c r="LA13" s="80">
        <v>0</v>
      </c>
      <c r="LB13" s="80">
        <v>0</v>
      </c>
    </row>
    <row r="14" spans="1:314" ht="9.75" customHeight="1" x14ac:dyDescent="0.3">
      <c r="A14" s="214"/>
      <c r="B14" s="214"/>
      <c r="C14" s="35"/>
      <c r="D14" s="38">
        <v>0</v>
      </c>
      <c r="E14" s="39">
        <v>0</v>
      </c>
      <c r="F14" s="39">
        <v>0</v>
      </c>
      <c r="G14" s="39">
        <v>0</v>
      </c>
      <c r="H14" s="39">
        <v>0</v>
      </c>
      <c r="I14" s="39">
        <v>0</v>
      </c>
      <c r="J14" s="39">
        <v>0</v>
      </c>
      <c r="K14" s="39">
        <v>0</v>
      </c>
      <c r="L14" s="39">
        <v>0</v>
      </c>
      <c r="M14" s="39">
        <v>0</v>
      </c>
      <c r="N14" s="39">
        <v>0</v>
      </c>
      <c r="O14" s="39">
        <v>0</v>
      </c>
      <c r="P14" s="39">
        <v>0</v>
      </c>
      <c r="Q14" s="39">
        <v>0</v>
      </c>
      <c r="R14" s="39">
        <v>0</v>
      </c>
      <c r="S14" s="39">
        <v>0</v>
      </c>
      <c r="T14" s="39">
        <v>0</v>
      </c>
      <c r="U14" s="39">
        <v>0</v>
      </c>
      <c r="V14" s="39">
        <v>0</v>
      </c>
      <c r="W14" s="39">
        <v>0</v>
      </c>
      <c r="X14" s="39">
        <v>0</v>
      </c>
      <c r="Y14" s="39">
        <v>0</v>
      </c>
      <c r="Z14" s="39">
        <v>0</v>
      </c>
      <c r="AA14" s="39">
        <v>0</v>
      </c>
      <c r="AB14" s="39">
        <v>0</v>
      </c>
      <c r="AC14" s="39">
        <v>0</v>
      </c>
      <c r="AD14" s="39">
        <v>0</v>
      </c>
      <c r="AE14" s="39">
        <v>0</v>
      </c>
      <c r="AF14" s="39">
        <v>0</v>
      </c>
      <c r="AG14" s="39">
        <v>0</v>
      </c>
      <c r="AH14" s="39">
        <v>0</v>
      </c>
      <c r="AI14" s="39">
        <v>0</v>
      </c>
      <c r="AJ14" s="39">
        <v>0</v>
      </c>
      <c r="AK14" s="39">
        <v>0</v>
      </c>
      <c r="AL14" s="39">
        <v>0</v>
      </c>
      <c r="AM14" s="39">
        <v>0</v>
      </c>
      <c r="AN14" s="39">
        <v>0</v>
      </c>
      <c r="AO14" s="39">
        <v>0</v>
      </c>
      <c r="AP14" s="39">
        <v>0</v>
      </c>
      <c r="AQ14" s="39">
        <v>0</v>
      </c>
      <c r="AR14" s="39">
        <v>0</v>
      </c>
      <c r="AS14" s="39">
        <v>0</v>
      </c>
      <c r="AT14" s="39">
        <v>0</v>
      </c>
      <c r="AU14" s="39">
        <v>0</v>
      </c>
      <c r="AV14" s="39">
        <v>0</v>
      </c>
      <c r="AW14" s="39">
        <v>0</v>
      </c>
      <c r="AX14" s="39">
        <v>0</v>
      </c>
      <c r="AY14" s="39">
        <v>0</v>
      </c>
      <c r="AZ14" s="39">
        <v>0</v>
      </c>
      <c r="BA14" s="39">
        <v>0</v>
      </c>
      <c r="BB14" s="39">
        <v>0</v>
      </c>
      <c r="BC14" s="39">
        <v>0</v>
      </c>
      <c r="BD14" s="39">
        <v>0</v>
      </c>
      <c r="BE14" s="39">
        <v>0</v>
      </c>
      <c r="BF14" s="39">
        <v>0</v>
      </c>
      <c r="BG14" s="39">
        <v>0</v>
      </c>
      <c r="BH14" s="39">
        <v>0</v>
      </c>
      <c r="BI14" s="39">
        <v>0</v>
      </c>
      <c r="BJ14" s="39">
        <v>0</v>
      </c>
      <c r="BK14" s="39">
        <v>0</v>
      </c>
      <c r="BL14" s="39">
        <v>0</v>
      </c>
      <c r="BM14" s="39">
        <v>0</v>
      </c>
      <c r="BN14" s="39">
        <v>0</v>
      </c>
      <c r="BO14" s="39">
        <v>0</v>
      </c>
      <c r="BP14" s="39">
        <v>0</v>
      </c>
      <c r="BQ14" s="39">
        <v>0</v>
      </c>
      <c r="BR14" s="39">
        <v>0</v>
      </c>
      <c r="BS14" s="39">
        <v>0</v>
      </c>
      <c r="BT14" s="39">
        <v>0</v>
      </c>
      <c r="BU14" s="39">
        <v>0</v>
      </c>
      <c r="BV14" s="39">
        <v>0</v>
      </c>
      <c r="BW14" s="39">
        <v>0</v>
      </c>
      <c r="BX14" s="39">
        <v>0</v>
      </c>
      <c r="BY14" s="39">
        <v>0</v>
      </c>
      <c r="BZ14" s="39">
        <v>0</v>
      </c>
      <c r="CA14" s="39">
        <v>0</v>
      </c>
      <c r="CB14" s="39">
        <v>0</v>
      </c>
      <c r="CC14" s="39">
        <v>0</v>
      </c>
      <c r="CD14" s="39">
        <v>0</v>
      </c>
      <c r="CE14" s="39">
        <v>0</v>
      </c>
      <c r="CF14" s="39">
        <v>0</v>
      </c>
      <c r="CG14" s="39">
        <v>0</v>
      </c>
      <c r="CH14" s="39">
        <v>0</v>
      </c>
      <c r="CI14" s="39">
        <v>0</v>
      </c>
      <c r="CJ14" s="39">
        <v>0</v>
      </c>
      <c r="CK14" s="39">
        <v>0</v>
      </c>
      <c r="CL14" s="39">
        <v>0</v>
      </c>
      <c r="CM14" s="39">
        <v>0</v>
      </c>
      <c r="CN14" s="39">
        <v>0</v>
      </c>
      <c r="CO14" s="39">
        <v>0</v>
      </c>
      <c r="CP14" s="39">
        <v>0</v>
      </c>
      <c r="CQ14" s="39">
        <v>0</v>
      </c>
      <c r="CR14" s="39">
        <v>0</v>
      </c>
      <c r="CS14" s="39">
        <v>0</v>
      </c>
      <c r="CT14" s="39">
        <v>0</v>
      </c>
      <c r="CU14" s="39">
        <v>0</v>
      </c>
      <c r="CV14" s="39">
        <v>0</v>
      </c>
      <c r="CW14" s="39">
        <v>0</v>
      </c>
      <c r="CX14" s="39">
        <v>0</v>
      </c>
      <c r="CY14" s="39">
        <v>0</v>
      </c>
      <c r="CZ14" s="39">
        <v>0</v>
      </c>
      <c r="DA14" s="39">
        <v>0</v>
      </c>
      <c r="DB14" s="39">
        <v>0</v>
      </c>
      <c r="DC14" s="39">
        <v>0</v>
      </c>
      <c r="DD14" s="39">
        <v>0</v>
      </c>
      <c r="DE14" s="39">
        <v>0</v>
      </c>
      <c r="DF14" s="39">
        <v>0</v>
      </c>
      <c r="DG14" s="39">
        <v>0</v>
      </c>
      <c r="DH14" s="39">
        <v>0</v>
      </c>
      <c r="DI14" s="39">
        <v>0</v>
      </c>
      <c r="DJ14" s="39">
        <v>0</v>
      </c>
      <c r="DK14" s="39">
        <v>0</v>
      </c>
      <c r="DL14" s="39">
        <v>0</v>
      </c>
      <c r="DM14" s="39">
        <v>0</v>
      </c>
      <c r="DN14" s="39">
        <v>0</v>
      </c>
      <c r="DO14" s="39">
        <v>0</v>
      </c>
      <c r="DP14" s="39">
        <v>0</v>
      </c>
      <c r="DQ14" s="39">
        <v>0</v>
      </c>
      <c r="DR14" s="39">
        <v>0</v>
      </c>
      <c r="DS14" s="39">
        <v>0</v>
      </c>
      <c r="DT14" s="39">
        <v>0</v>
      </c>
      <c r="DU14" s="39">
        <v>0</v>
      </c>
      <c r="DV14" s="39">
        <v>0</v>
      </c>
      <c r="DW14" s="39">
        <v>0</v>
      </c>
      <c r="DX14" s="39">
        <v>0</v>
      </c>
      <c r="DY14" s="39">
        <v>0</v>
      </c>
      <c r="DZ14" s="39">
        <v>0</v>
      </c>
      <c r="EA14" s="39">
        <v>0</v>
      </c>
      <c r="EB14" s="39">
        <v>0</v>
      </c>
      <c r="EC14" s="39">
        <v>0</v>
      </c>
      <c r="ED14" s="39">
        <v>0</v>
      </c>
      <c r="EE14" s="39">
        <v>0</v>
      </c>
      <c r="EF14" s="39">
        <v>0</v>
      </c>
      <c r="EG14" s="39">
        <v>0</v>
      </c>
      <c r="EH14" s="39">
        <v>0</v>
      </c>
      <c r="EI14" s="39">
        <v>0</v>
      </c>
      <c r="EJ14" s="39">
        <v>0</v>
      </c>
      <c r="EK14" s="39">
        <v>0</v>
      </c>
      <c r="EL14" s="39">
        <v>0</v>
      </c>
      <c r="EM14" s="39">
        <v>0</v>
      </c>
      <c r="EN14" s="39">
        <v>0</v>
      </c>
      <c r="EO14" s="39">
        <v>0</v>
      </c>
      <c r="EP14" s="39">
        <v>0</v>
      </c>
      <c r="EQ14" s="39">
        <v>0</v>
      </c>
      <c r="ER14" s="39">
        <v>0</v>
      </c>
      <c r="ES14" s="39">
        <v>0</v>
      </c>
      <c r="ET14" s="39">
        <v>0</v>
      </c>
      <c r="EU14" s="39">
        <v>0</v>
      </c>
      <c r="EV14" s="39">
        <v>0</v>
      </c>
      <c r="EW14" s="39">
        <v>0</v>
      </c>
      <c r="EX14" s="39">
        <v>0</v>
      </c>
      <c r="EY14" s="39">
        <v>0</v>
      </c>
      <c r="EZ14" s="39">
        <v>0</v>
      </c>
      <c r="FA14" s="39">
        <v>0</v>
      </c>
      <c r="FB14" s="39">
        <v>0</v>
      </c>
      <c r="FC14" s="39">
        <v>0</v>
      </c>
      <c r="FD14" s="39">
        <v>0</v>
      </c>
      <c r="FE14" s="39">
        <v>0</v>
      </c>
      <c r="FF14" s="39">
        <v>0</v>
      </c>
      <c r="FG14" s="39">
        <v>0</v>
      </c>
      <c r="FH14" s="39">
        <v>0</v>
      </c>
      <c r="FI14" s="39">
        <v>0</v>
      </c>
      <c r="FJ14" s="39">
        <v>0</v>
      </c>
      <c r="FK14" s="39">
        <v>0</v>
      </c>
      <c r="FL14" s="39">
        <v>0</v>
      </c>
      <c r="FM14" s="39">
        <v>0</v>
      </c>
      <c r="FN14" s="39">
        <v>0</v>
      </c>
      <c r="FO14" s="39">
        <v>0</v>
      </c>
      <c r="FP14" s="39">
        <v>0</v>
      </c>
      <c r="FQ14" s="39">
        <v>0</v>
      </c>
      <c r="FR14" s="39">
        <v>0</v>
      </c>
      <c r="FS14" s="39">
        <v>0</v>
      </c>
      <c r="FT14" s="39">
        <v>0</v>
      </c>
      <c r="FU14" s="39">
        <v>0</v>
      </c>
      <c r="FV14" s="39">
        <v>0</v>
      </c>
      <c r="FW14" s="39">
        <v>0</v>
      </c>
      <c r="FX14" s="39">
        <v>0</v>
      </c>
      <c r="FY14" s="39">
        <v>0</v>
      </c>
      <c r="FZ14" s="39">
        <v>0</v>
      </c>
      <c r="GA14" s="39">
        <v>0</v>
      </c>
      <c r="GB14" s="39">
        <v>0</v>
      </c>
      <c r="GC14" s="39">
        <v>0</v>
      </c>
      <c r="GD14" s="39">
        <v>0</v>
      </c>
      <c r="GE14" s="39">
        <v>0</v>
      </c>
      <c r="GF14" s="39">
        <v>0</v>
      </c>
      <c r="GG14" s="39">
        <v>0</v>
      </c>
      <c r="GH14" s="39">
        <v>0</v>
      </c>
      <c r="GI14" s="39">
        <v>0</v>
      </c>
      <c r="GJ14" s="39">
        <v>0</v>
      </c>
      <c r="GK14" s="39">
        <v>0</v>
      </c>
      <c r="GL14" s="39">
        <v>0</v>
      </c>
      <c r="GM14" s="39">
        <v>0</v>
      </c>
      <c r="GN14" s="39">
        <v>0</v>
      </c>
      <c r="GO14" s="39">
        <v>0</v>
      </c>
      <c r="GP14" s="39">
        <v>0</v>
      </c>
      <c r="GQ14" s="39">
        <v>0</v>
      </c>
      <c r="GR14" s="39">
        <v>0</v>
      </c>
      <c r="GS14" s="39">
        <v>0</v>
      </c>
      <c r="GT14" s="39">
        <v>0</v>
      </c>
      <c r="GU14" s="39">
        <v>0</v>
      </c>
      <c r="GV14" s="39">
        <v>0</v>
      </c>
      <c r="GW14" s="39">
        <v>0</v>
      </c>
      <c r="GX14" s="39">
        <v>0</v>
      </c>
      <c r="GY14" s="39">
        <v>0</v>
      </c>
      <c r="GZ14" s="39">
        <v>0</v>
      </c>
      <c r="HA14" s="39">
        <v>0</v>
      </c>
      <c r="HB14" s="39">
        <v>0</v>
      </c>
      <c r="HC14" s="39">
        <v>0</v>
      </c>
      <c r="HD14" s="39">
        <v>0</v>
      </c>
      <c r="HE14" s="39">
        <v>0</v>
      </c>
      <c r="HF14" s="39">
        <v>0</v>
      </c>
      <c r="HG14" s="39">
        <v>0</v>
      </c>
      <c r="HH14" s="39">
        <v>0</v>
      </c>
      <c r="HI14" s="39">
        <v>0</v>
      </c>
      <c r="HJ14" s="39">
        <v>0</v>
      </c>
      <c r="HK14" s="39">
        <v>0</v>
      </c>
      <c r="HL14" s="39">
        <v>0</v>
      </c>
      <c r="HM14" s="39">
        <v>0</v>
      </c>
      <c r="HN14" s="39">
        <v>0</v>
      </c>
      <c r="HO14" s="39">
        <v>0</v>
      </c>
      <c r="HP14" s="39">
        <v>0</v>
      </c>
      <c r="HQ14" s="39">
        <v>0</v>
      </c>
      <c r="HR14" s="39">
        <v>0</v>
      </c>
      <c r="HS14" s="39">
        <v>0</v>
      </c>
      <c r="HT14" s="39">
        <v>0</v>
      </c>
      <c r="HU14" s="39">
        <v>0</v>
      </c>
      <c r="HV14" s="39">
        <v>0</v>
      </c>
      <c r="HW14" s="39">
        <v>0</v>
      </c>
      <c r="HX14" s="39">
        <v>0</v>
      </c>
      <c r="HY14" s="39">
        <v>0</v>
      </c>
      <c r="HZ14" s="39">
        <v>0</v>
      </c>
      <c r="IA14" s="39">
        <v>0</v>
      </c>
      <c r="IB14" s="39">
        <v>0</v>
      </c>
      <c r="IC14" s="39">
        <v>0</v>
      </c>
      <c r="ID14" s="39">
        <v>0</v>
      </c>
      <c r="IE14" s="39">
        <v>0</v>
      </c>
      <c r="IF14" s="39">
        <v>0</v>
      </c>
      <c r="IG14" s="39">
        <v>0</v>
      </c>
      <c r="IH14" s="39">
        <v>0</v>
      </c>
      <c r="II14" s="39">
        <v>0</v>
      </c>
      <c r="IJ14" s="39">
        <v>0</v>
      </c>
      <c r="IK14" s="39">
        <v>0</v>
      </c>
      <c r="IL14" s="39">
        <v>0</v>
      </c>
      <c r="IM14" s="39">
        <v>0</v>
      </c>
      <c r="IN14" s="39">
        <v>0</v>
      </c>
      <c r="IO14" s="39">
        <v>0</v>
      </c>
      <c r="IP14" s="39">
        <v>0</v>
      </c>
      <c r="IQ14" s="39">
        <v>0</v>
      </c>
      <c r="IR14" s="39">
        <v>0</v>
      </c>
      <c r="IS14" s="39">
        <v>0</v>
      </c>
      <c r="IT14" s="39">
        <v>0</v>
      </c>
      <c r="IU14" s="39">
        <v>0</v>
      </c>
      <c r="IV14" s="39">
        <v>0</v>
      </c>
      <c r="IW14" s="39">
        <v>0</v>
      </c>
      <c r="IX14" s="39">
        <v>0</v>
      </c>
      <c r="IY14" s="39">
        <v>0</v>
      </c>
      <c r="IZ14" s="39">
        <v>0</v>
      </c>
      <c r="JA14" s="39">
        <v>0</v>
      </c>
      <c r="JB14" s="39">
        <v>0</v>
      </c>
      <c r="JC14" s="39">
        <v>0</v>
      </c>
      <c r="JD14" s="39">
        <v>0</v>
      </c>
      <c r="JE14" s="39">
        <v>0</v>
      </c>
      <c r="JF14" s="39">
        <v>0</v>
      </c>
      <c r="JG14" s="39">
        <v>0</v>
      </c>
      <c r="JH14" s="39">
        <v>0</v>
      </c>
      <c r="JI14" s="39">
        <v>0</v>
      </c>
      <c r="JJ14" s="39">
        <v>0</v>
      </c>
      <c r="JK14" s="39">
        <v>0</v>
      </c>
      <c r="JL14" s="39">
        <v>0</v>
      </c>
      <c r="JM14" s="39">
        <v>0</v>
      </c>
      <c r="JN14" s="39">
        <v>0</v>
      </c>
      <c r="JO14" s="39">
        <v>0</v>
      </c>
      <c r="JP14" s="39">
        <v>0</v>
      </c>
      <c r="JQ14" s="39">
        <v>0</v>
      </c>
      <c r="JR14" s="39">
        <v>0</v>
      </c>
      <c r="JS14" s="39">
        <v>0</v>
      </c>
      <c r="JT14" s="39">
        <v>0</v>
      </c>
      <c r="JU14" s="39">
        <v>0</v>
      </c>
      <c r="JV14" s="39">
        <v>0</v>
      </c>
      <c r="JW14" s="39">
        <v>0</v>
      </c>
      <c r="JX14" s="39">
        <v>0</v>
      </c>
      <c r="JY14" s="39">
        <v>0</v>
      </c>
      <c r="JZ14" s="39">
        <v>0</v>
      </c>
      <c r="KA14" s="39">
        <v>0</v>
      </c>
      <c r="KB14" s="39">
        <v>0</v>
      </c>
      <c r="KC14" s="39">
        <v>0</v>
      </c>
      <c r="KD14" s="39">
        <v>0</v>
      </c>
      <c r="KE14" s="39">
        <v>0</v>
      </c>
      <c r="KF14" s="39">
        <v>0</v>
      </c>
      <c r="KG14" s="39">
        <v>0</v>
      </c>
      <c r="KH14" s="39">
        <v>0</v>
      </c>
      <c r="KI14" s="39">
        <v>0</v>
      </c>
      <c r="KJ14" s="39">
        <v>0</v>
      </c>
      <c r="KK14" s="39">
        <v>0</v>
      </c>
      <c r="KL14" s="39">
        <v>0</v>
      </c>
      <c r="KM14" s="39">
        <v>0</v>
      </c>
      <c r="KN14" s="39">
        <v>0</v>
      </c>
      <c r="KO14" s="39">
        <v>0</v>
      </c>
      <c r="KP14" s="39">
        <v>0</v>
      </c>
      <c r="KQ14" s="39">
        <v>0</v>
      </c>
      <c r="KR14" s="39">
        <v>0</v>
      </c>
      <c r="KS14" s="39">
        <v>0</v>
      </c>
      <c r="KT14" s="39">
        <v>0</v>
      </c>
      <c r="KU14" s="39">
        <v>0</v>
      </c>
      <c r="KV14" s="39">
        <v>0</v>
      </c>
      <c r="KW14" s="39">
        <v>0</v>
      </c>
      <c r="KX14" s="39">
        <v>0</v>
      </c>
      <c r="KY14" s="39">
        <v>0</v>
      </c>
      <c r="KZ14" s="39">
        <v>0</v>
      </c>
      <c r="LA14" s="80">
        <v>0</v>
      </c>
      <c r="LB14" s="80">
        <v>0</v>
      </c>
    </row>
    <row r="15" spans="1:314" ht="9.75" customHeight="1" x14ac:dyDescent="0.3">
      <c r="A15" s="214"/>
      <c r="B15" s="214"/>
      <c r="C15" s="35"/>
      <c r="D15" s="38" t="s">
        <v>24</v>
      </c>
      <c r="E15" s="39" t="s">
        <v>24</v>
      </c>
      <c r="F15" s="39" t="s">
        <v>24</v>
      </c>
      <c r="G15" s="39" t="s">
        <v>24</v>
      </c>
      <c r="H15" s="39" t="s">
        <v>24</v>
      </c>
      <c r="I15" s="39" t="s">
        <v>24</v>
      </c>
      <c r="J15" s="39" t="s">
        <v>24</v>
      </c>
      <c r="K15" s="39" t="s">
        <v>24</v>
      </c>
      <c r="L15" s="39" t="s">
        <v>24</v>
      </c>
      <c r="M15" s="39" t="s">
        <v>24</v>
      </c>
      <c r="N15" s="39" t="s">
        <v>24</v>
      </c>
      <c r="O15" s="39" t="s">
        <v>24</v>
      </c>
      <c r="P15" s="39" t="s">
        <v>24</v>
      </c>
      <c r="Q15" s="39" t="s">
        <v>24</v>
      </c>
      <c r="R15" s="39" t="s">
        <v>24</v>
      </c>
      <c r="S15" s="39" t="s">
        <v>24</v>
      </c>
      <c r="T15" s="39" t="s">
        <v>24</v>
      </c>
      <c r="U15" s="39" t="s">
        <v>24</v>
      </c>
      <c r="V15" s="39" t="s">
        <v>24</v>
      </c>
      <c r="W15" s="39" t="s">
        <v>24</v>
      </c>
      <c r="X15" s="39" t="s">
        <v>24</v>
      </c>
      <c r="Y15" s="39" t="s">
        <v>24</v>
      </c>
      <c r="Z15" s="39" t="s">
        <v>24</v>
      </c>
      <c r="AA15" s="39" t="s">
        <v>24</v>
      </c>
      <c r="AB15" s="39" t="s">
        <v>24</v>
      </c>
      <c r="AC15" s="39" t="s">
        <v>24</v>
      </c>
      <c r="AD15" s="39" t="s">
        <v>24</v>
      </c>
      <c r="AE15" s="39" t="s">
        <v>24</v>
      </c>
      <c r="AF15" s="39" t="s">
        <v>24</v>
      </c>
      <c r="AG15" s="39" t="s">
        <v>24</v>
      </c>
      <c r="AH15" s="39" t="s">
        <v>24</v>
      </c>
      <c r="AI15" s="39" t="s">
        <v>24</v>
      </c>
      <c r="AJ15" s="39" t="s">
        <v>24</v>
      </c>
      <c r="AK15" s="39" t="s">
        <v>24</v>
      </c>
      <c r="AL15" s="39" t="s">
        <v>24</v>
      </c>
      <c r="AM15" s="39" t="s">
        <v>24</v>
      </c>
      <c r="AN15" s="39" t="s">
        <v>24</v>
      </c>
      <c r="AO15" s="39" t="s">
        <v>24</v>
      </c>
      <c r="AP15" s="39" t="s">
        <v>24</v>
      </c>
      <c r="AQ15" s="39" t="s">
        <v>24</v>
      </c>
      <c r="AR15" s="39" t="s">
        <v>24</v>
      </c>
      <c r="AS15" s="39" t="s">
        <v>24</v>
      </c>
      <c r="AT15" s="39" t="s">
        <v>24</v>
      </c>
      <c r="AU15" s="39" t="s">
        <v>24</v>
      </c>
      <c r="AV15" s="39" t="s">
        <v>24</v>
      </c>
      <c r="AW15" s="39" t="s">
        <v>24</v>
      </c>
      <c r="AX15" s="39" t="s">
        <v>24</v>
      </c>
      <c r="AY15" s="39" t="s">
        <v>24</v>
      </c>
      <c r="AZ15" s="39" t="s">
        <v>24</v>
      </c>
      <c r="BA15" s="39" t="s">
        <v>24</v>
      </c>
      <c r="BB15" s="39" t="s">
        <v>24</v>
      </c>
      <c r="BC15" s="39" t="s">
        <v>24</v>
      </c>
      <c r="BD15" s="39" t="s">
        <v>24</v>
      </c>
      <c r="BE15" s="39" t="s">
        <v>24</v>
      </c>
      <c r="BF15" s="39" t="s">
        <v>24</v>
      </c>
      <c r="BG15" s="39" t="s">
        <v>24</v>
      </c>
      <c r="BH15" s="39" t="s">
        <v>24</v>
      </c>
      <c r="BI15" s="39" t="s">
        <v>24</v>
      </c>
      <c r="BJ15" s="39" t="s">
        <v>24</v>
      </c>
      <c r="BK15" s="39" t="s">
        <v>24</v>
      </c>
      <c r="BL15" s="39" t="s">
        <v>24</v>
      </c>
      <c r="BM15" s="39" t="s">
        <v>24</v>
      </c>
      <c r="BN15" s="39" t="s">
        <v>24</v>
      </c>
      <c r="BO15" s="39" t="s">
        <v>24</v>
      </c>
      <c r="BP15" s="39" t="s">
        <v>24</v>
      </c>
      <c r="BQ15" s="39" t="s">
        <v>24</v>
      </c>
      <c r="BR15" s="39" t="s">
        <v>24</v>
      </c>
      <c r="BS15" s="39" t="s">
        <v>24</v>
      </c>
      <c r="BT15" s="39" t="s">
        <v>24</v>
      </c>
      <c r="BU15" s="39" t="s">
        <v>24</v>
      </c>
      <c r="BV15" s="39" t="s">
        <v>24</v>
      </c>
      <c r="BW15" s="39" t="s">
        <v>24</v>
      </c>
      <c r="BX15" s="39" t="s">
        <v>24</v>
      </c>
      <c r="BY15" s="39" t="s">
        <v>24</v>
      </c>
      <c r="BZ15" s="39" t="s">
        <v>24</v>
      </c>
      <c r="CA15" s="39" t="s">
        <v>24</v>
      </c>
      <c r="CB15" s="39" t="s">
        <v>24</v>
      </c>
      <c r="CC15" s="39" t="s">
        <v>24</v>
      </c>
      <c r="CD15" s="39" t="s">
        <v>24</v>
      </c>
      <c r="CE15" s="39" t="s">
        <v>24</v>
      </c>
      <c r="CF15" s="39" t="s">
        <v>24</v>
      </c>
      <c r="CG15" s="39" t="s">
        <v>24</v>
      </c>
      <c r="CH15" s="39" t="s">
        <v>24</v>
      </c>
      <c r="CI15" s="39" t="s">
        <v>24</v>
      </c>
      <c r="CJ15" s="39" t="s">
        <v>24</v>
      </c>
      <c r="CK15" s="39" t="s">
        <v>24</v>
      </c>
      <c r="CL15" s="39" t="s">
        <v>24</v>
      </c>
      <c r="CM15" s="39" t="s">
        <v>24</v>
      </c>
      <c r="CN15" s="39" t="s">
        <v>24</v>
      </c>
      <c r="CO15" s="39" t="s">
        <v>24</v>
      </c>
      <c r="CP15" s="39" t="s">
        <v>24</v>
      </c>
      <c r="CQ15" s="39" t="s">
        <v>24</v>
      </c>
      <c r="CR15" s="39" t="s">
        <v>24</v>
      </c>
      <c r="CS15" s="39" t="s">
        <v>24</v>
      </c>
      <c r="CT15" s="39" t="s">
        <v>24</v>
      </c>
      <c r="CU15" s="39" t="s">
        <v>24</v>
      </c>
      <c r="CV15" s="39" t="s">
        <v>24</v>
      </c>
      <c r="CW15" s="39" t="s">
        <v>24</v>
      </c>
      <c r="CX15" s="39" t="s">
        <v>24</v>
      </c>
      <c r="CY15" s="39" t="s">
        <v>24</v>
      </c>
      <c r="CZ15" s="39" t="s">
        <v>24</v>
      </c>
      <c r="DA15" s="39" t="s">
        <v>24</v>
      </c>
      <c r="DB15" s="39" t="s">
        <v>24</v>
      </c>
      <c r="DC15" s="39" t="s">
        <v>24</v>
      </c>
      <c r="DD15" s="39" t="s">
        <v>24</v>
      </c>
      <c r="DE15" s="39" t="s">
        <v>24</v>
      </c>
      <c r="DF15" s="39" t="s">
        <v>24</v>
      </c>
      <c r="DG15" s="39" t="s">
        <v>24</v>
      </c>
      <c r="DH15" s="39" t="s">
        <v>24</v>
      </c>
      <c r="DI15" s="39" t="s">
        <v>24</v>
      </c>
      <c r="DJ15" s="39" t="s">
        <v>24</v>
      </c>
      <c r="DK15" s="39" t="s">
        <v>24</v>
      </c>
      <c r="DL15" s="39" t="s">
        <v>24</v>
      </c>
      <c r="DM15" s="39" t="s">
        <v>24</v>
      </c>
      <c r="DN15" s="39" t="s">
        <v>24</v>
      </c>
      <c r="DO15" s="39" t="s">
        <v>24</v>
      </c>
      <c r="DP15" s="39" t="s">
        <v>24</v>
      </c>
      <c r="DQ15" s="39" t="s">
        <v>24</v>
      </c>
      <c r="DR15" s="39" t="s">
        <v>24</v>
      </c>
      <c r="DS15" s="39" t="s">
        <v>24</v>
      </c>
      <c r="DT15" s="39" t="s">
        <v>24</v>
      </c>
      <c r="DU15" s="39" t="s">
        <v>24</v>
      </c>
      <c r="DV15" s="39" t="s">
        <v>24</v>
      </c>
      <c r="DW15" s="39" t="s">
        <v>24</v>
      </c>
      <c r="DX15" s="39" t="s">
        <v>24</v>
      </c>
      <c r="DY15" s="39" t="s">
        <v>24</v>
      </c>
      <c r="DZ15" s="39" t="s">
        <v>24</v>
      </c>
      <c r="EA15" s="39" t="s">
        <v>24</v>
      </c>
      <c r="EB15" s="39" t="s">
        <v>24</v>
      </c>
      <c r="EC15" s="39" t="s">
        <v>24</v>
      </c>
      <c r="ED15" s="39" t="s">
        <v>24</v>
      </c>
      <c r="EE15" s="39" t="s">
        <v>24</v>
      </c>
      <c r="EF15" s="39" t="s">
        <v>24</v>
      </c>
      <c r="EG15" s="39" t="s">
        <v>24</v>
      </c>
      <c r="EH15" s="39" t="s">
        <v>24</v>
      </c>
      <c r="EI15" s="39" t="s">
        <v>24</v>
      </c>
      <c r="EJ15" s="39" t="s">
        <v>24</v>
      </c>
      <c r="EK15" s="39" t="s">
        <v>24</v>
      </c>
      <c r="EL15" s="39" t="s">
        <v>24</v>
      </c>
      <c r="EM15" s="39" t="s">
        <v>24</v>
      </c>
      <c r="EN15" s="39" t="s">
        <v>24</v>
      </c>
      <c r="EO15" s="39" t="s">
        <v>24</v>
      </c>
      <c r="EP15" s="39" t="s">
        <v>24</v>
      </c>
      <c r="EQ15" s="39" t="s">
        <v>24</v>
      </c>
      <c r="ER15" s="39" t="s">
        <v>24</v>
      </c>
      <c r="ES15" s="39" t="s">
        <v>24</v>
      </c>
      <c r="ET15" s="39" t="s">
        <v>24</v>
      </c>
      <c r="EU15" s="39" t="s">
        <v>24</v>
      </c>
      <c r="EV15" s="39" t="s">
        <v>24</v>
      </c>
      <c r="EW15" s="39" t="s">
        <v>24</v>
      </c>
      <c r="EX15" s="39" t="s">
        <v>24</v>
      </c>
      <c r="EY15" s="39" t="s">
        <v>24</v>
      </c>
      <c r="EZ15" s="39" t="s">
        <v>24</v>
      </c>
      <c r="FA15" s="39" t="s">
        <v>24</v>
      </c>
      <c r="FB15" s="39" t="s">
        <v>24</v>
      </c>
      <c r="FC15" s="39" t="s">
        <v>24</v>
      </c>
      <c r="FD15" s="39" t="s">
        <v>24</v>
      </c>
      <c r="FE15" s="39" t="s">
        <v>24</v>
      </c>
      <c r="FF15" s="39" t="s">
        <v>24</v>
      </c>
      <c r="FG15" s="39" t="s">
        <v>24</v>
      </c>
      <c r="FH15" s="39" t="s">
        <v>24</v>
      </c>
      <c r="FI15" s="39" t="s">
        <v>24</v>
      </c>
      <c r="FJ15" s="39" t="s">
        <v>24</v>
      </c>
      <c r="FK15" s="39" t="s">
        <v>24</v>
      </c>
      <c r="FL15" s="39" t="s">
        <v>24</v>
      </c>
      <c r="FM15" s="39" t="s">
        <v>24</v>
      </c>
      <c r="FN15" s="39" t="s">
        <v>24</v>
      </c>
      <c r="FO15" s="39" t="s">
        <v>24</v>
      </c>
      <c r="FP15" s="39" t="s">
        <v>24</v>
      </c>
      <c r="FQ15" s="39" t="s">
        <v>24</v>
      </c>
      <c r="FR15" s="39" t="s">
        <v>24</v>
      </c>
      <c r="FS15" s="39" t="s">
        <v>24</v>
      </c>
      <c r="FT15" s="39" t="s">
        <v>24</v>
      </c>
      <c r="FU15" s="39" t="s">
        <v>24</v>
      </c>
      <c r="FV15" s="39" t="s">
        <v>24</v>
      </c>
      <c r="FW15" s="39" t="s">
        <v>24</v>
      </c>
      <c r="FX15" s="39" t="s">
        <v>24</v>
      </c>
      <c r="FY15" s="39" t="s">
        <v>24</v>
      </c>
      <c r="FZ15" s="39" t="s">
        <v>24</v>
      </c>
      <c r="GA15" s="39" t="s">
        <v>24</v>
      </c>
      <c r="GB15" s="39" t="s">
        <v>24</v>
      </c>
      <c r="GC15" s="39" t="s">
        <v>24</v>
      </c>
      <c r="GD15" s="39" t="s">
        <v>24</v>
      </c>
      <c r="GE15" s="39" t="s">
        <v>24</v>
      </c>
      <c r="GF15" s="39" t="s">
        <v>24</v>
      </c>
      <c r="GG15" s="39" t="s">
        <v>24</v>
      </c>
      <c r="GH15" s="39" t="s">
        <v>24</v>
      </c>
      <c r="GI15" s="39" t="s">
        <v>24</v>
      </c>
      <c r="GJ15" s="39" t="s">
        <v>24</v>
      </c>
      <c r="GK15" s="39" t="s">
        <v>24</v>
      </c>
      <c r="GL15" s="39" t="s">
        <v>24</v>
      </c>
      <c r="GM15" s="39" t="s">
        <v>24</v>
      </c>
      <c r="GN15" s="39" t="s">
        <v>24</v>
      </c>
      <c r="GO15" s="39" t="s">
        <v>24</v>
      </c>
      <c r="GP15" s="39" t="s">
        <v>24</v>
      </c>
      <c r="GQ15" s="39" t="s">
        <v>24</v>
      </c>
      <c r="GR15" s="39" t="s">
        <v>24</v>
      </c>
      <c r="GS15" s="39" t="s">
        <v>24</v>
      </c>
      <c r="GT15" s="39" t="s">
        <v>24</v>
      </c>
      <c r="GU15" s="39" t="s">
        <v>24</v>
      </c>
      <c r="GV15" s="39" t="s">
        <v>24</v>
      </c>
      <c r="GW15" s="39" t="s">
        <v>24</v>
      </c>
      <c r="GX15" s="39" t="s">
        <v>24</v>
      </c>
      <c r="GY15" s="39" t="s">
        <v>24</v>
      </c>
      <c r="GZ15" s="39" t="s">
        <v>24</v>
      </c>
      <c r="HA15" s="39" t="s">
        <v>24</v>
      </c>
      <c r="HB15" s="39" t="s">
        <v>24</v>
      </c>
      <c r="HC15" s="39" t="s">
        <v>24</v>
      </c>
      <c r="HD15" s="39" t="s">
        <v>24</v>
      </c>
      <c r="HE15" s="39" t="s">
        <v>24</v>
      </c>
      <c r="HF15" s="39" t="s">
        <v>24</v>
      </c>
      <c r="HG15" s="39" t="s">
        <v>24</v>
      </c>
      <c r="HH15" s="39" t="s">
        <v>24</v>
      </c>
      <c r="HI15" s="39" t="s">
        <v>24</v>
      </c>
      <c r="HJ15" s="39" t="s">
        <v>24</v>
      </c>
      <c r="HK15" s="39" t="s">
        <v>24</v>
      </c>
      <c r="HL15" s="39" t="s">
        <v>24</v>
      </c>
      <c r="HM15" s="39" t="s">
        <v>24</v>
      </c>
      <c r="HN15" s="39" t="s">
        <v>24</v>
      </c>
      <c r="HO15" s="39" t="s">
        <v>24</v>
      </c>
      <c r="HP15" s="39" t="s">
        <v>24</v>
      </c>
      <c r="HQ15" s="39" t="s">
        <v>24</v>
      </c>
      <c r="HR15" s="39" t="s">
        <v>24</v>
      </c>
      <c r="HS15" s="39" t="s">
        <v>24</v>
      </c>
      <c r="HT15" s="39" t="s">
        <v>24</v>
      </c>
      <c r="HU15" s="39" t="s">
        <v>24</v>
      </c>
      <c r="HV15" s="39" t="s">
        <v>24</v>
      </c>
      <c r="HW15" s="39" t="s">
        <v>24</v>
      </c>
      <c r="HX15" s="39" t="s">
        <v>24</v>
      </c>
      <c r="HY15" s="39" t="s">
        <v>24</v>
      </c>
      <c r="HZ15" s="39" t="s">
        <v>24</v>
      </c>
      <c r="IA15" s="39" t="s">
        <v>24</v>
      </c>
      <c r="IB15" s="39" t="s">
        <v>24</v>
      </c>
      <c r="IC15" s="39" t="s">
        <v>24</v>
      </c>
      <c r="ID15" s="39" t="s">
        <v>24</v>
      </c>
      <c r="IE15" s="39" t="s">
        <v>24</v>
      </c>
      <c r="IF15" s="39" t="s">
        <v>24</v>
      </c>
      <c r="IG15" s="39" t="s">
        <v>24</v>
      </c>
      <c r="IH15" s="39" t="s">
        <v>24</v>
      </c>
      <c r="II15" s="39" t="s">
        <v>24</v>
      </c>
      <c r="IJ15" s="39" t="s">
        <v>24</v>
      </c>
      <c r="IK15" s="39" t="s">
        <v>24</v>
      </c>
      <c r="IL15" s="39" t="s">
        <v>24</v>
      </c>
      <c r="IM15" s="39" t="s">
        <v>24</v>
      </c>
      <c r="IN15" s="39" t="s">
        <v>24</v>
      </c>
      <c r="IO15" s="39" t="s">
        <v>24</v>
      </c>
      <c r="IP15" s="39" t="s">
        <v>24</v>
      </c>
      <c r="IQ15" s="39" t="s">
        <v>24</v>
      </c>
      <c r="IR15" s="39" t="s">
        <v>24</v>
      </c>
      <c r="IS15" s="39" t="s">
        <v>24</v>
      </c>
      <c r="IT15" s="39" t="s">
        <v>24</v>
      </c>
      <c r="IU15" s="39" t="s">
        <v>24</v>
      </c>
      <c r="IV15" s="39" t="s">
        <v>24</v>
      </c>
      <c r="IW15" s="39" t="s">
        <v>24</v>
      </c>
      <c r="IX15" s="39" t="s">
        <v>24</v>
      </c>
      <c r="IY15" s="39" t="s">
        <v>24</v>
      </c>
      <c r="IZ15" s="39" t="s">
        <v>24</v>
      </c>
      <c r="JA15" s="39" t="s">
        <v>24</v>
      </c>
      <c r="JB15" s="39" t="s">
        <v>24</v>
      </c>
      <c r="JC15" s="39" t="s">
        <v>24</v>
      </c>
      <c r="JD15" s="39" t="s">
        <v>24</v>
      </c>
      <c r="JE15" s="39" t="s">
        <v>24</v>
      </c>
      <c r="JF15" s="39" t="s">
        <v>24</v>
      </c>
      <c r="JG15" s="39" t="s">
        <v>24</v>
      </c>
      <c r="JH15" s="39" t="s">
        <v>24</v>
      </c>
      <c r="JI15" s="39" t="s">
        <v>24</v>
      </c>
      <c r="JJ15" s="39" t="s">
        <v>24</v>
      </c>
      <c r="JK15" s="39" t="s">
        <v>24</v>
      </c>
      <c r="JL15" s="39" t="s">
        <v>24</v>
      </c>
      <c r="JM15" s="39" t="s">
        <v>24</v>
      </c>
      <c r="JN15" s="39" t="s">
        <v>24</v>
      </c>
      <c r="JO15" s="39" t="s">
        <v>24</v>
      </c>
      <c r="JP15" s="39" t="s">
        <v>24</v>
      </c>
      <c r="JQ15" s="39" t="s">
        <v>24</v>
      </c>
      <c r="JR15" s="39" t="s">
        <v>24</v>
      </c>
      <c r="JS15" s="39" t="s">
        <v>24</v>
      </c>
      <c r="JT15" s="39" t="s">
        <v>24</v>
      </c>
      <c r="JU15" s="39" t="s">
        <v>24</v>
      </c>
      <c r="JV15" s="39" t="s">
        <v>24</v>
      </c>
      <c r="JW15" s="39" t="s">
        <v>24</v>
      </c>
      <c r="JX15" s="39" t="s">
        <v>24</v>
      </c>
      <c r="JY15" s="39" t="s">
        <v>24</v>
      </c>
      <c r="JZ15" s="39" t="s">
        <v>24</v>
      </c>
      <c r="KA15" s="39" t="s">
        <v>24</v>
      </c>
      <c r="KB15" s="39" t="s">
        <v>24</v>
      </c>
      <c r="KC15" s="39" t="s">
        <v>24</v>
      </c>
      <c r="KD15" s="39" t="s">
        <v>24</v>
      </c>
      <c r="KE15" s="39" t="s">
        <v>24</v>
      </c>
      <c r="KF15" s="39" t="s">
        <v>24</v>
      </c>
      <c r="KG15" s="39" t="s">
        <v>24</v>
      </c>
      <c r="KH15" s="39" t="s">
        <v>24</v>
      </c>
      <c r="KI15" s="39" t="s">
        <v>24</v>
      </c>
      <c r="KJ15" s="39" t="s">
        <v>24</v>
      </c>
      <c r="KK15" s="39" t="s">
        <v>24</v>
      </c>
      <c r="KL15" s="39" t="s">
        <v>24</v>
      </c>
      <c r="KM15" s="39" t="s">
        <v>24</v>
      </c>
      <c r="KN15" s="39" t="s">
        <v>24</v>
      </c>
      <c r="KO15" s="39" t="s">
        <v>24</v>
      </c>
      <c r="KP15" s="39" t="s">
        <v>24</v>
      </c>
      <c r="KQ15" s="39" t="s">
        <v>24</v>
      </c>
      <c r="KR15" s="39" t="s">
        <v>24</v>
      </c>
      <c r="KS15" s="39" t="s">
        <v>24</v>
      </c>
      <c r="KT15" s="39" t="s">
        <v>24</v>
      </c>
      <c r="KU15" s="39" t="s">
        <v>24</v>
      </c>
      <c r="KV15" s="39" t="s">
        <v>24</v>
      </c>
      <c r="KW15" s="39" t="s">
        <v>24</v>
      </c>
      <c r="KX15" s="39" t="s">
        <v>24</v>
      </c>
      <c r="KY15" s="39" t="s">
        <v>24</v>
      </c>
      <c r="KZ15" s="39" t="s">
        <v>24</v>
      </c>
      <c r="LA15" s="80" t="s">
        <v>24</v>
      </c>
      <c r="LB15" s="80" t="s">
        <v>24</v>
      </c>
    </row>
    <row r="16" spans="1:314" ht="9.75" customHeight="1" x14ac:dyDescent="0.3">
      <c r="A16" s="214"/>
      <c r="B16" s="214"/>
      <c r="C16" s="35"/>
      <c r="D16" s="38">
        <v>5</v>
      </c>
      <c r="E16" s="40">
        <v>6</v>
      </c>
      <c r="F16" s="40">
        <v>7</v>
      </c>
      <c r="G16" s="41">
        <v>8</v>
      </c>
      <c r="H16" s="39">
        <v>9</v>
      </c>
      <c r="I16" s="40">
        <v>0</v>
      </c>
      <c r="J16" s="40">
        <v>1</v>
      </c>
      <c r="K16" s="41">
        <v>2</v>
      </c>
      <c r="L16" s="39">
        <v>3</v>
      </c>
      <c r="M16" s="40">
        <v>4</v>
      </c>
      <c r="N16" s="39">
        <v>5</v>
      </c>
      <c r="O16" s="40">
        <v>6</v>
      </c>
      <c r="P16" s="40">
        <v>7</v>
      </c>
      <c r="Q16" s="41">
        <v>8</v>
      </c>
      <c r="R16" s="39">
        <v>9</v>
      </c>
      <c r="S16" s="40">
        <v>0</v>
      </c>
      <c r="T16" s="40">
        <v>1</v>
      </c>
      <c r="U16" s="41">
        <v>2</v>
      </c>
      <c r="V16" s="39">
        <v>3</v>
      </c>
      <c r="W16" s="40">
        <v>4</v>
      </c>
      <c r="X16" s="39">
        <v>5</v>
      </c>
      <c r="Y16" s="40">
        <v>6</v>
      </c>
      <c r="Z16" s="40">
        <v>7</v>
      </c>
      <c r="AA16" s="41">
        <v>8</v>
      </c>
      <c r="AB16" s="39">
        <v>9</v>
      </c>
      <c r="AC16" s="40">
        <v>0</v>
      </c>
      <c r="AD16" s="40">
        <v>1</v>
      </c>
      <c r="AE16" s="41">
        <v>2</v>
      </c>
      <c r="AF16" s="39">
        <v>3</v>
      </c>
      <c r="AG16" s="40">
        <v>4</v>
      </c>
      <c r="AH16" s="39">
        <v>5</v>
      </c>
      <c r="AI16" s="40">
        <v>6</v>
      </c>
      <c r="AJ16" s="40">
        <v>7</v>
      </c>
      <c r="AK16" s="41">
        <v>8</v>
      </c>
      <c r="AL16" s="39">
        <v>9</v>
      </c>
      <c r="AM16" s="40">
        <v>0</v>
      </c>
      <c r="AN16" s="40">
        <v>1</v>
      </c>
      <c r="AO16" s="41">
        <v>2</v>
      </c>
      <c r="AP16" s="39">
        <v>3</v>
      </c>
      <c r="AQ16" s="40">
        <v>4</v>
      </c>
      <c r="AR16" s="39">
        <v>5</v>
      </c>
      <c r="AS16" s="40">
        <v>6</v>
      </c>
      <c r="AT16" s="40">
        <v>7</v>
      </c>
      <c r="AU16" s="41">
        <v>8</v>
      </c>
      <c r="AV16" s="39">
        <v>9</v>
      </c>
      <c r="AW16" s="40">
        <v>0</v>
      </c>
      <c r="AX16" s="40">
        <v>1</v>
      </c>
      <c r="AY16" s="41">
        <v>2</v>
      </c>
      <c r="AZ16" s="39">
        <v>3</v>
      </c>
      <c r="BA16" s="40">
        <v>4</v>
      </c>
      <c r="BB16" s="39">
        <v>5</v>
      </c>
      <c r="BC16" s="40">
        <v>6</v>
      </c>
      <c r="BD16" s="40">
        <v>7</v>
      </c>
      <c r="BE16" s="41">
        <v>8</v>
      </c>
      <c r="BF16" s="39">
        <v>9</v>
      </c>
      <c r="BG16" s="40">
        <v>0</v>
      </c>
      <c r="BH16" s="40">
        <v>1</v>
      </c>
      <c r="BI16" s="41">
        <v>2</v>
      </c>
      <c r="BJ16" s="39">
        <v>3</v>
      </c>
      <c r="BK16" s="40">
        <v>4</v>
      </c>
      <c r="BL16" s="39">
        <v>5</v>
      </c>
      <c r="BM16" s="40">
        <v>6</v>
      </c>
      <c r="BN16" s="40">
        <v>7</v>
      </c>
      <c r="BO16" s="41">
        <v>8</v>
      </c>
      <c r="BP16" s="39">
        <v>9</v>
      </c>
      <c r="BQ16" s="40">
        <v>0</v>
      </c>
      <c r="BR16" s="40">
        <v>1</v>
      </c>
      <c r="BS16" s="41">
        <v>2</v>
      </c>
      <c r="BT16" s="39">
        <v>3</v>
      </c>
      <c r="BU16" s="40">
        <v>4</v>
      </c>
      <c r="BV16" s="39">
        <v>5</v>
      </c>
      <c r="BW16" s="40">
        <v>6</v>
      </c>
      <c r="BX16" s="40">
        <v>7</v>
      </c>
      <c r="BY16" s="41">
        <v>8</v>
      </c>
      <c r="BZ16" s="39">
        <v>9</v>
      </c>
      <c r="CA16" s="40">
        <v>0</v>
      </c>
      <c r="CB16" s="40">
        <v>1</v>
      </c>
      <c r="CC16" s="41">
        <v>2</v>
      </c>
      <c r="CD16" s="39">
        <v>3</v>
      </c>
      <c r="CE16" s="40">
        <v>4</v>
      </c>
      <c r="CF16" s="39">
        <v>5</v>
      </c>
      <c r="CG16" s="40">
        <v>6</v>
      </c>
      <c r="CH16" s="40">
        <v>7</v>
      </c>
      <c r="CI16" s="41">
        <v>8</v>
      </c>
      <c r="CJ16" s="39">
        <v>9</v>
      </c>
      <c r="CK16" s="40">
        <v>0</v>
      </c>
      <c r="CL16" s="40">
        <v>1</v>
      </c>
      <c r="CM16" s="41">
        <v>2</v>
      </c>
      <c r="CN16" s="39">
        <v>3</v>
      </c>
      <c r="CO16" s="40">
        <v>4</v>
      </c>
      <c r="CP16" s="39">
        <v>5</v>
      </c>
      <c r="CQ16" s="40">
        <v>6</v>
      </c>
      <c r="CR16" s="40">
        <v>7</v>
      </c>
      <c r="CS16" s="41">
        <v>8</v>
      </c>
      <c r="CT16" s="39">
        <v>9</v>
      </c>
      <c r="CU16" s="40">
        <v>0</v>
      </c>
      <c r="CV16" s="40">
        <v>1</v>
      </c>
      <c r="CW16" s="41">
        <v>2</v>
      </c>
      <c r="CX16" s="39">
        <v>3</v>
      </c>
      <c r="CY16" s="40">
        <v>4</v>
      </c>
      <c r="CZ16" s="39">
        <v>5</v>
      </c>
      <c r="DA16" s="40">
        <v>6</v>
      </c>
      <c r="DB16" s="40">
        <v>7</v>
      </c>
      <c r="DC16" s="41">
        <v>8</v>
      </c>
      <c r="DD16" s="39">
        <v>9</v>
      </c>
      <c r="DE16" s="40">
        <v>0</v>
      </c>
      <c r="DF16" s="40">
        <v>1</v>
      </c>
      <c r="DG16" s="41">
        <v>2</v>
      </c>
      <c r="DH16" s="39">
        <v>3</v>
      </c>
      <c r="DI16" s="40">
        <v>4</v>
      </c>
      <c r="DJ16" s="39">
        <v>5</v>
      </c>
      <c r="DK16" s="40">
        <v>6</v>
      </c>
      <c r="DL16" s="40">
        <v>7</v>
      </c>
      <c r="DM16" s="41">
        <v>8</v>
      </c>
      <c r="DN16" s="39">
        <v>9</v>
      </c>
      <c r="DO16" s="40">
        <v>0</v>
      </c>
      <c r="DP16" s="40">
        <v>1</v>
      </c>
      <c r="DQ16" s="41">
        <v>2</v>
      </c>
      <c r="DR16" s="39">
        <v>3</v>
      </c>
      <c r="DS16" s="40">
        <v>4</v>
      </c>
      <c r="DT16" s="39">
        <v>5</v>
      </c>
      <c r="DU16" s="40">
        <v>6</v>
      </c>
      <c r="DV16" s="40">
        <v>7</v>
      </c>
      <c r="DW16" s="41">
        <v>8</v>
      </c>
      <c r="DX16" s="39">
        <v>9</v>
      </c>
      <c r="DY16" s="40">
        <v>0</v>
      </c>
      <c r="DZ16" s="40">
        <v>1</v>
      </c>
      <c r="EA16" s="41">
        <v>2</v>
      </c>
      <c r="EB16" s="39">
        <v>3</v>
      </c>
      <c r="EC16" s="40">
        <v>4</v>
      </c>
      <c r="ED16" s="39">
        <v>5</v>
      </c>
      <c r="EE16" s="40">
        <v>6</v>
      </c>
      <c r="EF16" s="40">
        <v>7</v>
      </c>
      <c r="EG16" s="41">
        <v>8</v>
      </c>
      <c r="EH16" s="39">
        <v>9</v>
      </c>
      <c r="EI16" s="40">
        <v>0</v>
      </c>
      <c r="EJ16" s="40">
        <v>1</v>
      </c>
      <c r="EK16" s="41">
        <v>2</v>
      </c>
      <c r="EL16" s="39">
        <v>3</v>
      </c>
      <c r="EM16" s="40">
        <v>4</v>
      </c>
      <c r="EN16" s="39">
        <v>5</v>
      </c>
      <c r="EO16" s="40">
        <v>6</v>
      </c>
      <c r="EP16" s="40">
        <v>7</v>
      </c>
      <c r="EQ16" s="41">
        <v>8</v>
      </c>
      <c r="ER16" s="39">
        <v>9</v>
      </c>
      <c r="ES16" s="40">
        <v>0</v>
      </c>
      <c r="ET16" s="40">
        <v>1</v>
      </c>
      <c r="EU16" s="41">
        <v>2</v>
      </c>
      <c r="EV16" s="39">
        <v>3</v>
      </c>
      <c r="EW16" s="40">
        <v>4</v>
      </c>
      <c r="EX16" s="39">
        <v>5</v>
      </c>
      <c r="EY16" s="40">
        <v>6</v>
      </c>
      <c r="EZ16" s="40">
        <v>7</v>
      </c>
      <c r="FA16" s="41">
        <v>8</v>
      </c>
      <c r="FB16" s="39">
        <v>9</v>
      </c>
      <c r="FC16" s="40">
        <v>0</v>
      </c>
      <c r="FD16" s="40">
        <v>1</v>
      </c>
      <c r="FE16" s="41">
        <v>2</v>
      </c>
      <c r="FF16" s="39">
        <v>3</v>
      </c>
      <c r="FG16" s="40">
        <v>4</v>
      </c>
      <c r="FH16" s="39">
        <v>5</v>
      </c>
      <c r="FI16" s="40">
        <v>6</v>
      </c>
      <c r="FJ16" s="40">
        <v>7</v>
      </c>
      <c r="FK16" s="41">
        <v>8</v>
      </c>
      <c r="FL16" s="39">
        <v>9</v>
      </c>
      <c r="FM16" s="40">
        <v>0</v>
      </c>
      <c r="FN16" s="40">
        <v>1</v>
      </c>
      <c r="FO16" s="41">
        <v>2</v>
      </c>
      <c r="FP16" s="39">
        <v>3</v>
      </c>
      <c r="FQ16" s="40">
        <v>4</v>
      </c>
      <c r="FR16" s="39">
        <v>5</v>
      </c>
      <c r="FS16" s="40">
        <v>6</v>
      </c>
      <c r="FT16" s="40">
        <v>7</v>
      </c>
      <c r="FU16" s="41">
        <v>8</v>
      </c>
      <c r="FV16" s="39">
        <v>9</v>
      </c>
      <c r="FW16" s="40">
        <v>0</v>
      </c>
      <c r="FX16" s="40">
        <v>1</v>
      </c>
      <c r="FY16" s="41">
        <v>2</v>
      </c>
      <c r="FZ16" s="39">
        <v>3</v>
      </c>
      <c r="GA16" s="40">
        <v>4</v>
      </c>
      <c r="GB16" s="39">
        <v>5</v>
      </c>
      <c r="GC16" s="40">
        <v>6</v>
      </c>
      <c r="GD16" s="40">
        <v>7</v>
      </c>
      <c r="GE16" s="41">
        <v>8</v>
      </c>
      <c r="GF16" s="39">
        <v>9</v>
      </c>
      <c r="GG16" s="40">
        <v>0</v>
      </c>
      <c r="GH16" s="40">
        <v>1</v>
      </c>
      <c r="GI16" s="41">
        <v>2</v>
      </c>
      <c r="GJ16" s="39">
        <v>3</v>
      </c>
      <c r="GK16" s="40">
        <v>4</v>
      </c>
      <c r="GL16" s="39">
        <v>5</v>
      </c>
      <c r="GM16" s="40">
        <v>6</v>
      </c>
      <c r="GN16" s="40">
        <v>7</v>
      </c>
      <c r="GO16" s="41">
        <v>8</v>
      </c>
      <c r="GP16" s="39">
        <v>9</v>
      </c>
      <c r="GQ16" s="40">
        <v>0</v>
      </c>
      <c r="GR16" s="40">
        <v>1</v>
      </c>
      <c r="GS16" s="41">
        <v>2</v>
      </c>
      <c r="GT16" s="39">
        <v>3</v>
      </c>
      <c r="GU16" s="40">
        <v>4</v>
      </c>
      <c r="GV16" s="39">
        <v>5</v>
      </c>
      <c r="GW16" s="40">
        <v>6</v>
      </c>
      <c r="GX16" s="40">
        <v>7</v>
      </c>
      <c r="GY16" s="41">
        <v>8</v>
      </c>
      <c r="GZ16" s="39">
        <v>9</v>
      </c>
      <c r="HA16" s="40">
        <v>0</v>
      </c>
      <c r="HB16" s="40">
        <v>1</v>
      </c>
      <c r="HC16" s="41">
        <v>2</v>
      </c>
      <c r="HD16" s="39">
        <v>3</v>
      </c>
      <c r="HE16" s="40">
        <v>4</v>
      </c>
      <c r="HF16" s="40">
        <v>5</v>
      </c>
      <c r="HG16" s="40">
        <v>6</v>
      </c>
      <c r="HH16" s="41">
        <v>7</v>
      </c>
      <c r="HI16" s="39">
        <v>8</v>
      </c>
      <c r="HJ16" s="40">
        <v>9</v>
      </c>
      <c r="HK16" s="40">
        <v>0</v>
      </c>
      <c r="HL16" s="40">
        <v>1</v>
      </c>
      <c r="HM16" s="41">
        <v>2</v>
      </c>
      <c r="HN16" s="39">
        <v>3</v>
      </c>
      <c r="HO16" s="40">
        <v>4</v>
      </c>
      <c r="HP16" s="40">
        <v>5</v>
      </c>
      <c r="HQ16" s="40">
        <v>6</v>
      </c>
      <c r="HR16" s="41">
        <v>7</v>
      </c>
      <c r="HS16" s="39">
        <v>8</v>
      </c>
      <c r="HT16" s="40">
        <v>9</v>
      </c>
      <c r="HU16" s="40">
        <v>0</v>
      </c>
      <c r="HV16" s="40">
        <v>1</v>
      </c>
      <c r="HW16" s="41">
        <v>2</v>
      </c>
      <c r="HX16" s="39">
        <v>3</v>
      </c>
      <c r="HY16" s="40">
        <v>4</v>
      </c>
      <c r="HZ16" s="40">
        <v>5</v>
      </c>
      <c r="IA16" s="40">
        <v>6</v>
      </c>
      <c r="IB16" s="41">
        <v>7</v>
      </c>
      <c r="IC16" s="39">
        <v>8</v>
      </c>
      <c r="ID16" s="40">
        <v>9</v>
      </c>
      <c r="IE16" s="40">
        <v>0</v>
      </c>
      <c r="IF16" s="40">
        <v>1</v>
      </c>
      <c r="IG16" s="41">
        <v>2</v>
      </c>
      <c r="IH16" s="39">
        <v>3</v>
      </c>
      <c r="II16" s="40">
        <v>4</v>
      </c>
      <c r="IJ16" s="39">
        <v>5</v>
      </c>
      <c r="IK16" s="40">
        <v>6</v>
      </c>
      <c r="IL16" s="40">
        <v>7</v>
      </c>
      <c r="IM16" s="41">
        <v>8</v>
      </c>
      <c r="IN16" s="39">
        <v>9</v>
      </c>
      <c r="IO16" s="40">
        <v>0</v>
      </c>
      <c r="IP16" s="40">
        <v>1</v>
      </c>
      <c r="IQ16" s="41">
        <v>2</v>
      </c>
      <c r="IR16" s="39">
        <v>3</v>
      </c>
      <c r="IS16" s="40">
        <v>4</v>
      </c>
      <c r="IT16" s="39">
        <v>5</v>
      </c>
      <c r="IU16" s="40">
        <v>6</v>
      </c>
      <c r="IV16" s="40">
        <v>7</v>
      </c>
      <c r="IW16" s="39">
        <v>8</v>
      </c>
      <c r="IX16" s="40">
        <v>9</v>
      </c>
      <c r="IY16" s="40">
        <v>0</v>
      </c>
      <c r="IZ16" s="41">
        <v>1</v>
      </c>
      <c r="JA16" s="39">
        <v>2</v>
      </c>
      <c r="JB16" s="40">
        <v>3</v>
      </c>
      <c r="JC16" s="40">
        <v>4</v>
      </c>
      <c r="JD16" s="41">
        <v>5</v>
      </c>
      <c r="JE16" s="39">
        <v>6</v>
      </c>
      <c r="JF16" s="40">
        <v>7</v>
      </c>
      <c r="JG16" s="39">
        <v>8</v>
      </c>
      <c r="JH16" s="40">
        <v>9</v>
      </c>
      <c r="JI16" s="40">
        <v>0</v>
      </c>
      <c r="JJ16" s="41">
        <v>1</v>
      </c>
      <c r="JK16" s="39">
        <v>2</v>
      </c>
      <c r="JL16" s="40">
        <v>3</v>
      </c>
      <c r="JM16" s="40">
        <v>4</v>
      </c>
      <c r="JN16" s="41">
        <v>5</v>
      </c>
      <c r="JO16" s="39">
        <v>6</v>
      </c>
      <c r="JP16" s="40">
        <v>7</v>
      </c>
      <c r="JQ16" s="39">
        <v>8</v>
      </c>
      <c r="JR16" s="40">
        <v>9</v>
      </c>
      <c r="JS16" s="40">
        <v>0</v>
      </c>
      <c r="JT16" s="41">
        <v>1</v>
      </c>
      <c r="JU16" s="39">
        <v>2</v>
      </c>
      <c r="JV16" s="40">
        <v>3</v>
      </c>
      <c r="JW16" s="40">
        <v>4</v>
      </c>
      <c r="JX16" s="41">
        <v>5</v>
      </c>
      <c r="JY16" s="39">
        <v>6</v>
      </c>
      <c r="JZ16" s="40">
        <v>7</v>
      </c>
      <c r="KA16" s="39">
        <v>8</v>
      </c>
      <c r="KB16" s="40">
        <v>9</v>
      </c>
      <c r="KC16" s="40">
        <v>0</v>
      </c>
      <c r="KD16" s="41">
        <v>1</v>
      </c>
      <c r="KE16" s="39">
        <v>2</v>
      </c>
      <c r="KF16" s="40">
        <v>3</v>
      </c>
      <c r="KG16" s="40">
        <v>4</v>
      </c>
      <c r="KH16" s="41">
        <v>5</v>
      </c>
      <c r="KI16" s="39">
        <v>6</v>
      </c>
      <c r="KJ16" s="40">
        <v>7</v>
      </c>
      <c r="KK16" s="39">
        <v>8</v>
      </c>
      <c r="KL16" s="40">
        <v>9</v>
      </c>
      <c r="KM16" s="40">
        <v>0</v>
      </c>
      <c r="KN16" s="41">
        <v>1</v>
      </c>
      <c r="KO16" s="39">
        <v>2</v>
      </c>
      <c r="KP16" s="40">
        <v>3</v>
      </c>
      <c r="KQ16" s="40">
        <v>4</v>
      </c>
      <c r="KR16" s="41">
        <v>5</v>
      </c>
      <c r="KS16" s="39">
        <v>6</v>
      </c>
      <c r="KT16" s="40">
        <v>7</v>
      </c>
      <c r="KU16" s="39">
        <v>8</v>
      </c>
      <c r="KV16" s="40">
        <v>9</v>
      </c>
      <c r="KW16" s="40">
        <v>0</v>
      </c>
      <c r="KX16" s="41">
        <v>1</v>
      </c>
      <c r="KY16" s="39">
        <v>2</v>
      </c>
      <c r="KZ16" s="40">
        <v>3</v>
      </c>
      <c r="LA16" s="41">
        <v>4</v>
      </c>
      <c r="LB16" s="41">
        <v>5</v>
      </c>
    </row>
    <row r="17" spans="1:314" ht="9.75" customHeight="1" thickBot="1" x14ac:dyDescent="0.35">
      <c r="A17" s="214"/>
      <c r="B17" s="214"/>
      <c r="C17" s="35"/>
      <c r="D17" s="38">
        <v>6</v>
      </c>
      <c r="E17" s="39">
        <v>6</v>
      </c>
      <c r="F17" s="39">
        <v>6</v>
      </c>
      <c r="G17" s="39">
        <v>6</v>
      </c>
      <c r="H17" s="39">
        <v>6</v>
      </c>
      <c r="I17" s="39">
        <v>7</v>
      </c>
      <c r="J17" s="39">
        <v>7</v>
      </c>
      <c r="K17" s="39">
        <v>7</v>
      </c>
      <c r="L17" s="39">
        <v>7</v>
      </c>
      <c r="M17" s="39">
        <v>7</v>
      </c>
      <c r="N17" s="39">
        <v>7</v>
      </c>
      <c r="O17" s="39">
        <v>7</v>
      </c>
      <c r="P17" s="39">
        <v>7</v>
      </c>
      <c r="Q17" s="39">
        <v>7</v>
      </c>
      <c r="R17" s="39">
        <v>7</v>
      </c>
      <c r="S17" s="41">
        <v>8</v>
      </c>
      <c r="T17" s="41">
        <v>8</v>
      </c>
      <c r="U17" s="41">
        <v>8</v>
      </c>
      <c r="V17" s="41">
        <v>8</v>
      </c>
      <c r="W17" s="41">
        <v>8</v>
      </c>
      <c r="X17" s="41">
        <v>8</v>
      </c>
      <c r="Y17" s="41">
        <v>8</v>
      </c>
      <c r="Z17" s="41">
        <v>8</v>
      </c>
      <c r="AA17" s="41">
        <v>8</v>
      </c>
      <c r="AB17" s="41">
        <v>8</v>
      </c>
      <c r="AC17" s="41">
        <v>9</v>
      </c>
      <c r="AD17" s="41">
        <v>9</v>
      </c>
      <c r="AE17" s="41">
        <v>9</v>
      </c>
      <c r="AF17" s="41">
        <v>9</v>
      </c>
      <c r="AG17" s="41">
        <v>9</v>
      </c>
      <c r="AH17" s="41">
        <v>9</v>
      </c>
      <c r="AI17" s="41">
        <v>9</v>
      </c>
      <c r="AJ17" s="41">
        <v>9</v>
      </c>
      <c r="AK17" s="41">
        <v>9</v>
      </c>
      <c r="AL17" s="41">
        <v>9</v>
      </c>
      <c r="AM17" s="41">
        <v>0</v>
      </c>
      <c r="AN17" s="41">
        <v>0</v>
      </c>
      <c r="AO17" s="41">
        <v>0</v>
      </c>
      <c r="AP17" s="41">
        <v>0</v>
      </c>
      <c r="AQ17" s="41">
        <v>0</v>
      </c>
      <c r="AR17" s="41">
        <v>0</v>
      </c>
      <c r="AS17" s="41">
        <v>0</v>
      </c>
      <c r="AT17" s="41">
        <v>0</v>
      </c>
      <c r="AU17" s="41">
        <v>0</v>
      </c>
      <c r="AV17" s="41">
        <v>0</v>
      </c>
      <c r="AW17" s="40">
        <v>1</v>
      </c>
      <c r="AX17" s="40">
        <v>1</v>
      </c>
      <c r="AY17" s="40">
        <v>1</v>
      </c>
      <c r="AZ17" s="40">
        <v>1</v>
      </c>
      <c r="BA17" s="40">
        <v>1</v>
      </c>
      <c r="BB17" s="40">
        <v>1</v>
      </c>
      <c r="BC17" s="40">
        <v>1</v>
      </c>
      <c r="BD17" s="40">
        <v>1</v>
      </c>
      <c r="BE17" s="40">
        <v>1</v>
      </c>
      <c r="BF17" s="40">
        <v>1</v>
      </c>
      <c r="BG17" s="39">
        <v>2</v>
      </c>
      <c r="BH17" s="39">
        <v>2</v>
      </c>
      <c r="BI17" s="39">
        <v>2</v>
      </c>
      <c r="BJ17" s="39">
        <v>2</v>
      </c>
      <c r="BK17" s="39">
        <v>2</v>
      </c>
      <c r="BL17" s="39">
        <v>2</v>
      </c>
      <c r="BM17" s="39">
        <v>2</v>
      </c>
      <c r="BN17" s="39">
        <v>2</v>
      </c>
      <c r="BO17" s="39">
        <v>2</v>
      </c>
      <c r="BP17" s="39">
        <v>2</v>
      </c>
      <c r="BQ17" s="40">
        <v>3</v>
      </c>
      <c r="BR17" s="40">
        <v>3</v>
      </c>
      <c r="BS17" s="40">
        <v>3</v>
      </c>
      <c r="BT17" s="40">
        <v>3</v>
      </c>
      <c r="BU17" s="40">
        <v>3</v>
      </c>
      <c r="BV17" s="40">
        <v>3</v>
      </c>
      <c r="BW17" s="40">
        <v>3</v>
      </c>
      <c r="BX17" s="40">
        <v>3</v>
      </c>
      <c r="BY17" s="40">
        <v>3</v>
      </c>
      <c r="BZ17" s="40">
        <v>3</v>
      </c>
      <c r="CA17" s="40">
        <v>4</v>
      </c>
      <c r="CB17" s="40">
        <v>4</v>
      </c>
      <c r="CC17" s="40">
        <v>4</v>
      </c>
      <c r="CD17" s="40">
        <v>4</v>
      </c>
      <c r="CE17" s="40">
        <v>4</v>
      </c>
      <c r="CF17" s="40">
        <v>4</v>
      </c>
      <c r="CG17" s="40">
        <v>4</v>
      </c>
      <c r="CH17" s="40">
        <v>4</v>
      </c>
      <c r="CI17" s="40">
        <v>4</v>
      </c>
      <c r="CJ17" s="40">
        <v>4</v>
      </c>
      <c r="CK17" s="40">
        <v>5</v>
      </c>
      <c r="CL17" s="40">
        <v>5</v>
      </c>
      <c r="CM17" s="40">
        <v>5</v>
      </c>
      <c r="CN17" s="40">
        <v>5</v>
      </c>
      <c r="CO17" s="40">
        <v>5</v>
      </c>
      <c r="CP17" s="40">
        <v>5</v>
      </c>
      <c r="CQ17" s="40">
        <v>5</v>
      </c>
      <c r="CR17" s="40">
        <v>5</v>
      </c>
      <c r="CS17" s="40">
        <v>5</v>
      </c>
      <c r="CT17" s="40">
        <v>5</v>
      </c>
      <c r="CU17" s="41">
        <v>6</v>
      </c>
      <c r="CV17" s="41">
        <v>6</v>
      </c>
      <c r="CW17" s="41">
        <v>6</v>
      </c>
      <c r="CX17" s="41">
        <v>6</v>
      </c>
      <c r="CY17" s="41">
        <v>6</v>
      </c>
      <c r="CZ17" s="41">
        <v>6</v>
      </c>
      <c r="DA17" s="41">
        <v>6</v>
      </c>
      <c r="DB17" s="41">
        <v>6</v>
      </c>
      <c r="DC17" s="41">
        <v>6</v>
      </c>
      <c r="DD17" s="41">
        <v>6</v>
      </c>
      <c r="DE17" s="41">
        <v>7</v>
      </c>
      <c r="DF17" s="41">
        <v>7</v>
      </c>
      <c r="DG17" s="41">
        <v>7</v>
      </c>
      <c r="DH17" s="41">
        <v>7</v>
      </c>
      <c r="DI17" s="41">
        <v>7</v>
      </c>
      <c r="DJ17" s="41">
        <v>7</v>
      </c>
      <c r="DK17" s="41">
        <v>7</v>
      </c>
      <c r="DL17" s="41">
        <v>7</v>
      </c>
      <c r="DM17" s="41">
        <v>7</v>
      </c>
      <c r="DN17" s="41">
        <v>7</v>
      </c>
      <c r="DO17" s="39">
        <v>8</v>
      </c>
      <c r="DP17" s="39">
        <v>8</v>
      </c>
      <c r="DQ17" s="39">
        <v>8</v>
      </c>
      <c r="DR17" s="39">
        <v>8</v>
      </c>
      <c r="DS17" s="39">
        <v>8</v>
      </c>
      <c r="DT17" s="39">
        <v>8</v>
      </c>
      <c r="DU17" s="39">
        <v>8</v>
      </c>
      <c r="DV17" s="39">
        <v>8</v>
      </c>
      <c r="DW17" s="39">
        <v>8</v>
      </c>
      <c r="DX17" s="39">
        <v>8</v>
      </c>
      <c r="DY17" s="40">
        <v>9</v>
      </c>
      <c r="DZ17" s="40">
        <v>9</v>
      </c>
      <c r="EA17" s="40">
        <v>9</v>
      </c>
      <c r="EB17" s="40">
        <v>9</v>
      </c>
      <c r="EC17" s="40">
        <v>9</v>
      </c>
      <c r="ED17" s="40">
        <v>9</v>
      </c>
      <c r="EE17" s="40">
        <v>9</v>
      </c>
      <c r="EF17" s="40">
        <v>9</v>
      </c>
      <c r="EG17" s="40">
        <v>9</v>
      </c>
      <c r="EH17" s="40">
        <v>9</v>
      </c>
      <c r="EI17" s="40">
        <v>0</v>
      </c>
      <c r="EJ17" s="40">
        <v>0</v>
      </c>
      <c r="EK17" s="40">
        <v>0</v>
      </c>
      <c r="EL17" s="40">
        <v>0</v>
      </c>
      <c r="EM17" s="40">
        <v>0</v>
      </c>
      <c r="EN17" s="40">
        <v>0</v>
      </c>
      <c r="EO17" s="40">
        <v>0</v>
      </c>
      <c r="EP17" s="40">
        <v>0</v>
      </c>
      <c r="EQ17" s="40">
        <v>0</v>
      </c>
      <c r="ER17" s="40">
        <v>0</v>
      </c>
      <c r="ES17" s="40">
        <v>1</v>
      </c>
      <c r="ET17" s="40">
        <v>1</v>
      </c>
      <c r="EU17" s="40">
        <v>1</v>
      </c>
      <c r="EV17" s="40">
        <v>1</v>
      </c>
      <c r="EW17" s="40">
        <v>1</v>
      </c>
      <c r="EX17" s="40">
        <v>1</v>
      </c>
      <c r="EY17" s="40">
        <v>1</v>
      </c>
      <c r="EZ17" s="40">
        <v>1</v>
      </c>
      <c r="FA17" s="40">
        <v>1</v>
      </c>
      <c r="FB17" s="40">
        <v>1</v>
      </c>
      <c r="FC17" s="40">
        <v>2</v>
      </c>
      <c r="FD17" s="40">
        <v>2</v>
      </c>
      <c r="FE17" s="40">
        <v>2</v>
      </c>
      <c r="FF17" s="40">
        <v>2</v>
      </c>
      <c r="FG17" s="40">
        <v>2</v>
      </c>
      <c r="FH17" s="40">
        <v>2</v>
      </c>
      <c r="FI17" s="40">
        <v>2</v>
      </c>
      <c r="FJ17" s="40">
        <v>2</v>
      </c>
      <c r="FK17" s="40">
        <v>2</v>
      </c>
      <c r="FL17" s="40">
        <v>2</v>
      </c>
      <c r="FM17" s="41">
        <v>3</v>
      </c>
      <c r="FN17" s="41">
        <v>3</v>
      </c>
      <c r="FO17" s="41">
        <v>3</v>
      </c>
      <c r="FP17" s="41">
        <v>3</v>
      </c>
      <c r="FQ17" s="41">
        <v>3</v>
      </c>
      <c r="FR17" s="41">
        <v>3</v>
      </c>
      <c r="FS17" s="41">
        <v>3</v>
      </c>
      <c r="FT17" s="41">
        <v>3</v>
      </c>
      <c r="FU17" s="41">
        <v>3</v>
      </c>
      <c r="FV17" s="41">
        <v>3</v>
      </c>
      <c r="FW17" s="41">
        <v>4</v>
      </c>
      <c r="FX17" s="41">
        <v>4</v>
      </c>
      <c r="FY17" s="41">
        <v>4</v>
      </c>
      <c r="FZ17" s="41">
        <v>4</v>
      </c>
      <c r="GA17" s="41">
        <v>4</v>
      </c>
      <c r="GB17" s="41">
        <v>4</v>
      </c>
      <c r="GC17" s="41">
        <v>4</v>
      </c>
      <c r="GD17" s="41">
        <v>4</v>
      </c>
      <c r="GE17" s="41">
        <v>4</v>
      </c>
      <c r="GF17" s="41">
        <v>4</v>
      </c>
      <c r="GG17" s="39">
        <v>5</v>
      </c>
      <c r="GH17" s="40">
        <v>5</v>
      </c>
      <c r="GI17" s="40">
        <v>5</v>
      </c>
      <c r="GJ17" s="41">
        <v>5</v>
      </c>
      <c r="GK17" s="39">
        <v>5</v>
      </c>
      <c r="GL17" s="40">
        <v>5</v>
      </c>
      <c r="GM17" s="40">
        <v>5</v>
      </c>
      <c r="GN17" s="41">
        <v>5</v>
      </c>
      <c r="GO17" s="39">
        <v>5</v>
      </c>
      <c r="GP17" s="40">
        <v>5</v>
      </c>
      <c r="GQ17" s="40">
        <v>6</v>
      </c>
      <c r="GR17" s="41">
        <v>6</v>
      </c>
      <c r="GS17" s="39">
        <v>6</v>
      </c>
      <c r="GT17" s="40">
        <v>6</v>
      </c>
      <c r="GU17" s="40">
        <v>6</v>
      </c>
      <c r="GV17" s="41">
        <v>6</v>
      </c>
      <c r="GW17" s="39">
        <v>6</v>
      </c>
      <c r="GX17" s="40">
        <v>6</v>
      </c>
      <c r="GY17" s="40">
        <v>6</v>
      </c>
      <c r="GZ17" s="40">
        <v>6</v>
      </c>
      <c r="HA17" s="41">
        <v>7</v>
      </c>
      <c r="HB17" s="41">
        <v>7</v>
      </c>
      <c r="HC17" s="41">
        <v>7</v>
      </c>
      <c r="HD17" s="41">
        <v>7</v>
      </c>
      <c r="HE17" s="41">
        <v>7</v>
      </c>
      <c r="HF17" s="41">
        <v>7</v>
      </c>
      <c r="HG17" s="41">
        <v>7</v>
      </c>
      <c r="HH17" s="41">
        <v>7</v>
      </c>
      <c r="HI17" s="41">
        <v>7</v>
      </c>
      <c r="HJ17" s="41">
        <v>7</v>
      </c>
      <c r="HK17" s="41">
        <v>8</v>
      </c>
      <c r="HL17" s="41">
        <v>8</v>
      </c>
      <c r="HM17" s="41">
        <v>8</v>
      </c>
      <c r="HN17" s="41">
        <v>8</v>
      </c>
      <c r="HO17" s="41">
        <v>8</v>
      </c>
      <c r="HP17" s="41">
        <v>8</v>
      </c>
      <c r="HQ17" s="41">
        <v>8</v>
      </c>
      <c r="HR17" s="41">
        <v>8</v>
      </c>
      <c r="HS17" s="41">
        <v>8</v>
      </c>
      <c r="HT17" s="41">
        <v>8</v>
      </c>
      <c r="HU17" s="41">
        <v>9</v>
      </c>
      <c r="HV17" s="41">
        <v>9</v>
      </c>
      <c r="HW17" s="41">
        <v>9</v>
      </c>
      <c r="HX17" s="41">
        <v>9</v>
      </c>
      <c r="HY17" s="41">
        <v>9</v>
      </c>
      <c r="HZ17" s="41">
        <v>9</v>
      </c>
      <c r="IA17" s="41">
        <v>9</v>
      </c>
      <c r="IB17" s="41">
        <v>9</v>
      </c>
      <c r="IC17" s="41">
        <v>9</v>
      </c>
      <c r="ID17" s="41">
        <v>9</v>
      </c>
      <c r="IE17" s="41">
        <v>0</v>
      </c>
      <c r="IF17" s="41">
        <v>0</v>
      </c>
      <c r="IG17" s="41">
        <v>0</v>
      </c>
      <c r="IH17" s="41">
        <v>0</v>
      </c>
      <c r="II17" s="41">
        <v>0</v>
      </c>
      <c r="IJ17" s="41">
        <v>0</v>
      </c>
      <c r="IK17" s="41">
        <v>0</v>
      </c>
      <c r="IL17" s="41">
        <v>0</v>
      </c>
      <c r="IM17" s="41">
        <v>0</v>
      </c>
      <c r="IN17" s="41">
        <v>0</v>
      </c>
      <c r="IO17" s="41">
        <v>1</v>
      </c>
      <c r="IP17" s="41">
        <v>1</v>
      </c>
      <c r="IQ17" s="41">
        <v>1</v>
      </c>
      <c r="IR17" s="41">
        <v>1</v>
      </c>
      <c r="IS17" s="41">
        <v>1</v>
      </c>
      <c r="IT17" s="41">
        <v>1</v>
      </c>
      <c r="IU17" s="41">
        <v>1</v>
      </c>
      <c r="IV17" s="41">
        <v>1</v>
      </c>
      <c r="IW17" s="41">
        <v>1</v>
      </c>
      <c r="IX17" s="41">
        <v>1</v>
      </c>
      <c r="IY17" s="41">
        <v>2</v>
      </c>
      <c r="IZ17" s="41">
        <v>2</v>
      </c>
      <c r="JA17" s="41">
        <v>2</v>
      </c>
      <c r="JB17" s="41">
        <v>2</v>
      </c>
      <c r="JC17" s="41">
        <v>2</v>
      </c>
      <c r="JD17" s="41">
        <v>2</v>
      </c>
      <c r="JE17" s="41">
        <v>2</v>
      </c>
      <c r="JF17" s="41">
        <v>2</v>
      </c>
      <c r="JG17" s="41">
        <v>2</v>
      </c>
      <c r="JH17" s="41">
        <v>2</v>
      </c>
      <c r="JI17" s="39">
        <v>3</v>
      </c>
      <c r="JJ17" s="39">
        <v>3</v>
      </c>
      <c r="JK17" s="39">
        <v>3</v>
      </c>
      <c r="JL17" s="39">
        <v>3</v>
      </c>
      <c r="JM17" s="39">
        <v>3</v>
      </c>
      <c r="JN17" s="39">
        <v>3</v>
      </c>
      <c r="JO17" s="39">
        <v>3</v>
      </c>
      <c r="JP17" s="39">
        <v>3</v>
      </c>
      <c r="JQ17" s="39">
        <v>3</v>
      </c>
      <c r="JR17" s="41">
        <v>3</v>
      </c>
      <c r="JS17" s="41">
        <v>4</v>
      </c>
      <c r="JT17" s="41">
        <v>4</v>
      </c>
      <c r="JU17" s="41">
        <v>4</v>
      </c>
      <c r="JV17" s="41">
        <v>4</v>
      </c>
      <c r="JW17" s="41">
        <v>4</v>
      </c>
      <c r="JX17" s="41">
        <v>4</v>
      </c>
      <c r="JY17" s="41">
        <v>4</v>
      </c>
      <c r="JZ17" s="41">
        <v>4</v>
      </c>
      <c r="KA17" s="41">
        <v>4</v>
      </c>
      <c r="KB17" s="41">
        <v>4</v>
      </c>
      <c r="KC17" s="41">
        <v>5</v>
      </c>
      <c r="KD17" s="41">
        <v>5</v>
      </c>
      <c r="KE17" s="41">
        <v>5</v>
      </c>
      <c r="KF17" s="41">
        <v>5</v>
      </c>
      <c r="KG17" s="41">
        <v>5</v>
      </c>
      <c r="KH17" s="41">
        <v>5</v>
      </c>
      <c r="KI17" s="41">
        <v>5</v>
      </c>
      <c r="KJ17" s="41">
        <v>5</v>
      </c>
      <c r="KK17" s="41">
        <v>5</v>
      </c>
      <c r="KL17" s="41">
        <v>5</v>
      </c>
      <c r="KM17" s="39">
        <v>6</v>
      </c>
      <c r="KN17" s="39">
        <v>6</v>
      </c>
      <c r="KO17" s="39">
        <v>6</v>
      </c>
      <c r="KP17" s="39">
        <v>6</v>
      </c>
      <c r="KQ17" s="39">
        <v>6</v>
      </c>
      <c r="KR17" s="39">
        <v>6</v>
      </c>
      <c r="KS17" s="39">
        <v>6</v>
      </c>
      <c r="KT17" s="39">
        <v>6</v>
      </c>
      <c r="KU17" s="39">
        <v>6</v>
      </c>
      <c r="KV17" s="39">
        <v>6</v>
      </c>
      <c r="KW17" s="40">
        <v>7</v>
      </c>
      <c r="KX17" s="40">
        <v>7</v>
      </c>
      <c r="KY17" s="40">
        <v>7</v>
      </c>
      <c r="KZ17" s="40">
        <v>7</v>
      </c>
      <c r="LA17" s="41">
        <v>7</v>
      </c>
      <c r="LB17" s="41">
        <v>7</v>
      </c>
    </row>
    <row r="18" spans="1:314" ht="12.75" customHeight="1" thickBot="1" x14ac:dyDescent="0.35">
      <c r="A18" s="42" t="s">
        <v>23</v>
      </c>
      <c r="B18" s="42" t="s">
        <v>22</v>
      </c>
      <c r="C18" s="35"/>
      <c r="D18" s="43">
        <v>1</v>
      </c>
      <c r="E18" s="44">
        <v>1</v>
      </c>
      <c r="F18" s="44">
        <v>1</v>
      </c>
      <c r="G18" s="44">
        <v>1</v>
      </c>
      <c r="H18" s="44">
        <v>1</v>
      </c>
      <c r="I18" s="44">
        <v>1</v>
      </c>
      <c r="J18" s="44">
        <v>1</v>
      </c>
      <c r="K18" s="44">
        <v>1</v>
      </c>
      <c r="L18" s="44">
        <v>1</v>
      </c>
      <c r="M18" s="44">
        <v>1</v>
      </c>
      <c r="N18" s="44">
        <v>1</v>
      </c>
      <c r="O18" s="44">
        <v>1</v>
      </c>
      <c r="P18" s="44">
        <v>1</v>
      </c>
      <c r="Q18" s="44">
        <v>1</v>
      </c>
      <c r="R18" s="44">
        <v>1</v>
      </c>
      <c r="S18" s="44">
        <v>1</v>
      </c>
      <c r="T18" s="44">
        <v>1</v>
      </c>
      <c r="U18" s="44">
        <v>1</v>
      </c>
      <c r="V18" s="44">
        <v>1</v>
      </c>
      <c r="W18" s="44">
        <v>1</v>
      </c>
      <c r="X18" s="44">
        <v>1</v>
      </c>
      <c r="Y18" s="44">
        <v>1</v>
      </c>
      <c r="Z18" s="44">
        <v>1</v>
      </c>
      <c r="AA18" s="44">
        <v>1</v>
      </c>
      <c r="AB18" s="44">
        <v>1</v>
      </c>
      <c r="AC18" s="44">
        <v>1</v>
      </c>
      <c r="AD18" s="44">
        <v>1</v>
      </c>
      <c r="AE18" s="44">
        <v>1</v>
      </c>
      <c r="AF18" s="44">
        <v>1</v>
      </c>
      <c r="AG18" s="44">
        <v>1</v>
      </c>
      <c r="AH18" s="44">
        <v>1</v>
      </c>
      <c r="AI18" s="44">
        <v>1</v>
      </c>
      <c r="AJ18" s="44">
        <v>1</v>
      </c>
      <c r="AK18" s="44">
        <v>1</v>
      </c>
      <c r="AL18" s="44">
        <v>1</v>
      </c>
      <c r="AM18" s="44">
        <v>2</v>
      </c>
      <c r="AN18" s="44">
        <v>2</v>
      </c>
      <c r="AO18" s="44">
        <v>2</v>
      </c>
      <c r="AP18" s="44">
        <v>2</v>
      </c>
      <c r="AQ18" s="44">
        <v>2</v>
      </c>
      <c r="AR18" s="44">
        <v>2</v>
      </c>
      <c r="AS18" s="44">
        <v>2</v>
      </c>
      <c r="AT18" s="44">
        <v>2</v>
      </c>
      <c r="AU18" s="44">
        <v>2</v>
      </c>
      <c r="AV18" s="44">
        <v>2</v>
      </c>
      <c r="AW18" s="44">
        <v>2</v>
      </c>
      <c r="AX18" s="44">
        <v>2</v>
      </c>
      <c r="AY18" s="44">
        <v>2</v>
      </c>
      <c r="AZ18" s="44">
        <v>2</v>
      </c>
      <c r="BA18" s="44">
        <v>2</v>
      </c>
      <c r="BB18" s="44">
        <v>2</v>
      </c>
      <c r="BC18" s="44">
        <v>2</v>
      </c>
      <c r="BD18" s="44">
        <v>2</v>
      </c>
      <c r="BE18" s="44">
        <v>2</v>
      </c>
      <c r="BF18" s="44">
        <v>2</v>
      </c>
      <c r="BG18" s="44">
        <v>2</v>
      </c>
      <c r="BH18" s="44">
        <v>2</v>
      </c>
      <c r="BI18" s="44">
        <v>2</v>
      </c>
      <c r="BJ18" s="44">
        <v>2</v>
      </c>
      <c r="BK18" s="44">
        <v>2</v>
      </c>
      <c r="BL18" s="44">
        <v>2</v>
      </c>
      <c r="BM18" s="44">
        <v>2</v>
      </c>
      <c r="BN18" s="44">
        <v>2</v>
      </c>
      <c r="BO18" s="44">
        <v>2</v>
      </c>
      <c r="BP18" s="44">
        <v>2</v>
      </c>
      <c r="BQ18" s="44">
        <v>2</v>
      </c>
      <c r="BR18" s="44">
        <v>2</v>
      </c>
      <c r="BS18" s="44">
        <v>2</v>
      </c>
      <c r="BT18" s="44">
        <v>2</v>
      </c>
      <c r="BU18" s="44">
        <v>2</v>
      </c>
      <c r="BV18" s="44">
        <v>2</v>
      </c>
      <c r="BW18" s="44">
        <v>2</v>
      </c>
      <c r="BX18" s="44">
        <v>2</v>
      </c>
      <c r="BY18" s="44">
        <v>2</v>
      </c>
      <c r="BZ18" s="44">
        <v>2</v>
      </c>
      <c r="CA18" s="44">
        <v>2</v>
      </c>
      <c r="CB18" s="44">
        <v>2</v>
      </c>
      <c r="CC18" s="44">
        <v>2</v>
      </c>
      <c r="CD18" s="44">
        <v>2</v>
      </c>
      <c r="CE18" s="44">
        <v>2</v>
      </c>
      <c r="CF18" s="44">
        <v>2</v>
      </c>
      <c r="CG18" s="44">
        <v>2</v>
      </c>
      <c r="CH18" s="44">
        <v>2</v>
      </c>
      <c r="CI18" s="44">
        <v>2</v>
      </c>
      <c r="CJ18" s="44">
        <v>2</v>
      </c>
      <c r="CK18" s="44">
        <v>2</v>
      </c>
      <c r="CL18" s="44">
        <v>2</v>
      </c>
      <c r="CM18" s="44">
        <v>2</v>
      </c>
      <c r="CN18" s="44">
        <v>2</v>
      </c>
      <c r="CO18" s="44">
        <v>2</v>
      </c>
      <c r="CP18" s="44">
        <v>2</v>
      </c>
      <c r="CQ18" s="44">
        <v>2</v>
      </c>
      <c r="CR18" s="44">
        <v>2</v>
      </c>
      <c r="CS18" s="44">
        <v>2</v>
      </c>
      <c r="CT18" s="44">
        <v>2</v>
      </c>
      <c r="CU18" s="44">
        <v>2</v>
      </c>
      <c r="CV18" s="44">
        <v>2</v>
      </c>
      <c r="CW18" s="44">
        <v>2</v>
      </c>
      <c r="CX18" s="44">
        <v>2</v>
      </c>
      <c r="CY18" s="44">
        <v>2</v>
      </c>
      <c r="CZ18" s="44">
        <v>2</v>
      </c>
      <c r="DA18" s="44">
        <v>2</v>
      </c>
      <c r="DB18" s="44">
        <v>2</v>
      </c>
      <c r="DC18" s="44">
        <v>2</v>
      </c>
      <c r="DD18" s="44">
        <v>2</v>
      </c>
      <c r="DE18" s="44">
        <v>2</v>
      </c>
      <c r="DF18" s="44">
        <v>2</v>
      </c>
      <c r="DG18" s="44">
        <v>2</v>
      </c>
      <c r="DH18" s="44">
        <v>2</v>
      </c>
      <c r="DI18" s="44">
        <v>2</v>
      </c>
      <c r="DJ18" s="44">
        <v>2</v>
      </c>
      <c r="DK18" s="44">
        <v>2</v>
      </c>
      <c r="DL18" s="44">
        <v>2</v>
      </c>
      <c r="DM18" s="44">
        <v>2</v>
      </c>
      <c r="DN18" s="44">
        <v>2</v>
      </c>
      <c r="DO18" s="44">
        <v>2</v>
      </c>
      <c r="DP18" s="44">
        <v>2</v>
      </c>
      <c r="DQ18" s="44">
        <v>2</v>
      </c>
      <c r="DR18" s="44">
        <v>2</v>
      </c>
      <c r="DS18" s="44">
        <v>2</v>
      </c>
      <c r="DT18" s="44">
        <v>2</v>
      </c>
      <c r="DU18" s="44">
        <v>2</v>
      </c>
      <c r="DV18" s="44">
        <v>2</v>
      </c>
      <c r="DW18" s="44">
        <v>2</v>
      </c>
      <c r="DX18" s="44">
        <v>2</v>
      </c>
      <c r="DY18" s="44">
        <v>2</v>
      </c>
      <c r="DZ18" s="44">
        <v>2</v>
      </c>
      <c r="EA18" s="44">
        <v>2</v>
      </c>
      <c r="EB18" s="44">
        <v>2</v>
      </c>
      <c r="EC18" s="44">
        <v>2</v>
      </c>
      <c r="ED18" s="44">
        <v>2</v>
      </c>
      <c r="EE18" s="44">
        <v>2</v>
      </c>
      <c r="EF18" s="44">
        <v>2</v>
      </c>
      <c r="EG18" s="44">
        <v>2</v>
      </c>
      <c r="EH18" s="44">
        <v>2</v>
      </c>
      <c r="EI18" s="44">
        <v>3</v>
      </c>
      <c r="EJ18" s="44">
        <v>3</v>
      </c>
      <c r="EK18" s="44">
        <v>3</v>
      </c>
      <c r="EL18" s="44">
        <v>3</v>
      </c>
      <c r="EM18" s="44">
        <v>3</v>
      </c>
      <c r="EN18" s="44">
        <v>3</v>
      </c>
      <c r="EO18" s="44">
        <v>3</v>
      </c>
      <c r="EP18" s="44">
        <v>3</v>
      </c>
      <c r="EQ18" s="44">
        <v>3</v>
      </c>
      <c r="ER18" s="44">
        <v>3</v>
      </c>
      <c r="ES18" s="44">
        <v>3</v>
      </c>
      <c r="ET18" s="44">
        <v>3</v>
      </c>
      <c r="EU18" s="44">
        <v>3</v>
      </c>
      <c r="EV18" s="44">
        <v>3</v>
      </c>
      <c r="EW18" s="44">
        <v>3</v>
      </c>
      <c r="EX18" s="44">
        <v>3</v>
      </c>
      <c r="EY18" s="44">
        <v>3</v>
      </c>
      <c r="EZ18" s="44">
        <v>3</v>
      </c>
      <c r="FA18" s="44">
        <v>3</v>
      </c>
      <c r="FB18" s="44">
        <v>3</v>
      </c>
      <c r="FC18" s="44">
        <v>3</v>
      </c>
      <c r="FD18" s="44">
        <v>3</v>
      </c>
      <c r="FE18" s="44">
        <v>3</v>
      </c>
      <c r="FF18" s="44">
        <v>3</v>
      </c>
      <c r="FG18" s="44">
        <v>3</v>
      </c>
      <c r="FH18" s="44">
        <v>3</v>
      </c>
      <c r="FI18" s="44">
        <v>3</v>
      </c>
      <c r="FJ18" s="44">
        <v>3</v>
      </c>
      <c r="FK18" s="44">
        <v>3</v>
      </c>
      <c r="FL18" s="44">
        <v>3</v>
      </c>
      <c r="FM18" s="44">
        <v>3</v>
      </c>
      <c r="FN18" s="44">
        <v>3</v>
      </c>
      <c r="FO18" s="44">
        <v>3</v>
      </c>
      <c r="FP18" s="44">
        <v>3</v>
      </c>
      <c r="FQ18" s="44">
        <v>3</v>
      </c>
      <c r="FR18" s="44">
        <v>3</v>
      </c>
      <c r="FS18" s="44">
        <v>3</v>
      </c>
      <c r="FT18" s="44">
        <v>3</v>
      </c>
      <c r="FU18" s="44">
        <v>3</v>
      </c>
      <c r="FV18" s="44">
        <v>3</v>
      </c>
      <c r="FW18" s="44">
        <v>3</v>
      </c>
      <c r="FX18" s="44">
        <v>3</v>
      </c>
      <c r="FY18" s="44">
        <v>3</v>
      </c>
      <c r="FZ18" s="44">
        <v>3</v>
      </c>
      <c r="GA18" s="44">
        <v>3</v>
      </c>
      <c r="GB18" s="44">
        <v>3</v>
      </c>
      <c r="GC18" s="44">
        <v>3</v>
      </c>
      <c r="GD18" s="44">
        <v>3</v>
      </c>
      <c r="GE18" s="44">
        <v>3</v>
      </c>
      <c r="GF18" s="44">
        <v>3</v>
      </c>
      <c r="GG18" s="44">
        <v>3</v>
      </c>
      <c r="GH18" s="44">
        <v>3</v>
      </c>
      <c r="GI18" s="44">
        <v>3</v>
      </c>
      <c r="GJ18" s="44">
        <v>3</v>
      </c>
      <c r="GK18" s="44">
        <v>3</v>
      </c>
      <c r="GL18" s="44">
        <v>3</v>
      </c>
      <c r="GM18" s="44">
        <v>3</v>
      </c>
      <c r="GN18" s="44">
        <v>3</v>
      </c>
      <c r="GO18" s="44">
        <v>3</v>
      </c>
      <c r="GP18" s="44">
        <v>3</v>
      </c>
      <c r="GQ18" s="44">
        <v>3</v>
      </c>
      <c r="GR18" s="44">
        <v>3</v>
      </c>
      <c r="GS18" s="44">
        <v>3</v>
      </c>
      <c r="GT18" s="44">
        <v>3</v>
      </c>
      <c r="GU18" s="44">
        <v>3</v>
      </c>
      <c r="GV18" s="44">
        <v>3</v>
      </c>
      <c r="GW18" s="44">
        <v>3</v>
      </c>
      <c r="GX18" s="44">
        <v>3</v>
      </c>
      <c r="GY18" s="44">
        <v>3</v>
      </c>
      <c r="GZ18" s="44">
        <v>3</v>
      </c>
      <c r="HA18" s="44">
        <v>3</v>
      </c>
      <c r="HB18" s="44">
        <v>3</v>
      </c>
      <c r="HC18" s="44">
        <v>3</v>
      </c>
      <c r="HD18" s="44">
        <v>3</v>
      </c>
      <c r="HE18" s="44">
        <v>3</v>
      </c>
      <c r="HF18" s="44">
        <v>3</v>
      </c>
      <c r="HG18" s="44">
        <v>3</v>
      </c>
      <c r="HH18" s="44">
        <v>3</v>
      </c>
      <c r="HI18" s="44">
        <v>3</v>
      </c>
      <c r="HJ18" s="44">
        <v>3</v>
      </c>
      <c r="HK18" s="44">
        <v>3</v>
      </c>
      <c r="HL18" s="44">
        <v>3</v>
      </c>
      <c r="HM18" s="44">
        <v>3</v>
      </c>
      <c r="HN18" s="44">
        <v>3</v>
      </c>
      <c r="HO18" s="44">
        <v>3</v>
      </c>
      <c r="HP18" s="44">
        <v>3</v>
      </c>
      <c r="HQ18" s="44">
        <v>3</v>
      </c>
      <c r="HR18" s="44">
        <v>3</v>
      </c>
      <c r="HS18" s="44">
        <v>3</v>
      </c>
      <c r="HT18" s="44">
        <v>3</v>
      </c>
      <c r="HU18" s="44">
        <v>3</v>
      </c>
      <c r="HV18" s="44">
        <v>3</v>
      </c>
      <c r="HW18" s="44">
        <v>3</v>
      </c>
      <c r="HX18" s="44">
        <v>3</v>
      </c>
      <c r="HY18" s="44">
        <v>3</v>
      </c>
      <c r="HZ18" s="44">
        <v>3</v>
      </c>
      <c r="IA18" s="44">
        <v>3</v>
      </c>
      <c r="IB18" s="44">
        <v>3</v>
      </c>
      <c r="IC18" s="44">
        <v>3</v>
      </c>
      <c r="ID18" s="44">
        <v>3</v>
      </c>
      <c r="IE18" s="44">
        <v>4</v>
      </c>
      <c r="IF18" s="44">
        <v>4</v>
      </c>
      <c r="IG18" s="44">
        <v>4</v>
      </c>
      <c r="IH18" s="44">
        <v>4</v>
      </c>
      <c r="II18" s="44">
        <v>4</v>
      </c>
      <c r="IJ18" s="44">
        <v>4</v>
      </c>
      <c r="IK18" s="44">
        <v>4</v>
      </c>
      <c r="IL18" s="44">
        <v>4</v>
      </c>
      <c r="IM18" s="44">
        <v>4</v>
      </c>
      <c r="IN18" s="44">
        <v>4</v>
      </c>
      <c r="IO18" s="44">
        <v>4</v>
      </c>
      <c r="IP18" s="44">
        <v>4</v>
      </c>
      <c r="IQ18" s="44">
        <v>4</v>
      </c>
      <c r="IR18" s="44">
        <v>4</v>
      </c>
      <c r="IS18" s="44">
        <v>4</v>
      </c>
      <c r="IT18" s="44">
        <v>4</v>
      </c>
      <c r="IU18" s="44">
        <v>4</v>
      </c>
      <c r="IV18" s="44">
        <v>4</v>
      </c>
      <c r="IW18" s="44">
        <v>4</v>
      </c>
      <c r="IX18" s="44">
        <v>4</v>
      </c>
      <c r="IY18" s="44">
        <v>4</v>
      </c>
      <c r="IZ18" s="44">
        <v>4</v>
      </c>
      <c r="JA18" s="44">
        <v>4</v>
      </c>
      <c r="JB18" s="44">
        <v>4</v>
      </c>
      <c r="JC18" s="44">
        <v>4</v>
      </c>
      <c r="JD18" s="44">
        <v>4</v>
      </c>
      <c r="JE18" s="44">
        <v>4</v>
      </c>
      <c r="JF18" s="44">
        <v>4</v>
      </c>
      <c r="JG18" s="44">
        <v>4</v>
      </c>
      <c r="JH18" s="44">
        <v>4</v>
      </c>
      <c r="JI18" s="44">
        <v>4</v>
      </c>
      <c r="JJ18" s="44">
        <v>4</v>
      </c>
      <c r="JK18" s="44">
        <v>4</v>
      </c>
      <c r="JL18" s="44">
        <v>4</v>
      </c>
      <c r="JM18" s="44">
        <v>4</v>
      </c>
      <c r="JN18" s="44">
        <v>4</v>
      </c>
      <c r="JO18" s="44">
        <v>4</v>
      </c>
      <c r="JP18" s="44">
        <v>4</v>
      </c>
      <c r="JQ18" s="44">
        <v>4</v>
      </c>
      <c r="JR18" s="44">
        <v>4</v>
      </c>
      <c r="JS18" s="44">
        <v>4</v>
      </c>
      <c r="JT18" s="44">
        <v>4</v>
      </c>
      <c r="JU18" s="44">
        <v>4</v>
      </c>
      <c r="JV18" s="44">
        <v>4</v>
      </c>
      <c r="JW18" s="44">
        <v>4</v>
      </c>
      <c r="JX18" s="44">
        <v>4</v>
      </c>
      <c r="JY18" s="44">
        <v>4</v>
      </c>
      <c r="JZ18" s="44">
        <v>4</v>
      </c>
      <c r="KA18" s="44">
        <v>4</v>
      </c>
      <c r="KB18" s="44">
        <v>4</v>
      </c>
      <c r="KC18" s="44">
        <v>4</v>
      </c>
      <c r="KD18" s="44">
        <v>4</v>
      </c>
      <c r="KE18" s="44">
        <v>4</v>
      </c>
      <c r="KF18" s="44">
        <v>4</v>
      </c>
      <c r="KG18" s="44">
        <v>4</v>
      </c>
      <c r="KH18" s="44">
        <v>4</v>
      </c>
      <c r="KI18" s="44">
        <v>4</v>
      </c>
      <c r="KJ18" s="44">
        <v>4</v>
      </c>
      <c r="KK18" s="44">
        <v>4</v>
      </c>
      <c r="KL18" s="44">
        <v>4</v>
      </c>
      <c r="KM18" s="44">
        <v>4</v>
      </c>
      <c r="KN18" s="44">
        <v>4</v>
      </c>
      <c r="KO18" s="44">
        <v>4</v>
      </c>
      <c r="KP18" s="44">
        <v>4</v>
      </c>
      <c r="KQ18" s="44">
        <v>4</v>
      </c>
      <c r="KR18" s="44">
        <v>4</v>
      </c>
      <c r="KS18" s="44">
        <v>4</v>
      </c>
      <c r="KT18" s="44">
        <v>4</v>
      </c>
      <c r="KU18" s="44">
        <v>4</v>
      </c>
      <c r="KV18" s="44">
        <v>4</v>
      </c>
      <c r="KW18" s="44">
        <v>4</v>
      </c>
      <c r="KX18" s="44">
        <v>4</v>
      </c>
      <c r="KY18" s="44">
        <v>4</v>
      </c>
      <c r="KZ18" s="44">
        <v>4</v>
      </c>
      <c r="LA18" s="81">
        <v>4</v>
      </c>
      <c r="LB18" s="81">
        <v>4</v>
      </c>
    </row>
    <row r="19" spans="1:314" ht="5.25" customHeight="1" thickBot="1" x14ac:dyDescent="0.35">
      <c r="A19" s="45"/>
      <c r="B19" s="46"/>
      <c r="C19" s="47"/>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c r="FJ19" s="48"/>
      <c r="FK19" s="48"/>
      <c r="FL19" s="48"/>
      <c r="FM19" s="48"/>
      <c r="FN19" s="48"/>
      <c r="FO19" s="48"/>
      <c r="FP19" s="48"/>
      <c r="FQ19" s="48"/>
      <c r="FR19" s="48"/>
      <c r="FS19" s="48"/>
      <c r="FT19" s="48"/>
      <c r="FU19" s="48"/>
      <c r="FV19" s="48"/>
      <c r="FW19" s="48"/>
      <c r="FX19" s="48"/>
      <c r="FY19" s="48"/>
      <c r="FZ19" s="48"/>
      <c r="GA19" s="48"/>
      <c r="GB19" s="48"/>
      <c r="GC19" s="48"/>
      <c r="GD19" s="48"/>
      <c r="GE19" s="48"/>
      <c r="GF19" s="48"/>
      <c r="GG19" s="48"/>
      <c r="GH19" s="48"/>
      <c r="GI19" s="48"/>
      <c r="GJ19" s="48"/>
      <c r="GK19" s="48"/>
      <c r="GL19" s="48"/>
      <c r="GM19" s="48"/>
      <c r="GN19" s="48"/>
      <c r="GO19" s="48"/>
      <c r="GP19" s="48"/>
      <c r="GQ19" s="48"/>
      <c r="GR19" s="48"/>
      <c r="GS19" s="48"/>
      <c r="GT19" s="48"/>
      <c r="GU19" s="48"/>
      <c r="GV19" s="48"/>
      <c r="GW19" s="48"/>
      <c r="GX19" s="48"/>
      <c r="GY19" s="48"/>
      <c r="GZ19" s="48"/>
      <c r="HA19" s="48"/>
      <c r="HB19" s="48"/>
      <c r="HC19" s="48"/>
      <c r="HD19" s="48"/>
      <c r="HE19" s="48"/>
      <c r="HF19" s="48"/>
      <c r="HG19" s="48"/>
      <c r="HH19" s="48"/>
      <c r="HI19" s="48"/>
      <c r="HJ19" s="48"/>
      <c r="HK19" s="48"/>
      <c r="HL19" s="48"/>
      <c r="HM19" s="48"/>
      <c r="HN19" s="48"/>
      <c r="HO19" s="48"/>
      <c r="HP19" s="48"/>
      <c r="HQ19" s="48"/>
      <c r="HR19" s="48"/>
      <c r="HS19" s="48"/>
      <c r="HT19" s="48"/>
      <c r="HU19" s="48"/>
      <c r="HV19" s="48"/>
      <c r="HW19" s="48"/>
      <c r="HX19" s="48"/>
      <c r="HY19" s="48"/>
      <c r="HZ19" s="48"/>
      <c r="IA19" s="48"/>
      <c r="IB19" s="48"/>
      <c r="IC19" s="48"/>
      <c r="ID19" s="48"/>
      <c r="IE19" s="48"/>
      <c r="IF19" s="48"/>
      <c r="IG19" s="48"/>
      <c r="IH19" s="48"/>
      <c r="II19" s="48"/>
      <c r="IJ19" s="48"/>
      <c r="IK19" s="48"/>
      <c r="IL19" s="48"/>
      <c r="IM19" s="48"/>
      <c r="IN19" s="48"/>
      <c r="IO19" s="48"/>
      <c r="IP19" s="48"/>
      <c r="IQ19" s="48"/>
      <c r="IR19" s="48"/>
      <c r="IS19" s="48"/>
      <c r="IT19" s="48"/>
      <c r="IU19" s="48"/>
      <c r="IV19" s="48"/>
      <c r="IW19" s="48"/>
      <c r="IX19" s="48"/>
      <c r="IY19" s="48"/>
      <c r="IZ19" s="48"/>
      <c r="JA19" s="48"/>
      <c r="JB19" s="48"/>
      <c r="JC19" s="48"/>
      <c r="JD19" s="48"/>
      <c r="JE19" s="48"/>
      <c r="JF19" s="48"/>
      <c r="JG19" s="48"/>
      <c r="JH19" s="48"/>
      <c r="JI19" s="48"/>
      <c r="JJ19" s="48"/>
      <c r="JK19" s="48"/>
      <c r="JL19" s="48"/>
      <c r="JM19" s="48"/>
      <c r="JN19" s="48"/>
      <c r="JO19" s="48"/>
      <c r="JP19" s="48"/>
      <c r="JQ19" s="48"/>
      <c r="JR19" s="48"/>
      <c r="JS19" s="48"/>
      <c r="JT19" s="48"/>
      <c r="JU19" s="48"/>
      <c r="JV19" s="48"/>
      <c r="JW19" s="48"/>
      <c r="JX19" s="48"/>
      <c r="JY19" s="48"/>
      <c r="JZ19" s="48"/>
      <c r="KA19" s="48"/>
      <c r="KB19" s="48"/>
      <c r="KC19" s="48"/>
      <c r="KD19" s="48"/>
      <c r="KE19" s="48"/>
      <c r="KF19" s="48"/>
      <c r="KG19" s="48"/>
      <c r="KH19" s="48"/>
      <c r="KI19" s="48"/>
      <c r="KJ19" s="48"/>
      <c r="KK19" s="48"/>
      <c r="KL19" s="48"/>
      <c r="KM19" s="48"/>
      <c r="KN19" s="48"/>
      <c r="KO19" s="48"/>
      <c r="KP19" s="48"/>
      <c r="KQ19" s="48"/>
      <c r="KR19" s="48"/>
      <c r="KS19" s="48"/>
      <c r="KT19" s="48"/>
      <c r="KU19" s="48"/>
      <c r="KV19" s="48"/>
      <c r="KW19" s="48"/>
      <c r="KX19" s="48"/>
      <c r="KY19" s="48"/>
      <c r="KZ19" s="48"/>
      <c r="LA19" s="48"/>
    </row>
    <row r="20" spans="1:314" s="33" customFormat="1" ht="14.25" customHeight="1" x14ac:dyDescent="0.3">
      <c r="A20" s="53" t="s">
        <v>52</v>
      </c>
      <c r="B20" s="49" t="s">
        <v>33</v>
      </c>
      <c r="C20" s="50"/>
      <c r="D20" s="192"/>
      <c r="E20" s="192"/>
      <c r="F20" s="192"/>
      <c r="G20" s="192"/>
      <c r="H20" s="192"/>
      <c r="I20" s="192"/>
      <c r="J20" s="191"/>
      <c r="K20" s="125"/>
      <c r="L20" s="125"/>
      <c r="M20" s="125"/>
      <c r="N20" s="125"/>
      <c r="O20" s="125"/>
      <c r="P20" s="125"/>
      <c r="Q20" s="125"/>
      <c r="R20" s="125"/>
      <c r="S20" s="125"/>
      <c r="T20" s="125"/>
      <c r="U20" s="125"/>
      <c r="V20" s="125"/>
      <c r="W20" s="125"/>
      <c r="X20" s="192"/>
      <c r="Y20" s="192"/>
      <c r="Z20" s="192"/>
      <c r="AA20" s="192"/>
      <c r="AB20" s="192"/>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c r="BX20" s="125"/>
      <c r="BY20" s="125"/>
      <c r="BZ20" s="125"/>
      <c r="CA20" s="125"/>
      <c r="CB20" s="125"/>
      <c r="CC20" s="125"/>
      <c r="CD20" s="125"/>
      <c r="CE20" s="125"/>
      <c r="CF20" s="125"/>
      <c r="CG20" s="125"/>
      <c r="CH20" s="125"/>
      <c r="CI20" s="125"/>
      <c r="CJ20" s="125"/>
      <c r="CK20" s="125"/>
      <c r="CL20" s="125"/>
      <c r="CM20" s="125"/>
      <c r="CN20" s="125"/>
      <c r="CO20" s="125"/>
      <c r="CP20" s="125"/>
      <c r="CQ20" s="125"/>
      <c r="CR20" s="125"/>
      <c r="CS20" s="125"/>
      <c r="CT20" s="125"/>
      <c r="CU20" s="125"/>
      <c r="CV20" s="125"/>
      <c r="CW20" s="125"/>
      <c r="CX20" s="125"/>
      <c r="CY20" s="125"/>
      <c r="CZ20" s="125"/>
      <c r="DA20" s="125"/>
      <c r="DB20" s="125"/>
      <c r="DC20" s="125"/>
      <c r="DD20" s="125"/>
      <c r="DE20" s="125"/>
      <c r="DF20" s="125"/>
      <c r="DG20" s="125"/>
      <c r="DH20" s="125"/>
      <c r="DI20" s="125"/>
      <c r="DJ20" s="125"/>
      <c r="DK20" s="125"/>
      <c r="DL20" s="125"/>
      <c r="DM20" s="125"/>
      <c r="DN20" s="125"/>
      <c r="DO20" s="125"/>
      <c r="DP20" s="125"/>
      <c r="DQ20" s="125"/>
      <c r="DR20" s="125"/>
      <c r="DS20" s="125"/>
      <c r="DT20" s="125"/>
      <c r="DU20" s="125"/>
      <c r="DV20" s="125"/>
      <c r="DW20" s="125"/>
      <c r="DX20" s="125"/>
      <c r="DY20" s="125"/>
      <c r="DZ20" s="125"/>
      <c r="EA20" s="125"/>
      <c r="EB20" s="125"/>
      <c r="EC20" s="125"/>
      <c r="ED20" s="125"/>
      <c r="EE20" s="125"/>
      <c r="EF20" s="125"/>
      <c r="EG20" s="125"/>
      <c r="EH20" s="125"/>
      <c r="EI20" s="125"/>
      <c r="EJ20" s="125"/>
      <c r="EK20" s="65"/>
      <c r="EL20" s="65"/>
      <c r="EM20" s="65"/>
      <c r="EN20" s="65"/>
      <c r="EO20" s="65"/>
      <c r="EP20" s="65"/>
      <c r="EQ20" s="65"/>
      <c r="ER20" s="65"/>
      <c r="ES20" s="65"/>
      <c r="ET20" s="65"/>
      <c r="EU20" s="65"/>
      <c r="EV20" s="65"/>
      <c r="EW20" s="65"/>
      <c r="EX20" s="65"/>
      <c r="EY20" s="65"/>
      <c r="EZ20" s="65"/>
      <c r="FA20" s="65"/>
      <c r="FB20" s="65"/>
      <c r="FC20" s="65"/>
      <c r="FD20" s="65"/>
      <c r="FE20" s="65"/>
      <c r="FF20" s="65"/>
      <c r="FG20" s="65"/>
      <c r="FH20" s="65"/>
      <c r="FI20" s="65"/>
      <c r="FJ20" s="65"/>
      <c r="FK20" s="65"/>
      <c r="FL20" s="65"/>
      <c r="FM20" s="65"/>
      <c r="FN20" s="65"/>
      <c r="FO20" s="65"/>
      <c r="FP20" s="65"/>
      <c r="FQ20" s="65"/>
      <c r="FR20" s="65"/>
      <c r="FS20" s="65"/>
      <c r="FT20" s="65"/>
      <c r="FU20" s="65"/>
      <c r="FV20" s="65"/>
      <c r="FW20" s="65"/>
      <c r="FX20" s="65"/>
      <c r="FY20" s="65"/>
      <c r="FZ20" s="125"/>
      <c r="GA20" s="125"/>
      <c r="GB20" s="125"/>
      <c r="GC20" s="125"/>
      <c r="GD20" s="125"/>
      <c r="GE20" s="125"/>
      <c r="GF20" s="125"/>
      <c r="GG20" s="125"/>
      <c r="GH20" s="125"/>
      <c r="GI20" s="125"/>
      <c r="GJ20" s="125"/>
      <c r="GK20" s="125"/>
      <c r="GL20" s="125"/>
      <c r="GM20" s="125"/>
      <c r="GN20" s="125"/>
      <c r="GO20" s="125"/>
      <c r="GP20" s="125"/>
      <c r="GQ20" s="125"/>
      <c r="GR20" s="125"/>
      <c r="GS20" s="125"/>
      <c r="GT20" s="125"/>
      <c r="GU20" s="125"/>
      <c r="GV20" s="125"/>
      <c r="GW20" s="125"/>
      <c r="GX20" s="125"/>
      <c r="GY20" s="125"/>
      <c r="GZ20" s="125"/>
      <c r="HA20" s="125"/>
      <c r="HB20" s="125"/>
      <c r="HC20" s="125"/>
      <c r="HD20" s="125"/>
      <c r="HE20" s="125"/>
      <c r="HF20" s="125"/>
      <c r="HG20" s="125"/>
      <c r="HH20" s="125"/>
      <c r="HI20" s="125"/>
      <c r="HJ20" s="125"/>
      <c r="HK20" s="125"/>
      <c r="HL20" s="125"/>
      <c r="HM20" s="125"/>
      <c r="HN20" s="125"/>
      <c r="HO20" s="125"/>
      <c r="HP20" s="125"/>
      <c r="HQ20" s="125"/>
      <c r="HR20" s="125"/>
      <c r="HS20" s="125"/>
      <c r="HT20" s="125"/>
      <c r="HU20" s="125"/>
      <c r="HV20" s="125"/>
      <c r="HW20" s="125"/>
      <c r="HX20" s="125"/>
      <c r="HY20" s="125"/>
      <c r="HZ20" s="125"/>
      <c r="IA20" s="125"/>
      <c r="IB20" s="125"/>
      <c r="IC20" s="125"/>
      <c r="ID20" s="125"/>
      <c r="IE20" s="125"/>
      <c r="IF20" s="125"/>
      <c r="IG20" s="125"/>
      <c r="IH20" s="125"/>
      <c r="II20" s="125"/>
      <c r="IJ20" s="125"/>
      <c r="IK20" s="125"/>
      <c r="IL20" s="125"/>
      <c r="IM20" s="125"/>
      <c r="IN20" s="125"/>
      <c r="IO20" s="125"/>
      <c r="IP20" s="125"/>
      <c r="IQ20" s="125"/>
      <c r="IR20" s="125"/>
      <c r="IS20" s="125"/>
      <c r="IT20" s="125"/>
      <c r="IU20" s="125"/>
      <c r="IV20" s="125"/>
      <c r="IW20" s="125"/>
      <c r="IX20" s="125"/>
      <c r="IY20" s="125"/>
      <c r="IZ20" s="125"/>
      <c r="JA20" s="125"/>
      <c r="JB20" s="125"/>
      <c r="JC20" s="125"/>
      <c r="JD20" s="125"/>
      <c r="JE20" s="125"/>
      <c r="JF20" s="125"/>
      <c r="JG20" s="125"/>
      <c r="JH20" s="125"/>
      <c r="JI20" s="125"/>
      <c r="JJ20" s="125"/>
      <c r="JK20" s="125"/>
      <c r="JL20" s="125"/>
      <c r="JM20" s="125"/>
      <c r="JN20" s="125"/>
      <c r="JO20" s="125"/>
      <c r="JP20" s="125"/>
      <c r="JQ20" s="125"/>
      <c r="JR20" s="125"/>
      <c r="JS20" s="125"/>
      <c r="JT20" s="125"/>
      <c r="JU20" s="125"/>
      <c r="JV20" s="125"/>
      <c r="JW20" s="125"/>
      <c r="JX20" s="125"/>
      <c r="JY20" s="125"/>
      <c r="JZ20" s="125"/>
      <c r="KA20" s="125"/>
      <c r="KB20" s="125"/>
      <c r="KC20" s="125"/>
      <c r="KD20" s="125"/>
      <c r="KE20" s="125"/>
      <c r="KF20" s="125"/>
      <c r="KG20" s="125"/>
      <c r="KH20" s="125"/>
      <c r="KI20" s="125"/>
      <c r="KJ20" s="125"/>
      <c r="KK20" s="125"/>
      <c r="KL20" s="125"/>
      <c r="KM20" s="125"/>
      <c r="KN20" s="125"/>
      <c r="KO20" s="125"/>
      <c r="KP20" s="125"/>
      <c r="KQ20" s="125"/>
      <c r="KR20" s="125"/>
      <c r="KS20" s="125"/>
      <c r="KT20" s="125"/>
      <c r="KU20" s="125"/>
      <c r="KV20" s="125"/>
      <c r="KW20" s="125"/>
      <c r="KX20" s="125"/>
      <c r="KY20" s="125"/>
      <c r="KZ20" s="125"/>
      <c r="LA20" s="125"/>
      <c r="LB20" s="116"/>
    </row>
    <row r="21" spans="1:314" s="33" customFormat="1" ht="13.5" customHeight="1" thickBot="1" x14ac:dyDescent="0.35">
      <c r="A21" s="54" t="s">
        <v>53</v>
      </c>
      <c r="B21" s="51" t="s">
        <v>34</v>
      </c>
      <c r="C21" s="52"/>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89"/>
      <c r="CB21" s="189"/>
      <c r="CC21" s="189"/>
      <c r="CD21" s="189"/>
      <c r="CE21" s="189"/>
      <c r="CF21" s="189"/>
      <c r="CG21" s="189"/>
      <c r="CH21" s="189"/>
      <c r="CI21" s="189"/>
      <c r="CJ21" s="189"/>
      <c r="CK21" s="183"/>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32"/>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c r="HV21" s="121"/>
      <c r="HW21" s="121"/>
      <c r="HX21" s="121"/>
      <c r="HY21" s="121"/>
      <c r="HZ21" s="121"/>
      <c r="IA21" s="121"/>
      <c r="IB21" s="121"/>
      <c r="IC21" s="121"/>
      <c r="ID21" s="121"/>
      <c r="IE21" s="121"/>
      <c r="IF21" s="121"/>
      <c r="IG21" s="121"/>
      <c r="IH21" s="121"/>
      <c r="II21" s="121"/>
      <c r="IJ21" s="121"/>
      <c r="IK21" s="121"/>
      <c r="IL21" s="121"/>
      <c r="IM21" s="121"/>
      <c r="IN21" s="121"/>
      <c r="IO21" s="121"/>
      <c r="IP21" s="121"/>
      <c r="IQ21" s="121"/>
      <c r="IR21" s="121"/>
      <c r="IS21" s="121"/>
      <c r="IT21" s="121"/>
      <c r="IU21" s="121"/>
      <c r="IV21" s="121"/>
      <c r="IW21" s="121"/>
      <c r="IX21" s="121"/>
      <c r="IY21" s="121"/>
      <c r="IZ21" s="121"/>
      <c r="JA21" s="121"/>
      <c r="JB21" s="121"/>
      <c r="JC21" s="121"/>
      <c r="JD21" s="121"/>
      <c r="JE21" s="121"/>
      <c r="JF21" s="121"/>
      <c r="JG21" s="121"/>
      <c r="JH21" s="121"/>
      <c r="JI21" s="121"/>
      <c r="JJ21" s="121"/>
      <c r="JK21" s="121"/>
      <c r="JL21" s="121"/>
      <c r="JM21" s="121"/>
      <c r="JN21" s="121"/>
      <c r="JO21" s="121"/>
      <c r="JP21" s="121"/>
      <c r="JQ21" s="121"/>
      <c r="JR21" s="121"/>
      <c r="JS21" s="121"/>
      <c r="JT21" s="121"/>
      <c r="JU21" s="121"/>
      <c r="JV21" s="121"/>
      <c r="JW21" s="121"/>
      <c r="JX21" s="121"/>
      <c r="JY21" s="121"/>
      <c r="JZ21" s="121"/>
      <c r="KA21" s="121"/>
      <c r="KB21" s="121"/>
      <c r="KC21" s="121"/>
      <c r="KD21" s="121"/>
      <c r="KE21" s="121"/>
      <c r="KF21" s="121"/>
      <c r="KG21" s="121"/>
      <c r="KH21" s="121"/>
      <c r="KI21" s="121"/>
      <c r="KJ21" s="121"/>
      <c r="KK21" s="121"/>
      <c r="KL21" s="121"/>
      <c r="KM21" s="121"/>
      <c r="KN21" s="121"/>
      <c r="KO21" s="121"/>
      <c r="KP21" s="121"/>
      <c r="KQ21" s="121"/>
      <c r="KR21" s="121"/>
      <c r="KS21" s="121"/>
      <c r="KT21" s="121"/>
      <c r="KU21" s="121"/>
      <c r="KV21" s="121"/>
      <c r="KW21" s="121"/>
      <c r="KX21" s="121"/>
      <c r="KY21" s="121"/>
      <c r="KZ21" s="121"/>
      <c r="LA21" s="121"/>
      <c r="LB21" s="87"/>
    </row>
    <row r="22" spans="1:314" s="33" customFormat="1" ht="10.5" customHeight="1" thickBot="1" x14ac:dyDescent="0.35">
      <c r="A22" s="46"/>
      <c r="B22" s="46"/>
      <c r="C22" s="5"/>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c r="IW22" s="48"/>
      <c r="IX22" s="48"/>
      <c r="IY22" s="48"/>
      <c r="IZ22" s="48"/>
      <c r="JA22" s="48"/>
      <c r="JB22" s="48"/>
      <c r="JC22" s="48"/>
      <c r="JD22" s="48"/>
      <c r="JE22" s="48"/>
      <c r="JF22" s="48"/>
      <c r="JG22" s="48"/>
      <c r="JH22" s="48"/>
      <c r="JI22" s="48"/>
      <c r="JJ22" s="48"/>
      <c r="JK22" s="48"/>
      <c r="JL22" s="48"/>
      <c r="JM22" s="48"/>
      <c r="JN22" s="48"/>
      <c r="JO22" s="48"/>
      <c r="JP22" s="48"/>
      <c r="JQ22" s="48"/>
      <c r="JR22" s="48"/>
      <c r="JS22" s="48"/>
      <c r="JT22" s="48"/>
      <c r="JU22" s="48"/>
      <c r="JV22" s="48"/>
      <c r="JW22" s="48"/>
      <c r="JX22" s="48"/>
      <c r="JY22" s="48"/>
      <c r="JZ22" s="48"/>
      <c r="KA22" s="48"/>
      <c r="KB22" s="48"/>
      <c r="KC22" s="48"/>
      <c r="KD22" s="48"/>
      <c r="KE22" s="48"/>
      <c r="KF22" s="48"/>
      <c r="KG22" s="48"/>
      <c r="KH22" s="48"/>
      <c r="KI22" s="48"/>
      <c r="KJ22" s="48"/>
      <c r="KK22" s="48"/>
      <c r="KL22" s="48"/>
      <c r="KM22" s="48"/>
      <c r="KN22" s="48"/>
      <c r="KO22" s="48"/>
      <c r="KP22" s="48"/>
      <c r="KQ22" s="48"/>
      <c r="KR22" s="48"/>
      <c r="KS22" s="48"/>
      <c r="KT22" s="48"/>
      <c r="KU22" s="48"/>
      <c r="KV22" s="48"/>
      <c r="KW22" s="48"/>
      <c r="KX22" s="48"/>
      <c r="KY22" s="48"/>
      <c r="KZ22" s="48"/>
      <c r="LA22" s="48"/>
    </row>
    <row r="23" spans="1:314" s="33" customFormat="1" ht="13.5" customHeight="1" x14ac:dyDescent="0.3">
      <c r="A23" s="61" t="s">
        <v>54</v>
      </c>
      <c r="B23" s="49" t="s">
        <v>33</v>
      </c>
      <c r="C23" s="50"/>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65"/>
      <c r="CT23" s="65"/>
      <c r="CU23" s="65"/>
      <c r="CV23" s="65"/>
      <c r="CW23" s="65"/>
      <c r="CX23" s="65"/>
      <c r="CY23" s="65"/>
      <c r="CZ23" s="65"/>
      <c r="DA23" s="65"/>
      <c r="DB23" s="65"/>
      <c r="DC23" s="65"/>
      <c r="DD23" s="65"/>
      <c r="DE23" s="65"/>
      <c r="DF23" s="65"/>
      <c r="DG23" s="65"/>
      <c r="DH23" s="65"/>
      <c r="DI23" s="65"/>
      <c r="DJ23" s="65"/>
      <c r="DK23" s="125"/>
      <c r="DL23" s="125"/>
      <c r="DM23" s="125"/>
      <c r="DN23" s="125"/>
      <c r="DO23" s="125"/>
      <c r="DP23" s="125"/>
      <c r="DQ23" s="125"/>
      <c r="DR23" s="125"/>
      <c r="DS23" s="125"/>
      <c r="DT23" s="125"/>
      <c r="DU23" s="125"/>
      <c r="DV23" s="125"/>
      <c r="DW23" s="125"/>
      <c r="DX23" s="125"/>
      <c r="DY23" s="125"/>
      <c r="DZ23" s="125"/>
      <c r="EA23" s="125"/>
      <c r="EB23" s="125"/>
      <c r="EC23" s="125"/>
      <c r="ED23" s="125"/>
      <c r="EE23" s="125"/>
      <c r="EF23" s="125"/>
      <c r="EG23" s="125"/>
      <c r="EH23" s="125"/>
      <c r="EI23" s="125"/>
      <c r="EJ23" s="125"/>
      <c r="EK23" s="65"/>
      <c r="EL23" s="65"/>
      <c r="EM23" s="65"/>
      <c r="EN23" s="65"/>
      <c r="EO23" s="65"/>
      <c r="EP23" s="65"/>
      <c r="EQ23" s="65"/>
      <c r="ER23" s="65"/>
      <c r="ES23" s="65"/>
      <c r="ET23" s="65"/>
      <c r="EU23" s="65"/>
      <c r="EV23" s="65"/>
      <c r="EW23" s="65"/>
      <c r="EX23" s="65"/>
      <c r="EY23" s="65"/>
      <c r="EZ23" s="65"/>
      <c r="FA23" s="65"/>
      <c r="FB23" s="65"/>
      <c r="FC23" s="65"/>
      <c r="FD23" s="65"/>
      <c r="FE23" s="65"/>
      <c r="FF23" s="65"/>
      <c r="FG23" s="65"/>
      <c r="FH23" s="65"/>
      <c r="FI23" s="65"/>
      <c r="FJ23" s="65"/>
      <c r="FK23" s="65"/>
      <c r="FL23" s="65"/>
      <c r="FM23" s="65"/>
      <c r="FN23" s="65"/>
      <c r="FO23" s="65"/>
      <c r="FP23" s="65"/>
      <c r="FQ23" s="65"/>
      <c r="FR23" s="65"/>
      <c r="FS23" s="65"/>
      <c r="FT23" s="65"/>
      <c r="FU23" s="65"/>
      <c r="FV23" s="65"/>
      <c r="FW23" s="65"/>
      <c r="FX23" s="65"/>
      <c r="FY23" s="65"/>
      <c r="FZ23" s="125"/>
      <c r="GA23" s="125"/>
      <c r="GB23" s="125"/>
      <c r="GC23" s="125"/>
      <c r="GD23" s="125"/>
      <c r="GE23" s="125"/>
      <c r="GF23" s="125"/>
      <c r="GG23" s="125"/>
      <c r="GH23" s="125"/>
      <c r="GI23" s="125"/>
      <c r="GJ23" s="125"/>
      <c r="GK23" s="125"/>
      <c r="GL23" s="125"/>
      <c r="GM23" s="125"/>
      <c r="GN23" s="125"/>
      <c r="GO23" s="125"/>
      <c r="GP23" s="125"/>
      <c r="GQ23" s="125"/>
      <c r="GR23" s="125"/>
      <c r="GS23" s="125"/>
      <c r="GT23" s="125"/>
      <c r="GU23" s="125"/>
      <c r="GV23" s="125"/>
      <c r="GW23" s="125"/>
      <c r="GX23" s="125"/>
      <c r="GY23" s="125"/>
      <c r="GZ23" s="65"/>
      <c r="HA23" s="65"/>
      <c r="HB23" s="65"/>
      <c r="HC23" s="65"/>
      <c r="HD23" s="65"/>
      <c r="HE23" s="65"/>
      <c r="HF23" s="65"/>
      <c r="HG23" s="65"/>
      <c r="HH23" s="65"/>
      <c r="HI23" s="65"/>
      <c r="HJ23" s="65"/>
      <c r="HK23" s="65"/>
      <c r="HL23" s="125"/>
      <c r="HM23" s="125"/>
      <c r="HN23" s="125"/>
      <c r="HO23" s="125"/>
      <c r="HP23" s="125"/>
      <c r="HQ23" s="125"/>
      <c r="HR23" s="125"/>
      <c r="HS23" s="125"/>
      <c r="HT23" s="125"/>
      <c r="HU23" s="125"/>
      <c r="HV23" s="125"/>
      <c r="HW23" s="125"/>
      <c r="HX23" s="125"/>
      <c r="HY23" s="125"/>
      <c r="HZ23" s="125"/>
      <c r="IA23" s="125"/>
      <c r="IB23" s="125"/>
      <c r="IC23" s="125"/>
      <c r="ID23" s="125"/>
      <c r="IE23" s="125"/>
      <c r="IF23" s="125"/>
      <c r="IG23" s="125"/>
      <c r="IH23" s="125"/>
      <c r="II23" s="125"/>
      <c r="IJ23" s="125"/>
      <c r="IK23" s="125"/>
      <c r="IL23" s="65"/>
      <c r="IM23" s="65"/>
      <c r="IN23" s="65"/>
      <c r="IO23" s="65"/>
      <c r="IP23" s="65"/>
      <c r="IQ23" s="65"/>
      <c r="IR23" s="65"/>
      <c r="IS23" s="65"/>
      <c r="IT23" s="125"/>
      <c r="IU23" s="125"/>
      <c r="IV23" s="125"/>
      <c r="IW23" s="125"/>
      <c r="IX23" s="125"/>
      <c r="IY23" s="125"/>
      <c r="IZ23" s="125"/>
      <c r="JA23" s="125"/>
      <c r="JB23" s="125"/>
      <c r="JC23" s="125"/>
      <c r="JD23" s="125"/>
      <c r="JE23" s="125"/>
      <c r="JF23" s="125"/>
      <c r="JG23" s="125"/>
      <c r="JH23" s="125"/>
      <c r="JI23" s="125"/>
      <c r="JJ23" s="125"/>
      <c r="JK23" s="125"/>
      <c r="JL23" s="125"/>
      <c r="JM23" s="125"/>
      <c r="JN23" s="125"/>
      <c r="JO23" s="125"/>
      <c r="JP23" s="125"/>
      <c r="JQ23" s="125"/>
      <c r="JR23" s="125"/>
      <c r="JS23" s="125"/>
      <c r="JT23" s="125"/>
      <c r="JU23" s="125"/>
      <c r="JV23" s="125"/>
      <c r="JW23" s="125"/>
      <c r="JX23" s="125"/>
      <c r="JY23" s="125"/>
      <c r="JZ23" s="125"/>
      <c r="KA23" s="125"/>
      <c r="KB23" s="125"/>
      <c r="KC23" s="125"/>
      <c r="KD23" s="125"/>
      <c r="KE23" s="125"/>
      <c r="KF23" s="125"/>
      <c r="KG23" s="125"/>
      <c r="KH23" s="125"/>
      <c r="KI23" s="125"/>
      <c r="KJ23" s="125"/>
      <c r="KK23" s="125"/>
      <c r="KL23" s="125"/>
      <c r="KM23" s="125"/>
      <c r="KN23" s="125"/>
      <c r="KO23" s="125"/>
      <c r="KP23" s="125"/>
      <c r="KQ23" s="125"/>
      <c r="KR23" s="125"/>
      <c r="KS23" s="125"/>
      <c r="KT23" s="125"/>
      <c r="KU23" s="125"/>
      <c r="KV23" s="125"/>
      <c r="KW23" s="125"/>
      <c r="KX23" s="125"/>
      <c r="KY23" s="125"/>
      <c r="KZ23" s="125"/>
      <c r="LA23" s="125"/>
      <c r="LB23" s="85"/>
    </row>
    <row r="24" spans="1:314" s="33" customFormat="1" ht="13.5" customHeight="1" thickBot="1" x14ac:dyDescent="0.35">
      <c r="A24" s="55"/>
      <c r="B24" s="51" t="s">
        <v>34</v>
      </c>
      <c r="C24" s="52"/>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6"/>
      <c r="CT24" s="96"/>
      <c r="CU24" s="96"/>
      <c r="CV24" s="96"/>
      <c r="CW24" s="96"/>
      <c r="CX24" s="96"/>
      <c r="CY24" s="96"/>
      <c r="CZ24" s="96"/>
      <c r="DA24" s="96"/>
      <c r="DB24" s="96"/>
      <c r="DC24" s="96"/>
      <c r="DD24" s="96"/>
      <c r="DE24" s="96"/>
      <c r="DF24" s="96"/>
      <c r="DG24" s="96"/>
      <c r="DH24" s="96"/>
      <c r="DI24" s="96"/>
      <c r="DJ24" s="96"/>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6"/>
      <c r="EL24" s="96"/>
      <c r="EM24" s="96"/>
      <c r="EN24" s="96"/>
      <c r="EO24" s="96"/>
      <c r="EP24" s="96"/>
      <c r="EQ24" s="96"/>
      <c r="ER24" s="96"/>
      <c r="ES24" s="96"/>
      <c r="ET24" s="96"/>
      <c r="EU24" s="96"/>
      <c r="EV24" s="96"/>
      <c r="EW24" s="96"/>
      <c r="EX24" s="96"/>
      <c r="EY24" s="96"/>
      <c r="EZ24" s="96"/>
      <c r="FA24" s="96"/>
      <c r="FB24" s="96"/>
      <c r="FC24" s="96"/>
      <c r="FD24" s="96"/>
      <c r="FE24" s="96"/>
      <c r="FF24" s="96"/>
      <c r="FG24" s="96"/>
      <c r="FH24" s="96"/>
      <c r="FI24" s="96"/>
      <c r="FJ24" s="96"/>
      <c r="FK24" s="96"/>
      <c r="FL24" s="96"/>
      <c r="FM24" s="96"/>
      <c r="FN24" s="96"/>
      <c r="FO24" s="96"/>
      <c r="FP24" s="96"/>
      <c r="FQ24" s="96"/>
      <c r="FR24" s="96"/>
      <c r="FS24" s="96"/>
      <c r="FT24" s="96"/>
      <c r="FU24" s="96"/>
      <c r="FV24" s="96"/>
      <c r="FW24" s="96"/>
      <c r="FX24" s="96"/>
      <c r="FY24" s="96"/>
      <c r="FZ24" s="97"/>
      <c r="GA24" s="97"/>
      <c r="GB24" s="97"/>
      <c r="GC24" s="97"/>
      <c r="GD24" s="97"/>
      <c r="GE24" s="97"/>
      <c r="GF24" s="97"/>
      <c r="GG24" s="97"/>
      <c r="GH24" s="97"/>
      <c r="GI24" s="97"/>
      <c r="GJ24" s="97"/>
      <c r="GK24" s="97"/>
      <c r="GL24" s="97"/>
      <c r="GM24" s="97"/>
      <c r="GN24" s="97"/>
      <c r="GO24" s="97"/>
      <c r="GP24" s="97"/>
      <c r="GQ24" s="97"/>
      <c r="GR24" s="97"/>
      <c r="GS24" s="97"/>
      <c r="GT24" s="97"/>
      <c r="GU24" s="97"/>
      <c r="GV24" s="97"/>
      <c r="GW24" s="97"/>
      <c r="GX24" s="97"/>
      <c r="GY24" s="97"/>
      <c r="GZ24" s="96"/>
      <c r="HA24" s="96"/>
      <c r="HB24" s="96"/>
      <c r="HC24" s="96"/>
      <c r="HD24" s="96"/>
      <c r="HE24" s="96"/>
      <c r="HF24" s="96"/>
      <c r="HG24" s="96"/>
      <c r="HH24" s="96"/>
      <c r="HI24" s="96"/>
      <c r="HJ24" s="96"/>
      <c r="HK24" s="96"/>
      <c r="HL24" s="97"/>
      <c r="HM24" s="97"/>
      <c r="HN24" s="97"/>
      <c r="HO24" s="97"/>
      <c r="HP24" s="97"/>
      <c r="HQ24" s="97"/>
      <c r="HR24" s="97"/>
      <c r="HS24" s="97"/>
      <c r="HT24" s="97"/>
      <c r="HU24" s="97"/>
      <c r="HV24" s="97"/>
      <c r="HW24" s="97"/>
      <c r="HX24" s="97"/>
      <c r="HY24" s="97"/>
      <c r="HZ24" s="97"/>
      <c r="IA24" s="97"/>
      <c r="IB24" s="97"/>
      <c r="IC24" s="97"/>
      <c r="ID24" s="97"/>
      <c r="IE24" s="97"/>
      <c r="IF24" s="97"/>
      <c r="IG24" s="97"/>
      <c r="IH24" s="97"/>
      <c r="II24" s="97"/>
      <c r="IJ24" s="97"/>
      <c r="IK24" s="97"/>
      <c r="IL24" s="97"/>
      <c r="IM24" s="97"/>
      <c r="IN24" s="97"/>
      <c r="IO24" s="97"/>
      <c r="IP24" s="97"/>
      <c r="IQ24" s="97"/>
      <c r="IR24" s="97"/>
      <c r="IS24" s="97"/>
      <c r="IT24" s="97"/>
      <c r="IU24" s="97"/>
      <c r="IV24" s="97"/>
      <c r="IW24" s="97"/>
      <c r="IX24" s="97"/>
      <c r="IY24" s="97"/>
      <c r="IZ24" s="97"/>
      <c r="JA24" s="97"/>
      <c r="JB24" s="97"/>
      <c r="JC24" s="97"/>
      <c r="JD24" s="97"/>
      <c r="JE24" s="97"/>
      <c r="JF24" s="97"/>
      <c r="JG24" s="97"/>
      <c r="JH24" s="97"/>
      <c r="JI24" s="97"/>
      <c r="JJ24" s="97"/>
      <c r="JK24" s="97"/>
      <c r="JL24" s="97"/>
      <c r="JM24" s="97"/>
      <c r="JN24" s="97"/>
      <c r="JO24" s="97"/>
      <c r="JP24" s="97"/>
      <c r="JQ24" s="97"/>
      <c r="JR24" s="97"/>
      <c r="JS24" s="97"/>
      <c r="JT24" s="97"/>
      <c r="JU24" s="97"/>
      <c r="JV24" s="97"/>
      <c r="JW24" s="97"/>
      <c r="JX24" s="97"/>
      <c r="JY24" s="97"/>
      <c r="JZ24" s="97"/>
      <c r="KA24" s="97"/>
      <c r="KB24" s="97"/>
      <c r="KC24" s="97"/>
      <c r="KD24" s="97"/>
      <c r="KE24" s="97"/>
      <c r="KF24" s="97"/>
      <c r="KG24" s="97"/>
      <c r="KH24" s="97"/>
      <c r="KI24" s="97"/>
      <c r="KJ24" s="97"/>
      <c r="KK24" s="97"/>
      <c r="KL24" s="97"/>
      <c r="KM24" s="97"/>
      <c r="KN24" s="97"/>
      <c r="KO24" s="97"/>
      <c r="KP24" s="97"/>
      <c r="KQ24" s="97"/>
      <c r="KR24" s="97"/>
      <c r="KS24" s="97"/>
      <c r="KT24" s="97"/>
      <c r="KU24" s="97"/>
      <c r="KV24" s="97"/>
      <c r="KW24" s="97"/>
      <c r="KX24" s="97"/>
      <c r="KY24" s="97"/>
      <c r="KZ24" s="97"/>
      <c r="LA24" s="97"/>
      <c r="LB24" s="98"/>
    </row>
    <row r="25" spans="1:314" s="33" customFormat="1" ht="10.5" customHeight="1" thickBot="1" x14ac:dyDescent="0.35">
      <c r="A25" s="46"/>
      <c r="B25" s="46"/>
      <c r="C25" s="5"/>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c r="IW25" s="48"/>
      <c r="IX25" s="48"/>
      <c r="IY25" s="48"/>
      <c r="IZ25" s="48"/>
      <c r="JA25" s="48"/>
      <c r="JB25" s="48"/>
      <c r="JC25" s="48"/>
      <c r="JD25" s="48"/>
      <c r="JE25" s="48"/>
      <c r="JF25" s="48"/>
      <c r="JG25" s="48"/>
      <c r="JH25" s="48"/>
      <c r="JI25" s="48"/>
      <c r="JJ25" s="48"/>
      <c r="JK25" s="48"/>
      <c r="JL25" s="48"/>
      <c r="JM25" s="48"/>
      <c r="JN25" s="48"/>
      <c r="JO25" s="48"/>
      <c r="JP25" s="48"/>
      <c r="JQ25" s="48"/>
      <c r="JR25" s="48"/>
      <c r="JS25" s="48"/>
      <c r="JT25" s="48"/>
      <c r="JU25" s="48"/>
      <c r="JV25" s="48"/>
      <c r="JW25" s="48"/>
      <c r="JX25" s="48"/>
      <c r="JY25" s="48"/>
      <c r="JZ25" s="48"/>
      <c r="KA25" s="48"/>
      <c r="KB25" s="48"/>
      <c r="KC25" s="48"/>
      <c r="KD25" s="48"/>
      <c r="KE25" s="48"/>
      <c r="KF25" s="48"/>
      <c r="KG25" s="48"/>
      <c r="KH25" s="48"/>
      <c r="KI25" s="48"/>
      <c r="KJ25" s="48"/>
      <c r="KK25" s="48"/>
      <c r="KL25" s="48"/>
      <c r="KM25" s="48"/>
      <c r="KN25" s="48"/>
      <c r="KO25" s="48"/>
      <c r="KP25" s="48"/>
      <c r="KQ25" s="48"/>
      <c r="KR25" s="48"/>
      <c r="KS25" s="48"/>
      <c r="KT25" s="48"/>
      <c r="KU25" s="48"/>
      <c r="KV25" s="48"/>
      <c r="KW25" s="48"/>
      <c r="KX25" s="48"/>
      <c r="KY25" s="48"/>
      <c r="KZ25" s="48"/>
      <c r="LA25" s="48"/>
    </row>
    <row r="26" spans="1:314" s="33" customFormat="1" ht="13.5" customHeight="1" x14ac:dyDescent="0.3">
      <c r="A26" s="56" t="s">
        <v>39</v>
      </c>
      <c r="B26" s="49" t="s">
        <v>33</v>
      </c>
      <c r="C26" s="50"/>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c r="BL26" s="125"/>
      <c r="BM26" s="125"/>
      <c r="BN26" s="125"/>
      <c r="BO26" s="125"/>
      <c r="BP26" s="125"/>
      <c r="BQ26" s="125"/>
      <c r="BR26" s="125"/>
      <c r="BS26" s="125"/>
      <c r="BT26" s="125"/>
      <c r="BU26" s="125"/>
      <c r="BV26" s="125"/>
      <c r="BW26" s="125"/>
      <c r="BX26" s="125"/>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c r="CZ26" s="125"/>
      <c r="DA26" s="125"/>
      <c r="DB26" s="125"/>
      <c r="DC26" s="125"/>
      <c r="DD26" s="125"/>
      <c r="DE26" s="65"/>
      <c r="DF26" s="65"/>
      <c r="DG26" s="65"/>
      <c r="DH26" s="65"/>
      <c r="DI26" s="65"/>
      <c r="DJ26" s="65"/>
      <c r="DK26" s="125"/>
      <c r="DL26" s="125"/>
      <c r="DM26" s="125"/>
      <c r="DN26" s="125"/>
      <c r="DO26" s="125"/>
      <c r="DP26" s="125"/>
      <c r="DQ26" s="125"/>
      <c r="DR26" s="125"/>
      <c r="DS26" s="125"/>
      <c r="DT26" s="125"/>
      <c r="DU26" s="125"/>
      <c r="DV26" s="125"/>
      <c r="DW26" s="125"/>
      <c r="DX26" s="125"/>
      <c r="DY26" s="125"/>
      <c r="DZ26" s="125"/>
      <c r="EA26" s="125"/>
      <c r="EB26" s="125"/>
      <c r="EC26" s="125"/>
      <c r="ED26" s="125"/>
      <c r="EE26" s="125"/>
      <c r="EF26" s="125"/>
      <c r="EG26" s="125"/>
      <c r="EH26" s="125"/>
      <c r="EI26" s="125"/>
      <c r="EJ26" s="125"/>
      <c r="EK26" s="125"/>
      <c r="EL26" s="125"/>
      <c r="EM26" s="125"/>
      <c r="EN26" s="125"/>
      <c r="EO26" s="65"/>
      <c r="EP26" s="65"/>
      <c r="EQ26" s="65"/>
      <c r="ER26" s="65"/>
      <c r="ES26" s="65"/>
      <c r="ET26" s="65"/>
      <c r="EU26" s="65"/>
      <c r="EV26" s="65"/>
      <c r="EW26" s="65"/>
      <c r="EX26" s="65"/>
      <c r="EY26" s="65"/>
      <c r="EZ26" s="65"/>
      <c r="FA26" s="65"/>
      <c r="FB26" s="65"/>
      <c r="FC26" s="65"/>
      <c r="FD26" s="65"/>
      <c r="FE26" s="65"/>
      <c r="FF26" s="65"/>
      <c r="FG26" s="65"/>
      <c r="FH26" s="65"/>
      <c r="FI26" s="65"/>
      <c r="FJ26" s="65"/>
      <c r="FK26" s="65"/>
      <c r="FL26" s="65"/>
      <c r="FM26" s="65"/>
      <c r="FN26" s="65"/>
      <c r="FO26" s="65"/>
      <c r="FP26" s="65"/>
      <c r="FQ26" s="65"/>
      <c r="FR26" s="65"/>
      <c r="FS26" s="65"/>
      <c r="FT26" s="65"/>
      <c r="FU26" s="65"/>
      <c r="FV26" s="65"/>
      <c r="FW26" s="65"/>
      <c r="FX26" s="65"/>
      <c r="FY26" s="65"/>
      <c r="FZ26" s="125"/>
      <c r="GA26" s="125"/>
      <c r="GB26" s="125"/>
      <c r="GC26" s="125"/>
      <c r="GD26" s="125"/>
      <c r="GE26" s="125"/>
      <c r="GF26" s="125"/>
      <c r="GG26" s="125"/>
      <c r="GH26" s="125"/>
      <c r="GI26" s="125"/>
      <c r="GJ26" s="125"/>
      <c r="GK26" s="125"/>
      <c r="GL26" s="125"/>
      <c r="GM26" s="125"/>
      <c r="GN26" s="125"/>
      <c r="GO26" s="125"/>
      <c r="GP26" s="125"/>
      <c r="GQ26" s="125"/>
      <c r="GR26" s="125"/>
      <c r="GS26" s="125"/>
      <c r="GT26" s="125"/>
      <c r="GU26" s="125"/>
      <c r="GV26" s="125"/>
      <c r="GW26" s="125"/>
      <c r="GX26" s="125"/>
      <c r="GY26" s="125"/>
      <c r="GZ26" s="65"/>
      <c r="HA26" s="65"/>
      <c r="HB26" s="65"/>
      <c r="HC26" s="65"/>
      <c r="HD26" s="65"/>
      <c r="HE26" s="65"/>
      <c r="HF26" s="65"/>
      <c r="HG26" s="65"/>
      <c r="HH26" s="65"/>
      <c r="HI26" s="65"/>
      <c r="HJ26" s="65"/>
      <c r="HK26" s="65"/>
      <c r="HL26" s="125"/>
      <c r="HM26" s="125"/>
      <c r="HN26" s="125"/>
      <c r="HO26" s="125"/>
      <c r="HP26" s="125"/>
      <c r="HQ26" s="125"/>
      <c r="HR26" s="125"/>
      <c r="HS26" s="125"/>
      <c r="HT26" s="125"/>
      <c r="HU26" s="125"/>
      <c r="HV26" s="125"/>
      <c r="HW26" s="125"/>
      <c r="HX26" s="125"/>
      <c r="HY26" s="125"/>
      <c r="HZ26" s="125"/>
      <c r="IA26" s="125"/>
      <c r="IB26" s="125"/>
      <c r="IC26" s="125"/>
      <c r="ID26" s="125"/>
      <c r="IE26" s="125"/>
      <c r="IF26" s="125"/>
      <c r="IG26" s="125"/>
      <c r="IH26" s="125"/>
      <c r="II26" s="125"/>
      <c r="IJ26" s="125"/>
      <c r="IK26" s="125"/>
      <c r="IL26" s="125"/>
      <c r="IM26" s="125"/>
      <c r="IN26" s="125"/>
      <c r="IO26" s="125"/>
      <c r="IP26" s="125"/>
      <c r="IQ26" s="125"/>
      <c r="IR26" s="125"/>
      <c r="IS26" s="125"/>
      <c r="IT26" s="125"/>
      <c r="IU26" s="125"/>
      <c r="IV26" s="125"/>
      <c r="IW26" s="125"/>
      <c r="IX26" s="125"/>
      <c r="IY26" s="125"/>
      <c r="IZ26" s="125"/>
      <c r="JA26" s="125"/>
      <c r="JB26" s="125"/>
      <c r="JC26" s="125"/>
      <c r="JD26" s="125"/>
      <c r="JE26" s="125"/>
      <c r="JF26" s="125"/>
      <c r="JG26" s="125"/>
      <c r="JH26" s="125"/>
      <c r="JI26" s="125"/>
      <c r="JJ26" s="125"/>
      <c r="JK26" s="125"/>
      <c r="JL26" s="125"/>
      <c r="JM26" s="125"/>
      <c r="JN26" s="125"/>
      <c r="JO26" s="125"/>
      <c r="JP26" s="125"/>
      <c r="JQ26" s="125"/>
      <c r="JR26" s="125"/>
      <c r="JS26" s="125"/>
      <c r="JT26" s="125"/>
      <c r="JU26" s="125"/>
      <c r="JV26" s="125"/>
      <c r="JW26" s="125"/>
      <c r="JX26" s="125"/>
      <c r="JY26" s="125"/>
      <c r="JZ26" s="125"/>
      <c r="KA26" s="125"/>
      <c r="KB26" s="125"/>
      <c r="KC26" s="125"/>
      <c r="KD26" s="125"/>
      <c r="KE26" s="125"/>
      <c r="KF26" s="125"/>
      <c r="KG26" s="125"/>
      <c r="KH26" s="125"/>
      <c r="KI26" s="125"/>
      <c r="KJ26" s="125"/>
      <c r="KK26" s="125"/>
      <c r="KL26" s="125"/>
      <c r="KM26" s="125"/>
      <c r="KN26" s="125"/>
      <c r="KO26" s="125"/>
      <c r="KP26" s="125"/>
      <c r="KQ26" s="125"/>
      <c r="KR26" s="125"/>
      <c r="KS26" s="125"/>
      <c r="KT26" s="125"/>
      <c r="KU26" s="125"/>
      <c r="KV26" s="125"/>
      <c r="KW26" s="125"/>
      <c r="KX26" s="125"/>
      <c r="KY26" s="125"/>
      <c r="KZ26" s="125"/>
      <c r="LA26" s="125"/>
      <c r="LB26" s="85"/>
    </row>
    <row r="27" spans="1:314" s="33" customFormat="1" ht="14.25" customHeight="1" thickBot="1" x14ac:dyDescent="0.35">
      <c r="A27" s="54"/>
      <c r="B27" s="51" t="s">
        <v>34</v>
      </c>
      <c r="C27" s="52"/>
      <c r="D27" s="121"/>
      <c r="E27" s="121"/>
      <c r="F27" s="121"/>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c r="BE27" s="121"/>
      <c r="BF27" s="121"/>
      <c r="BG27" s="121"/>
      <c r="BH27" s="121"/>
      <c r="BI27" s="121"/>
      <c r="BJ27" s="121"/>
      <c r="BK27" s="121"/>
      <c r="BL27" s="121"/>
      <c r="BM27" s="121"/>
      <c r="BN27" s="121"/>
      <c r="BO27" s="121"/>
      <c r="BP27" s="121"/>
      <c r="BQ27" s="121"/>
      <c r="BR27" s="121"/>
      <c r="BS27" s="121"/>
      <c r="BT27" s="121"/>
      <c r="BU27" s="121"/>
      <c r="BV27" s="121"/>
      <c r="BW27" s="121"/>
      <c r="BX27" s="121"/>
      <c r="BY27" s="121"/>
      <c r="BZ27" s="121"/>
      <c r="CA27" s="121"/>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121"/>
      <c r="CZ27" s="121"/>
      <c r="DA27" s="121"/>
      <c r="DB27" s="121"/>
      <c r="DC27" s="121"/>
      <c r="DD27" s="121"/>
      <c r="DE27" s="121"/>
      <c r="DF27" s="121"/>
      <c r="DG27" s="121"/>
      <c r="DH27" s="121"/>
      <c r="DI27" s="121"/>
      <c r="DJ27" s="121"/>
      <c r="DK27" s="121"/>
      <c r="DL27" s="121"/>
      <c r="DM27" s="121"/>
      <c r="DN27" s="121"/>
      <c r="DO27" s="121"/>
      <c r="DP27" s="121"/>
      <c r="DQ27" s="121"/>
      <c r="DR27" s="121"/>
      <c r="DS27" s="121"/>
      <c r="DT27" s="121"/>
      <c r="DU27" s="121"/>
      <c r="DV27" s="121"/>
      <c r="DW27" s="121"/>
      <c r="DX27" s="121"/>
      <c r="DY27" s="121"/>
      <c r="DZ27" s="121"/>
      <c r="EA27" s="121"/>
      <c r="EB27" s="121"/>
      <c r="EC27" s="121"/>
      <c r="ED27" s="121"/>
      <c r="EE27" s="121"/>
      <c r="EF27" s="121"/>
      <c r="EG27" s="121"/>
      <c r="EH27" s="121"/>
      <c r="EI27" s="121"/>
      <c r="EJ27" s="121"/>
      <c r="EK27" s="121"/>
      <c r="EL27" s="121"/>
      <c r="EM27" s="121"/>
      <c r="EN27" s="121"/>
      <c r="EO27" s="121"/>
      <c r="EP27" s="121"/>
      <c r="EQ27" s="121"/>
      <c r="ER27" s="121"/>
      <c r="ES27" s="121"/>
      <c r="ET27" s="121"/>
      <c r="EU27" s="121"/>
      <c r="EV27" s="121"/>
      <c r="EW27" s="121"/>
      <c r="EX27" s="121"/>
      <c r="EY27" s="121"/>
      <c r="EZ27" s="121"/>
      <c r="FA27" s="121"/>
      <c r="FB27" s="121"/>
      <c r="FC27" s="121"/>
      <c r="FD27" s="121"/>
      <c r="FE27" s="121"/>
      <c r="FF27" s="121"/>
      <c r="FG27" s="121"/>
      <c r="FH27" s="121"/>
      <c r="FI27" s="121"/>
      <c r="FJ27" s="121"/>
      <c r="FK27" s="121"/>
      <c r="FL27" s="121"/>
      <c r="FM27" s="121"/>
      <c r="FN27" s="121"/>
      <c r="FO27" s="121"/>
      <c r="FP27" s="121"/>
      <c r="FQ27" s="121"/>
      <c r="FR27" s="121"/>
      <c r="FS27" s="121"/>
      <c r="FT27" s="121"/>
      <c r="FU27" s="121"/>
      <c r="FV27" s="121"/>
      <c r="FW27" s="121"/>
      <c r="FX27" s="121"/>
      <c r="FY27" s="121"/>
      <c r="FZ27" s="121"/>
      <c r="GA27" s="121"/>
      <c r="GB27" s="121"/>
      <c r="GC27" s="121"/>
      <c r="GD27" s="121"/>
      <c r="GE27" s="121"/>
      <c r="GF27" s="121"/>
      <c r="GG27" s="121"/>
      <c r="GH27" s="121"/>
      <c r="GI27" s="121"/>
      <c r="GJ27" s="121"/>
      <c r="GK27" s="121"/>
      <c r="GL27" s="121"/>
      <c r="GM27" s="121"/>
      <c r="GN27" s="121"/>
      <c r="GO27" s="121"/>
      <c r="GP27" s="121"/>
      <c r="GQ27" s="121"/>
      <c r="GR27" s="121"/>
      <c r="GS27" s="121"/>
      <c r="GT27" s="121"/>
      <c r="GU27" s="121"/>
      <c r="GV27" s="121"/>
      <c r="GW27" s="121"/>
      <c r="GX27" s="121"/>
      <c r="GY27" s="121"/>
      <c r="GZ27" s="121"/>
      <c r="HA27" s="121"/>
      <c r="HB27" s="121"/>
      <c r="HC27" s="121"/>
      <c r="HD27" s="121"/>
      <c r="HE27" s="121"/>
      <c r="HF27" s="121"/>
      <c r="HG27" s="121"/>
      <c r="HH27" s="121"/>
      <c r="HI27" s="121"/>
      <c r="HJ27" s="121"/>
      <c r="HK27" s="121"/>
      <c r="HL27" s="121"/>
      <c r="HM27" s="121"/>
      <c r="HN27" s="121"/>
      <c r="HO27" s="121"/>
      <c r="HP27" s="121"/>
      <c r="HQ27" s="121"/>
      <c r="HR27" s="121"/>
      <c r="HS27" s="121"/>
      <c r="HT27" s="121"/>
      <c r="HU27" s="121"/>
      <c r="HV27" s="121"/>
      <c r="HW27" s="121"/>
      <c r="HX27" s="121"/>
      <c r="HY27" s="121"/>
      <c r="HZ27" s="121"/>
      <c r="IA27" s="121"/>
      <c r="IB27" s="121"/>
      <c r="IC27" s="121"/>
      <c r="ID27" s="121"/>
      <c r="IE27" s="121"/>
      <c r="IF27" s="121"/>
      <c r="IG27" s="121"/>
      <c r="IH27" s="121"/>
      <c r="II27" s="121"/>
      <c r="IJ27" s="121"/>
      <c r="IK27" s="121"/>
      <c r="IL27" s="121"/>
      <c r="IM27" s="121"/>
      <c r="IN27" s="121"/>
      <c r="IO27" s="121"/>
      <c r="IP27" s="121"/>
      <c r="IQ27" s="121"/>
      <c r="IR27" s="121"/>
      <c r="IS27" s="121"/>
      <c r="IT27" s="121"/>
      <c r="IU27" s="121"/>
      <c r="IV27" s="121"/>
      <c r="IW27" s="121"/>
      <c r="IX27" s="121"/>
      <c r="IY27" s="121"/>
      <c r="IZ27" s="121"/>
      <c r="JA27" s="121"/>
      <c r="JB27" s="121"/>
      <c r="JC27" s="121"/>
      <c r="JD27" s="121"/>
      <c r="JE27" s="121"/>
      <c r="JF27" s="121"/>
      <c r="JG27" s="121"/>
      <c r="JH27" s="121"/>
      <c r="JI27" s="121"/>
      <c r="JJ27" s="121"/>
      <c r="JK27" s="121"/>
      <c r="JL27" s="121"/>
      <c r="JM27" s="121"/>
      <c r="JN27" s="121"/>
      <c r="JO27" s="121"/>
      <c r="JP27" s="121"/>
      <c r="JQ27" s="121"/>
      <c r="JR27" s="121"/>
      <c r="JS27" s="121"/>
      <c r="JT27" s="121"/>
      <c r="JU27" s="121"/>
      <c r="JV27" s="121"/>
      <c r="JW27" s="121"/>
      <c r="JX27" s="121"/>
      <c r="JY27" s="121"/>
      <c r="JZ27" s="121"/>
      <c r="KA27" s="121"/>
      <c r="KB27" s="121"/>
      <c r="KC27" s="121"/>
      <c r="KD27" s="121"/>
      <c r="KE27" s="121"/>
      <c r="KF27" s="121"/>
      <c r="KG27" s="121"/>
      <c r="KH27" s="121"/>
      <c r="KI27" s="121"/>
      <c r="KJ27" s="121"/>
      <c r="KK27" s="121"/>
      <c r="KL27" s="121"/>
      <c r="KM27" s="121"/>
      <c r="KN27" s="121"/>
      <c r="KO27" s="121"/>
      <c r="KP27" s="121"/>
      <c r="KQ27" s="121"/>
      <c r="KR27" s="121"/>
      <c r="KS27" s="121"/>
      <c r="KT27" s="121"/>
      <c r="KU27" s="121"/>
      <c r="KV27" s="121"/>
      <c r="KW27" s="121"/>
      <c r="KX27" s="121"/>
      <c r="KY27" s="121"/>
      <c r="KZ27" s="121"/>
      <c r="LA27" s="121"/>
      <c r="LB27" s="87"/>
    </row>
    <row r="28" spans="1:314" s="77" customFormat="1" ht="14.25" customHeight="1" thickBot="1" x14ac:dyDescent="0.35">
      <c r="A28" s="74"/>
      <c r="B28" s="67"/>
      <c r="C28" s="7"/>
      <c r="D28" s="101"/>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c r="GE28" s="101"/>
      <c r="GF28" s="101"/>
      <c r="GG28" s="101"/>
      <c r="GH28" s="101"/>
      <c r="GI28" s="101"/>
      <c r="GJ28" s="101"/>
      <c r="GK28" s="101"/>
      <c r="GL28" s="101"/>
      <c r="GM28" s="101"/>
      <c r="GN28" s="101"/>
      <c r="GO28" s="101"/>
      <c r="GP28" s="101"/>
      <c r="GQ28" s="101"/>
      <c r="GR28" s="101"/>
      <c r="GS28" s="101"/>
      <c r="GT28" s="101"/>
      <c r="GU28" s="101"/>
      <c r="GV28" s="101"/>
      <c r="GW28" s="101"/>
      <c r="GX28" s="101"/>
      <c r="GY28" s="101"/>
      <c r="GZ28" s="101"/>
      <c r="HA28" s="101"/>
      <c r="HB28" s="101"/>
      <c r="HC28" s="101"/>
      <c r="HD28" s="101"/>
      <c r="HE28" s="101"/>
      <c r="HF28" s="101"/>
      <c r="HG28" s="101"/>
      <c r="HH28" s="101"/>
      <c r="HI28" s="101"/>
      <c r="HJ28" s="101"/>
      <c r="HK28" s="101"/>
      <c r="HL28" s="101"/>
      <c r="HM28" s="101"/>
      <c r="HN28" s="101"/>
      <c r="HO28" s="101"/>
      <c r="HP28" s="101"/>
      <c r="HQ28" s="101"/>
      <c r="HR28" s="101"/>
      <c r="HS28" s="101"/>
      <c r="HT28" s="101"/>
      <c r="HU28" s="101"/>
      <c r="HV28" s="101"/>
      <c r="HW28" s="101"/>
      <c r="HX28" s="101"/>
      <c r="HY28" s="101"/>
      <c r="HZ28" s="101"/>
      <c r="IA28" s="101"/>
      <c r="IB28" s="101"/>
      <c r="IC28" s="101"/>
      <c r="ID28" s="101"/>
      <c r="IE28" s="101"/>
      <c r="IF28" s="101"/>
      <c r="IG28" s="101"/>
      <c r="IH28" s="101"/>
      <c r="II28" s="101"/>
      <c r="IJ28" s="101"/>
      <c r="IK28" s="101"/>
      <c r="IL28" s="101"/>
      <c r="IM28" s="101"/>
      <c r="IN28" s="101"/>
      <c r="IO28" s="101"/>
      <c r="IP28" s="101"/>
      <c r="IQ28" s="101"/>
      <c r="IR28" s="101"/>
      <c r="IS28" s="101"/>
      <c r="IT28" s="101"/>
      <c r="IU28" s="101"/>
      <c r="IV28" s="101"/>
      <c r="IW28" s="208"/>
      <c r="IX28" s="208"/>
      <c r="IY28" s="208"/>
      <c r="IZ28" s="208"/>
      <c r="JA28" s="208"/>
      <c r="JB28" s="208"/>
      <c r="JC28" s="208"/>
      <c r="JD28" s="208"/>
      <c r="JE28" s="208"/>
      <c r="JF28" s="208"/>
      <c r="JG28" s="208"/>
      <c r="JH28" s="208"/>
      <c r="JI28" s="208"/>
      <c r="JJ28" s="208"/>
      <c r="JK28" s="208"/>
      <c r="JL28" s="208"/>
      <c r="JM28" s="208"/>
      <c r="JN28" s="208"/>
      <c r="JO28" s="208"/>
      <c r="JP28" s="208"/>
      <c r="JQ28" s="208"/>
      <c r="JR28" s="208"/>
      <c r="JS28" s="208"/>
      <c r="JT28" s="208"/>
      <c r="JU28" s="208"/>
      <c r="JV28" s="208"/>
      <c r="JW28" s="208"/>
      <c r="JX28" s="208"/>
      <c r="JY28" s="208"/>
      <c r="JZ28" s="208"/>
      <c r="KA28" s="208"/>
      <c r="KB28" s="208"/>
      <c r="KC28" s="208"/>
      <c r="KD28" s="208"/>
      <c r="KE28" s="208"/>
      <c r="KF28" s="208"/>
      <c r="KG28" s="208"/>
      <c r="KH28" s="208"/>
      <c r="KI28" s="208"/>
      <c r="KJ28" s="208"/>
      <c r="KK28" s="208"/>
      <c r="KL28" s="208"/>
      <c r="KM28" s="208"/>
      <c r="KN28" s="208"/>
      <c r="KO28" s="208"/>
      <c r="KP28" s="208"/>
      <c r="KQ28" s="208"/>
      <c r="KR28" s="208"/>
      <c r="KS28" s="208"/>
      <c r="KT28" s="208"/>
      <c r="KU28" s="208"/>
      <c r="KV28" s="208"/>
      <c r="KW28" s="208"/>
      <c r="KX28" s="208"/>
      <c r="KY28" s="208"/>
      <c r="KZ28" s="208"/>
      <c r="LA28" s="208"/>
      <c r="LB28" s="100"/>
    </row>
    <row r="29" spans="1:314" s="33" customFormat="1" ht="14.25" customHeight="1" thickBot="1" x14ac:dyDescent="0.35">
      <c r="A29" s="56" t="s">
        <v>58</v>
      </c>
      <c r="B29" s="49" t="s">
        <v>33</v>
      </c>
      <c r="C29" s="50"/>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c r="BX29" s="125"/>
      <c r="BY29" s="125"/>
      <c r="BZ29" s="125"/>
      <c r="CA29" s="125"/>
      <c r="CB29" s="125"/>
      <c r="CC29" s="125"/>
      <c r="CD29" s="125"/>
      <c r="CE29" s="125"/>
      <c r="CF29" s="125"/>
      <c r="CG29" s="125"/>
      <c r="CH29" s="125"/>
      <c r="CI29" s="125"/>
      <c r="CJ29" s="125"/>
      <c r="CK29" s="125"/>
      <c r="CL29" s="125"/>
      <c r="CM29" s="125"/>
      <c r="CN29" s="125"/>
      <c r="CO29" s="125"/>
      <c r="CP29" s="125"/>
      <c r="CQ29" s="125"/>
      <c r="CR29" s="125"/>
      <c r="CS29" s="125"/>
      <c r="CT29" s="125"/>
      <c r="CU29" s="125"/>
      <c r="CV29" s="125"/>
      <c r="CW29" s="125"/>
      <c r="CX29" s="125"/>
      <c r="CY29" s="125"/>
      <c r="CZ29" s="125"/>
      <c r="DA29" s="125"/>
      <c r="DB29" s="125"/>
      <c r="DC29" s="125"/>
      <c r="DD29" s="125"/>
      <c r="DE29" s="125"/>
      <c r="DF29" s="125"/>
      <c r="DG29" s="125"/>
      <c r="DH29" s="125"/>
      <c r="DI29" s="125"/>
      <c r="DJ29" s="125"/>
      <c r="DK29" s="125"/>
      <c r="DL29" s="125"/>
      <c r="DM29" s="125"/>
      <c r="DN29" s="125"/>
      <c r="DO29" s="125"/>
      <c r="DP29" s="125"/>
      <c r="DQ29" s="125"/>
      <c r="DR29" s="125"/>
      <c r="DS29" s="125"/>
      <c r="DT29" s="125"/>
      <c r="DU29" s="125"/>
      <c r="DV29" s="125"/>
      <c r="DW29" s="125"/>
      <c r="DX29" s="125"/>
      <c r="DY29" s="125"/>
      <c r="DZ29" s="125"/>
      <c r="EA29" s="125"/>
      <c r="EB29" s="125"/>
      <c r="EC29" s="125"/>
      <c r="ED29" s="125"/>
      <c r="EE29" s="125"/>
      <c r="EF29" s="125"/>
      <c r="EG29" s="125"/>
      <c r="EH29" s="125"/>
      <c r="EI29" s="125"/>
      <c r="EJ29" s="125"/>
      <c r="EK29" s="125"/>
      <c r="EL29" s="125"/>
      <c r="EM29" s="125"/>
      <c r="EN29" s="12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125"/>
      <c r="GA29" s="125"/>
      <c r="GB29" s="125"/>
      <c r="GC29" s="125"/>
      <c r="GD29" s="125"/>
      <c r="GE29" s="125"/>
      <c r="GF29" s="125"/>
      <c r="GG29" s="125"/>
      <c r="GH29" s="125"/>
      <c r="GI29" s="125"/>
      <c r="GJ29" s="125"/>
      <c r="GK29" s="125"/>
      <c r="GL29" s="125"/>
      <c r="GM29" s="125"/>
      <c r="GN29" s="125"/>
      <c r="GO29" s="125"/>
      <c r="GP29" s="125"/>
      <c r="GQ29" s="125"/>
      <c r="GR29" s="125"/>
      <c r="GS29" s="125"/>
      <c r="GT29" s="125"/>
      <c r="GU29" s="125"/>
      <c r="GV29" s="125"/>
      <c r="GW29" s="125"/>
      <c r="GX29" s="125"/>
      <c r="GY29" s="125"/>
      <c r="GZ29" s="65"/>
      <c r="HA29" s="65"/>
      <c r="HB29" s="65"/>
      <c r="HC29" s="65"/>
      <c r="HD29" s="65"/>
      <c r="HE29" s="65"/>
      <c r="HF29" s="65"/>
      <c r="HG29" s="65"/>
      <c r="HH29" s="65"/>
      <c r="HI29" s="65"/>
      <c r="HJ29" s="65"/>
      <c r="HK29" s="65"/>
      <c r="HL29" s="125"/>
      <c r="HM29" s="125"/>
      <c r="HN29" s="125"/>
      <c r="HO29" s="125"/>
      <c r="HP29" s="125"/>
      <c r="HQ29" s="125"/>
      <c r="HR29" s="125"/>
      <c r="HS29" s="125"/>
      <c r="HT29" s="125"/>
      <c r="HU29" s="125"/>
      <c r="HV29" s="125"/>
      <c r="HW29" s="125"/>
      <c r="HX29" s="125"/>
      <c r="HY29" s="125"/>
      <c r="HZ29" s="125"/>
      <c r="IA29" s="125"/>
      <c r="IB29" s="125"/>
      <c r="IC29" s="125"/>
      <c r="ID29" s="125"/>
      <c r="IE29" s="125"/>
      <c r="IF29" s="125"/>
      <c r="IG29" s="125"/>
      <c r="IH29" s="125"/>
      <c r="II29" s="125"/>
      <c r="IJ29" s="125"/>
      <c r="IK29" s="125"/>
      <c r="IL29" s="125"/>
      <c r="IM29" s="125"/>
      <c r="IN29" s="125"/>
      <c r="IO29" s="125"/>
      <c r="IP29" s="125"/>
      <c r="IQ29" s="125"/>
      <c r="IR29" s="125"/>
      <c r="IS29" s="125"/>
      <c r="IT29" s="125"/>
      <c r="IU29" s="125"/>
      <c r="IV29" s="102"/>
      <c r="IW29" s="125"/>
      <c r="IX29" s="125"/>
      <c r="IY29" s="125"/>
      <c r="IZ29" s="125"/>
      <c r="JA29" s="125"/>
      <c r="JB29" s="125"/>
      <c r="JC29" s="125"/>
      <c r="JD29" s="125"/>
      <c r="JE29" s="125"/>
      <c r="JF29" s="125"/>
      <c r="JG29" s="125"/>
      <c r="JH29" s="125"/>
      <c r="JI29" s="125"/>
      <c r="JJ29" s="125"/>
      <c r="JK29" s="125"/>
      <c r="JL29" s="125"/>
      <c r="JM29" s="125"/>
      <c r="JN29" s="125"/>
      <c r="JO29" s="125"/>
      <c r="JP29" s="125"/>
      <c r="JQ29" s="125"/>
      <c r="JR29" s="125"/>
      <c r="JS29" s="125"/>
      <c r="JT29" s="125"/>
      <c r="JU29" s="125"/>
      <c r="JV29" s="125"/>
      <c r="JW29" s="125"/>
      <c r="JX29" s="125"/>
      <c r="JY29" s="125"/>
      <c r="JZ29" s="125"/>
      <c r="KA29" s="125"/>
      <c r="KB29" s="125"/>
      <c r="KC29" s="125"/>
      <c r="KD29" s="125"/>
      <c r="KE29" s="125"/>
      <c r="KF29" s="125"/>
      <c r="KG29" s="125"/>
      <c r="KH29" s="125"/>
      <c r="KI29" s="125"/>
      <c r="KJ29" s="125"/>
      <c r="KK29" s="125"/>
      <c r="KL29" s="125"/>
      <c r="KM29" s="125"/>
      <c r="KN29" s="125"/>
      <c r="KO29" s="125"/>
      <c r="KP29" s="125"/>
      <c r="KQ29" s="125"/>
      <c r="KR29" s="125"/>
      <c r="KS29" s="125"/>
      <c r="KT29" s="125"/>
      <c r="KU29" s="125"/>
      <c r="KV29" s="125"/>
      <c r="KW29" s="125"/>
      <c r="KX29" s="125"/>
      <c r="KY29" s="125"/>
      <c r="KZ29" s="125"/>
      <c r="LA29" s="125"/>
      <c r="LB29" s="116"/>
    </row>
    <row r="30" spans="1:314" s="33" customFormat="1" ht="14.25" customHeight="1" thickBot="1" x14ac:dyDescent="0.35">
      <c r="A30" s="54"/>
      <c r="B30" s="51" t="s">
        <v>34</v>
      </c>
      <c r="C30" s="52"/>
      <c r="D30" s="121"/>
      <c r="E30" s="121"/>
      <c r="F30" s="121"/>
      <c r="G30" s="121"/>
      <c r="H30" s="121"/>
      <c r="I30" s="121"/>
      <c r="J30" s="121"/>
      <c r="K30" s="121"/>
      <c r="L30" s="121"/>
      <c r="M30" s="121"/>
      <c r="N30" s="121"/>
      <c r="O30" s="121"/>
      <c r="P30" s="121"/>
      <c r="Q30" s="121"/>
      <c r="R30" s="121"/>
      <c r="S30" s="121"/>
      <c r="T30" s="189"/>
      <c r="U30" s="189"/>
      <c r="V30" s="189"/>
      <c r="W30" s="189"/>
      <c r="X30" s="189"/>
      <c r="Y30" s="121"/>
      <c r="Z30" s="97"/>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c r="HV30" s="121"/>
      <c r="HW30" s="121"/>
      <c r="HX30" s="121"/>
      <c r="HY30" s="121"/>
      <c r="HZ30" s="121"/>
      <c r="IA30" s="121"/>
      <c r="IB30" s="121"/>
      <c r="IC30" s="121"/>
      <c r="ID30" s="121"/>
      <c r="IE30" s="121"/>
      <c r="IF30" s="121"/>
      <c r="IG30" s="121"/>
      <c r="IH30" s="121"/>
      <c r="II30" s="121"/>
      <c r="IJ30" s="121"/>
      <c r="IK30" s="121"/>
      <c r="IL30" s="121"/>
      <c r="IM30" s="121"/>
      <c r="IN30" s="121"/>
      <c r="IO30" s="121"/>
      <c r="IP30" s="121"/>
      <c r="IQ30" s="121"/>
      <c r="IR30" s="121"/>
      <c r="IS30" s="121"/>
      <c r="IT30" s="121"/>
      <c r="IU30" s="121"/>
      <c r="IV30" s="72"/>
      <c r="IW30" s="125"/>
      <c r="IX30" s="125"/>
      <c r="IY30" s="125"/>
      <c r="IZ30" s="125"/>
      <c r="JA30" s="125"/>
      <c r="JB30" s="125"/>
      <c r="JC30" s="125"/>
      <c r="JD30" s="125"/>
      <c r="JE30" s="125"/>
      <c r="JF30" s="125"/>
      <c r="JG30" s="125"/>
      <c r="JH30" s="125"/>
      <c r="JI30" s="125"/>
      <c r="JJ30" s="125"/>
      <c r="JK30" s="125"/>
      <c r="JL30" s="125"/>
      <c r="JM30" s="125"/>
      <c r="JN30" s="125"/>
      <c r="JO30" s="125"/>
      <c r="JP30" s="125"/>
      <c r="JQ30" s="125"/>
      <c r="JR30" s="125"/>
      <c r="JS30" s="121"/>
      <c r="JT30" s="121"/>
      <c r="JU30" s="121"/>
      <c r="JV30" s="121"/>
      <c r="JW30" s="121"/>
      <c r="JX30" s="121"/>
      <c r="JY30" s="121"/>
      <c r="JZ30" s="121"/>
      <c r="KA30" s="121"/>
      <c r="KB30" s="121"/>
      <c r="KC30" s="121"/>
      <c r="KD30" s="121"/>
      <c r="KE30" s="121"/>
      <c r="KF30" s="121"/>
      <c r="KG30" s="121"/>
      <c r="KH30" s="121"/>
      <c r="KI30" s="121"/>
      <c r="KJ30" s="121"/>
      <c r="KK30" s="121"/>
      <c r="KL30" s="121"/>
      <c r="KM30" s="121"/>
      <c r="KN30" s="121"/>
      <c r="KO30" s="121"/>
      <c r="KP30" s="121"/>
      <c r="KQ30" s="121"/>
      <c r="KR30" s="121"/>
      <c r="KS30" s="121"/>
      <c r="KT30" s="121"/>
      <c r="KU30" s="121"/>
      <c r="KV30" s="121"/>
      <c r="KW30" s="121"/>
      <c r="KX30" s="121"/>
      <c r="KY30" s="121"/>
      <c r="KZ30" s="121"/>
      <c r="LA30" s="121"/>
      <c r="LB30" s="87"/>
    </row>
    <row r="31" spans="1:314" s="33" customFormat="1" ht="10.5" customHeight="1" thickBot="1" x14ac:dyDescent="0.35">
      <c r="A31" s="46"/>
      <c r="B31" s="46"/>
      <c r="C31" s="5"/>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JF31" s="48"/>
      <c r="JG31" s="48"/>
      <c r="JH31" s="48"/>
      <c r="JI31" s="48"/>
      <c r="JJ31" s="48"/>
      <c r="JK31" s="48"/>
      <c r="JL31" s="48"/>
      <c r="JM31" s="48"/>
      <c r="JN31" s="48"/>
      <c r="JO31" s="48"/>
      <c r="JP31" s="48"/>
      <c r="JQ31" s="48"/>
      <c r="JR31" s="48"/>
      <c r="JS31" s="48"/>
      <c r="JT31" s="48"/>
      <c r="JU31" s="48"/>
      <c r="JV31" s="48"/>
      <c r="JW31" s="48"/>
      <c r="JX31" s="48"/>
      <c r="JY31" s="48"/>
      <c r="JZ31" s="48"/>
      <c r="KA31" s="48"/>
      <c r="KB31" s="48"/>
      <c r="KC31" s="48"/>
      <c r="KD31" s="48"/>
      <c r="KE31" s="48"/>
      <c r="KF31" s="48"/>
      <c r="KG31" s="48"/>
      <c r="KH31" s="48"/>
      <c r="KI31" s="48"/>
      <c r="KJ31" s="48"/>
      <c r="KK31" s="48"/>
      <c r="KL31" s="48"/>
      <c r="KM31" s="48"/>
      <c r="KN31" s="48"/>
      <c r="KO31" s="48"/>
      <c r="KP31" s="48"/>
      <c r="KQ31" s="48"/>
      <c r="KR31" s="48"/>
      <c r="KS31" s="48"/>
      <c r="KT31" s="48"/>
      <c r="KU31" s="48"/>
      <c r="KV31" s="48"/>
      <c r="KW31" s="48"/>
      <c r="KX31" s="48"/>
      <c r="KY31" s="48"/>
      <c r="KZ31" s="48"/>
      <c r="LA31" s="48"/>
    </row>
    <row r="32" spans="1:314" s="33" customFormat="1" ht="13.5" customHeight="1" x14ac:dyDescent="0.3">
      <c r="A32" s="57" t="s">
        <v>56</v>
      </c>
      <c r="B32" s="49" t="s">
        <v>33</v>
      </c>
      <c r="C32" s="50"/>
      <c r="D32" s="178"/>
      <c r="E32" s="178"/>
      <c r="F32" s="178"/>
      <c r="G32" s="178"/>
      <c r="H32" s="178"/>
      <c r="I32" s="178"/>
      <c r="J32" s="178"/>
      <c r="K32" s="125"/>
      <c r="L32" s="125"/>
      <c r="M32" s="125"/>
      <c r="N32" s="125"/>
      <c r="O32" s="125"/>
      <c r="P32" s="125"/>
      <c r="Q32" s="125"/>
      <c r="R32" s="125"/>
      <c r="S32" s="125"/>
      <c r="T32" s="125"/>
      <c r="U32" s="125"/>
      <c r="V32" s="125"/>
      <c r="W32" s="125"/>
      <c r="X32" s="125"/>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c r="BU32" s="178"/>
      <c r="BV32" s="178"/>
      <c r="BW32" s="178"/>
      <c r="BX32" s="178"/>
      <c r="BY32" s="178"/>
      <c r="BZ32" s="178"/>
      <c r="CA32" s="125"/>
      <c r="CB32" s="125"/>
      <c r="CC32" s="125"/>
      <c r="CD32" s="125"/>
      <c r="CE32" s="125"/>
      <c r="CF32" s="125"/>
      <c r="CG32" s="125"/>
      <c r="CH32" s="125"/>
      <c r="CI32" s="125"/>
      <c r="CJ32" s="125"/>
      <c r="CK32" s="178"/>
      <c r="CL32" s="178"/>
      <c r="CM32" s="178"/>
      <c r="CN32" s="178"/>
      <c r="CO32" s="178"/>
      <c r="CP32" s="178"/>
      <c r="CQ32" s="178"/>
      <c r="CR32" s="178"/>
      <c r="CS32" s="178"/>
      <c r="CT32" s="178"/>
      <c r="CU32" s="178"/>
      <c r="CV32" s="178"/>
      <c r="CW32" s="178"/>
      <c r="CX32" s="178"/>
      <c r="CY32" s="178"/>
      <c r="CZ32" s="178"/>
      <c r="DA32" s="178"/>
      <c r="DB32" s="178"/>
      <c r="DC32" s="178"/>
      <c r="DD32" s="178"/>
      <c r="DE32" s="178"/>
      <c r="DF32" s="178"/>
      <c r="DG32" s="178"/>
      <c r="DH32" s="178"/>
      <c r="DI32" s="178"/>
      <c r="DJ32" s="178"/>
      <c r="DK32" s="178"/>
      <c r="DL32" s="178"/>
      <c r="DM32" s="178"/>
      <c r="DN32" s="178"/>
      <c r="DO32" s="178"/>
      <c r="DP32" s="178"/>
      <c r="DQ32" s="178"/>
      <c r="DR32" s="178"/>
      <c r="DS32" s="178"/>
      <c r="DT32" s="178"/>
      <c r="DU32" s="178"/>
      <c r="DV32" s="178"/>
      <c r="DW32" s="178"/>
      <c r="DX32" s="178"/>
      <c r="DY32" s="178"/>
      <c r="DZ32" s="178"/>
      <c r="EA32" s="178"/>
      <c r="EB32" s="178"/>
      <c r="EC32" s="178"/>
      <c r="ED32" s="178"/>
      <c r="EE32" s="178"/>
      <c r="EF32" s="178"/>
      <c r="EG32" s="178"/>
      <c r="EH32" s="178"/>
      <c r="EI32" s="178"/>
      <c r="EJ32" s="178"/>
      <c r="EK32" s="178"/>
      <c r="EL32" s="178"/>
      <c r="EM32" s="178"/>
      <c r="EN32" s="178"/>
      <c r="EO32" s="178"/>
      <c r="EP32" s="178"/>
      <c r="EQ32" s="178"/>
      <c r="ER32" s="178"/>
      <c r="ES32" s="178"/>
      <c r="ET32" s="178"/>
      <c r="EU32" s="178"/>
      <c r="EV32" s="178"/>
      <c r="EW32" s="178"/>
      <c r="EX32" s="178"/>
      <c r="EY32" s="178"/>
      <c r="EZ32" s="178"/>
      <c r="FA32" s="178"/>
      <c r="FB32" s="178"/>
      <c r="FC32" s="178"/>
      <c r="FD32" s="178"/>
      <c r="FE32" s="178"/>
      <c r="FF32" s="178"/>
      <c r="FG32" s="178"/>
      <c r="FH32" s="178"/>
      <c r="FI32" s="178"/>
      <c r="FJ32" s="178"/>
      <c r="FK32" s="178"/>
      <c r="FL32" s="125"/>
      <c r="FM32" s="125"/>
      <c r="FN32" s="125"/>
      <c r="FO32" s="125"/>
      <c r="FP32" s="125"/>
      <c r="FQ32" s="125"/>
      <c r="FR32" s="125"/>
      <c r="FS32" s="125"/>
      <c r="FT32" s="125"/>
      <c r="FU32" s="125"/>
      <c r="FV32" s="125"/>
      <c r="FW32" s="125"/>
      <c r="FX32" s="125"/>
      <c r="FY32" s="125"/>
      <c r="FZ32" s="125"/>
      <c r="GA32" s="125"/>
      <c r="GB32" s="125"/>
      <c r="GC32" s="125"/>
      <c r="GD32" s="125"/>
      <c r="GE32" s="125"/>
      <c r="GF32" s="125"/>
      <c r="GG32" s="125"/>
      <c r="GH32" s="125"/>
      <c r="GI32" s="125"/>
      <c r="GJ32" s="125"/>
      <c r="GK32" s="125"/>
      <c r="GL32" s="125"/>
      <c r="GM32" s="125"/>
      <c r="GN32" s="125"/>
      <c r="GO32" s="125"/>
      <c r="GP32" s="125"/>
      <c r="GQ32" s="125"/>
      <c r="GR32" s="125"/>
      <c r="GS32" s="125"/>
      <c r="GT32" s="125"/>
      <c r="GU32" s="125"/>
      <c r="GV32" s="125"/>
      <c r="GW32" s="125"/>
      <c r="GX32" s="125"/>
      <c r="GY32" s="125"/>
      <c r="GZ32" s="125"/>
      <c r="HA32" s="125"/>
      <c r="HB32" s="125"/>
      <c r="HC32" s="125"/>
      <c r="HD32" s="125"/>
      <c r="HE32" s="125"/>
      <c r="HF32" s="125"/>
      <c r="HG32" s="125"/>
      <c r="HH32" s="125"/>
      <c r="HI32" s="125"/>
      <c r="HJ32" s="125"/>
      <c r="HK32" s="125"/>
      <c r="HL32" s="125"/>
      <c r="HM32" s="125"/>
      <c r="HN32" s="125"/>
      <c r="HO32" s="125"/>
      <c r="HP32" s="125"/>
      <c r="HQ32" s="125"/>
      <c r="HR32" s="125"/>
      <c r="HS32" s="125"/>
      <c r="HT32" s="125"/>
      <c r="HU32" s="125"/>
      <c r="HV32" s="125"/>
      <c r="HW32" s="125"/>
      <c r="HX32" s="125"/>
      <c r="HY32" s="125"/>
      <c r="HZ32" s="125"/>
      <c r="IA32" s="125"/>
      <c r="IB32" s="125"/>
      <c r="IC32" s="125"/>
      <c r="ID32" s="125"/>
      <c r="IE32" s="125"/>
      <c r="IF32" s="125"/>
      <c r="IG32" s="125"/>
      <c r="IH32" s="125"/>
      <c r="II32" s="125"/>
      <c r="IJ32" s="125"/>
      <c r="IK32" s="125"/>
      <c r="IL32" s="125"/>
      <c r="IM32" s="125"/>
      <c r="IN32" s="125"/>
      <c r="IO32" s="125"/>
      <c r="IP32" s="125"/>
      <c r="IQ32" s="125"/>
      <c r="IR32" s="125"/>
      <c r="IS32" s="125"/>
      <c r="IT32" s="125"/>
      <c r="IU32" s="125"/>
      <c r="IV32" s="125"/>
      <c r="IW32" s="125"/>
      <c r="IX32" s="125"/>
      <c r="IY32" s="125"/>
      <c r="IZ32" s="125"/>
      <c r="JA32" s="125"/>
      <c r="JB32" s="125"/>
      <c r="JC32" s="125"/>
      <c r="JD32" s="125"/>
      <c r="JE32" s="125"/>
      <c r="JF32" s="125"/>
      <c r="JG32" s="125"/>
      <c r="JH32" s="125"/>
      <c r="JI32" s="125"/>
      <c r="JJ32" s="125"/>
      <c r="JK32" s="125"/>
      <c r="JL32" s="125"/>
      <c r="JM32" s="125"/>
      <c r="JN32" s="125"/>
      <c r="JO32" s="125"/>
      <c r="JP32" s="125"/>
      <c r="JQ32" s="125"/>
      <c r="JR32" s="125"/>
      <c r="JS32" s="125"/>
      <c r="JT32" s="125"/>
      <c r="JU32" s="125"/>
      <c r="JV32" s="125"/>
      <c r="JW32" s="125"/>
      <c r="JX32" s="125"/>
      <c r="JY32" s="125"/>
      <c r="JZ32" s="125"/>
      <c r="KA32" s="125"/>
      <c r="KB32" s="125"/>
      <c r="KC32" s="125"/>
      <c r="KD32" s="125"/>
      <c r="KE32" s="125"/>
      <c r="KF32" s="125"/>
      <c r="KG32" s="125"/>
      <c r="KH32" s="125"/>
      <c r="KI32" s="125"/>
      <c r="KJ32" s="125"/>
      <c r="KK32" s="125"/>
      <c r="KL32" s="125"/>
      <c r="KM32" s="125"/>
      <c r="KN32" s="125"/>
      <c r="KO32" s="125"/>
      <c r="KP32" s="125"/>
      <c r="KQ32" s="125"/>
      <c r="KR32" s="125"/>
      <c r="KS32" s="125"/>
      <c r="KT32" s="125"/>
      <c r="KU32" s="125"/>
      <c r="KV32" s="125"/>
      <c r="KW32" s="125"/>
      <c r="KX32" s="125"/>
      <c r="KY32" s="125"/>
      <c r="KZ32" s="125"/>
      <c r="LA32" s="125"/>
      <c r="LB32" s="85"/>
    </row>
    <row r="33" spans="1:314" s="33" customFormat="1" ht="14.25" customHeight="1" thickBot="1" x14ac:dyDescent="0.35">
      <c r="A33" s="54"/>
      <c r="B33" s="51" t="s">
        <v>34</v>
      </c>
      <c r="C33" s="52"/>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21"/>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121"/>
      <c r="CZ33" s="176"/>
      <c r="DA33" s="176"/>
      <c r="DB33" s="176"/>
      <c r="DC33" s="176"/>
      <c r="DD33" s="176"/>
      <c r="DE33" s="176"/>
      <c r="DF33" s="176"/>
      <c r="DG33" s="176"/>
      <c r="DH33" s="176"/>
      <c r="DI33" s="176"/>
      <c r="DJ33" s="176"/>
      <c r="DK33" s="176"/>
      <c r="DL33" s="176"/>
      <c r="DM33" s="176"/>
      <c r="DN33" s="176"/>
      <c r="DO33" s="176"/>
      <c r="DP33" s="176"/>
      <c r="DQ33" s="176"/>
      <c r="DR33" s="176"/>
      <c r="DS33" s="176"/>
      <c r="DT33" s="176"/>
      <c r="DU33" s="176"/>
      <c r="DV33" s="176"/>
      <c r="DW33" s="176"/>
      <c r="DX33" s="176"/>
      <c r="DY33" s="176"/>
      <c r="DZ33" s="176"/>
      <c r="EA33" s="176"/>
      <c r="EB33" s="176"/>
      <c r="EC33" s="176"/>
      <c r="ED33" s="176"/>
      <c r="EE33" s="176"/>
      <c r="EF33" s="176"/>
      <c r="EG33" s="176"/>
      <c r="EH33" s="176"/>
      <c r="EI33" s="176"/>
      <c r="EJ33" s="176"/>
      <c r="EK33" s="176"/>
      <c r="EL33" s="176"/>
      <c r="EM33" s="176"/>
      <c r="EN33" s="176"/>
      <c r="EO33" s="176"/>
      <c r="EP33" s="176"/>
      <c r="EQ33" s="176"/>
      <c r="ER33" s="176"/>
      <c r="ES33" s="176"/>
      <c r="ET33" s="176"/>
      <c r="EU33" s="176"/>
      <c r="EV33" s="176"/>
      <c r="EW33" s="176"/>
      <c r="EX33" s="176"/>
      <c r="EY33" s="176"/>
      <c r="EZ33" s="176"/>
      <c r="FA33" s="176"/>
      <c r="FB33" s="176"/>
      <c r="FC33" s="176"/>
      <c r="FD33" s="176"/>
      <c r="FE33" s="176"/>
      <c r="FF33" s="176"/>
      <c r="FG33" s="176"/>
      <c r="FH33" s="176"/>
      <c r="FI33" s="176"/>
      <c r="FJ33" s="176"/>
      <c r="FK33" s="176"/>
      <c r="FL33" s="121"/>
      <c r="FM33" s="121"/>
      <c r="FN33" s="121"/>
      <c r="FO33" s="121"/>
      <c r="FP33" s="121"/>
      <c r="FQ33" s="121"/>
      <c r="FR33" s="121"/>
      <c r="FS33" s="121"/>
      <c r="FT33" s="121"/>
      <c r="FU33" s="121"/>
      <c r="FV33" s="121"/>
      <c r="FW33" s="121"/>
      <c r="FX33" s="121"/>
      <c r="FY33" s="121"/>
      <c r="FZ33" s="121"/>
      <c r="GA33" s="121"/>
      <c r="GB33" s="121"/>
      <c r="GC33" s="121"/>
      <c r="GD33" s="121"/>
      <c r="GE33" s="121"/>
      <c r="GF33" s="121"/>
      <c r="GG33" s="121"/>
      <c r="GH33" s="121"/>
      <c r="GI33" s="121"/>
      <c r="GJ33" s="121"/>
      <c r="GK33" s="121"/>
      <c r="GL33" s="121"/>
      <c r="GM33" s="121"/>
      <c r="GN33" s="121"/>
      <c r="GO33" s="121"/>
      <c r="GP33" s="121"/>
      <c r="GQ33" s="121"/>
      <c r="GR33" s="121"/>
      <c r="GS33" s="121"/>
      <c r="GT33" s="121"/>
      <c r="GU33" s="121"/>
      <c r="GV33" s="121"/>
      <c r="GW33" s="121"/>
      <c r="GX33" s="121"/>
      <c r="GY33" s="121"/>
      <c r="GZ33" s="121"/>
      <c r="HA33" s="121"/>
      <c r="HB33" s="121"/>
      <c r="HC33" s="121"/>
      <c r="HD33" s="121"/>
      <c r="HE33" s="121"/>
      <c r="HF33" s="121"/>
      <c r="HG33" s="121"/>
      <c r="HH33" s="121"/>
      <c r="HI33" s="121"/>
      <c r="HJ33" s="121"/>
      <c r="HK33" s="121"/>
      <c r="HL33" s="121"/>
      <c r="HM33" s="121"/>
      <c r="HN33" s="121"/>
      <c r="HO33" s="121"/>
      <c r="HP33" s="121"/>
      <c r="HQ33" s="121"/>
      <c r="HR33" s="121"/>
      <c r="HS33" s="121"/>
      <c r="HT33" s="121"/>
      <c r="HU33" s="121"/>
      <c r="HV33" s="121"/>
      <c r="HW33" s="121"/>
      <c r="HX33" s="121"/>
      <c r="HY33" s="121"/>
      <c r="HZ33" s="121"/>
      <c r="IA33" s="121"/>
      <c r="IB33" s="121"/>
      <c r="IC33" s="121"/>
      <c r="ID33" s="121"/>
      <c r="IE33" s="121"/>
      <c r="IF33" s="121"/>
      <c r="IG33" s="121"/>
      <c r="IH33" s="121"/>
      <c r="II33" s="121"/>
      <c r="IJ33" s="121"/>
      <c r="IK33" s="121"/>
      <c r="IL33" s="121"/>
      <c r="IM33" s="121"/>
      <c r="IN33" s="121"/>
      <c r="IO33" s="121"/>
      <c r="IP33" s="121"/>
      <c r="IQ33" s="121"/>
      <c r="IR33" s="121"/>
      <c r="IS33" s="121"/>
      <c r="IT33" s="121"/>
      <c r="IU33" s="121"/>
      <c r="IV33" s="121"/>
      <c r="IW33" s="121"/>
      <c r="IX33" s="121"/>
      <c r="IY33" s="121"/>
      <c r="IZ33" s="121"/>
      <c r="JA33" s="121"/>
      <c r="JB33" s="121"/>
      <c r="JC33" s="121"/>
      <c r="JD33" s="121"/>
      <c r="JE33" s="121"/>
      <c r="JF33" s="121"/>
      <c r="JG33" s="121"/>
      <c r="JH33" s="121"/>
      <c r="JI33" s="121"/>
      <c r="JJ33" s="121"/>
      <c r="JK33" s="121"/>
      <c r="JL33" s="121"/>
      <c r="JM33" s="121"/>
      <c r="JN33" s="121"/>
      <c r="JO33" s="121"/>
      <c r="JP33" s="121"/>
      <c r="JQ33" s="121"/>
      <c r="JR33" s="121"/>
      <c r="JS33" s="121"/>
      <c r="JT33" s="121"/>
      <c r="JU33" s="121"/>
      <c r="JV33" s="121"/>
      <c r="JW33" s="121"/>
      <c r="JX33" s="121"/>
      <c r="JY33" s="121"/>
      <c r="JZ33" s="121"/>
      <c r="KA33" s="121"/>
      <c r="KB33" s="121"/>
      <c r="KC33" s="121"/>
      <c r="KD33" s="121"/>
      <c r="KE33" s="121"/>
      <c r="KF33" s="121"/>
      <c r="KG33" s="121"/>
      <c r="KH33" s="121"/>
      <c r="KI33" s="121"/>
      <c r="KJ33" s="121"/>
      <c r="KK33" s="121"/>
      <c r="KL33" s="121"/>
      <c r="KM33" s="121"/>
      <c r="KN33" s="121"/>
      <c r="KO33" s="121"/>
      <c r="KP33" s="121"/>
      <c r="KQ33" s="121"/>
      <c r="KR33" s="121"/>
      <c r="KS33" s="121"/>
      <c r="KT33" s="121"/>
      <c r="KU33" s="121"/>
      <c r="KV33" s="121"/>
      <c r="KW33" s="121"/>
      <c r="KX33" s="121"/>
      <c r="KY33" s="121"/>
      <c r="KZ33" s="121"/>
      <c r="LA33" s="121"/>
      <c r="LB33" s="87"/>
    </row>
    <row r="34" spans="1:314" s="33" customFormat="1" ht="14.25" customHeight="1" thickBot="1" x14ac:dyDescent="0.35">
      <c r="A34" s="88"/>
      <c r="B34" s="67"/>
      <c r="C34" s="7"/>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c r="IU34" s="48"/>
      <c r="IV34" s="48"/>
      <c r="IW34" s="48"/>
      <c r="IX34" s="48"/>
      <c r="IY34" s="48"/>
      <c r="IZ34" s="48"/>
      <c r="JA34" s="48"/>
      <c r="JB34" s="48"/>
      <c r="JC34" s="48"/>
      <c r="JD34" s="48"/>
      <c r="JE34" s="48"/>
      <c r="JF34" s="48"/>
      <c r="JG34" s="48"/>
      <c r="JH34" s="48"/>
      <c r="JI34" s="48"/>
      <c r="JJ34" s="48"/>
      <c r="JK34" s="48"/>
      <c r="JL34" s="48"/>
      <c r="JM34" s="48"/>
      <c r="JN34" s="48"/>
      <c r="JO34" s="48"/>
      <c r="JP34" s="48"/>
      <c r="JQ34" s="48"/>
      <c r="JR34" s="48"/>
      <c r="JS34" s="48"/>
      <c r="JT34" s="48"/>
      <c r="JU34" s="48"/>
      <c r="JV34" s="48"/>
      <c r="JW34" s="48"/>
      <c r="JX34" s="48"/>
      <c r="JY34" s="48"/>
      <c r="JZ34" s="48"/>
      <c r="KA34" s="48"/>
      <c r="KB34" s="48"/>
      <c r="KC34" s="48"/>
      <c r="KD34" s="48"/>
      <c r="KE34" s="48"/>
      <c r="KF34" s="48"/>
      <c r="KG34" s="48"/>
      <c r="KH34" s="48"/>
      <c r="KI34" s="48"/>
      <c r="KJ34" s="48"/>
      <c r="KK34" s="48"/>
      <c r="KL34" s="48"/>
      <c r="KM34" s="48"/>
      <c r="KN34" s="48"/>
      <c r="KO34" s="48"/>
      <c r="KP34" s="48"/>
      <c r="KQ34" s="48"/>
      <c r="KR34" s="48"/>
      <c r="KS34" s="48"/>
      <c r="KT34" s="48"/>
      <c r="KU34" s="48"/>
      <c r="KV34" s="48"/>
      <c r="KW34" s="48"/>
      <c r="KX34" s="48"/>
      <c r="KY34" s="48"/>
      <c r="KZ34" s="48"/>
      <c r="LA34" s="48"/>
      <c r="LB34" s="48"/>
    </row>
    <row r="35" spans="1:314" s="33" customFormat="1" ht="14.25" customHeight="1" x14ac:dyDescent="0.3">
      <c r="A35" s="94" t="s">
        <v>167</v>
      </c>
      <c r="B35" s="49" t="s">
        <v>33</v>
      </c>
      <c r="C35" s="92"/>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90"/>
      <c r="CC35" s="190"/>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c r="CZ35" s="125"/>
      <c r="DA35" s="125"/>
      <c r="DB35" s="125"/>
      <c r="DC35" s="125"/>
      <c r="DD35" s="125"/>
      <c r="DE35" s="125"/>
      <c r="DF35" s="125"/>
      <c r="DG35" s="125"/>
      <c r="DH35" s="125"/>
      <c r="DI35" s="125"/>
      <c r="DJ35" s="125"/>
      <c r="DK35" s="125"/>
      <c r="DL35" s="125"/>
      <c r="DM35" s="125"/>
      <c r="DN35" s="191"/>
      <c r="DO35" s="191"/>
      <c r="DP35" s="191"/>
      <c r="DQ35" s="191"/>
      <c r="DR35" s="190"/>
      <c r="DS35" s="191"/>
      <c r="DT35" s="191"/>
      <c r="DU35" s="191"/>
      <c r="DV35" s="191"/>
      <c r="DW35" s="191"/>
      <c r="DX35" s="191"/>
      <c r="DY35" s="191"/>
      <c r="DZ35" s="191"/>
      <c r="EA35" s="191"/>
      <c r="EB35" s="191"/>
      <c r="EC35" s="191"/>
      <c r="ED35" s="191"/>
      <c r="EE35" s="191"/>
      <c r="EF35" s="191"/>
      <c r="EG35" s="191"/>
      <c r="EH35" s="191"/>
      <c r="EI35" s="191"/>
      <c r="EJ35" s="191"/>
      <c r="EK35" s="191"/>
      <c r="EL35" s="191"/>
      <c r="EM35" s="191"/>
      <c r="EN35" s="191"/>
      <c r="EO35" s="191"/>
      <c r="EP35" s="191"/>
      <c r="EQ35" s="191"/>
      <c r="ER35" s="191"/>
      <c r="ES35" s="191"/>
      <c r="ET35" s="191"/>
      <c r="EU35" s="191"/>
      <c r="EV35" s="191"/>
      <c r="EW35" s="191"/>
      <c r="EX35" s="191"/>
      <c r="EY35" s="191"/>
      <c r="EZ35" s="191"/>
      <c r="FA35" s="191"/>
      <c r="FB35" s="191"/>
      <c r="FC35" s="191"/>
      <c r="FD35" s="191"/>
      <c r="FE35" s="191"/>
      <c r="FF35" s="191"/>
      <c r="FG35" s="191"/>
      <c r="FH35" s="191"/>
      <c r="FI35" s="191"/>
      <c r="FJ35" s="191"/>
      <c r="FK35" s="191"/>
      <c r="FL35" s="191"/>
      <c r="FM35" s="191"/>
      <c r="FN35" s="191"/>
      <c r="FO35" s="191"/>
      <c r="FP35" s="191"/>
      <c r="FQ35" s="191"/>
      <c r="FR35" s="191"/>
      <c r="FS35" s="191"/>
      <c r="FT35" s="191"/>
      <c r="FU35" s="191"/>
      <c r="FV35" s="191"/>
      <c r="FW35" s="191"/>
      <c r="FX35" s="191"/>
      <c r="FY35" s="191"/>
      <c r="FZ35" s="191"/>
      <c r="GA35" s="191"/>
      <c r="GB35" s="191"/>
      <c r="GC35" s="191"/>
      <c r="GD35" s="191"/>
      <c r="GE35" s="191"/>
      <c r="GF35" s="191"/>
      <c r="GG35" s="191"/>
      <c r="GH35" s="191"/>
      <c r="GI35" s="191"/>
      <c r="GJ35" s="191"/>
      <c r="GK35" s="191"/>
      <c r="GL35" s="191"/>
      <c r="GM35" s="191"/>
      <c r="GN35" s="191"/>
      <c r="GO35" s="191"/>
      <c r="GP35" s="191"/>
      <c r="GQ35" s="191"/>
      <c r="GR35" s="191"/>
      <c r="GS35" s="191"/>
      <c r="GT35" s="191"/>
      <c r="GU35" s="191"/>
      <c r="GV35" s="191"/>
      <c r="GW35" s="191"/>
      <c r="GX35" s="191"/>
      <c r="GY35" s="191"/>
      <c r="GZ35" s="191"/>
      <c r="HA35" s="191"/>
      <c r="HB35" s="191"/>
      <c r="HC35" s="191"/>
      <c r="HD35" s="125"/>
      <c r="HE35" s="125"/>
      <c r="HF35" s="125"/>
      <c r="HG35" s="125"/>
      <c r="HH35" s="125"/>
      <c r="HI35" s="125"/>
      <c r="HJ35" s="125"/>
      <c r="HK35" s="125"/>
      <c r="HL35" s="125"/>
      <c r="HM35" s="125"/>
      <c r="HN35" s="125"/>
      <c r="HO35" s="125"/>
      <c r="HP35" s="125"/>
      <c r="HQ35" s="125"/>
      <c r="HR35" s="125"/>
      <c r="HS35" s="125"/>
      <c r="HT35" s="125"/>
      <c r="HU35" s="125"/>
      <c r="HV35" s="125"/>
      <c r="HW35" s="125"/>
      <c r="HX35" s="125"/>
      <c r="HY35" s="125"/>
      <c r="HZ35" s="125"/>
      <c r="IA35" s="125"/>
      <c r="IB35" s="125"/>
      <c r="IC35" s="125"/>
      <c r="ID35" s="125"/>
      <c r="IE35" s="125"/>
      <c r="IF35" s="125"/>
      <c r="IG35" s="125"/>
      <c r="IH35" s="125"/>
      <c r="II35" s="125"/>
      <c r="IJ35" s="125"/>
      <c r="IK35" s="125"/>
      <c r="IL35" s="125"/>
      <c r="IM35" s="125"/>
      <c r="IN35" s="125"/>
      <c r="IO35" s="125"/>
      <c r="IP35" s="125"/>
      <c r="IQ35" s="125"/>
      <c r="IR35" s="125"/>
      <c r="IS35" s="125"/>
      <c r="IT35" s="125"/>
      <c r="IU35" s="125"/>
      <c r="IV35" s="125"/>
      <c r="IW35" s="125"/>
      <c r="IX35" s="125"/>
      <c r="IY35" s="125"/>
      <c r="IZ35" s="125"/>
      <c r="JA35" s="125"/>
      <c r="JB35" s="125"/>
      <c r="JC35" s="125"/>
      <c r="JD35" s="125"/>
      <c r="JE35" s="125"/>
      <c r="JF35" s="125"/>
      <c r="JG35" s="125"/>
      <c r="JH35" s="125"/>
      <c r="JI35" s="125"/>
      <c r="JJ35" s="125"/>
      <c r="JK35" s="125"/>
      <c r="JL35" s="125"/>
      <c r="JM35" s="125"/>
      <c r="JN35" s="125"/>
      <c r="JO35" s="125"/>
      <c r="JP35" s="125"/>
      <c r="JQ35" s="125"/>
      <c r="JR35" s="125"/>
      <c r="JS35" s="125"/>
      <c r="JT35" s="125"/>
      <c r="JU35" s="125"/>
      <c r="JV35" s="125"/>
      <c r="JW35" s="125"/>
      <c r="JX35" s="125"/>
      <c r="JY35" s="125"/>
      <c r="JZ35" s="125"/>
      <c r="KA35" s="125"/>
      <c r="KB35" s="125"/>
      <c r="KC35" s="125"/>
      <c r="KD35" s="125"/>
      <c r="KE35" s="125"/>
      <c r="KF35" s="125"/>
      <c r="KG35" s="125"/>
      <c r="KH35" s="125"/>
      <c r="KI35" s="125"/>
      <c r="KJ35" s="125"/>
      <c r="KK35" s="125"/>
      <c r="KL35" s="125"/>
      <c r="KM35" s="125"/>
      <c r="KN35" s="125"/>
      <c r="KO35" s="125"/>
      <c r="KP35" s="125"/>
      <c r="KQ35" s="125"/>
      <c r="KR35" s="125"/>
      <c r="KS35" s="125"/>
      <c r="KT35" s="125"/>
      <c r="KU35" s="125"/>
      <c r="KV35" s="125"/>
      <c r="KW35" s="125"/>
      <c r="KX35" s="125"/>
      <c r="KY35" s="125"/>
      <c r="KZ35" s="125"/>
      <c r="LA35" s="125"/>
      <c r="LB35" s="122"/>
    </row>
    <row r="36" spans="1:314" s="33" customFormat="1" ht="14.25" customHeight="1" thickBot="1" x14ac:dyDescent="0.35">
      <c r="A36" s="95" t="s">
        <v>168</v>
      </c>
      <c r="B36" s="51" t="s">
        <v>34</v>
      </c>
      <c r="C36" s="93"/>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21"/>
      <c r="BK36" s="121"/>
      <c r="BL36" s="121"/>
      <c r="BM36" s="121"/>
      <c r="BN36" s="121"/>
      <c r="BO36" s="121"/>
      <c r="BP36" s="121"/>
      <c r="BQ36" s="121"/>
      <c r="BR36" s="121"/>
      <c r="BS36" s="121"/>
      <c r="BT36" s="121"/>
      <c r="BU36" s="121"/>
      <c r="BV36" s="121"/>
      <c r="BW36" s="121"/>
      <c r="BX36" s="121"/>
      <c r="BY36" s="121"/>
      <c r="BZ36" s="121"/>
      <c r="CA36" s="121"/>
      <c r="CB36" s="121"/>
      <c r="CC36" s="121"/>
      <c r="CD36" s="121"/>
      <c r="CE36" s="121"/>
      <c r="CF36" s="121"/>
      <c r="CG36" s="121"/>
      <c r="CH36" s="121"/>
      <c r="CI36" s="121"/>
      <c r="CJ36" s="121"/>
      <c r="CK36" s="121"/>
      <c r="CL36" s="121"/>
      <c r="CM36" s="121"/>
      <c r="CN36" s="121"/>
      <c r="CO36" s="121"/>
      <c r="CP36" s="121"/>
      <c r="CQ36" s="121"/>
      <c r="CR36" s="121"/>
      <c r="CS36" s="121"/>
      <c r="CT36" s="121"/>
      <c r="CU36" s="121"/>
      <c r="CV36" s="121"/>
      <c r="CW36" s="121"/>
      <c r="CX36" s="121"/>
      <c r="CY36" s="121"/>
      <c r="CZ36" s="121"/>
      <c r="DA36" s="121"/>
      <c r="DB36" s="121"/>
      <c r="DC36" s="121"/>
      <c r="DD36" s="121"/>
      <c r="DE36" s="121"/>
      <c r="DF36" s="121"/>
      <c r="DG36" s="121"/>
      <c r="DH36" s="121"/>
      <c r="DI36" s="121"/>
      <c r="DJ36" s="121"/>
      <c r="DK36" s="121"/>
      <c r="DL36" s="121"/>
      <c r="DM36" s="121"/>
      <c r="DN36" s="177"/>
      <c r="DO36" s="177"/>
      <c r="DP36" s="177"/>
      <c r="DQ36" s="177"/>
      <c r="DR36" s="177"/>
      <c r="DS36" s="177"/>
      <c r="DT36" s="177"/>
      <c r="DU36" s="177"/>
      <c r="DV36" s="177"/>
      <c r="DW36" s="177"/>
      <c r="DX36" s="177"/>
      <c r="DY36" s="177"/>
      <c r="DZ36" s="177"/>
      <c r="EA36" s="177"/>
      <c r="EB36" s="177"/>
      <c r="EC36" s="177"/>
      <c r="ED36" s="177"/>
      <c r="EE36" s="177"/>
      <c r="EF36" s="177"/>
      <c r="EG36" s="177"/>
      <c r="EH36" s="177"/>
      <c r="EI36" s="177"/>
      <c r="EJ36" s="177"/>
      <c r="EK36" s="177"/>
      <c r="EL36" s="177"/>
      <c r="EM36" s="177"/>
      <c r="EN36" s="177"/>
      <c r="EO36" s="177"/>
      <c r="EP36" s="177"/>
      <c r="EQ36" s="177"/>
      <c r="ER36" s="177"/>
      <c r="ES36" s="177"/>
      <c r="ET36" s="177"/>
      <c r="EU36" s="177"/>
      <c r="EV36" s="177"/>
      <c r="EW36" s="177"/>
      <c r="EX36" s="177"/>
      <c r="EY36" s="177"/>
      <c r="EZ36" s="177"/>
      <c r="FA36" s="177"/>
      <c r="FB36" s="177"/>
      <c r="FC36" s="177"/>
      <c r="FD36" s="177"/>
      <c r="FE36" s="177"/>
      <c r="FF36" s="177"/>
      <c r="FG36" s="177"/>
      <c r="FH36" s="177"/>
      <c r="FI36" s="177"/>
      <c r="FJ36" s="177"/>
      <c r="FK36" s="177"/>
      <c r="FL36" s="177"/>
      <c r="FM36" s="177"/>
      <c r="FN36" s="177"/>
      <c r="FO36" s="177"/>
      <c r="FP36" s="177"/>
      <c r="FQ36" s="177"/>
      <c r="FR36" s="177"/>
      <c r="FS36" s="177"/>
      <c r="FT36" s="177"/>
      <c r="FU36" s="177"/>
      <c r="FV36" s="177"/>
      <c r="FW36" s="177"/>
      <c r="FX36" s="177"/>
      <c r="FY36" s="177"/>
      <c r="FZ36" s="177"/>
      <c r="GA36" s="177"/>
      <c r="GB36" s="177"/>
      <c r="GC36" s="177"/>
      <c r="GD36" s="177"/>
      <c r="GE36" s="177"/>
      <c r="GF36" s="177"/>
      <c r="GG36" s="177"/>
      <c r="GH36" s="177"/>
      <c r="GI36" s="177"/>
      <c r="GJ36" s="177"/>
      <c r="GK36" s="177"/>
      <c r="GL36" s="177"/>
      <c r="GM36" s="177"/>
      <c r="GN36" s="177"/>
      <c r="GO36" s="177"/>
      <c r="GP36" s="177"/>
      <c r="GQ36" s="177"/>
      <c r="GR36" s="177"/>
      <c r="GS36" s="177"/>
      <c r="GT36" s="177"/>
      <c r="GU36" s="177"/>
      <c r="GV36" s="177"/>
      <c r="GW36" s="177"/>
      <c r="GX36" s="177"/>
      <c r="GY36" s="177"/>
      <c r="GZ36" s="177"/>
      <c r="HA36" s="177"/>
      <c r="HB36" s="177"/>
      <c r="HC36" s="177"/>
      <c r="HD36" s="121"/>
      <c r="HE36" s="121"/>
      <c r="HF36" s="121"/>
      <c r="HG36" s="121"/>
      <c r="HH36" s="121"/>
      <c r="HI36" s="121"/>
      <c r="HJ36" s="121"/>
      <c r="HK36" s="121"/>
      <c r="HL36" s="121"/>
      <c r="HM36" s="121"/>
      <c r="HN36" s="121"/>
      <c r="HO36" s="121"/>
      <c r="HP36" s="121"/>
      <c r="HQ36" s="121"/>
      <c r="HR36" s="121"/>
      <c r="HS36" s="121"/>
      <c r="HT36" s="121"/>
      <c r="HU36" s="121"/>
      <c r="HV36" s="121"/>
      <c r="HW36" s="121"/>
      <c r="HX36" s="121"/>
      <c r="HY36" s="121"/>
      <c r="HZ36" s="121"/>
      <c r="IA36" s="121"/>
      <c r="IB36" s="121"/>
      <c r="IC36" s="121"/>
      <c r="ID36" s="121"/>
      <c r="IE36" s="121"/>
      <c r="IF36" s="121"/>
      <c r="IG36" s="121"/>
      <c r="IH36" s="121"/>
      <c r="II36" s="121"/>
      <c r="IJ36" s="121"/>
      <c r="IK36" s="121"/>
      <c r="IL36" s="121"/>
      <c r="IM36" s="121"/>
      <c r="IN36" s="121"/>
      <c r="IO36" s="121"/>
      <c r="IP36" s="121"/>
      <c r="IQ36" s="121"/>
      <c r="IR36" s="121"/>
      <c r="IS36" s="121"/>
      <c r="IT36" s="121"/>
      <c r="IU36" s="121"/>
      <c r="IV36" s="121"/>
      <c r="IW36" s="121"/>
      <c r="IX36" s="121"/>
      <c r="IY36" s="121"/>
      <c r="IZ36" s="121"/>
      <c r="JA36" s="121"/>
      <c r="JB36" s="121"/>
      <c r="JC36" s="121"/>
      <c r="JD36" s="121"/>
      <c r="JE36" s="121"/>
      <c r="JF36" s="121"/>
      <c r="JG36" s="121"/>
      <c r="JH36" s="121"/>
      <c r="JI36" s="121"/>
      <c r="JJ36" s="121"/>
      <c r="JK36" s="121"/>
      <c r="JL36" s="121"/>
      <c r="JM36" s="121"/>
      <c r="JN36" s="121"/>
      <c r="JO36" s="121"/>
      <c r="JP36" s="121"/>
      <c r="JQ36" s="121"/>
      <c r="JR36" s="121"/>
      <c r="JS36" s="121"/>
      <c r="JT36" s="121"/>
      <c r="JU36" s="121"/>
      <c r="JV36" s="121"/>
      <c r="JW36" s="121"/>
      <c r="JX36" s="121"/>
      <c r="JY36" s="121"/>
      <c r="JZ36" s="121"/>
      <c r="KA36" s="121"/>
      <c r="KB36" s="121"/>
      <c r="KC36" s="121"/>
      <c r="KD36" s="121"/>
      <c r="KE36" s="121"/>
      <c r="KF36" s="121"/>
      <c r="KG36" s="121"/>
      <c r="KH36" s="121"/>
      <c r="KI36" s="121"/>
      <c r="KJ36" s="121"/>
      <c r="KK36" s="121"/>
      <c r="KL36" s="121"/>
      <c r="KM36" s="121"/>
      <c r="KN36" s="121"/>
      <c r="KO36" s="121"/>
      <c r="KP36" s="121"/>
      <c r="KQ36" s="121"/>
      <c r="KR36" s="121"/>
      <c r="KS36" s="121"/>
      <c r="KT36" s="121"/>
      <c r="KU36" s="121"/>
      <c r="KV36" s="121"/>
      <c r="KW36" s="121"/>
      <c r="KX36" s="121"/>
      <c r="KY36" s="121"/>
      <c r="KZ36" s="121"/>
      <c r="LA36" s="121"/>
      <c r="LB36" s="123"/>
    </row>
    <row r="37" spans="1:314" s="33" customFormat="1" ht="14.25" customHeight="1" thickBot="1" x14ac:dyDescent="0.35">
      <c r="A37" s="91"/>
      <c r="B37" s="67"/>
      <c r="C37" s="7"/>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48"/>
      <c r="IS37" s="48"/>
      <c r="IT37" s="48"/>
      <c r="IU37" s="48"/>
      <c r="IV37" s="48"/>
      <c r="IW37" s="48"/>
      <c r="IX37" s="48"/>
      <c r="IY37" s="48"/>
      <c r="IZ37" s="48"/>
      <c r="JA37" s="48"/>
      <c r="JB37" s="48"/>
      <c r="JC37" s="48"/>
      <c r="JD37" s="48"/>
      <c r="JE37" s="48"/>
      <c r="JF37" s="48"/>
      <c r="JG37" s="48"/>
      <c r="JH37" s="48"/>
      <c r="JI37" s="48"/>
      <c r="JJ37" s="48"/>
      <c r="JK37" s="48"/>
      <c r="JL37" s="48"/>
      <c r="JM37" s="48"/>
      <c r="JN37" s="48"/>
      <c r="JO37" s="48"/>
      <c r="JP37" s="48"/>
      <c r="JQ37" s="48"/>
      <c r="JR37" s="48"/>
      <c r="JS37" s="48"/>
      <c r="JT37" s="48"/>
      <c r="JU37" s="48"/>
      <c r="JV37" s="48"/>
      <c r="JW37" s="48"/>
      <c r="JX37" s="48"/>
      <c r="JY37" s="48"/>
      <c r="JZ37" s="48"/>
      <c r="KA37" s="48"/>
      <c r="KB37" s="48"/>
      <c r="KC37" s="48"/>
      <c r="KD37" s="48"/>
      <c r="KE37" s="48"/>
      <c r="KF37" s="48"/>
      <c r="KG37" s="48"/>
      <c r="KH37" s="48"/>
      <c r="KI37" s="48"/>
      <c r="KJ37" s="48"/>
      <c r="KK37" s="48"/>
      <c r="KL37" s="48"/>
      <c r="KM37" s="48"/>
      <c r="KN37" s="48"/>
      <c r="KO37" s="48"/>
      <c r="KP37" s="48"/>
      <c r="KQ37" s="48"/>
      <c r="KR37" s="48"/>
      <c r="KS37" s="48"/>
      <c r="KT37" s="48"/>
      <c r="KU37" s="48"/>
      <c r="KV37" s="48"/>
      <c r="KW37" s="48"/>
      <c r="KX37" s="48"/>
      <c r="KY37" s="48"/>
      <c r="KZ37" s="48"/>
      <c r="LA37" s="48"/>
      <c r="LB37" s="48"/>
    </row>
    <row r="38" spans="1:314" s="33" customFormat="1" ht="14.25" customHeight="1" x14ac:dyDescent="0.3">
      <c r="A38" s="94" t="s">
        <v>70</v>
      </c>
      <c r="B38" s="49" t="s">
        <v>33</v>
      </c>
      <c r="C38" s="92"/>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c r="BK38" s="125"/>
      <c r="BL38" s="125"/>
      <c r="BM38" s="125"/>
      <c r="BN38" s="125"/>
      <c r="BO38" s="125"/>
      <c r="BP38" s="125"/>
      <c r="BQ38" s="125"/>
      <c r="BR38" s="125"/>
      <c r="BS38" s="125"/>
      <c r="BT38" s="125"/>
      <c r="BU38" s="125"/>
      <c r="BV38" s="125"/>
      <c r="BW38" s="125"/>
      <c r="BX38" s="125"/>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c r="CZ38" s="125"/>
      <c r="DA38" s="125"/>
      <c r="DB38" s="125"/>
      <c r="DC38" s="125"/>
      <c r="DD38" s="125"/>
      <c r="DE38" s="125"/>
      <c r="DF38" s="125"/>
      <c r="DG38" s="125"/>
      <c r="DH38" s="125"/>
      <c r="DI38" s="125"/>
      <c r="DJ38" s="125"/>
      <c r="DK38" s="125"/>
      <c r="DL38" s="125"/>
      <c r="DM38" s="125"/>
      <c r="DN38" s="125"/>
      <c r="DO38" s="125"/>
      <c r="DP38" s="125"/>
      <c r="DQ38" s="125"/>
      <c r="DR38" s="187"/>
      <c r="DS38" s="125"/>
      <c r="DT38" s="125"/>
      <c r="DU38" s="125"/>
      <c r="DV38" s="125"/>
      <c r="DW38" s="125"/>
      <c r="DX38" s="125"/>
      <c r="DY38" s="125"/>
      <c r="DZ38" s="125"/>
      <c r="EA38" s="125"/>
      <c r="EB38" s="125"/>
      <c r="EC38" s="125"/>
      <c r="ED38" s="187"/>
      <c r="EE38" s="125"/>
      <c r="EF38" s="125"/>
      <c r="EG38" s="125"/>
      <c r="EH38" s="125"/>
      <c r="EI38" s="125"/>
      <c r="EJ38" s="125"/>
      <c r="EK38" s="125"/>
      <c r="EL38" s="125"/>
      <c r="EM38" s="125"/>
      <c r="EN38" s="125"/>
      <c r="EO38" s="125"/>
      <c r="EP38" s="125"/>
      <c r="EQ38" s="125"/>
      <c r="ER38" s="125"/>
      <c r="ES38" s="125"/>
      <c r="ET38" s="125"/>
      <c r="EU38" s="125"/>
      <c r="EV38" s="125"/>
      <c r="EW38" s="125"/>
      <c r="EX38" s="125"/>
      <c r="EY38" s="125"/>
      <c r="EZ38" s="125"/>
      <c r="FA38" s="125"/>
      <c r="FB38" s="125"/>
      <c r="FC38" s="125"/>
      <c r="FD38" s="125"/>
      <c r="FE38" s="125"/>
      <c r="FF38" s="125"/>
      <c r="FG38" s="125"/>
      <c r="FH38" s="125"/>
      <c r="FI38" s="125"/>
      <c r="FJ38" s="125"/>
      <c r="FK38" s="125"/>
      <c r="FL38" s="125"/>
      <c r="FM38" s="125"/>
      <c r="FN38" s="125"/>
      <c r="FO38" s="125"/>
      <c r="FP38" s="125"/>
      <c r="FQ38" s="125"/>
      <c r="FR38" s="125"/>
      <c r="FS38" s="125"/>
      <c r="FT38" s="125"/>
      <c r="FU38" s="125"/>
      <c r="FV38" s="125"/>
      <c r="FW38" s="125"/>
      <c r="FX38" s="125"/>
      <c r="FY38" s="125"/>
      <c r="FZ38" s="125"/>
      <c r="GA38" s="125"/>
      <c r="GB38" s="125"/>
      <c r="GC38" s="125"/>
      <c r="GD38" s="125"/>
      <c r="GE38" s="125"/>
      <c r="GF38" s="125"/>
      <c r="GG38" s="125"/>
      <c r="GH38" s="125"/>
      <c r="GI38" s="125"/>
      <c r="GJ38" s="125"/>
      <c r="GK38" s="125"/>
      <c r="GL38" s="125"/>
      <c r="GM38" s="125"/>
      <c r="GN38" s="125"/>
      <c r="GO38" s="125"/>
      <c r="GP38" s="125"/>
      <c r="GQ38" s="125"/>
      <c r="GR38" s="125"/>
      <c r="GS38" s="125"/>
      <c r="GT38" s="125"/>
      <c r="GU38" s="125"/>
      <c r="GV38" s="125"/>
      <c r="GW38" s="125"/>
      <c r="GX38" s="125"/>
      <c r="GY38" s="125"/>
      <c r="GZ38" s="125"/>
      <c r="HA38" s="125"/>
      <c r="HB38" s="125"/>
      <c r="HC38" s="125"/>
      <c r="HD38" s="125"/>
      <c r="HE38" s="125"/>
      <c r="HF38" s="125"/>
      <c r="HG38" s="125"/>
      <c r="HH38" s="125"/>
      <c r="HI38" s="125"/>
      <c r="HJ38" s="125"/>
      <c r="HK38" s="125"/>
      <c r="HL38" s="125"/>
      <c r="HM38" s="125"/>
      <c r="HN38" s="125"/>
      <c r="HO38" s="125"/>
      <c r="HP38" s="125"/>
      <c r="HQ38" s="125"/>
      <c r="HR38" s="125"/>
      <c r="HS38" s="125"/>
      <c r="HT38" s="125"/>
      <c r="HU38" s="125"/>
      <c r="HV38" s="125"/>
      <c r="HW38" s="125"/>
      <c r="HX38" s="125"/>
      <c r="HY38" s="125"/>
      <c r="HZ38" s="125"/>
      <c r="IA38" s="125"/>
      <c r="IB38" s="125"/>
      <c r="IC38" s="125"/>
      <c r="ID38" s="125"/>
      <c r="IE38" s="125"/>
      <c r="IF38" s="125"/>
      <c r="IG38" s="125"/>
      <c r="IH38" s="125"/>
      <c r="II38" s="125"/>
      <c r="IJ38" s="125"/>
      <c r="IK38" s="125"/>
      <c r="IL38" s="125"/>
      <c r="IM38" s="125"/>
      <c r="IN38" s="125"/>
      <c r="IO38" s="125"/>
      <c r="IP38" s="125"/>
      <c r="IQ38" s="125"/>
      <c r="IR38" s="125"/>
      <c r="IS38" s="125"/>
      <c r="IT38" s="125"/>
      <c r="IU38" s="125"/>
      <c r="IV38" s="125"/>
      <c r="IW38" s="125"/>
      <c r="IX38" s="125"/>
      <c r="IY38" s="125"/>
      <c r="IZ38" s="125"/>
      <c r="JA38" s="125"/>
      <c r="JB38" s="125"/>
      <c r="JC38" s="125"/>
      <c r="JD38" s="125"/>
      <c r="JE38" s="125"/>
      <c r="JF38" s="125"/>
      <c r="JG38" s="125"/>
      <c r="JH38" s="125"/>
      <c r="JI38" s="125"/>
      <c r="JJ38" s="125"/>
      <c r="JK38" s="125"/>
      <c r="JL38" s="125"/>
      <c r="JM38" s="125"/>
      <c r="JN38" s="125"/>
      <c r="JO38" s="125"/>
      <c r="JP38" s="125"/>
      <c r="JQ38" s="125"/>
      <c r="JR38" s="125"/>
      <c r="JS38" s="125"/>
      <c r="JT38" s="125"/>
      <c r="JU38" s="125"/>
      <c r="JV38" s="125"/>
      <c r="JW38" s="125"/>
      <c r="JX38" s="125"/>
      <c r="JY38" s="125"/>
      <c r="JZ38" s="125"/>
      <c r="KA38" s="125"/>
      <c r="KB38" s="125"/>
      <c r="KC38" s="125"/>
      <c r="KD38" s="125"/>
      <c r="KE38" s="125"/>
      <c r="KF38" s="125"/>
      <c r="KG38" s="125"/>
      <c r="KH38" s="125"/>
      <c r="KI38" s="125"/>
      <c r="KJ38" s="125"/>
      <c r="KK38" s="125"/>
      <c r="KL38" s="125"/>
      <c r="KM38" s="125"/>
      <c r="KN38" s="125"/>
      <c r="KO38" s="125"/>
      <c r="KP38" s="125"/>
      <c r="KQ38" s="125"/>
      <c r="KR38" s="125"/>
      <c r="KS38" s="125"/>
      <c r="KT38" s="125"/>
      <c r="KU38" s="125"/>
      <c r="KV38" s="125"/>
      <c r="KW38" s="125"/>
      <c r="KX38" s="125"/>
      <c r="KY38" s="125"/>
      <c r="KZ38" s="125"/>
      <c r="LA38" s="125"/>
      <c r="LB38" s="122"/>
    </row>
    <row r="39" spans="1:314" s="33" customFormat="1" ht="14.25" customHeight="1" thickBot="1" x14ac:dyDescent="0.35">
      <c r="A39" s="95" t="s">
        <v>69</v>
      </c>
      <c r="B39" s="51" t="s">
        <v>34</v>
      </c>
      <c r="C39" s="93"/>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21"/>
      <c r="BK39" s="121"/>
      <c r="BL39" s="121"/>
      <c r="BM39" s="121"/>
      <c r="BN39" s="121"/>
      <c r="BO39" s="121"/>
      <c r="BP39" s="121"/>
      <c r="BQ39" s="121"/>
      <c r="BR39" s="121"/>
      <c r="BS39" s="121"/>
      <c r="BT39" s="121"/>
      <c r="BU39" s="121"/>
      <c r="BV39" s="121"/>
      <c r="BW39" s="121"/>
      <c r="BX39" s="121"/>
      <c r="BY39" s="121"/>
      <c r="BZ39" s="121"/>
      <c r="CA39" s="121"/>
      <c r="CB39" s="121"/>
      <c r="CC39" s="121"/>
      <c r="CD39" s="121"/>
      <c r="CE39" s="121"/>
      <c r="CF39" s="121"/>
      <c r="CG39" s="121"/>
      <c r="CH39" s="121"/>
      <c r="CI39" s="121"/>
      <c r="CJ39" s="121"/>
      <c r="CK39" s="121"/>
      <c r="CL39" s="121"/>
      <c r="CM39" s="121"/>
      <c r="CN39" s="121"/>
      <c r="CO39" s="121"/>
      <c r="CP39" s="121"/>
      <c r="CQ39" s="121"/>
      <c r="CR39" s="121"/>
      <c r="CS39" s="121"/>
      <c r="CT39" s="121"/>
      <c r="CU39" s="121"/>
      <c r="CV39" s="121"/>
      <c r="CW39" s="121"/>
      <c r="CX39" s="121"/>
      <c r="CY39" s="121"/>
      <c r="CZ39" s="121"/>
      <c r="DA39" s="121"/>
      <c r="DB39" s="121"/>
      <c r="DC39" s="121"/>
      <c r="DD39" s="121"/>
      <c r="DE39" s="121"/>
      <c r="DF39" s="121"/>
      <c r="DG39" s="121"/>
      <c r="DH39" s="121"/>
      <c r="DI39" s="121"/>
      <c r="DJ39" s="121"/>
      <c r="DK39" s="121"/>
      <c r="DL39" s="121"/>
      <c r="DM39" s="121"/>
      <c r="DN39" s="121"/>
      <c r="DO39" s="121"/>
      <c r="DP39" s="121"/>
      <c r="DQ39" s="121"/>
      <c r="DR39" s="186"/>
      <c r="DS39" s="121"/>
      <c r="DT39" s="121"/>
      <c r="DU39" s="121"/>
      <c r="DV39" s="121"/>
      <c r="DW39" s="121"/>
      <c r="DX39" s="121"/>
      <c r="DY39" s="121"/>
      <c r="DZ39" s="121"/>
      <c r="EA39" s="121"/>
      <c r="EB39" s="121"/>
      <c r="EC39" s="121"/>
      <c r="ED39" s="121"/>
      <c r="EE39" s="121"/>
      <c r="EF39" s="121"/>
      <c r="EG39" s="121"/>
      <c r="EH39" s="121"/>
      <c r="EI39" s="121"/>
      <c r="EJ39" s="121"/>
      <c r="EK39" s="121"/>
      <c r="EL39" s="121"/>
      <c r="EM39" s="186"/>
      <c r="EN39" s="121"/>
      <c r="EO39" s="121"/>
      <c r="EP39" s="121"/>
      <c r="EQ39" s="121"/>
      <c r="ER39" s="121"/>
      <c r="ES39" s="121"/>
      <c r="ET39" s="121"/>
      <c r="EU39" s="121"/>
      <c r="EV39" s="121"/>
      <c r="EW39" s="121"/>
      <c r="EX39" s="121"/>
      <c r="EY39" s="121"/>
      <c r="EZ39" s="121"/>
      <c r="FA39" s="121"/>
      <c r="FB39" s="121"/>
      <c r="FC39" s="121"/>
      <c r="FD39" s="121"/>
      <c r="FE39" s="121"/>
      <c r="FF39" s="121"/>
      <c r="FG39" s="121"/>
      <c r="FH39" s="121"/>
      <c r="FI39" s="121"/>
      <c r="FJ39" s="121"/>
      <c r="FK39" s="121"/>
      <c r="FL39" s="121"/>
      <c r="FM39" s="121"/>
      <c r="FN39" s="121"/>
      <c r="FO39" s="121"/>
      <c r="FP39" s="121"/>
      <c r="FQ39" s="121"/>
      <c r="FR39" s="121"/>
      <c r="FS39" s="121"/>
      <c r="FT39" s="121"/>
      <c r="FU39" s="121"/>
      <c r="FV39" s="121"/>
      <c r="FW39" s="121"/>
      <c r="FX39" s="121"/>
      <c r="FY39" s="121"/>
      <c r="FZ39" s="121"/>
      <c r="GA39" s="121"/>
      <c r="GB39" s="121"/>
      <c r="GC39" s="121"/>
      <c r="GD39" s="121"/>
      <c r="GE39" s="121"/>
      <c r="GF39" s="121"/>
      <c r="GG39" s="121"/>
      <c r="GH39" s="121"/>
      <c r="GI39" s="121"/>
      <c r="GJ39" s="121"/>
      <c r="GK39" s="121"/>
      <c r="GL39" s="121"/>
      <c r="GM39" s="121"/>
      <c r="GN39" s="121"/>
      <c r="GO39" s="121"/>
      <c r="GP39" s="121"/>
      <c r="GQ39" s="121"/>
      <c r="GR39" s="121"/>
      <c r="GS39" s="121"/>
      <c r="GT39" s="121"/>
      <c r="GU39" s="121"/>
      <c r="GV39" s="121"/>
      <c r="GW39" s="121"/>
      <c r="GX39" s="121"/>
      <c r="GY39" s="121"/>
      <c r="GZ39" s="121"/>
      <c r="HA39" s="121"/>
      <c r="HB39" s="121"/>
      <c r="HC39" s="121"/>
      <c r="HD39" s="121"/>
      <c r="HE39" s="121"/>
      <c r="HF39" s="121"/>
      <c r="HG39" s="121"/>
      <c r="HH39" s="121"/>
      <c r="HI39" s="121"/>
      <c r="HJ39" s="121"/>
      <c r="HK39" s="121"/>
      <c r="HL39" s="121"/>
      <c r="HM39" s="121"/>
      <c r="HN39" s="121"/>
      <c r="HO39" s="121"/>
      <c r="HP39" s="121"/>
      <c r="HQ39" s="121"/>
      <c r="HR39" s="121"/>
      <c r="HS39" s="121"/>
      <c r="HT39" s="121"/>
      <c r="HU39" s="121"/>
      <c r="HV39" s="121"/>
      <c r="HW39" s="121"/>
      <c r="HX39" s="121"/>
      <c r="HY39" s="121"/>
      <c r="HZ39" s="121"/>
      <c r="IA39" s="121"/>
      <c r="IB39" s="121"/>
      <c r="IC39" s="121"/>
      <c r="ID39" s="121"/>
      <c r="IE39" s="121"/>
      <c r="IF39" s="121"/>
      <c r="IG39" s="121"/>
      <c r="IH39" s="121"/>
      <c r="II39" s="121"/>
      <c r="IJ39" s="121"/>
      <c r="IK39" s="121"/>
      <c r="IL39" s="121"/>
      <c r="IM39" s="121"/>
      <c r="IN39" s="121"/>
      <c r="IO39" s="121"/>
      <c r="IP39" s="121"/>
      <c r="IQ39" s="121"/>
      <c r="IR39" s="121"/>
      <c r="IS39" s="121"/>
      <c r="IT39" s="121"/>
      <c r="IU39" s="121"/>
      <c r="IV39" s="121"/>
      <c r="IW39" s="121"/>
      <c r="IX39" s="121"/>
      <c r="IY39" s="121"/>
      <c r="IZ39" s="121"/>
      <c r="JA39" s="121"/>
      <c r="JB39" s="121"/>
      <c r="JC39" s="121"/>
      <c r="JD39" s="121"/>
      <c r="JE39" s="121"/>
      <c r="JF39" s="121"/>
      <c r="JG39" s="121"/>
      <c r="JH39" s="121"/>
      <c r="JI39" s="121"/>
      <c r="JJ39" s="121"/>
      <c r="JK39" s="121"/>
      <c r="JL39" s="121"/>
      <c r="JM39" s="121"/>
      <c r="JN39" s="121"/>
      <c r="JO39" s="121"/>
      <c r="JP39" s="121"/>
      <c r="JQ39" s="121"/>
      <c r="JR39" s="121"/>
      <c r="JS39" s="121"/>
      <c r="JT39" s="121"/>
      <c r="JU39" s="121"/>
      <c r="JV39" s="121"/>
      <c r="JW39" s="121"/>
      <c r="JX39" s="121"/>
      <c r="JY39" s="121"/>
      <c r="JZ39" s="121"/>
      <c r="KA39" s="121"/>
      <c r="KB39" s="121"/>
      <c r="KC39" s="121"/>
      <c r="KD39" s="121"/>
      <c r="KE39" s="121"/>
      <c r="KF39" s="121"/>
      <c r="KG39" s="121"/>
      <c r="KH39" s="121"/>
      <c r="KI39" s="121"/>
      <c r="KJ39" s="121"/>
      <c r="KK39" s="121"/>
      <c r="KL39" s="121"/>
      <c r="KM39" s="121"/>
      <c r="KN39" s="121"/>
      <c r="KO39" s="121"/>
      <c r="KP39" s="121"/>
      <c r="KQ39" s="121"/>
      <c r="KR39" s="121"/>
      <c r="KS39" s="121"/>
      <c r="KT39" s="121"/>
      <c r="KU39" s="121"/>
      <c r="KV39" s="121"/>
      <c r="KW39" s="121"/>
      <c r="KX39" s="121"/>
      <c r="KY39" s="121"/>
      <c r="KZ39" s="121"/>
      <c r="LA39" s="121"/>
      <c r="LB39" s="123"/>
    </row>
    <row r="40" spans="1:314" s="33" customFormat="1" ht="14.25" customHeight="1" thickBot="1" x14ac:dyDescent="0.35">
      <c r="A40" s="88"/>
      <c r="B40" s="67"/>
      <c r="C40" s="7"/>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c r="GY40" s="48"/>
      <c r="GZ40" s="48"/>
      <c r="HA40" s="48"/>
      <c r="HB40" s="48"/>
      <c r="HC40" s="48"/>
      <c r="HD40" s="48"/>
      <c r="HE40" s="48"/>
      <c r="HF40" s="48"/>
      <c r="HG40" s="48"/>
      <c r="HH40" s="48"/>
      <c r="HI40" s="48"/>
      <c r="HJ40" s="48"/>
      <c r="HK40" s="48"/>
      <c r="HL40" s="48"/>
      <c r="HM40" s="48"/>
      <c r="HN40" s="48"/>
      <c r="HO40" s="48"/>
      <c r="HP40" s="48"/>
      <c r="HQ40" s="48"/>
      <c r="HR40" s="48"/>
      <c r="HS40" s="48"/>
      <c r="HT40" s="48"/>
      <c r="HU40" s="48"/>
      <c r="HV40" s="48"/>
      <c r="HW40" s="48"/>
      <c r="HX40" s="48"/>
      <c r="HY40" s="48"/>
      <c r="HZ40" s="48"/>
      <c r="IA40" s="48"/>
      <c r="IB40" s="48"/>
      <c r="IC40" s="48"/>
      <c r="ID40" s="48"/>
      <c r="IE40" s="48"/>
      <c r="IF40" s="48"/>
      <c r="IG40" s="48"/>
      <c r="IH40" s="48"/>
      <c r="II40" s="48"/>
      <c r="IJ40" s="48"/>
      <c r="IK40" s="48"/>
      <c r="IL40" s="48"/>
      <c r="IM40" s="48"/>
      <c r="IN40" s="48"/>
      <c r="IO40" s="48"/>
      <c r="IP40" s="48"/>
      <c r="IQ40" s="48"/>
      <c r="IR40" s="48"/>
      <c r="IS40" s="48"/>
      <c r="IT40" s="48"/>
      <c r="IU40" s="48"/>
      <c r="IV40" s="48"/>
      <c r="IW40" s="48"/>
      <c r="IX40" s="48"/>
      <c r="IY40" s="48"/>
      <c r="IZ40" s="48"/>
      <c r="JA40" s="48"/>
      <c r="JB40" s="48"/>
      <c r="JC40" s="48"/>
      <c r="JD40" s="48"/>
      <c r="JE40" s="48"/>
      <c r="JF40" s="48"/>
      <c r="JG40" s="48"/>
      <c r="JH40" s="48"/>
      <c r="JI40" s="48"/>
      <c r="JJ40" s="48"/>
      <c r="JK40" s="48"/>
      <c r="JL40" s="48"/>
      <c r="JM40" s="48"/>
      <c r="JN40" s="48"/>
      <c r="JO40" s="48"/>
      <c r="JP40" s="48"/>
      <c r="JQ40" s="48"/>
      <c r="JR40" s="48"/>
      <c r="JS40" s="48"/>
      <c r="JT40" s="48"/>
      <c r="JU40" s="48"/>
      <c r="JV40" s="48"/>
      <c r="JW40" s="48"/>
      <c r="JX40" s="48"/>
      <c r="JY40" s="48"/>
      <c r="JZ40" s="48"/>
      <c r="KA40" s="48"/>
      <c r="KB40" s="48"/>
      <c r="KC40" s="48"/>
      <c r="KD40" s="48"/>
      <c r="KE40" s="48"/>
      <c r="KF40" s="48"/>
      <c r="KG40" s="48"/>
      <c r="KH40" s="48"/>
      <c r="KI40" s="48"/>
      <c r="KJ40" s="48"/>
      <c r="KK40" s="48"/>
      <c r="KL40" s="48"/>
      <c r="KM40" s="48"/>
      <c r="KN40" s="48"/>
      <c r="KO40" s="48"/>
      <c r="KP40" s="48"/>
      <c r="KQ40" s="48"/>
      <c r="KR40" s="48"/>
      <c r="KS40" s="48"/>
      <c r="KT40" s="48"/>
      <c r="KU40" s="48"/>
      <c r="KV40" s="48"/>
      <c r="KW40" s="48"/>
      <c r="KX40" s="48"/>
      <c r="KY40" s="48"/>
      <c r="KZ40" s="48"/>
      <c r="LA40" s="48"/>
      <c r="LB40" s="48"/>
    </row>
    <row r="41" spans="1:314" s="33" customFormat="1" ht="13.5" customHeight="1" x14ac:dyDescent="0.3">
      <c r="A41" s="209" t="s">
        <v>64</v>
      </c>
      <c r="B41" s="49" t="s">
        <v>33</v>
      </c>
      <c r="C41" s="50"/>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c r="CX41" s="125"/>
      <c r="CY41" s="125"/>
      <c r="CZ41" s="125"/>
      <c r="DA41" s="125"/>
      <c r="DB41" s="125"/>
      <c r="DC41" s="125"/>
      <c r="DD41" s="125"/>
      <c r="DE41" s="125"/>
      <c r="DF41" s="125"/>
      <c r="DG41" s="125"/>
      <c r="DH41" s="125"/>
      <c r="DI41" s="125"/>
      <c r="DJ41" s="125"/>
      <c r="DK41" s="125"/>
      <c r="DL41" s="125"/>
      <c r="DM41" s="125"/>
      <c r="DN41" s="125"/>
      <c r="DO41" s="125"/>
      <c r="DP41" s="125"/>
      <c r="DQ41" s="125"/>
      <c r="DR41" s="125"/>
      <c r="DS41" s="125"/>
      <c r="DT41" s="125"/>
      <c r="DU41" s="125"/>
      <c r="DV41" s="125"/>
      <c r="DW41" s="125"/>
      <c r="DX41" s="125"/>
      <c r="DY41" s="125"/>
      <c r="DZ41" s="125"/>
      <c r="EA41" s="125"/>
      <c r="EB41" s="125"/>
      <c r="EC41" s="125"/>
      <c r="ED41" s="125"/>
      <c r="EE41" s="125"/>
      <c r="EF41" s="125"/>
      <c r="EG41" s="125"/>
      <c r="EH41" s="125"/>
      <c r="EI41" s="125"/>
      <c r="EJ41" s="125"/>
      <c r="EK41" s="125"/>
      <c r="EL41" s="125"/>
      <c r="EM41" s="125"/>
      <c r="EN41" s="125"/>
      <c r="EO41" s="125"/>
      <c r="EP41" s="125"/>
      <c r="EQ41" s="125"/>
      <c r="ER41" s="125"/>
      <c r="ES41" s="125"/>
      <c r="ET41" s="125"/>
      <c r="EU41" s="125"/>
      <c r="EV41" s="125"/>
      <c r="EW41" s="125"/>
      <c r="EX41" s="125"/>
      <c r="EY41" s="125"/>
      <c r="EZ41" s="125"/>
      <c r="FA41" s="125"/>
      <c r="FB41" s="125"/>
      <c r="FC41" s="125"/>
      <c r="FD41" s="125"/>
      <c r="FE41" s="125"/>
      <c r="FF41" s="125"/>
      <c r="FG41" s="125"/>
      <c r="FH41" s="125"/>
      <c r="FI41" s="125"/>
      <c r="FJ41" s="125"/>
      <c r="FK41" s="125"/>
      <c r="FL41" s="125"/>
      <c r="FM41" s="125"/>
      <c r="FN41" s="125"/>
      <c r="FO41" s="125"/>
      <c r="FP41" s="125"/>
      <c r="FQ41" s="125"/>
      <c r="FR41" s="125"/>
      <c r="FS41" s="125"/>
      <c r="FT41" s="125"/>
      <c r="FU41" s="125"/>
      <c r="FV41" s="125"/>
      <c r="FW41" s="125"/>
      <c r="FX41" s="125"/>
      <c r="FY41" s="125"/>
      <c r="FZ41" s="125"/>
      <c r="GA41" s="125"/>
      <c r="GB41" s="125"/>
      <c r="GC41" s="125"/>
      <c r="GD41" s="125"/>
      <c r="GE41" s="125"/>
      <c r="GF41" s="125"/>
      <c r="GG41" s="125"/>
      <c r="GH41" s="125"/>
      <c r="GI41" s="125"/>
      <c r="GJ41" s="125"/>
      <c r="GK41" s="125"/>
      <c r="GL41" s="125"/>
      <c r="GM41" s="125"/>
      <c r="GN41" s="125"/>
      <c r="GO41" s="125"/>
      <c r="GP41" s="125"/>
      <c r="GQ41" s="125"/>
      <c r="GR41" s="125"/>
      <c r="GS41" s="125"/>
      <c r="GT41" s="125"/>
      <c r="GU41" s="125"/>
      <c r="GV41" s="125"/>
      <c r="GW41" s="125"/>
      <c r="GX41" s="125"/>
      <c r="GY41" s="125"/>
      <c r="GZ41" s="125"/>
      <c r="HA41" s="125"/>
      <c r="HB41" s="125"/>
      <c r="HC41" s="125"/>
      <c r="HD41" s="125"/>
      <c r="HE41" s="125"/>
      <c r="HF41" s="125"/>
      <c r="HG41" s="125"/>
      <c r="HH41" s="125"/>
      <c r="HI41" s="125"/>
      <c r="HJ41" s="125"/>
      <c r="HK41" s="125"/>
      <c r="HL41" s="125"/>
      <c r="HM41" s="125"/>
      <c r="HN41" s="125"/>
      <c r="HO41" s="125"/>
      <c r="HP41" s="125"/>
      <c r="HQ41" s="125"/>
      <c r="HR41" s="125"/>
      <c r="HS41" s="125"/>
      <c r="HT41" s="125"/>
      <c r="HU41" s="125"/>
      <c r="HV41" s="125"/>
      <c r="HW41" s="125"/>
      <c r="HX41" s="125"/>
      <c r="HY41" s="125"/>
      <c r="HZ41" s="125"/>
      <c r="IA41" s="125"/>
      <c r="IB41" s="125"/>
      <c r="IC41" s="125"/>
      <c r="ID41" s="125"/>
      <c r="IE41" s="125"/>
      <c r="IF41" s="125"/>
      <c r="IG41" s="125"/>
      <c r="IH41" s="125"/>
      <c r="II41" s="125"/>
      <c r="IJ41" s="125"/>
      <c r="IK41" s="125"/>
      <c r="IL41" s="125"/>
      <c r="IM41" s="125"/>
      <c r="IN41" s="125"/>
      <c r="IO41" s="125"/>
      <c r="IP41" s="125"/>
      <c r="IQ41" s="125"/>
      <c r="IR41" s="125"/>
      <c r="IS41" s="125"/>
      <c r="IT41" s="125"/>
      <c r="IU41" s="125"/>
      <c r="IV41" s="125"/>
      <c r="IW41" s="125"/>
      <c r="IX41" s="125"/>
      <c r="IY41" s="125"/>
      <c r="IZ41" s="125"/>
      <c r="JA41" s="125"/>
      <c r="JB41" s="125"/>
      <c r="JC41" s="125"/>
      <c r="JD41" s="125"/>
      <c r="JE41" s="125"/>
      <c r="JF41" s="125"/>
      <c r="JG41" s="125"/>
      <c r="JH41" s="125"/>
      <c r="JI41" s="125"/>
      <c r="JJ41" s="125"/>
      <c r="JK41" s="125"/>
      <c r="JL41" s="125"/>
      <c r="JM41" s="125"/>
      <c r="JN41" s="125"/>
      <c r="JO41" s="125"/>
      <c r="JP41" s="125"/>
      <c r="JQ41" s="125"/>
      <c r="JR41" s="125"/>
      <c r="JS41" s="125"/>
      <c r="JT41" s="125"/>
      <c r="JU41" s="125"/>
      <c r="JV41" s="125"/>
      <c r="JW41" s="125"/>
      <c r="JX41" s="125"/>
      <c r="JY41" s="125"/>
      <c r="JZ41" s="125"/>
      <c r="KA41" s="125"/>
      <c r="KB41" s="125"/>
      <c r="KC41" s="125"/>
      <c r="KD41" s="125"/>
      <c r="KE41" s="125"/>
      <c r="KF41" s="125"/>
      <c r="KG41" s="125"/>
      <c r="KH41" s="125"/>
      <c r="KI41" s="125"/>
      <c r="KJ41" s="125"/>
      <c r="KK41" s="125"/>
      <c r="KL41" s="125"/>
      <c r="KM41" s="125"/>
      <c r="KN41" s="125"/>
      <c r="KO41" s="125"/>
      <c r="KP41" s="125"/>
      <c r="KQ41" s="125"/>
      <c r="KR41" s="125"/>
      <c r="KS41" s="125"/>
      <c r="KT41" s="125"/>
      <c r="KU41" s="125"/>
      <c r="KV41" s="125"/>
      <c r="KW41" s="125"/>
      <c r="KX41" s="125"/>
      <c r="KY41" s="125"/>
      <c r="KZ41" s="125"/>
      <c r="LA41" s="125"/>
      <c r="LB41" s="85"/>
    </row>
    <row r="42" spans="1:314" s="33" customFormat="1" ht="13.5" customHeight="1" x14ac:dyDescent="0.3">
      <c r="A42" s="210"/>
      <c r="B42" s="84" t="s">
        <v>66</v>
      </c>
      <c r="C42" s="82"/>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3"/>
      <c r="EQ42" s="83"/>
      <c r="ER42" s="83"/>
      <c r="ES42" s="83"/>
      <c r="ET42" s="83"/>
      <c r="EU42" s="83"/>
      <c r="EV42" s="83"/>
      <c r="EW42" s="83"/>
      <c r="EX42" s="83"/>
      <c r="EY42" s="83"/>
      <c r="EZ42" s="83"/>
      <c r="FA42" s="83"/>
      <c r="FB42" s="83"/>
      <c r="FC42" s="83"/>
      <c r="FD42" s="83"/>
      <c r="FE42" s="83"/>
      <c r="FF42" s="83"/>
      <c r="FG42" s="83"/>
      <c r="FH42" s="83"/>
      <c r="FI42" s="83"/>
      <c r="FJ42" s="83"/>
      <c r="FK42" s="83"/>
      <c r="FL42" s="83"/>
      <c r="FM42" s="83"/>
      <c r="FN42" s="83"/>
      <c r="FO42" s="83"/>
      <c r="FP42" s="83"/>
      <c r="FQ42" s="83"/>
      <c r="FR42" s="83"/>
      <c r="FS42" s="83"/>
      <c r="FT42" s="83"/>
      <c r="FU42" s="83"/>
      <c r="FV42" s="83"/>
      <c r="FW42" s="83"/>
      <c r="FX42" s="83"/>
      <c r="FY42" s="83"/>
      <c r="FZ42" s="83"/>
      <c r="GA42" s="83"/>
      <c r="GB42" s="83"/>
      <c r="GC42" s="83"/>
      <c r="GD42" s="83"/>
      <c r="GE42" s="83"/>
      <c r="GF42" s="83"/>
      <c r="GG42" s="83"/>
      <c r="GH42" s="83"/>
      <c r="GI42" s="83"/>
      <c r="GJ42" s="83"/>
      <c r="GK42" s="83"/>
      <c r="GL42" s="83"/>
      <c r="GM42" s="83"/>
      <c r="GN42" s="83"/>
      <c r="GO42" s="83"/>
      <c r="GP42" s="83"/>
      <c r="GQ42" s="83"/>
      <c r="GR42" s="83"/>
      <c r="GS42" s="83"/>
      <c r="GT42" s="83"/>
      <c r="GU42" s="83"/>
      <c r="GV42" s="83"/>
      <c r="GW42" s="83"/>
      <c r="GX42" s="83"/>
      <c r="GY42" s="83"/>
      <c r="GZ42" s="83"/>
      <c r="HA42" s="83"/>
      <c r="HB42" s="83"/>
      <c r="HC42" s="83"/>
      <c r="HD42" s="83"/>
      <c r="HE42" s="83"/>
      <c r="HF42" s="83"/>
      <c r="HG42" s="83"/>
      <c r="HH42" s="83"/>
      <c r="HI42" s="83"/>
      <c r="HJ42" s="83"/>
      <c r="HK42" s="83"/>
      <c r="HL42" s="83"/>
      <c r="HM42" s="83"/>
      <c r="HN42" s="83"/>
      <c r="HO42" s="83"/>
      <c r="HP42" s="83"/>
      <c r="HQ42" s="83"/>
      <c r="HR42" s="83"/>
      <c r="HS42" s="83"/>
      <c r="HT42" s="83"/>
      <c r="HU42" s="83"/>
      <c r="HV42" s="83"/>
      <c r="HW42" s="83"/>
      <c r="HX42" s="83"/>
      <c r="HY42" s="83"/>
      <c r="HZ42" s="83"/>
      <c r="IA42" s="83"/>
      <c r="IB42" s="83"/>
      <c r="IC42" s="83"/>
      <c r="ID42" s="83"/>
      <c r="IE42" s="83"/>
      <c r="IF42" s="83"/>
      <c r="IG42" s="83"/>
      <c r="IH42" s="83"/>
      <c r="II42" s="83"/>
      <c r="IJ42" s="83"/>
      <c r="IK42" s="83"/>
      <c r="IL42" s="83"/>
      <c r="IM42" s="83"/>
      <c r="IN42" s="83"/>
      <c r="IO42" s="83"/>
      <c r="IP42" s="83"/>
      <c r="IQ42" s="83"/>
      <c r="IR42" s="83"/>
      <c r="IS42" s="83"/>
      <c r="IT42" s="83"/>
      <c r="IU42" s="83"/>
      <c r="IV42" s="83"/>
      <c r="IW42" s="83"/>
      <c r="IX42" s="83"/>
      <c r="IY42" s="83"/>
      <c r="IZ42" s="83"/>
      <c r="JA42" s="83"/>
      <c r="JB42" s="83"/>
      <c r="JC42" s="83"/>
      <c r="JD42" s="83"/>
      <c r="JE42" s="83"/>
      <c r="JF42" s="83"/>
      <c r="JG42" s="83"/>
      <c r="JH42" s="83"/>
      <c r="JI42" s="83"/>
      <c r="JJ42" s="83"/>
      <c r="JK42" s="83"/>
      <c r="JL42" s="83"/>
      <c r="JM42" s="83"/>
      <c r="JN42" s="83"/>
      <c r="JO42" s="83"/>
      <c r="JP42" s="83"/>
      <c r="JQ42" s="83"/>
      <c r="JR42" s="83"/>
      <c r="JS42" s="83"/>
      <c r="JT42" s="83"/>
      <c r="JU42" s="83"/>
      <c r="JV42" s="83"/>
      <c r="JW42" s="83"/>
      <c r="JX42" s="83"/>
      <c r="JY42" s="83"/>
      <c r="JZ42" s="83"/>
      <c r="KA42" s="83"/>
      <c r="KB42" s="83"/>
      <c r="KC42" s="83"/>
      <c r="KD42" s="83"/>
      <c r="KE42" s="83"/>
      <c r="KF42" s="83"/>
      <c r="KG42" s="83"/>
      <c r="KH42" s="83"/>
      <c r="KI42" s="83"/>
      <c r="KJ42" s="83"/>
      <c r="KK42" s="83"/>
      <c r="KL42" s="83"/>
      <c r="KM42" s="83"/>
      <c r="KN42" s="83"/>
      <c r="KO42" s="83"/>
      <c r="KP42" s="83"/>
      <c r="KQ42" s="83"/>
      <c r="KR42" s="83"/>
      <c r="KS42" s="83"/>
      <c r="KT42" s="83"/>
      <c r="KU42" s="83"/>
      <c r="KV42" s="83"/>
      <c r="KW42" s="83"/>
      <c r="KX42" s="83"/>
      <c r="KY42" s="83"/>
      <c r="KZ42" s="83"/>
      <c r="LA42" s="83"/>
      <c r="LB42" s="86"/>
    </row>
    <row r="43" spans="1:314" s="33" customFormat="1" ht="14.25" customHeight="1" thickBot="1" x14ac:dyDescent="0.35">
      <c r="A43" s="211"/>
      <c r="B43" s="51" t="s">
        <v>65</v>
      </c>
      <c r="C43" s="52"/>
      <c r="D43" s="121"/>
      <c r="E43" s="121"/>
      <c r="F43" s="121"/>
      <c r="G43" s="121"/>
      <c r="H43" s="121"/>
      <c r="I43" s="121"/>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121"/>
      <c r="AX43" s="121"/>
      <c r="AY43" s="121"/>
      <c r="AZ43" s="121"/>
      <c r="BA43" s="121"/>
      <c r="BB43" s="121"/>
      <c r="BC43" s="121"/>
      <c r="BD43" s="121"/>
      <c r="BE43" s="121"/>
      <c r="BF43" s="121"/>
      <c r="BG43" s="121"/>
      <c r="BH43" s="121"/>
      <c r="BI43" s="121"/>
      <c r="BJ43" s="121"/>
      <c r="BK43" s="121"/>
      <c r="BL43" s="121"/>
      <c r="BM43" s="121"/>
      <c r="BN43" s="121"/>
      <c r="BO43" s="121"/>
      <c r="BP43" s="121"/>
      <c r="BQ43" s="121"/>
      <c r="BR43" s="121"/>
      <c r="BS43" s="121"/>
      <c r="BT43" s="121"/>
      <c r="BU43" s="121"/>
      <c r="BV43" s="121"/>
      <c r="BW43" s="121"/>
      <c r="BX43" s="121"/>
      <c r="BY43" s="121"/>
      <c r="BZ43" s="121"/>
      <c r="CA43" s="121"/>
      <c r="CB43" s="121"/>
      <c r="CC43" s="121"/>
      <c r="CD43" s="121"/>
      <c r="CE43" s="121"/>
      <c r="CF43" s="121"/>
      <c r="CG43" s="121"/>
      <c r="CH43" s="121"/>
      <c r="CI43" s="121"/>
      <c r="CJ43" s="121"/>
      <c r="CK43" s="121"/>
      <c r="CL43" s="121"/>
      <c r="CM43" s="121"/>
      <c r="CN43" s="121"/>
      <c r="CO43" s="121"/>
      <c r="CP43" s="121"/>
      <c r="CQ43" s="121"/>
      <c r="CR43" s="121"/>
      <c r="CS43" s="121"/>
      <c r="CT43" s="121"/>
      <c r="CU43" s="121"/>
      <c r="CV43" s="121"/>
      <c r="CW43" s="121"/>
      <c r="CX43" s="121"/>
      <c r="CY43" s="121"/>
      <c r="CZ43" s="121"/>
      <c r="DA43" s="121"/>
      <c r="DB43" s="121"/>
      <c r="DC43" s="121"/>
      <c r="DD43" s="121"/>
      <c r="DE43" s="121"/>
      <c r="DF43" s="121"/>
      <c r="DG43" s="121"/>
      <c r="DH43" s="121"/>
      <c r="DI43" s="121"/>
      <c r="DJ43" s="121"/>
      <c r="DK43" s="121"/>
      <c r="DL43" s="121"/>
      <c r="DM43" s="121"/>
      <c r="DN43" s="121"/>
      <c r="DO43" s="121"/>
      <c r="DP43" s="133"/>
      <c r="DQ43" s="121"/>
      <c r="DR43" s="121"/>
      <c r="DS43" s="121"/>
      <c r="DT43" s="121"/>
      <c r="DU43" s="121"/>
      <c r="DV43" s="121"/>
      <c r="DW43" s="121"/>
      <c r="DX43" s="121"/>
      <c r="DY43" s="121"/>
      <c r="DZ43" s="121"/>
      <c r="EA43" s="121"/>
      <c r="EB43" s="121"/>
      <c r="EC43" s="121"/>
      <c r="ED43" s="121"/>
      <c r="EE43" s="121"/>
      <c r="EF43" s="121"/>
      <c r="EG43" s="121"/>
      <c r="EH43" s="121"/>
      <c r="EI43" s="121"/>
      <c r="EJ43" s="121"/>
      <c r="EK43" s="121"/>
      <c r="EL43" s="121"/>
      <c r="EM43" s="121"/>
      <c r="EN43" s="121"/>
      <c r="EO43" s="121"/>
      <c r="EP43" s="121"/>
      <c r="EQ43" s="121"/>
      <c r="ER43" s="121"/>
      <c r="ES43" s="121"/>
      <c r="ET43" s="121"/>
      <c r="EU43" s="121"/>
      <c r="EV43" s="121"/>
      <c r="EW43" s="121"/>
      <c r="EX43" s="121"/>
      <c r="EY43" s="121"/>
      <c r="EZ43" s="121"/>
      <c r="FA43" s="121"/>
      <c r="FB43" s="121"/>
      <c r="FC43" s="121"/>
      <c r="FD43" s="121"/>
      <c r="FE43" s="121"/>
      <c r="FF43" s="121"/>
      <c r="FG43" s="121"/>
      <c r="FH43" s="121"/>
      <c r="FI43" s="121"/>
      <c r="FJ43" s="121"/>
      <c r="FK43" s="121"/>
      <c r="FL43" s="121"/>
      <c r="FM43" s="121"/>
      <c r="FN43" s="121"/>
      <c r="FO43" s="121"/>
      <c r="FP43" s="121"/>
      <c r="FQ43" s="121"/>
      <c r="FR43" s="121"/>
      <c r="FS43" s="121"/>
      <c r="FT43" s="121"/>
      <c r="FU43" s="121"/>
      <c r="FV43" s="121"/>
      <c r="FW43" s="121"/>
      <c r="FX43" s="121"/>
      <c r="FY43" s="121"/>
      <c r="FZ43" s="121"/>
      <c r="GA43" s="121"/>
      <c r="GB43" s="121"/>
      <c r="GC43" s="121"/>
      <c r="GD43" s="121"/>
      <c r="GE43" s="121"/>
      <c r="GF43" s="121"/>
      <c r="GG43" s="121"/>
      <c r="GH43" s="121"/>
      <c r="GI43" s="121"/>
      <c r="GJ43" s="121"/>
      <c r="GK43" s="121"/>
      <c r="GL43" s="121"/>
      <c r="GM43" s="121"/>
      <c r="GN43" s="121"/>
      <c r="GO43" s="121"/>
      <c r="GP43" s="121"/>
      <c r="GQ43" s="121"/>
      <c r="GR43" s="121"/>
      <c r="GS43" s="121"/>
      <c r="GT43" s="121"/>
      <c r="GU43" s="121"/>
      <c r="GV43" s="121"/>
      <c r="GW43" s="121"/>
      <c r="GX43" s="121"/>
      <c r="GY43" s="121"/>
      <c r="GZ43" s="121"/>
      <c r="HA43" s="121"/>
      <c r="HB43" s="121"/>
      <c r="HC43" s="121"/>
      <c r="HD43" s="121"/>
      <c r="HE43" s="121"/>
      <c r="HF43" s="121"/>
      <c r="HG43" s="121"/>
      <c r="HH43" s="121"/>
      <c r="HI43" s="121"/>
      <c r="HJ43" s="121"/>
      <c r="HK43" s="121"/>
      <c r="HL43" s="121"/>
      <c r="HM43" s="121"/>
      <c r="HN43" s="121"/>
      <c r="HO43" s="121"/>
      <c r="HP43" s="121"/>
      <c r="HQ43" s="121"/>
      <c r="HR43" s="121"/>
      <c r="HS43" s="121"/>
      <c r="HT43" s="121"/>
      <c r="HU43" s="121"/>
      <c r="HV43" s="121"/>
      <c r="HW43" s="121"/>
      <c r="HX43" s="121"/>
      <c r="HY43" s="121"/>
      <c r="HZ43" s="121"/>
      <c r="IA43" s="121"/>
      <c r="IB43" s="121"/>
      <c r="IC43" s="121"/>
      <c r="ID43" s="121"/>
      <c r="IE43" s="121"/>
      <c r="IF43" s="121"/>
      <c r="IG43" s="121"/>
      <c r="IH43" s="121"/>
      <c r="II43" s="121"/>
      <c r="IJ43" s="121"/>
      <c r="IK43" s="121"/>
      <c r="IL43" s="121"/>
      <c r="IM43" s="121"/>
      <c r="IN43" s="121"/>
      <c r="IO43" s="121"/>
      <c r="IP43" s="121"/>
      <c r="IQ43" s="121"/>
      <c r="IR43" s="121"/>
      <c r="IS43" s="121"/>
      <c r="IT43" s="121"/>
      <c r="IU43" s="121"/>
      <c r="IV43" s="121"/>
      <c r="IW43" s="121"/>
      <c r="IX43" s="121"/>
      <c r="IY43" s="121"/>
      <c r="IZ43" s="121"/>
      <c r="JA43" s="121"/>
      <c r="JB43" s="121"/>
      <c r="JC43" s="121"/>
      <c r="JD43" s="121"/>
      <c r="JE43" s="121"/>
      <c r="JF43" s="121"/>
      <c r="JG43" s="121"/>
      <c r="JH43" s="121"/>
      <c r="JI43" s="121"/>
      <c r="JJ43" s="121"/>
      <c r="JK43" s="121"/>
      <c r="JL43" s="121"/>
      <c r="JM43" s="121"/>
      <c r="JN43" s="121"/>
      <c r="JO43" s="121"/>
      <c r="JP43" s="121"/>
      <c r="JQ43" s="121"/>
      <c r="JR43" s="121"/>
      <c r="JS43" s="121"/>
      <c r="JT43" s="121"/>
      <c r="JU43" s="121"/>
      <c r="JV43" s="121"/>
      <c r="JW43" s="121"/>
      <c r="JX43" s="121"/>
      <c r="JY43" s="121"/>
      <c r="JZ43" s="121"/>
      <c r="KA43" s="121"/>
      <c r="KB43" s="121"/>
      <c r="KC43" s="121"/>
      <c r="KD43" s="121"/>
      <c r="KE43" s="121"/>
      <c r="KF43" s="121"/>
      <c r="KG43" s="121"/>
      <c r="KH43" s="121"/>
      <c r="KI43" s="121"/>
      <c r="KJ43" s="121"/>
      <c r="KK43" s="121"/>
      <c r="KL43" s="121"/>
      <c r="KM43" s="121"/>
      <c r="KN43" s="121"/>
      <c r="KO43" s="121"/>
      <c r="KP43" s="121"/>
      <c r="KQ43" s="121"/>
      <c r="KR43" s="121"/>
      <c r="KS43" s="121"/>
      <c r="KT43" s="121"/>
      <c r="KU43" s="121"/>
      <c r="KV43" s="121"/>
      <c r="KW43" s="121"/>
      <c r="KX43" s="121"/>
      <c r="KY43" s="121"/>
      <c r="KZ43" s="121"/>
      <c r="LA43" s="121"/>
      <c r="LB43" s="87"/>
    </row>
    <row r="44" spans="1:314" s="33" customFormat="1" ht="9" customHeight="1" thickBot="1" x14ac:dyDescent="0.35">
      <c r="A44" s="66"/>
      <c r="B44" s="66"/>
      <c r="C44" s="66"/>
    </row>
    <row r="45" spans="1:314" s="33" customFormat="1" ht="13.5" customHeight="1" x14ac:dyDescent="0.3">
      <c r="A45" s="60" t="s">
        <v>55</v>
      </c>
      <c r="B45" s="49" t="s">
        <v>33</v>
      </c>
      <c r="C45" s="50"/>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85"/>
      <c r="BP45" s="185"/>
      <c r="BQ45" s="125"/>
      <c r="BR45" s="125"/>
      <c r="BS45" s="125"/>
      <c r="BT45" s="125"/>
      <c r="BU45" s="125"/>
      <c r="BV45" s="125"/>
      <c r="BW45" s="125"/>
      <c r="BX45" s="125"/>
      <c r="BY45" s="125"/>
      <c r="BZ45" s="125"/>
      <c r="CA45" s="125"/>
      <c r="CB45" s="125"/>
      <c r="CC45" s="125"/>
      <c r="CD45" s="125"/>
      <c r="CE45" s="125"/>
      <c r="CF45" s="125"/>
      <c r="CG45" s="125"/>
      <c r="CH45" s="125"/>
      <c r="CI45" s="125"/>
      <c r="CJ45" s="125"/>
      <c r="CK45" s="125"/>
      <c r="CL45" s="125"/>
      <c r="CM45" s="125"/>
      <c r="CN45" s="125"/>
      <c r="CO45" s="125"/>
      <c r="CP45" s="125"/>
      <c r="CQ45" s="125"/>
      <c r="CR45" s="125"/>
      <c r="CS45" s="185"/>
      <c r="CT45" s="185"/>
      <c r="CU45" s="125"/>
      <c r="CV45" s="125"/>
      <c r="CW45" s="125"/>
      <c r="CX45" s="125"/>
      <c r="CY45" s="125"/>
      <c r="CZ45" s="125"/>
      <c r="DA45" s="125"/>
      <c r="DB45" s="125"/>
      <c r="DC45" s="125"/>
      <c r="DD45" s="125"/>
      <c r="DE45" s="125"/>
      <c r="DF45" s="125"/>
      <c r="DG45" s="125"/>
      <c r="DH45" s="125"/>
      <c r="DI45" s="125"/>
      <c r="DJ45" s="185"/>
      <c r="DK45" s="185"/>
      <c r="DL45" s="125"/>
      <c r="DM45" s="125"/>
      <c r="DN45" s="125"/>
      <c r="DO45" s="125"/>
      <c r="DP45" s="125"/>
      <c r="DQ45" s="125"/>
      <c r="DR45" s="125"/>
      <c r="DS45" s="125"/>
      <c r="DT45" s="125"/>
      <c r="DU45" s="125"/>
      <c r="DV45" s="125"/>
      <c r="DW45" s="125"/>
      <c r="DX45" s="125"/>
      <c r="DY45" s="125"/>
      <c r="DZ45" s="125"/>
      <c r="EA45" s="125"/>
      <c r="EB45" s="125"/>
      <c r="EC45" s="125"/>
      <c r="ED45" s="125"/>
      <c r="EE45" s="125"/>
      <c r="EF45" s="125"/>
      <c r="EG45" s="125"/>
      <c r="EH45" s="125"/>
      <c r="EI45" s="125"/>
      <c r="EJ45" s="125"/>
      <c r="EK45" s="125"/>
      <c r="EL45" s="125"/>
      <c r="EM45" s="125"/>
      <c r="EN45" s="125"/>
      <c r="EO45" s="125"/>
      <c r="EP45" s="125"/>
      <c r="EQ45" s="125"/>
      <c r="ER45" s="125"/>
      <c r="ES45" s="125"/>
      <c r="ET45" s="125"/>
      <c r="EU45" s="125"/>
      <c r="EV45" s="125"/>
      <c r="EW45" s="125"/>
      <c r="EX45" s="125"/>
      <c r="EY45" s="125"/>
      <c r="EZ45" s="125"/>
      <c r="FA45" s="125"/>
      <c r="FB45" s="125"/>
      <c r="FC45" s="125"/>
      <c r="FD45" s="125"/>
      <c r="FE45" s="125"/>
      <c r="FF45" s="125"/>
      <c r="FG45" s="125"/>
      <c r="FH45" s="125"/>
      <c r="FI45" s="125"/>
      <c r="FJ45" s="125"/>
      <c r="FK45" s="125"/>
      <c r="FL45" s="125"/>
      <c r="FM45" s="125"/>
      <c r="FN45" s="125"/>
      <c r="FO45" s="125"/>
      <c r="FP45" s="125"/>
      <c r="FQ45" s="125"/>
      <c r="FR45" s="125"/>
      <c r="FS45" s="125"/>
      <c r="FT45" s="125"/>
      <c r="FU45" s="125"/>
      <c r="FV45" s="125"/>
      <c r="FW45" s="125"/>
      <c r="FX45" s="125"/>
      <c r="FY45" s="125"/>
      <c r="FZ45" s="125"/>
      <c r="GA45" s="125"/>
      <c r="GB45" s="125"/>
      <c r="GC45" s="125"/>
      <c r="GD45" s="125"/>
      <c r="GE45" s="125"/>
      <c r="GF45" s="125"/>
      <c r="GG45" s="125"/>
      <c r="GH45" s="125"/>
      <c r="GI45" s="125"/>
      <c r="GJ45" s="125"/>
      <c r="GK45" s="125"/>
      <c r="GL45" s="125"/>
      <c r="GM45" s="125"/>
      <c r="GN45" s="125"/>
      <c r="GO45" s="125"/>
      <c r="GP45" s="125"/>
      <c r="GQ45" s="125"/>
      <c r="GR45" s="125"/>
      <c r="GS45" s="125"/>
      <c r="GT45" s="125"/>
      <c r="GU45" s="125"/>
      <c r="GV45" s="125"/>
      <c r="GW45" s="125"/>
      <c r="GX45" s="125"/>
      <c r="GY45" s="125"/>
      <c r="GZ45" s="125"/>
      <c r="HA45" s="125"/>
      <c r="HB45" s="125"/>
      <c r="HC45" s="125"/>
      <c r="HD45" s="125"/>
      <c r="HE45" s="125"/>
      <c r="HF45" s="125"/>
      <c r="HG45" s="125"/>
      <c r="HH45" s="125"/>
      <c r="HI45" s="125"/>
      <c r="HJ45" s="125"/>
      <c r="HK45" s="125"/>
      <c r="HL45" s="125"/>
      <c r="HM45" s="125"/>
      <c r="HN45" s="125"/>
      <c r="HO45" s="125"/>
      <c r="HP45" s="125"/>
      <c r="HQ45" s="125"/>
      <c r="HR45" s="125"/>
      <c r="HS45" s="125"/>
      <c r="HT45" s="125"/>
      <c r="HU45" s="125"/>
      <c r="HV45" s="125"/>
      <c r="HW45" s="125"/>
      <c r="HX45" s="125"/>
      <c r="HY45" s="125"/>
      <c r="HZ45" s="125"/>
      <c r="IA45" s="125"/>
      <c r="IB45" s="125"/>
      <c r="IC45" s="125"/>
      <c r="ID45" s="125"/>
      <c r="IE45" s="125"/>
      <c r="IF45" s="125"/>
      <c r="IG45" s="125"/>
      <c r="IH45" s="125"/>
      <c r="II45" s="125"/>
      <c r="IJ45" s="125"/>
      <c r="IK45" s="125"/>
      <c r="IL45" s="125"/>
      <c r="IM45" s="125"/>
      <c r="IN45" s="125"/>
      <c r="IO45" s="125"/>
      <c r="IP45" s="125"/>
      <c r="IQ45" s="125"/>
      <c r="IR45" s="125"/>
      <c r="IS45" s="125"/>
      <c r="IT45" s="125"/>
      <c r="IU45" s="125"/>
      <c r="IV45" s="125"/>
      <c r="IW45" s="125"/>
      <c r="IX45" s="125"/>
      <c r="IY45" s="125"/>
      <c r="IZ45" s="125"/>
      <c r="JA45" s="125"/>
      <c r="JB45" s="125"/>
      <c r="JC45" s="125"/>
      <c r="JD45" s="125"/>
      <c r="JE45" s="125"/>
      <c r="JF45" s="125"/>
      <c r="JG45" s="125"/>
      <c r="JH45" s="125"/>
      <c r="JI45" s="125"/>
      <c r="JJ45" s="125"/>
      <c r="JK45" s="125"/>
      <c r="JL45" s="125"/>
      <c r="JM45" s="125"/>
      <c r="JN45" s="125"/>
      <c r="JO45" s="125"/>
      <c r="JP45" s="125"/>
      <c r="JQ45" s="125"/>
      <c r="JR45" s="125"/>
      <c r="JS45" s="125"/>
      <c r="JT45" s="125"/>
      <c r="JU45" s="125"/>
      <c r="JV45" s="125"/>
      <c r="JW45" s="125"/>
      <c r="JX45" s="125"/>
      <c r="JY45" s="125"/>
      <c r="JZ45" s="125"/>
      <c r="KA45" s="125"/>
      <c r="KB45" s="125"/>
      <c r="KC45" s="125"/>
      <c r="KD45" s="125"/>
      <c r="KE45" s="125"/>
      <c r="KF45" s="125"/>
      <c r="KG45" s="125"/>
      <c r="KH45" s="125"/>
      <c r="KI45" s="125"/>
      <c r="KJ45" s="125"/>
      <c r="KK45" s="125"/>
      <c r="KL45" s="125"/>
      <c r="KM45" s="125"/>
      <c r="KN45" s="125"/>
      <c r="KO45" s="125"/>
      <c r="KP45" s="125"/>
      <c r="KQ45" s="125"/>
      <c r="KR45" s="125"/>
      <c r="KS45" s="125"/>
      <c r="KT45" s="125"/>
      <c r="KU45" s="125"/>
      <c r="KV45" s="125"/>
      <c r="KW45" s="125"/>
      <c r="KX45" s="125"/>
      <c r="KY45" s="125"/>
      <c r="KZ45" s="125"/>
      <c r="LA45" s="125"/>
      <c r="LB45" s="85"/>
    </row>
    <row r="46" spans="1:314" s="33" customFormat="1" ht="14.25" customHeight="1" thickBot="1" x14ac:dyDescent="0.35">
      <c r="A46" s="54"/>
      <c r="B46" s="51" t="s">
        <v>34</v>
      </c>
      <c r="C46" s="52"/>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c r="AZ46" s="121"/>
      <c r="BA46" s="121"/>
      <c r="BB46" s="121"/>
      <c r="BC46" s="121"/>
      <c r="BD46" s="121"/>
      <c r="BE46" s="121"/>
      <c r="BF46" s="121"/>
      <c r="BG46" s="121"/>
      <c r="BH46" s="121"/>
      <c r="BI46" s="121"/>
      <c r="BJ46" s="121"/>
      <c r="BK46" s="121"/>
      <c r="BL46" s="121"/>
      <c r="BM46" s="121"/>
      <c r="BN46" s="121"/>
      <c r="BO46" s="121"/>
      <c r="BP46" s="121"/>
      <c r="BQ46" s="121"/>
      <c r="BR46" s="121"/>
      <c r="BS46" s="121"/>
      <c r="BT46" s="184"/>
      <c r="BU46" s="121"/>
      <c r="BV46" s="121"/>
      <c r="BW46" s="121"/>
      <c r="BX46" s="121"/>
      <c r="BY46" s="121"/>
      <c r="BZ46" s="121"/>
      <c r="CA46" s="121"/>
      <c r="CB46" s="121"/>
      <c r="CC46" s="121"/>
      <c r="CD46" s="121"/>
      <c r="CE46" s="121"/>
      <c r="CF46" s="121"/>
      <c r="CG46" s="121"/>
      <c r="CH46" s="121"/>
      <c r="CI46" s="121"/>
      <c r="CJ46" s="121"/>
      <c r="CK46" s="121"/>
      <c r="CL46" s="184"/>
      <c r="CM46" s="184"/>
      <c r="CN46" s="184"/>
      <c r="CO46" s="121"/>
      <c r="CP46" s="121"/>
      <c r="CQ46" s="121"/>
      <c r="CR46" s="121"/>
      <c r="CS46" s="184"/>
      <c r="CT46" s="121"/>
      <c r="CU46" s="121"/>
      <c r="CV46" s="121"/>
      <c r="CW46" s="121"/>
      <c r="CX46" s="121"/>
      <c r="CY46" s="121"/>
      <c r="CZ46" s="121"/>
      <c r="DA46" s="121"/>
      <c r="DB46" s="121"/>
      <c r="DC46" s="121"/>
      <c r="DD46" s="184"/>
      <c r="DE46" s="121"/>
      <c r="DF46" s="121"/>
      <c r="DG46" s="121"/>
      <c r="DH46" s="121"/>
      <c r="DI46" s="121"/>
      <c r="DJ46" s="121"/>
      <c r="DK46" s="184"/>
      <c r="DL46" s="121"/>
      <c r="DM46" s="121"/>
      <c r="DN46" s="121"/>
      <c r="DO46" s="121"/>
      <c r="DP46" s="121"/>
      <c r="DQ46" s="121"/>
      <c r="DR46" s="121"/>
      <c r="DS46" s="121"/>
      <c r="DT46" s="121"/>
      <c r="DU46" s="121"/>
      <c r="DV46" s="121"/>
      <c r="DW46" s="121"/>
      <c r="DX46" s="121"/>
      <c r="DY46" s="121"/>
      <c r="DZ46" s="121"/>
      <c r="EA46" s="121"/>
      <c r="EB46" s="121"/>
      <c r="EC46" s="121"/>
      <c r="ED46" s="121"/>
      <c r="EE46" s="121"/>
      <c r="EF46" s="121"/>
      <c r="EG46" s="121"/>
      <c r="EH46" s="121"/>
      <c r="EI46" s="121"/>
      <c r="EJ46" s="121"/>
      <c r="EK46" s="121"/>
      <c r="EL46" s="121"/>
      <c r="EM46" s="121"/>
      <c r="EN46" s="121"/>
      <c r="EO46" s="121"/>
      <c r="EP46" s="121"/>
      <c r="EQ46" s="121"/>
      <c r="ER46" s="121"/>
      <c r="ES46" s="121"/>
      <c r="ET46" s="121"/>
      <c r="EU46" s="121"/>
      <c r="EV46" s="121"/>
      <c r="EW46" s="121"/>
      <c r="EX46" s="121"/>
      <c r="EY46" s="121"/>
      <c r="EZ46" s="121"/>
      <c r="FA46" s="121"/>
      <c r="FB46" s="121"/>
      <c r="FC46" s="121"/>
      <c r="FD46" s="121"/>
      <c r="FE46" s="121"/>
      <c r="FF46" s="121"/>
      <c r="FG46" s="121"/>
      <c r="FH46" s="121"/>
      <c r="FI46" s="121"/>
      <c r="FJ46" s="121"/>
      <c r="FK46" s="121"/>
      <c r="FL46" s="121"/>
      <c r="FM46" s="121"/>
      <c r="FN46" s="121"/>
      <c r="FO46" s="121"/>
      <c r="FP46" s="121"/>
      <c r="FQ46" s="121"/>
      <c r="FR46" s="121"/>
      <c r="FS46" s="121"/>
      <c r="FT46" s="121"/>
      <c r="FU46" s="121"/>
      <c r="FV46" s="121"/>
      <c r="FW46" s="121"/>
      <c r="FX46" s="121"/>
      <c r="FY46" s="121"/>
      <c r="FZ46" s="121"/>
      <c r="GA46" s="121"/>
      <c r="GB46" s="121"/>
      <c r="GC46" s="121"/>
      <c r="GD46" s="121"/>
      <c r="GE46" s="121"/>
      <c r="GF46" s="121"/>
      <c r="GG46" s="121"/>
      <c r="GH46" s="121"/>
      <c r="GI46" s="121"/>
      <c r="GJ46" s="121"/>
      <c r="GK46" s="121"/>
      <c r="GL46" s="121"/>
      <c r="GM46" s="121"/>
      <c r="GN46" s="121"/>
      <c r="GO46" s="121"/>
      <c r="GP46" s="121"/>
      <c r="GQ46" s="121"/>
      <c r="GR46" s="121"/>
      <c r="GS46" s="121"/>
      <c r="GT46" s="121"/>
      <c r="GU46" s="121"/>
      <c r="GV46" s="121"/>
      <c r="GW46" s="121"/>
      <c r="GX46" s="121"/>
      <c r="GY46" s="121"/>
      <c r="GZ46" s="121"/>
      <c r="HA46" s="121"/>
      <c r="HB46" s="121"/>
      <c r="HC46" s="121"/>
      <c r="HD46" s="121"/>
      <c r="HE46" s="121"/>
      <c r="HF46" s="121"/>
      <c r="HG46" s="121"/>
      <c r="HH46" s="121"/>
      <c r="HI46" s="121"/>
      <c r="HJ46" s="121"/>
      <c r="HK46" s="121"/>
      <c r="HL46" s="121"/>
      <c r="HM46" s="121"/>
      <c r="HN46" s="121"/>
      <c r="HO46" s="121"/>
      <c r="HP46" s="121"/>
      <c r="HQ46" s="121"/>
      <c r="HR46" s="121"/>
      <c r="HS46" s="121"/>
      <c r="HT46" s="121"/>
      <c r="HU46" s="121"/>
      <c r="HV46" s="121"/>
      <c r="HW46" s="121"/>
      <c r="HX46" s="121"/>
      <c r="HY46" s="121"/>
      <c r="HZ46" s="121"/>
      <c r="IA46" s="121"/>
      <c r="IB46" s="121"/>
      <c r="IC46" s="121"/>
      <c r="ID46" s="121"/>
      <c r="IE46" s="121"/>
      <c r="IF46" s="121"/>
      <c r="IG46" s="121"/>
      <c r="IH46" s="121"/>
      <c r="II46" s="121"/>
      <c r="IJ46" s="121"/>
      <c r="IK46" s="121"/>
      <c r="IL46" s="121"/>
      <c r="IM46" s="121"/>
      <c r="IN46" s="121"/>
      <c r="IO46" s="121"/>
      <c r="IP46" s="121"/>
      <c r="IQ46" s="121"/>
      <c r="IR46" s="121"/>
      <c r="IS46" s="121"/>
      <c r="IT46" s="121"/>
      <c r="IU46" s="121"/>
      <c r="IV46" s="121"/>
      <c r="IW46" s="121"/>
      <c r="IX46" s="121"/>
      <c r="IY46" s="121"/>
      <c r="IZ46" s="121"/>
      <c r="JA46" s="121"/>
      <c r="JB46" s="121"/>
      <c r="JC46" s="121"/>
      <c r="JD46" s="121"/>
      <c r="JE46" s="121"/>
      <c r="JF46" s="121"/>
      <c r="JG46" s="121"/>
      <c r="JH46" s="121"/>
      <c r="JI46" s="121"/>
      <c r="JJ46" s="121"/>
      <c r="JK46" s="121"/>
      <c r="JL46" s="121"/>
      <c r="JM46" s="121"/>
      <c r="JN46" s="121"/>
      <c r="JO46" s="121"/>
      <c r="JP46" s="121"/>
      <c r="JQ46" s="121"/>
      <c r="JR46" s="121"/>
      <c r="JS46" s="121"/>
      <c r="JT46" s="121"/>
      <c r="JU46" s="121"/>
      <c r="JV46" s="121"/>
      <c r="JW46" s="121"/>
      <c r="JX46" s="121"/>
      <c r="JY46" s="121"/>
      <c r="JZ46" s="121"/>
      <c r="KA46" s="121"/>
      <c r="KB46" s="121"/>
      <c r="KC46" s="121"/>
      <c r="KD46" s="121"/>
      <c r="KE46" s="121"/>
      <c r="KF46" s="121"/>
      <c r="KG46" s="121"/>
      <c r="KH46" s="121"/>
      <c r="KI46" s="121"/>
      <c r="KJ46" s="121"/>
      <c r="KK46" s="121"/>
      <c r="KL46" s="121"/>
      <c r="KM46" s="121"/>
      <c r="KN46" s="121"/>
      <c r="KO46" s="121"/>
      <c r="KP46" s="121"/>
      <c r="KQ46" s="121"/>
      <c r="KR46" s="121"/>
      <c r="KS46" s="121"/>
      <c r="KT46" s="121"/>
      <c r="KU46" s="121"/>
      <c r="KV46" s="121"/>
      <c r="KW46" s="121"/>
      <c r="KX46" s="121"/>
      <c r="KY46" s="121"/>
      <c r="KZ46" s="121"/>
      <c r="LA46" s="121"/>
      <c r="LB46" s="87"/>
    </row>
    <row r="47" spans="1:314" ht="12" customHeight="1" x14ac:dyDescent="0.3">
      <c r="A47" s="66" t="s">
        <v>30</v>
      </c>
      <c r="D47" s="75"/>
      <c r="E47" s="2" t="s">
        <v>61</v>
      </c>
      <c r="U47" s="89"/>
      <c r="V47" s="2" t="s">
        <v>67</v>
      </c>
      <c r="W47" s="2"/>
      <c r="X47" s="2"/>
      <c r="Y47" s="2"/>
      <c r="Z47" s="2"/>
      <c r="AA47" s="2"/>
      <c r="AB47" s="2"/>
      <c r="AC47" s="2"/>
    </row>
    <row r="48" spans="1:314" x14ac:dyDescent="0.3">
      <c r="D48" s="76"/>
      <c r="E48" s="2" t="s">
        <v>62</v>
      </c>
      <c r="U48" s="90"/>
      <c r="V48" s="2" t="s">
        <v>68</v>
      </c>
      <c r="W48" s="2"/>
      <c r="X48" s="2"/>
      <c r="Y48" s="2"/>
      <c r="Z48" s="2"/>
      <c r="AM48" s="58" t="s">
        <v>50</v>
      </c>
      <c r="DB48" s="58" t="s">
        <v>50</v>
      </c>
      <c r="DJ48" s="58"/>
      <c r="FQ48" s="58" t="s">
        <v>50</v>
      </c>
      <c r="FY48" s="58"/>
      <c r="HS48" s="58" t="s">
        <v>50</v>
      </c>
      <c r="ID48" s="58" t="s">
        <v>51</v>
      </c>
    </row>
    <row r="49" spans="2:22" x14ac:dyDescent="0.3">
      <c r="D49" s="78"/>
      <c r="E49" s="2" t="s">
        <v>63</v>
      </c>
      <c r="U49" s="131"/>
      <c r="V49" s="2" t="s">
        <v>86</v>
      </c>
    </row>
    <row r="50" spans="2:22" x14ac:dyDescent="0.3">
      <c r="C50" s="17"/>
      <c r="D50" s="17"/>
      <c r="E50" s="17"/>
      <c r="F50" s="17"/>
      <c r="G50" s="17"/>
      <c r="H50" s="17"/>
      <c r="I50" s="17"/>
      <c r="J50" s="17"/>
      <c r="K50" s="17"/>
      <c r="L50" s="17"/>
      <c r="M50" s="17"/>
      <c r="N50" s="17"/>
      <c r="O50" s="17"/>
      <c r="P50" s="17"/>
    </row>
    <row r="51" spans="2:22" ht="15" customHeight="1" x14ac:dyDescent="0.3">
      <c r="B51" s="17"/>
      <c r="C51" s="17"/>
      <c r="D51" s="17"/>
      <c r="E51" s="17"/>
      <c r="F51" s="17"/>
      <c r="G51" s="17"/>
      <c r="H51" s="17"/>
      <c r="I51" s="17"/>
      <c r="J51" s="17"/>
      <c r="K51" s="17"/>
      <c r="L51" s="17"/>
      <c r="M51" s="17"/>
      <c r="N51" s="17"/>
      <c r="O51" s="17"/>
      <c r="P51" s="17"/>
    </row>
    <row r="52" spans="2:22" ht="15" customHeight="1" x14ac:dyDescent="0.3">
      <c r="C52" s="18"/>
      <c r="D52" s="18"/>
      <c r="E52" s="18"/>
      <c r="F52" s="18"/>
      <c r="G52" s="18"/>
      <c r="H52" s="18"/>
      <c r="I52" s="18"/>
      <c r="J52" s="18"/>
      <c r="K52" s="18"/>
      <c r="L52" s="18"/>
      <c r="M52" s="18"/>
      <c r="N52" s="18"/>
      <c r="O52" s="18"/>
      <c r="P52" s="18"/>
    </row>
    <row r="53" spans="2:22" ht="15.75" customHeight="1" x14ac:dyDescent="0.3">
      <c r="B53" s="18"/>
      <c r="C53" s="18"/>
      <c r="D53" s="18"/>
      <c r="E53" s="18"/>
      <c r="F53" s="18"/>
      <c r="G53" s="18"/>
      <c r="H53" s="18"/>
      <c r="I53" s="18"/>
      <c r="J53" s="18"/>
      <c r="K53" s="18"/>
      <c r="L53" s="18"/>
      <c r="M53" s="18"/>
      <c r="N53" s="18"/>
      <c r="O53" s="18"/>
      <c r="P53" s="18"/>
    </row>
    <row r="54" spans="2:22" ht="15" customHeight="1" x14ac:dyDescent="0.3">
      <c r="B54" s="15" t="s">
        <v>25</v>
      </c>
      <c r="C54" s="17"/>
      <c r="D54" s="17"/>
      <c r="E54" s="17"/>
      <c r="F54" s="17"/>
      <c r="G54" s="17"/>
      <c r="H54" s="17"/>
      <c r="I54" s="17"/>
      <c r="J54" s="17"/>
      <c r="K54" s="17"/>
      <c r="L54" s="17"/>
      <c r="M54" s="17"/>
      <c r="N54" s="17"/>
      <c r="O54" s="17"/>
      <c r="P54" s="17"/>
    </row>
    <row r="55" spans="2:22" ht="15" customHeight="1" x14ac:dyDescent="0.3">
      <c r="B55" s="17"/>
      <c r="C55" s="17"/>
      <c r="D55" s="17"/>
      <c r="E55" s="17"/>
      <c r="F55" s="17"/>
      <c r="G55" s="17"/>
      <c r="H55" s="17"/>
      <c r="I55" s="17"/>
      <c r="J55" s="17"/>
      <c r="K55" s="17"/>
      <c r="L55" s="17"/>
      <c r="M55" s="17"/>
      <c r="N55" s="17"/>
      <c r="O55" s="17"/>
      <c r="P55" s="17"/>
    </row>
    <row r="57" spans="2:22" x14ac:dyDescent="0.3">
      <c r="B57" s="18" t="s">
        <v>31</v>
      </c>
    </row>
    <row r="60" spans="2:22" x14ac:dyDescent="0.3">
      <c r="B60" s="17" t="s">
        <v>32</v>
      </c>
    </row>
    <row r="63" spans="2:22" x14ac:dyDescent="0.3">
      <c r="B63" s="17" t="s">
        <v>26</v>
      </c>
    </row>
  </sheetData>
  <mergeCells count="14">
    <mergeCell ref="IW28:LA28"/>
    <mergeCell ref="A41:A43"/>
    <mergeCell ref="B1:AC1"/>
    <mergeCell ref="B2:AC2"/>
    <mergeCell ref="Q6:AG6"/>
    <mergeCell ref="A10:B10"/>
    <mergeCell ref="A12:A13"/>
    <mergeCell ref="B12:B13"/>
    <mergeCell ref="A14:A15"/>
    <mergeCell ref="B14:B15"/>
    <mergeCell ref="A16:A17"/>
    <mergeCell ref="B16:B17"/>
    <mergeCell ref="AE9:AX9"/>
    <mergeCell ref="AE10:AX10"/>
  </mergeCells>
  <printOptions horizontalCentered="1" verticalCentered="1"/>
  <pageMargins left="0.19685039370078741" right="0.19685039370078741" top="0.19685039370078741" bottom="0.19685039370078741" header="0.31496062992125984" footer="0.31496062992125984"/>
  <pageSetup scale="57"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5"/>
  <sheetViews>
    <sheetView tabSelected="1" view="pageBreakPreview" zoomScale="80" zoomScaleNormal="55" zoomScaleSheetLayoutView="80" workbookViewId="0">
      <selection activeCell="F7" sqref="F7"/>
    </sheetView>
  </sheetViews>
  <sheetFormatPr baseColWidth="10" defaultColWidth="11.44140625" defaultRowHeight="14.4" x14ac:dyDescent="0.3"/>
  <cols>
    <col min="1" max="1" width="17.6640625" style="66" customWidth="1"/>
    <col min="2" max="6" width="11.44140625" style="66"/>
    <col min="7" max="7" width="10" style="66" customWidth="1"/>
    <col min="8" max="8" width="7.88671875" style="66" customWidth="1"/>
    <col min="9" max="9" width="15.44140625" style="66" customWidth="1"/>
    <col min="10" max="10" width="21.88671875" style="66" customWidth="1"/>
    <col min="11" max="17" width="11.44140625" style="66"/>
    <col min="18" max="18" width="16.6640625" style="66" bestFit="1" customWidth="1"/>
    <col min="19" max="16384" width="11.44140625" style="66"/>
  </cols>
  <sheetData>
    <row r="1" spans="1:11" x14ac:dyDescent="0.3">
      <c r="B1" s="207" t="s">
        <v>27</v>
      </c>
      <c r="C1" s="207"/>
      <c r="D1" s="207"/>
      <c r="E1" s="207"/>
      <c r="F1" s="207"/>
      <c r="G1" s="207"/>
      <c r="H1" s="207"/>
      <c r="I1" s="207"/>
      <c r="J1" s="16"/>
      <c r="K1" s="16"/>
    </row>
    <row r="2" spans="1:11" x14ac:dyDescent="0.3">
      <c r="B2" s="193" t="s">
        <v>28</v>
      </c>
      <c r="C2" s="193"/>
      <c r="D2" s="193"/>
      <c r="E2" s="193"/>
      <c r="F2" s="193"/>
      <c r="G2" s="193"/>
      <c r="H2" s="193"/>
      <c r="I2" s="193"/>
      <c r="J2" s="10"/>
      <c r="K2" s="10"/>
    </row>
    <row r="3" spans="1:11" x14ac:dyDescent="0.3">
      <c r="B3" s="193" t="s">
        <v>0</v>
      </c>
      <c r="C3" s="193"/>
      <c r="D3" s="193"/>
      <c r="E3" s="193"/>
      <c r="F3" s="193"/>
      <c r="G3" s="193"/>
      <c r="H3" s="193"/>
      <c r="I3" s="193"/>
    </row>
    <row r="4" spans="1:11" x14ac:dyDescent="0.3">
      <c r="B4" s="194" t="s">
        <v>38</v>
      </c>
      <c r="C4" s="194"/>
      <c r="D4" s="194"/>
      <c r="E4" s="194"/>
      <c r="F4" s="194"/>
      <c r="G4" s="194"/>
      <c r="H4" s="194"/>
      <c r="I4" s="194"/>
    </row>
    <row r="5" spans="1:11" x14ac:dyDescent="0.3">
      <c r="B5" s="1"/>
      <c r="G5" s="1"/>
      <c r="H5" s="1"/>
    </row>
    <row r="6" spans="1:11" x14ac:dyDescent="0.3">
      <c r="A6" s="3" t="s">
        <v>2</v>
      </c>
      <c r="B6" s="28" t="s">
        <v>160</v>
      </c>
    </row>
    <row r="7" spans="1:11" x14ac:dyDescent="0.3">
      <c r="A7" s="3" t="s">
        <v>3</v>
      </c>
      <c r="B7" s="28" t="s">
        <v>161</v>
      </c>
      <c r="E7" s="4" t="s">
        <v>6</v>
      </c>
      <c r="F7" s="7"/>
    </row>
    <row r="8" spans="1:11" s="129" customFormat="1" x14ac:dyDescent="0.3">
      <c r="A8" s="3" t="s">
        <v>3</v>
      </c>
      <c r="B8" s="28" t="s">
        <v>162</v>
      </c>
      <c r="E8" s="4"/>
      <c r="F8" s="7"/>
    </row>
    <row r="9" spans="1:11" x14ac:dyDescent="0.3">
      <c r="A9" s="3" t="s">
        <v>4</v>
      </c>
      <c r="B9" s="66">
        <v>310</v>
      </c>
      <c r="C9" s="66" t="s">
        <v>163</v>
      </c>
      <c r="F9" s="7"/>
      <c r="I9" s="29">
        <f>'F-MZGAL-RCO-MT-44'!AE9</f>
        <v>0</v>
      </c>
    </row>
    <row r="10" spans="1:11" x14ac:dyDescent="0.3">
      <c r="A10" s="3" t="s">
        <v>5</v>
      </c>
      <c r="B10" s="20" t="s">
        <v>59</v>
      </c>
      <c r="C10" s="20"/>
      <c r="D10" s="20"/>
      <c r="I10" s="3">
        <f>'F-MZGAL-RCO-MT-44'!AE10</f>
        <v>0</v>
      </c>
    </row>
    <row r="11" spans="1:11" x14ac:dyDescent="0.3">
      <c r="A11" s="207" t="s">
        <v>57</v>
      </c>
      <c r="B11" s="207"/>
      <c r="C11" s="207"/>
      <c r="D11" s="207"/>
      <c r="E11" s="207"/>
      <c r="F11" s="207"/>
      <c r="G11" s="207"/>
      <c r="H11" s="207"/>
      <c r="I11" s="207"/>
      <c r="J11" s="207"/>
    </row>
    <row r="12" spans="1:11" x14ac:dyDescent="0.3">
      <c r="A12" s="73"/>
      <c r="B12" s="73"/>
      <c r="C12" s="73"/>
      <c r="D12" s="73"/>
      <c r="E12" s="73"/>
      <c r="F12" s="73"/>
      <c r="G12" s="73"/>
      <c r="H12" s="73"/>
      <c r="I12" s="73"/>
      <c r="J12" s="73"/>
      <c r="K12" s="16"/>
    </row>
    <row r="13" spans="1:11" x14ac:dyDescent="0.3">
      <c r="K13" s="16"/>
    </row>
    <row r="14" spans="1:11" x14ac:dyDescent="0.3">
      <c r="K14" s="16"/>
    </row>
    <row r="15" spans="1:11" x14ac:dyDescent="0.3">
      <c r="K15" s="16"/>
    </row>
    <row r="16" spans="1:11" x14ac:dyDescent="0.3">
      <c r="K16" s="16"/>
    </row>
    <row r="17" spans="11:11" x14ac:dyDescent="0.3">
      <c r="K17" s="16"/>
    </row>
    <row r="18" spans="11:11" x14ac:dyDescent="0.3">
      <c r="K18" s="16"/>
    </row>
    <row r="19" spans="11:11" x14ac:dyDescent="0.3">
      <c r="K19" s="16"/>
    </row>
    <row r="20" spans="11:11" x14ac:dyDescent="0.3">
      <c r="K20" s="16"/>
    </row>
    <row r="21" spans="11:11" x14ac:dyDescent="0.3">
      <c r="K21" s="16"/>
    </row>
    <row r="22" spans="11:11" x14ac:dyDescent="0.3">
      <c r="K22" s="16"/>
    </row>
    <row r="23" spans="11:11" x14ac:dyDescent="0.3">
      <c r="K23" s="16"/>
    </row>
    <row r="24" spans="11:11" x14ac:dyDescent="0.3">
      <c r="K24" s="16"/>
    </row>
    <row r="25" spans="11:11" x14ac:dyDescent="0.3">
      <c r="K25" s="16"/>
    </row>
    <row r="26" spans="11:11" x14ac:dyDescent="0.3">
      <c r="K26" s="16"/>
    </row>
    <row r="27" spans="11:11" x14ac:dyDescent="0.3">
      <c r="K27" s="16"/>
    </row>
    <row r="28" spans="11:11" x14ac:dyDescent="0.3">
      <c r="K28" s="16"/>
    </row>
    <row r="44" spans="1:11" x14ac:dyDescent="0.3">
      <c r="A44" s="207" t="s">
        <v>57</v>
      </c>
      <c r="B44" s="207"/>
      <c r="C44" s="207"/>
      <c r="D44" s="207"/>
      <c r="E44" s="207"/>
      <c r="F44" s="207"/>
      <c r="G44" s="207"/>
      <c r="H44" s="207"/>
      <c r="I44" s="207"/>
      <c r="J44" s="207"/>
    </row>
    <row r="45" spans="1:11" x14ac:dyDescent="0.3">
      <c r="K45" s="99"/>
    </row>
    <row r="46" spans="1:11" s="129" customFormat="1" x14ac:dyDescent="0.3">
      <c r="A46" s="130"/>
      <c r="B46" s="130"/>
      <c r="C46" s="130"/>
      <c r="D46" s="130"/>
      <c r="E46" s="130"/>
      <c r="F46" s="130"/>
      <c r="G46" s="130"/>
      <c r="H46" s="130"/>
      <c r="I46" s="130"/>
      <c r="J46" s="130"/>
      <c r="K46" s="16"/>
    </row>
    <row r="47" spans="1:11" s="129" customFormat="1" x14ac:dyDescent="0.3">
      <c r="K47" s="16"/>
    </row>
    <row r="48" spans="1:11" s="129" customFormat="1" x14ac:dyDescent="0.3">
      <c r="K48" s="16"/>
    </row>
    <row r="49" spans="11:11" s="129" customFormat="1" x14ac:dyDescent="0.3">
      <c r="K49" s="16"/>
    </row>
    <row r="50" spans="11:11" s="129" customFormat="1" x14ac:dyDescent="0.3">
      <c r="K50" s="16"/>
    </row>
    <row r="51" spans="11:11" s="129" customFormat="1" x14ac:dyDescent="0.3">
      <c r="K51" s="16"/>
    </row>
    <row r="52" spans="11:11" s="129" customFormat="1" x14ac:dyDescent="0.3">
      <c r="K52" s="16"/>
    </row>
    <row r="53" spans="11:11" s="129" customFormat="1" x14ac:dyDescent="0.3">
      <c r="K53" s="16"/>
    </row>
    <row r="54" spans="11:11" s="129" customFormat="1" x14ac:dyDescent="0.3">
      <c r="K54" s="16"/>
    </row>
    <row r="55" spans="11:11" s="129" customFormat="1" x14ac:dyDescent="0.3">
      <c r="K55" s="16"/>
    </row>
    <row r="56" spans="11:11" s="129" customFormat="1" x14ac:dyDescent="0.3">
      <c r="K56" s="16"/>
    </row>
    <row r="57" spans="11:11" s="129" customFormat="1" x14ac:dyDescent="0.3">
      <c r="K57" s="16"/>
    </row>
    <row r="58" spans="11:11" s="129" customFormat="1" x14ac:dyDescent="0.3">
      <c r="K58" s="16"/>
    </row>
    <row r="59" spans="11:11" s="129" customFormat="1" x14ac:dyDescent="0.3">
      <c r="K59" s="16"/>
    </row>
    <row r="60" spans="11:11" s="129" customFormat="1" x14ac:dyDescent="0.3">
      <c r="K60" s="16"/>
    </row>
    <row r="61" spans="11:11" s="129" customFormat="1" x14ac:dyDescent="0.3">
      <c r="K61" s="16"/>
    </row>
    <row r="62" spans="11:11" s="129" customFormat="1" x14ac:dyDescent="0.3">
      <c r="K62" s="16"/>
    </row>
    <row r="63" spans="11:11" s="129" customFormat="1" x14ac:dyDescent="0.3"/>
    <row r="64" spans="11:11" s="129" customFormat="1" x14ac:dyDescent="0.3"/>
    <row r="65" spans="1:11" s="129" customFormat="1" x14ac:dyDescent="0.3"/>
    <row r="66" spans="1:11" s="129" customFormat="1" x14ac:dyDescent="0.3"/>
    <row r="67" spans="1:11" s="129" customFormat="1" x14ac:dyDescent="0.3"/>
    <row r="68" spans="1:11" s="129" customFormat="1" x14ac:dyDescent="0.3"/>
    <row r="69" spans="1:11" s="129" customFormat="1" x14ac:dyDescent="0.3"/>
    <row r="70" spans="1:11" s="129" customFormat="1" x14ac:dyDescent="0.3"/>
    <row r="71" spans="1:11" s="129" customFormat="1" x14ac:dyDescent="0.3"/>
    <row r="72" spans="1:11" s="129" customFormat="1" x14ac:dyDescent="0.3"/>
    <row r="73" spans="1:11" s="129" customFormat="1" x14ac:dyDescent="0.3"/>
    <row r="74" spans="1:11" s="129" customFormat="1" x14ac:dyDescent="0.3"/>
    <row r="75" spans="1:11" s="129" customFormat="1" x14ac:dyDescent="0.3"/>
    <row r="76" spans="1:11" s="129" customFormat="1" x14ac:dyDescent="0.3"/>
    <row r="77" spans="1:11" s="129" customFormat="1" x14ac:dyDescent="0.3"/>
    <row r="78" spans="1:11" s="129" customFormat="1" x14ac:dyDescent="0.3">
      <c r="A78" s="207" t="s">
        <v>57</v>
      </c>
      <c r="B78" s="207"/>
      <c r="C78" s="207"/>
      <c r="D78" s="207"/>
      <c r="E78" s="207"/>
      <c r="F78" s="207"/>
      <c r="G78" s="207"/>
      <c r="H78" s="207"/>
      <c r="I78" s="207"/>
      <c r="J78" s="207"/>
    </row>
    <row r="79" spans="1:11" s="129" customFormat="1" x14ac:dyDescent="0.3">
      <c r="K79" s="99"/>
    </row>
    <row r="80" spans="1:11" s="129" customFormat="1" x14ac:dyDescent="0.3">
      <c r="A80" s="179"/>
      <c r="B80" s="179"/>
      <c r="C80" s="179"/>
      <c r="D80" s="179"/>
      <c r="E80" s="179"/>
      <c r="F80" s="179"/>
      <c r="G80" s="179"/>
      <c r="H80" s="179"/>
      <c r="I80" s="179"/>
      <c r="J80" s="179"/>
      <c r="K80" s="16"/>
    </row>
    <row r="81" spans="11:11" s="129" customFormat="1" x14ac:dyDescent="0.3">
      <c r="K81" s="16"/>
    </row>
    <row r="82" spans="11:11" s="129" customFormat="1" x14ac:dyDescent="0.3">
      <c r="K82" s="16"/>
    </row>
    <row r="83" spans="11:11" s="129" customFormat="1" x14ac:dyDescent="0.3">
      <c r="K83" s="16"/>
    </row>
    <row r="84" spans="11:11" s="129" customFormat="1" x14ac:dyDescent="0.3">
      <c r="K84" s="16"/>
    </row>
    <row r="85" spans="11:11" s="129" customFormat="1" x14ac:dyDescent="0.3">
      <c r="K85" s="16"/>
    </row>
    <row r="86" spans="11:11" s="129" customFormat="1" x14ac:dyDescent="0.3">
      <c r="K86" s="16"/>
    </row>
    <row r="87" spans="11:11" s="129" customFormat="1" x14ac:dyDescent="0.3">
      <c r="K87" s="16"/>
    </row>
    <row r="88" spans="11:11" s="129" customFormat="1" x14ac:dyDescent="0.3">
      <c r="K88" s="16"/>
    </row>
    <row r="89" spans="11:11" s="129" customFormat="1" x14ac:dyDescent="0.3">
      <c r="K89" s="16"/>
    </row>
    <row r="90" spans="11:11" s="129" customFormat="1" x14ac:dyDescent="0.3">
      <c r="K90" s="16"/>
    </row>
    <row r="91" spans="11:11" s="129" customFormat="1" x14ac:dyDescent="0.3">
      <c r="K91" s="16"/>
    </row>
    <row r="92" spans="11:11" s="129" customFormat="1" x14ac:dyDescent="0.3">
      <c r="K92" s="16"/>
    </row>
    <row r="93" spans="11:11" s="129" customFormat="1" x14ac:dyDescent="0.3">
      <c r="K93" s="16"/>
    </row>
    <row r="94" spans="11:11" s="129" customFormat="1" x14ac:dyDescent="0.3">
      <c r="K94" s="16"/>
    </row>
    <row r="95" spans="11:11" s="129" customFormat="1" x14ac:dyDescent="0.3">
      <c r="K95" s="16"/>
    </row>
    <row r="96" spans="11:11" s="129" customFormat="1" x14ac:dyDescent="0.3">
      <c r="K96" s="16"/>
    </row>
    <row r="97" spans="1:10" s="129" customFormat="1" x14ac:dyDescent="0.3"/>
    <row r="98" spans="1:10" s="129" customFormat="1" x14ac:dyDescent="0.3"/>
    <row r="99" spans="1:10" s="129" customFormat="1" x14ac:dyDescent="0.3"/>
    <row r="100" spans="1:10" s="129" customFormat="1" x14ac:dyDescent="0.3"/>
    <row r="101" spans="1:10" s="129" customFormat="1" x14ac:dyDescent="0.3"/>
    <row r="102" spans="1:10" s="129" customFormat="1" x14ac:dyDescent="0.3"/>
    <row r="103" spans="1:10" s="129" customFormat="1" x14ac:dyDescent="0.3"/>
    <row r="104" spans="1:10" s="129" customFormat="1" x14ac:dyDescent="0.3"/>
    <row r="105" spans="1:10" s="129" customFormat="1" x14ac:dyDescent="0.3"/>
    <row r="106" spans="1:10" s="129" customFormat="1" x14ac:dyDescent="0.3"/>
    <row r="107" spans="1:10" s="129" customFormat="1" x14ac:dyDescent="0.3"/>
    <row r="108" spans="1:10" s="129" customFormat="1" x14ac:dyDescent="0.3"/>
    <row r="109" spans="1:10" s="129" customFormat="1" x14ac:dyDescent="0.3"/>
    <row r="110" spans="1:10" s="129" customFormat="1" x14ac:dyDescent="0.3"/>
    <row r="111" spans="1:10" s="129" customFormat="1" x14ac:dyDescent="0.3"/>
    <row r="112" spans="1:10" s="129" customFormat="1" x14ac:dyDescent="0.3">
      <c r="A112" s="207" t="s">
        <v>57</v>
      </c>
      <c r="B112" s="207"/>
      <c r="C112" s="207"/>
      <c r="D112" s="207"/>
      <c r="E112" s="207"/>
      <c r="F112" s="207"/>
      <c r="G112" s="207"/>
      <c r="H112" s="207"/>
      <c r="I112" s="207"/>
      <c r="J112" s="207"/>
    </row>
    <row r="113" spans="1:11" s="129" customFormat="1" x14ac:dyDescent="0.3">
      <c r="K113" s="99"/>
    </row>
    <row r="114" spans="1:11" s="129" customFormat="1" x14ac:dyDescent="0.3">
      <c r="A114" s="179"/>
      <c r="B114" s="179"/>
      <c r="C114" s="179"/>
      <c r="D114" s="179"/>
      <c r="E114" s="179"/>
      <c r="F114" s="179"/>
      <c r="G114" s="179"/>
      <c r="H114" s="179"/>
      <c r="I114" s="179"/>
      <c r="J114" s="179"/>
      <c r="K114" s="16"/>
    </row>
    <row r="115" spans="1:11" s="129" customFormat="1" x14ac:dyDescent="0.3">
      <c r="K115" s="16"/>
    </row>
    <row r="116" spans="1:11" s="129" customFormat="1" x14ac:dyDescent="0.3">
      <c r="K116" s="16"/>
    </row>
    <row r="117" spans="1:11" s="129" customFormat="1" x14ac:dyDescent="0.3">
      <c r="K117" s="16"/>
    </row>
    <row r="118" spans="1:11" s="129" customFormat="1" x14ac:dyDescent="0.3">
      <c r="K118" s="16"/>
    </row>
    <row r="119" spans="1:11" s="129" customFormat="1" x14ac:dyDescent="0.3">
      <c r="K119" s="16"/>
    </row>
    <row r="120" spans="1:11" s="129" customFormat="1" x14ac:dyDescent="0.3">
      <c r="K120" s="16"/>
    </row>
    <row r="121" spans="1:11" s="129" customFormat="1" x14ac:dyDescent="0.3">
      <c r="K121" s="16"/>
    </row>
    <row r="122" spans="1:11" s="129" customFormat="1" x14ac:dyDescent="0.3">
      <c r="K122" s="16"/>
    </row>
    <row r="123" spans="1:11" s="129" customFormat="1" x14ac:dyDescent="0.3">
      <c r="K123" s="16"/>
    </row>
    <row r="124" spans="1:11" s="129" customFormat="1" x14ac:dyDescent="0.3">
      <c r="K124" s="16"/>
    </row>
    <row r="125" spans="1:11" s="129" customFormat="1" x14ac:dyDescent="0.3">
      <c r="K125" s="16"/>
    </row>
    <row r="126" spans="1:11" s="129" customFormat="1" x14ac:dyDescent="0.3">
      <c r="K126" s="16"/>
    </row>
    <row r="127" spans="1:11" s="129" customFormat="1" x14ac:dyDescent="0.3">
      <c r="K127" s="16"/>
    </row>
    <row r="128" spans="1:11" s="129" customFormat="1" x14ac:dyDescent="0.3">
      <c r="K128" s="16"/>
    </row>
    <row r="129" spans="11:11" s="129" customFormat="1" x14ac:dyDescent="0.3">
      <c r="K129" s="16"/>
    </row>
    <row r="130" spans="11:11" s="129" customFormat="1" x14ac:dyDescent="0.3">
      <c r="K130" s="16"/>
    </row>
    <row r="131" spans="11:11" s="129" customFormat="1" x14ac:dyDescent="0.3"/>
    <row r="132" spans="11:11" s="129" customFormat="1" x14ac:dyDescent="0.3"/>
    <row r="133" spans="11:11" s="129" customFormat="1" x14ac:dyDescent="0.3"/>
    <row r="134" spans="11:11" s="129" customFormat="1" x14ac:dyDescent="0.3"/>
    <row r="135" spans="11:11" s="129" customFormat="1" x14ac:dyDescent="0.3"/>
    <row r="136" spans="11:11" s="129" customFormat="1" x14ac:dyDescent="0.3"/>
    <row r="137" spans="11:11" s="129" customFormat="1" x14ac:dyDescent="0.3"/>
    <row r="138" spans="11:11" s="129" customFormat="1" x14ac:dyDescent="0.3"/>
    <row r="139" spans="11:11" s="129" customFormat="1" x14ac:dyDescent="0.3"/>
    <row r="140" spans="11:11" s="129" customFormat="1" x14ac:dyDescent="0.3"/>
    <row r="141" spans="11:11" s="129" customFormat="1" x14ac:dyDescent="0.3"/>
    <row r="142" spans="11:11" s="129" customFormat="1" x14ac:dyDescent="0.3"/>
    <row r="143" spans="11:11" s="129" customFormat="1" x14ac:dyDescent="0.3"/>
    <row r="144" spans="11:11" s="129" customFormat="1" x14ac:dyDescent="0.3"/>
    <row r="145" spans="1:11" s="129" customFormat="1" x14ac:dyDescent="0.3"/>
    <row r="146" spans="1:11" s="129" customFormat="1" x14ac:dyDescent="0.3">
      <c r="A146" s="207" t="s">
        <v>57</v>
      </c>
      <c r="B146" s="207"/>
      <c r="C146" s="207"/>
      <c r="D146" s="207"/>
      <c r="E146" s="207"/>
      <c r="F146" s="207"/>
      <c r="G146" s="207"/>
      <c r="H146" s="207"/>
      <c r="I146" s="207"/>
      <c r="J146" s="207"/>
    </row>
    <row r="147" spans="1:11" s="129" customFormat="1" x14ac:dyDescent="0.3">
      <c r="K147" s="99"/>
    </row>
    <row r="148" spans="1:11" s="129" customFormat="1" x14ac:dyDescent="0.3">
      <c r="A148" s="182"/>
      <c r="B148" s="182"/>
      <c r="C148" s="182"/>
      <c r="D148" s="182"/>
      <c r="E148" s="182"/>
      <c r="F148" s="182"/>
      <c r="G148" s="182"/>
      <c r="H148" s="182"/>
      <c r="I148" s="182"/>
      <c r="J148" s="182"/>
      <c r="K148" s="16"/>
    </row>
    <row r="149" spans="1:11" s="129" customFormat="1" x14ac:dyDescent="0.3">
      <c r="K149" s="16"/>
    </row>
    <row r="150" spans="1:11" s="129" customFormat="1" x14ac:dyDescent="0.3">
      <c r="K150" s="16"/>
    </row>
    <row r="151" spans="1:11" s="129" customFormat="1" x14ac:dyDescent="0.3">
      <c r="K151" s="16"/>
    </row>
    <row r="152" spans="1:11" s="129" customFormat="1" x14ac:dyDescent="0.3">
      <c r="K152" s="16"/>
    </row>
    <row r="153" spans="1:11" s="129" customFormat="1" x14ac:dyDescent="0.3">
      <c r="K153" s="16"/>
    </row>
    <row r="154" spans="1:11" s="129" customFormat="1" x14ac:dyDescent="0.3">
      <c r="K154" s="16"/>
    </row>
    <row r="155" spans="1:11" s="129" customFormat="1" x14ac:dyDescent="0.3">
      <c r="K155" s="16"/>
    </row>
    <row r="156" spans="1:11" s="129" customFormat="1" x14ac:dyDescent="0.3">
      <c r="K156" s="16"/>
    </row>
    <row r="157" spans="1:11" s="129" customFormat="1" x14ac:dyDescent="0.3">
      <c r="K157" s="16"/>
    </row>
    <row r="158" spans="1:11" s="129" customFormat="1" x14ac:dyDescent="0.3">
      <c r="K158" s="16"/>
    </row>
    <row r="159" spans="1:11" s="129" customFormat="1" x14ac:dyDescent="0.3">
      <c r="K159" s="16"/>
    </row>
    <row r="160" spans="1:11" s="129" customFormat="1" x14ac:dyDescent="0.3">
      <c r="K160" s="16"/>
    </row>
    <row r="161" spans="11:11" s="129" customFormat="1" x14ac:dyDescent="0.3">
      <c r="K161" s="16"/>
    </row>
    <row r="162" spans="11:11" s="129" customFormat="1" x14ac:dyDescent="0.3">
      <c r="K162" s="16"/>
    </row>
    <row r="163" spans="11:11" s="129" customFormat="1" x14ac:dyDescent="0.3">
      <c r="K163" s="16"/>
    </row>
    <row r="164" spans="11:11" s="129" customFormat="1" x14ac:dyDescent="0.3">
      <c r="K164" s="16"/>
    </row>
    <row r="165" spans="11:11" s="129" customFormat="1" x14ac:dyDescent="0.3"/>
    <row r="166" spans="11:11" s="129" customFormat="1" x14ac:dyDescent="0.3"/>
    <row r="167" spans="11:11" s="129" customFormat="1" x14ac:dyDescent="0.3"/>
    <row r="168" spans="11:11" s="129" customFormat="1" x14ac:dyDescent="0.3"/>
    <row r="169" spans="11:11" s="129" customFormat="1" x14ac:dyDescent="0.3"/>
    <row r="170" spans="11:11" s="129" customFormat="1" x14ac:dyDescent="0.3"/>
    <row r="171" spans="11:11" s="129" customFormat="1" x14ac:dyDescent="0.3"/>
    <row r="172" spans="11:11" s="129" customFormat="1" x14ac:dyDescent="0.3"/>
    <row r="173" spans="11:11" s="129" customFormat="1" x14ac:dyDescent="0.3"/>
    <row r="174" spans="11:11" s="129" customFormat="1" x14ac:dyDescent="0.3"/>
    <row r="175" spans="11:11" s="129" customFormat="1" x14ac:dyDescent="0.3"/>
    <row r="176" spans="11:11" s="129" customFormat="1" x14ac:dyDescent="0.3"/>
    <row r="177" spans="1:11" s="129" customFormat="1" x14ac:dyDescent="0.3"/>
    <row r="178" spans="1:11" s="129" customFormat="1" x14ac:dyDescent="0.3"/>
    <row r="179" spans="1:11" s="129" customFormat="1" x14ac:dyDescent="0.3"/>
    <row r="180" spans="1:11" s="129" customFormat="1" x14ac:dyDescent="0.3">
      <c r="A180" s="207" t="s">
        <v>57</v>
      </c>
      <c r="B180" s="207"/>
      <c r="C180" s="207"/>
      <c r="D180" s="207"/>
      <c r="E180" s="207"/>
      <c r="F180" s="207"/>
      <c r="G180" s="207"/>
      <c r="H180" s="207"/>
      <c r="I180" s="207"/>
      <c r="J180" s="207"/>
    </row>
    <row r="181" spans="1:11" s="129" customFormat="1" x14ac:dyDescent="0.3">
      <c r="K181" s="99"/>
    </row>
    <row r="182" spans="1:11" s="129" customFormat="1" x14ac:dyDescent="0.3">
      <c r="A182" s="182"/>
      <c r="B182" s="182"/>
      <c r="C182" s="182"/>
      <c r="D182" s="182"/>
      <c r="E182" s="182"/>
      <c r="F182" s="182"/>
      <c r="G182" s="182"/>
      <c r="H182" s="182"/>
      <c r="I182" s="182"/>
      <c r="J182" s="182"/>
      <c r="K182" s="16"/>
    </row>
    <row r="183" spans="1:11" s="129" customFormat="1" x14ac:dyDescent="0.3">
      <c r="K183" s="16"/>
    </row>
    <row r="184" spans="1:11" s="129" customFormat="1" x14ac:dyDescent="0.3">
      <c r="K184" s="16"/>
    </row>
    <row r="185" spans="1:11" s="129" customFormat="1" x14ac:dyDescent="0.3">
      <c r="K185" s="16"/>
    </row>
    <row r="186" spans="1:11" s="129" customFormat="1" x14ac:dyDescent="0.3">
      <c r="K186" s="16"/>
    </row>
    <row r="187" spans="1:11" s="129" customFormat="1" x14ac:dyDescent="0.3">
      <c r="K187" s="16"/>
    </row>
    <row r="188" spans="1:11" s="129" customFormat="1" x14ac:dyDescent="0.3">
      <c r="K188" s="16"/>
    </row>
    <row r="189" spans="1:11" s="129" customFormat="1" x14ac:dyDescent="0.3">
      <c r="K189" s="16"/>
    </row>
    <row r="190" spans="1:11" s="129" customFormat="1" x14ac:dyDescent="0.3">
      <c r="K190" s="16"/>
    </row>
    <row r="191" spans="1:11" s="129" customFormat="1" x14ac:dyDescent="0.3">
      <c r="K191" s="16"/>
    </row>
    <row r="192" spans="1:11" s="129" customFormat="1" x14ac:dyDescent="0.3">
      <c r="K192" s="16"/>
    </row>
    <row r="193" spans="11:11" s="129" customFormat="1" x14ac:dyDescent="0.3">
      <c r="K193" s="16"/>
    </row>
    <row r="194" spans="11:11" s="129" customFormat="1" x14ac:dyDescent="0.3">
      <c r="K194" s="16"/>
    </row>
    <row r="195" spans="11:11" s="129" customFormat="1" x14ac:dyDescent="0.3">
      <c r="K195" s="16"/>
    </row>
    <row r="196" spans="11:11" s="129" customFormat="1" x14ac:dyDescent="0.3">
      <c r="K196" s="16"/>
    </row>
    <row r="197" spans="11:11" s="129" customFormat="1" x14ac:dyDescent="0.3">
      <c r="K197" s="16"/>
    </row>
    <row r="198" spans="11:11" s="129" customFormat="1" x14ac:dyDescent="0.3">
      <c r="K198" s="16"/>
    </row>
    <row r="199" spans="11:11" s="129" customFormat="1" x14ac:dyDescent="0.3"/>
    <row r="200" spans="11:11" s="129" customFormat="1" x14ac:dyDescent="0.3"/>
    <row r="201" spans="11:11" s="129" customFormat="1" x14ac:dyDescent="0.3"/>
    <row r="202" spans="11:11" s="129" customFormat="1" x14ac:dyDescent="0.3"/>
    <row r="203" spans="11:11" s="129" customFormat="1" x14ac:dyDescent="0.3"/>
    <row r="204" spans="11:11" s="129" customFormat="1" x14ac:dyDescent="0.3"/>
    <row r="205" spans="11:11" s="129" customFormat="1" x14ac:dyDescent="0.3"/>
    <row r="206" spans="11:11" s="129" customFormat="1" x14ac:dyDescent="0.3"/>
    <row r="207" spans="11:11" s="129" customFormat="1" x14ac:dyDescent="0.3"/>
    <row r="208" spans="11:11" s="129" customFormat="1" x14ac:dyDescent="0.3"/>
    <row r="209" spans="1:11" s="129" customFormat="1" x14ac:dyDescent="0.3"/>
    <row r="210" spans="1:11" s="129" customFormat="1" x14ac:dyDescent="0.3"/>
    <row r="211" spans="1:11" s="129" customFormat="1" x14ac:dyDescent="0.3"/>
    <row r="212" spans="1:11" s="129" customFormat="1" x14ac:dyDescent="0.3"/>
    <row r="213" spans="1:11" s="129" customFormat="1" x14ac:dyDescent="0.3"/>
    <row r="214" spans="1:11" s="129" customFormat="1" x14ac:dyDescent="0.3">
      <c r="A214" s="207" t="s">
        <v>57</v>
      </c>
      <c r="B214" s="207"/>
      <c r="C214" s="207"/>
      <c r="D214" s="207"/>
      <c r="E214" s="207"/>
      <c r="F214" s="207"/>
      <c r="G214" s="207"/>
      <c r="H214" s="207"/>
      <c r="I214" s="207"/>
      <c r="J214" s="207"/>
    </row>
    <row r="215" spans="1:11" s="129" customFormat="1" x14ac:dyDescent="0.3">
      <c r="K215" s="99"/>
    </row>
    <row r="216" spans="1:11" s="129" customFormat="1" x14ac:dyDescent="0.3">
      <c r="A216" s="182"/>
      <c r="B216" s="182"/>
      <c r="C216" s="182"/>
      <c r="D216" s="182"/>
      <c r="E216" s="182"/>
      <c r="F216" s="182"/>
      <c r="G216" s="182"/>
      <c r="H216" s="182"/>
      <c r="I216" s="182"/>
      <c r="J216" s="182"/>
      <c r="K216" s="16"/>
    </row>
    <row r="217" spans="1:11" s="129" customFormat="1" x14ac:dyDescent="0.3">
      <c r="K217" s="16"/>
    </row>
    <row r="218" spans="1:11" s="129" customFormat="1" x14ac:dyDescent="0.3">
      <c r="K218" s="16"/>
    </row>
    <row r="219" spans="1:11" s="129" customFormat="1" x14ac:dyDescent="0.3">
      <c r="K219" s="16"/>
    </row>
    <row r="220" spans="1:11" s="129" customFormat="1" x14ac:dyDescent="0.3">
      <c r="K220" s="16"/>
    </row>
    <row r="221" spans="1:11" s="129" customFormat="1" x14ac:dyDescent="0.3">
      <c r="K221" s="16"/>
    </row>
    <row r="222" spans="1:11" s="129" customFormat="1" x14ac:dyDescent="0.3">
      <c r="K222" s="16"/>
    </row>
    <row r="223" spans="1:11" s="129" customFormat="1" x14ac:dyDescent="0.3">
      <c r="K223" s="16"/>
    </row>
    <row r="224" spans="1:11" s="129" customFormat="1" x14ac:dyDescent="0.3">
      <c r="K224" s="16"/>
    </row>
    <row r="225" spans="11:11" s="129" customFormat="1" x14ac:dyDescent="0.3">
      <c r="K225" s="16"/>
    </row>
    <row r="226" spans="11:11" s="129" customFormat="1" x14ac:dyDescent="0.3">
      <c r="K226" s="16"/>
    </row>
    <row r="227" spans="11:11" s="129" customFormat="1" x14ac:dyDescent="0.3">
      <c r="K227" s="16"/>
    </row>
    <row r="228" spans="11:11" s="129" customFormat="1" x14ac:dyDescent="0.3">
      <c r="K228" s="16"/>
    </row>
    <row r="229" spans="11:11" s="129" customFormat="1" x14ac:dyDescent="0.3">
      <c r="K229" s="16"/>
    </row>
    <row r="230" spans="11:11" s="129" customFormat="1" x14ac:dyDescent="0.3">
      <c r="K230" s="16"/>
    </row>
    <row r="231" spans="11:11" s="129" customFormat="1" x14ac:dyDescent="0.3">
      <c r="K231" s="16"/>
    </row>
    <row r="232" spans="11:11" s="129" customFormat="1" x14ac:dyDescent="0.3">
      <c r="K232" s="16"/>
    </row>
    <row r="233" spans="11:11" s="129" customFormat="1" x14ac:dyDescent="0.3"/>
    <row r="234" spans="11:11" s="129" customFormat="1" x14ac:dyDescent="0.3"/>
    <row r="235" spans="11:11" s="129" customFormat="1" x14ac:dyDescent="0.3"/>
    <row r="236" spans="11:11" s="129" customFormat="1" x14ac:dyDescent="0.3"/>
    <row r="237" spans="11:11" s="129" customFormat="1" x14ac:dyDescent="0.3"/>
    <row r="238" spans="11:11" s="129" customFormat="1" x14ac:dyDescent="0.3"/>
    <row r="239" spans="11:11" s="129" customFormat="1" x14ac:dyDescent="0.3"/>
    <row r="240" spans="11:11" s="129" customFormat="1" x14ac:dyDescent="0.3"/>
    <row r="241" spans="1:11" s="129" customFormat="1" x14ac:dyDescent="0.3"/>
    <row r="242" spans="1:11" s="129" customFormat="1" x14ac:dyDescent="0.3"/>
    <row r="243" spans="1:11" s="129" customFormat="1" x14ac:dyDescent="0.3"/>
    <row r="244" spans="1:11" s="129" customFormat="1" x14ac:dyDescent="0.3"/>
    <row r="245" spans="1:11" s="129" customFormat="1" x14ac:dyDescent="0.3"/>
    <row r="246" spans="1:11" s="129" customFormat="1" x14ac:dyDescent="0.3"/>
    <row r="247" spans="1:11" s="129" customFormat="1" x14ac:dyDescent="0.3"/>
    <row r="248" spans="1:11" s="129" customFormat="1" x14ac:dyDescent="0.3">
      <c r="A248" s="207" t="s">
        <v>57</v>
      </c>
      <c r="B248" s="207"/>
      <c r="C248" s="207"/>
      <c r="D248" s="207"/>
      <c r="E248" s="207"/>
      <c r="F248" s="207"/>
      <c r="G248" s="207"/>
      <c r="H248" s="207"/>
      <c r="I248" s="207"/>
      <c r="J248" s="207"/>
    </row>
    <row r="249" spans="1:11" s="129" customFormat="1" x14ac:dyDescent="0.3">
      <c r="K249" s="99"/>
    </row>
    <row r="250" spans="1:11" x14ac:dyDescent="0.3">
      <c r="A250" s="188"/>
      <c r="B250" s="188"/>
      <c r="C250" s="188"/>
      <c r="D250" s="188"/>
      <c r="E250" s="188"/>
      <c r="F250" s="188"/>
      <c r="G250" s="188"/>
      <c r="H250" s="188"/>
      <c r="I250" s="188"/>
      <c r="J250" s="188"/>
    </row>
    <row r="251" spans="1:11" x14ac:dyDescent="0.3">
      <c r="A251" s="129"/>
      <c r="B251" s="129"/>
      <c r="C251" s="129"/>
      <c r="D251" s="129"/>
      <c r="E251" s="129"/>
      <c r="F251" s="129"/>
      <c r="G251" s="129"/>
      <c r="H251" s="129"/>
      <c r="I251" s="129"/>
      <c r="J251" s="129"/>
    </row>
    <row r="252" spans="1:11" x14ac:dyDescent="0.3">
      <c r="A252" s="129"/>
      <c r="B252" s="129"/>
      <c r="C252" s="129"/>
      <c r="D252" s="129"/>
      <c r="E252" s="129"/>
      <c r="F252" s="129"/>
      <c r="G252" s="129"/>
      <c r="H252" s="129"/>
      <c r="I252" s="129"/>
      <c r="J252" s="129"/>
    </row>
    <row r="253" spans="1:11" x14ac:dyDescent="0.3">
      <c r="A253" s="129"/>
      <c r="B253" s="129"/>
      <c r="C253" s="129"/>
      <c r="D253" s="129"/>
      <c r="E253" s="129"/>
      <c r="F253" s="129"/>
      <c r="G253" s="129"/>
      <c r="H253" s="129"/>
      <c r="I253" s="129"/>
      <c r="J253" s="129"/>
    </row>
    <row r="254" spans="1:11" x14ac:dyDescent="0.3">
      <c r="A254" s="129"/>
      <c r="B254" s="129"/>
      <c r="C254" s="129"/>
      <c r="D254" s="129"/>
      <c r="E254" s="129"/>
      <c r="F254" s="129"/>
      <c r="G254" s="129"/>
      <c r="H254" s="129"/>
      <c r="I254" s="129"/>
      <c r="J254" s="129"/>
    </row>
    <row r="255" spans="1:11" x14ac:dyDescent="0.3">
      <c r="A255" s="129"/>
      <c r="B255" s="129"/>
      <c r="C255" s="129"/>
      <c r="D255" s="129"/>
      <c r="E255" s="129"/>
      <c r="F255" s="129"/>
      <c r="G255" s="129"/>
      <c r="H255" s="129"/>
      <c r="I255" s="129"/>
      <c r="J255" s="129"/>
    </row>
    <row r="256" spans="1:11" x14ac:dyDescent="0.3">
      <c r="A256" s="129"/>
      <c r="B256" s="129"/>
      <c r="C256" s="129"/>
      <c r="D256" s="129"/>
      <c r="E256" s="129"/>
      <c r="F256" s="129"/>
      <c r="G256" s="129"/>
      <c r="H256" s="129"/>
      <c r="I256" s="129"/>
      <c r="J256" s="129"/>
    </row>
    <row r="257" spans="1:10" x14ac:dyDescent="0.3">
      <c r="A257" s="129"/>
      <c r="B257" s="129"/>
      <c r="C257" s="129"/>
      <c r="D257" s="129"/>
      <c r="E257" s="129"/>
      <c r="F257" s="129"/>
      <c r="G257" s="129"/>
      <c r="H257" s="129"/>
      <c r="I257" s="129"/>
      <c r="J257" s="129"/>
    </row>
    <row r="258" spans="1:10" x14ac:dyDescent="0.3">
      <c r="A258" s="129"/>
      <c r="B258" s="129"/>
      <c r="C258" s="129"/>
      <c r="D258" s="129"/>
      <c r="E258" s="129"/>
      <c r="F258" s="129"/>
      <c r="G258" s="129"/>
      <c r="H258" s="129"/>
      <c r="I258" s="129"/>
      <c r="J258" s="129"/>
    </row>
    <row r="259" spans="1:10" x14ac:dyDescent="0.3">
      <c r="A259" s="129"/>
      <c r="B259" s="129"/>
      <c r="C259" s="129"/>
      <c r="D259" s="129"/>
      <c r="E259" s="129"/>
      <c r="F259" s="129"/>
      <c r="G259" s="129"/>
      <c r="H259" s="129"/>
      <c r="I259" s="129"/>
      <c r="J259" s="129"/>
    </row>
    <row r="260" spans="1:10" x14ac:dyDescent="0.3">
      <c r="A260" s="129"/>
      <c r="B260" s="129"/>
      <c r="C260" s="129"/>
      <c r="D260" s="129"/>
      <c r="E260" s="129"/>
      <c r="F260" s="129"/>
      <c r="G260" s="129"/>
      <c r="H260" s="129"/>
      <c r="I260" s="129"/>
      <c r="J260" s="129"/>
    </row>
    <row r="261" spans="1:10" x14ac:dyDescent="0.3">
      <c r="A261" s="129"/>
      <c r="B261" s="129"/>
      <c r="C261" s="129"/>
      <c r="D261" s="129"/>
      <c r="E261" s="129"/>
      <c r="F261" s="129"/>
      <c r="G261" s="129"/>
      <c r="H261" s="129"/>
      <c r="I261" s="129"/>
      <c r="J261" s="129"/>
    </row>
    <row r="262" spans="1:10" x14ac:dyDescent="0.3">
      <c r="A262" s="129"/>
      <c r="B262" s="129"/>
      <c r="C262" s="129"/>
      <c r="D262" s="129"/>
      <c r="E262" s="129"/>
      <c r="F262" s="129"/>
      <c r="G262" s="129"/>
      <c r="H262" s="129"/>
      <c r="I262" s="129"/>
      <c r="J262" s="129"/>
    </row>
    <row r="263" spans="1:10" x14ac:dyDescent="0.3">
      <c r="A263" s="129"/>
      <c r="B263" s="129"/>
      <c r="C263" s="129"/>
      <c r="D263" s="129"/>
      <c r="E263" s="129"/>
      <c r="F263" s="129"/>
      <c r="G263" s="129"/>
      <c r="H263" s="129"/>
      <c r="I263" s="129"/>
      <c r="J263" s="129"/>
    </row>
    <row r="264" spans="1:10" x14ac:dyDescent="0.3">
      <c r="A264" s="129"/>
      <c r="B264" s="129"/>
      <c r="C264" s="129"/>
      <c r="D264" s="129"/>
      <c r="E264" s="129"/>
      <c r="F264" s="129"/>
      <c r="G264" s="129"/>
      <c r="H264" s="129"/>
      <c r="I264" s="129"/>
      <c r="J264" s="129"/>
    </row>
    <row r="265" spans="1:10" x14ac:dyDescent="0.3">
      <c r="A265" s="129"/>
      <c r="B265" s="129"/>
      <c r="C265" s="129"/>
      <c r="D265" s="129"/>
      <c r="E265" s="129"/>
      <c r="F265" s="129"/>
      <c r="G265" s="129"/>
      <c r="H265" s="129"/>
      <c r="I265" s="129"/>
      <c r="J265" s="129"/>
    </row>
    <row r="266" spans="1:10" x14ac:dyDescent="0.3">
      <c r="A266" s="129"/>
      <c r="B266" s="129"/>
      <c r="C266" s="129"/>
      <c r="D266" s="129"/>
      <c r="E266" s="129"/>
      <c r="F266" s="129"/>
      <c r="G266" s="129"/>
      <c r="H266" s="129"/>
      <c r="I266" s="129"/>
      <c r="J266" s="129"/>
    </row>
    <row r="267" spans="1:10" x14ac:dyDescent="0.3">
      <c r="A267" s="129"/>
      <c r="B267" s="129"/>
      <c r="C267" s="129"/>
      <c r="D267" s="129"/>
      <c r="E267" s="129"/>
      <c r="F267" s="129"/>
      <c r="G267" s="129"/>
      <c r="H267" s="129"/>
      <c r="I267" s="129"/>
      <c r="J267" s="129"/>
    </row>
    <row r="268" spans="1:10" x14ac:dyDescent="0.3">
      <c r="A268" s="129"/>
      <c r="B268" s="129"/>
      <c r="C268" s="129"/>
      <c r="D268" s="129"/>
      <c r="E268" s="129"/>
      <c r="F268" s="129"/>
      <c r="G268" s="129"/>
      <c r="H268" s="129"/>
      <c r="I268" s="129"/>
      <c r="J268" s="129"/>
    </row>
    <row r="269" spans="1:10" x14ac:dyDescent="0.3">
      <c r="A269" s="129"/>
      <c r="B269" s="129"/>
      <c r="C269" s="129"/>
      <c r="D269" s="129"/>
      <c r="E269" s="129"/>
      <c r="F269" s="129"/>
      <c r="G269" s="129"/>
      <c r="H269" s="129"/>
      <c r="I269" s="129"/>
      <c r="J269" s="129"/>
    </row>
    <row r="270" spans="1:10" x14ac:dyDescent="0.3">
      <c r="A270" s="129"/>
      <c r="B270" s="129"/>
      <c r="C270" s="129"/>
      <c r="D270" s="129"/>
      <c r="E270" s="129"/>
      <c r="F270" s="129"/>
      <c r="G270" s="129"/>
      <c r="H270" s="129"/>
      <c r="I270" s="129"/>
      <c r="J270" s="129"/>
    </row>
    <row r="271" spans="1:10" x14ac:dyDescent="0.3">
      <c r="A271" s="129"/>
      <c r="B271" s="129"/>
      <c r="C271" s="129"/>
      <c r="D271" s="129"/>
      <c r="E271" s="129"/>
      <c r="F271" s="129"/>
      <c r="G271" s="129"/>
      <c r="H271" s="129"/>
      <c r="I271" s="129"/>
      <c r="J271" s="129"/>
    </row>
    <row r="272" spans="1:10" x14ac:dyDescent="0.3">
      <c r="A272" s="129"/>
      <c r="B272" s="129"/>
      <c r="C272" s="129"/>
      <c r="D272" s="129"/>
      <c r="E272" s="129"/>
      <c r="F272" s="129"/>
      <c r="G272" s="129"/>
      <c r="H272" s="129"/>
      <c r="I272" s="129"/>
      <c r="J272" s="129"/>
    </row>
    <row r="273" spans="1:10" x14ac:dyDescent="0.3">
      <c r="A273" s="129"/>
      <c r="B273" s="129"/>
      <c r="C273" s="129"/>
      <c r="D273" s="129"/>
      <c r="E273" s="129"/>
      <c r="F273" s="129"/>
      <c r="G273" s="129"/>
      <c r="H273" s="129"/>
      <c r="I273" s="129"/>
      <c r="J273" s="129"/>
    </row>
    <row r="274" spans="1:10" x14ac:dyDescent="0.3">
      <c r="A274" s="129"/>
      <c r="B274" s="129"/>
      <c r="C274" s="129"/>
      <c r="D274" s="129"/>
      <c r="E274" s="129"/>
      <c r="F274" s="129"/>
      <c r="G274" s="129"/>
      <c r="H274" s="129"/>
      <c r="I274" s="129"/>
      <c r="J274" s="129"/>
    </row>
    <row r="275" spans="1:10" x14ac:dyDescent="0.3">
      <c r="A275" s="129"/>
      <c r="B275" s="129"/>
      <c r="C275" s="129"/>
      <c r="D275" s="129"/>
      <c r="E275" s="129"/>
      <c r="F275" s="129"/>
      <c r="G275" s="129"/>
      <c r="H275" s="129"/>
      <c r="I275" s="129"/>
      <c r="J275" s="129"/>
    </row>
    <row r="276" spans="1:10" x14ac:dyDescent="0.3">
      <c r="A276" s="129"/>
      <c r="B276" s="129"/>
      <c r="C276" s="129"/>
      <c r="D276" s="129"/>
      <c r="E276" s="129"/>
      <c r="F276" s="129"/>
      <c r="G276" s="129"/>
      <c r="H276" s="129"/>
      <c r="I276" s="129"/>
      <c r="J276" s="129"/>
    </row>
    <row r="277" spans="1:10" x14ac:dyDescent="0.3">
      <c r="A277" s="129"/>
      <c r="B277" s="129"/>
      <c r="C277" s="129"/>
      <c r="D277" s="129"/>
      <c r="E277" s="129"/>
      <c r="F277" s="129"/>
      <c r="G277" s="129"/>
      <c r="H277" s="129"/>
      <c r="I277" s="129"/>
      <c r="J277" s="129"/>
    </row>
    <row r="278" spans="1:10" x14ac:dyDescent="0.3">
      <c r="A278" s="129"/>
      <c r="B278" s="129"/>
      <c r="C278" s="129"/>
      <c r="D278" s="129"/>
      <c r="E278" s="129"/>
      <c r="F278" s="129"/>
      <c r="G278" s="129"/>
      <c r="H278" s="129"/>
      <c r="I278" s="129"/>
      <c r="J278" s="129"/>
    </row>
    <row r="279" spans="1:10" x14ac:dyDescent="0.3">
      <c r="A279" s="129"/>
      <c r="B279" s="129"/>
      <c r="C279" s="129"/>
      <c r="D279" s="129"/>
      <c r="E279" s="129"/>
      <c r="F279" s="129"/>
      <c r="G279" s="129"/>
      <c r="H279" s="129"/>
      <c r="I279" s="129"/>
      <c r="J279" s="129"/>
    </row>
    <row r="280" spans="1:10" x14ac:dyDescent="0.3">
      <c r="A280" s="129"/>
      <c r="B280" s="129"/>
      <c r="C280" s="129"/>
      <c r="D280" s="129"/>
      <c r="E280" s="129"/>
      <c r="F280" s="129"/>
      <c r="G280" s="129"/>
      <c r="H280" s="129"/>
      <c r="I280" s="129"/>
      <c r="J280" s="129"/>
    </row>
    <row r="281" spans="1:10" x14ac:dyDescent="0.3">
      <c r="A281" s="129"/>
      <c r="B281" s="129"/>
      <c r="C281" s="129"/>
      <c r="D281" s="129"/>
      <c r="E281" s="129"/>
      <c r="F281" s="129"/>
      <c r="G281" s="129"/>
      <c r="H281" s="129"/>
      <c r="I281" s="129"/>
      <c r="J281" s="129"/>
    </row>
    <row r="282" spans="1:10" x14ac:dyDescent="0.3">
      <c r="A282" s="207" t="s">
        <v>57</v>
      </c>
      <c r="B282" s="207"/>
      <c r="C282" s="207"/>
      <c r="D282" s="207"/>
      <c r="E282" s="207"/>
      <c r="F282" s="207"/>
      <c r="G282" s="207"/>
      <c r="H282" s="207"/>
      <c r="I282" s="207"/>
      <c r="J282" s="207"/>
    </row>
    <row r="283" spans="1:10" x14ac:dyDescent="0.3">
      <c r="A283" s="129"/>
      <c r="B283" s="129"/>
      <c r="C283" s="129"/>
      <c r="D283" s="129"/>
      <c r="E283" s="129"/>
      <c r="F283" s="129"/>
      <c r="G283" s="129"/>
      <c r="H283" s="129"/>
      <c r="I283" s="129"/>
      <c r="J283" s="129"/>
    </row>
    <row r="284" spans="1:10" x14ac:dyDescent="0.3">
      <c r="A284" s="188"/>
      <c r="B284" s="188"/>
      <c r="C284" s="188"/>
      <c r="D284" s="188"/>
      <c r="E284" s="188"/>
      <c r="F284" s="188"/>
      <c r="G284" s="188"/>
      <c r="H284" s="188"/>
      <c r="I284" s="188"/>
      <c r="J284" s="188"/>
    </row>
    <row r="285" spans="1:10" x14ac:dyDescent="0.3">
      <c r="A285" s="129"/>
      <c r="B285" s="129"/>
      <c r="C285" s="129"/>
      <c r="D285" s="129"/>
      <c r="E285" s="129"/>
      <c r="F285" s="129"/>
      <c r="G285" s="129"/>
      <c r="H285" s="129"/>
      <c r="I285" s="129"/>
      <c r="J285" s="129"/>
    </row>
    <row r="286" spans="1:10" x14ac:dyDescent="0.3">
      <c r="A286" s="129"/>
      <c r="B286" s="129"/>
      <c r="C286" s="129"/>
      <c r="D286" s="129"/>
      <c r="E286" s="129"/>
      <c r="F286" s="129"/>
      <c r="G286" s="129"/>
      <c r="H286" s="129"/>
      <c r="I286" s="129"/>
      <c r="J286" s="129"/>
    </row>
    <row r="287" spans="1:10" x14ac:dyDescent="0.3">
      <c r="A287" s="129"/>
      <c r="B287" s="129"/>
      <c r="C287" s="129"/>
      <c r="D287" s="129"/>
      <c r="E287" s="129"/>
      <c r="F287" s="129"/>
      <c r="G287" s="129"/>
      <c r="H287" s="129"/>
      <c r="I287" s="129"/>
      <c r="J287" s="129"/>
    </row>
    <row r="288" spans="1:10" x14ac:dyDescent="0.3">
      <c r="A288" s="129"/>
      <c r="B288" s="129"/>
      <c r="C288" s="129"/>
      <c r="D288" s="129"/>
      <c r="E288" s="129"/>
      <c r="F288" s="129"/>
      <c r="G288" s="129"/>
      <c r="H288" s="129"/>
      <c r="I288" s="129"/>
      <c r="J288" s="129"/>
    </row>
    <row r="289" spans="1:10" x14ac:dyDescent="0.3">
      <c r="A289" s="129"/>
      <c r="B289" s="129"/>
      <c r="C289" s="129"/>
      <c r="D289" s="129"/>
      <c r="E289" s="129"/>
      <c r="F289" s="129"/>
      <c r="G289" s="129"/>
      <c r="H289" s="129"/>
      <c r="I289" s="129"/>
      <c r="J289" s="129"/>
    </row>
    <row r="290" spans="1:10" x14ac:dyDescent="0.3">
      <c r="A290" s="129"/>
      <c r="B290" s="129"/>
      <c r="C290" s="129"/>
      <c r="D290" s="129"/>
      <c r="E290" s="129"/>
      <c r="F290" s="129"/>
      <c r="G290" s="129"/>
      <c r="H290" s="129"/>
      <c r="I290" s="129"/>
      <c r="J290" s="129"/>
    </row>
    <row r="291" spans="1:10" x14ac:dyDescent="0.3">
      <c r="A291" s="129"/>
      <c r="B291" s="129"/>
      <c r="C291" s="129"/>
      <c r="D291" s="129"/>
      <c r="E291" s="129"/>
      <c r="F291" s="129"/>
      <c r="G291" s="129"/>
      <c r="H291" s="129"/>
      <c r="I291" s="129"/>
      <c r="J291" s="129"/>
    </row>
    <row r="292" spans="1:10" x14ac:dyDescent="0.3">
      <c r="A292" s="129"/>
      <c r="B292" s="129"/>
      <c r="C292" s="129"/>
      <c r="D292" s="129"/>
      <c r="E292" s="129"/>
      <c r="F292" s="129"/>
      <c r="G292" s="129"/>
      <c r="H292" s="129"/>
      <c r="I292" s="129"/>
      <c r="J292" s="129"/>
    </row>
    <row r="293" spans="1:10" x14ac:dyDescent="0.3">
      <c r="A293" s="129"/>
      <c r="B293" s="129"/>
      <c r="C293" s="129"/>
      <c r="D293" s="129"/>
      <c r="E293" s="129"/>
      <c r="F293" s="129"/>
      <c r="G293" s="129"/>
      <c r="H293" s="129"/>
      <c r="I293" s="129"/>
      <c r="J293" s="129"/>
    </row>
    <row r="294" spans="1:10" x14ac:dyDescent="0.3">
      <c r="A294" s="129"/>
      <c r="B294" s="129"/>
      <c r="C294" s="129"/>
      <c r="D294" s="129"/>
      <c r="E294" s="129"/>
      <c r="F294" s="129"/>
      <c r="G294" s="129"/>
      <c r="H294" s="129"/>
      <c r="I294" s="129"/>
      <c r="J294" s="129"/>
    </row>
    <row r="295" spans="1:10" x14ac:dyDescent="0.3">
      <c r="A295" s="129"/>
      <c r="B295" s="129"/>
      <c r="C295" s="129"/>
      <c r="D295" s="129"/>
      <c r="E295" s="129"/>
      <c r="F295" s="129"/>
      <c r="G295" s="129"/>
      <c r="H295" s="129"/>
      <c r="I295" s="129"/>
      <c r="J295" s="129"/>
    </row>
    <row r="296" spans="1:10" x14ac:dyDescent="0.3">
      <c r="A296" s="129"/>
      <c r="B296" s="129"/>
      <c r="C296" s="129"/>
      <c r="D296" s="129"/>
      <c r="E296" s="129"/>
      <c r="F296" s="129"/>
      <c r="G296" s="129"/>
      <c r="H296" s="129"/>
      <c r="I296" s="129"/>
      <c r="J296" s="129"/>
    </row>
    <row r="297" spans="1:10" x14ac:dyDescent="0.3">
      <c r="A297" s="129"/>
      <c r="B297" s="129"/>
      <c r="C297" s="129"/>
      <c r="D297" s="129"/>
      <c r="E297" s="129"/>
      <c r="F297" s="129"/>
      <c r="G297" s="129"/>
      <c r="H297" s="129"/>
      <c r="I297" s="129"/>
      <c r="J297" s="129"/>
    </row>
    <row r="298" spans="1:10" x14ac:dyDescent="0.3">
      <c r="A298" s="129"/>
      <c r="B298" s="129"/>
      <c r="C298" s="129"/>
      <c r="D298" s="129"/>
      <c r="E298" s="129"/>
      <c r="F298" s="129"/>
      <c r="G298" s="129"/>
      <c r="H298" s="129"/>
      <c r="I298" s="129"/>
      <c r="J298" s="129"/>
    </row>
    <row r="299" spans="1:10" x14ac:dyDescent="0.3">
      <c r="A299" s="129"/>
      <c r="B299" s="129"/>
      <c r="C299" s="129"/>
      <c r="D299" s="129"/>
      <c r="E299" s="129"/>
      <c r="F299" s="129"/>
      <c r="G299" s="129"/>
      <c r="H299" s="129"/>
      <c r="I299" s="129"/>
      <c r="J299" s="129"/>
    </row>
    <row r="300" spans="1:10" x14ac:dyDescent="0.3">
      <c r="A300" s="129"/>
      <c r="B300" s="129"/>
      <c r="C300" s="129"/>
      <c r="D300" s="129"/>
      <c r="E300" s="129"/>
      <c r="F300" s="129"/>
      <c r="G300" s="129"/>
      <c r="H300" s="129"/>
      <c r="I300" s="129"/>
      <c r="J300" s="129"/>
    </row>
    <row r="301" spans="1:10" x14ac:dyDescent="0.3">
      <c r="A301" s="129"/>
      <c r="B301" s="129"/>
      <c r="C301" s="129"/>
      <c r="D301" s="129"/>
      <c r="E301" s="129"/>
      <c r="F301" s="129"/>
      <c r="G301" s="129"/>
      <c r="H301" s="129"/>
      <c r="I301" s="129"/>
      <c r="J301" s="129"/>
    </row>
    <row r="302" spans="1:10" x14ac:dyDescent="0.3">
      <c r="A302" s="129"/>
      <c r="B302" s="129"/>
      <c r="C302" s="129"/>
      <c r="D302" s="129"/>
      <c r="E302" s="129"/>
      <c r="F302" s="129"/>
      <c r="G302" s="129"/>
      <c r="H302" s="129"/>
      <c r="I302" s="129"/>
      <c r="J302" s="129"/>
    </row>
    <row r="303" spans="1:10" x14ac:dyDescent="0.3">
      <c r="A303" s="129"/>
      <c r="B303" s="129"/>
      <c r="C303" s="129"/>
      <c r="D303" s="129"/>
      <c r="E303" s="129"/>
      <c r="F303" s="129"/>
      <c r="G303" s="129"/>
      <c r="H303" s="129"/>
      <c r="I303" s="129"/>
      <c r="J303" s="129"/>
    </row>
    <row r="304" spans="1:10" x14ac:dyDescent="0.3">
      <c r="A304" s="129"/>
      <c r="B304" s="129"/>
      <c r="C304" s="129"/>
      <c r="D304" s="129"/>
      <c r="E304" s="129"/>
      <c r="F304" s="129"/>
      <c r="G304" s="129"/>
      <c r="H304" s="129"/>
      <c r="I304" s="129"/>
      <c r="J304" s="129"/>
    </row>
    <row r="305" spans="1:10" x14ac:dyDescent="0.3">
      <c r="A305" s="129"/>
      <c r="B305" s="129"/>
      <c r="C305" s="129"/>
      <c r="D305" s="129"/>
      <c r="E305" s="129"/>
      <c r="F305" s="129"/>
      <c r="G305" s="129"/>
      <c r="H305" s="129"/>
      <c r="I305" s="129"/>
      <c r="J305" s="129"/>
    </row>
    <row r="306" spans="1:10" x14ac:dyDescent="0.3">
      <c r="A306" s="129"/>
      <c r="B306" s="129"/>
      <c r="C306" s="129"/>
      <c r="D306" s="129"/>
      <c r="E306" s="129"/>
      <c r="F306" s="129"/>
      <c r="G306" s="129"/>
      <c r="H306" s="129"/>
      <c r="I306" s="129"/>
      <c r="J306" s="129"/>
    </row>
    <row r="307" spans="1:10" x14ac:dyDescent="0.3">
      <c r="A307" s="129"/>
      <c r="B307" s="129"/>
      <c r="C307" s="129"/>
      <c r="D307" s="129"/>
      <c r="E307" s="129"/>
      <c r="F307" s="129"/>
      <c r="G307" s="129"/>
      <c r="H307" s="129"/>
      <c r="I307" s="129"/>
      <c r="J307" s="129"/>
    </row>
    <row r="308" spans="1:10" x14ac:dyDescent="0.3">
      <c r="A308" s="129"/>
      <c r="B308" s="129"/>
      <c r="C308" s="129"/>
      <c r="D308" s="129"/>
      <c r="E308" s="129"/>
      <c r="F308" s="129"/>
      <c r="G308" s="129"/>
      <c r="H308" s="129"/>
      <c r="I308" s="129"/>
      <c r="J308" s="129"/>
    </row>
    <row r="309" spans="1:10" x14ac:dyDescent="0.3">
      <c r="A309" s="129"/>
      <c r="B309" s="129"/>
      <c r="C309" s="129"/>
      <c r="D309" s="129"/>
      <c r="E309" s="129"/>
      <c r="F309" s="129"/>
      <c r="G309" s="129"/>
      <c r="H309" s="129"/>
      <c r="I309" s="129"/>
      <c r="J309" s="129"/>
    </row>
    <row r="310" spans="1:10" x14ac:dyDescent="0.3">
      <c r="A310" s="129"/>
      <c r="B310" s="129"/>
      <c r="C310" s="129"/>
      <c r="D310" s="129"/>
      <c r="E310" s="129"/>
      <c r="F310" s="129"/>
      <c r="G310" s="129"/>
      <c r="H310" s="129"/>
      <c r="I310" s="129"/>
      <c r="J310" s="129"/>
    </row>
    <row r="311" spans="1:10" x14ac:dyDescent="0.3">
      <c r="A311" s="129"/>
      <c r="B311" s="129"/>
      <c r="C311" s="129"/>
      <c r="D311" s="129"/>
      <c r="E311" s="129"/>
      <c r="F311" s="129"/>
      <c r="G311" s="129"/>
      <c r="H311" s="129"/>
      <c r="I311" s="129"/>
      <c r="J311" s="129"/>
    </row>
    <row r="312" spans="1:10" x14ac:dyDescent="0.3">
      <c r="A312" s="129"/>
      <c r="B312" s="129"/>
      <c r="C312" s="129"/>
      <c r="D312" s="129"/>
      <c r="E312" s="129"/>
      <c r="F312" s="129"/>
      <c r="G312" s="129"/>
      <c r="H312" s="129"/>
      <c r="I312" s="129"/>
      <c r="J312" s="129"/>
    </row>
    <row r="313" spans="1:10" x14ac:dyDescent="0.3">
      <c r="A313" s="129"/>
      <c r="B313" s="129"/>
      <c r="C313" s="129"/>
      <c r="D313" s="129"/>
      <c r="E313" s="129"/>
      <c r="F313" s="129"/>
      <c r="G313" s="129"/>
      <c r="H313" s="129"/>
      <c r="I313" s="129"/>
      <c r="J313" s="129"/>
    </row>
    <row r="314" spans="1:10" x14ac:dyDescent="0.3">
      <c r="A314" s="129"/>
      <c r="B314" s="129"/>
      <c r="C314" s="129"/>
      <c r="D314" s="129"/>
      <c r="E314" s="129"/>
      <c r="F314" s="129"/>
      <c r="G314" s="129"/>
      <c r="H314" s="129"/>
      <c r="I314" s="129"/>
      <c r="J314" s="129"/>
    </row>
    <row r="315" spans="1:10" x14ac:dyDescent="0.3">
      <c r="A315" s="129"/>
      <c r="B315" s="129"/>
      <c r="C315" s="129"/>
      <c r="D315" s="129"/>
      <c r="E315" s="129"/>
      <c r="F315" s="129"/>
      <c r="G315" s="129"/>
      <c r="H315" s="129"/>
      <c r="I315" s="129"/>
      <c r="J315" s="129"/>
    </row>
    <row r="316" spans="1:10" x14ac:dyDescent="0.3">
      <c r="A316" s="207" t="s">
        <v>57</v>
      </c>
      <c r="B316" s="207"/>
      <c r="C316" s="207"/>
      <c r="D316" s="207"/>
      <c r="E316" s="207"/>
      <c r="F316" s="207"/>
      <c r="G316" s="207"/>
      <c r="H316" s="207"/>
      <c r="I316" s="207"/>
      <c r="J316" s="207"/>
    </row>
    <row r="317" spans="1:10" x14ac:dyDescent="0.3">
      <c r="A317" s="129"/>
      <c r="B317" s="129"/>
      <c r="C317" s="129"/>
      <c r="D317" s="129"/>
      <c r="E317" s="129"/>
      <c r="F317" s="129"/>
      <c r="G317" s="129"/>
      <c r="H317" s="129"/>
      <c r="I317" s="129"/>
      <c r="J317" s="129"/>
    </row>
    <row r="318" spans="1:10" x14ac:dyDescent="0.3">
      <c r="A318" s="188"/>
      <c r="B318" s="188"/>
      <c r="C318" s="188"/>
      <c r="D318" s="188"/>
      <c r="E318" s="188"/>
      <c r="F318" s="188"/>
      <c r="G318" s="188"/>
      <c r="H318" s="188"/>
      <c r="I318" s="188"/>
      <c r="J318" s="188"/>
    </row>
    <row r="319" spans="1:10" x14ac:dyDescent="0.3">
      <c r="A319" s="129"/>
      <c r="B319" s="129"/>
      <c r="C319" s="129"/>
      <c r="D319" s="129"/>
      <c r="E319" s="129"/>
      <c r="F319" s="129"/>
      <c r="G319" s="129"/>
      <c r="H319" s="129"/>
      <c r="I319" s="129"/>
      <c r="J319" s="129"/>
    </row>
    <row r="320" spans="1:10" x14ac:dyDescent="0.3">
      <c r="A320" s="129"/>
      <c r="B320" s="129"/>
      <c r="C320" s="129"/>
      <c r="D320" s="129"/>
      <c r="E320" s="129"/>
      <c r="F320" s="129"/>
      <c r="G320" s="129"/>
      <c r="H320" s="129"/>
      <c r="I320" s="129"/>
      <c r="J320" s="129"/>
    </row>
    <row r="321" spans="1:10" x14ac:dyDescent="0.3">
      <c r="A321" s="129"/>
      <c r="B321" s="129"/>
      <c r="C321" s="129"/>
      <c r="D321" s="129"/>
      <c r="E321" s="129"/>
      <c r="F321" s="129"/>
      <c r="G321" s="129"/>
      <c r="H321" s="129"/>
      <c r="I321" s="129"/>
      <c r="J321" s="129"/>
    </row>
    <row r="322" spans="1:10" x14ac:dyDescent="0.3">
      <c r="A322" s="129"/>
      <c r="B322" s="129"/>
      <c r="C322" s="129"/>
      <c r="D322" s="129"/>
      <c r="E322" s="129"/>
      <c r="F322" s="129"/>
      <c r="G322" s="129"/>
      <c r="H322" s="129"/>
      <c r="I322" s="129"/>
      <c r="J322" s="129"/>
    </row>
    <row r="323" spans="1:10" x14ac:dyDescent="0.3">
      <c r="A323" s="129"/>
      <c r="B323" s="129"/>
      <c r="C323" s="129"/>
      <c r="D323" s="129"/>
      <c r="E323" s="129"/>
      <c r="F323" s="129"/>
      <c r="G323" s="129"/>
      <c r="H323" s="129"/>
      <c r="I323" s="129"/>
      <c r="J323" s="129"/>
    </row>
    <row r="324" spans="1:10" x14ac:dyDescent="0.3">
      <c r="A324" s="129"/>
      <c r="B324" s="129"/>
      <c r="C324" s="129"/>
      <c r="D324" s="129"/>
      <c r="E324" s="129"/>
      <c r="F324" s="129"/>
      <c r="G324" s="129"/>
      <c r="H324" s="129"/>
      <c r="I324" s="129"/>
      <c r="J324" s="129"/>
    </row>
    <row r="325" spans="1:10" x14ac:dyDescent="0.3">
      <c r="A325" s="129"/>
      <c r="B325" s="129"/>
      <c r="C325" s="129"/>
      <c r="D325" s="129"/>
      <c r="E325" s="129"/>
      <c r="F325" s="129"/>
      <c r="G325" s="129"/>
      <c r="H325" s="129"/>
      <c r="I325" s="129"/>
      <c r="J325" s="129"/>
    </row>
    <row r="326" spans="1:10" x14ac:dyDescent="0.3">
      <c r="A326" s="129"/>
      <c r="B326" s="129"/>
      <c r="C326" s="129"/>
      <c r="D326" s="129"/>
      <c r="E326" s="129"/>
      <c r="F326" s="129"/>
      <c r="G326" s="129"/>
      <c r="H326" s="129"/>
      <c r="I326" s="129"/>
      <c r="J326" s="129"/>
    </row>
    <row r="327" spans="1:10" x14ac:dyDescent="0.3">
      <c r="A327" s="129"/>
      <c r="B327" s="129"/>
      <c r="C327" s="129"/>
      <c r="D327" s="129"/>
      <c r="E327" s="129"/>
      <c r="F327" s="129"/>
      <c r="G327" s="129"/>
      <c r="H327" s="129"/>
      <c r="I327" s="129"/>
      <c r="J327" s="129"/>
    </row>
    <row r="328" spans="1:10" x14ac:dyDescent="0.3">
      <c r="A328" s="129"/>
      <c r="B328" s="129"/>
      <c r="C328" s="129"/>
      <c r="D328" s="129"/>
      <c r="E328" s="129"/>
      <c r="F328" s="129"/>
      <c r="G328" s="129"/>
      <c r="H328" s="129"/>
      <c r="I328" s="129"/>
      <c r="J328" s="129"/>
    </row>
    <row r="329" spans="1:10" x14ac:dyDescent="0.3">
      <c r="A329" s="129"/>
      <c r="B329" s="129"/>
      <c r="C329" s="129"/>
      <c r="D329" s="129"/>
      <c r="E329" s="129"/>
      <c r="F329" s="129"/>
      <c r="G329" s="129"/>
      <c r="H329" s="129"/>
      <c r="I329" s="129"/>
      <c r="J329" s="129"/>
    </row>
    <row r="330" spans="1:10" x14ac:dyDescent="0.3">
      <c r="A330" s="129"/>
      <c r="B330" s="129"/>
      <c r="C330" s="129"/>
      <c r="D330" s="129"/>
      <c r="E330" s="129"/>
      <c r="F330" s="129"/>
      <c r="G330" s="129"/>
      <c r="H330" s="129"/>
      <c r="I330" s="129"/>
      <c r="J330" s="129"/>
    </row>
    <row r="331" spans="1:10" x14ac:dyDescent="0.3">
      <c r="A331" s="129"/>
      <c r="B331" s="129"/>
      <c r="C331" s="129"/>
      <c r="D331" s="129"/>
      <c r="E331" s="129"/>
      <c r="F331" s="129"/>
      <c r="G331" s="129"/>
      <c r="H331" s="129"/>
      <c r="I331" s="129"/>
      <c r="J331" s="129"/>
    </row>
    <row r="332" spans="1:10" x14ac:dyDescent="0.3">
      <c r="A332" s="129"/>
      <c r="B332" s="129"/>
      <c r="C332" s="129"/>
      <c r="D332" s="129"/>
      <c r="E332" s="129"/>
      <c r="F332" s="129"/>
      <c r="G332" s="129"/>
      <c r="H332" s="129"/>
      <c r="I332" s="129"/>
      <c r="J332" s="129"/>
    </row>
    <row r="333" spans="1:10" x14ac:dyDescent="0.3">
      <c r="A333" s="129"/>
      <c r="B333" s="129"/>
      <c r="C333" s="129"/>
      <c r="D333" s="129"/>
      <c r="E333" s="129"/>
      <c r="F333" s="129"/>
      <c r="G333" s="129"/>
      <c r="H333" s="129"/>
      <c r="I333" s="129"/>
      <c r="J333" s="129"/>
    </row>
    <row r="334" spans="1:10" x14ac:dyDescent="0.3">
      <c r="A334" s="129"/>
      <c r="B334" s="129"/>
      <c r="C334" s="129"/>
      <c r="D334" s="129"/>
      <c r="E334" s="129"/>
      <c r="F334" s="129"/>
      <c r="G334" s="129"/>
      <c r="H334" s="129"/>
      <c r="I334" s="129"/>
      <c r="J334" s="129"/>
    </row>
    <row r="335" spans="1:10" x14ac:dyDescent="0.3">
      <c r="A335" s="129"/>
      <c r="B335" s="129"/>
      <c r="C335" s="129"/>
      <c r="D335" s="129"/>
      <c r="E335" s="129"/>
      <c r="F335" s="129"/>
      <c r="G335" s="129"/>
      <c r="H335" s="129"/>
      <c r="I335" s="129"/>
      <c r="J335" s="129"/>
    </row>
    <row r="336" spans="1:10" x14ac:dyDescent="0.3">
      <c r="A336" s="129"/>
      <c r="B336" s="129"/>
      <c r="C336" s="129"/>
      <c r="D336" s="129"/>
      <c r="E336" s="129"/>
      <c r="F336" s="129"/>
      <c r="G336" s="129"/>
      <c r="H336" s="129"/>
      <c r="I336" s="129"/>
      <c r="J336" s="129"/>
    </row>
    <row r="337" spans="1:10" x14ac:dyDescent="0.3">
      <c r="A337" s="129"/>
      <c r="B337" s="129"/>
      <c r="C337" s="129"/>
      <c r="D337" s="129"/>
      <c r="E337" s="129"/>
      <c r="F337" s="129"/>
      <c r="G337" s="129"/>
      <c r="H337" s="129"/>
      <c r="I337" s="129"/>
      <c r="J337" s="129"/>
    </row>
    <row r="338" spans="1:10" x14ac:dyDescent="0.3">
      <c r="A338" s="129"/>
      <c r="B338" s="129"/>
      <c r="C338" s="129"/>
      <c r="D338" s="129"/>
      <c r="E338" s="129"/>
      <c r="F338" s="129"/>
      <c r="G338" s="129"/>
      <c r="H338" s="129"/>
      <c r="I338" s="129"/>
      <c r="J338" s="129"/>
    </row>
    <row r="339" spans="1:10" x14ac:dyDescent="0.3">
      <c r="A339" s="129"/>
      <c r="B339" s="129"/>
      <c r="C339" s="129"/>
      <c r="D339" s="129"/>
      <c r="E339" s="129"/>
      <c r="F339" s="129"/>
      <c r="G339" s="129"/>
      <c r="H339" s="129"/>
      <c r="I339" s="129"/>
      <c r="J339" s="129"/>
    </row>
    <row r="340" spans="1:10" x14ac:dyDescent="0.3">
      <c r="A340" s="129"/>
      <c r="B340" s="129"/>
      <c r="C340" s="129"/>
      <c r="D340" s="129"/>
      <c r="E340" s="129"/>
      <c r="F340" s="129"/>
      <c r="G340" s="129"/>
      <c r="H340" s="129"/>
      <c r="I340" s="129"/>
      <c r="J340" s="129"/>
    </row>
    <row r="341" spans="1:10" x14ac:dyDescent="0.3">
      <c r="A341" s="129"/>
      <c r="B341" s="129"/>
      <c r="C341" s="129"/>
      <c r="D341" s="129"/>
      <c r="E341" s="129"/>
      <c r="F341" s="129"/>
      <c r="G341" s="129"/>
      <c r="H341" s="129"/>
      <c r="I341" s="129"/>
      <c r="J341" s="129"/>
    </row>
    <row r="342" spans="1:10" x14ac:dyDescent="0.3">
      <c r="A342" s="129"/>
      <c r="B342" s="129"/>
      <c r="C342" s="129"/>
      <c r="D342" s="129"/>
      <c r="E342" s="129"/>
      <c r="F342" s="129"/>
      <c r="G342" s="129"/>
      <c r="H342" s="129"/>
      <c r="I342" s="129"/>
      <c r="J342" s="129"/>
    </row>
    <row r="343" spans="1:10" x14ac:dyDescent="0.3">
      <c r="A343" s="129"/>
      <c r="B343" s="129"/>
      <c r="C343" s="129"/>
      <c r="D343" s="129"/>
      <c r="E343" s="129"/>
      <c r="F343" s="129"/>
      <c r="G343" s="129"/>
      <c r="H343" s="129"/>
      <c r="I343" s="129"/>
      <c r="J343" s="129"/>
    </row>
    <row r="344" spans="1:10" x14ac:dyDescent="0.3">
      <c r="A344" s="129"/>
      <c r="B344" s="129"/>
      <c r="C344" s="129"/>
      <c r="D344" s="129"/>
      <c r="E344" s="129"/>
      <c r="F344" s="129"/>
      <c r="G344" s="129"/>
      <c r="H344" s="129"/>
      <c r="I344" s="129"/>
      <c r="J344" s="129"/>
    </row>
    <row r="345" spans="1:10" x14ac:dyDescent="0.3">
      <c r="A345" s="129"/>
      <c r="B345" s="129"/>
      <c r="C345" s="129"/>
      <c r="D345" s="129"/>
      <c r="E345" s="129"/>
      <c r="F345" s="129"/>
      <c r="G345" s="129"/>
      <c r="H345" s="129"/>
      <c r="I345" s="129"/>
      <c r="J345" s="129"/>
    </row>
    <row r="346" spans="1:10" x14ac:dyDescent="0.3">
      <c r="A346" s="129"/>
      <c r="B346" s="129"/>
      <c r="C346" s="129"/>
      <c r="D346" s="129"/>
      <c r="E346" s="129"/>
      <c r="F346" s="129"/>
      <c r="G346" s="129"/>
      <c r="H346" s="129"/>
      <c r="I346" s="129"/>
      <c r="J346" s="129"/>
    </row>
    <row r="347" spans="1:10" x14ac:dyDescent="0.3">
      <c r="A347" s="129"/>
      <c r="B347" s="129"/>
      <c r="C347" s="129"/>
      <c r="D347" s="129"/>
      <c r="E347" s="129"/>
      <c r="F347" s="129"/>
      <c r="G347" s="129"/>
      <c r="H347" s="129"/>
      <c r="I347" s="129"/>
      <c r="J347" s="129"/>
    </row>
    <row r="348" spans="1:10" x14ac:dyDescent="0.3">
      <c r="A348" s="129"/>
      <c r="B348" s="129"/>
      <c r="C348" s="129"/>
      <c r="D348" s="129"/>
      <c r="E348" s="129"/>
      <c r="F348" s="129"/>
      <c r="G348" s="129"/>
      <c r="H348" s="129"/>
      <c r="I348" s="129"/>
      <c r="J348" s="129"/>
    </row>
    <row r="349" spans="1:10" x14ac:dyDescent="0.3">
      <c r="A349" s="129"/>
      <c r="B349" s="129"/>
      <c r="C349" s="129"/>
      <c r="D349" s="129"/>
      <c r="E349" s="129"/>
      <c r="F349" s="129"/>
      <c r="G349" s="129"/>
      <c r="H349" s="129"/>
      <c r="I349" s="129"/>
      <c r="J349" s="129"/>
    </row>
    <row r="350" spans="1:10" x14ac:dyDescent="0.3">
      <c r="A350" s="207"/>
      <c r="B350" s="207"/>
      <c r="C350" s="207"/>
      <c r="D350" s="207"/>
      <c r="E350" s="207"/>
      <c r="F350" s="207"/>
      <c r="G350" s="207"/>
      <c r="H350" s="207"/>
      <c r="I350" s="207"/>
      <c r="J350" s="207"/>
    </row>
    <row r="351" spans="1:10" x14ac:dyDescent="0.3">
      <c r="A351" s="129"/>
      <c r="B351" s="129"/>
      <c r="C351" s="129"/>
      <c r="D351" s="129"/>
      <c r="E351" s="129"/>
      <c r="F351" s="129"/>
      <c r="G351" s="129"/>
      <c r="H351" s="129"/>
      <c r="I351" s="129"/>
      <c r="J351" s="129"/>
    </row>
    <row r="352" spans="1:10" x14ac:dyDescent="0.3">
      <c r="A352" s="188"/>
      <c r="B352" s="188"/>
      <c r="C352" s="188"/>
      <c r="D352" s="188"/>
      <c r="E352" s="188"/>
      <c r="F352" s="188"/>
      <c r="G352" s="188"/>
      <c r="H352" s="188"/>
      <c r="I352" s="188"/>
      <c r="J352" s="188"/>
    </row>
    <row r="353" spans="1:12" x14ac:dyDescent="0.3">
      <c r="A353" s="46"/>
      <c r="B353" s="46"/>
      <c r="C353" s="46"/>
      <c r="D353" s="46"/>
      <c r="E353" s="46"/>
      <c r="F353" s="46"/>
      <c r="G353" s="46"/>
      <c r="H353" s="46"/>
      <c r="I353" s="46"/>
      <c r="J353" s="46"/>
      <c r="K353" s="46"/>
      <c r="L353" s="46"/>
    </row>
    <row r="354" spans="1:12" x14ac:dyDescent="0.3">
      <c r="A354" s="46"/>
      <c r="B354" s="46"/>
      <c r="C354" s="46"/>
      <c r="D354" s="46"/>
      <c r="E354" s="46"/>
      <c r="F354" s="46"/>
      <c r="G354" s="46"/>
      <c r="H354" s="46"/>
      <c r="I354" s="46"/>
      <c r="J354" s="46"/>
      <c r="K354" s="46"/>
      <c r="L354" s="46"/>
    </row>
    <row r="355" spans="1:12" x14ac:dyDescent="0.3">
      <c r="A355" s="46"/>
      <c r="B355" s="46"/>
      <c r="C355" s="46"/>
      <c r="D355" s="46"/>
      <c r="E355" s="46"/>
      <c r="F355" s="46"/>
      <c r="G355" s="46"/>
      <c r="H355" s="46"/>
      <c r="I355" s="46"/>
      <c r="J355" s="46"/>
      <c r="K355" s="46"/>
      <c r="L355" s="46"/>
    </row>
    <row r="356" spans="1:12" x14ac:dyDescent="0.3">
      <c r="A356" s="46"/>
      <c r="B356" s="46"/>
      <c r="C356" s="46"/>
      <c r="D356" s="46"/>
      <c r="E356" s="46"/>
      <c r="F356" s="46"/>
      <c r="G356" s="46"/>
      <c r="H356" s="46"/>
      <c r="I356" s="46"/>
      <c r="J356" s="46"/>
      <c r="K356" s="46"/>
      <c r="L356" s="46"/>
    </row>
    <row r="357" spans="1:12" x14ac:dyDescent="0.3">
      <c r="A357" s="46"/>
      <c r="B357" s="46"/>
      <c r="C357" s="46"/>
      <c r="D357" s="46"/>
      <c r="E357" s="46"/>
      <c r="F357" s="46"/>
      <c r="G357" s="46"/>
      <c r="H357" s="46"/>
      <c r="I357" s="46"/>
      <c r="J357" s="46"/>
      <c r="K357" s="46"/>
      <c r="L357" s="46"/>
    </row>
    <row r="358" spans="1:12" x14ac:dyDescent="0.3">
      <c r="A358" s="46"/>
      <c r="B358" s="46"/>
      <c r="C358" s="46"/>
      <c r="D358" s="46"/>
      <c r="E358" s="46"/>
      <c r="F358" s="46"/>
      <c r="G358" s="46"/>
      <c r="H358" s="46"/>
      <c r="I358" s="46"/>
      <c r="J358" s="46"/>
      <c r="K358" s="46"/>
      <c r="L358" s="46"/>
    </row>
    <row r="359" spans="1:12" x14ac:dyDescent="0.3">
      <c r="A359" s="46"/>
      <c r="B359" s="46"/>
      <c r="C359" s="46"/>
      <c r="D359" s="46"/>
      <c r="E359" s="46"/>
      <c r="F359" s="46"/>
      <c r="G359" s="46"/>
      <c r="H359" s="46"/>
      <c r="I359" s="46"/>
      <c r="J359" s="46"/>
      <c r="K359" s="46"/>
      <c r="L359" s="46"/>
    </row>
    <row r="360" spans="1:12" x14ac:dyDescent="0.3">
      <c r="A360" s="46"/>
      <c r="B360" s="46"/>
      <c r="C360" s="46"/>
      <c r="D360" s="46"/>
      <c r="E360" s="46"/>
      <c r="F360" s="46"/>
      <c r="G360" s="46"/>
      <c r="H360" s="46"/>
      <c r="I360" s="46"/>
      <c r="J360" s="46"/>
      <c r="K360" s="46"/>
      <c r="L360" s="46"/>
    </row>
    <row r="361" spans="1:12" x14ac:dyDescent="0.3">
      <c r="A361" s="46"/>
      <c r="B361" s="46"/>
      <c r="C361" s="46"/>
      <c r="D361" s="46"/>
      <c r="E361" s="46"/>
      <c r="F361" s="46"/>
      <c r="G361" s="46"/>
      <c r="H361" s="46"/>
      <c r="I361" s="46"/>
      <c r="J361" s="46"/>
      <c r="K361" s="46"/>
      <c r="L361" s="46"/>
    </row>
    <row r="362" spans="1:12" x14ac:dyDescent="0.3">
      <c r="A362" s="46"/>
      <c r="B362" s="46"/>
      <c r="C362" s="46"/>
      <c r="D362" s="46"/>
      <c r="E362" s="46"/>
      <c r="F362" s="46"/>
      <c r="G362" s="46"/>
      <c r="H362" s="46"/>
      <c r="I362" s="46"/>
      <c r="J362" s="46"/>
      <c r="K362" s="46"/>
      <c r="L362" s="46"/>
    </row>
    <row r="363" spans="1:12" x14ac:dyDescent="0.3">
      <c r="A363" s="46"/>
      <c r="B363" s="46"/>
      <c r="C363" s="46"/>
      <c r="D363" s="46"/>
      <c r="E363" s="46"/>
      <c r="F363" s="46"/>
      <c r="G363" s="46"/>
      <c r="H363" s="46"/>
      <c r="I363" s="46"/>
      <c r="J363" s="46"/>
      <c r="K363" s="46"/>
      <c r="L363" s="46"/>
    </row>
    <row r="364" spans="1:12" x14ac:dyDescent="0.3">
      <c r="A364" s="46"/>
      <c r="B364" s="46"/>
      <c r="C364" s="46"/>
      <c r="D364" s="46"/>
      <c r="E364" s="46"/>
      <c r="F364" s="46"/>
      <c r="G364" s="46"/>
      <c r="H364" s="46"/>
      <c r="I364" s="46"/>
      <c r="J364" s="46"/>
      <c r="K364" s="46"/>
      <c r="L364" s="46"/>
    </row>
    <row r="365" spans="1:12" x14ac:dyDescent="0.3">
      <c r="A365" s="46"/>
      <c r="B365" s="46"/>
      <c r="C365" s="46"/>
      <c r="D365" s="46"/>
      <c r="E365" s="46"/>
      <c r="F365" s="46"/>
      <c r="G365" s="46"/>
      <c r="H365" s="46"/>
      <c r="I365" s="46"/>
      <c r="J365" s="46"/>
      <c r="K365" s="46"/>
      <c r="L365" s="46"/>
    </row>
    <row r="366" spans="1:12" x14ac:dyDescent="0.3">
      <c r="A366" s="46"/>
      <c r="B366" s="46"/>
      <c r="C366" s="46"/>
      <c r="D366" s="46"/>
      <c r="E366" s="46"/>
      <c r="F366" s="46"/>
      <c r="G366" s="46"/>
      <c r="H366" s="46"/>
      <c r="I366" s="46"/>
      <c r="J366" s="46"/>
      <c r="K366" s="46"/>
      <c r="L366" s="46"/>
    </row>
    <row r="367" spans="1:12" x14ac:dyDescent="0.3">
      <c r="A367" s="46"/>
      <c r="B367" s="46"/>
      <c r="C367" s="46"/>
      <c r="D367" s="46"/>
      <c r="E367" s="46"/>
      <c r="F367" s="46"/>
      <c r="G367" s="46"/>
      <c r="H367" s="46"/>
      <c r="I367" s="46"/>
      <c r="J367" s="46"/>
      <c r="K367" s="46"/>
      <c r="L367" s="46"/>
    </row>
    <row r="368" spans="1:12" x14ac:dyDescent="0.3">
      <c r="A368" s="46"/>
      <c r="B368" s="46"/>
      <c r="C368" s="46"/>
      <c r="D368" s="46"/>
      <c r="E368" s="46"/>
      <c r="F368" s="46"/>
      <c r="G368" s="46"/>
      <c r="H368" s="46"/>
      <c r="I368" s="46"/>
      <c r="J368" s="46"/>
      <c r="K368" s="46"/>
      <c r="L368" s="46"/>
    </row>
    <row r="369" spans="1:12" x14ac:dyDescent="0.3">
      <c r="A369" s="46"/>
      <c r="B369" s="46"/>
      <c r="C369" s="46"/>
      <c r="D369" s="46"/>
      <c r="E369" s="46"/>
      <c r="F369" s="46"/>
      <c r="G369" s="46"/>
      <c r="H369" s="46"/>
      <c r="I369" s="46"/>
      <c r="J369" s="46"/>
      <c r="K369" s="46"/>
      <c r="L369" s="46"/>
    </row>
    <row r="370" spans="1:12" x14ac:dyDescent="0.3">
      <c r="A370" s="46"/>
      <c r="B370" s="46"/>
      <c r="C370" s="46"/>
      <c r="D370" s="46"/>
      <c r="E370" s="46"/>
      <c r="F370" s="46"/>
      <c r="G370" s="46"/>
      <c r="H370" s="46"/>
      <c r="I370" s="46"/>
      <c r="J370" s="46"/>
      <c r="K370" s="46"/>
      <c r="L370" s="46"/>
    </row>
    <row r="371" spans="1:12" x14ac:dyDescent="0.3">
      <c r="A371" s="46"/>
      <c r="B371" s="46"/>
      <c r="C371" s="46"/>
      <c r="D371" s="46"/>
      <c r="E371" s="46"/>
      <c r="F371" s="46"/>
      <c r="G371" s="46"/>
      <c r="H371" s="46"/>
      <c r="I371" s="46"/>
      <c r="J371" s="46"/>
      <c r="K371" s="46"/>
      <c r="L371" s="46"/>
    </row>
    <row r="372" spans="1:12" x14ac:dyDescent="0.3">
      <c r="A372" s="46"/>
      <c r="B372" s="46"/>
      <c r="C372" s="46"/>
      <c r="D372" s="46"/>
      <c r="E372" s="46"/>
      <c r="F372" s="46"/>
      <c r="G372" s="46"/>
      <c r="H372" s="46"/>
      <c r="I372" s="46"/>
      <c r="J372" s="46"/>
      <c r="K372" s="46"/>
      <c r="L372" s="46"/>
    </row>
    <row r="373" spans="1:12" x14ac:dyDescent="0.3">
      <c r="A373" s="46"/>
      <c r="B373" s="46"/>
      <c r="C373" s="46"/>
      <c r="D373" s="46"/>
      <c r="E373" s="46"/>
      <c r="F373" s="46"/>
      <c r="G373" s="46"/>
      <c r="H373" s="46"/>
      <c r="I373" s="46"/>
      <c r="J373" s="46"/>
      <c r="K373" s="46"/>
      <c r="L373" s="46"/>
    </row>
    <row r="374" spans="1:12" x14ac:dyDescent="0.3">
      <c r="A374" s="46"/>
      <c r="B374" s="46"/>
      <c r="C374" s="46"/>
      <c r="D374" s="46"/>
      <c r="E374" s="46"/>
      <c r="F374" s="46"/>
      <c r="G374" s="46"/>
      <c r="H374" s="46"/>
      <c r="I374" s="46"/>
      <c r="J374" s="46"/>
      <c r="K374" s="46"/>
      <c r="L374" s="46"/>
    </row>
    <row r="375" spans="1:12" x14ac:dyDescent="0.3">
      <c r="A375" s="46"/>
      <c r="B375" s="46"/>
      <c r="C375" s="46"/>
      <c r="D375" s="46"/>
      <c r="E375" s="46"/>
      <c r="F375" s="46"/>
      <c r="G375" s="46"/>
      <c r="H375" s="46"/>
      <c r="I375" s="46"/>
      <c r="J375" s="46"/>
      <c r="K375" s="46"/>
      <c r="L375" s="46"/>
    </row>
    <row r="376" spans="1:12" x14ac:dyDescent="0.3">
      <c r="A376" s="46"/>
      <c r="B376" s="46"/>
      <c r="C376" s="46"/>
      <c r="D376" s="46"/>
      <c r="E376" s="46"/>
      <c r="F376" s="46"/>
      <c r="G376" s="46"/>
      <c r="H376" s="46"/>
      <c r="I376" s="46"/>
      <c r="J376" s="46"/>
      <c r="K376" s="46"/>
      <c r="L376" s="46"/>
    </row>
    <row r="377" spans="1:12" x14ac:dyDescent="0.3">
      <c r="A377" s="46"/>
      <c r="B377" s="46"/>
      <c r="C377" s="46"/>
      <c r="D377" s="46"/>
      <c r="E377" s="46"/>
      <c r="F377" s="46"/>
      <c r="G377" s="46"/>
      <c r="H377" s="46"/>
      <c r="I377" s="46"/>
      <c r="J377" s="46"/>
      <c r="K377" s="46"/>
      <c r="L377" s="46"/>
    </row>
    <row r="378" spans="1:12" x14ac:dyDescent="0.3">
      <c r="A378" s="46"/>
      <c r="B378" s="46"/>
      <c r="C378" s="46"/>
      <c r="D378" s="46"/>
      <c r="E378" s="46"/>
      <c r="F378" s="46"/>
      <c r="G378" s="46"/>
      <c r="H378" s="46"/>
      <c r="I378" s="46"/>
      <c r="J378" s="46"/>
      <c r="K378" s="46"/>
      <c r="L378" s="46"/>
    </row>
    <row r="379" spans="1:12" x14ac:dyDescent="0.3">
      <c r="A379" s="46"/>
      <c r="B379" s="46"/>
      <c r="C379" s="46"/>
      <c r="D379" s="46"/>
      <c r="E379" s="46"/>
      <c r="F379" s="46"/>
      <c r="G379" s="46"/>
      <c r="H379" s="46"/>
      <c r="I379" s="46"/>
      <c r="J379" s="46"/>
      <c r="K379" s="46"/>
      <c r="L379" s="46"/>
    </row>
    <row r="380" spans="1:12" x14ac:dyDescent="0.3">
      <c r="A380" s="46"/>
      <c r="B380" s="46"/>
      <c r="C380" s="46"/>
      <c r="D380" s="46"/>
      <c r="E380" s="46"/>
      <c r="F380" s="46"/>
      <c r="G380" s="46"/>
      <c r="H380" s="46"/>
      <c r="I380" s="46"/>
      <c r="J380" s="46"/>
      <c r="K380" s="46"/>
      <c r="L380" s="46"/>
    </row>
    <row r="381" spans="1:12" x14ac:dyDescent="0.3">
      <c r="A381" s="46"/>
      <c r="B381" s="46"/>
      <c r="C381" s="46"/>
      <c r="D381" s="46"/>
      <c r="E381" s="46"/>
      <c r="F381" s="46"/>
      <c r="G381" s="46"/>
      <c r="H381" s="46"/>
      <c r="I381" s="46"/>
      <c r="J381" s="46"/>
      <c r="K381" s="46"/>
      <c r="L381" s="46"/>
    </row>
    <row r="382" spans="1:12" x14ac:dyDescent="0.3">
      <c r="A382" s="46"/>
      <c r="B382" s="46"/>
      <c r="C382" s="46"/>
      <c r="D382" s="46"/>
      <c r="E382" s="46"/>
      <c r="F382" s="46"/>
      <c r="G382" s="46"/>
      <c r="H382" s="46"/>
      <c r="I382" s="46"/>
      <c r="J382" s="46"/>
      <c r="K382" s="46"/>
      <c r="L382" s="46"/>
    </row>
    <row r="383" spans="1:12" x14ac:dyDescent="0.3">
      <c r="A383" s="46"/>
      <c r="B383" s="46"/>
      <c r="C383" s="46"/>
      <c r="D383" s="46"/>
      <c r="E383" s="46"/>
      <c r="F383" s="46"/>
      <c r="G383" s="46"/>
      <c r="H383" s="46"/>
      <c r="I383" s="46"/>
      <c r="J383" s="46"/>
      <c r="K383" s="46"/>
      <c r="L383" s="46"/>
    </row>
    <row r="384" spans="1:12" x14ac:dyDescent="0.3">
      <c r="A384" s="46"/>
      <c r="B384" s="46"/>
      <c r="C384" s="46"/>
      <c r="D384" s="46"/>
      <c r="E384" s="46"/>
      <c r="F384" s="46"/>
      <c r="G384" s="46"/>
      <c r="H384" s="46"/>
      <c r="I384" s="46"/>
      <c r="J384" s="46"/>
      <c r="K384" s="46"/>
      <c r="L384" s="46"/>
    </row>
    <row r="385" spans="1:12" x14ac:dyDescent="0.3">
      <c r="A385" s="46"/>
      <c r="B385" s="46"/>
      <c r="C385" s="46"/>
      <c r="D385" s="46"/>
      <c r="E385" s="46"/>
      <c r="F385" s="46"/>
      <c r="G385" s="46"/>
      <c r="H385" s="46"/>
      <c r="I385" s="46"/>
      <c r="J385" s="46"/>
      <c r="K385" s="46"/>
      <c r="L385" s="46"/>
    </row>
  </sheetData>
  <mergeCells count="15">
    <mergeCell ref="A282:J282"/>
    <mergeCell ref="A316:J316"/>
    <mergeCell ref="A350:J350"/>
    <mergeCell ref="A180:J180"/>
    <mergeCell ref="A214:J214"/>
    <mergeCell ref="A248:J248"/>
    <mergeCell ref="A112:J112"/>
    <mergeCell ref="A146:J146"/>
    <mergeCell ref="A78:J78"/>
    <mergeCell ref="A44:J44"/>
    <mergeCell ref="B1:I1"/>
    <mergeCell ref="B2:I2"/>
    <mergeCell ref="B3:I3"/>
    <mergeCell ref="B4:I4"/>
    <mergeCell ref="A11:J11"/>
  </mergeCells>
  <printOptions horizontalCentered="1" verticalCentered="1"/>
  <pageMargins left="0.19685039370078741" right="0.19685039370078741" top="0.19685039370078741" bottom="0.19685039370078741" header="0.31496062992125984" footer="0.31496062992125984"/>
  <pageSetup scale="56" orientation="landscape" r:id="rId1"/>
  <rowBreaks count="10" manualBreakCount="10">
    <brk id="45" max="9" man="1"/>
    <brk id="79" max="9" man="1"/>
    <brk id="113" max="9" man="1"/>
    <brk id="147" max="9" man="1"/>
    <brk id="181" max="9" man="1"/>
    <brk id="215" max="9" man="1"/>
    <brk id="249" max="9" man="1"/>
    <brk id="283" max="9" man="1"/>
    <brk id="317" max="9" man="1"/>
    <brk id="351" max="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F-MZGAL-RCO-MT-31</vt:lpstr>
      <vt:lpstr>F-MZGAL-RCO-MT-33</vt:lpstr>
      <vt:lpstr>F-MZGAL-RCO-MT-43</vt:lpstr>
      <vt:lpstr>F-MZGAL-RCO-MT-44</vt:lpstr>
      <vt:lpstr>F-MZGAL-RCO-MT-45</vt:lpstr>
      <vt:lpstr>'F-MZGAL-RCO-MT-44'!Área_de_impresión</vt:lpstr>
      <vt:lpstr>'F-MZGAL-RCO-MT-45'!Área_de_impresión</vt:lpstr>
      <vt:lpstr>'F-MZGAL-RCO-MT-45'!Títulos_a_imprimir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 ICA S.A. DE C.V.</dc:creator>
  <cp:lastModifiedBy>HernandezK</cp:lastModifiedBy>
  <cp:lastPrinted>2014-12-29T19:44:17Z</cp:lastPrinted>
  <dcterms:created xsi:type="dcterms:W3CDTF">2009-01-12T13:11:24Z</dcterms:created>
  <dcterms:modified xsi:type="dcterms:W3CDTF">2017-11-07T23:20:51Z</dcterms:modified>
</cp:coreProperties>
</file>