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WebScience\Assignment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12" i="1" l="1"/>
  <c r="P12" i="1"/>
  <c r="O12" i="1"/>
  <c r="N12" i="1"/>
  <c r="P9" i="1"/>
  <c r="O9" i="1"/>
  <c r="N9" i="1"/>
  <c r="O6" i="1"/>
  <c r="P6" i="1"/>
  <c r="N3" i="1"/>
  <c r="N2" i="1"/>
  <c r="N6" i="1" s="1"/>
  <c r="Q6" i="1" s="1"/>
</calcChain>
</file>

<file path=xl/sharedStrings.xml><?xml version="1.0" encoding="utf-8"?>
<sst xmlns="http://schemas.openxmlformats.org/spreadsheetml/2006/main" count="665" uniqueCount="122">
  <si>
    <t>Names</t>
  </si>
  <si>
    <t>Gender</t>
  </si>
  <si>
    <t xml:space="preserve">CNN
</t>
  </si>
  <si>
    <t xml:space="preserve">Live EPL Goals
</t>
  </si>
  <si>
    <t xml:space="preserve">William Trevor adair
</t>
  </si>
  <si>
    <t xml:space="preserve">NASA
</t>
  </si>
  <si>
    <t xml:space="preserve">New York Magazine
</t>
  </si>
  <si>
    <t xml:space="preserve">The New York Times
</t>
  </si>
  <si>
    <t xml:space="preserve">Gaming Humor
</t>
  </si>
  <si>
    <t xml:space="preserve">Moussa Diallo
</t>
  </si>
  <si>
    <t xml:space="preserve">Shane Campbell
</t>
  </si>
  <si>
    <t xml:space="preserve">Major League Soccer
</t>
  </si>
  <si>
    <t xml:space="preserve">Chris Laskowski
</t>
  </si>
  <si>
    <t xml:space="preserve">Io
</t>
  </si>
  <si>
    <t xml:space="preserve">Leo Maric
</t>
  </si>
  <si>
    <t xml:space="preserve">Sam Perelman
</t>
  </si>
  <si>
    <t xml:space="preserve">Mo Jalloh
</t>
  </si>
  <si>
    <t xml:space="preserve">Belgium Waffle
</t>
  </si>
  <si>
    <t xml:space="preserve">Young And Optimistic
</t>
  </si>
  <si>
    <t xml:space="preserve">Chris Harmon
</t>
  </si>
  <si>
    <t xml:space="preserve">Electronic Arts
</t>
  </si>
  <si>
    <t xml:space="preserve">E3
</t>
  </si>
  <si>
    <t xml:space="preserve">Chicago Blackhawks
</t>
  </si>
  <si>
    <t xml:space="preserve">Emily
</t>
  </si>
  <si>
    <t xml:space="preserve">CAPTIVATING IMAGES
</t>
  </si>
  <si>
    <t xml:space="preserve">Chino Sola
</t>
  </si>
  <si>
    <t xml:space="preserve">Dee bradley
</t>
  </si>
  <si>
    <t xml:space="preserve">Berry Smooth
</t>
  </si>
  <si>
    <t xml:space="preserve">champayao
</t>
  </si>
  <si>
    <t xml:space="preserve">Colleen Doby
</t>
  </si>
  <si>
    <t xml:space="preserve">Orlando City SC
</t>
  </si>
  <si>
    <t xml:space="preserve">Darragh Glavin
</t>
  </si>
  <si>
    <t xml:space="preserve">BEN IS JAMMIN
</t>
  </si>
  <si>
    <t xml:space="preserve">Joe Munifo
</t>
  </si>
  <si>
    <t xml:space="preserve">Transfer Daily
</t>
  </si>
  <si>
    <t xml:space="preserve">Joel Mendoza
</t>
  </si>
  <si>
    <t xml:space="preserve">skylar
</t>
  </si>
  <si>
    <t xml:space="preserve">Open Your Mind
</t>
  </si>
  <si>
    <t xml:space="preserve">trevor adair
</t>
  </si>
  <si>
    <t xml:space="preserve">tina
</t>
  </si>
  <si>
    <t xml:space="preserve">Adrenaline Rush
</t>
  </si>
  <si>
    <t xml:space="preserve">Missy Stringer
</t>
  </si>
  <si>
    <t xml:space="preserve">Phill Grossman
</t>
  </si>
  <si>
    <t xml:space="preserve">InfoSport Soccer
</t>
  </si>
  <si>
    <t xml:space="preserve">David Macsicza
</t>
  </si>
  <si>
    <t xml:space="preserve">Momodu Jalloh
</t>
  </si>
  <si>
    <t xml:space="preserve">Jack Pounce
</t>
  </si>
  <si>
    <t xml:space="preserve">Alex Tiesenhausen
</t>
  </si>
  <si>
    <t xml:space="preserve">SportsCenter
</t>
  </si>
  <si>
    <t xml:space="preserve">Johanna Cecelic
</t>
  </si>
  <si>
    <t xml:space="preserve">Doug Ripley
</t>
  </si>
  <si>
    <t>Garrett</t>
  </si>
  <si>
    <t>null</t>
  </si>
  <si>
    <t>female</t>
  </si>
  <si>
    <t>male</t>
  </si>
  <si>
    <t>CNN</t>
  </si>
  <si>
    <t>NASA</t>
  </si>
  <si>
    <t>Gaming Humor</t>
  </si>
  <si>
    <t>Electronic Arts</t>
  </si>
  <si>
    <t>E3</t>
  </si>
  <si>
    <t>Chicago Blackhawks</t>
  </si>
  <si>
    <t>Names Without Gender</t>
  </si>
  <si>
    <t>source</t>
  </si>
  <si>
    <t>target</t>
  </si>
  <si>
    <t>Ryan_Condotta</t>
  </si>
  <si>
    <t>TheEPLVines</t>
  </si>
  <si>
    <t>Trevora1William</t>
  </si>
  <si>
    <t>NYMag</t>
  </si>
  <si>
    <t>nytimes</t>
  </si>
  <si>
    <t>easymoneymouss</t>
  </si>
  <si>
    <t>ShaneCampbell23</t>
  </si>
  <si>
    <t>MLS</t>
  </si>
  <si>
    <t>CoachLaskowski</t>
  </si>
  <si>
    <t>iokessler</t>
  </si>
  <si>
    <t>leo_maric</t>
  </si>
  <si>
    <t>s_perelman</t>
  </si>
  <si>
    <t>MO_Jalloh09</t>
  </si>
  <si>
    <t>yohandekicker</t>
  </si>
  <si>
    <t>YAOworldwide</t>
  </si>
  <si>
    <t>Harmon9ODU</t>
  </si>
  <si>
    <t>hartingg</t>
  </si>
  <si>
    <t>xChinoSola</t>
  </si>
  <si>
    <t>dee_bradley16</t>
  </si>
  <si>
    <t>King0fSmile</t>
  </si>
  <si>
    <t>colleendoby</t>
  </si>
  <si>
    <t>OrlandoCitySC</t>
  </si>
  <si>
    <t>glavinod</t>
  </si>
  <si>
    <t>BenVargo</t>
  </si>
  <si>
    <t>JoeMunifo</t>
  </si>
  <si>
    <t>joelmendoza0524</t>
  </si>
  <si>
    <t>skylar_hagan</t>
  </si>
  <si>
    <t>WAKEUPPEOPL3</t>
  </si>
  <si>
    <t>OwnerTrevoradai</t>
  </si>
  <si>
    <t>christina_gress</t>
  </si>
  <si>
    <t>Missystringer</t>
  </si>
  <si>
    <t>PhillGro4</t>
  </si>
  <si>
    <t>davidmacsi</t>
  </si>
  <si>
    <t>Pouncey11</t>
  </si>
  <si>
    <t>Alexander_T1</t>
  </si>
  <si>
    <t>johannacecelic</t>
  </si>
  <si>
    <t>DougRipleyODU</t>
  </si>
  <si>
    <t>GarrettWalke</t>
  </si>
  <si>
    <t xml:space="preserve">CoachLaskowski </t>
  </si>
  <si>
    <t xml:space="preserve">colleendoby </t>
  </si>
  <si>
    <t xml:space="preserve">davidmacsi </t>
  </si>
  <si>
    <t xml:space="preserve">Alexander_T1 </t>
  </si>
  <si>
    <t xml:space="preserve">dee_bradley16 </t>
  </si>
  <si>
    <t xml:space="preserve">easymoneymouss </t>
  </si>
  <si>
    <t xml:space="preserve">glavinod </t>
  </si>
  <si>
    <t xml:space="preserve">OrlandoCitySC </t>
  </si>
  <si>
    <t xml:space="preserve">PhillGro4 </t>
  </si>
  <si>
    <t xml:space="preserve">YAOworldwide </t>
  </si>
  <si>
    <t xml:space="preserve">Male to Male </t>
  </si>
  <si>
    <t xml:space="preserve">Female to Male </t>
  </si>
  <si>
    <t>Female to Female</t>
  </si>
  <si>
    <t>Total</t>
  </si>
  <si>
    <t>Male</t>
  </si>
  <si>
    <t>Female</t>
  </si>
  <si>
    <t>p</t>
  </si>
  <si>
    <t>q</t>
  </si>
  <si>
    <t>2pq</t>
  </si>
  <si>
    <t>Cross-Gender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</si>
</sst>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topLeftCell="E1" workbookViewId="0">
      <selection activeCell="N15" sqref="N15"/>
    </sheetView>
  </sheetViews>
  <sheetFormatPr defaultRowHeight="15" x14ac:dyDescent="0.25"/>
  <cols>
    <col min="1" max="1" width="21.85546875" bestFit="1" customWidth="1"/>
    <col min="2" max="2" width="7.7109375" bestFit="1" customWidth="1"/>
    <col min="4" max="4" width="22.28515625" bestFit="1" customWidth="1"/>
    <col min="6" max="6" width="21.85546875" bestFit="1" customWidth="1"/>
    <col min="9" max="9" width="17" bestFit="1" customWidth="1"/>
    <col min="10" max="10" width="17.5703125" bestFit="1" customWidth="1"/>
    <col min="14" max="14" width="15.28515625" bestFit="1" customWidth="1"/>
    <col min="15" max="15" width="13.140625" bestFit="1" customWidth="1"/>
    <col min="16" max="16" width="17" bestFit="1" customWidth="1"/>
    <col min="17" max="17" width="13.28515625" bestFit="1" customWidth="1"/>
  </cols>
  <sheetData>
    <row r="1" spans="1:17" x14ac:dyDescent="0.25">
      <c r="A1" s="2" t="s">
        <v>0</v>
      </c>
      <c r="B1" s="2" t="s">
        <v>1</v>
      </c>
      <c r="D1" s="2" t="s">
        <v>61</v>
      </c>
      <c r="F1" s="2" t="s">
        <v>0</v>
      </c>
      <c r="G1" s="2" t="s">
        <v>1</v>
      </c>
      <c r="I1" s="2" t="s">
        <v>62</v>
      </c>
      <c r="J1" s="2" t="s">
        <v>63</v>
      </c>
      <c r="K1" s="3"/>
      <c r="L1" s="3"/>
    </row>
    <row r="2" spans="1:17" x14ac:dyDescent="0.25">
      <c r="A2" s="1" t="s">
        <v>2</v>
      </c>
      <c r="B2" s="1" t="s">
        <v>52</v>
      </c>
      <c r="D2" s="1" t="s">
        <v>55</v>
      </c>
      <c r="F2" s="1" t="s">
        <v>3</v>
      </c>
      <c r="G2" s="1" t="s">
        <v>53</v>
      </c>
      <c r="I2" s="1" t="s">
        <v>64</v>
      </c>
      <c r="J2" s="1" t="s">
        <v>65</v>
      </c>
      <c r="K2" s="1" t="s">
        <v>54</v>
      </c>
      <c r="L2" s="1" t="s">
        <v>53</v>
      </c>
      <c r="N2">
        <f>COUNTIFS(K2:K116,"female",L2:L116,"male")</f>
        <v>14</v>
      </c>
    </row>
    <row r="3" spans="1:17" x14ac:dyDescent="0.25">
      <c r="A3" s="1" t="s">
        <v>3</v>
      </c>
      <c r="B3" s="1" t="s">
        <v>53</v>
      </c>
      <c r="D3" s="1" t="s">
        <v>56</v>
      </c>
      <c r="F3" s="1" t="s">
        <v>4</v>
      </c>
      <c r="G3" s="1" t="s">
        <v>54</v>
      </c>
      <c r="I3" s="1" t="s">
        <v>64</v>
      </c>
      <c r="J3" s="1" t="s">
        <v>66</v>
      </c>
      <c r="K3" s="1" t="s">
        <v>54</v>
      </c>
      <c r="L3" s="1" t="s">
        <v>54</v>
      </c>
      <c r="N3">
        <f>COUNTIFS(K2:K116,"male",L2:L116,"female")</f>
        <v>26</v>
      </c>
    </row>
    <row r="4" spans="1:17" x14ac:dyDescent="0.25">
      <c r="A4" s="1" t="s">
        <v>4</v>
      </c>
      <c r="B4" s="1" t="s">
        <v>54</v>
      </c>
      <c r="D4" s="1" t="s">
        <v>57</v>
      </c>
      <c r="F4" s="1" t="s">
        <v>6</v>
      </c>
      <c r="G4" s="1" t="s">
        <v>53</v>
      </c>
      <c r="I4" s="1" t="s">
        <v>64</v>
      </c>
      <c r="J4" s="1" t="s">
        <v>67</v>
      </c>
      <c r="K4" s="1" t="s">
        <v>54</v>
      </c>
      <c r="L4" s="1" t="s">
        <v>53</v>
      </c>
    </row>
    <row r="5" spans="1:17" x14ac:dyDescent="0.25">
      <c r="A5" s="1" t="s">
        <v>5</v>
      </c>
      <c r="B5" s="1" t="s">
        <v>52</v>
      </c>
      <c r="D5" s="1" t="s">
        <v>58</v>
      </c>
      <c r="F5" s="1" t="s">
        <v>7</v>
      </c>
      <c r="G5" s="1" t="s">
        <v>53</v>
      </c>
      <c r="I5" s="1" t="s">
        <v>64</v>
      </c>
      <c r="J5" s="1" t="s">
        <v>68</v>
      </c>
      <c r="K5" s="1" t="s">
        <v>54</v>
      </c>
      <c r="L5" s="1" t="s">
        <v>53</v>
      </c>
      <c r="N5" s="2" t="s">
        <v>113</v>
      </c>
      <c r="O5" s="2" t="s">
        <v>112</v>
      </c>
      <c r="P5" s="2" t="s">
        <v>114</v>
      </c>
      <c r="Q5" s="2" t="s">
        <v>115</v>
      </c>
    </row>
    <row r="6" spans="1:17" x14ac:dyDescent="0.25">
      <c r="A6" s="1" t="s">
        <v>6</v>
      </c>
      <c r="B6" s="1" t="s">
        <v>53</v>
      </c>
      <c r="D6" s="1" t="s">
        <v>59</v>
      </c>
      <c r="F6" s="1" t="s">
        <v>9</v>
      </c>
      <c r="G6" s="1" t="s">
        <v>54</v>
      </c>
      <c r="I6" s="1" t="s">
        <v>64</v>
      </c>
      <c r="J6" s="1" t="s">
        <v>69</v>
      </c>
      <c r="K6" s="1" t="s">
        <v>54</v>
      </c>
      <c r="L6" s="1" t="s">
        <v>54</v>
      </c>
      <c r="N6" s="1">
        <f>SUM(N2:N3)</f>
        <v>40</v>
      </c>
      <c r="O6" s="1">
        <f>COUNTIFS(K2:K116,"male",L2:L116,"male")</f>
        <v>72</v>
      </c>
      <c r="P6" s="1">
        <f>COUNTIFS(K2:K116,"female",L2:L116,"female")</f>
        <v>3</v>
      </c>
      <c r="Q6" s="1">
        <f xml:space="preserve"> SUM(N6:P6)</f>
        <v>115</v>
      </c>
    </row>
    <row r="7" spans="1:17" x14ac:dyDescent="0.25">
      <c r="A7" s="1" t="s">
        <v>7</v>
      </c>
      <c r="B7" s="1" t="s">
        <v>53</v>
      </c>
      <c r="D7" s="1" t="s">
        <v>60</v>
      </c>
      <c r="F7" s="1" t="s">
        <v>10</v>
      </c>
      <c r="G7" s="1" t="s">
        <v>54</v>
      </c>
      <c r="I7" s="1" t="s">
        <v>64</v>
      </c>
      <c r="J7" s="1" t="s">
        <v>70</v>
      </c>
      <c r="K7" s="1" t="s">
        <v>54</v>
      </c>
      <c r="L7" s="1" t="s">
        <v>54</v>
      </c>
    </row>
    <row r="8" spans="1:17" x14ac:dyDescent="0.25">
      <c r="A8" s="1" t="s">
        <v>8</v>
      </c>
      <c r="B8" s="1" t="s">
        <v>52</v>
      </c>
      <c r="D8" s="1" t="s">
        <v>24</v>
      </c>
      <c r="F8" s="1" t="s">
        <v>11</v>
      </c>
      <c r="G8" s="1" t="s">
        <v>54</v>
      </c>
      <c r="I8" s="1" t="s">
        <v>64</v>
      </c>
      <c r="J8" s="1" t="s">
        <v>71</v>
      </c>
      <c r="K8" s="1" t="s">
        <v>54</v>
      </c>
      <c r="L8" s="1" t="s">
        <v>54</v>
      </c>
      <c r="N8" s="2" t="s">
        <v>116</v>
      </c>
      <c r="O8" s="2" t="s">
        <v>117</v>
      </c>
      <c r="P8" s="2" t="s">
        <v>115</v>
      </c>
    </row>
    <row r="9" spans="1:17" x14ac:dyDescent="0.25">
      <c r="A9" s="1" t="s">
        <v>9</v>
      </c>
      <c r="B9" s="1" t="s">
        <v>54</v>
      </c>
      <c r="D9" s="1" t="s">
        <v>28</v>
      </c>
      <c r="F9" s="1" t="s">
        <v>12</v>
      </c>
      <c r="G9" s="1" t="s">
        <v>54</v>
      </c>
      <c r="I9" s="1" t="s">
        <v>64</v>
      </c>
      <c r="J9" s="1" t="s">
        <v>72</v>
      </c>
      <c r="K9" s="1" t="s">
        <v>54</v>
      </c>
      <c r="L9" s="1" t="s">
        <v>54</v>
      </c>
      <c r="N9" s="6">
        <f>COUNTIF(G2:G38,"male")</f>
        <v>26</v>
      </c>
      <c r="O9" s="6">
        <f>COUNTIF(G2:G38,"female")</f>
        <v>11</v>
      </c>
      <c r="P9" s="1">
        <f>SUM(N9:O9)</f>
        <v>37</v>
      </c>
    </row>
    <row r="10" spans="1:17" x14ac:dyDescent="0.25">
      <c r="A10" s="1" t="s">
        <v>10</v>
      </c>
      <c r="B10" s="1" t="s">
        <v>54</v>
      </c>
      <c r="D10" s="1" t="s">
        <v>34</v>
      </c>
      <c r="F10" s="1" t="s">
        <v>13</v>
      </c>
      <c r="G10" s="1" t="s">
        <v>53</v>
      </c>
      <c r="I10" s="1" t="s">
        <v>64</v>
      </c>
      <c r="J10" s="1" t="s">
        <v>73</v>
      </c>
      <c r="K10" s="1" t="s">
        <v>54</v>
      </c>
      <c r="L10" s="1" t="s">
        <v>53</v>
      </c>
      <c r="P10" s="5"/>
    </row>
    <row r="11" spans="1:17" x14ac:dyDescent="0.25">
      <c r="A11" s="1" t="s">
        <v>11</v>
      </c>
      <c r="B11" s="1" t="s">
        <v>54</v>
      </c>
      <c r="D11" s="1" t="s">
        <v>40</v>
      </c>
      <c r="F11" s="1" t="s">
        <v>14</v>
      </c>
      <c r="G11" s="1" t="s">
        <v>54</v>
      </c>
      <c r="I11" s="1" t="s">
        <v>64</v>
      </c>
      <c r="J11" s="1" t="s">
        <v>74</v>
      </c>
      <c r="K11" s="1" t="s">
        <v>54</v>
      </c>
      <c r="L11" s="1" t="s">
        <v>54</v>
      </c>
      <c r="N11" s="2" t="s">
        <v>118</v>
      </c>
      <c r="O11" s="2" t="s">
        <v>119</v>
      </c>
      <c r="P11" s="2" t="s">
        <v>120</v>
      </c>
      <c r="Q11" s="2" t="s">
        <v>121</v>
      </c>
    </row>
    <row r="12" spans="1:17" x14ac:dyDescent="0.25">
      <c r="A12" s="1" t="s">
        <v>12</v>
      </c>
      <c r="B12" s="1" t="s">
        <v>54</v>
      </c>
      <c r="D12" s="1" t="s">
        <v>43</v>
      </c>
      <c r="F12" s="1" t="s">
        <v>15</v>
      </c>
      <c r="G12" s="1" t="s">
        <v>54</v>
      </c>
      <c r="I12" s="1" t="s">
        <v>64</v>
      </c>
      <c r="J12" s="1" t="s">
        <v>75</v>
      </c>
      <c r="K12" s="1" t="s">
        <v>54</v>
      </c>
      <c r="L12" s="1" t="s">
        <v>54</v>
      </c>
      <c r="N12" s="6">
        <f>26/37</f>
        <v>0.70270270270270274</v>
      </c>
      <c r="O12" s="6">
        <f>11/37</f>
        <v>0.29729729729729731</v>
      </c>
      <c r="P12" s="6">
        <f>2*O12*N12</f>
        <v>0.41782322863403948</v>
      </c>
      <c r="Q12" s="6">
        <f>N6/Q6</f>
        <v>0.34782608695652173</v>
      </c>
    </row>
    <row r="13" spans="1:17" x14ac:dyDescent="0.25">
      <c r="A13" s="1" t="s">
        <v>13</v>
      </c>
      <c r="B13" s="1" t="s">
        <v>53</v>
      </c>
      <c r="D13" s="1" t="s">
        <v>45</v>
      </c>
      <c r="F13" s="1" t="s">
        <v>16</v>
      </c>
      <c r="G13" s="1" t="s">
        <v>54</v>
      </c>
      <c r="I13" s="1" t="s">
        <v>64</v>
      </c>
      <c r="J13" s="1" t="s">
        <v>76</v>
      </c>
      <c r="K13" s="1" t="s">
        <v>54</v>
      </c>
      <c r="L13" s="1" t="s">
        <v>54</v>
      </c>
    </row>
    <row r="14" spans="1:17" x14ac:dyDescent="0.25">
      <c r="A14" s="1" t="s">
        <v>14</v>
      </c>
      <c r="B14" s="1" t="s">
        <v>54</v>
      </c>
      <c r="D14" s="1" t="s">
        <v>48</v>
      </c>
      <c r="F14" s="1" t="s">
        <v>17</v>
      </c>
      <c r="G14" s="1" t="s">
        <v>54</v>
      </c>
      <c r="I14" s="1" t="s">
        <v>64</v>
      </c>
      <c r="J14" s="1" t="s">
        <v>77</v>
      </c>
      <c r="K14" s="1" t="s">
        <v>54</v>
      </c>
      <c r="L14" s="1" t="s">
        <v>54</v>
      </c>
    </row>
    <row r="15" spans="1:17" x14ac:dyDescent="0.25">
      <c r="A15" s="1" t="s">
        <v>15</v>
      </c>
      <c r="B15" s="1" t="s">
        <v>54</v>
      </c>
      <c r="F15" s="1" t="s">
        <v>18</v>
      </c>
      <c r="G15" s="1" t="s">
        <v>54</v>
      </c>
      <c r="I15" s="1" t="s">
        <v>64</v>
      </c>
      <c r="J15" s="1" t="s">
        <v>78</v>
      </c>
      <c r="K15" s="1" t="s">
        <v>54</v>
      </c>
      <c r="L15" s="1" t="s">
        <v>54</v>
      </c>
    </row>
    <row r="16" spans="1:17" x14ac:dyDescent="0.25">
      <c r="A16" s="1" t="s">
        <v>16</v>
      </c>
      <c r="B16" s="1" t="s">
        <v>54</v>
      </c>
      <c r="F16" s="1" t="s">
        <v>19</v>
      </c>
      <c r="G16" s="1" t="s">
        <v>54</v>
      </c>
      <c r="I16" s="1" t="s">
        <v>64</v>
      </c>
      <c r="J16" s="1" t="s">
        <v>79</v>
      </c>
      <c r="K16" s="1" t="s">
        <v>54</v>
      </c>
      <c r="L16" s="1" t="s">
        <v>54</v>
      </c>
    </row>
    <row r="17" spans="1:12" x14ac:dyDescent="0.25">
      <c r="A17" s="1" t="s">
        <v>17</v>
      </c>
      <c r="B17" s="1" t="s">
        <v>54</v>
      </c>
      <c r="F17" s="1" t="s">
        <v>23</v>
      </c>
      <c r="G17" s="1" t="s">
        <v>53</v>
      </c>
      <c r="I17" s="1" t="s">
        <v>64</v>
      </c>
      <c r="J17" s="1" t="s">
        <v>80</v>
      </c>
      <c r="K17" s="1" t="s">
        <v>54</v>
      </c>
      <c r="L17" s="1" t="s">
        <v>53</v>
      </c>
    </row>
    <row r="18" spans="1:12" x14ac:dyDescent="0.25">
      <c r="A18" s="1" t="s">
        <v>18</v>
      </c>
      <c r="B18" s="1" t="s">
        <v>54</v>
      </c>
      <c r="F18" s="1" t="s">
        <v>25</v>
      </c>
      <c r="G18" s="1" t="s">
        <v>54</v>
      </c>
      <c r="I18" s="1" t="s">
        <v>64</v>
      </c>
      <c r="J18" s="1" t="s">
        <v>81</v>
      </c>
      <c r="K18" s="1" t="s">
        <v>54</v>
      </c>
      <c r="L18" s="1" t="s">
        <v>54</v>
      </c>
    </row>
    <row r="19" spans="1:12" x14ac:dyDescent="0.25">
      <c r="A19" s="1" t="s">
        <v>19</v>
      </c>
      <c r="B19" s="1" t="s">
        <v>54</v>
      </c>
      <c r="F19" s="1" t="s">
        <v>26</v>
      </c>
      <c r="G19" s="1" t="s">
        <v>53</v>
      </c>
      <c r="I19" s="1" t="s">
        <v>64</v>
      </c>
      <c r="J19" s="1" t="s">
        <v>82</v>
      </c>
      <c r="K19" s="1" t="s">
        <v>54</v>
      </c>
      <c r="L19" s="1" t="s">
        <v>53</v>
      </c>
    </row>
    <row r="20" spans="1:12" x14ac:dyDescent="0.25">
      <c r="A20" s="1" t="s">
        <v>20</v>
      </c>
      <c r="B20" s="1" t="s">
        <v>52</v>
      </c>
      <c r="F20" s="1" t="s">
        <v>27</v>
      </c>
      <c r="G20" s="1" t="s">
        <v>54</v>
      </c>
      <c r="I20" s="1" t="s">
        <v>64</v>
      </c>
      <c r="J20" s="1" t="s">
        <v>83</v>
      </c>
      <c r="K20" s="1" t="s">
        <v>54</v>
      </c>
      <c r="L20" s="1" t="s">
        <v>54</v>
      </c>
    </row>
    <row r="21" spans="1:12" x14ac:dyDescent="0.25">
      <c r="A21" s="1" t="s">
        <v>21</v>
      </c>
      <c r="B21" s="1" t="s">
        <v>52</v>
      </c>
      <c r="F21" s="1" t="s">
        <v>29</v>
      </c>
      <c r="G21" s="1" t="s">
        <v>53</v>
      </c>
      <c r="I21" s="1" t="s">
        <v>64</v>
      </c>
      <c r="J21" s="1" t="s">
        <v>84</v>
      </c>
      <c r="K21" s="1" t="s">
        <v>54</v>
      </c>
      <c r="L21" s="1" t="s">
        <v>53</v>
      </c>
    </row>
    <row r="22" spans="1:12" x14ac:dyDescent="0.25">
      <c r="A22" s="1" t="s">
        <v>22</v>
      </c>
      <c r="B22" s="1" t="s">
        <v>52</v>
      </c>
      <c r="F22" s="1" t="s">
        <v>30</v>
      </c>
      <c r="G22" s="1" t="s">
        <v>54</v>
      </c>
      <c r="I22" s="1" t="s">
        <v>64</v>
      </c>
      <c r="J22" s="1" t="s">
        <v>85</v>
      </c>
      <c r="K22" s="1" t="s">
        <v>54</v>
      </c>
      <c r="L22" s="1" t="s">
        <v>54</v>
      </c>
    </row>
    <row r="23" spans="1:12" x14ac:dyDescent="0.25">
      <c r="A23" s="1" t="s">
        <v>23</v>
      </c>
      <c r="B23" s="1" t="s">
        <v>53</v>
      </c>
      <c r="F23" s="1" t="s">
        <v>31</v>
      </c>
      <c r="G23" s="1" t="s">
        <v>54</v>
      </c>
      <c r="I23" s="1" t="s">
        <v>64</v>
      </c>
      <c r="J23" s="1" t="s">
        <v>86</v>
      </c>
      <c r="K23" s="1" t="s">
        <v>54</v>
      </c>
      <c r="L23" s="1" t="s">
        <v>54</v>
      </c>
    </row>
    <row r="24" spans="1:12" x14ac:dyDescent="0.25">
      <c r="A24" s="1" t="s">
        <v>24</v>
      </c>
      <c r="B24" s="1" t="s">
        <v>52</v>
      </c>
      <c r="F24" s="1" t="s">
        <v>32</v>
      </c>
      <c r="G24" s="1" t="s">
        <v>54</v>
      </c>
      <c r="I24" s="1" t="s">
        <v>64</v>
      </c>
      <c r="J24" s="1" t="s">
        <v>87</v>
      </c>
      <c r="K24" s="1" t="s">
        <v>54</v>
      </c>
      <c r="L24" s="1" t="s">
        <v>54</v>
      </c>
    </row>
    <row r="25" spans="1:12" x14ac:dyDescent="0.25">
      <c r="A25" s="1" t="s">
        <v>25</v>
      </c>
      <c r="B25" s="1" t="s">
        <v>54</v>
      </c>
      <c r="F25" s="1" t="s">
        <v>33</v>
      </c>
      <c r="G25" s="1" t="s">
        <v>54</v>
      </c>
      <c r="I25" s="1" t="s">
        <v>64</v>
      </c>
      <c r="J25" s="1" t="s">
        <v>88</v>
      </c>
      <c r="K25" s="1" t="s">
        <v>54</v>
      </c>
      <c r="L25" s="1" t="s">
        <v>54</v>
      </c>
    </row>
    <row r="26" spans="1:12" x14ac:dyDescent="0.25">
      <c r="A26" s="1" t="s">
        <v>26</v>
      </c>
      <c r="B26" s="1" t="s">
        <v>53</v>
      </c>
      <c r="F26" s="1" t="s">
        <v>35</v>
      </c>
      <c r="G26" s="1" t="s">
        <v>54</v>
      </c>
      <c r="I26" s="1" t="s">
        <v>64</v>
      </c>
      <c r="J26" s="1" t="s">
        <v>89</v>
      </c>
      <c r="K26" s="1" t="s">
        <v>54</v>
      </c>
      <c r="L26" s="1" t="s">
        <v>54</v>
      </c>
    </row>
    <row r="27" spans="1:12" x14ac:dyDescent="0.25">
      <c r="A27" s="1" t="s">
        <v>27</v>
      </c>
      <c r="B27" s="1" t="s">
        <v>54</v>
      </c>
      <c r="F27" s="1" t="s">
        <v>36</v>
      </c>
      <c r="G27" s="1" t="s">
        <v>54</v>
      </c>
      <c r="I27" s="1" t="s">
        <v>64</v>
      </c>
      <c r="J27" s="1" t="s">
        <v>90</v>
      </c>
      <c r="K27" s="1" t="s">
        <v>54</v>
      </c>
      <c r="L27" s="1" t="s">
        <v>54</v>
      </c>
    </row>
    <row r="28" spans="1:12" x14ac:dyDescent="0.25">
      <c r="A28" s="1" t="s">
        <v>28</v>
      </c>
      <c r="B28" s="1" t="s">
        <v>52</v>
      </c>
      <c r="F28" s="1" t="s">
        <v>37</v>
      </c>
      <c r="G28" s="1" t="s">
        <v>53</v>
      </c>
      <c r="I28" s="1" t="s">
        <v>64</v>
      </c>
      <c r="J28" s="1" t="s">
        <v>91</v>
      </c>
      <c r="K28" s="1" t="s">
        <v>54</v>
      </c>
      <c r="L28" s="1" t="s">
        <v>53</v>
      </c>
    </row>
    <row r="29" spans="1:12" x14ac:dyDescent="0.25">
      <c r="A29" s="1" t="s">
        <v>29</v>
      </c>
      <c r="B29" s="1" t="s">
        <v>53</v>
      </c>
      <c r="F29" s="1" t="s">
        <v>38</v>
      </c>
      <c r="G29" s="1" t="s">
        <v>54</v>
      </c>
      <c r="I29" s="1" t="s">
        <v>64</v>
      </c>
      <c r="J29" s="1" t="s">
        <v>92</v>
      </c>
      <c r="K29" s="1" t="s">
        <v>54</v>
      </c>
      <c r="L29" s="1" t="s">
        <v>54</v>
      </c>
    </row>
    <row r="30" spans="1:12" x14ac:dyDescent="0.25">
      <c r="A30" s="1" t="s">
        <v>30</v>
      </c>
      <c r="B30" s="1" t="s">
        <v>54</v>
      </c>
      <c r="F30" s="1" t="s">
        <v>39</v>
      </c>
      <c r="G30" s="1" t="s">
        <v>53</v>
      </c>
      <c r="I30" s="1" t="s">
        <v>64</v>
      </c>
      <c r="J30" s="1" t="s">
        <v>93</v>
      </c>
      <c r="K30" s="1" t="s">
        <v>54</v>
      </c>
      <c r="L30" s="1" t="s">
        <v>53</v>
      </c>
    </row>
    <row r="31" spans="1:12" x14ac:dyDescent="0.25">
      <c r="A31" s="1" t="s">
        <v>31</v>
      </c>
      <c r="B31" s="1" t="s">
        <v>54</v>
      </c>
      <c r="F31" s="1" t="s">
        <v>41</v>
      </c>
      <c r="G31" s="1" t="s">
        <v>53</v>
      </c>
      <c r="I31" s="1" t="s">
        <v>64</v>
      </c>
      <c r="J31" s="1" t="s">
        <v>94</v>
      </c>
      <c r="K31" s="1" t="s">
        <v>54</v>
      </c>
      <c r="L31" s="1" t="s">
        <v>53</v>
      </c>
    </row>
    <row r="32" spans="1:12" x14ac:dyDescent="0.25">
      <c r="A32" s="1" t="s">
        <v>32</v>
      </c>
      <c r="B32" s="1" t="s">
        <v>54</v>
      </c>
      <c r="F32" s="1" t="s">
        <v>42</v>
      </c>
      <c r="G32" s="1" t="s">
        <v>54</v>
      </c>
      <c r="I32" s="1" t="s">
        <v>64</v>
      </c>
      <c r="J32" s="1" t="s">
        <v>95</v>
      </c>
      <c r="K32" s="1" t="s">
        <v>54</v>
      </c>
      <c r="L32" s="1" t="s">
        <v>54</v>
      </c>
    </row>
    <row r="33" spans="1:12" x14ac:dyDescent="0.25">
      <c r="A33" s="1" t="s">
        <v>33</v>
      </c>
      <c r="B33" s="1" t="s">
        <v>54</v>
      </c>
      <c r="F33" s="1" t="s">
        <v>44</v>
      </c>
      <c r="G33" s="1" t="s">
        <v>54</v>
      </c>
      <c r="I33" s="1" t="s">
        <v>64</v>
      </c>
      <c r="J33" s="1" t="s">
        <v>96</v>
      </c>
      <c r="K33" s="1" t="s">
        <v>54</v>
      </c>
      <c r="L33" s="1" t="s">
        <v>54</v>
      </c>
    </row>
    <row r="34" spans="1:12" x14ac:dyDescent="0.25">
      <c r="A34" s="1" t="s">
        <v>34</v>
      </c>
      <c r="B34" s="1" t="s">
        <v>52</v>
      </c>
      <c r="F34" s="1" t="s">
        <v>46</v>
      </c>
      <c r="G34" s="1" t="s">
        <v>54</v>
      </c>
      <c r="I34" s="1" t="s">
        <v>64</v>
      </c>
      <c r="J34" s="1" t="s">
        <v>97</v>
      </c>
      <c r="K34" s="1" t="s">
        <v>54</v>
      </c>
      <c r="L34" s="1" t="s">
        <v>54</v>
      </c>
    </row>
    <row r="35" spans="1:12" x14ac:dyDescent="0.25">
      <c r="A35" s="1" t="s">
        <v>35</v>
      </c>
      <c r="B35" s="1" t="s">
        <v>54</v>
      </c>
      <c r="F35" s="1" t="s">
        <v>47</v>
      </c>
      <c r="G35" s="1" t="s">
        <v>54</v>
      </c>
      <c r="I35" s="1" t="s">
        <v>64</v>
      </c>
      <c r="J35" s="1" t="s">
        <v>98</v>
      </c>
      <c r="K35" s="1" t="s">
        <v>54</v>
      </c>
      <c r="L35" s="1" t="s">
        <v>54</v>
      </c>
    </row>
    <row r="36" spans="1:12" x14ac:dyDescent="0.25">
      <c r="A36" s="1" t="s">
        <v>36</v>
      </c>
      <c r="B36" s="1" t="s">
        <v>54</v>
      </c>
      <c r="F36" s="1" t="s">
        <v>49</v>
      </c>
      <c r="G36" s="1" t="s">
        <v>53</v>
      </c>
      <c r="I36" s="1" t="s">
        <v>64</v>
      </c>
      <c r="J36" s="1" t="s">
        <v>99</v>
      </c>
      <c r="K36" s="1" t="s">
        <v>54</v>
      </c>
      <c r="L36" s="1" t="s">
        <v>53</v>
      </c>
    </row>
    <row r="37" spans="1:12" x14ac:dyDescent="0.25">
      <c r="A37" s="1" t="s">
        <v>37</v>
      </c>
      <c r="B37" s="1" t="s">
        <v>53</v>
      </c>
      <c r="F37" s="1" t="s">
        <v>50</v>
      </c>
      <c r="G37" s="1" t="s">
        <v>54</v>
      </c>
      <c r="I37" s="1" t="s">
        <v>64</v>
      </c>
      <c r="J37" s="1" t="s">
        <v>100</v>
      </c>
      <c r="K37" s="1" t="s">
        <v>54</v>
      </c>
      <c r="L37" s="1" t="s">
        <v>54</v>
      </c>
    </row>
    <row r="38" spans="1:12" x14ac:dyDescent="0.25">
      <c r="A38" s="1" t="s">
        <v>38</v>
      </c>
      <c r="B38" s="1" t="s">
        <v>54</v>
      </c>
      <c r="F38" s="1" t="s">
        <v>51</v>
      </c>
      <c r="G38" s="1" t="s">
        <v>54</v>
      </c>
      <c r="I38" s="1" t="s">
        <v>64</v>
      </c>
      <c r="J38" s="1" t="s">
        <v>101</v>
      </c>
      <c r="K38" s="1" t="s">
        <v>54</v>
      </c>
      <c r="L38" s="1" t="s">
        <v>54</v>
      </c>
    </row>
    <row r="39" spans="1:12" x14ac:dyDescent="0.25">
      <c r="A39" s="1" t="s">
        <v>39</v>
      </c>
      <c r="B39" s="1" t="s">
        <v>53</v>
      </c>
      <c r="I39" s="1" t="s">
        <v>76</v>
      </c>
      <c r="J39" s="1" t="s">
        <v>93</v>
      </c>
      <c r="K39" s="1" t="s">
        <v>54</v>
      </c>
      <c r="L39" s="1" t="s">
        <v>53</v>
      </c>
    </row>
    <row r="40" spans="1:12" x14ac:dyDescent="0.25">
      <c r="A40" s="1" t="s">
        <v>40</v>
      </c>
      <c r="B40" s="1" t="s">
        <v>52</v>
      </c>
      <c r="F40" s="3"/>
      <c r="G40" s="3"/>
      <c r="I40" s="1" t="s">
        <v>77</v>
      </c>
      <c r="J40" s="1" t="s">
        <v>93</v>
      </c>
      <c r="K40" s="1" t="s">
        <v>54</v>
      </c>
      <c r="L40" s="1" t="s">
        <v>53</v>
      </c>
    </row>
    <row r="41" spans="1:12" x14ac:dyDescent="0.25">
      <c r="A41" s="1" t="s">
        <v>41</v>
      </c>
      <c r="B41" s="1" t="s">
        <v>53</v>
      </c>
      <c r="F41" s="4"/>
      <c r="G41" s="4"/>
      <c r="I41" s="1" t="s">
        <v>82</v>
      </c>
      <c r="J41" s="1" t="s">
        <v>93</v>
      </c>
      <c r="K41" s="1" t="s">
        <v>53</v>
      </c>
      <c r="L41" s="1" t="s">
        <v>53</v>
      </c>
    </row>
    <row r="42" spans="1:12" x14ac:dyDescent="0.25">
      <c r="A42" s="1" t="s">
        <v>42</v>
      </c>
      <c r="B42" s="1" t="s">
        <v>54</v>
      </c>
      <c r="F42" s="4"/>
      <c r="G42" s="4"/>
      <c r="I42" s="1" t="s">
        <v>96</v>
      </c>
      <c r="J42" s="1" t="s">
        <v>93</v>
      </c>
      <c r="K42" s="1" t="s">
        <v>54</v>
      </c>
      <c r="L42" s="1" t="s">
        <v>53</v>
      </c>
    </row>
    <row r="43" spans="1:12" x14ac:dyDescent="0.25">
      <c r="A43" s="1" t="s">
        <v>43</v>
      </c>
      <c r="B43" s="1" t="s">
        <v>52</v>
      </c>
      <c r="F43" s="3"/>
      <c r="G43" s="3"/>
      <c r="I43" s="1" t="s">
        <v>98</v>
      </c>
      <c r="J43" s="1" t="s">
        <v>93</v>
      </c>
      <c r="K43" s="1" t="s">
        <v>54</v>
      </c>
      <c r="L43" s="1" t="s">
        <v>53</v>
      </c>
    </row>
    <row r="44" spans="1:12" x14ac:dyDescent="0.25">
      <c r="A44" s="1" t="s">
        <v>44</v>
      </c>
      <c r="B44" s="1" t="s">
        <v>54</v>
      </c>
      <c r="F44" s="4"/>
      <c r="G44" s="4"/>
      <c r="I44" s="1" t="s">
        <v>101</v>
      </c>
      <c r="J44" s="1" t="s">
        <v>93</v>
      </c>
      <c r="K44" s="1" t="s">
        <v>54</v>
      </c>
      <c r="L44" s="1" t="s">
        <v>53</v>
      </c>
    </row>
    <row r="45" spans="1:12" x14ac:dyDescent="0.25">
      <c r="A45" s="1" t="s">
        <v>45</v>
      </c>
      <c r="B45" s="1" t="s">
        <v>52</v>
      </c>
      <c r="F45" s="3"/>
      <c r="G45" s="3"/>
      <c r="I45" s="1" t="s">
        <v>77</v>
      </c>
      <c r="J45" s="1" t="s">
        <v>102</v>
      </c>
      <c r="K45" s="1" t="s">
        <v>54</v>
      </c>
      <c r="L45" s="7" t="s">
        <v>54</v>
      </c>
    </row>
    <row r="46" spans="1:12" x14ac:dyDescent="0.25">
      <c r="A46" s="1" t="s">
        <v>46</v>
      </c>
      <c r="B46" s="1" t="s">
        <v>54</v>
      </c>
      <c r="F46" s="4"/>
      <c r="G46" s="4"/>
      <c r="I46" s="1" t="s">
        <v>96</v>
      </c>
      <c r="J46" s="1" t="s">
        <v>102</v>
      </c>
      <c r="K46" s="1" t="s">
        <v>54</v>
      </c>
      <c r="L46" s="7" t="s">
        <v>54</v>
      </c>
    </row>
    <row r="47" spans="1:12" x14ac:dyDescent="0.25">
      <c r="A47" s="1" t="s">
        <v>47</v>
      </c>
      <c r="B47" s="1" t="s">
        <v>54</v>
      </c>
      <c r="F47" s="4"/>
      <c r="G47" s="4"/>
      <c r="I47" s="1" t="s">
        <v>81</v>
      </c>
      <c r="J47" s="1" t="s">
        <v>103</v>
      </c>
      <c r="K47" s="1" t="s">
        <v>54</v>
      </c>
      <c r="L47" s="7" t="s">
        <v>53</v>
      </c>
    </row>
    <row r="48" spans="1:12" x14ac:dyDescent="0.25">
      <c r="A48" s="1" t="s">
        <v>48</v>
      </c>
      <c r="B48" s="1" t="s">
        <v>52</v>
      </c>
      <c r="F48" s="3"/>
      <c r="G48" s="3"/>
      <c r="I48" s="1" t="s">
        <v>69</v>
      </c>
      <c r="J48" s="1" t="s">
        <v>104</v>
      </c>
      <c r="K48" s="1" t="s">
        <v>54</v>
      </c>
      <c r="L48" s="7" t="s">
        <v>54</v>
      </c>
    </row>
    <row r="49" spans="1:12" x14ac:dyDescent="0.25">
      <c r="A49" s="1" t="s">
        <v>49</v>
      </c>
      <c r="B49" s="1" t="s">
        <v>53</v>
      </c>
      <c r="I49" s="1" t="s">
        <v>72</v>
      </c>
      <c r="J49" s="1" t="s">
        <v>104</v>
      </c>
      <c r="K49" s="1" t="s">
        <v>54</v>
      </c>
      <c r="L49" s="7" t="s">
        <v>54</v>
      </c>
    </row>
    <row r="50" spans="1:12" x14ac:dyDescent="0.25">
      <c r="A50" s="1" t="s">
        <v>50</v>
      </c>
      <c r="B50" s="1" t="s">
        <v>54</v>
      </c>
      <c r="I50" s="1" t="s">
        <v>75</v>
      </c>
      <c r="J50" s="1" t="s">
        <v>104</v>
      </c>
      <c r="K50" s="1" t="s">
        <v>54</v>
      </c>
      <c r="L50" s="7" t="s">
        <v>54</v>
      </c>
    </row>
    <row r="51" spans="1:12" x14ac:dyDescent="0.25">
      <c r="A51" s="1" t="s">
        <v>51</v>
      </c>
      <c r="B51" s="1" t="s">
        <v>54</v>
      </c>
      <c r="I51" s="1" t="s">
        <v>76</v>
      </c>
      <c r="J51" s="1" t="s">
        <v>104</v>
      </c>
      <c r="K51" s="1" t="s">
        <v>54</v>
      </c>
      <c r="L51" s="7" t="s">
        <v>54</v>
      </c>
    </row>
    <row r="52" spans="1:12" x14ac:dyDescent="0.25">
      <c r="I52" s="1" t="s">
        <v>79</v>
      </c>
      <c r="J52" s="1" t="s">
        <v>104</v>
      </c>
      <c r="K52" s="1" t="s">
        <v>54</v>
      </c>
      <c r="L52" s="7" t="s">
        <v>54</v>
      </c>
    </row>
    <row r="53" spans="1:12" x14ac:dyDescent="0.25">
      <c r="I53" s="1" t="s">
        <v>69</v>
      </c>
      <c r="J53" s="1" t="s">
        <v>105</v>
      </c>
      <c r="K53" s="1" t="s">
        <v>54</v>
      </c>
      <c r="L53" s="7" t="s">
        <v>54</v>
      </c>
    </row>
    <row r="54" spans="1:12" x14ac:dyDescent="0.25">
      <c r="I54" s="1" t="s">
        <v>72</v>
      </c>
      <c r="J54" s="1" t="s">
        <v>105</v>
      </c>
      <c r="K54" s="1" t="s">
        <v>54</v>
      </c>
      <c r="L54" s="7" t="s">
        <v>54</v>
      </c>
    </row>
    <row r="55" spans="1:12" x14ac:dyDescent="0.25">
      <c r="I55" s="1" t="s">
        <v>75</v>
      </c>
      <c r="J55" s="1" t="s">
        <v>105</v>
      </c>
      <c r="K55" s="1" t="s">
        <v>54</v>
      </c>
      <c r="L55" s="7" t="s">
        <v>54</v>
      </c>
    </row>
    <row r="56" spans="1:12" x14ac:dyDescent="0.25">
      <c r="I56" s="1" t="s">
        <v>76</v>
      </c>
      <c r="J56" s="1" t="s">
        <v>105</v>
      </c>
      <c r="K56" s="1" t="s">
        <v>54</v>
      </c>
      <c r="L56" s="7" t="s">
        <v>54</v>
      </c>
    </row>
    <row r="57" spans="1:12" x14ac:dyDescent="0.25">
      <c r="I57" s="1" t="s">
        <v>79</v>
      </c>
      <c r="J57" s="1" t="s">
        <v>106</v>
      </c>
      <c r="K57" s="1" t="s">
        <v>54</v>
      </c>
      <c r="L57" s="1" t="s">
        <v>53</v>
      </c>
    </row>
    <row r="58" spans="1:12" x14ac:dyDescent="0.25">
      <c r="I58" s="1" t="s">
        <v>86</v>
      </c>
      <c r="J58" s="1" t="s">
        <v>106</v>
      </c>
      <c r="K58" s="1" t="s">
        <v>54</v>
      </c>
      <c r="L58" s="1" t="s">
        <v>53</v>
      </c>
    </row>
    <row r="59" spans="1:12" x14ac:dyDescent="0.25">
      <c r="I59" s="1" t="s">
        <v>93</v>
      </c>
      <c r="J59" s="1" t="s">
        <v>106</v>
      </c>
      <c r="K59" s="1" t="s">
        <v>53</v>
      </c>
      <c r="L59" s="1" t="s">
        <v>53</v>
      </c>
    </row>
    <row r="60" spans="1:12" x14ac:dyDescent="0.25">
      <c r="I60" s="1" t="s">
        <v>95</v>
      </c>
      <c r="J60" s="1" t="s">
        <v>106</v>
      </c>
      <c r="K60" s="1" t="s">
        <v>54</v>
      </c>
      <c r="L60" s="1" t="s">
        <v>53</v>
      </c>
    </row>
    <row r="61" spans="1:12" x14ac:dyDescent="0.25">
      <c r="I61" s="1" t="s">
        <v>96</v>
      </c>
      <c r="J61" s="1" t="s">
        <v>106</v>
      </c>
      <c r="K61" s="1" t="s">
        <v>54</v>
      </c>
      <c r="L61" s="1" t="s">
        <v>53</v>
      </c>
    </row>
    <row r="62" spans="1:12" x14ac:dyDescent="0.25">
      <c r="I62" s="1" t="s">
        <v>98</v>
      </c>
      <c r="J62" s="1" t="s">
        <v>106</v>
      </c>
      <c r="K62" s="1" t="s">
        <v>54</v>
      </c>
      <c r="L62" s="1" t="s">
        <v>53</v>
      </c>
    </row>
    <row r="63" spans="1:12" x14ac:dyDescent="0.25">
      <c r="I63" s="1" t="s">
        <v>101</v>
      </c>
      <c r="J63" s="1" t="s">
        <v>106</v>
      </c>
      <c r="K63" s="1" t="s">
        <v>54</v>
      </c>
      <c r="L63" s="1" t="s">
        <v>53</v>
      </c>
    </row>
    <row r="64" spans="1:12" x14ac:dyDescent="0.25">
      <c r="I64" s="1" t="s">
        <v>76</v>
      </c>
      <c r="J64" s="1" t="s">
        <v>107</v>
      </c>
      <c r="K64" s="1" t="s">
        <v>54</v>
      </c>
      <c r="L64" s="1" t="s">
        <v>54</v>
      </c>
    </row>
    <row r="65" spans="9:12" x14ac:dyDescent="0.25">
      <c r="I65" s="1" t="s">
        <v>79</v>
      </c>
      <c r="J65" s="1" t="s">
        <v>107</v>
      </c>
      <c r="K65" s="1" t="s">
        <v>54</v>
      </c>
      <c r="L65" s="1" t="s">
        <v>54</v>
      </c>
    </row>
    <row r="66" spans="9:12" x14ac:dyDescent="0.25">
      <c r="I66" s="1" t="s">
        <v>96</v>
      </c>
      <c r="J66" s="1" t="s">
        <v>107</v>
      </c>
      <c r="K66" s="1" t="s">
        <v>54</v>
      </c>
      <c r="L66" s="1" t="s">
        <v>54</v>
      </c>
    </row>
    <row r="67" spans="9:12" x14ac:dyDescent="0.25">
      <c r="I67" s="1" t="s">
        <v>101</v>
      </c>
      <c r="J67" s="1" t="s">
        <v>107</v>
      </c>
      <c r="K67" s="1" t="s">
        <v>54</v>
      </c>
      <c r="L67" s="1" t="s">
        <v>54</v>
      </c>
    </row>
    <row r="68" spans="9:12" x14ac:dyDescent="0.25">
      <c r="I68" s="1" t="s">
        <v>75</v>
      </c>
      <c r="J68" s="1" t="s">
        <v>108</v>
      </c>
      <c r="K68" s="1" t="s">
        <v>54</v>
      </c>
      <c r="L68" s="1" t="s">
        <v>54</v>
      </c>
    </row>
    <row r="69" spans="9:12" x14ac:dyDescent="0.25">
      <c r="I69" s="1" t="s">
        <v>80</v>
      </c>
      <c r="J69" s="1" t="s">
        <v>108</v>
      </c>
      <c r="K69" s="1" t="s">
        <v>53</v>
      </c>
      <c r="L69" s="1" t="s">
        <v>54</v>
      </c>
    </row>
    <row r="70" spans="9:12" x14ac:dyDescent="0.25">
      <c r="I70" s="1" t="s">
        <v>82</v>
      </c>
      <c r="J70" s="1" t="s">
        <v>108</v>
      </c>
      <c r="K70" s="1" t="s">
        <v>53</v>
      </c>
      <c r="L70" s="1" t="s">
        <v>54</v>
      </c>
    </row>
    <row r="71" spans="9:12" x14ac:dyDescent="0.25">
      <c r="I71" s="1" t="s">
        <v>96</v>
      </c>
      <c r="J71" s="1" t="s">
        <v>108</v>
      </c>
      <c r="K71" s="1" t="s">
        <v>54</v>
      </c>
      <c r="L71" s="1" t="s">
        <v>54</v>
      </c>
    </row>
    <row r="72" spans="9:12" x14ac:dyDescent="0.25">
      <c r="I72" s="1" t="s">
        <v>98</v>
      </c>
      <c r="J72" s="1" t="s">
        <v>108</v>
      </c>
      <c r="K72" s="1" t="s">
        <v>54</v>
      </c>
      <c r="L72" s="1" t="s">
        <v>54</v>
      </c>
    </row>
    <row r="73" spans="9:12" x14ac:dyDescent="0.25">
      <c r="I73" s="1" t="s">
        <v>96</v>
      </c>
      <c r="J73" s="1" t="s">
        <v>79</v>
      </c>
      <c r="K73" s="1" t="s">
        <v>54</v>
      </c>
      <c r="L73" s="1" t="s">
        <v>54</v>
      </c>
    </row>
    <row r="74" spans="9:12" x14ac:dyDescent="0.25">
      <c r="I74" s="1" t="s">
        <v>100</v>
      </c>
      <c r="J74" s="1" t="s">
        <v>79</v>
      </c>
      <c r="K74" s="1" t="s">
        <v>54</v>
      </c>
      <c r="L74" s="1" t="s">
        <v>54</v>
      </c>
    </row>
    <row r="75" spans="9:12" x14ac:dyDescent="0.25">
      <c r="I75" s="1" t="s">
        <v>86</v>
      </c>
      <c r="J75" s="1" t="s">
        <v>80</v>
      </c>
      <c r="K75" s="1" t="s">
        <v>54</v>
      </c>
      <c r="L75" s="1" t="s">
        <v>53</v>
      </c>
    </row>
    <row r="76" spans="9:12" x14ac:dyDescent="0.25">
      <c r="I76" s="1" t="s">
        <v>98</v>
      </c>
      <c r="J76" s="1" t="s">
        <v>80</v>
      </c>
      <c r="K76" s="1" t="s">
        <v>54</v>
      </c>
      <c r="L76" s="1" t="s">
        <v>53</v>
      </c>
    </row>
    <row r="77" spans="9:12" x14ac:dyDescent="0.25">
      <c r="I77" s="1" t="s">
        <v>73</v>
      </c>
      <c r="J77" s="1" t="s">
        <v>88</v>
      </c>
      <c r="K77" s="1" t="s">
        <v>53</v>
      </c>
      <c r="L77" s="1" t="s">
        <v>54</v>
      </c>
    </row>
    <row r="78" spans="9:12" x14ac:dyDescent="0.25">
      <c r="I78" s="1" t="s">
        <v>81</v>
      </c>
      <c r="J78" s="1" t="s">
        <v>99</v>
      </c>
      <c r="K78" s="1" t="s">
        <v>54</v>
      </c>
      <c r="L78" s="1" t="s">
        <v>53</v>
      </c>
    </row>
    <row r="79" spans="9:12" x14ac:dyDescent="0.25">
      <c r="I79" s="1" t="s">
        <v>79</v>
      </c>
      <c r="J79" s="1" t="s">
        <v>71</v>
      </c>
      <c r="K79" s="1" t="s">
        <v>54</v>
      </c>
      <c r="L79" s="1" t="s">
        <v>54</v>
      </c>
    </row>
    <row r="80" spans="9:12" x14ac:dyDescent="0.25">
      <c r="I80" s="1" t="s">
        <v>85</v>
      </c>
      <c r="J80" s="1" t="s">
        <v>71</v>
      </c>
      <c r="K80" s="1" t="s">
        <v>54</v>
      </c>
      <c r="L80" s="1" t="s">
        <v>54</v>
      </c>
    </row>
    <row r="81" spans="9:12" x14ac:dyDescent="0.25">
      <c r="I81" s="1" t="s">
        <v>86</v>
      </c>
      <c r="J81" s="1" t="s">
        <v>71</v>
      </c>
      <c r="K81" s="1" t="s">
        <v>54</v>
      </c>
      <c r="L81" s="1" t="s">
        <v>54</v>
      </c>
    </row>
    <row r="82" spans="9:12" x14ac:dyDescent="0.25">
      <c r="I82" s="1" t="s">
        <v>92</v>
      </c>
      <c r="J82" s="1" t="s">
        <v>71</v>
      </c>
      <c r="K82" s="1" t="s">
        <v>54</v>
      </c>
      <c r="L82" s="1" t="s">
        <v>54</v>
      </c>
    </row>
    <row r="83" spans="9:12" x14ac:dyDescent="0.25">
      <c r="I83" s="1" t="s">
        <v>93</v>
      </c>
      <c r="J83" s="1" t="s">
        <v>71</v>
      </c>
      <c r="K83" s="1" t="s">
        <v>53</v>
      </c>
      <c r="L83" s="1" t="s">
        <v>54</v>
      </c>
    </row>
    <row r="84" spans="9:12" x14ac:dyDescent="0.25">
      <c r="I84" s="1" t="s">
        <v>82</v>
      </c>
      <c r="J84" s="1" t="s">
        <v>76</v>
      </c>
      <c r="K84" s="1" t="s">
        <v>53</v>
      </c>
      <c r="L84" s="1" t="s">
        <v>54</v>
      </c>
    </row>
    <row r="85" spans="9:12" x14ac:dyDescent="0.25">
      <c r="I85" s="1" t="s">
        <v>93</v>
      </c>
      <c r="J85" s="1" t="s">
        <v>76</v>
      </c>
      <c r="K85" s="1" t="s">
        <v>53</v>
      </c>
      <c r="L85" s="1" t="s">
        <v>54</v>
      </c>
    </row>
    <row r="86" spans="9:12" x14ac:dyDescent="0.25">
      <c r="I86" s="1" t="s">
        <v>96</v>
      </c>
      <c r="J86" s="1" t="s">
        <v>76</v>
      </c>
      <c r="K86" s="1" t="s">
        <v>54</v>
      </c>
      <c r="L86" s="1" t="s">
        <v>54</v>
      </c>
    </row>
    <row r="87" spans="9:12" x14ac:dyDescent="0.25">
      <c r="I87" s="1" t="s">
        <v>98</v>
      </c>
      <c r="J87" s="1" t="s">
        <v>76</v>
      </c>
      <c r="K87" s="1" t="s">
        <v>54</v>
      </c>
      <c r="L87" s="1" t="s">
        <v>54</v>
      </c>
    </row>
    <row r="88" spans="9:12" x14ac:dyDescent="0.25">
      <c r="I88" s="1" t="s">
        <v>67</v>
      </c>
      <c r="J88" s="1" t="s">
        <v>68</v>
      </c>
      <c r="K88" s="1" t="s">
        <v>53</v>
      </c>
      <c r="L88" s="1" t="s">
        <v>53</v>
      </c>
    </row>
    <row r="89" spans="9:12" x14ac:dyDescent="0.25">
      <c r="I89" s="1" t="s">
        <v>66</v>
      </c>
      <c r="J89" s="1" t="s">
        <v>109</v>
      </c>
      <c r="K89" s="1" t="s">
        <v>54</v>
      </c>
      <c r="L89" s="1" t="s">
        <v>54</v>
      </c>
    </row>
    <row r="90" spans="9:12" x14ac:dyDescent="0.25">
      <c r="I90" s="1" t="s">
        <v>71</v>
      </c>
      <c r="J90" s="1" t="s">
        <v>85</v>
      </c>
      <c r="K90" s="1" t="s">
        <v>54</v>
      </c>
      <c r="L90" s="1" t="s">
        <v>54</v>
      </c>
    </row>
    <row r="91" spans="9:12" x14ac:dyDescent="0.25">
      <c r="I91" s="1" t="s">
        <v>86</v>
      </c>
      <c r="J91" s="1" t="s">
        <v>85</v>
      </c>
      <c r="K91" s="1" t="s">
        <v>54</v>
      </c>
      <c r="L91" s="1" t="s">
        <v>54</v>
      </c>
    </row>
    <row r="92" spans="9:12" x14ac:dyDescent="0.25">
      <c r="I92" s="1" t="s">
        <v>77</v>
      </c>
      <c r="J92" s="1" t="s">
        <v>110</v>
      </c>
      <c r="K92" s="1" t="s">
        <v>54</v>
      </c>
      <c r="L92" s="1" t="s">
        <v>54</v>
      </c>
    </row>
    <row r="93" spans="9:12" x14ac:dyDescent="0.25">
      <c r="I93" s="1" t="s">
        <v>82</v>
      </c>
      <c r="J93" s="1" t="s">
        <v>95</v>
      </c>
      <c r="K93" s="1" t="s">
        <v>53</v>
      </c>
      <c r="L93" s="1" t="s">
        <v>54</v>
      </c>
    </row>
    <row r="94" spans="9:12" x14ac:dyDescent="0.25">
      <c r="I94" s="1" t="s">
        <v>93</v>
      </c>
      <c r="J94" s="1" t="s">
        <v>95</v>
      </c>
      <c r="K94" s="1" t="s">
        <v>53</v>
      </c>
      <c r="L94" s="1" t="s">
        <v>54</v>
      </c>
    </row>
    <row r="95" spans="9:12" x14ac:dyDescent="0.25">
      <c r="I95" s="1" t="s">
        <v>96</v>
      </c>
      <c r="J95" s="1" t="s">
        <v>95</v>
      </c>
      <c r="K95" s="1" t="s">
        <v>54</v>
      </c>
      <c r="L95" s="1" t="s">
        <v>54</v>
      </c>
    </row>
    <row r="96" spans="9:12" x14ac:dyDescent="0.25">
      <c r="I96" s="1" t="s">
        <v>101</v>
      </c>
      <c r="J96" s="1" t="s">
        <v>95</v>
      </c>
      <c r="K96" s="1" t="s">
        <v>54</v>
      </c>
      <c r="L96" s="1" t="s">
        <v>54</v>
      </c>
    </row>
    <row r="97" spans="9:12" x14ac:dyDescent="0.25">
      <c r="I97" s="1" t="s">
        <v>80</v>
      </c>
      <c r="J97" s="1" t="s">
        <v>75</v>
      </c>
      <c r="K97" s="1" t="s">
        <v>53</v>
      </c>
      <c r="L97" s="1" t="s">
        <v>54</v>
      </c>
    </row>
    <row r="98" spans="9:12" x14ac:dyDescent="0.25">
      <c r="I98" s="1" t="s">
        <v>82</v>
      </c>
      <c r="J98" s="1" t="s">
        <v>75</v>
      </c>
      <c r="K98" s="1" t="s">
        <v>53</v>
      </c>
      <c r="L98" s="1" t="s">
        <v>54</v>
      </c>
    </row>
    <row r="99" spans="9:12" x14ac:dyDescent="0.25">
      <c r="I99" s="1" t="s">
        <v>86</v>
      </c>
      <c r="J99" s="1" t="s">
        <v>75</v>
      </c>
      <c r="K99" s="1" t="s">
        <v>54</v>
      </c>
      <c r="L99" s="1" t="s">
        <v>54</v>
      </c>
    </row>
    <row r="100" spans="9:12" x14ac:dyDescent="0.25">
      <c r="I100" s="1" t="s">
        <v>96</v>
      </c>
      <c r="J100" s="1" t="s">
        <v>75</v>
      </c>
      <c r="K100" s="1" t="s">
        <v>54</v>
      </c>
      <c r="L100" s="1" t="s">
        <v>54</v>
      </c>
    </row>
    <row r="101" spans="9:12" x14ac:dyDescent="0.25">
      <c r="I101" s="1" t="s">
        <v>98</v>
      </c>
      <c r="J101" s="1" t="s">
        <v>75</v>
      </c>
      <c r="K101" s="1" t="s">
        <v>54</v>
      </c>
      <c r="L101" s="1" t="s">
        <v>54</v>
      </c>
    </row>
    <row r="102" spans="9:12" x14ac:dyDescent="0.25">
      <c r="I102" s="1" t="s">
        <v>101</v>
      </c>
      <c r="J102" s="1" t="s">
        <v>75</v>
      </c>
      <c r="K102" s="1" t="s">
        <v>54</v>
      </c>
      <c r="L102" s="1" t="s">
        <v>54</v>
      </c>
    </row>
    <row r="103" spans="9:12" x14ac:dyDescent="0.25">
      <c r="I103" s="1" t="s">
        <v>79</v>
      </c>
      <c r="J103" s="1" t="s">
        <v>90</v>
      </c>
      <c r="K103" s="1" t="s">
        <v>54</v>
      </c>
      <c r="L103" s="1" t="s">
        <v>54</v>
      </c>
    </row>
    <row r="104" spans="9:12" x14ac:dyDescent="0.25">
      <c r="I104" s="1" t="s">
        <v>96</v>
      </c>
      <c r="J104" s="1" t="s">
        <v>90</v>
      </c>
      <c r="K104" s="1" t="s">
        <v>54</v>
      </c>
      <c r="L104" s="1" t="s">
        <v>54</v>
      </c>
    </row>
    <row r="105" spans="9:12" x14ac:dyDescent="0.25">
      <c r="I105" s="1" t="s">
        <v>84</v>
      </c>
      <c r="J105" s="1" t="s">
        <v>81</v>
      </c>
      <c r="K105" s="1" t="s">
        <v>53</v>
      </c>
      <c r="L105" s="1" t="s">
        <v>54</v>
      </c>
    </row>
    <row r="106" spans="9:12" x14ac:dyDescent="0.25">
      <c r="I106" s="1" t="s">
        <v>86</v>
      </c>
      <c r="J106" s="1" t="s">
        <v>81</v>
      </c>
      <c r="K106" s="1" t="s">
        <v>54</v>
      </c>
      <c r="L106" s="1" t="s">
        <v>54</v>
      </c>
    </row>
    <row r="107" spans="9:12" x14ac:dyDescent="0.25">
      <c r="I107" s="1" t="s">
        <v>96</v>
      </c>
      <c r="J107" s="1" t="s">
        <v>81</v>
      </c>
      <c r="K107" s="1" t="s">
        <v>54</v>
      </c>
      <c r="L107" s="1" t="s">
        <v>54</v>
      </c>
    </row>
    <row r="108" spans="9:12" x14ac:dyDescent="0.25">
      <c r="I108" s="1" t="s">
        <v>98</v>
      </c>
      <c r="J108" s="1" t="s">
        <v>81</v>
      </c>
      <c r="K108" s="1" t="s">
        <v>54</v>
      </c>
      <c r="L108" s="1" t="s">
        <v>54</v>
      </c>
    </row>
    <row r="109" spans="9:12" x14ac:dyDescent="0.25">
      <c r="I109" s="1" t="s">
        <v>99</v>
      </c>
      <c r="J109" s="1" t="s">
        <v>81</v>
      </c>
      <c r="K109" s="1" t="s">
        <v>53</v>
      </c>
      <c r="L109" s="1" t="s">
        <v>54</v>
      </c>
    </row>
    <row r="110" spans="9:12" x14ac:dyDescent="0.25">
      <c r="I110" s="1" t="s">
        <v>81</v>
      </c>
      <c r="J110" s="1" t="s">
        <v>111</v>
      </c>
      <c r="K110" s="1" t="s">
        <v>54</v>
      </c>
      <c r="L110" s="1" t="s">
        <v>54</v>
      </c>
    </row>
    <row r="111" spans="9:12" x14ac:dyDescent="0.25">
      <c r="I111" s="1" t="s">
        <v>96</v>
      </c>
      <c r="J111" s="1" t="s">
        <v>111</v>
      </c>
      <c r="K111" s="1" t="s">
        <v>54</v>
      </c>
      <c r="L111" s="1" t="s">
        <v>54</v>
      </c>
    </row>
    <row r="112" spans="9:12" x14ac:dyDescent="0.25">
      <c r="I112" s="1" t="s">
        <v>82</v>
      </c>
      <c r="J112" s="1" t="s">
        <v>77</v>
      </c>
      <c r="K112" s="1" t="s">
        <v>53</v>
      </c>
      <c r="L112" s="1" t="s">
        <v>54</v>
      </c>
    </row>
    <row r="113" spans="9:12" x14ac:dyDescent="0.25">
      <c r="I113" s="1" t="s">
        <v>93</v>
      </c>
      <c r="J113" s="1" t="s">
        <v>77</v>
      </c>
      <c r="K113" s="1" t="s">
        <v>53</v>
      </c>
      <c r="L113" s="1" t="s">
        <v>54</v>
      </c>
    </row>
    <row r="114" spans="9:12" x14ac:dyDescent="0.25">
      <c r="I114" s="1" t="s">
        <v>95</v>
      </c>
      <c r="J114" s="1" t="s">
        <v>77</v>
      </c>
      <c r="K114" s="1" t="s">
        <v>54</v>
      </c>
      <c r="L114" s="1" t="s">
        <v>54</v>
      </c>
    </row>
    <row r="115" spans="9:12" x14ac:dyDescent="0.25">
      <c r="I115" s="1" t="s">
        <v>96</v>
      </c>
      <c r="J115" s="1" t="s">
        <v>77</v>
      </c>
      <c r="K115" s="1" t="s">
        <v>54</v>
      </c>
      <c r="L115" s="1" t="s">
        <v>54</v>
      </c>
    </row>
    <row r="116" spans="9:12" x14ac:dyDescent="0.25">
      <c r="I116" s="1" t="s">
        <v>101</v>
      </c>
      <c r="J116" s="1" t="s">
        <v>77</v>
      </c>
      <c r="K116" s="1" t="s">
        <v>54</v>
      </c>
      <c r="L116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Condotta</cp:lastModifiedBy>
  <dcterms:created xsi:type="dcterms:W3CDTF">2016-03-08T17:58:43Z</dcterms:created>
  <dcterms:modified xsi:type="dcterms:W3CDTF">2016-03-14T15:35:52Z</dcterms:modified>
</cp:coreProperties>
</file>