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cpay\Desktop\GDS\"/>
    </mc:Choice>
  </mc:AlternateContent>
  <xr:revisionPtr revIDLastSave="0" documentId="13_ncr:1_{9A07A06B-CD16-4926-8421-252B66EEC5A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2020" sheetId="1" r:id="rId1"/>
    <sheet name="2021" sheetId="2" r:id="rId2"/>
  </sheets>
  <definedNames>
    <definedName name="_xlnm.Print_Area" localSheetId="0">'2020'!$A$1:$O$68</definedName>
    <definedName name="_xlnm.Print_Area" localSheetId="1">'2021'!$A$1:$O$68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IFamY3jfHeJVQTVvSGlEiUZcf8A=="/>
    </ext>
  </extLst>
</workbook>
</file>

<file path=xl/calcChain.xml><?xml version="1.0" encoding="utf-8"?>
<calcChain xmlns="http://schemas.openxmlformats.org/spreadsheetml/2006/main">
  <c r="M34" i="1" l="1"/>
  <c r="N34" i="1"/>
  <c r="L34" i="1"/>
  <c r="I34" i="1"/>
  <c r="J34" i="1"/>
  <c r="H34" i="1"/>
  <c r="G34" i="1"/>
  <c r="M59" i="2" l="1"/>
  <c r="M61" i="2" s="1"/>
  <c r="L59" i="2"/>
  <c r="K59" i="2"/>
  <c r="J59" i="2"/>
  <c r="I59" i="2"/>
  <c r="H59" i="2"/>
  <c r="G59" i="2"/>
  <c r="F59" i="2"/>
  <c r="E59" i="2"/>
  <c r="D59" i="2"/>
  <c r="C59" i="2"/>
  <c r="B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M42" i="2"/>
  <c r="L42" i="2"/>
  <c r="I42" i="2"/>
  <c r="C42" i="2"/>
  <c r="N40" i="2"/>
  <c r="N39" i="2"/>
  <c r="N38" i="2"/>
  <c r="N37" i="2"/>
  <c r="N36" i="2"/>
  <c r="N35" i="2"/>
  <c r="M34" i="2"/>
  <c r="L34" i="2"/>
  <c r="K34" i="2"/>
  <c r="K42" i="2" s="1"/>
  <c r="J34" i="2"/>
  <c r="J42" i="2" s="1"/>
  <c r="I34" i="2"/>
  <c r="H34" i="2"/>
  <c r="H42" i="2" s="1"/>
  <c r="G34" i="2"/>
  <c r="G42" i="2" s="1"/>
  <c r="F34" i="2"/>
  <c r="F42" i="2" s="1"/>
  <c r="E34" i="2"/>
  <c r="E42" i="2" s="1"/>
  <c r="D34" i="2"/>
  <c r="D42" i="2" s="1"/>
  <c r="C34" i="2"/>
  <c r="B34" i="2"/>
  <c r="B42" i="2" s="1"/>
  <c r="N33" i="2"/>
  <c r="M30" i="2"/>
  <c r="L30" i="2"/>
  <c r="K30" i="2"/>
  <c r="J30" i="2"/>
  <c r="I30" i="2"/>
  <c r="H30" i="2"/>
  <c r="G30" i="2"/>
  <c r="F30" i="2"/>
  <c r="E30" i="2"/>
  <c r="D30" i="2"/>
  <c r="C30" i="2"/>
  <c r="B30" i="2"/>
  <c r="N28" i="2"/>
  <c r="N27" i="2"/>
  <c r="N26" i="2"/>
  <c r="N25" i="2"/>
  <c r="N24" i="2"/>
  <c r="N23" i="2"/>
  <c r="N22" i="2"/>
  <c r="N21" i="2"/>
  <c r="M17" i="2"/>
  <c r="L17" i="2"/>
  <c r="K17" i="2"/>
  <c r="J17" i="2"/>
  <c r="I17" i="2"/>
  <c r="H17" i="2"/>
  <c r="G17" i="2"/>
  <c r="F17" i="2"/>
  <c r="E17" i="2"/>
  <c r="D17" i="2"/>
  <c r="C17" i="2"/>
  <c r="B17" i="2"/>
  <c r="N17" i="2" s="1"/>
  <c r="N15" i="2"/>
  <c r="N14" i="2"/>
  <c r="N13" i="2"/>
  <c r="N12" i="2"/>
  <c r="N11" i="2"/>
  <c r="N10" i="2"/>
  <c r="N9" i="2"/>
  <c r="B64" i="1"/>
  <c r="E61" i="1"/>
  <c r="D61" i="1"/>
  <c r="B61" i="1"/>
  <c r="N59" i="1"/>
  <c r="M59" i="1"/>
  <c r="M61" i="1" s="1"/>
  <c r="L59" i="1"/>
  <c r="L61" i="1" s="1"/>
  <c r="L64" i="1" s="1"/>
  <c r="J59" i="1"/>
  <c r="I59" i="1"/>
  <c r="H59" i="1"/>
  <c r="G59" i="1"/>
  <c r="F59" i="1"/>
  <c r="E59" i="1"/>
  <c r="D59" i="1"/>
  <c r="C59" i="1"/>
  <c r="C61" i="1" s="1"/>
  <c r="C64" i="1" s="1"/>
  <c r="B59" i="1"/>
  <c r="K58" i="1"/>
  <c r="O58" i="1" s="1"/>
  <c r="O57" i="1"/>
  <c r="K57" i="1"/>
  <c r="K56" i="1"/>
  <c r="O56" i="1" s="1"/>
  <c r="K55" i="1"/>
  <c r="O55" i="1" s="1"/>
  <c r="K54" i="1"/>
  <c r="O54" i="1" s="1"/>
  <c r="O53" i="1"/>
  <c r="K53" i="1"/>
  <c r="K52" i="1"/>
  <c r="O52" i="1" s="1"/>
  <c r="O51" i="1"/>
  <c r="K51" i="1"/>
  <c r="K50" i="1"/>
  <c r="O50" i="1" s="1"/>
  <c r="K49" i="1"/>
  <c r="O49" i="1" s="1"/>
  <c r="K48" i="1"/>
  <c r="O48" i="1" s="1"/>
  <c r="O47" i="1"/>
  <c r="K47" i="1"/>
  <c r="K46" i="1"/>
  <c r="O46" i="1" s="1"/>
  <c r="K45" i="1"/>
  <c r="K59" i="1" s="1"/>
  <c r="M42" i="1"/>
  <c r="J42" i="1"/>
  <c r="I42" i="1"/>
  <c r="F42" i="1"/>
  <c r="E42" i="1"/>
  <c r="D42" i="1"/>
  <c r="C42" i="1"/>
  <c r="B42" i="1"/>
  <c r="K40" i="1"/>
  <c r="O40" i="1" s="1"/>
  <c r="K39" i="1"/>
  <c r="O39" i="1" s="1"/>
  <c r="O38" i="1"/>
  <c r="K38" i="1"/>
  <c r="K37" i="1"/>
  <c r="O37" i="1" s="1"/>
  <c r="K36" i="1"/>
  <c r="O36" i="1" s="1"/>
  <c r="K35" i="1"/>
  <c r="O35" i="1" s="1"/>
  <c r="N42" i="1"/>
  <c r="L42" i="1"/>
  <c r="K34" i="1"/>
  <c r="O34" i="1" s="1"/>
  <c r="H42" i="1"/>
  <c r="G42" i="1"/>
  <c r="K33" i="1"/>
  <c r="O33" i="1" s="1"/>
  <c r="N30" i="1"/>
  <c r="M30" i="1"/>
  <c r="L30" i="1"/>
  <c r="J30" i="1"/>
  <c r="I30" i="1"/>
  <c r="H30" i="1"/>
  <c r="G30" i="1"/>
  <c r="F30" i="1"/>
  <c r="E30" i="1"/>
  <c r="D30" i="1"/>
  <c r="C30" i="1"/>
  <c r="B30" i="1"/>
  <c r="O28" i="1"/>
  <c r="K28" i="1"/>
  <c r="K27" i="1"/>
  <c r="O27" i="1" s="1"/>
  <c r="O26" i="1"/>
  <c r="K26" i="1"/>
  <c r="O25" i="1"/>
  <c r="K25" i="1"/>
  <c r="K24" i="1"/>
  <c r="O24" i="1" s="1"/>
  <c r="K23" i="1"/>
  <c r="O23" i="1" s="1"/>
  <c r="O22" i="1"/>
  <c r="K22" i="1"/>
  <c r="K21" i="1"/>
  <c r="O21" i="1" s="1"/>
  <c r="N17" i="1"/>
  <c r="M17" i="1"/>
  <c r="L17" i="1"/>
  <c r="J17" i="1"/>
  <c r="I17" i="1"/>
  <c r="H17" i="1"/>
  <c r="G17" i="1"/>
  <c r="F17" i="1"/>
  <c r="E17" i="1"/>
  <c r="D17" i="1"/>
  <c r="D64" i="1" s="1"/>
  <c r="C17" i="1"/>
  <c r="B17" i="1"/>
  <c r="K17" i="1" s="1"/>
  <c r="O15" i="1"/>
  <c r="K15" i="1"/>
  <c r="K14" i="1"/>
  <c r="O14" i="1" s="1"/>
  <c r="K13" i="1"/>
  <c r="O13" i="1" s="1"/>
  <c r="O12" i="1"/>
  <c r="K12" i="1"/>
  <c r="K11" i="1"/>
  <c r="O11" i="1" s="1"/>
  <c r="O10" i="1"/>
  <c r="K10" i="1"/>
  <c r="O9" i="1"/>
  <c r="K9" i="1"/>
  <c r="F61" i="1" l="1"/>
  <c r="C61" i="2"/>
  <c r="C64" i="2" s="1"/>
  <c r="C65" i="2" s="1"/>
  <c r="N30" i="2"/>
  <c r="I61" i="1"/>
  <c r="I64" i="1" s="1"/>
  <c r="K30" i="1"/>
  <c r="O30" i="1" s="1"/>
  <c r="L61" i="2"/>
  <c r="L64" i="2" s="1"/>
  <c r="I61" i="2"/>
  <c r="I64" i="2" s="1"/>
  <c r="N59" i="2"/>
  <c r="N61" i="1"/>
  <c r="N64" i="1" s="1"/>
  <c r="M64" i="1"/>
  <c r="J61" i="1"/>
  <c r="J64" i="1" s="1"/>
  <c r="F64" i="1"/>
  <c r="E64" i="1"/>
  <c r="E68" i="1" s="1"/>
  <c r="O45" i="1"/>
  <c r="N42" i="2"/>
  <c r="K61" i="2"/>
  <c r="K64" i="2" s="1"/>
  <c r="K42" i="1"/>
  <c r="O42" i="1" s="1"/>
  <c r="M64" i="2"/>
  <c r="D61" i="2"/>
  <c r="D64" i="2" s="1"/>
  <c r="F61" i="2"/>
  <c r="F64" i="2" s="1"/>
  <c r="H61" i="1"/>
  <c r="H64" i="1" s="1"/>
  <c r="E61" i="2"/>
  <c r="E64" i="2" s="1"/>
  <c r="O17" i="1"/>
  <c r="H61" i="2"/>
  <c r="H64" i="2" s="1"/>
  <c r="G61" i="2"/>
  <c r="G64" i="2" s="1"/>
  <c r="C65" i="1"/>
  <c r="D65" i="1" s="1"/>
  <c r="O59" i="1"/>
  <c r="G61" i="1"/>
  <c r="G64" i="1" s="1"/>
  <c r="J61" i="2"/>
  <c r="J64" i="2" s="1"/>
  <c r="B61" i="2"/>
  <c r="B64" i="2" s="1"/>
  <c r="N34" i="2"/>
  <c r="F68" i="1" l="1"/>
  <c r="G68" i="1" s="1"/>
  <c r="H68" i="1" s="1"/>
  <c r="I68" i="1" s="1"/>
  <c r="J68" i="1" s="1"/>
  <c r="L68" i="1" s="1"/>
  <c r="M68" i="1" s="1"/>
  <c r="N68" i="1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E65" i="1"/>
  <c r="F65" i="1" s="1"/>
  <c r="G65" i="1" s="1"/>
  <c r="H65" i="1" s="1"/>
  <c r="I65" i="1" s="1"/>
  <c r="J65" i="1" s="1"/>
  <c r="L65" i="1" s="1"/>
  <c r="M65" i="1" s="1"/>
  <c r="N65" i="1" s="1"/>
  <c r="N64" i="2"/>
  <c r="N61" i="2"/>
  <c r="D65" i="2"/>
  <c r="E65" i="2" s="1"/>
  <c r="F65" i="2" s="1"/>
  <c r="G65" i="2" s="1"/>
  <c r="H65" i="2" s="1"/>
  <c r="I65" i="2" s="1"/>
  <c r="J65" i="2" s="1"/>
  <c r="K65" i="2" s="1"/>
  <c r="L65" i="2" s="1"/>
  <c r="M65" i="2" s="1"/>
  <c r="O61" i="1"/>
  <c r="O64" i="1" s="1"/>
  <c r="K61" i="1"/>
  <c r="K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1" authorId="0" shapeId="0" xr:uid="{00000000-0006-0000-0000-000006000000}">
      <text>
        <r>
          <rPr>
            <sz val="11"/>
            <color theme="1"/>
            <rFont val="Arial"/>
          </rPr>
          <t>Hire Designer/Artist @20/hr: 20 hrs per week for three months</t>
        </r>
      </text>
    </comment>
    <comment ref="F21" authorId="0" shapeId="0" xr:uid="{00000000-0006-0000-0000-000004000000}">
      <text>
        <r>
          <rPr>
            <sz val="11"/>
            <color theme="1"/>
            <rFont val="Arial"/>
          </rPr>
          <t>Hire 1 Full Time Developer at 70,000 + 30%</t>
        </r>
      </text>
    </comment>
    <comment ref="H21" authorId="0" shapeId="0" xr:uid="{00000000-0006-0000-0000-000003000000}">
      <text>
        <r>
          <rPr>
            <sz val="11"/>
            <color theme="1"/>
            <rFont val="Arial"/>
          </rPr>
          <t>Hire 1 Full Time Customer Service Agent at $45000 + 30%</t>
        </r>
      </text>
    </comment>
    <comment ref="L21" authorId="0" shapeId="0" xr:uid="{00000000-0006-0000-0000-000002000000}">
      <text>
        <r>
          <rPr>
            <sz val="11"/>
            <color theme="1"/>
            <rFont val="Arial"/>
          </rPr>
          <t>Hire 1 Customer Service Agent @45,000 + 30%</t>
        </r>
      </text>
    </comment>
    <comment ref="M21" authorId="0" shapeId="0" xr:uid="{00000000-0006-0000-0000-000005000000}">
      <text>
        <r>
          <rPr>
            <sz val="11"/>
            <color theme="1"/>
            <rFont val="Arial"/>
          </rPr>
          <t>Hire 1 Customer Service agent @45,000 + 30%</t>
        </r>
      </text>
    </comment>
    <comment ref="G33" authorId="0" shapeId="0" xr:uid="{00000000-0006-0000-0000-000007000000}">
      <text>
        <r>
          <rPr>
            <sz val="11"/>
            <color theme="1"/>
            <rFont val="Arial"/>
          </rPr>
          <t>Hire 1 Marketer @65,000 + 30%</t>
        </r>
      </text>
    </comment>
    <comment ref="E45" authorId="0" shapeId="0" xr:uid="{00000000-0006-0000-0000-000001000000}">
      <text>
        <r>
          <rPr>
            <sz val="11"/>
            <color theme="1"/>
            <rFont val="Arial"/>
          </rPr>
          <t>4x$85,000 w/ 30% benefits = $459k</t>
        </r>
      </text>
    </comment>
    <comment ref="F46" authorId="0" shapeId="0" xr:uid="{00000000-0006-0000-0000-000008000000}">
      <text>
        <r>
          <rPr>
            <sz val="11"/>
            <color theme="1"/>
            <rFont val="Arial"/>
          </rPr>
          <t>Hire Admin Assistant @ $17.50 / hr @ 20 per week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5g9UHIM5dX4fr90kqBjDphRkYm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1" authorId="0" shapeId="0" xr:uid="{8DE0B0A9-0119-4E2C-BEE2-AB32A779724F}">
      <text>
        <r>
          <rPr>
            <sz val="11"/>
            <color theme="1"/>
            <rFont val="Arial"/>
          </rPr>
          <t>Hire 1 Customer Service Agent @45,000 + 30%</t>
        </r>
      </text>
    </comment>
    <comment ref="C21" authorId="0" shapeId="0" xr:uid="{6FEA1360-58A7-4EC4-BA44-87EE2F6C0236}">
      <text>
        <r>
          <rPr>
            <sz val="11"/>
            <color theme="1"/>
            <rFont val="Arial"/>
          </rPr>
          <t>Hire 1 Customer Service agent @45,000 + 30%</t>
        </r>
      </text>
    </comment>
    <comment ref="H21" authorId="0" shapeId="0" xr:uid="{00000000-0006-0000-0100-000001000000}">
      <text>
        <r>
          <rPr>
            <sz val="11"/>
            <color theme="1"/>
            <rFont val="Arial"/>
          </rPr>
          <t>Hire 1 customer service agent @45,000 + 30%</t>
        </r>
      </text>
    </comment>
    <comment ref="H33" authorId="0" shapeId="0" xr:uid="{00000000-0006-0000-0100-000004000000}">
      <text>
        <r>
          <rPr>
            <sz val="11"/>
            <color theme="1"/>
            <rFont val="Arial"/>
          </rPr>
          <t>Marketing Salary Increase to 70k + 30% benefits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3+D4O3smN9+l9ykjP4+y8zF7tKw=="/>
    </ext>
  </extLst>
</comments>
</file>

<file path=xl/sharedStrings.xml><?xml version="1.0" encoding="utf-8"?>
<sst xmlns="http://schemas.openxmlformats.org/spreadsheetml/2006/main" count="144" uniqueCount="80">
  <si>
    <t>Game Dev Share, LLC</t>
  </si>
  <si>
    <t>PRO FORMA CASHFLOW</t>
  </si>
  <si>
    <t>2020 (Q1 2021) Calendar Year (Full Year of Business)</t>
  </si>
  <si>
    <t>Q2</t>
  </si>
  <si>
    <t>Q3</t>
  </si>
  <si>
    <t>Q4</t>
  </si>
  <si>
    <t>Q1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</si>
  <si>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</si>
  <si>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</si>
  <si>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</si>
  <si>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</si>
  <si>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</si>
  <si>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</si>
  <si>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</si>
  <si>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</si>
  <si>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</si>
  <si>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TOTAL 2020</t>
  </si>
  <si>
    <t>Jan-21</t>
  </si>
  <si>
    <t>Feb-21</t>
  </si>
  <si>
    <t>Mar-21</t>
  </si>
  <si>
    <t>TOTAL YEAR 1</t>
  </si>
  <si>
    <t>Revenues</t>
  </si>
  <si>
    <t>Job Listings</t>
  </si>
  <si>
    <t>Job Advertising</t>
  </si>
  <si>
    <t>Developer Subscriptions</t>
  </si>
  <si>
    <t>Data Leasing</t>
  </si>
  <si>
    <t>Portfolio Customization</t>
  </si>
  <si>
    <t>Internal Marketplace</t>
  </si>
  <si>
    <t>External Advertising</t>
  </si>
  <si>
    <t xml:space="preserve">     Total Revenues</t>
  </si>
  <si>
    <t>2021 Calendar Year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</si>
  <si>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</si>
  <si>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</si>
  <si>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</si>
  <si>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</si>
  <si>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</si>
  <si>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</si>
  <si>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</si>
  <si>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</si>
  <si>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</si>
  <si>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Expenses</t>
  </si>
  <si>
    <t>Product Development and Delivery</t>
  </si>
  <si>
    <t>Salaries and Benefits</t>
  </si>
  <si>
    <t>Telecommunications</t>
  </si>
  <si>
    <t>Development Software Licensing</t>
  </si>
  <si>
    <t>AWS (Network Charges)</t>
  </si>
  <si>
    <t>AWS (Cloud Storage Charges)</t>
  </si>
  <si>
    <t>Computers</t>
  </si>
  <si>
    <t>Web/Email</t>
  </si>
  <si>
    <t>Additional License Fees</t>
  </si>
  <si>
    <t xml:space="preserve">     Total Product Development</t>
  </si>
  <si>
    <t>Marketing and Sales</t>
  </si>
  <si>
    <t>Sales Commission</t>
  </si>
  <si>
    <t>Advertising/Website</t>
  </si>
  <si>
    <t>Collateral/Printing</t>
  </si>
  <si>
    <t>Public Relations</t>
  </si>
  <si>
    <t>Trade Shows &amp; Conferences</t>
  </si>
  <si>
    <t>Mailing</t>
  </si>
  <si>
    <t xml:space="preserve">     Total Marketing and Sales</t>
  </si>
  <si>
    <t>General and Administrative</t>
  </si>
  <si>
    <t>Administrative Support</t>
  </si>
  <si>
    <t>Rent (incl. Utilities, sec. dep.)</t>
  </si>
  <si>
    <t>Legal Fees</t>
  </si>
  <si>
    <t>Business Consulting</t>
  </si>
  <si>
    <t>Furniture</t>
  </si>
  <si>
    <t>General Liability Insurance</t>
  </si>
  <si>
    <t>Office Expenses and Supplies</t>
  </si>
  <si>
    <t>Postage and Delivery</t>
  </si>
  <si>
    <t>Employee Relations</t>
  </si>
  <si>
    <t>Travel (Faculty)</t>
  </si>
  <si>
    <t>Miscellaneous Fee Allocation</t>
  </si>
  <si>
    <t xml:space="preserve">     Total G &amp; A</t>
  </si>
  <si>
    <t>Total Expenses</t>
  </si>
  <si>
    <t>Total 2021</t>
  </si>
  <si>
    <t>Net Income</t>
  </si>
  <si>
    <t>Cumulative EBITDA</t>
  </si>
  <si>
    <t>Total Capital</t>
  </si>
  <si>
    <t>Total 2020</t>
  </si>
  <si>
    <t>Total Year 1</t>
  </si>
  <si>
    <t>Capital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</si>
</sst>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8" x14ac:knownFonts="1">
    <font>
      <sz val="11"/>
      <color theme="1"/>
      <name val="Arial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u/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i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0" borderId="3" xfId="0" applyFont="1" applyBorder="1"/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/>
    </xf>
    <xf numFmtId="49" fontId="1" fillId="0" borderId="0" xfId="0" applyNumberFormat="1" applyFont="1"/>
    <xf numFmtId="0" fontId="2" fillId="4" borderId="5" xfId="0" applyFont="1" applyFill="1" applyBorder="1"/>
    <xf numFmtId="164" fontId="1" fillId="2" borderId="4" xfId="0" applyNumberFormat="1" applyFont="1" applyFill="1" applyBorder="1"/>
    <xf numFmtId="164" fontId="1" fillId="2" borderId="5" xfId="0" applyNumberFormat="1" applyFont="1" applyFill="1" applyBorder="1"/>
    <xf numFmtId="164" fontId="1" fillId="3" borderId="5" xfId="0" applyNumberFormat="1" applyFont="1" applyFill="1" applyBorder="1"/>
    <xf numFmtId="164" fontId="2" fillId="0" borderId="6" xfId="0" applyNumberFormat="1" applyFont="1" applyBorder="1"/>
    <xf numFmtId="164" fontId="1" fillId="0" borderId="6" xfId="0" applyNumberFormat="1" applyFont="1" applyBorder="1"/>
    <xf numFmtId="0" fontId="1" fillId="5" borderId="5" xfId="0" applyFont="1" applyFill="1" applyBorder="1"/>
    <xf numFmtId="164" fontId="1" fillId="6" borderId="4" xfId="0" applyNumberFormat="1" applyFont="1" applyFill="1" applyBorder="1"/>
    <xf numFmtId="164" fontId="1" fillId="6" borderId="5" xfId="0" applyNumberFormat="1" applyFont="1" applyFill="1" applyBorder="1"/>
    <xf numFmtId="164" fontId="1" fillId="7" borderId="5" xfId="0" applyNumberFormat="1" applyFont="1" applyFill="1" applyBorder="1"/>
    <xf numFmtId="0" fontId="1" fillId="0" borderId="0" xfId="0" applyFont="1"/>
    <xf numFmtId="164" fontId="1" fillId="3" borderId="4" xfId="0" applyNumberFormat="1" applyFont="1" applyFill="1" applyBorder="1"/>
    <xf numFmtId="164" fontId="2" fillId="2" borderId="1" xfId="0" applyNumberFormat="1" applyFont="1" applyFill="1" applyBorder="1"/>
    <xf numFmtId="164" fontId="2" fillId="2" borderId="2" xfId="0" applyNumberFormat="1" applyFont="1" applyFill="1" applyBorder="1"/>
    <xf numFmtId="164" fontId="2" fillId="3" borderId="2" xfId="0" applyNumberFormat="1" applyFont="1" applyFill="1" applyBorder="1"/>
    <xf numFmtId="164" fontId="2" fillId="0" borderId="3" xfId="0" applyNumberFormat="1" applyFont="1" applyBorder="1"/>
    <xf numFmtId="164" fontId="2" fillId="3" borderId="1" xfId="0" applyNumberFormat="1" applyFont="1" applyFill="1" applyBorder="1"/>
    <xf numFmtId="0" fontId="1" fillId="0" borderId="7" xfId="0" applyFont="1" applyBorder="1"/>
    <xf numFmtId="0" fontId="1" fillId="0" borderId="6" xfId="0" applyFont="1" applyBorder="1"/>
    <xf numFmtId="0" fontId="2" fillId="8" borderId="5" xfId="0" applyFont="1" applyFill="1" applyBorder="1"/>
    <xf numFmtId="164" fontId="1" fillId="0" borderId="7" xfId="0" applyNumberFormat="1" applyFont="1" applyBorder="1"/>
    <xf numFmtId="164" fontId="1" fillId="0" borderId="0" xfId="0" applyNumberFormat="1" applyFont="1"/>
    <xf numFmtId="0" fontId="4" fillId="3" borderId="5" xfId="0" applyFont="1" applyFill="1" applyBorder="1"/>
    <xf numFmtId="164" fontId="5" fillId="6" borderId="5" xfId="0" applyNumberFormat="1" applyFont="1" applyFill="1" applyBorder="1" applyAlignment="1"/>
    <xf numFmtId="164" fontId="5" fillId="3" borderId="5" xfId="0" applyNumberFormat="1" applyFont="1" applyFill="1" applyBorder="1" applyAlignment="1"/>
    <xf numFmtId="164" fontId="5" fillId="2" borderId="5" xfId="0" applyNumberFormat="1" applyFont="1" applyFill="1" applyBorder="1" applyAlignment="1"/>
    <xf numFmtId="164" fontId="5" fillId="7" borderId="5" xfId="0" applyNumberFormat="1" applyFont="1" applyFill="1" applyBorder="1" applyAlignment="1"/>
    <xf numFmtId="0" fontId="2" fillId="0" borderId="6" xfId="0" applyFont="1" applyBorder="1"/>
    <xf numFmtId="164" fontId="2" fillId="2" borderId="4" xfId="0" applyNumberFormat="1" applyFont="1" applyFill="1" applyBorder="1"/>
    <xf numFmtId="164" fontId="2" fillId="2" borderId="5" xfId="0" applyNumberFormat="1" applyFont="1" applyFill="1" applyBorder="1"/>
    <xf numFmtId="164" fontId="2" fillId="7" borderId="5" xfId="0" applyNumberFormat="1" applyFont="1" applyFill="1" applyBorder="1"/>
    <xf numFmtId="0" fontId="6" fillId="0" borderId="6" xfId="0" applyFont="1" applyBorder="1" applyAlignment="1">
      <alignment horizontal="center"/>
    </xf>
    <xf numFmtId="39" fontId="2" fillId="0" borderId="8" xfId="0" applyNumberFormat="1" applyFont="1" applyBorder="1"/>
    <xf numFmtId="39" fontId="2" fillId="0" borderId="9" xfId="0" applyNumberFormat="1" applyFont="1" applyBorder="1"/>
    <xf numFmtId="39" fontId="2" fillId="0" borderId="10" xfId="0" applyNumberFormat="1" applyFont="1" applyBorder="1"/>
    <xf numFmtId="39" fontId="1" fillId="0" borderId="11" xfId="0" applyNumberFormat="1" applyFont="1" applyBorder="1"/>
    <xf numFmtId="39" fontId="2" fillId="0" borderId="12" xfId="0" applyNumberFormat="1" applyFont="1" applyBorder="1"/>
    <xf numFmtId="39" fontId="2" fillId="0" borderId="13" xfId="0" applyNumberFormat="1" applyFont="1" applyBorder="1"/>
    <xf numFmtId="39" fontId="1" fillId="0" borderId="13" xfId="0" applyNumberFormat="1" applyFont="1" applyBorder="1"/>
    <xf numFmtId="164" fontId="5" fillId="0" borderId="0" xfId="0" applyNumberFormat="1" applyFont="1" applyAlignment="1"/>
    <xf numFmtId="0" fontId="1" fillId="3" borderId="1" xfId="0" applyFont="1" applyFill="1" applyBorder="1"/>
    <xf numFmtId="49" fontId="2" fillId="3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2" borderId="5" xfId="0" applyFont="1" applyFill="1" applyBorder="1"/>
    <xf numFmtId="164" fontId="2" fillId="7" borderId="4" xfId="0" applyNumberFormat="1" applyFont="1" applyFill="1" applyBorder="1"/>
    <xf numFmtId="164" fontId="2" fillId="6" borderId="5" xfId="0" applyNumberFormat="1" applyFont="1" applyFill="1" applyBorder="1"/>
    <xf numFmtId="7" fontId="2" fillId="0" borderId="8" xfId="0" applyNumberFormat="1" applyFont="1" applyBorder="1"/>
    <xf numFmtId="7" fontId="2" fillId="0" borderId="9" xfId="0" applyNumberFormat="1" applyFont="1" applyBorder="1"/>
    <xf numFmtId="164" fontId="2" fillId="0" borderId="10" xfId="0" applyNumberFormat="1" applyFont="1" applyBorder="1"/>
    <xf numFmtId="7" fontId="2" fillId="0" borderId="11" xfId="0" applyNumberFormat="1" applyFont="1" applyBorder="1"/>
    <xf numFmtId="7" fontId="2" fillId="0" borderId="12" xfId="0" applyNumberFormat="1" applyFont="1" applyBorder="1"/>
    <xf numFmtId="164" fontId="1" fillId="0" borderId="13" xfId="0" applyNumberFormat="1" applyFont="1" applyBorder="1"/>
    <xf numFmtId="0" fontId="2" fillId="0" borderId="0" xfId="0" applyFont="1" applyAlignment="1"/>
    <xf numFmtId="164" fontId="7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Normal="100" workbookViewId="0">
      <selection activeCell="M12" sqref="M12"/>
    </sheetView>
  </sheetViews>
  <sheetFormatPr defaultColWidth="12.625" defaultRowHeight="15" customHeight="1" x14ac:dyDescent="0.25"/>
  <cols>
    <col min="1" max="1" width="30.5" style="1" customWidth="1"/>
    <col min="2" max="10" width="11.25" style="1" customWidth="1"/>
    <col min="11" max="11" width="12.5" style="1" customWidth="1"/>
    <col min="12" max="14" width="11.25" style="1" customWidth="1"/>
    <col min="15" max="15" width="12.5" style="1" customWidth="1"/>
    <col min="16" max="16" width="7.625" style="1" customWidth="1"/>
    <col min="17" max="17" width="8.875" style="1" customWidth="1"/>
    <col min="18" max="26" width="7.625" style="1" customWidth="1"/>
    <col min="27" max="16384" width="12.625" style="1"/>
  </cols>
  <sheetData>
    <row r="1" spans="1:18" x14ac:dyDescent="0.25">
      <c r="K1" s="2"/>
    </row>
    <row r="2" spans="1:18" ht="15" customHeight="1" x14ac:dyDescent="0.25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8" ht="15" customHeight="1" x14ac:dyDescent="0.25">
      <c r="A3" s="74" t="s">
        <v>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8" ht="15" customHeight="1" x14ac:dyDescent="0.25">
      <c r="A4" s="74" t="s">
        <v>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18" ht="15" customHeight="1" x14ac:dyDescent="0.25">
      <c r="K5" s="2"/>
      <c r="M5" s="3">
        <v>2020</v>
      </c>
    </row>
    <row r="6" spans="1:18" ht="15" customHeight="1" x14ac:dyDescent="0.25">
      <c r="B6" s="4"/>
      <c r="C6" s="5" t="s">
        <v>6</v>
      </c>
      <c r="D6" s="6"/>
      <c r="E6" s="7"/>
      <c r="F6" s="8" t="s">
        <v>3</v>
      </c>
      <c r="G6" s="7"/>
      <c r="H6" s="6"/>
      <c r="I6" s="5" t="s">
        <v>4</v>
      </c>
      <c r="J6" s="6"/>
      <c r="K6" s="9"/>
      <c r="L6" s="7"/>
      <c r="M6" s="8" t="s">
        <v>5</v>
      </c>
      <c r="N6" s="7"/>
      <c r="O6" s="10"/>
    </row>
    <row r="7" spans="1:18" ht="15" customHeight="1" x14ac:dyDescent="0.25">
      <c r="B7" s="11" t="s">
        <v>7</v>
      </c>
      <c r="C7" s="12" t="s">
        <v>8</v>
      </c>
      <c r="D7" s="12" t="s">
        <v>9</v>
      </c>
      <c r="E7" s="13" t="s">
        <v>10</v>
      </c>
      <c r="F7" s="13" t="s">
        <v>11</v>
      </c>
      <c r="G7" s="13" t="s">
        <v>12</v>
      </c>
      <c r="H7" s="12" t="s">
        <v>13</v>
      </c>
      <c r="I7" s="12" t="s">
        <v>14</v>
      </c>
      <c r="J7" s="12" t="s">
        <v>15</v>
      </c>
      <c r="K7" s="14" t="s">
        <v>16</v>
      </c>
      <c r="L7" s="13" t="s">
        <v>17</v>
      </c>
      <c r="M7" s="13" t="s">
        <v>18</v>
      </c>
      <c r="N7" s="13" t="s">
        <v>19</v>
      </c>
      <c r="O7" s="15" t="s">
        <v>20</v>
      </c>
      <c r="P7" s="16"/>
      <c r="Q7" s="16"/>
      <c r="R7" s="16"/>
    </row>
    <row r="8" spans="1:18" ht="15" customHeight="1" x14ac:dyDescent="0.25">
      <c r="A8" s="17" t="s">
        <v>21</v>
      </c>
      <c r="B8" s="18"/>
      <c r="C8" s="19"/>
      <c r="D8" s="19"/>
      <c r="E8" s="20"/>
      <c r="F8" s="20"/>
      <c r="G8" s="20"/>
      <c r="H8" s="19"/>
      <c r="I8" s="19"/>
      <c r="J8" s="19"/>
      <c r="K8" s="21"/>
      <c r="L8" s="20"/>
      <c r="M8" s="20"/>
      <c r="N8" s="20"/>
      <c r="O8" s="22"/>
    </row>
    <row r="9" spans="1:18" ht="15" customHeight="1" x14ac:dyDescent="0.25">
      <c r="A9" s="23" t="s">
        <v>22</v>
      </c>
      <c r="B9" s="24">
        <v>0</v>
      </c>
      <c r="C9" s="25">
        <v>0</v>
      </c>
      <c r="D9" s="25">
        <v>0</v>
      </c>
      <c r="E9" s="26">
        <v>0</v>
      </c>
      <c r="F9" s="26">
        <v>0</v>
      </c>
      <c r="G9" s="26">
        <v>8000</v>
      </c>
      <c r="H9" s="25">
        <v>17840</v>
      </c>
      <c r="I9" s="25">
        <v>25300</v>
      </c>
      <c r="J9" s="25">
        <v>32770</v>
      </c>
      <c r="K9" s="21">
        <f t="shared" ref="K9:K15" si="0">SUM(B9:J9)</f>
        <v>83910</v>
      </c>
      <c r="L9" s="26">
        <v>35500</v>
      </c>
      <c r="M9" s="26">
        <v>54000</v>
      </c>
      <c r="N9" s="26">
        <v>82500</v>
      </c>
      <c r="O9" s="21">
        <f t="shared" ref="O9:O15" si="1">SUM(K9:N9)</f>
        <v>255910</v>
      </c>
    </row>
    <row r="10" spans="1:18" ht="15" customHeight="1" x14ac:dyDescent="0.25">
      <c r="A10" s="27" t="s">
        <v>23</v>
      </c>
      <c r="B10" s="18">
        <v>0</v>
      </c>
      <c r="C10" s="19">
        <v>0</v>
      </c>
      <c r="D10" s="19">
        <v>0</v>
      </c>
      <c r="E10" s="20">
        <v>0</v>
      </c>
      <c r="F10" s="20">
        <v>0</v>
      </c>
      <c r="G10" s="20">
        <v>0</v>
      </c>
      <c r="H10" s="19">
        <v>3250</v>
      </c>
      <c r="I10" s="19">
        <v>6400</v>
      </c>
      <c r="J10" s="19">
        <v>1100</v>
      </c>
      <c r="K10" s="21">
        <f t="shared" si="0"/>
        <v>10750</v>
      </c>
      <c r="L10" s="20">
        <v>2500</v>
      </c>
      <c r="M10" s="20">
        <v>4100</v>
      </c>
      <c r="N10" s="20">
        <v>6800</v>
      </c>
      <c r="O10" s="21">
        <f t="shared" si="1"/>
        <v>24150</v>
      </c>
    </row>
    <row r="11" spans="1:18" ht="15" customHeight="1" x14ac:dyDescent="0.25">
      <c r="A11" s="23" t="s">
        <v>24</v>
      </c>
      <c r="B11" s="24">
        <v>0</v>
      </c>
      <c r="C11" s="25">
        <v>0</v>
      </c>
      <c r="D11" s="25">
        <v>0</v>
      </c>
      <c r="E11" s="26">
        <v>0</v>
      </c>
      <c r="F11" s="26">
        <v>0</v>
      </c>
      <c r="G11" s="26">
        <v>300</v>
      </c>
      <c r="H11" s="25">
        <v>600</v>
      </c>
      <c r="I11" s="25">
        <v>1600</v>
      </c>
      <c r="J11" s="25">
        <v>2600</v>
      </c>
      <c r="K11" s="21">
        <f t="shared" si="0"/>
        <v>5100</v>
      </c>
      <c r="L11" s="26">
        <v>3600</v>
      </c>
      <c r="M11" s="26">
        <v>7300</v>
      </c>
      <c r="N11" s="26">
        <v>15400</v>
      </c>
      <c r="O11" s="21">
        <f t="shared" si="1"/>
        <v>31400</v>
      </c>
    </row>
    <row r="12" spans="1:18" ht="15" customHeight="1" x14ac:dyDescent="0.25">
      <c r="A12" s="27" t="s">
        <v>25</v>
      </c>
      <c r="B12" s="18">
        <v>0</v>
      </c>
      <c r="C12" s="19">
        <v>0</v>
      </c>
      <c r="D12" s="19">
        <v>0</v>
      </c>
      <c r="E12" s="20">
        <v>0</v>
      </c>
      <c r="F12" s="20">
        <v>0</v>
      </c>
      <c r="G12" s="20">
        <v>0</v>
      </c>
      <c r="H12" s="19">
        <v>0</v>
      </c>
      <c r="I12" s="19">
        <v>6300</v>
      </c>
      <c r="J12" s="19">
        <v>6300</v>
      </c>
      <c r="K12" s="21">
        <f t="shared" si="0"/>
        <v>12600</v>
      </c>
      <c r="L12" s="20">
        <v>6300</v>
      </c>
      <c r="M12" s="20">
        <v>9200</v>
      </c>
      <c r="N12" s="20">
        <v>12600</v>
      </c>
      <c r="O12" s="21">
        <f t="shared" si="1"/>
        <v>40700</v>
      </c>
    </row>
    <row r="13" spans="1:18" ht="15" customHeight="1" x14ac:dyDescent="0.25">
      <c r="A13" s="23" t="s">
        <v>26</v>
      </c>
      <c r="B13" s="24">
        <v>0</v>
      </c>
      <c r="C13" s="25">
        <v>0</v>
      </c>
      <c r="D13" s="25">
        <v>0</v>
      </c>
      <c r="E13" s="26">
        <v>0</v>
      </c>
      <c r="F13" s="26">
        <v>0</v>
      </c>
      <c r="G13" s="26">
        <v>100</v>
      </c>
      <c r="H13" s="25">
        <v>250</v>
      </c>
      <c r="I13" s="25">
        <v>340</v>
      </c>
      <c r="J13" s="25">
        <v>300</v>
      </c>
      <c r="K13" s="21">
        <f t="shared" si="0"/>
        <v>990</v>
      </c>
      <c r="L13" s="26">
        <v>500</v>
      </c>
      <c r="M13" s="26">
        <v>1780</v>
      </c>
      <c r="N13" s="26">
        <v>3600</v>
      </c>
      <c r="O13" s="21">
        <f t="shared" si="1"/>
        <v>6870</v>
      </c>
    </row>
    <row r="14" spans="1:18" ht="15" customHeight="1" x14ac:dyDescent="0.25">
      <c r="A14" s="27" t="s">
        <v>27</v>
      </c>
      <c r="B14" s="18">
        <v>0</v>
      </c>
      <c r="C14" s="19">
        <v>0</v>
      </c>
      <c r="D14" s="19">
        <v>0</v>
      </c>
      <c r="E14" s="20">
        <v>0</v>
      </c>
      <c r="F14" s="20">
        <v>0</v>
      </c>
      <c r="G14" s="20">
        <v>400</v>
      </c>
      <c r="H14" s="19">
        <v>600</v>
      </c>
      <c r="I14" s="19">
        <v>3400</v>
      </c>
      <c r="J14" s="19">
        <v>5000</v>
      </c>
      <c r="K14" s="21">
        <f t="shared" si="0"/>
        <v>9400</v>
      </c>
      <c r="L14" s="20">
        <v>7400</v>
      </c>
      <c r="M14" s="20">
        <v>13600</v>
      </c>
      <c r="N14" s="20">
        <v>21500</v>
      </c>
      <c r="O14" s="21">
        <f t="shared" si="1"/>
        <v>51900</v>
      </c>
    </row>
    <row r="15" spans="1:18" ht="15" customHeight="1" x14ac:dyDescent="0.25">
      <c r="A15" s="23" t="s">
        <v>28</v>
      </c>
      <c r="B15" s="24">
        <v>0</v>
      </c>
      <c r="C15" s="25">
        <v>0</v>
      </c>
      <c r="D15" s="25">
        <v>0</v>
      </c>
      <c r="E15" s="26">
        <v>0</v>
      </c>
      <c r="F15" s="26">
        <v>0</v>
      </c>
      <c r="G15" s="26">
        <v>140</v>
      </c>
      <c r="H15" s="25">
        <v>200</v>
      </c>
      <c r="I15" s="25">
        <v>400</v>
      </c>
      <c r="J15" s="25">
        <v>560</v>
      </c>
      <c r="K15" s="21">
        <f t="shared" si="0"/>
        <v>1300</v>
      </c>
      <c r="L15" s="26">
        <v>600</v>
      </c>
      <c r="M15" s="26">
        <v>1450</v>
      </c>
      <c r="N15" s="26">
        <v>2160</v>
      </c>
      <c r="O15" s="21">
        <f t="shared" si="1"/>
        <v>5510</v>
      </c>
    </row>
    <row r="16" spans="1:18" ht="15" customHeight="1" x14ac:dyDescent="0.25">
      <c r="B16" s="18"/>
      <c r="C16" s="19"/>
      <c r="D16" s="19"/>
      <c r="E16" s="20"/>
      <c r="F16" s="20"/>
      <c r="G16" s="20"/>
      <c r="H16" s="19"/>
      <c r="I16" s="19"/>
      <c r="J16" s="19"/>
      <c r="K16" s="21"/>
      <c r="L16" s="28"/>
      <c r="M16" s="20"/>
      <c r="N16" s="20"/>
      <c r="O16" s="21"/>
    </row>
    <row r="17" spans="1:26" ht="15" customHeight="1" x14ac:dyDescent="0.25">
      <c r="A17" s="2" t="s">
        <v>29</v>
      </c>
      <c r="B17" s="29">
        <f t="shared" ref="B17:J17" si="2">SUM(B9:B15)</f>
        <v>0</v>
      </c>
      <c r="C17" s="30">
        <f t="shared" si="2"/>
        <v>0</v>
      </c>
      <c r="D17" s="30">
        <f t="shared" si="2"/>
        <v>0</v>
      </c>
      <c r="E17" s="31">
        <f t="shared" si="2"/>
        <v>0</v>
      </c>
      <c r="F17" s="31">
        <f t="shared" si="2"/>
        <v>0</v>
      </c>
      <c r="G17" s="31">
        <f t="shared" si="2"/>
        <v>8940</v>
      </c>
      <c r="H17" s="30">
        <f t="shared" si="2"/>
        <v>22740</v>
      </c>
      <c r="I17" s="30">
        <f t="shared" si="2"/>
        <v>43740</v>
      </c>
      <c r="J17" s="30">
        <f t="shared" si="2"/>
        <v>48630</v>
      </c>
      <c r="K17" s="32">
        <f>SUM(B17:J17)</f>
        <v>124050</v>
      </c>
      <c r="L17" s="33">
        <f t="shared" ref="L17:N17" si="3">SUM(L9:L15)</f>
        <v>56400</v>
      </c>
      <c r="M17" s="31">
        <f t="shared" si="3"/>
        <v>91430</v>
      </c>
      <c r="N17" s="31">
        <f t="shared" si="3"/>
        <v>144560</v>
      </c>
      <c r="O17" s="32">
        <f>SUM(K17:N17)</f>
        <v>416440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B18" s="34"/>
      <c r="C18" s="27"/>
      <c r="D18" s="27"/>
      <c r="E18" s="27"/>
      <c r="F18" s="27"/>
      <c r="G18" s="27"/>
      <c r="H18" s="27"/>
      <c r="I18" s="27"/>
      <c r="J18" s="27"/>
      <c r="K18" s="35"/>
      <c r="L18" s="27"/>
      <c r="M18" s="27"/>
      <c r="N18" s="27"/>
      <c r="O18" s="21"/>
    </row>
    <row r="19" spans="1:26" ht="15" customHeight="1" x14ac:dyDescent="0.25">
      <c r="A19" s="36" t="s">
        <v>40</v>
      </c>
      <c r="B19" s="37"/>
      <c r="C19" s="38"/>
      <c r="D19" s="38"/>
      <c r="E19" s="38"/>
      <c r="F19" s="38"/>
      <c r="G19" s="38"/>
      <c r="H19" s="38"/>
      <c r="I19" s="38"/>
      <c r="J19" s="38"/>
      <c r="K19" s="21"/>
      <c r="L19" s="38"/>
      <c r="M19" s="38"/>
      <c r="N19" s="38"/>
      <c r="O19" s="21"/>
    </row>
    <row r="20" spans="1:26" ht="15" customHeight="1" x14ac:dyDescent="0.25">
      <c r="A20" s="39" t="s">
        <v>41</v>
      </c>
      <c r="B20" s="18"/>
      <c r="C20" s="19"/>
      <c r="D20" s="19"/>
      <c r="E20" s="20"/>
      <c r="F20" s="20"/>
      <c r="G20" s="20"/>
      <c r="H20" s="19"/>
      <c r="I20" s="19"/>
      <c r="J20" s="19"/>
      <c r="K20" s="21"/>
      <c r="L20" s="20"/>
      <c r="M20" s="20"/>
      <c r="N20" s="20"/>
      <c r="O20" s="21"/>
    </row>
    <row r="21" spans="1:26" ht="15" customHeight="1" x14ac:dyDescent="0.25">
      <c r="A21" s="23" t="s">
        <v>42</v>
      </c>
      <c r="B21" s="24">
        <v>0</v>
      </c>
      <c r="C21" s="25">
        <v>0</v>
      </c>
      <c r="D21" s="25">
        <v>0</v>
      </c>
      <c r="E21" s="26">
        <v>1733</v>
      </c>
      <c r="F21" s="26">
        <v>9317</v>
      </c>
      <c r="G21" s="26">
        <v>9317</v>
      </c>
      <c r="H21" s="40">
        <v>12460</v>
      </c>
      <c r="I21" s="40">
        <v>12460</v>
      </c>
      <c r="J21" s="40">
        <v>12460</v>
      </c>
      <c r="K21" s="21">
        <f t="shared" ref="K21:K28" si="4">SUM(B21:J21)</f>
        <v>57747</v>
      </c>
      <c r="L21" s="26">
        <v>17335</v>
      </c>
      <c r="M21" s="26">
        <v>22210</v>
      </c>
      <c r="N21" s="26">
        <v>22210</v>
      </c>
      <c r="O21" s="21">
        <f t="shared" ref="O21:O28" si="5">SUM(K21:N21)</f>
        <v>119502</v>
      </c>
    </row>
    <row r="22" spans="1:26" ht="15" customHeight="1" x14ac:dyDescent="0.25">
      <c r="A22" s="27" t="s">
        <v>43</v>
      </c>
      <c r="B22" s="18">
        <v>0</v>
      </c>
      <c r="C22" s="19">
        <v>0</v>
      </c>
      <c r="D22" s="19">
        <v>0</v>
      </c>
      <c r="E22" s="20">
        <v>20</v>
      </c>
      <c r="F22" s="41">
        <v>40</v>
      </c>
      <c r="G22" s="41">
        <v>40</v>
      </c>
      <c r="H22" s="19">
        <v>40</v>
      </c>
      <c r="I22" s="19">
        <v>40</v>
      </c>
      <c r="J22" s="42">
        <v>40</v>
      </c>
      <c r="K22" s="21">
        <f t="shared" si="4"/>
        <v>220</v>
      </c>
      <c r="L22" s="20">
        <v>60</v>
      </c>
      <c r="M22" s="20">
        <v>80</v>
      </c>
      <c r="N22" s="20">
        <v>100</v>
      </c>
      <c r="O22" s="21">
        <f t="shared" si="5"/>
        <v>460</v>
      </c>
      <c r="Q22" s="16"/>
    </row>
    <row r="23" spans="1:26" ht="15" customHeight="1" x14ac:dyDescent="0.25">
      <c r="A23" s="23" t="s">
        <v>44</v>
      </c>
      <c r="B23" s="24">
        <v>0</v>
      </c>
      <c r="C23" s="25">
        <v>0</v>
      </c>
      <c r="D23" s="25">
        <v>0</v>
      </c>
      <c r="E23" s="26">
        <v>0</v>
      </c>
      <c r="F23" s="26">
        <v>250</v>
      </c>
      <c r="G23" s="26">
        <v>250</v>
      </c>
      <c r="H23" s="25">
        <v>250</v>
      </c>
      <c r="I23" s="25">
        <v>250</v>
      </c>
      <c r="J23" s="25">
        <v>250</v>
      </c>
      <c r="K23" s="21">
        <f t="shared" si="4"/>
        <v>1250</v>
      </c>
      <c r="L23" s="26">
        <v>250</v>
      </c>
      <c r="M23" s="26">
        <v>250</v>
      </c>
      <c r="N23" s="26">
        <v>250</v>
      </c>
      <c r="O23" s="21">
        <f t="shared" si="5"/>
        <v>2000</v>
      </c>
    </row>
    <row r="24" spans="1:26" ht="15" customHeight="1" x14ac:dyDescent="0.25">
      <c r="A24" s="27" t="s">
        <v>45</v>
      </c>
      <c r="B24" s="18">
        <v>51</v>
      </c>
      <c r="C24" s="19">
        <v>10</v>
      </c>
      <c r="D24" s="19">
        <v>10</v>
      </c>
      <c r="E24" s="20">
        <v>20</v>
      </c>
      <c r="F24" s="20">
        <v>40</v>
      </c>
      <c r="G24" s="20">
        <v>60</v>
      </c>
      <c r="H24" s="19">
        <v>60</v>
      </c>
      <c r="I24" s="19">
        <v>80</v>
      </c>
      <c r="J24" s="19">
        <v>80</v>
      </c>
      <c r="K24" s="21">
        <f t="shared" si="4"/>
        <v>411</v>
      </c>
      <c r="L24" s="20">
        <v>100</v>
      </c>
      <c r="M24" s="20">
        <v>120</v>
      </c>
      <c r="N24" s="20">
        <v>160</v>
      </c>
      <c r="O24" s="21">
        <f t="shared" si="5"/>
        <v>791</v>
      </c>
    </row>
    <row r="25" spans="1:26" ht="15" customHeight="1" x14ac:dyDescent="0.25">
      <c r="A25" s="23" t="s">
        <v>46</v>
      </c>
      <c r="B25" s="24">
        <v>0</v>
      </c>
      <c r="C25" s="25">
        <v>0</v>
      </c>
      <c r="D25" s="25">
        <v>0</v>
      </c>
      <c r="E25" s="26">
        <v>0</v>
      </c>
      <c r="F25" s="26">
        <v>0</v>
      </c>
      <c r="G25" s="26">
        <v>100</v>
      </c>
      <c r="H25" s="25">
        <v>100</v>
      </c>
      <c r="I25" s="25">
        <v>100</v>
      </c>
      <c r="J25" s="25">
        <v>100</v>
      </c>
      <c r="K25" s="21">
        <f t="shared" si="4"/>
        <v>400</v>
      </c>
      <c r="L25" s="26">
        <v>100</v>
      </c>
      <c r="M25" s="26">
        <v>200</v>
      </c>
      <c r="N25" s="26">
        <v>200</v>
      </c>
      <c r="O25" s="21">
        <f t="shared" si="5"/>
        <v>900</v>
      </c>
    </row>
    <row r="26" spans="1:26" ht="15" customHeight="1" x14ac:dyDescent="0.25">
      <c r="A26" s="27" t="s">
        <v>47</v>
      </c>
      <c r="B26" s="18">
        <v>0</v>
      </c>
      <c r="C26" s="19">
        <v>0</v>
      </c>
      <c r="D26" s="19">
        <v>0</v>
      </c>
      <c r="E26" s="41">
        <v>1000</v>
      </c>
      <c r="F26" s="41">
        <v>1000</v>
      </c>
      <c r="G26" s="20">
        <v>0</v>
      </c>
      <c r="H26" s="42">
        <v>0</v>
      </c>
      <c r="I26" s="19">
        <v>0</v>
      </c>
      <c r="J26" s="19">
        <v>0</v>
      </c>
      <c r="K26" s="21">
        <f t="shared" si="4"/>
        <v>2000</v>
      </c>
      <c r="L26" s="41">
        <v>1000</v>
      </c>
      <c r="M26" s="41">
        <v>1000</v>
      </c>
      <c r="N26" s="41">
        <v>0</v>
      </c>
      <c r="O26" s="21">
        <f t="shared" si="5"/>
        <v>4000</v>
      </c>
    </row>
    <row r="27" spans="1:26" ht="15" customHeight="1" x14ac:dyDescent="0.25">
      <c r="A27" s="23" t="s">
        <v>48</v>
      </c>
      <c r="B27" s="24">
        <v>0</v>
      </c>
      <c r="C27" s="25">
        <v>20</v>
      </c>
      <c r="D27" s="25">
        <v>20</v>
      </c>
      <c r="E27" s="26">
        <v>20</v>
      </c>
      <c r="F27" s="26">
        <v>20</v>
      </c>
      <c r="G27" s="26">
        <v>20</v>
      </c>
      <c r="H27" s="25">
        <v>20</v>
      </c>
      <c r="I27" s="25">
        <v>60</v>
      </c>
      <c r="J27" s="25">
        <v>60</v>
      </c>
      <c r="K27" s="21">
        <f t="shared" si="4"/>
        <v>240</v>
      </c>
      <c r="L27" s="26">
        <v>120</v>
      </c>
      <c r="M27" s="26">
        <v>120</v>
      </c>
      <c r="N27" s="26">
        <v>120</v>
      </c>
      <c r="O27" s="21">
        <f t="shared" si="5"/>
        <v>600</v>
      </c>
    </row>
    <row r="28" spans="1:26" ht="15" customHeight="1" x14ac:dyDescent="0.25">
      <c r="A28" s="27" t="s">
        <v>49</v>
      </c>
      <c r="B28" s="18">
        <v>0</v>
      </c>
      <c r="C28" s="19">
        <v>0</v>
      </c>
      <c r="D28" s="19">
        <v>0</v>
      </c>
      <c r="E28" s="20">
        <v>0</v>
      </c>
      <c r="F28" s="20">
        <v>0</v>
      </c>
      <c r="G28" s="20">
        <v>0</v>
      </c>
      <c r="H28" s="19">
        <v>0</v>
      </c>
      <c r="I28" s="19">
        <v>0</v>
      </c>
      <c r="J28" s="19">
        <v>0</v>
      </c>
      <c r="K28" s="21">
        <f t="shared" si="4"/>
        <v>0</v>
      </c>
      <c r="L28" s="20">
        <v>0</v>
      </c>
      <c r="M28" s="20">
        <v>0</v>
      </c>
      <c r="N28" s="20">
        <v>0</v>
      </c>
      <c r="O28" s="21">
        <f t="shared" si="5"/>
        <v>0</v>
      </c>
    </row>
    <row r="29" spans="1:26" ht="15" customHeight="1" x14ac:dyDescent="0.25">
      <c r="B29" s="18"/>
      <c r="C29" s="19"/>
      <c r="D29" s="19"/>
      <c r="E29" s="20"/>
      <c r="F29" s="20"/>
      <c r="G29" s="20"/>
      <c r="H29" s="19"/>
      <c r="I29" s="19"/>
      <c r="J29" s="19"/>
      <c r="K29" s="21"/>
      <c r="L29" s="20"/>
      <c r="M29" s="20"/>
      <c r="N29" s="20"/>
      <c r="O29" s="21"/>
    </row>
    <row r="30" spans="1:26" ht="15" customHeight="1" x14ac:dyDescent="0.25">
      <c r="A30" s="2" t="s">
        <v>50</v>
      </c>
      <c r="B30" s="29">
        <f t="shared" ref="B30:J30" si="6">SUM(B21:B29)</f>
        <v>51</v>
      </c>
      <c r="C30" s="30">
        <f t="shared" si="6"/>
        <v>30</v>
      </c>
      <c r="D30" s="30">
        <f t="shared" si="6"/>
        <v>30</v>
      </c>
      <c r="E30" s="31">
        <f t="shared" si="6"/>
        <v>2793</v>
      </c>
      <c r="F30" s="31">
        <f t="shared" si="6"/>
        <v>10667</v>
      </c>
      <c r="G30" s="31">
        <f t="shared" si="6"/>
        <v>9787</v>
      </c>
      <c r="H30" s="30">
        <f t="shared" si="6"/>
        <v>12930</v>
      </c>
      <c r="I30" s="30">
        <f t="shared" si="6"/>
        <v>12990</v>
      </c>
      <c r="J30" s="30">
        <f t="shared" si="6"/>
        <v>12990</v>
      </c>
      <c r="K30" s="32">
        <f>SUM(B30:J30)</f>
        <v>62268</v>
      </c>
      <c r="L30" s="31">
        <f t="shared" ref="L30:N30" si="7">SUM(L21:L29)</f>
        <v>18965</v>
      </c>
      <c r="M30" s="31">
        <f t="shared" si="7"/>
        <v>23980</v>
      </c>
      <c r="N30" s="31">
        <f t="shared" si="7"/>
        <v>23040</v>
      </c>
      <c r="O30" s="32">
        <f>SUM(K30:N30)</f>
        <v>128253</v>
      </c>
    </row>
    <row r="31" spans="1:26" ht="15" customHeight="1" x14ac:dyDescent="0.25">
      <c r="A31" s="2"/>
      <c r="B31" s="34"/>
      <c r="C31" s="27"/>
      <c r="D31" s="27"/>
      <c r="E31" s="27"/>
      <c r="F31" s="27"/>
      <c r="G31" s="27"/>
      <c r="H31" s="27"/>
      <c r="I31" s="27"/>
      <c r="J31" s="27"/>
      <c r="K31" s="35"/>
      <c r="L31" s="27"/>
      <c r="M31" s="27"/>
      <c r="N31" s="27"/>
      <c r="O31" s="21"/>
    </row>
    <row r="32" spans="1:26" ht="15" customHeight="1" x14ac:dyDescent="0.25">
      <c r="A32" s="39" t="s">
        <v>51</v>
      </c>
      <c r="B32" s="18"/>
      <c r="C32" s="19"/>
      <c r="D32" s="19"/>
      <c r="E32" s="20"/>
      <c r="F32" s="20"/>
      <c r="G32" s="20"/>
      <c r="H32" s="19"/>
      <c r="I32" s="19"/>
      <c r="J32" s="19"/>
      <c r="K32" s="21"/>
      <c r="L32" s="20"/>
      <c r="M32" s="20"/>
      <c r="N32" s="20"/>
      <c r="O32" s="21"/>
    </row>
    <row r="33" spans="1:15" ht="15" customHeight="1" x14ac:dyDescent="0.25">
      <c r="A33" s="23" t="s">
        <v>42</v>
      </c>
      <c r="B33" s="24">
        <v>0</v>
      </c>
      <c r="C33" s="25">
        <v>0</v>
      </c>
      <c r="D33" s="25">
        <v>0</v>
      </c>
      <c r="E33" s="26">
        <v>0</v>
      </c>
      <c r="F33" s="26">
        <v>0</v>
      </c>
      <c r="G33" s="26">
        <v>7042</v>
      </c>
      <c r="H33" s="25">
        <v>7042</v>
      </c>
      <c r="I33" s="25">
        <v>7042</v>
      </c>
      <c r="J33" s="25">
        <v>7042</v>
      </c>
      <c r="K33" s="21">
        <f t="shared" ref="K33:K40" si="8">SUM(B33:J33)</f>
        <v>28168</v>
      </c>
      <c r="L33" s="26">
        <v>7042</v>
      </c>
      <c r="M33" s="26">
        <v>7042</v>
      </c>
      <c r="N33" s="26">
        <v>7042</v>
      </c>
      <c r="O33" s="21">
        <f t="shared" ref="O33:O40" si="9">SUM(K33:N33)</f>
        <v>49294</v>
      </c>
    </row>
    <row r="34" spans="1:15" ht="15" customHeight="1" x14ac:dyDescent="0.25">
      <c r="A34" s="27" t="s">
        <v>52</v>
      </c>
      <c r="B34" s="18">
        <v>0</v>
      </c>
      <c r="C34" s="19">
        <v>0</v>
      </c>
      <c r="D34" s="19">
        <v>0</v>
      </c>
      <c r="E34" s="20">
        <v>0</v>
      </c>
      <c r="F34" s="20">
        <v>0</v>
      </c>
      <c r="G34" s="20">
        <f>CEILING(((G9+G11)*0.1) / 12,1)</f>
        <v>70</v>
      </c>
      <c r="H34" s="19">
        <f>CEILING(((H9+H11)*0.1) / 12,1)</f>
        <v>154</v>
      </c>
      <c r="I34" s="19">
        <f t="shared" ref="I34:J34" si="10">CEILING(((I9+I11)*0.1) / 12,1)</f>
        <v>225</v>
      </c>
      <c r="J34" s="19">
        <f t="shared" si="10"/>
        <v>295</v>
      </c>
      <c r="K34" s="21">
        <f t="shared" si="8"/>
        <v>744</v>
      </c>
      <c r="L34" s="20">
        <f>CEILING(((L9+L11)*0.1) / 12,1)</f>
        <v>326</v>
      </c>
      <c r="M34" s="20">
        <f t="shared" ref="M34:N34" si="11">CEILING(((M9+M11)*0.1) / 12,1)</f>
        <v>511</v>
      </c>
      <c r="N34" s="20">
        <f t="shared" si="11"/>
        <v>816</v>
      </c>
      <c r="O34" s="21">
        <f t="shared" si="9"/>
        <v>2397</v>
      </c>
    </row>
    <row r="35" spans="1:15" ht="15" customHeight="1" x14ac:dyDescent="0.25">
      <c r="A35" s="23" t="s">
        <v>53</v>
      </c>
      <c r="B35" s="24">
        <v>0</v>
      </c>
      <c r="C35" s="25">
        <v>0</v>
      </c>
      <c r="D35" s="25">
        <v>0</v>
      </c>
      <c r="E35" s="26">
        <v>0</v>
      </c>
      <c r="F35" s="26">
        <v>1000</v>
      </c>
      <c r="G35" s="26">
        <v>500</v>
      </c>
      <c r="H35" s="25">
        <v>600</v>
      </c>
      <c r="I35" s="25">
        <v>600</v>
      </c>
      <c r="J35" s="25">
        <v>1000</v>
      </c>
      <c r="K35" s="21">
        <f t="shared" si="8"/>
        <v>3700</v>
      </c>
      <c r="L35" s="26">
        <v>1000</v>
      </c>
      <c r="M35" s="26">
        <v>1000</v>
      </c>
      <c r="N35" s="26">
        <v>1000</v>
      </c>
      <c r="O35" s="21">
        <f t="shared" si="9"/>
        <v>6700</v>
      </c>
    </row>
    <row r="36" spans="1:15" ht="15" customHeight="1" x14ac:dyDescent="0.25">
      <c r="A36" s="27" t="s">
        <v>54</v>
      </c>
      <c r="B36" s="18">
        <v>0</v>
      </c>
      <c r="C36" s="19">
        <v>0</v>
      </c>
      <c r="D36" s="19">
        <v>0</v>
      </c>
      <c r="E36" s="20">
        <v>0</v>
      </c>
      <c r="F36" s="41">
        <v>350</v>
      </c>
      <c r="G36" s="41">
        <v>350</v>
      </c>
      <c r="H36" s="19">
        <v>0</v>
      </c>
      <c r="I36" s="19">
        <v>0</v>
      </c>
      <c r="J36" s="19">
        <v>0</v>
      </c>
      <c r="K36" s="21">
        <f t="shared" si="8"/>
        <v>700</v>
      </c>
      <c r="L36" s="41">
        <v>1360</v>
      </c>
      <c r="M36" s="41">
        <v>1360</v>
      </c>
      <c r="N36" s="20">
        <v>0</v>
      </c>
      <c r="O36" s="21">
        <f t="shared" si="9"/>
        <v>3420</v>
      </c>
    </row>
    <row r="37" spans="1:15" ht="15" customHeight="1" x14ac:dyDescent="0.25">
      <c r="A37" s="23" t="s">
        <v>55</v>
      </c>
      <c r="B37" s="24">
        <v>0</v>
      </c>
      <c r="C37" s="25">
        <v>0</v>
      </c>
      <c r="D37" s="25">
        <v>0</v>
      </c>
      <c r="E37" s="26">
        <v>0</v>
      </c>
      <c r="F37" s="26">
        <v>1500</v>
      </c>
      <c r="G37" s="26">
        <v>0</v>
      </c>
      <c r="H37" s="25">
        <v>0</v>
      </c>
      <c r="I37" s="25">
        <v>500</v>
      </c>
      <c r="J37" s="25">
        <v>500</v>
      </c>
      <c r="K37" s="21">
        <f t="shared" si="8"/>
        <v>2500</v>
      </c>
      <c r="L37" s="26">
        <v>500</v>
      </c>
      <c r="M37" s="26">
        <v>500</v>
      </c>
      <c r="N37" s="26">
        <v>500</v>
      </c>
      <c r="O37" s="21">
        <f t="shared" si="9"/>
        <v>4000</v>
      </c>
    </row>
    <row r="38" spans="1:15" ht="15" customHeight="1" x14ac:dyDescent="0.25">
      <c r="A38" s="27" t="s">
        <v>56</v>
      </c>
      <c r="B38" s="18">
        <v>0</v>
      </c>
      <c r="C38" s="19">
        <v>0</v>
      </c>
      <c r="D38" s="19">
        <v>0</v>
      </c>
      <c r="E38" s="20">
        <v>0</v>
      </c>
      <c r="F38" s="20">
        <v>1000</v>
      </c>
      <c r="G38" s="20">
        <v>0</v>
      </c>
      <c r="H38" s="19">
        <v>0</v>
      </c>
      <c r="I38" s="42">
        <v>7500</v>
      </c>
      <c r="J38" s="19">
        <v>0</v>
      </c>
      <c r="K38" s="21">
        <f t="shared" si="8"/>
        <v>8500</v>
      </c>
      <c r="L38" s="41">
        <v>0</v>
      </c>
      <c r="M38" s="41">
        <v>0</v>
      </c>
      <c r="N38" s="20">
        <v>0</v>
      </c>
      <c r="O38" s="21">
        <f t="shared" si="9"/>
        <v>8500</v>
      </c>
    </row>
    <row r="39" spans="1:15" ht="15" customHeight="1" x14ac:dyDescent="0.25">
      <c r="A39" s="23" t="s">
        <v>47</v>
      </c>
      <c r="B39" s="24">
        <v>0</v>
      </c>
      <c r="C39" s="25">
        <v>0</v>
      </c>
      <c r="D39" s="25">
        <v>0</v>
      </c>
      <c r="E39" s="26">
        <v>0</v>
      </c>
      <c r="F39" s="26">
        <v>0</v>
      </c>
      <c r="G39" s="43">
        <v>1000</v>
      </c>
      <c r="H39" s="25">
        <v>0</v>
      </c>
      <c r="I39" s="25">
        <v>0</v>
      </c>
      <c r="J39" s="25">
        <v>0</v>
      </c>
      <c r="K39" s="21">
        <f t="shared" si="8"/>
        <v>1000</v>
      </c>
      <c r="L39" s="26">
        <v>0</v>
      </c>
      <c r="M39" s="26">
        <v>0</v>
      </c>
      <c r="N39" s="26">
        <v>0</v>
      </c>
      <c r="O39" s="21">
        <f t="shared" si="9"/>
        <v>1000</v>
      </c>
    </row>
    <row r="40" spans="1:15" ht="15" customHeight="1" x14ac:dyDescent="0.25">
      <c r="A40" s="27" t="s">
        <v>57</v>
      </c>
      <c r="B40" s="18">
        <v>0</v>
      </c>
      <c r="C40" s="19">
        <v>0</v>
      </c>
      <c r="D40" s="19">
        <v>0</v>
      </c>
      <c r="E40" s="41">
        <v>200</v>
      </c>
      <c r="F40" s="41">
        <v>200</v>
      </c>
      <c r="G40" s="20">
        <v>200</v>
      </c>
      <c r="H40" s="42">
        <v>200</v>
      </c>
      <c r="I40" s="42">
        <v>200</v>
      </c>
      <c r="J40" s="42">
        <v>200</v>
      </c>
      <c r="K40" s="21">
        <f t="shared" si="8"/>
        <v>1200</v>
      </c>
      <c r="L40" s="41">
        <v>300</v>
      </c>
      <c r="M40" s="41">
        <v>300</v>
      </c>
      <c r="N40" s="41">
        <v>300</v>
      </c>
      <c r="O40" s="21">
        <f t="shared" si="9"/>
        <v>2100</v>
      </c>
    </row>
    <row r="41" spans="1:15" ht="15" customHeight="1" x14ac:dyDescent="0.25">
      <c r="B41" s="18"/>
      <c r="C41" s="19"/>
      <c r="D41" s="19"/>
      <c r="E41" s="20"/>
      <c r="F41" s="20"/>
      <c r="G41" s="20"/>
      <c r="H41" s="19"/>
      <c r="I41" s="19"/>
      <c r="J41" s="19"/>
      <c r="K41" s="21"/>
      <c r="L41" s="20"/>
      <c r="M41" s="20"/>
      <c r="N41" s="20"/>
      <c r="O41" s="21"/>
    </row>
    <row r="42" spans="1:15" ht="15" customHeight="1" x14ac:dyDescent="0.25">
      <c r="A42" s="2" t="s">
        <v>58</v>
      </c>
      <c r="B42" s="29">
        <f t="shared" ref="B42:J42" si="12">SUM(B33:B40)</f>
        <v>0</v>
      </c>
      <c r="C42" s="30">
        <f t="shared" si="12"/>
        <v>0</v>
      </c>
      <c r="D42" s="30">
        <f t="shared" si="12"/>
        <v>0</v>
      </c>
      <c r="E42" s="31">
        <f t="shared" si="12"/>
        <v>200</v>
      </c>
      <c r="F42" s="31">
        <f t="shared" si="12"/>
        <v>4050</v>
      </c>
      <c r="G42" s="31">
        <f t="shared" si="12"/>
        <v>9162</v>
      </c>
      <c r="H42" s="30">
        <f t="shared" si="12"/>
        <v>7996</v>
      </c>
      <c r="I42" s="30">
        <f t="shared" si="12"/>
        <v>16067</v>
      </c>
      <c r="J42" s="30">
        <f t="shared" si="12"/>
        <v>9037</v>
      </c>
      <c r="K42" s="32">
        <f>SUM(B42:J42)</f>
        <v>46512</v>
      </c>
      <c r="L42" s="31">
        <f t="shared" ref="L42:N42" si="13">SUM(L33:L40)</f>
        <v>10528</v>
      </c>
      <c r="M42" s="31">
        <f t="shared" si="13"/>
        <v>10713</v>
      </c>
      <c r="N42" s="31">
        <f t="shared" si="13"/>
        <v>9658</v>
      </c>
      <c r="O42" s="32">
        <f>SUM(K42:N42)</f>
        <v>77411</v>
      </c>
    </row>
    <row r="43" spans="1:15" ht="15" customHeight="1" x14ac:dyDescent="0.25">
      <c r="B43" s="34"/>
      <c r="C43" s="27"/>
      <c r="D43" s="27"/>
      <c r="E43" s="27"/>
      <c r="F43" s="27"/>
      <c r="G43" s="27"/>
      <c r="H43" s="27"/>
      <c r="I43" s="27"/>
      <c r="J43" s="27"/>
      <c r="K43" s="35"/>
      <c r="L43" s="27"/>
      <c r="M43" s="27"/>
      <c r="N43" s="27"/>
      <c r="O43" s="35"/>
    </row>
    <row r="44" spans="1:15" ht="15" customHeight="1" x14ac:dyDescent="0.25">
      <c r="A44" s="39" t="s">
        <v>59</v>
      </c>
      <c r="B44" s="18"/>
      <c r="C44" s="19"/>
      <c r="D44" s="19"/>
      <c r="E44" s="20"/>
      <c r="F44" s="20"/>
      <c r="G44" s="20"/>
      <c r="H44" s="19"/>
      <c r="I44" s="19"/>
      <c r="J44" s="19"/>
      <c r="K44" s="21"/>
      <c r="L44" s="20"/>
      <c r="M44" s="20"/>
      <c r="N44" s="20"/>
      <c r="O44" s="21"/>
    </row>
    <row r="45" spans="1:15" ht="15" customHeight="1" x14ac:dyDescent="0.25">
      <c r="A45" s="23" t="s">
        <v>42</v>
      </c>
      <c r="B45" s="24">
        <v>0</v>
      </c>
      <c r="C45" s="25">
        <v>0</v>
      </c>
      <c r="D45" s="25">
        <v>0</v>
      </c>
      <c r="E45" s="43">
        <v>36834</v>
      </c>
      <c r="F45" s="43">
        <v>36834</v>
      </c>
      <c r="G45" s="43">
        <v>36834</v>
      </c>
      <c r="H45" s="40">
        <v>36834</v>
      </c>
      <c r="I45" s="40">
        <v>36384</v>
      </c>
      <c r="J45" s="40">
        <v>36834</v>
      </c>
      <c r="K45" s="21">
        <f t="shared" ref="K45:K58" si="14">SUM(B45:J45)</f>
        <v>220554</v>
      </c>
      <c r="L45" s="43">
        <v>36834</v>
      </c>
      <c r="M45" s="43">
        <v>36834</v>
      </c>
      <c r="N45" s="43">
        <v>36834</v>
      </c>
      <c r="O45" s="21">
        <f t="shared" ref="O45:O59" si="15">SUM(K45:N45)</f>
        <v>331056</v>
      </c>
    </row>
    <row r="46" spans="1:15" ht="15" customHeight="1" x14ac:dyDescent="0.25">
      <c r="A46" s="27" t="s">
        <v>60</v>
      </c>
      <c r="B46" s="18">
        <v>0</v>
      </c>
      <c r="C46" s="19">
        <v>0</v>
      </c>
      <c r="D46" s="19">
        <v>0</v>
      </c>
      <c r="E46" s="20">
        <v>0</v>
      </c>
      <c r="F46" s="20">
        <v>1550</v>
      </c>
      <c r="G46" s="20">
        <v>1550</v>
      </c>
      <c r="H46" s="19">
        <v>1550</v>
      </c>
      <c r="I46" s="19">
        <v>1550</v>
      </c>
      <c r="J46" s="19">
        <v>1550</v>
      </c>
      <c r="K46" s="21">
        <f t="shared" si="14"/>
        <v>7750</v>
      </c>
      <c r="L46" s="20">
        <v>1550</v>
      </c>
      <c r="M46" s="20">
        <v>1550</v>
      </c>
      <c r="N46" s="20">
        <v>1550</v>
      </c>
      <c r="O46" s="21">
        <f t="shared" si="15"/>
        <v>12400</v>
      </c>
    </row>
    <row r="47" spans="1:15" ht="15" customHeight="1" x14ac:dyDescent="0.25">
      <c r="A47" s="23" t="s">
        <v>61</v>
      </c>
      <c r="B47" s="24">
        <v>0</v>
      </c>
      <c r="C47" s="25">
        <v>0</v>
      </c>
      <c r="D47" s="25">
        <v>0</v>
      </c>
      <c r="E47" s="26">
        <v>3079</v>
      </c>
      <c r="F47" s="26">
        <v>3079</v>
      </c>
      <c r="G47" s="26">
        <v>3079</v>
      </c>
      <c r="H47" s="25">
        <v>3079</v>
      </c>
      <c r="I47" s="25">
        <v>3079</v>
      </c>
      <c r="J47" s="25">
        <v>3079</v>
      </c>
      <c r="K47" s="21">
        <f t="shared" si="14"/>
        <v>18474</v>
      </c>
      <c r="L47" s="26">
        <v>3079</v>
      </c>
      <c r="M47" s="26">
        <v>3079</v>
      </c>
      <c r="N47" s="26">
        <v>3079</v>
      </c>
      <c r="O47" s="21">
        <f t="shared" si="15"/>
        <v>27711</v>
      </c>
    </row>
    <row r="48" spans="1:15" ht="15" customHeight="1" x14ac:dyDescent="0.25">
      <c r="A48" s="27" t="s">
        <v>62</v>
      </c>
      <c r="B48" s="18">
        <v>0</v>
      </c>
      <c r="C48" s="19">
        <v>0</v>
      </c>
      <c r="D48" s="19">
        <v>0</v>
      </c>
      <c r="E48" s="20">
        <v>400</v>
      </c>
      <c r="F48" s="20">
        <v>250</v>
      </c>
      <c r="G48" s="20">
        <v>250</v>
      </c>
      <c r="H48" s="19">
        <v>250</v>
      </c>
      <c r="I48" s="19">
        <v>250</v>
      </c>
      <c r="J48" s="19">
        <v>250</v>
      </c>
      <c r="K48" s="21">
        <f t="shared" si="14"/>
        <v>1650</v>
      </c>
      <c r="L48" s="20">
        <v>250</v>
      </c>
      <c r="M48" s="20">
        <v>250</v>
      </c>
      <c r="N48" s="20">
        <v>250</v>
      </c>
      <c r="O48" s="21">
        <f t="shared" si="15"/>
        <v>2400</v>
      </c>
    </row>
    <row r="49" spans="1:15" ht="15" customHeight="1" x14ac:dyDescent="0.25">
      <c r="A49" s="23" t="s">
        <v>43</v>
      </c>
      <c r="B49" s="24">
        <v>0</v>
      </c>
      <c r="C49" s="25">
        <v>0</v>
      </c>
      <c r="D49" s="25">
        <v>0</v>
      </c>
      <c r="E49" s="43">
        <v>3000</v>
      </c>
      <c r="F49" s="26">
        <v>270</v>
      </c>
      <c r="G49" s="26">
        <v>270</v>
      </c>
      <c r="H49" s="25">
        <v>270</v>
      </c>
      <c r="I49" s="25">
        <v>270</v>
      </c>
      <c r="J49" s="25">
        <v>270</v>
      </c>
      <c r="K49" s="21">
        <f t="shared" si="14"/>
        <v>4350</v>
      </c>
      <c r="L49" s="26">
        <v>270</v>
      </c>
      <c r="M49" s="26">
        <v>270</v>
      </c>
      <c r="N49" s="26">
        <v>270</v>
      </c>
      <c r="O49" s="21">
        <f t="shared" si="15"/>
        <v>5160</v>
      </c>
    </row>
    <row r="50" spans="1:15" ht="15" customHeight="1" x14ac:dyDescent="0.25">
      <c r="A50" s="27" t="s">
        <v>63</v>
      </c>
      <c r="B50" s="18">
        <v>0</v>
      </c>
      <c r="C50" s="19">
        <v>0</v>
      </c>
      <c r="D50" s="19">
        <v>0</v>
      </c>
      <c r="E50" s="20">
        <v>120</v>
      </c>
      <c r="F50" s="20">
        <v>120</v>
      </c>
      <c r="G50" s="20">
        <v>250</v>
      </c>
      <c r="H50" s="19">
        <v>250</v>
      </c>
      <c r="I50" s="19">
        <v>300</v>
      </c>
      <c r="J50" s="19">
        <v>350</v>
      </c>
      <c r="K50" s="21">
        <f t="shared" si="14"/>
        <v>1390</v>
      </c>
      <c r="L50" s="20">
        <v>250</v>
      </c>
      <c r="M50" s="20">
        <v>400</v>
      </c>
      <c r="N50" s="20">
        <v>400</v>
      </c>
      <c r="O50" s="21">
        <f t="shared" si="15"/>
        <v>2440</v>
      </c>
    </row>
    <row r="51" spans="1:15" ht="15" customHeight="1" x14ac:dyDescent="0.25">
      <c r="A51" s="23" t="s">
        <v>47</v>
      </c>
      <c r="B51" s="24">
        <v>0</v>
      </c>
      <c r="C51" s="25">
        <v>0</v>
      </c>
      <c r="D51" s="25">
        <v>0</v>
      </c>
      <c r="E51" s="43">
        <v>4000</v>
      </c>
      <c r="F51" s="43">
        <v>1000</v>
      </c>
      <c r="G51" s="43">
        <v>0</v>
      </c>
      <c r="H51" s="40">
        <v>0</v>
      </c>
      <c r="I51" s="25">
        <v>0</v>
      </c>
      <c r="J51" s="25">
        <v>0</v>
      </c>
      <c r="K51" s="21">
        <f t="shared" si="14"/>
        <v>5000</v>
      </c>
      <c r="L51" s="43">
        <v>0</v>
      </c>
      <c r="M51" s="43">
        <v>0</v>
      </c>
      <c r="N51" s="26">
        <v>0</v>
      </c>
      <c r="O51" s="21">
        <f t="shared" si="15"/>
        <v>5000</v>
      </c>
    </row>
    <row r="52" spans="1:15" ht="15" customHeight="1" x14ac:dyDescent="0.25">
      <c r="A52" s="27" t="s">
        <v>64</v>
      </c>
      <c r="B52" s="18">
        <v>0</v>
      </c>
      <c r="C52" s="19">
        <v>0</v>
      </c>
      <c r="D52" s="19">
        <v>0</v>
      </c>
      <c r="E52" s="41">
        <v>2800</v>
      </c>
      <c r="F52" s="41">
        <v>1400</v>
      </c>
      <c r="G52" s="41">
        <v>700</v>
      </c>
      <c r="H52" s="42">
        <v>700</v>
      </c>
      <c r="I52" s="19">
        <v>0</v>
      </c>
      <c r="J52" s="19">
        <v>0</v>
      </c>
      <c r="K52" s="21">
        <f t="shared" si="14"/>
        <v>5600</v>
      </c>
      <c r="L52" s="41">
        <v>700</v>
      </c>
      <c r="M52" s="41">
        <v>700</v>
      </c>
      <c r="N52" s="41">
        <v>0</v>
      </c>
      <c r="O52" s="21">
        <f t="shared" si="15"/>
        <v>7000</v>
      </c>
    </row>
    <row r="53" spans="1:15" ht="15" customHeight="1" x14ac:dyDescent="0.25">
      <c r="A53" s="23" t="s">
        <v>65</v>
      </c>
      <c r="B53" s="24">
        <v>0</v>
      </c>
      <c r="C53" s="25">
        <v>0</v>
      </c>
      <c r="D53" s="25">
        <v>0</v>
      </c>
      <c r="E53" s="26">
        <v>75</v>
      </c>
      <c r="F53" s="26">
        <v>75</v>
      </c>
      <c r="G53" s="26">
        <v>75</v>
      </c>
      <c r="H53" s="25">
        <v>75</v>
      </c>
      <c r="I53" s="25">
        <v>75</v>
      </c>
      <c r="J53" s="25">
        <v>75</v>
      </c>
      <c r="K53" s="21">
        <f t="shared" si="14"/>
        <v>450</v>
      </c>
      <c r="L53" s="26">
        <v>75</v>
      </c>
      <c r="M53" s="26">
        <v>75</v>
      </c>
      <c r="N53" s="26">
        <v>75</v>
      </c>
      <c r="O53" s="21">
        <f t="shared" si="15"/>
        <v>675</v>
      </c>
    </row>
    <row r="54" spans="1:15" ht="15" customHeight="1" x14ac:dyDescent="0.25">
      <c r="A54" s="27" t="s">
        <v>66</v>
      </c>
      <c r="B54" s="18">
        <v>0</v>
      </c>
      <c r="C54" s="19">
        <v>0</v>
      </c>
      <c r="D54" s="19">
        <v>0</v>
      </c>
      <c r="E54" s="41">
        <v>300</v>
      </c>
      <c r="F54" s="41">
        <v>180</v>
      </c>
      <c r="G54" s="41">
        <v>200</v>
      </c>
      <c r="H54" s="42">
        <v>180</v>
      </c>
      <c r="I54" s="42">
        <v>180</v>
      </c>
      <c r="J54" s="42">
        <v>180</v>
      </c>
      <c r="K54" s="21">
        <f t="shared" si="14"/>
        <v>1220</v>
      </c>
      <c r="L54" s="41">
        <v>200</v>
      </c>
      <c r="M54" s="41">
        <v>220</v>
      </c>
      <c r="N54" s="41">
        <v>220</v>
      </c>
      <c r="O54" s="21">
        <f t="shared" si="15"/>
        <v>1860</v>
      </c>
    </row>
    <row r="55" spans="1:15" ht="15" customHeight="1" x14ac:dyDescent="0.25">
      <c r="A55" s="23" t="s">
        <v>67</v>
      </c>
      <c r="B55" s="24">
        <v>0</v>
      </c>
      <c r="C55" s="25">
        <v>0</v>
      </c>
      <c r="D55" s="25">
        <v>0</v>
      </c>
      <c r="E55" s="26">
        <v>0</v>
      </c>
      <c r="F55" s="26">
        <v>300</v>
      </c>
      <c r="G55" s="26">
        <v>0</v>
      </c>
      <c r="H55" s="25">
        <v>0</v>
      </c>
      <c r="I55" s="25">
        <v>0</v>
      </c>
      <c r="J55" s="25">
        <v>0</v>
      </c>
      <c r="K55" s="21">
        <f t="shared" si="14"/>
        <v>300</v>
      </c>
      <c r="L55" s="26">
        <v>400</v>
      </c>
      <c r="M55" s="26">
        <v>100</v>
      </c>
      <c r="N55" s="26">
        <v>0</v>
      </c>
      <c r="O55" s="21">
        <f t="shared" si="15"/>
        <v>800</v>
      </c>
    </row>
    <row r="56" spans="1:15" ht="15" customHeight="1" x14ac:dyDescent="0.25">
      <c r="A56" s="27" t="s">
        <v>68</v>
      </c>
      <c r="B56" s="18">
        <v>0</v>
      </c>
      <c r="C56" s="19">
        <v>0</v>
      </c>
      <c r="D56" s="19">
        <v>0</v>
      </c>
      <c r="E56" s="41">
        <v>400</v>
      </c>
      <c r="F56" s="41">
        <v>400</v>
      </c>
      <c r="G56" s="41">
        <v>400</v>
      </c>
      <c r="H56" s="42">
        <v>400</v>
      </c>
      <c r="I56" s="42">
        <v>400</v>
      </c>
      <c r="J56" s="42">
        <v>400</v>
      </c>
      <c r="K56" s="21">
        <f t="shared" si="14"/>
        <v>2400</v>
      </c>
      <c r="L56" s="41">
        <v>500</v>
      </c>
      <c r="M56" s="41">
        <v>600</v>
      </c>
      <c r="N56" s="41">
        <v>600</v>
      </c>
      <c r="O56" s="21">
        <f t="shared" si="15"/>
        <v>4100</v>
      </c>
    </row>
    <row r="57" spans="1:15" ht="15" customHeight="1" x14ac:dyDescent="0.25">
      <c r="A57" s="23" t="s">
        <v>69</v>
      </c>
      <c r="B57" s="24">
        <v>0</v>
      </c>
      <c r="C57" s="25">
        <v>0</v>
      </c>
      <c r="D57" s="25">
        <v>0</v>
      </c>
      <c r="E57" s="26">
        <v>0</v>
      </c>
      <c r="F57" s="43">
        <v>300</v>
      </c>
      <c r="G57" s="43">
        <v>300</v>
      </c>
      <c r="H57" s="25">
        <v>0</v>
      </c>
      <c r="I57" s="25">
        <v>0</v>
      </c>
      <c r="J57" s="25">
        <v>0</v>
      </c>
      <c r="K57" s="21">
        <f t="shared" si="14"/>
        <v>600</v>
      </c>
      <c r="L57" s="43">
        <v>2000</v>
      </c>
      <c r="M57" s="26">
        <v>2000</v>
      </c>
      <c r="N57" s="43">
        <v>0</v>
      </c>
      <c r="O57" s="21">
        <f t="shared" si="15"/>
        <v>4600</v>
      </c>
    </row>
    <row r="58" spans="1:15" ht="15" customHeight="1" x14ac:dyDescent="0.25">
      <c r="A58" s="27" t="s">
        <v>70</v>
      </c>
      <c r="B58" s="18">
        <v>0</v>
      </c>
      <c r="C58" s="19">
        <v>0</v>
      </c>
      <c r="D58" s="19">
        <v>0</v>
      </c>
      <c r="E58" s="20">
        <v>0</v>
      </c>
      <c r="F58" s="41">
        <v>1500</v>
      </c>
      <c r="G58" s="41">
        <v>1500</v>
      </c>
      <c r="H58" s="42">
        <v>1500</v>
      </c>
      <c r="I58" s="42">
        <v>1500</v>
      </c>
      <c r="J58" s="42">
        <v>1500</v>
      </c>
      <c r="K58" s="21">
        <f t="shared" si="14"/>
        <v>7500</v>
      </c>
      <c r="L58" s="41">
        <v>1500</v>
      </c>
      <c r="M58" s="41">
        <v>1500</v>
      </c>
      <c r="N58" s="41">
        <v>1500</v>
      </c>
      <c r="O58" s="21">
        <f t="shared" si="15"/>
        <v>12000</v>
      </c>
    </row>
    <row r="59" spans="1:15" ht="15" customHeight="1" x14ac:dyDescent="0.25">
      <c r="A59" s="2" t="s">
        <v>71</v>
      </c>
      <c r="B59" s="29">
        <f t="shared" ref="B59:N59" si="16">SUM(B45:B58)</f>
        <v>0</v>
      </c>
      <c r="C59" s="30">
        <f t="shared" si="16"/>
        <v>0</v>
      </c>
      <c r="D59" s="30">
        <f t="shared" si="16"/>
        <v>0</v>
      </c>
      <c r="E59" s="31">
        <f t="shared" si="16"/>
        <v>51008</v>
      </c>
      <c r="F59" s="31">
        <f t="shared" si="16"/>
        <v>47258</v>
      </c>
      <c r="G59" s="31">
        <f t="shared" si="16"/>
        <v>45408</v>
      </c>
      <c r="H59" s="30">
        <f t="shared" si="16"/>
        <v>45088</v>
      </c>
      <c r="I59" s="30">
        <f t="shared" si="16"/>
        <v>43988</v>
      </c>
      <c r="J59" s="30">
        <f t="shared" si="16"/>
        <v>44488</v>
      </c>
      <c r="K59" s="32">
        <f t="shared" si="16"/>
        <v>277238</v>
      </c>
      <c r="L59" s="31">
        <f t="shared" si="16"/>
        <v>47608</v>
      </c>
      <c r="M59" s="31">
        <f t="shared" si="16"/>
        <v>47578</v>
      </c>
      <c r="N59" s="31">
        <f t="shared" si="16"/>
        <v>44778</v>
      </c>
      <c r="O59" s="32">
        <f t="shared" si="15"/>
        <v>417202</v>
      </c>
    </row>
    <row r="60" spans="1:15" ht="15" customHeight="1" x14ac:dyDescent="0.25">
      <c r="B60" s="34"/>
      <c r="C60" s="27"/>
      <c r="D60" s="27"/>
      <c r="E60" s="27"/>
      <c r="F60" s="27"/>
      <c r="G60" s="27"/>
      <c r="H60" s="27"/>
      <c r="I60" s="27"/>
      <c r="J60" s="27"/>
      <c r="K60" s="44"/>
      <c r="L60" s="27"/>
      <c r="M60" s="27"/>
      <c r="N60" s="27"/>
      <c r="O60" s="35"/>
    </row>
    <row r="61" spans="1:15" ht="15" customHeight="1" x14ac:dyDescent="0.25">
      <c r="A61" s="2" t="s">
        <v>72</v>
      </c>
      <c r="B61" s="45">
        <f t="shared" ref="B61:O61" si="17">SUM(B59,B42,B30)</f>
        <v>51</v>
      </c>
      <c r="C61" s="46">
        <f t="shared" si="17"/>
        <v>30</v>
      </c>
      <c r="D61" s="46">
        <f t="shared" si="17"/>
        <v>30</v>
      </c>
      <c r="E61" s="47">
        <f t="shared" si="17"/>
        <v>54001</v>
      </c>
      <c r="F61" s="47">
        <f t="shared" si="17"/>
        <v>61975</v>
      </c>
      <c r="G61" s="47">
        <f t="shared" si="17"/>
        <v>64357</v>
      </c>
      <c r="H61" s="46">
        <f t="shared" si="17"/>
        <v>66014</v>
      </c>
      <c r="I61" s="46">
        <f t="shared" si="17"/>
        <v>73045</v>
      </c>
      <c r="J61" s="46">
        <f t="shared" si="17"/>
        <v>66515</v>
      </c>
      <c r="K61" s="21">
        <f t="shared" si="17"/>
        <v>386018</v>
      </c>
      <c r="L61" s="47">
        <f t="shared" si="17"/>
        <v>77101</v>
      </c>
      <c r="M61" s="47">
        <f t="shared" si="17"/>
        <v>82271</v>
      </c>
      <c r="N61" s="47">
        <f t="shared" si="17"/>
        <v>77476</v>
      </c>
      <c r="O61" s="21">
        <f t="shared" si="17"/>
        <v>622866</v>
      </c>
    </row>
    <row r="62" spans="1:15" ht="15" customHeight="1" x14ac:dyDescent="0.25">
      <c r="A62" s="2"/>
      <c r="B62" s="34"/>
      <c r="C62" s="27"/>
      <c r="D62" s="27"/>
      <c r="E62" s="27"/>
      <c r="F62" s="27"/>
      <c r="G62" s="27"/>
      <c r="H62" s="27"/>
      <c r="I62" s="27"/>
      <c r="J62" s="27"/>
      <c r="K62" s="35"/>
      <c r="L62" s="27"/>
      <c r="M62" s="27"/>
      <c r="N62" s="27"/>
      <c r="O62" s="21"/>
    </row>
    <row r="63" spans="1:15" ht="15" customHeight="1" x14ac:dyDescent="0.25">
      <c r="B63" s="34"/>
      <c r="C63" s="27"/>
      <c r="D63" s="27"/>
      <c r="E63" s="27"/>
      <c r="F63" s="27"/>
      <c r="G63" s="27"/>
      <c r="H63" s="27"/>
      <c r="I63" s="27"/>
      <c r="J63" s="27"/>
      <c r="K63" s="48" t="s">
        <v>77</v>
      </c>
      <c r="L63" s="27"/>
      <c r="M63" s="27"/>
      <c r="N63" s="27"/>
      <c r="O63" s="48" t="s">
        <v>78</v>
      </c>
    </row>
    <row r="64" spans="1:15" ht="15" customHeight="1" x14ac:dyDescent="0.25">
      <c r="A64" s="2" t="s">
        <v>74</v>
      </c>
      <c r="B64" s="49">
        <f t="shared" ref="B64:O64" si="18">SUM(B17-B61)</f>
        <v>-51</v>
      </c>
      <c r="C64" s="50">
        <f t="shared" si="18"/>
        <v>-30</v>
      </c>
      <c r="D64" s="50">
        <f t="shared" si="18"/>
        <v>-30</v>
      </c>
      <c r="E64" s="50">
        <f t="shared" si="18"/>
        <v>-54001</v>
      </c>
      <c r="F64" s="50">
        <f t="shared" si="18"/>
        <v>-61975</v>
      </c>
      <c r="G64" s="50">
        <f t="shared" si="18"/>
        <v>-55417</v>
      </c>
      <c r="H64" s="50">
        <f t="shared" si="18"/>
        <v>-43274</v>
      </c>
      <c r="I64" s="50">
        <f t="shared" si="18"/>
        <v>-29305</v>
      </c>
      <c r="J64" s="50">
        <f t="shared" si="18"/>
        <v>-17885</v>
      </c>
      <c r="K64" s="51">
        <f t="shared" si="18"/>
        <v>-261968</v>
      </c>
      <c r="L64" s="50">
        <f t="shared" si="18"/>
        <v>-20701</v>
      </c>
      <c r="M64" s="50">
        <f t="shared" si="18"/>
        <v>9159</v>
      </c>
      <c r="N64" s="50">
        <f t="shared" si="18"/>
        <v>67084</v>
      </c>
      <c r="O64" s="51">
        <f t="shared" si="18"/>
        <v>-206426</v>
      </c>
    </row>
    <row r="65" spans="1:15" ht="15" customHeight="1" x14ac:dyDescent="0.25">
      <c r="A65" s="2" t="s">
        <v>75</v>
      </c>
      <c r="B65" s="52"/>
      <c r="C65" s="53">
        <f>SUM(B64+C64)</f>
        <v>-81</v>
      </c>
      <c r="D65" s="53">
        <f t="shared" ref="D65:J65" si="19">SUM(C65+D64)</f>
        <v>-111</v>
      </c>
      <c r="E65" s="53">
        <f t="shared" si="19"/>
        <v>-54112</v>
      </c>
      <c r="F65" s="53">
        <f t="shared" si="19"/>
        <v>-116087</v>
      </c>
      <c r="G65" s="53">
        <f t="shared" si="19"/>
        <v>-171504</v>
      </c>
      <c r="H65" s="53">
        <f t="shared" si="19"/>
        <v>-214778</v>
      </c>
      <c r="I65" s="53">
        <f t="shared" si="19"/>
        <v>-244083</v>
      </c>
      <c r="J65" s="53">
        <f t="shared" si="19"/>
        <v>-261968</v>
      </c>
      <c r="K65" s="54"/>
      <c r="L65" s="53">
        <f>J65+L64</f>
        <v>-282669</v>
      </c>
      <c r="M65" s="53">
        <f t="shared" ref="M65:N65" si="20">SUM(L65+M64)</f>
        <v>-273510</v>
      </c>
      <c r="N65" s="53">
        <f t="shared" si="20"/>
        <v>-206426</v>
      </c>
      <c r="O65" s="55"/>
    </row>
    <row r="66" spans="1:15" ht="15.75" customHeight="1" x14ac:dyDescent="0.25">
      <c r="K66" s="2"/>
    </row>
    <row r="67" spans="1:15" ht="15" customHeight="1" x14ac:dyDescent="0.25">
      <c r="A67" s="2" t="s">
        <v>79</v>
      </c>
      <c r="B67" s="71"/>
      <c r="C67" s="71"/>
      <c r="D67" s="71"/>
      <c r="E67" s="72">
        <v>300000</v>
      </c>
      <c r="K67" s="2"/>
    </row>
    <row r="68" spans="1:15" ht="15" customHeight="1" x14ac:dyDescent="0.25">
      <c r="A68" s="71" t="s">
        <v>76</v>
      </c>
      <c r="B68" s="71"/>
      <c r="C68" s="71"/>
      <c r="D68" s="71"/>
      <c r="E68" s="73">
        <f>SUM(E67+E64)</f>
        <v>245999</v>
      </c>
      <c r="F68" s="73">
        <f t="shared" ref="F68:J68" si="21">SUM(E68+F64)</f>
        <v>184024</v>
      </c>
      <c r="G68" s="73">
        <f t="shared" si="21"/>
        <v>128607</v>
      </c>
      <c r="H68" s="73">
        <f t="shared" si="21"/>
        <v>85333</v>
      </c>
      <c r="I68" s="73">
        <f t="shared" si="21"/>
        <v>56028</v>
      </c>
      <c r="J68" s="73">
        <f t="shared" si="21"/>
        <v>38143</v>
      </c>
      <c r="K68" s="2"/>
      <c r="L68" s="73">
        <f>SUM(J68+L64)</f>
        <v>17442</v>
      </c>
      <c r="M68" s="73">
        <f t="shared" ref="M68:N68" si="22">SUM(L68+M64)</f>
        <v>26601</v>
      </c>
      <c r="N68" s="73">
        <f t="shared" si="22"/>
        <v>93685</v>
      </c>
    </row>
    <row r="69" spans="1:15" ht="15.75" customHeight="1" x14ac:dyDescent="0.25">
      <c r="K69" s="2"/>
    </row>
    <row r="70" spans="1:15" ht="15.75" customHeight="1" x14ac:dyDescent="0.25">
      <c r="K70" s="2"/>
    </row>
    <row r="71" spans="1:15" ht="15.75" customHeight="1" x14ac:dyDescent="0.25">
      <c r="K71" s="2"/>
    </row>
    <row r="72" spans="1:15" ht="15.75" customHeight="1" x14ac:dyDescent="0.25">
      <c r="K72" s="2"/>
    </row>
    <row r="73" spans="1:15" ht="15.75" customHeight="1" x14ac:dyDescent="0.25">
      <c r="K73" s="2"/>
    </row>
    <row r="74" spans="1:15" ht="15.75" customHeight="1" x14ac:dyDescent="0.25">
      <c r="K74" s="2"/>
    </row>
    <row r="75" spans="1:15" ht="15.75" customHeight="1" x14ac:dyDescent="0.25">
      <c r="K75" s="2"/>
    </row>
    <row r="76" spans="1:15" ht="15.75" customHeight="1" x14ac:dyDescent="0.25">
      <c r="K76" s="2"/>
    </row>
    <row r="77" spans="1:15" ht="15.75" customHeight="1" x14ac:dyDescent="0.25">
      <c r="K77" s="2"/>
    </row>
    <row r="78" spans="1:15" ht="15.75" customHeight="1" x14ac:dyDescent="0.25">
      <c r="K78" s="2"/>
    </row>
    <row r="79" spans="1:15" ht="15.75" customHeight="1" x14ac:dyDescent="0.25">
      <c r="K79" s="2"/>
    </row>
    <row r="80" spans="1:15" ht="15.75" customHeight="1" x14ac:dyDescent="0.25">
      <c r="K80" s="2"/>
    </row>
    <row r="81" spans="11:11" ht="15.75" customHeight="1" x14ac:dyDescent="0.25">
      <c r="K81" s="2"/>
    </row>
    <row r="82" spans="11:11" ht="15.75" customHeight="1" x14ac:dyDescent="0.25">
      <c r="K82" s="2"/>
    </row>
    <row r="83" spans="11:11" ht="15.75" customHeight="1" x14ac:dyDescent="0.25">
      <c r="K83" s="2"/>
    </row>
    <row r="84" spans="11:11" ht="15.75" customHeight="1" x14ac:dyDescent="0.25">
      <c r="K84" s="2"/>
    </row>
    <row r="85" spans="11:11" ht="15.75" customHeight="1" x14ac:dyDescent="0.25">
      <c r="K85" s="2"/>
    </row>
    <row r="86" spans="11:11" ht="15.75" customHeight="1" x14ac:dyDescent="0.25">
      <c r="K86" s="2"/>
    </row>
    <row r="87" spans="11:11" ht="15.75" customHeight="1" x14ac:dyDescent="0.25">
      <c r="K87" s="2"/>
    </row>
    <row r="88" spans="11:11" ht="15.75" customHeight="1" x14ac:dyDescent="0.25">
      <c r="K88" s="2"/>
    </row>
    <row r="89" spans="11:11" ht="15.75" customHeight="1" x14ac:dyDescent="0.25">
      <c r="K89" s="2"/>
    </row>
    <row r="90" spans="11:11" ht="15.75" customHeight="1" x14ac:dyDescent="0.25">
      <c r="K90" s="2"/>
    </row>
    <row r="91" spans="11:11" ht="15.75" customHeight="1" x14ac:dyDescent="0.25">
      <c r="K91" s="2"/>
    </row>
    <row r="92" spans="11:11" ht="15.75" customHeight="1" x14ac:dyDescent="0.25">
      <c r="K92" s="2"/>
    </row>
    <row r="93" spans="11:11" ht="15.75" customHeight="1" x14ac:dyDescent="0.25">
      <c r="K93" s="2"/>
    </row>
    <row r="94" spans="11:11" ht="15.75" customHeight="1" x14ac:dyDescent="0.25">
      <c r="K94" s="2"/>
    </row>
    <row r="95" spans="11:11" ht="15.75" customHeight="1" x14ac:dyDescent="0.25">
      <c r="K95" s="2"/>
    </row>
    <row r="96" spans="11:11" ht="15.75" customHeight="1" x14ac:dyDescent="0.25">
      <c r="K96" s="2"/>
    </row>
    <row r="97" spans="11:11" ht="15.75" customHeight="1" x14ac:dyDescent="0.25">
      <c r="K97" s="2"/>
    </row>
    <row r="98" spans="11:11" ht="15.75" customHeight="1" x14ac:dyDescent="0.25">
      <c r="K98" s="2"/>
    </row>
    <row r="99" spans="11:11" ht="15.75" customHeight="1" x14ac:dyDescent="0.25">
      <c r="K99" s="2"/>
    </row>
    <row r="100" spans="11:11" ht="15.75" customHeight="1" x14ac:dyDescent="0.25">
      <c r="K100" s="2"/>
    </row>
    <row r="101" spans="11:11" ht="15.75" customHeight="1" x14ac:dyDescent="0.25">
      <c r="K101" s="2"/>
    </row>
    <row r="102" spans="11:11" ht="15.75" customHeight="1" x14ac:dyDescent="0.25">
      <c r="K102" s="2"/>
    </row>
    <row r="103" spans="11:11" ht="15.75" customHeight="1" x14ac:dyDescent="0.25">
      <c r="K103" s="2"/>
    </row>
    <row r="104" spans="11:11" ht="15.75" customHeight="1" x14ac:dyDescent="0.25">
      <c r="K104" s="2"/>
    </row>
    <row r="105" spans="11:11" ht="15.75" customHeight="1" x14ac:dyDescent="0.25">
      <c r="K105" s="2"/>
    </row>
    <row r="106" spans="11:11" ht="15.75" customHeight="1" x14ac:dyDescent="0.25">
      <c r="K106" s="2"/>
    </row>
    <row r="107" spans="11:11" ht="15.75" customHeight="1" x14ac:dyDescent="0.25">
      <c r="K107" s="2"/>
    </row>
    <row r="108" spans="11:11" ht="15.75" customHeight="1" x14ac:dyDescent="0.25">
      <c r="K108" s="2"/>
    </row>
    <row r="109" spans="11:11" ht="15.75" customHeight="1" x14ac:dyDescent="0.25">
      <c r="K109" s="2"/>
    </row>
    <row r="110" spans="11:11" ht="15.75" customHeight="1" x14ac:dyDescent="0.25">
      <c r="K110" s="2"/>
    </row>
    <row r="111" spans="11:11" ht="15.75" customHeight="1" x14ac:dyDescent="0.25">
      <c r="K111" s="2"/>
    </row>
    <row r="112" spans="11:11" ht="15.75" customHeight="1" x14ac:dyDescent="0.25">
      <c r="K112" s="2"/>
    </row>
    <row r="113" spans="11:11" ht="15.75" customHeight="1" x14ac:dyDescent="0.25">
      <c r="K113" s="2"/>
    </row>
    <row r="114" spans="11:11" ht="15.75" customHeight="1" x14ac:dyDescent="0.25">
      <c r="K114" s="2"/>
    </row>
    <row r="115" spans="11:11" ht="15.75" customHeight="1" x14ac:dyDescent="0.25">
      <c r="K115" s="2"/>
    </row>
    <row r="116" spans="11:11" ht="15.75" customHeight="1" x14ac:dyDescent="0.25">
      <c r="K116" s="2"/>
    </row>
    <row r="117" spans="11:11" ht="15.75" customHeight="1" x14ac:dyDescent="0.25">
      <c r="K117" s="2"/>
    </row>
    <row r="118" spans="11:11" ht="15.75" customHeight="1" x14ac:dyDescent="0.25">
      <c r="K118" s="2"/>
    </row>
    <row r="119" spans="11:11" ht="15.75" customHeight="1" x14ac:dyDescent="0.25">
      <c r="K119" s="2"/>
    </row>
    <row r="120" spans="11:11" ht="15.75" customHeight="1" x14ac:dyDescent="0.25">
      <c r="K120" s="2"/>
    </row>
    <row r="121" spans="11:11" ht="15.75" customHeight="1" x14ac:dyDescent="0.25">
      <c r="K121" s="2"/>
    </row>
    <row r="122" spans="11:11" ht="15.75" customHeight="1" x14ac:dyDescent="0.25">
      <c r="K122" s="2"/>
    </row>
    <row r="123" spans="11:11" ht="15.75" customHeight="1" x14ac:dyDescent="0.25">
      <c r="K123" s="2"/>
    </row>
    <row r="124" spans="11:11" ht="15.75" customHeight="1" x14ac:dyDescent="0.25">
      <c r="K124" s="2"/>
    </row>
    <row r="125" spans="11:11" ht="15.75" customHeight="1" x14ac:dyDescent="0.25">
      <c r="K125" s="2"/>
    </row>
    <row r="126" spans="11:11" ht="15.75" customHeight="1" x14ac:dyDescent="0.25">
      <c r="K126" s="2"/>
    </row>
    <row r="127" spans="11:11" ht="15.75" customHeight="1" x14ac:dyDescent="0.25">
      <c r="K127" s="2"/>
    </row>
    <row r="128" spans="11:11" ht="15.75" customHeight="1" x14ac:dyDescent="0.25">
      <c r="K128" s="2"/>
    </row>
    <row r="129" spans="11:11" ht="15.75" customHeight="1" x14ac:dyDescent="0.25">
      <c r="K129" s="2"/>
    </row>
    <row r="130" spans="11:11" ht="15.75" customHeight="1" x14ac:dyDescent="0.25">
      <c r="K130" s="2"/>
    </row>
    <row r="131" spans="11:11" ht="15.75" customHeight="1" x14ac:dyDescent="0.25">
      <c r="K131" s="2"/>
    </row>
    <row r="132" spans="11:11" ht="15.75" customHeight="1" x14ac:dyDescent="0.25">
      <c r="K132" s="2"/>
    </row>
    <row r="133" spans="11:11" ht="15.75" customHeight="1" x14ac:dyDescent="0.25">
      <c r="K133" s="2"/>
    </row>
    <row r="134" spans="11:11" ht="15.75" customHeight="1" x14ac:dyDescent="0.25">
      <c r="K134" s="2"/>
    </row>
    <row r="135" spans="11:11" ht="15.75" customHeight="1" x14ac:dyDescent="0.25">
      <c r="K135" s="2"/>
    </row>
    <row r="136" spans="11:11" ht="15.75" customHeight="1" x14ac:dyDescent="0.25">
      <c r="K136" s="2"/>
    </row>
    <row r="137" spans="11:11" ht="15.75" customHeight="1" x14ac:dyDescent="0.25">
      <c r="K137" s="2"/>
    </row>
    <row r="138" spans="11:11" ht="15.75" customHeight="1" x14ac:dyDescent="0.25">
      <c r="K138" s="2"/>
    </row>
    <row r="139" spans="11:11" ht="15.75" customHeight="1" x14ac:dyDescent="0.25">
      <c r="K139" s="2"/>
    </row>
    <row r="140" spans="11:11" ht="15.75" customHeight="1" x14ac:dyDescent="0.25">
      <c r="K140" s="2"/>
    </row>
    <row r="141" spans="11:11" ht="15.75" customHeight="1" x14ac:dyDescent="0.25">
      <c r="K141" s="2"/>
    </row>
    <row r="142" spans="11:11" ht="15.75" customHeight="1" x14ac:dyDescent="0.25">
      <c r="K142" s="2"/>
    </row>
    <row r="143" spans="11:11" ht="15.75" customHeight="1" x14ac:dyDescent="0.25">
      <c r="K143" s="2"/>
    </row>
    <row r="144" spans="11:11" ht="15.75" customHeight="1" x14ac:dyDescent="0.25">
      <c r="K144" s="2"/>
    </row>
    <row r="145" spans="11:11" ht="15.75" customHeight="1" x14ac:dyDescent="0.25">
      <c r="K145" s="2"/>
    </row>
    <row r="146" spans="11:11" ht="15.75" customHeight="1" x14ac:dyDescent="0.25">
      <c r="K146" s="2"/>
    </row>
    <row r="147" spans="11:11" ht="15.75" customHeight="1" x14ac:dyDescent="0.25">
      <c r="K147" s="2"/>
    </row>
    <row r="148" spans="11:11" ht="15.75" customHeight="1" x14ac:dyDescent="0.25">
      <c r="K148" s="2"/>
    </row>
    <row r="149" spans="11:11" ht="15.75" customHeight="1" x14ac:dyDescent="0.25">
      <c r="K149" s="2"/>
    </row>
    <row r="150" spans="11:11" ht="15.75" customHeight="1" x14ac:dyDescent="0.25">
      <c r="K150" s="2"/>
    </row>
    <row r="151" spans="11:11" ht="15.75" customHeight="1" x14ac:dyDescent="0.25">
      <c r="K151" s="2"/>
    </row>
    <row r="152" spans="11:11" ht="15.75" customHeight="1" x14ac:dyDescent="0.25">
      <c r="K152" s="2"/>
    </row>
    <row r="153" spans="11:11" ht="15.75" customHeight="1" x14ac:dyDescent="0.25">
      <c r="K153" s="2"/>
    </row>
    <row r="154" spans="11:11" ht="15.75" customHeight="1" x14ac:dyDescent="0.25">
      <c r="K154" s="2"/>
    </row>
    <row r="155" spans="11:11" ht="15.75" customHeight="1" x14ac:dyDescent="0.25">
      <c r="K155" s="2"/>
    </row>
    <row r="156" spans="11:11" ht="15.75" customHeight="1" x14ac:dyDescent="0.25">
      <c r="K156" s="2"/>
    </row>
    <row r="157" spans="11:11" ht="15.75" customHeight="1" x14ac:dyDescent="0.25">
      <c r="K157" s="2"/>
    </row>
    <row r="158" spans="11:11" ht="15.75" customHeight="1" x14ac:dyDescent="0.25">
      <c r="K158" s="2"/>
    </row>
    <row r="159" spans="11:11" ht="15.75" customHeight="1" x14ac:dyDescent="0.25">
      <c r="K159" s="2"/>
    </row>
    <row r="160" spans="11:11" ht="15.75" customHeight="1" x14ac:dyDescent="0.25">
      <c r="K160" s="2"/>
    </row>
    <row r="161" spans="11:11" ht="15.75" customHeight="1" x14ac:dyDescent="0.25">
      <c r="K161" s="2"/>
    </row>
    <row r="162" spans="11:11" ht="15.75" customHeight="1" x14ac:dyDescent="0.25">
      <c r="K162" s="2"/>
    </row>
    <row r="163" spans="11:11" ht="15.75" customHeight="1" x14ac:dyDescent="0.25">
      <c r="K163" s="2"/>
    </row>
    <row r="164" spans="11:11" ht="15.75" customHeight="1" x14ac:dyDescent="0.25">
      <c r="K164" s="2"/>
    </row>
    <row r="165" spans="11:11" ht="15.75" customHeight="1" x14ac:dyDescent="0.25">
      <c r="K165" s="2"/>
    </row>
    <row r="166" spans="11:11" ht="15.75" customHeight="1" x14ac:dyDescent="0.25">
      <c r="K166" s="2"/>
    </row>
    <row r="167" spans="11:11" ht="15.75" customHeight="1" x14ac:dyDescent="0.25">
      <c r="K167" s="2"/>
    </row>
    <row r="168" spans="11:11" ht="15.75" customHeight="1" x14ac:dyDescent="0.25">
      <c r="K168" s="2"/>
    </row>
    <row r="169" spans="11:11" ht="15.75" customHeight="1" x14ac:dyDescent="0.25">
      <c r="K169" s="2"/>
    </row>
    <row r="170" spans="11:11" ht="15.75" customHeight="1" x14ac:dyDescent="0.25">
      <c r="K170" s="2"/>
    </row>
    <row r="171" spans="11:11" ht="15.75" customHeight="1" x14ac:dyDescent="0.25">
      <c r="K171" s="2"/>
    </row>
    <row r="172" spans="11:11" ht="15.75" customHeight="1" x14ac:dyDescent="0.25">
      <c r="K172" s="2"/>
    </row>
    <row r="173" spans="11:11" ht="15.75" customHeight="1" x14ac:dyDescent="0.25">
      <c r="K173" s="2"/>
    </row>
    <row r="174" spans="11:11" ht="15.75" customHeight="1" x14ac:dyDescent="0.25">
      <c r="K174" s="2"/>
    </row>
    <row r="175" spans="11:11" ht="15.75" customHeight="1" x14ac:dyDescent="0.25">
      <c r="K175" s="2"/>
    </row>
    <row r="176" spans="11:11" ht="15.75" customHeight="1" x14ac:dyDescent="0.25">
      <c r="K176" s="2"/>
    </row>
    <row r="177" spans="11:11" ht="15.75" customHeight="1" x14ac:dyDescent="0.25">
      <c r="K177" s="2"/>
    </row>
    <row r="178" spans="11:11" ht="15.75" customHeight="1" x14ac:dyDescent="0.25">
      <c r="K178" s="2"/>
    </row>
    <row r="179" spans="11:11" ht="15.75" customHeight="1" x14ac:dyDescent="0.25">
      <c r="K179" s="2"/>
    </row>
    <row r="180" spans="11:11" ht="15.75" customHeight="1" x14ac:dyDescent="0.25">
      <c r="K180" s="2"/>
    </row>
    <row r="181" spans="11:11" ht="15.75" customHeight="1" x14ac:dyDescent="0.25">
      <c r="K181" s="2"/>
    </row>
    <row r="182" spans="11:11" ht="15.75" customHeight="1" x14ac:dyDescent="0.25">
      <c r="K182" s="2"/>
    </row>
    <row r="183" spans="11:11" ht="15.75" customHeight="1" x14ac:dyDescent="0.25">
      <c r="K183" s="2"/>
    </row>
    <row r="184" spans="11:11" ht="15.75" customHeight="1" x14ac:dyDescent="0.25">
      <c r="K184" s="2"/>
    </row>
    <row r="185" spans="11:11" ht="15.75" customHeight="1" x14ac:dyDescent="0.25">
      <c r="K185" s="2"/>
    </row>
    <row r="186" spans="11:11" ht="15.75" customHeight="1" x14ac:dyDescent="0.25">
      <c r="K186" s="2"/>
    </row>
    <row r="187" spans="11:11" ht="15.75" customHeight="1" x14ac:dyDescent="0.25">
      <c r="K187" s="2"/>
    </row>
    <row r="188" spans="11:11" ht="15.75" customHeight="1" x14ac:dyDescent="0.25">
      <c r="K188" s="2"/>
    </row>
    <row r="189" spans="11:11" ht="15.75" customHeight="1" x14ac:dyDescent="0.25">
      <c r="K189" s="2"/>
    </row>
    <row r="190" spans="11:11" ht="15.75" customHeight="1" x14ac:dyDescent="0.25">
      <c r="K190" s="2"/>
    </row>
    <row r="191" spans="11:11" ht="15.75" customHeight="1" x14ac:dyDescent="0.25">
      <c r="K191" s="2"/>
    </row>
    <row r="192" spans="11:11" ht="15.75" customHeight="1" x14ac:dyDescent="0.25">
      <c r="K192" s="2"/>
    </row>
    <row r="193" spans="11:11" ht="15.75" customHeight="1" x14ac:dyDescent="0.25">
      <c r="K193" s="2"/>
    </row>
    <row r="194" spans="11:11" ht="15.75" customHeight="1" x14ac:dyDescent="0.25">
      <c r="K194" s="2"/>
    </row>
    <row r="195" spans="11:11" ht="15.75" customHeight="1" x14ac:dyDescent="0.25">
      <c r="K195" s="2"/>
    </row>
    <row r="196" spans="11:11" ht="15.75" customHeight="1" x14ac:dyDescent="0.25">
      <c r="K196" s="2"/>
    </row>
    <row r="197" spans="11:11" ht="15.75" customHeight="1" x14ac:dyDescent="0.25">
      <c r="K197" s="2"/>
    </row>
    <row r="198" spans="11:11" ht="15.75" customHeight="1" x14ac:dyDescent="0.25">
      <c r="K198" s="2"/>
    </row>
    <row r="199" spans="11:11" ht="15.75" customHeight="1" x14ac:dyDescent="0.25">
      <c r="K199" s="2"/>
    </row>
    <row r="200" spans="11:11" ht="15.75" customHeight="1" x14ac:dyDescent="0.25">
      <c r="K200" s="2"/>
    </row>
    <row r="201" spans="11:11" ht="15.75" customHeight="1" x14ac:dyDescent="0.25">
      <c r="K201" s="2"/>
    </row>
    <row r="202" spans="11:11" ht="15.75" customHeight="1" x14ac:dyDescent="0.25">
      <c r="K202" s="2"/>
    </row>
    <row r="203" spans="11:11" ht="15.75" customHeight="1" x14ac:dyDescent="0.25">
      <c r="K203" s="2"/>
    </row>
    <row r="204" spans="11:11" ht="15.75" customHeight="1" x14ac:dyDescent="0.25">
      <c r="K204" s="2"/>
    </row>
    <row r="205" spans="11:11" ht="15.75" customHeight="1" x14ac:dyDescent="0.25">
      <c r="K205" s="2"/>
    </row>
    <row r="206" spans="11:11" ht="15.75" customHeight="1" x14ac:dyDescent="0.25">
      <c r="K206" s="2"/>
    </row>
    <row r="207" spans="11:11" ht="15.75" customHeight="1" x14ac:dyDescent="0.25">
      <c r="K207" s="2"/>
    </row>
    <row r="208" spans="11:11" ht="15.75" customHeight="1" x14ac:dyDescent="0.25">
      <c r="K208" s="2"/>
    </row>
    <row r="209" spans="11:11" ht="15.75" customHeight="1" x14ac:dyDescent="0.25">
      <c r="K209" s="2"/>
    </row>
    <row r="210" spans="11:11" ht="15.75" customHeight="1" x14ac:dyDescent="0.25">
      <c r="K210" s="2"/>
    </row>
    <row r="211" spans="11:11" ht="15.75" customHeight="1" x14ac:dyDescent="0.25">
      <c r="K211" s="2"/>
    </row>
    <row r="212" spans="11:11" ht="15.75" customHeight="1" x14ac:dyDescent="0.25">
      <c r="K212" s="2"/>
    </row>
    <row r="213" spans="11:11" ht="15.75" customHeight="1" x14ac:dyDescent="0.25">
      <c r="K213" s="2"/>
    </row>
    <row r="214" spans="11:11" ht="15.75" customHeight="1" x14ac:dyDescent="0.25">
      <c r="K214" s="2"/>
    </row>
    <row r="215" spans="11:11" ht="15.75" customHeight="1" x14ac:dyDescent="0.25">
      <c r="K215" s="2"/>
    </row>
    <row r="216" spans="11:11" ht="15.75" customHeight="1" x14ac:dyDescent="0.25">
      <c r="K216" s="2"/>
    </row>
    <row r="217" spans="11:11" ht="15.75" customHeight="1" x14ac:dyDescent="0.25">
      <c r="K217" s="2"/>
    </row>
    <row r="218" spans="11:11" ht="15.75" customHeight="1" x14ac:dyDescent="0.25">
      <c r="K218" s="2"/>
    </row>
    <row r="219" spans="11:11" ht="15.75" customHeight="1" x14ac:dyDescent="0.25">
      <c r="K219" s="2"/>
    </row>
    <row r="220" spans="11:11" ht="15.75" customHeight="1" x14ac:dyDescent="0.25">
      <c r="K220" s="2"/>
    </row>
    <row r="221" spans="11:11" ht="15.75" customHeight="1" x14ac:dyDescent="0.25">
      <c r="K221" s="2"/>
    </row>
    <row r="222" spans="11:11" ht="15.75" customHeight="1" x14ac:dyDescent="0.25">
      <c r="K222" s="2"/>
    </row>
    <row r="223" spans="11:11" ht="15.75" customHeight="1" x14ac:dyDescent="0.25">
      <c r="K223" s="2"/>
    </row>
    <row r="224" spans="11:11" ht="15.75" customHeight="1" x14ac:dyDescent="0.25">
      <c r="K224" s="2"/>
    </row>
    <row r="225" spans="11:11" ht="15.75" customHeight="1" x14ac:dyDescent="0.25">
      <c r="K225" s="2"/>
    </row>
    <row r="226" spans="11:11" ht="15.75" customHeight="1" x14ac:dyDescent="0.25">
      <c r="K226" s="2"/>
    </row>
    <row r="227" spans="11:11" ht="15.75" customHeight="1" x14ac:dyDescent="0.25">
      <c r="K227" s="2"/>
    </row>
    <row r="228" spans="11:11" ht="15.75" customHeight="1" x14ac:dyDescent="0.25">
      <c r="K228" s="2"/>
    </row>
    <row r="229" spans="11:11" ht="15.75" customHeight="1" x14ac:dyDescent="0.25">
      <c r="K229" s="2"/>
    </row>
    <row r="230" spans="11:11" ht="15.75" customHeight="1" x14ac:dyDescent="0.25">
      <c r="K230" s="2"/>
    </row>
    <row r="231" spans="11:11" ht="15.75" customHeight="1" x14ac:dyDescent="0.25">
      <c r="K231" s="2"/>
    </row>
    <row r="232" spans="11:11" ht="15.75" customHeight="1" x14ac:dyDescent="0.25">
      <c r="K232" s="2"/>
    </row>
    <row r="233" spans="11:11" ht="15.75" customHeight="1" x14ac:dyDescent="0.25">
      <c r="K233" s="2"/>
    </row>
    <row r="234" spans="11:11" ht="15.75" customHeight="1" x14ac:dyDescent="0.25">
      <c r="K234" s="2"/>
    </row>
    <row r="235" spans="11:11" ht="15.75" customHeight="1" x14ac:dyDescent="0.25">
      <c r="K235" s="2"/>
    </row>
    <row r="236" spans="11:11" ht="15.75" customHeight="1" x14ac:dyDescent="0.25">
      <c r="K236" s="2"/>
    </row>
    <row r="237" spans="11:11" ht="15.75" customHeight="1" x14ac:dyDescent="0.25">
      <c r="K237" s="2"/>
    </row>
    <row r="238" spans="11:11" ht="15.75" customHeight="1" x14ac:dyDescent="0.25">
      <c r="K238" s="2"/>
    </row>
    <row r="239" spans="11:11" ht="15.75" customHeight="1" x14ac:dyDescent="0.25">
      <c r="K239" s="2"/>
    </row>
    <row r="240" spans="11:11" ht="15.75" customHeight="1" x14ac:dyDescent="0.25">
      <c r="K240" s="2"/>
    </row>
    <row r="241" spans="11:11" ht="15.75" customHeight="1" x14ac:dyDescent="0.25">
      <c r="K241" s="2"/>
    </row>
    <row r="242" spans="11:11" ht="15.75" customHeight="1" x14ac:dyDescent="0.25">
      <c r="K242" s="2"/>
    </row>
    <row r="243" spans="11:11" ht="15.75" customHeight="1" x14ac:dyDescent="0.25">
      <c r="K243" s="2"/>
    </row>
    <row r="244" spans="11:11" ht="15.75" customHeight="1" x14ac:dyDescent="0.25">
      <c r="K244" s="2"/>
    </row>
    <row r="245" spans="11:11" ht="15.75" customHeight="1" x14ac:dyDescent="0.25">
      <c r="K245" s="2"/>
    </row>
    <row r="246" spans="11:11" ht="15.75" customHeight="1" x14ac:dyDescent="0.25">
      <c r="K246" s="2"/>
    </row>
    <row r="247" spans="11:11" ht="15.75" customHeight="1" x14ac:dyDescent="0.25">
      <c r="K247" s="2"/>
    </row>
    <row r="248" spans="11:11" ht="15.75" customHeight="1" x14ac:dyDescent="0.25">
      <c r="K248" s="2"/>
    </row>
    <row r="249" spans="11:11" ht="15.75" customHeight="1" x14ac:dyDescent="0.25">
      <c r="K249" s="2"/>
    </row>
    <row r="250" spans="11:11" ht="15.75" customHeight="1" x14ac:dyDescent="0.25">
      <c r="K250" s="2"/>
    </row>
    <row r="251" spans="11:11" ht="15.75" customHeight="1" x14ac:dyDescent="0.25">
      <c r="K251" s="2"/>
    </row>
    <row r="252" spans="11:11" ht="15.75" customHeight="1" x14ac:dyDescent="0.25">
      <c r="K252" s="2"/>
    </row>
    <row r="253" spans="11:11" ht="15.75" customHeight="1" x14ac:dyDescent="0.25">
      <c r="K253" s="2"/>
    </row>
    <row r="254" spans="11:11" ht="15.75" customHeight="1" x14ac:dyDescent="0.25">
      <c r="K254" s="2"/>
    </row>
    <row r="255" spans="11:11" ht="15.75" customHeight="1" x14ac:dyDescent="0.25">
      <c r="K255" s="2"/>
    </row>
    <row r="256" spans="11:11" ht="15.75" customHeight="1" x14ac:dyDescent="0.25">
      <c r="K256" s="2"/>
    </row>
    <row r="257" spans="11:11" ht="15.75" customHeight="1" x14ac:dyDescent="0.25">
      <c r="K257" s="2"/>
    </row>
    <row r="258" spans="11:11" ht="15.75" customHeight="1" x14ac:dyDescent="0.25">
      <c r="K258" s="2"/>
    </row>
    <row r="259" spans="11:11" ht="15.75" customHeight="1" x14ac:dyDescent="0.25">
      <c r="K259" s="2"/>
    </row>
    <row r="260" spans="11:11" ht="15.75" customHeight="1" x14ac:dyDescent="0.25">
      <c r="K260" s="2"/>
    </row>
    <row r="261" spans="11:11" ht="15.75" customHeight="1" x14ac:dyDescent="0.25">
      <c r="K261" s="2"/>
    </row>
    <row r="262" spans="11:11" ht="15.75" customHeight="1" x14ac:dyDescent="0.25">
      <c r="K262" s="2"/>
    </row>
    <row r="263" spans="11:11" ht="15.75" customHeight="1" x14ac:dyDescent="0.25">
      <c r="K263" s="2"/>
    </row>
    <row r="264" spans="11:11" ht="15.75" customHeight="1" x14ac:dyDescent="0.25">
      <c r="K264" s="2"/>
    </row>
    <row r="265" spans="11:11" ht="15.75" customHeight="1" x14ac:dyDescent="0.25">
      <c r="K265" s="2"/>
    </row>
    <row r="266" spans="11:11" ht="15.75" customHeight="1" x14ac:dyDescent="0.25">
      <c r="K266" s="2"/>
    </row>
    <row r="267" spans="11:11" ht="15.75" customHeight="1" x14ac:dyDescent="0.25">
      <c r="K267" s="2"/>
    </row>
    <row r="268" spans="11:11" ht="15.75" customHeight="1" x14ac:dyDescent="0.25">
      <c r="K268" s="2"/>
    </row>
    <row r="269" spans="11:11" ht="15.75" customHeight="1" x14ac:dyDescent="0.25">
      <c r="K269" s="2"/>
    </row>
    <row r="270" spans="11:11" ht="15.75" customHeight="1" x14ac:dyDescent="0.25">
      <c r="K270" s="2"/>
    </row>
    <row r="271" spans="11:11" ht="15.75" customHeight="1" x14ac:dyDescent="0.25">
      <c r="K271" s="2"/>
    </row>
    <row r="272" spans="11:11" ht="15.75" customHeight="1" x14ac:dyDescent="0.25">
      <c r="K272" s="2"/>
    </row>
    <row r="273" spans="11:11" ht="15.75" customHeight="1" x14ac:dyDescent="0.25">
      <c r="K273" s="2"/>
    </row>
    <row r="274" spans="11:11" ht="15.75" customHeight="1" x14ac:dyDescent="0.25">
      <c r="K274" s="2"/>
    </row>
    <row r="275" spans="11:11" ht="15.75" customHeight="1" x14ac:dyDescent="0.25">
      <c r="K275" s="2"/>
    </row>
    <row r="276" spans="11:11" ht="15.75" customHeight="1" x14ac:dyDescent="0.25">
      <c r="K276" s="2"/>
    </row>
    <row r="277" spans="11:11" ht="15.75" customHeight="1" x14ac:dyDescent="0.25">
      <c r="K277" s="2"/>
    </row>
    <row r="278" spans="11:11" ht="15.75" customHeight="1" x14ac:dyDescent="0.25">
      <c r="K278" s="2"/>
    </row>
    <row r="279" spans="11:11" ht="15.75" customHeight="1" x14ac:dyDescent="0.25">
      <c r="K279" s="2"/>
    </row>
    <row r="280" spans="11:11" ht="15.75" customHeight="1" x14ac:dyDescent="0.25">
      <c r="K280" s="2"/>
    </row>
    <row r="281" spans="11:11" ht="15.75" customHeight="1" x14ac:dyDescent="0.25">
      <c r="K281" s="2"/>
    </row>
    <row r="282" spans="11:11" ht="15.75" customHeight="1" x14ac:dyDescent="0.25">
      <c r="K282" s="2"/>
    </row>
    <row r="283" spans="11:11" ht="15.75" customHeight="1" x14ac:dyDescent="0.25">
      <c r="K283" s="2"/>
    </row>
    <row r="284" spans="11:11" ht="15.75" customHeight="1" x14ac:dyDescent="0.25">
      <c r="K284" s="2"/>
    </row>
    <row r="285" spans="11:11" ht="15.75" customHeight="1" x14ac:dyDescent="0.25">
      <c r="K285" s="2"/>
    </row>
    <row r="286" spans="11:11" ht="15.75" customHeight="1" x14ac:dyDescent="0.25">
      <c r="K286" s="2"/>
    </row>
    <row r="287" spans="11:11" ht="15.75" customHeight="1" x14ac:dyDescent="0.25">
      <c r="K287" s="2"/>
    </row>
    <row r="288" spans="11:11" ht="15.75" customHeight="1" x14ac:dyDescent="0.25">
      <c r="K288" s="2"/>
    </row>
    <row r="289" spans="11:11" ht="15.75" customHeight="1" x14ac:dyDescent="0.25">
      <c r="K289" s="2"/>
    </row>
    <row r="290" spans="11:11" ht="15.75" customHeight="1" x14ac:dyDescent="0.25">
      <c r="K290" s="2"/>
    </row>
    <row r="291" spans="11:11" ht="15.75" customHeight="1" x14ac:dyDescent="0.25">
      <c r="K291" s="2"/>
    </row>
    <row r="292" spans="11:11" ht="15.75" customHeight="1" x14ac:dyDescent="0.25">
      <c r="K292" s="2"/>
    </row>
    <row r="293" spans="11:11" ht="15.75" customHeight="1" x14ac:dyDescent="0.25">
      <c r="K293" s="2"/>
    </row>
    <row r="294" spans="11:11" ht="15.75" customHeight="1" x14ac:dyDescent="0.25">
      <c r="K294" s="2"/>
    </row>
    <row r="295" spans="11:11" ht="15.75" customHeight="1" x14ac:dyDescent="0.25">
      <c r="K295" s="2"/>
    </row>
    <row r="296" spans="11:11" ht="15.75" customHeight="1" x14ac:dyDescent="0.25">
      <c r="K296" s="2"/>
    </row>
    <row r="297" spans="11:11" ht="15.75" customHeight="1" x14ac:dyDescent="0.25">
      <c r="K297" s="2"/>
    </row>
    <row r="298" spans="11:11" ht="15.75" customHeight="1" x14ac:dyDescent="0.25">
      <c r="K298" s="2"/>
    </row>
    <row r="299" spans="11:11" ht="15.75" customHeight="1" x14ac:dyDescent="0.25">
      <c r="K299" s="2"/>
    </row>
    <row r="300" spans="11:11" ht="15.75" customHeight="1" x14ac:dyDescent="0.25">
      <c r="K300" s="2"/>
    </row>
    <row r="301" spans="11:11" ht="15.75" customHeight="1" x14ac:dyDescent="0.25">
      <c r="K301" s="2"/>
    </row>
    <row r="302" spans="11:11" ht="15.75" customHeight="1" x14ac:dyDescent="0.25">
      <c r="K302" s="2"/>
    </row>
    <row r="303" spans="11:11" ht="15.75" customHeight="1" x14ac:dyDescent="0.25">
      <c r="K303" s="2"/>
    </row>
    <row r="304" spans="11:11" ht="15.75" customHeight="1" x14ac:dyDescent="0.25">
      <c r="K304" s="2"/>
    </row>
    <row r="305" spans="11:11" ht="15.75" customHeight="1" x14ac:dyDescent="0.25">
      <c r="K305" s="2"/>
    </row>
    <row r="306" spans="11:11" ht="15.75" customHeight="1" x14ac:dyDescent="0.25">
      <c r="K306" s="2"/>
    </row>
    <row r="307" spans="11:11" ht="15.75" customHeight="1" x14ac:dyDescent="0.25">
      <c r="K307" s="2"/>
    </row>
    <row r="308" spans="11:11" ht="15.75" customHeight="1" x14ac:dyDescent="0.25">
      <c r="K308" s="2"/>
    </row>
    <row r="309" spans="11:11" ht="15.75" customHeight="1" x14ac:dyDescent="0.25">
      <c r="K309" s="2"/>
    </row>
    <row r="310" spans="11:11" ht="15.75" customHeight="1" x14ac:dyDescent="0.25">
      <c r="K310" s="2"/>
    </row>
    <row r="311" spans="11:11" ht="15.75" customHeight="1" x14ac:dyDescent="0.25">
      <c r="K311" s="2"/>
    </row>
    <row r="312" spans="11:11" ht="15.75" customHeight="1" x14ac:dyDescent="0.25">
      <c r="K312" s="2"/>
    </row>
    <row r="313" spans="11:11" ht="15.75" customHeight="1" x14ac:dyDescent="0.25">
      <c r="K313" s="2"/>
    </row>
    <row r="314" spans="11:11" ht="15.75" customHeight="1" x14ac:dyDescent="0.25">
      <c r="K314" s="2"/>
    </row>
    <row r="315" spans="11:11" ht="15.75" customHeight="1" x14ac:dyDescent="0.25">
      <c r="K315" s="2"/>
    </row>
    <row r="316" spans="11:11" ht="15.75" customHeight="1" x14ac:dyDescent="0.25">
      <c r="K316" s="2"/>
    </row>
    <row r="317" spans="11:11" ht="15.75" customHeight="1" x14ac:dyDescent="0.25">
      <c r="K317" s="2"/>
    </row>
    <row r="318" spans="11:11" ht="15.75" customHeight="1" x14ac:dyDescent="0.25">
      <c r="K318" s="2"/>
    </row>
    <row r="319" spans="11:11" ht="15.75" customHeight="1" x14ac:dyDescent="0.25">
      <c r="K319" s="2"/>
    </row>
    <row r="320" spans="11:11" ht="15.75" customHeight="1" x14ac:dyDescent="0.25">
      <c r="K320" s="2"/>
    </row>
    <row r="321" spans="11:11" ht="15.75" customHeight="1" x14ac:dyDescent="0.25">
      <c r="K321" s="2"/>
    </row>
    <row r="322" spans="11:11" ht="15.75" customHeight="1" x14ac:dyDescent="0.25">
      <c r="K322" s="2"/>
    </row>
    <row r="323" spans="11:11" ht="15.75" customHeight="1" x14ac:dyDescent="0.25">
      <c r="K323" s="2"/>
    </row>
    <row r="324" spans="11:11" ht="15.75" customHeight="1" x14ac:dyDescent="0.25">
      <c r="K324" s="2"/>
    </row>
    <row r="325" spans="11:11" ht="15.75" customHeight="1" x14ac:dyDescent="0.25">
      <c r="K325" s="2"/>
    </row>
    <row r="326" spans="11:11" ht="15.75" customHeight="1" x14ac:dyDescent="0.25">
      <c r="K326" s="2"/>
    </row>
    <row r="327" spans="11:11" ht="15.75" customHeight="1" x14ac:dyDescent="0.25">
      <c r="K327" s="2"/>
    </row>
    <row r="328" spans="11:11" ht="15.75" customHeight="1" x14ac:dyDescent="0.25">
      <c r="K328" s="2"/>
    </row>
    <row r="329" spans="11:11" ht="15.75" customHeight="1" x14ac:dyDescent="0.25">
      <c r="K329" s="2"/>
    </row>
    <row r="330" spans="11:11" ht="15.75" customHeight="1" x14ac:dyDescent="0.25">
      <c r="K330" s="2"/>
    </row>
    <row r="331" spans="11:11" ht="15.75" customHeight="1" x14ac:dyDescent="0.25">
      <c r="K331" s="2"/>
    </row>
    <row r="332" spans="11:11" ht="15.75" customHeight="1" x14ac:dyDescent="0.25">
      <c r="K332" s="2"/>
    </row>
    <row r="333" spans="11:11" ht="15.75" customHeight="1" x14ac:dyDescent="0.25">
      <c r="K333" s="2"/>
    </row>
    <row r="334" spans="11:11" ht="15.75" customHeight="1" x14ac:dyDescent="0.25">
      <c r="K334" s="2"/>
    </row>
    <row r="335" spans="11:11" ht="15.75" customHeight="1" x14ac:dyDescent="0.25">
      <c r="K335" s="2"/>
    </row>
    <row r="336" spans="11:11" ht="15.75" customHeight="1" x14ac:dyDescent="0.25">
      <c r="K336" s="2"/>
    </row>
    <row r="337" spans="11:11" ht="15.75" customHeight="1" x14ac:dyDescent="0.25">
      <c r="K337" s="2"/>
    </row>
    <row r="338" spans="11:11" ht="15.75" customHeight="1" x14ac:dyDescent="0.25">
      <c r="K338" s="2"/>
    </row>
    <row r="339" spans="11:11" ht="15.75" customHeight="1" x14ac:dyDescent="0.25">
      <c r="K339" s="2"/>
    </row>
    <row r="340" spans="11:11" ht="15.75" customHeight="1" x14ac:dyDescent="0.25">
      <c r="K340" s="2"/>
    </row>
    <row r="341" spans="11:11" ht="15.75" customHeight="1" x14ac:dyDescent="0.25">
      <c r="K341" s="2"/>
    </row>
    <row r="342" spans="11:11" ht="15.75" customHeight="1" x14ac:dyDescent="0.25">
      <c r="K342" s="2"/>
    </row>
    <row r="343" spans="11:11" ht="15.75" customHeight="1" x14ac:dyDescent="0.25">
      <c r="K343" s="2"/>
    </row>
    <row r="344" spans="11:11" ht="15.75" customHeight="1" x14ac:dyDescent="0.25">
      <c r="K344" s="2"/>
    </row>
    <row r="345" spans="11:11" ht="15.75" customHeight="1" x14ac:dyDescent="0.25">
      <c r="K345" s="2"/>
    </row>
    <row r="346" spans="11:11" ht="15.75" customHeight="1" x14ac:dyDescent="0.25">
      <c r="K346" s="2"/>
    </row>
    <row r="347" spans="11:11" ht="15.75" customHeight="1" x14ac:dyDescent="0.25">
      <c r="K347" s="2"/>
    </row>
    <row r="348" spans="11:11" ht="15.75" customHeight="1" x14ac:dyDescent="0.25">
      <c r="K348" s="2"/>
    </row>
    <row r="349" spans="11:11" ht="15.75" customHeight="1" x14ac:dyDescent="0.25">
      <c r="K349" s="2"/>
    </row>
    <row r="350" spans="11:11" ht="15.75" customHeight="1" x14ac:dyDescent="0.25">
      <c r="K350" s="2"/>
    </row>
    <row r="351" spans="11:11" ht="15.75" customHeight="1" x14ac:dyDescent="0.25">
      <c r="K351" s="2"/>
    </row>
    <row r="352" spans="11:11" ht="15.75" customHeight="1" x14ac:dyDescent="0.25">
      <c r="K352" s="2"/>
    </row>
    <row r="353" spans="11:11" ht="15.75" customHeight="1" x14ac:dyDescent="0.25">
      <c r="K353" s="2"/>
    </row>
    <row r="354" spans="11:11" ht="15.75" customHeight="1" x14ac:dyDescent="0.25">
      <c r="K354" s="2"/>
    </row>
    <row r="355" spans="11:11" ht="15.75" customHeight="1" x14ac:dyDescent="0.25">
      <c r="K355" s="2"/>
    </row>
    <row r="356" spans="11:11" ht="15.75" customHeight="1" x14ac:dyDescent="0.25">
      <c r="K356" s="2"/>
    </row>
    <row r="357" spans="11:11" ht="15.75" customHeight="1" x14ac:dyDescent="0.25">
      <c r="K357" s="2"/>
    </row>
    <row r="358" spans="11:11" ht="15.75" customHeight="1" x14ac:dyDescent="0.25">
      <c r="K358" s="2"/>
    </row>
    <row r="359" spans="11:11" ht="15.75" customHeight="1" x14ac:dyDescent="0.25">
      <c r="K359" s="2"/>
    </row>
    <row r="360" spans="11:11" ht="15.75" customHeight="1" x14ac:dyDescent="0.25">
      <c r="K360" s="2"/>
    </row>
    <row r="361" spans="11:11" ht="15.75" customHeight="1" x14ac:dyDescent="0.25">
      <c r="K361" s="2"/>
    </row>
    <row r="362" spans="11:11" ht="15.75" customHeight="1" x14ac:dyDescent="0.25">
      <c r="K362" s="2"/>
    </row>
    <row r="363" spans="11:11" ht="15.75" customHeight="1" x14ac:dyDescent="0.25">
      <c r="K363" s="2"/>
    </row>
    <row r="364" spans="11:11" ht="15.75" customHeight="1" x14ac:dyDescent="0.25">
      <c r="K364" s="2"/>
    </row>
    <row r="365" spans="11:11" ht="15.75" customHeight="1" x14ac:dyDescent="0.25">
      <c r="K365" s="2"/>
    </row>
    <row r="366" spans="11:11" ht="15.75" customHeight="1" x14ac:dyDescent="0.25">
      <c r="K366" s="2"/>
    </row>
    <row r="367" spans="11:11" ht="15.75" customHeight="1" x14ac:dyDescent="0.25">
      <c r="K367" s="2"/>
    </row>
    <row r="368" spans="11:11" ht="15.75" customHeight="1" x14ac:dyDescent="0.25">
      <c r="K368" s="2"/>
    </row>
    <row r="369" spans="11:11" ht="15.75" customHeight="1" x14ac:dyDescent="0.25">
      <c r="K369" s="2"/>
    </row>
    <row r="370" spans="11:11" ht="15.75" customHeight="1" x14ac:dyDescent="0.25">
      <c r="K370" s="2"/>
    </row>
    <row r="371" spans="11:11" ht="15.75" customHeight="1" x14ac:dyDescent="0.25">
      <c r="K371" s="2"/>
    </row>
    <row r="372" spans="11:11" ht="15.75" customHeight="1" x14ac:dyDescent="0.25">
      <c r="K372" s="2"/>
    </row>
    <row r="373" spans="11:11" ht="15.75" customHeight="1" x14ac:dyDescent="0.25">
      <c r="K373" s="2"/>
    </row>
    <row r="374" spans="11:11" ht="15.75" customHeight="1" x14ac:dyDescent="0.25">
      <c r="K374" s="2"/>
    </row>
    <row r="375" spans="11:11" ht="15.75" customHeight="1" x14ac:dyDescent="0.25">
      <c r="K375" s="2"/>
    </row>
    <row r="376" spans="11:11" ht="15.75" customHeight="1" x14ac:dyDescent="0.25">
      <c r="K376" s="2"/>
    </row>
    <row r="377" spans="11:11" ht="15.75" customHeight="1" x14ac:dyDescent="0.25">
      <c r="K377" s="2"/>
    </row>
    <row r="378" spans="11:11" ht="15.75" customHeight="1" x14ac:dyDescent="0.25">
      <c r="K378" s="2"/>
    </row>
    <row r="379" spans="11:11" ht="15.75" customHeight="1" x14ac:dyDescent="0.25">
      <c r="K379" s="2"/>
    </row>
    <row r="380" spans="11:11" ht="15.75" customHeight="1" x14ac:dyDescent="0.25">
      <c r="K380" s="2"/>
    </row>
    <row r="381" spans="11:11" ht="15.75" customHeight="1" x14ac:dyDescent="0.25">
      <c r="K381" s="2"/>
    </row>
    <row r="382" spans="11:11" ht="15.75" customHeight="1" x14ac:dyDescent="0.25">
      <c r="K382" s="2"/>
    </row>
    <row r="383" spans="11:11" ht="15.75" customHeight="1" x14ac:dyDescent="0.25">
      <c r="K383" s="2"/>
    </row>
    <row r="384" spans="11:11" ht="15.75" customHeight="1" x14ac:dyDescent="0.25">
      <c r="K384" s="2"/>
    </row>
    <row r="385" spans="11:11" ht="15.75" customHeight="1" x14ac:dyDescent="0.25">
      <c r="K385" s="2"/>
    </row>
    <row r="386" spans="11:11" ht="15.75" customHeight="1" x14ac:dyDescent="0.25">
      <c r="K386" s="2"/>
    </row>
    <row r="387" spans="11:11" ht="15.75" customHeight="1" x14ac:dyDescent="0.25">
      <c r="K387" s="2"/>
    </row>
    <row r="388" spans="11:11" ht="15.75" customHeight="1" x14ac:dyDescent="0.25">
      <c r="K388" s="2"/>
    </row>
    <row r="389" spans="11:11" ht="15.75" customHeight="1" x14ac:dyDescent="0.25">
      <c r="K389" s="2"/>
    </row>
    <row r="390" spans="11:11" ht="15.75" customHeight="1" x14ac:dyDescent="0.25">
      <c r="K390" s="2"/>
    </row>
    <row r="391" spans="11:11" ht="15.75" customHeight="1" x14ac:dyDescent="0.25">
      <c r="K391" s="2"/>
    </row>
    <row r="392" spans="11:11" ht="15.75" customHeight="1" x14ac:dyDescent="0.25">
      <c r="K392" s="2"/>
    </row>
    <row r="393" spans="11:11" ht="15.75" customHeight="1" x14ac:dyDescent="0.25">
      <c r="K393" s="2"/>
    </row>
    <row r="394" spans="11:11" ht="15.75" customHeight="1" x14ac:dyDescent="0.25">
      <c r="K394" s="2"/>
    </row>
    <row r="395" spans="11:11" ht="15.75" customHeight="1" x14ac:dyDescent="0.25">
      <c r="K395" s="2"/>
    </row>
    <row r="396" spans="11:11" ht="15.75" customHeight="1" x14ac:dyDescent="0.25">
      <c r="K396" s="2"/>
    </row>
    <row r="397" spans="11:11" ht="15.75" customHeight="1" x14ac:dyDescent="0.25">
      <c r="K397" s="2"/>
    </row>
    <row r="398" spans="11:11" ht="15.75" customHeight="1" x14ac:dyDescent="0.25">
      <c r="K398" s="2"/>
    </row>
    <row r="399" spans="11:11" ht="15.75" customHeight="1" x14ac:dyDescent="0.25">
      <c r="K399" s="2"/>
    </row>
    <row r="400" spans="11:11" ht="15.75" customHeight="1" x14ac:dyDescent="0.25">
      <c r="K400" s="2"/>
    </row>
    <row r="401" spans="11:11" ht="15.75" customHeight="1" x14ac:dyDescent="0.25">
      <c r="K401" s="2"/>
    </row>
    <row r="402" spans="11:11" ht="15.75" customHeight="1" x14ac:dyDescent="0.25">
      <c r="K402" s="2"/>
    </row>
    <row r="403" spans="11:11" ht="15.75" customHeight="1" x14ac:dyDescent="0.25">
      <c r="K403" s="2"/>
    </row>
    <row r="404" spans="11:11" ht="15.75" customHeight="1" x14ac:dyDescent="0.25">
      <c r="K404" s="2"/>
    </row>
    <row r="405" spans="11:11" ht="15.75" customHeight="1" x14ac:dyDescent="0.25">
      <c r="K405" s="2"/>
    </row>
    <row r="406" spans="11:11" ht="15.75" customHeight="1" x14ac:dyDescent="0.25">
      <c r="K406" s="2"/>
    </row>
    <row r="407" spans="11:11" ht="15.75" customHeight="1" x14ac:dyDescent="0.25">
      <c r="K407" s="2"/>
    </row>
    <row r="408" spans="11:11" ht="15.75" customHeight="1" x14ac:dyDescent="0.25">
      <c r="K408" s="2"/>
    </row>
    <row r="409" spans="11:11" ht="15.75" customHeight="1" x14ac:dyDescent="0.25">
      <c r="K409" s="2"/>
    </row>
    <row r="410" spans="11:11" ht="15.75" customHeight="1" x14ac:dyDescent="0.25">
      <c r="K410" s="2"/>
    </row>
    <row r="411" spans="11:11" ht="15.75" customHeight="1" x14ac:dyDescent="0.25">
      <c r="K411" s="2"/>
    </row>
    <row r="412" spans="11:11" ht="15.75" customHeight="1" x14ac:dyDescent="0.25">
      <c r="K412" s="2"/>
    </row>
    <row r="413" spans="11:11" ht="15.75" customHeight="1" x14ac:dyDescent="0.25">
      <c r="K413" s="2"/>
    </row>
    <row r="414" spans="11:11" ht="15.75" customHeight="1" x14ac:dyDescent="0.25">
      <c r="K414" s="2"/>
    </row>
    <row r="415" spans="11:11" ht="15.75" customHeight="1" x14ac:dyDescent="0.25">
      <c r="K415" s="2"/>
    </row>
    <row r="416" spans="11:11" ht="15.75" customHeight="1" x14ac:dyDescent="0.25">
      <c r="K416" s="2"/>
    </row>
    <row r="417" spans="11:11" ht="15.75" customHeight="1" x14ac:dyDescent="0.25">
      <c r="K417" s="2"/>
    </row>
    <row r="418" spans="11:11" ht="15.75" customHeight="1" x14ac:dyDescent="0.25">
      <c r="K418" s="2"/>
    </row>
    <row r="419" spans="11:11" ht="15.75" customHeight="1" x14ac:dyDescent="0.25">
      <c r="K419" s="2"/>
    </row>
    <row r="420" spans="11:11" ht="15.75" customHeight="1" x14ac:dyDescent="0.25">
      <c r="K420" s="2"/>
    </row>
    <row r="421" spans="11:11" ht="15.75" customHeight="1" x14ac:dyDescent="0.25">
      <c r="K421" s="2"/>
    </row>
    <row r="422" spans="11:11" ht="15.75" customHeight="1" x14ac:dyDescent="0.25">
      <c r="K422" s="2"/>
    </row>
    <row r="423" spans="11:11" ht="15.75" customHeight="1" x14ac:dyDescent="0.25">
      <c r="K423" s="2"/>
    </row>
    <row r="424" spans="11:11" ht="15.75" customHeight="1" x14ac:dyDescent="0.25">
      <c r="K424" s="2"/>
    </row>
    <row r="425" spans="11:11" ht="15.75" customHeight="1" x14ac:dyDescent="0.25">
      <c r="K425" s="2"/>
    </row>
    <row r="426" spans="11:11" ht="15.75" customHeight="1" x14ac:dyDescent="0.25">
      <c r="K426" s="2"/>
    </row>
    <row r="427" spans="11:11" ht="15.75" customHeight="1" x14ac:dyDescent="0.25">
      <c r="K427" s="2"/>
    </row>
    <row r="428" spans="11:11" ht="15.75" customHeight="1" x14ac:dyDescent="0.25">
      <c r="K428" s="2"/>
    </row>
    <row r="429" spans="11:11" ht="15.75" customHeight="1" x14ac:dyDescent="0.25">
      <c r="K429" s="2"/>
    </row>
    <row r="430" spans="11:11" ht="15.75" customHeight="1" x14ac:dyDescent="0.25">
      <c r="K430" s="2"/>
    </row>
    <row r="431" spans="11:11" ht="15.75" customHeight="1" x14ac:dyDescent="0.25">
      <c r="K431" s="2"/>
    </row>
    <row r="432" spans="11:11" ht="15.75" customHeight="1" x14ac:dyDescent="0.25">
      <c r="K432" s="2"/>
    </row>
    <row r="433" spans="11:11" ht="15.75" customHeight="1" x14ac:dyDescent="0.25">
      <c r="K433" s="2"/>
    </row>
    <row r="434" spans="11:11" ht="15.75" customHeight="1" x14ac:dyDescent="0.25">
      <c r="K434" s="2"/>
    </row>
    <row r="435" spans="11:11" ht="15.75" customHeight="1" x14ac:dyDescent="0.25">
      <c r="K435" s="2"/>
    </row>
    <row r="436" spans="11:11" ht="15.75" customHeight="1" x14ac:dyDescent="0.25">
      <c r="K436" s="2"/>
    </row>
    <row r="437" spans="11:11" ht="15.75" customHeight="1" x14ac:dyDescent="0.25">
      <c r="K437" s="2"/>
    </row>
    <row r="438" spans="11:11" ht="15.75" customHeight="1" x14ac:dyDescent="0.25">
      <c r="K438" s="2"/>
    </row>
    <row r="439" spans="11:11" ht="15.75" customHeight="1" x14ac:dyDescent="0.25">
      <c r="K439" s="2"/>
    </row>
    <row r="440" spans="11:11" ht="15.75" customHeight="1" x14ac:dyDescent="0.25">
      <c r="K440" s="2"/>
    </row>
    <row r="441" spans="11:11" ht="15.75" customHeight="1" x14ac:dyDescent="0.25">
      <c r="K441" s="2"/>
    </row>
    <row r="442" spans="11:11" ht="15.75" customHeight="1" x14ac:dyDescent="0.25">
      <c r="K442" s="2"/>
    </row>
    <row r="443" spans="11:11" ht="15.75" customHeight="1" x14ac:dyDescent="0.25">
      <c r="K443" s="2"/>
    </row>
    <row r="444" spans="11:11" ht="15.75" customHeight="1" x14ac:dyDescent="0.25">
      <c r="K444" s="2"/>
    </row>
    <row r="445" spans="11:11" ht="15.75" customHeight="1" x14ac:dyDescent="0.25">
      <c r="K445" s="2"/>
    </row>
    <row r="446" spans="11:11" ht="15.75" customHeight="1" x14ac:dyDescent="0.25">
      <c r="K446" s="2"/>
    </row>
    <row r="447" spans="11:11" ht="15.75" customHeight="1" x14ac:dyDescent="0.25">
      <c r="K447" s="2"/>
    </row>
    <row r="448" spans="11:11" ht="15.75" customHeight="1" x14ac:dyDescent="0.25">
      <c r="K448" s="2"/>
    </row>
    <row r="449" spans="11:11" ht="15.75" customHeight="1" x14ac:dyDescent="0.25">
      <c r="K449" s="2"/>
    </row>
    <row r="450" spans="11:11" ht="15.75" customHeight="1" x14ac:dyDescent="0.25">
      <c r="K450" s="2"/>
    </row>
    <row r="451" spans="11:11" ht="15.75" customHeight="1" x14ac:dyDescent="0.25">
      <c r="K451" s="2"/>
    </row>
    <row r="452" spans="11:11" ht="15.75" customHeight="1" x14ac:dyDescent="0.25">
      <c r="K452" s="2"/>
    </row>
    <row r="453" spans="11:11" ht="15.75" customHeight="1" x14ac:dyDescent="0.25">
      <c r="K453" s="2"/>
    </row>
    <row r="454" spans="11:11" ht="15.75" customHeight="1" x14ac:dyDescent="0.25">
      <c r="K454" s="2"/>
    </row>
    <row r="455" spans="11:11" ht="15.75" customHeight="1" x14ac:dyDescent="0.25">
      <c r="K455" s="2"/>
    </row>
    <row r="456" spans="11:11" ht="15.75" customHeight="1" x14ac:dyDescent="0.25">
      <c r="K456" s="2"/>
    </row>
    <row r="457" spans="11:11" ht="15.75" customHeight="1" x14ac:dyDescent="0.25">
      <c r="K457" s="2"/>
    </row>
    <row r="458" spans="11:11" ht="15.75" customHeight="1" x14ac:dyDescent="0.25">
      <c r="K458" s="2"/>
    </row>
    <row r="459" spans="11:11" ht="15.75" customHeight="1" x14ac:dyDescent="0.25">
      <c r="K459" s="2"/>
    </row>
    <row r="460" spans="11:11" ht="15.75" customHeight="1" x14ac:dyDescent="0.25">
      <c r="K460" s="2"/>
    </row>
    <row r="461" spans="11:11" ht="15.75" customHeight="1" x14ac:dyDescent="0.25">
      <c r="K461" s="2"/>
    </row>
    <row r="462" spans="11:11" ht="15.75" customHeight="1" x14ac:dyDescent="0.25">
      <c r="K462" s="2"/>
    </row>
    <row r="463" spans="11:11" ht="15.75" customHeight="1" x14ac:dyDescent="0.25">
      <c r="K463" s="2"/>
    </row>
    <row r="464" spans="11:11" ht="15.75" customHeight="1" x14ac:dyDescent="0.25">
      <c r="K464" s="2"/>
    </row>
    <row r="465" spans="11:11" ht="15.75" customHeight="1" x14ac:dyDescent="0.25">
      <c r="K465" s="2"/>
    </row>
    <row r="466" spans="11:11" ht="15.75" customHeight="1" x14ac:dyDescent="0.25">
      <c r="K466" s="2"/>
    </row>
    <row r="467" spans="11:11" ht="15.75" customHeight="1" x14ac:dyDescent="0.25">
      <c r="K467" s="2"/>
    </row>
    <row r="468" spans="11:11" ht="15.75" customHeight="1" x14ac:dyDescent="0.25">
      <c r="K468" s="2"/>
    </row>
    <row r="469" spans="11:11" ht="15.75" customHeight="1" x14ac:dyDescent="0.25">
      <c r="K469" s="2"/>
    </row>
    <row r="470" spans="11:11" ht="15.75" customHeight="1" x14ac:dyDescent="0.25">
      <c r="K470" s="2"/>
    </row>
    <row r="471" spans="11:11" ht="15.75" customHeight="1" x14ac:dyDescent="0.25">
      <c r="K471" s="2"/>
    </row>
    <row r="472" spans="11:11" ht="15.75" customHeight="1" x14ac:dyDescent="0.25">
      <c r="K472" s="2"/>
    </row>
    <row r="473" spans="11:11" ht="15.75" customHeight="1" x14ac:dyDescent="0.25">
      <c r="K473" s="2"/>
    </row>
    <row r="474" spans="11:11" ht="15.75" customHeight="1" x14ac:dyDescent="0.25">
      <c r="K474" s="2"/>
    </row>
    <row r="475" spans="11:11" ht="15.75" customHeight="1" x14ac:dyDescent="0.25">
      <c r="K475" s="2"/>
    </row>
    <row r="476" spans="11:11" ht="15.75" customHeight="1" x14ac:dyDescent="0.25">
      <c r="K476" s="2"/>
    </row>
    <row r="477" spans="11:11" ht="15.75" customHeight="1" x14ac:dyDescent="0.25">
      <c r="K477" s="2"/>
    </row>
    <row r="478" spans="11:11" ht="15.75" customHeight="1" x14ac:dyDescent="0.25">
      <c r="K478" s="2"/>
    </row>
    <row r="479" spans="11:11" ht="15.75" customHeight="1" x14ac:dyDescent="0.25">
      <c r="K479" s="2"/>
    </row>
    <row r="480" spans="11:11" ht="15.75" customHeight="1" x14ac:dyDescent="0.25">
      <c r="K480" s="2"/>
    </row>
    <row r="481" spans="11:11" ht="15.75" customHeight="1" x14ac:dyDescent="0.25">
      <c r="K481" s="2"/>
    </row>
    <row r="482" spans="11:11" ht="15.75" customHeight="1" x14ac:dyDescent="0.25">
      <c r="K482" s="2"/>
    </row>
    <row r="483" spans="11:11" ht="15.75" customHeight="1" x14ac:dyDescent="0.25">
      <c r="K483" s="2"/>
    </row>
    <row r="484" spans="11:11" ht="15.75" customHeight="1" x14ac:dyDescent="0.25">
      <c r="K484" s="2"/>
    </row>
    <row r="485" spans="11:11" ht="15.75" customHeight="1" x14ac:dyDescent="0.25">
      <c r="K485" s="2"/>
    </row>
    <row r="486" spans="11:11" ht="15.75" customHeight="1" x14ac:dyDescent="0.25">
      <c r="K486" s="2"/>
    </row>
    <row r="487" spans="11:11" ht="15.75" customHeight="1" x14ac:dyDescent="0.25">
      <c r="K487" s="2"/>
    </row>
    <row r="488" spans="11:11" ht="15.75" customHeight="1" x14ac:dyDescent="0.25">
      <c r="K488" s="2"/>
    </row>
    <row r="489" spans="11:11" ht="15.75" customHeight="1" x14ac:dyDescent="0.25">
      <c r="K489" s="2"/>
    </row>
    <row r="490" spans="11:11" ht="15.75" customHeight="1" x14ac:dyDescent="0.25">
      <c r="K490" s="2"/>
    </row>
    <row r="491" spans="11:11" ht="15.75" customHeight="1" x14ac:dyDescent="0.25">
      <c r="K491" s="2"/>
    </row>
    <row r="492" spans="11:11" ht="15.75" customHeight="1" x14ac:dyDescent="0.25">
      <c r="K492" s="2"/>
    </row>
    <row r="493" spans="11:11" ht="15.75" customHeight="1" x14ac:dyDescent="0.25">
      <c r="K493" s="2"/>
    </row>
    <row r="494" spans="11:11" ht="15.75" customHeight="1" x14ac:dyDescent="0.25">
      <c r="K494" s="2"/>
    </row>
    <row r="495" spans="11:11" ht="15.75" customHeight="1" x14ac:dyDescent="0.25">
      <c r="K495" s="2"/>
    </row>
    <row r="496" spans="11:11" ht="15.75" customHeight="1" x14ac:dyDescent="0.25">
      <c r="K496" s="2"/>
    </row>
    <row r="497" spans="11:11" ht="15.75" customHeight="1" x14ac:dyDescent="0.25">
      <c r="K497" s="2"/>
    </row>
    <row r="498" spans="11:11" ht="15.75" customHeight="1" x14ac:dyDescent="0.25">
      <c r="K498" s="2"/>
    </row>
    <row r="499" spans="11:11" ht="15.75" customHeight="1" x14ac:dyDescent="0.25">
      <c r="K499" s="2"/>
    </row>
    <row r="500" spans="11:11" ht="15.75" customHeight="1" x14ac:dyDescent="0.25">
      <c r="K500" s="2"/>
    </row>
    <row r="501" spans="11:11" ht="15.75" customHeight="1" x14ac:dyDescent="0.25">
      <c r="K501" s="2"/>
    </row>
    <row r="502" spans="11:11" ht="15.75" customHeight="1" x14ac:dyDescent="0.25">
      <c r="K502" s="2"/>
    </row>
    <row r="503" spans="11:11" ht="15.75" customHeight="1" x14ac:dyDescent="0.25">
      <c r="K503" s="2"/>
    </row>
    <row r="504" spans="11:11" ht="15.75" customHeight="1" x14ac:dyDescent="0.25">
      <c r="K504" s="2"/>
    </row>
    <row r="505" spans="11:11" ht="15.75" customHeight="1" x14ac:dyDescent="0.25">
      <c r="K505" s="2"/>
    </row>
    <row r="506" spans="11:11" ht="15.75" customHeight="1" x14ac:dyDescent="0.25">
      <c r="K506" s="2"/>
    </row>
    <row r="507" spans="11:11" ht="15.75" customHeight="1" x14ac:dyDescent="0.25">
      <c r="K507" s="2"/>
    </row>
    <row r="508" spans="11:11" ht="15.75" customHeight="1" x14ac:dyDescent="0.25">
      <c r="K508" s="2"/>
    </row>
    <row r="509" spans="11:11" ht="15.75" customHeight="1" x14ac:dyDescent="0.25">
      <c r="K509" s="2"/>
    </row>
    <row r="510" spans="11:11" ht="15.75" customHeight="1" x14ac:dyDescent="0.25">
      <c r="K510" s="2"/>
    </row>
    <row r="511" spans="11:11" ht="15.75" customHeight="1" x14ac:dyDescent="0.25">
      <c r="K511" s="2"/>
    </row>
    <row r="512" spans="11:11" ht="15.75" customHeight="1" x14ac:dyDescent="0.25">
      <c r="K512" s="2"/>
    </row>
    <row r="513" spans="11:11" ht="15.75" customHeight="1" x14ac:dyDescent="0.25">
      <c r="K513" s="2"/>
    </row>
    <row r="514" spans="11:11" ht="15.75" customHeight="1" x14ac:dyDescent="0.25">
      <c r="K514" s="2"/>
    </row>
    <row r="515" spans="11:11" ht="15.75" customHeight="1" x14ac:dyDescent="0.25">
      <c r="K515" s="2"/>
    </row>
    <row r="516" spans="11:11" ht="15.75" customHeight="1" x14ac:dyDescent="0.25">
      <c r="K516" s="2"/>
    </row>
    <row r="517" spans="11:11" ht="15.75" customHeight="1" x14ac:dyDescent="0.25">
      <c r="K517" s="2"/>
    </row>
    <row r="518" spans="11:11" ht="15.75" customHeight="1" x14ac:dyDescent="0.25">
      <c r="K518" s="2"/>
    </row>
    <row r="519" spans="11:11" ht="15.75" customHeight="1" x14ac:dyDescent="0.25">
      <c r="K519" s="2"/>
    </row>
    <row r="520" spans="11:11" ht="15.75" customHeight="1" x14ac:dyDescent="0.25">
      <c r="K520" s="2"/>
    </row>
    <row r="521" spans="11:11" ht="15.75" customHeight="1" x14ac:dyDescent="0.25">
      <c r="K521" s="2"/>
    </row>
    <row r="522" spans="11:11" ht="15.75" customHeight="1" x14ac:dyDescent="0.25">
      <c r="K522" s="2"/>
    </row>
    <row r="523" spans="11:11" ht="15.75" customHeight="1" x14ac:dyDescent="0.25">
      <c r="K523" s="2"/>
    </row>
    <row r="524" spans="11:11" ht="15.75" customHeight="1" x14ac:dyDescent="0.25">
      <c r="K524" s="2"/>
    </row>
    <row r="525" spans="11:11" ht="15.75" customHeight="1" x14ac:dyDescent="0.25">
      <c r="K525" s="2"/>
    </row>
    <row r="526" spans="11:11" ht="15.75" customHeight="1" x14ac:dyDescent="0.25">
      <c r="K526" s="2"/>
    </row>
    <row r="527" spans="11:11" ht="15.75" customHeight="1" x14ac:dyDescent="0.25">
      <c r="K527" s="2"/>
    </row>
    <row r="528" spans="11:11" ht="15.75" customHeight="1" x14ac:dyDescent="0.25">
      <c r="K528" s="2"/>
    </row>
    <row r="529" spans="11:11" ht="15.75" customHeight="1" x14ac:dyDescent="0.25">
      <c r="K529" s="2"/>
    </row>
    <row r="530" spans="11:11" ht="15.75" customHeight="1" x14ac:dyDescent="0.25">
      <c r="K530" s="2"/>
    </row>
    <row r="531" spans="11:11" ht="15.75" customHeight="1" x14ac:dyDescent="0.25">
      <c r="K531" s="2"/>
    </row>
    <row r="532" spans="11:11" ht="15.75" customHeight="1" x14ac:dyDescent="0.25">
      <c r="K532" s="2"/>
    </row>
    <row r="533" spans="11:11" ht="15.75" customHeight="1" x14ac:dyDescent="0.25">
      <c r="K533" s="2"/>
    </row>
    <row r="534" spans="11:11" ht="15.75" customHeight="1" x14ac:dyDescent="0.25">
      <c r="K534" s="2"/>
    </row>
    <row r="535" spans="11:11" ht="15.75" customHeight="1" x14ac:dyDescent="0.25">
      <c r="K535" s="2"/>
    </row>
    <row r="536" spans="11:11" ht="15.75" customHeight="1" x14ac:dyDescent="0.25">
      <c r="K536" s="2"/>
    </row>
    <row r="537" spans="11:11" ht="15.75" customHeight="1" x14ac:dyDescent="0.25">
      <c r="K537" s="2"/>
    </row>
    <row r="538" spans="11:11" ht="15.75" customHeight="1" x14ac:dyDescent="0.25">
      <c r="K538" s="2"/>
    </row>
    <row r="539" spans="11:11" ht="15.75" customHeight="1" x14ac:dyDescent="0.25">
      <c r="K539" s="2"/>
    </row>
    <row r="540" spans="11:11" ht="15.75" customHeight="1" x14ac:dyDescent="0.25">
      <c r="K540" s="2"/>
    </row>
    <row r="541" spans="11:11" ht="15.75" customHeight="1" x14ac:dyDescent="0.25">
      <c r="K541" s="2"/>
    </row>
    <row r="542" spans="11:11" ht="15.75" customHeight="1" x14ac:dyDescent="0.25">
      <c r="K542" s="2"/>
    </row>
    <row r="543" spans="11:11" ht="15.75" customHeight="1" x14ac:dyDescent="0.25">
      <c r="K543" s="2"/>
    </row>
    <row r="544" spans="11:11" ht="15.75" customHeight="1" x14ac:dyDescent="0.25">
      <c r="K544" s="2"/>
    </row>
    <row r="545" spans="11:11" ht="15.75" customHeight="1" x14ac:dyDescent="0.25">
      <c r="K545" s="2"/>
    </row>
    <row r="546" spans="11:11" ht="15.75" customHeight="1" x14ac:dyDescent="0.25">
      <c r="K546" s="2"/>
    </row>
    <row r="547" spans="11:11" ht="15.75" customHeight="1" x14ac:dyDescent="0.25">
      <c r="K547" s="2"/>
    </row>
    <row r="548" spans="11:11" ht="15.75" customHeight="1" x14ac:dyDescent="0.25">
      <c r="K548" s="2"/>
    </row>
    <row r="549" spans="11:11" ht="15.75" customHeight="1" x14ac:dyDescent="0.25">
      <c r="K549" s="2"/>
    </row>
    <row r="550" spans="11:11" ht="15.75" customHeight="1" x14ac:dyDescent="0.25">
      <c r="K550" s="2"/>
    </row>
    <row r="551" spans="11:11" ht="15.75" customHeight="1" x14ac:dyDescent="0.25">
      <c r="K551" s="2"/>
    </row>
    <row r="552" spans="11:11" ht="15.75" customHeight="1" x14ac:dyDescent="0.25">
      <c r="K552" s="2"/>
    </row>
    <row r="553" spans="11:11" ht="15.75" customHeight="1" x14ac:dyDescent="0.25">
      <c r="K553" s="2"/>
    </row>
    <row r="554" spans="11:11" ht="15.75" customHeight="1" x14ac:dyDescent="0.25">
      <c r="K554" s="2"/>
    </row>
    <row r="555" spans="11:11" ht="15.75" customHeight="1" x14ac:dyDescent="0.25">
      <c r="K555" s="2"/>
    </row>
    <row r="556" spans="11:11" ht="15.75" customHeight="1" x14ac:dyDescent="0.25">
      <c r="K556" s="2"/>
    </row>
    <row r="557" spans="11:11" ht="15.75" customHeight="1" x14ac:dyDescent="0.25">
      <c r="K557" s="2"/>
    </row>
    <row r="558" spans="11:11" ht="15.75" customHeight="1" x14ac:dyDescent="0.25">
      <c r="K558" s="2"/>
    </row>
    <row r="559" spans="11:11" ht="15.75" customHeight="1" x14ac:dyDescent="0.25">
      <c r="K559" s="2"/>
    </row>
    <row r="560" spans="11:11" ht="15.75" customHeight="1" x14ac:dyDescent="0.25">
      <c r="K560" s="2"/>
    </row>
    <row r="561" spans="11:11" ht="15.75" customHeight="1" x14ac:dyDescent="0.25">
      <c r="K561" s="2"/>
    </row>
    <row r="562" spans="11:11" ht="15.75" customHeight="1" x14ac:dyDescent="0.25">
      <c r="K562" s="2"/>
    </row>
    <row r="563" spans="11:11" ht="15.75" customHeight="1" x14ac:dyDescent="0.25">
      <c r="K563" s="2"/>
    </row>
    <row r="564" spans="11:11" ht="15.75" customHeight="1" x14ac:dyDescent="0.25">
      <c r="K564" s="2"/>
    </row>
    <row r="565" spans="11:11" ht="15.75" customHeight="1" x14ac:dyDescent="0.25">
      <c r="K565" s="2"/>
    </row>
    <row r="566" spans="11:11" ht="15.75" customHeight="1" x14ac:dyDescent="0.25">
      <c r="K566" s="2"/>
    </row>
    <row r="567" spans="11:11" ht="15.75" customHeight="1" x14ac:dyDescent="0.25">
      <c r="K567" s="2"/>
    </row>
    <row r="568" spans="11:11" ht="15.75" customHeight="1" x14ac:dyDescent="0.25">
      <c r="K568" s="2"/>
    </row>
    <row r="569" spans="11:11" ht="15.75" customHeight="1" x14ac:dyDescent="0.25">
      <c r="K569" s="2"/>
    </row>
    <row r="570" spans="11:11" ht="15.75" customHeight="1" x14ac:dyDescent="0.25">
      <c r="K570" s="2"/>
    </row>
    <row r="571" spans="11:11" ht="15.75" customHeight="1" x14ac:dyDescent="0.25">
      <c r="K571" s="2"/>
    </row>
    <row r="572" spans="11:11" ht="15.75" customHeight="1" x14ac:dyDescent="0.25">
      <c r="K572" s="2"/>
    </row>
    <row r="573" spans="11:11" ht="15.75" customHeight="1" x14ac:dyDescent="0.25">
      <c r="K573" s="2"/>
    </row>
    <row r="574" spans="11:11" ht="15.75" customHeight="1" x14ac:dyDescent="0.25">
      <c r="K574" s="2"/>
    </row>
    <row r="575" spans="11:11" ht="15.75" customHeight="1" x14ac:dyDescent="0.25">
      <c r="K575" s="2"/>
    </row>
    <row r="576" spans="11:11" ht="15.75" customHeight="1" x14ac:dyDescent="0.25">
      <c r="K576" s="2"/>
    </row>
    <row r="577" spans="11:11" ht="15.75" customHeight="1" x14ac:dyDescent="0.25">
      <c r="K577" s="2"/>
    </row>
    <row r="578" spans="11:11" ht="15.75" customHeight="1" x14ac:dyDescent="0.25">
      <c r="K578" s="2"/>
    </row>
    <row r="579" spans="11:11" ht="15.75" customHeight="1" x14ac:dyDescent="0.25">
      <c r="K579" s="2"/>
    </row>
    <row r="580" spans="11:11" ht="15.75" customHeight="1" x14ac:dyDescent="0.25">
      <c r="K580" s="2"/>
    </row>
    <row r="581" spans="11:11" ht="15.75" customHeight="1" x14ac:dyDescent="0.25">
      <c r="K581" s="2"/>
    </row>
    <row r="582" spans="11:11" ht="15.75" customHeight="1" x14ac:dyDescent="0.25">
      <c r="K582" s="2"/>
    </row>
    <row r="583" spans="11:11" ht="15.75" customHeight="1" x14ac:dyDescent="0.25">
      <c r="K583" s="2"/>
    </row>
    <row r="584" spans="11:11" ht="15.75" customHeight="1" x14ac:dyDescent="0.25">
      <c r="K584" s="2"/>
    </row>
    <row r="585" spans="11:11" ht="15.75" customHeight="1" x14ac:dyDescent="0.25">
      <c r="K585" s="2"/>
    </row>
    <row r="586" spans="11:11" ht="15.75" customHeight="1" x14ac:dyDescent="0.25">
      <c r="K586" s="2"/>
    </row>
    <row r="587" spans="11:11" ht="15.75" customHeight="1" x14ac:dyDescent="0.25">
      <c r="K587" s="2"/>
    </row>
    <row r="588" spans="11:11" ht="15.75" customHeight="1" x14ac:dyDescent="0.25">
      <c r="K588" s="2"/>
    </row>
    <row r="589" spans="11:11" ht="15.75" customHeight="1" x14ac:dyDescent="0.25">
      <c r="K589" s="2"/>
    </row>
    <row r="590" spans="11:11" ht="15.75" customHeight="1" x14ac:dyDescent="0.25">
      <c r="K590" s="2"/>
    </row>
    <row r="591" spans="11:11" ht="15.75" customHeight="1" x14ac:dyDescent="0.25">
      <c r="K591" s="2"/>
    </row>
    <row r="592" spans="11:11" ht="15.75" customHeight="1" x14ac:dyDescent="0.25">
      <c r="K592" s="2"/>
    </row>
    <row r="593" spans="11:11" ht="15.75" customHeight="1" x14ac:dyDescent="0.25">
      <c r="K593" s="2"/>
    </row>
    <row r="594" spans="11:11" ht="15.75" customHeight="1" x14ac:dyDescent="0.25">
      <c r="K594" s="2"/>
    </row>
    <row r="595" spans="11:11" ht="15.75" customHeight="1" x14ac:dyDescent="0.25">
      <c r="K595" s="2"/>
    </row>
    <row r="596" spans="11:11" ht="15.75" customHeight="1" x14ac:dyDescent="0.25">
      <c r="K596" s="2"/>
    </row>
    <row r="597" spans="11:11" ht="15.75" customHeight="1" x14ac:dyDescent="0.25">
      <c r="K597" s="2"/>
    </row>
    <row r="598" spans="11:11" ht="15.75" customHeight="1" x14ac:dyDescent="0.25">
      <c r="K598" s="2"/>
    </row>
    <row r="599" spans="11:11" ht="15.75" customHeight="1" x14ac:dyDescent="0.25">
      <c r="K599" s="2"/>
    </row>
    <row r="600" spans="11:11" ht="15.75" customHeight="1" x14ac:dyDescent="0.25">
      <c r="K600" s="2"/>
    </row>
    <row r="601" spans="11:11" ht="15.75" customHeight="1" x14ac:dyDescent="0.25">
      <c r="K601" s="2"/>
    </row>
    <row r="602" spans="11:11" ht="15.75" customHeight="1" x14ac:dyDescent="0.25">
      <c r="K602" s="2"/>
    </row>
    <row r="603" spans="11:11" ht="15.75" customHeight="1" x14ac:dyDescent="0.25">
      <c r="K603" s="2"/>
    </row>
    <row r="604" spans="11:11" ht="15.75" customHeight="1" x14ac:dyDescent="0.25">
      <c r="K604" s="2"/>
    </row>
    <row r="605" spans="11:11" ht="15.75" customHeight="1" x14ac:dyDescent="0.25">
      <c r="K605" s="2"/>
    </row>
    <row r="606" spans="11:11" ht="15.75" customHeight="1" x14ac:dyDescent="0.25">
      <c r="K606" s="2"/>
    </row>
    <row r="607" spans="11:11" ht="15.75" customHeight="1" x14ac:dyDescent="0.25">
      <c r="K607" s="2"/>
    </row>
    <row r="608" spans="11:11" ht="15.75" customHeight="1" x14ac:dyDescent="0.25">
      <c r="K608" s="2"/>
    </row>
    <row r="609" spans="11:11" ht="15.75" customHeight="1" x14ac:dyDescent="0.25">
      <c r="K609" s="2"/>
    </row>
    <row r="610" spans="11:11" ht="15.75" customHeight="1" x14ac:dyDescent="0.25">
      <c r="K610" s="2"/>
    </row>
    <row r="611" spans="11:11" ht="15.75" customHeight="1" x14ac:dyDescent="0.25">
      <c r="K611" s="2"/>
    </row>
    <row r="612" spans="11:11" ht="15.75" customHeight="1" x14ac:dyDescent="0.25">
      <c r="K612" s="2"/>
    </row>
    <row r="613" spans="11:11" ht="15.75" customHeight="1" x14ac:dyDescent="0.25">
      <c r="K613" s="2"/>
    </row>
    <row r="614" spans="11:11" ht="15.75" customHeight="1" x14ac:dyDescent="0.25">
      <c r="K614" s="2"/>
    </row>
    <row r="615" spans="11:11" ht="15.75" customHeight="1" x14ac:dyDescent="0.25">
      <c r="K615" s="2"/>
    </row>
    <row r="616" spans="11:11" ht="15.75" customHeight="1" x14ac:dyDescent="0.25">
      <c r="K616" s="2"/>
    </row>
    <row r="617" spans="11:11" ht="15.75" customHeight="1" x14ac:dyDescent="0.25">
      <c r="K617" s="2"/>
    </row>
    <row r="618" spans="11:11" ht="15.75" customHeight="1" x14ac:dyDescent="0.25">
      <c r="K618" s="2"/>
    </row>
    <row r="619" spans="11:11" ht="15.75" customHeight="1" x14ac:dyDescent="0.25">
      <c r="K619" s="2"/>
    </row>
    <row r="620" spans="11:11" ht="15.75" customHeight="1" x14ac:dyDescent="0.25">
      <c r="K620" s="2"/>
    </row>
    <row r="621" spans="11:11" ht="15.75" customHeight="1" x14ac:dyDescent="0.25">
      <c r="K621" s="2"/>
    </row>
    <row r="622" spans="11:11" ht="15.75" customHeight="1" x14ac:dyDescent="0.25">
      <c r="K622" s="2"/>
    </row>
    <row r="623" spans="11:11" ht="15.75" customHeight="1" x14ac:dyDescent="0.25">
      <c r="K623" s="2"/>
    </row>
    <row r="624" spans="11:11" ht="15.75" customHeight="1" x14ac:dyDescent="0.25">
      <c r="K624" s="2"/>
    </row>
    <row r="625" spans="11:11" ht="15.75" customHeight="1" x14ac:dyDescent="0.25">
      <c r="K625" s="2"/>
    </row>
    <row r="626" spans="11:11" ht="15.75" customHeight="1" x14ac:dyDescent="0.25">
      <c r="K626" s="2"/>
    </row>
    <row r="627" spans="11:11" ht="15.75" customHeight="1" x14ac:dyDescent="0.25">
      <c r="K627" s="2"/>
    </row>
    <row r="628" spans="11:11" ht="15.75" customHeight="1" x14ac:dyDescent="0.25">
      <c r="K628" s="2"/>
    </row>
    <row r="629" spans="11:11" ht="15.75" customHeight="1" x14ac:dyDescent="0.25">
      <c r="K629" s="2"/>
    </row>
    <row r="630" spans="11:11" ht="15.75" customHeight="1" x14ac:dyDescent="0.25">
      <c r="K630" s="2"/>
    </row>
    <row r="631" spans="11:11" ht="15.75" customHeight="1" x14ac:dyDescent="0.25">
      <c r="K631" s="2"/>
    </row>
    <row r="632" spans="11:11" ht="15.75" customHeight="1" x14ac:dyDescent="0.25">
      <c r="K632" s="2"/>
    </row>
    <row r="633" spans="11:11" ht="15.75" customHeight="1" x14ac:dyDescent="0.25">
      <c r="K633" s="2"/>
    </row>
    <row r="634" spans="11:11" ht="15.75" customHeight="1" x14ac:dyDescent="0.25">
      <c r="K634" s="2"/>
    </row>
    <row r="635" spans="11:11" ht="15.75" customHeight="1" x14ac:dyDescent="0.25">
      <c r="K635" s="2"/>
    </row>
    <row r="636" spans="11:11" ht="15.75" customHeight="1" x14ac:dyDescent="0.25">
      <c r="K636" s="2"/>
    </row>
    <row r="637" spans="11:11" ht="15.75" customHeight="1" x14ac:dyDescent="0.25">
      <c r="K637" s="2"/>
    </row>
    <row r="638" spans="11:11" ht="15.75" customHeight="1" x14ac:dyDescent="0.25">
      <c r="K638" s="2"/>
    </row>
    <row r="639" spans="11:11" ht="15.75" customHeight="1" x14ac:dyDescent="0.25">
      <c r="K639" s="2"/>
    </row>
    <row r="640" spans="11:11" ht="15.75" customHeight="1" x14ac:dyDescent="0.25">
      <c r="K640" s="2"/>
    </row>
    <row r="641" spans="11:11" ht="15.75" customHeight="1" x14ac:dyDescent="0.25">
      <c r="K641" s="2"/>
    </row>
    <row r="642" spans="11:11" ht="15.75" customHeight="1" x14ac:dyDescent="0.25">
      <c r="K642" s="2"/>
    </row>
    <row r="643" spans="11:11" ht="15.75" customHeight="1" x14ac:dyDescent="0.25">
      <c r="K643" s="2"/>
    </row>
    <row r="644" spans="11:11" ht="15.75" customHeight="1" x14ac:dyDescent="0.25">
      <c r="K644" s="2"/>
    </row>
    <row r="645" spans="11:11" ht="15.75" customHeight="1" x14ac:dyDescent="0.25">
      <c r="K645" s="2"/>
    </row>
    <row r="646" spans="11:11" ht="15.75" customHeight="1" x14ac:dyDescent="0.25">
      <c r="K646" s="2"/>
    </row>
    <row r="647" spans="11:11" ht="15.75" customHeight="1" x14ac:dyDescent="0.25">
      <c r="K647" s="2"/>
    </row>
    <row r="648" spans="11:11" ht="15.75" customHeight="1" x14ac:dyDescent="0.25">
      <c r="K648" s="2"/>
    </row>
    <row r="649" spans="11:11" ht="15.75" customHeight="1" x14ac:dyDescent="0.25">
      <c r="K649" s="2"/>
    </row>
    <row r="650" spans="11:11" ht="15.75" customHeight="1" x14ac:dyDescent="0.25">
      <c r="K650" s="2"/>
    </row>
    <row r="651" spans="11:11" ht="15.75" customHeight="1" x14ac:dyDescent="0.25">
      <c r="K651" s="2"/>
    </row>
    <row r="652" spans="11:11" ht="15.75" customHeight="1" x14ac:dyDescent="0.25">
      <c r="K652" s="2"/>
    </row>
    <row r="653" spans="11:11" ht="15.75" customHeight="1" x14ac:dyDescent="0.25">
      <c r="K653" s="2"/>
    </row>
    <row r="654" spans="11:11" ht="15.75" customHeight="1" x14ac:dyDescent="0.25">
      <c r="K654" s="2"/>
    </row>
    <row r="655" spans="11:11" ht="15.75" customHeight="1" x14ac:dyDescent="0.25">
      <c r="K655" s="2"/>
    </row>
    <row r="656" spans="11:11" ht="15.75" customHeight="1" x14ac:dyDescent="0.25">
      <c r="K656" s="2"/>
    </row>
    <row r="657" spans="11:11" ht="15.75" customHeight="1" x14ac:dyDescent="0.25">
      <c r="K657" s="2"/>
    </row>
    <row r="658" spans="11:11" ht="15.75" customHeight="1" x14ac:dyDescent="0.25">
      <c r="K658" s="2"/>
    </row>
    <row r="659" spans="11:11" ht="15.75" customHeight="1" x14ac:dyDescent="0.25">
      <c r="K659" s="2"/>
    </row>
    <row r="660" spans="11:11" ht="15.75" customHeight="1" x14ac:dyDescent="0.25">
      <c r="K660" s="2"/>
    </row>
    <row r="661" spans="11:11" ht="15.75" customHeight="1" x14ac:dyDescent="0.25">
      <c r="K661" s="2"/>
    </row>
    <row r="662" spans="11:11" ht="15.75" customHeight="1" x14ac:dyDescent="0.25">
      <c r="K662" s="2"/>
    </row>
    <row r="663" spans="11:11" ht="15.75" customHeight="1" x14ac:dyDescent="0.25">
      <c r="K663" s="2"/>
    </row>
    <row r="664" spans="11:11" ht="15.75" customHeight="1" x14ac:dyDescent="0.25">
      <c r="K664" s="2"/>
    </row>
    <row r="665" spans="11:11" ht="15.75" customHeight="1" x14ac:dyDescent="0.25">
      <c r="K665" s="2"/>
    </row>
    <row r="666" spans="11:11" ht="15.75" customHeight="1" x14ac:dyDescent="0.25">
      <c r="K666" s="2"/>
    </row>
    <row r="667" spans="11:11" ht="15.75" customHeight="1" x14ac:dyDescent="0.25">
      <c r="K667" s="2"/>
    </row>
    <row r="668" spans="11:11" ht="15.75" customHeight="1" x14ac:dyDescent="0.25">
      <c r="K668" s="2"/>
    </row>
    <row r="669" spans="11:11" ht="15.75" customHeight="1" x14ac:dyDescent="0.25">
      <c r="K669" s="2"/>
    </row>
    <row r="670" spans="11:11" ht="15.75" customHeight="1" x14ac:dyDescent="0.25">
      <c r="K670" s="2"/>
    </row>
    <row r="671" spans="11:11" ht="15.75" customHeight="1" x14ac:dyDescent="0.25">
      <c r="K671" s="2"/>
    </row>
    <row r="672" spans="11:11" ht="15.75" customHeight="1" x14ac:dyDescent="0.25">
      <c r="K672" s="2"/>
    </row>
    <row r="673" spans="11:11" ht="15.75" customHeight="1" x14ac:dyDescent="0.25">
      <c r="K673" s="2"/>
    </row>
    <row r="674" spans="11:11" ht="15.75" customHeight="1" x14ac:dyDescent="0.25">
      <c r="K674" s="2"/>
    </row>
    <row r="675" spans="11:11" ht="15.75" customHeight="1" x14ac:dyDescent="0.25">
      <c r="K675" s="2"/>
    </row>
    <row r="676" spans="11:11" ht="15.75" customHeight="1" x14ac:dyDescent="0.25">
      <c r="K676" s="2"/>
    </row>
    <row r="677" spans="11:11" ht="15.75" customHeight="1" x14ac:dyDescent="0.25">
      <c r="K677" s="2"/>
    </row>
    <row r="678" spans="11:11" ht="15.75" customHeight="1" x14ac:dyDescent="0.25">
      <c r="K678" s="2"/>
    </row>
    <row r="679" spans="11:11" ht="15.75" customHeight="1" x14ac:dyDescent="0.25">
      <c r="K679" s="2"/>
    </row>
    <row r="680" spans="11:11" ht="15.75" customHeight="1" x14ac:dyDescent="0.25">
      <c r="K680" s="2"/>
    </row>
    <row r="681" spans="11:11" ht="15.75" customHeight="1" x14ac:dyDescent="0.25">
      <c r="K681" s="2"/>
    </row>
    <row r="682" spans="11:11" ht="15.75" customHeight="1" x14ac:dyDescent="0.25">
      <c r="K682" s="2"/>
    </row>
    <row r="683" spans="11:11" ht="15.75" customHeight="1" x14ac:dyDescent="0.25">
      <c r="K683" s="2"/>
    </row>
    <row r="684" spans="11:11" ht="15.75" customHeight="1" x14ac:dyDescent="0.25">
      <c r="K684" s="2"/>
    </row>
    <row r="685" spans="11:11" ht="15.75" customHeight="1" x14ac:dyDescent="0.25">
      <c r="K685" s="2"/>
    </row>
    <row r="686" spans="11:11" ht="15.75" customHeight="1" x14ac:dyDescent="0.25">
      <c r="K686" s="2"/>
    </row>
    <row r="687" spans="11:11" ht="15.75" customHeight="1" x14ac:dyDescent="0.25">
      <c r="K687" s="2"/>
    </row>
    <row r="688" spans="11:11" ht="15.75" customHeight="1" x14ac:dyDescent="0.25">
      <c r="K688" s="2"/>
    </row>
    <row r="689" spans="11:11" ht="15.75" customHeight="1" x14ac:dyDescent="0.25">
      <c r="K689" s="2"/>
    </row>
    <row r="690" spans="11:11" ht="15.75" customHeight="1" x14ac:dyDescent="0.25">
      <c r="K690" s="2"/>
    </row>
    <row r="691" spans="11:11" ht="15.75" customHeight="1" x14ac:dyDescent="0.25">
      <c r="K691" s="2"/>
    </row>
    <row r="692" spans="11:11" ht="15.75" customHeight="1" x14ac:dyDescent="0.25">
      <c r="K692" s="2"/>
    </row>
    <row r="693" spans="11:11" ht="15.75" customHeight="1" x14ac:dyDescent="0.25">
      <c r="K693" s="2"/>
    </row>
    <row r="694" spans="11:11" ht="15.75" customHeight="1" x14ac:dyDescent="0.25">
      <c r="K694" s="2"/>
    </row>
    <row r="695" spans="11:11" ht="15.75" customHeight="1" x14ac:dyDescent="0.25">
      <c r="K695" s="2"/>
    </row>
    <row r="696" spans="11:11" ht="15.75" customHeight="1" x14ac:dyDescent="0.25">
      <c r="K696" s="2"/>
    </row>
    <row r="697" spans="11:11" ht="15.75" customHeight="1" x14ac:dyDescent="0.25">
      <c r="K697" s="2"/>
    </row>
    <row r="698" spans="11:11" ht="15.75" customHeight="1" x14ac:dyDescent="0.25">
      <c r="K698" s="2"/>
    </row>
    <row r="699" spans="11:11" ht="15.75" customHeight="1" x14ac:dyDescent="0.25">
      <c r="K699" s="2"/>
    </row>
    <row r="700" spans="11:11" ht="15.75" customHeight="1" x14ac:dyDescent="0.25">
      <c r="K700" s="2"/>
    </row>
    <row r="701" spans="11:11" ht="15.75" customHeight="1" x14ac:dyDescent="0.25">
      <c r="K701" s="2"/>
    </row>
    <row r="702" spans="11:11" ht="15.75" customHeight="1" x14ac:dyDescent="0.25">
      <c r="K702" s="2"/>
    </row>
    <row r="703" spans="11:11" ht="15.75" customHeight="1" x14ac:dyDescent="0.25">
      <c r="K703" s="2"/>
    </row>
    <row r="704" spans="11:11" ht="15.75" customHeight="1" x14ac:dyDescent="0.25">
      <c r="K704" s="2"/>
    </row>
    <row r="705" spans="11:11" ht="15.75" customHeight="1" x14ac:dyDescent="0.25">
      <c r="K705" s="2"/>
    </row>
    <row r="706" spans="11:11" ht="15.75" customHeight="1" x14ac:dyDescent="0.25">
      <c r="K706" s="2"/>
    </row>
    <row r="707" spans="11:11" ht="15.75" customHeight="1" x14ac:dyDescent="0.25">
      <c r="K707" s="2"/>
    </row>
    <row r="708" spans="11:11" ht="15.75" customHeight="1" x14ac:dyDescent="0.25">
      <c r="K708" s="2"/>
    </row>
    <row r="709" spans="11:11" ht="15.75" customHeight="1" x14ac:dyDescent="0.25">
      <c r="K709" s="2"/>
    </row>
    <row r="710" spans="11:11" ht="15.75" customHeight="1" x14ac:dyDescent="0.25">
      <c r="K710" s="2"/>
    </row>
    <row r="711" spans="11:11" ht="15.75" customHeight="1" x14ac:dyDescent="0.25">
      <c r="K711" s="2"/>
    </row>
    <row r="712" spans="11:11" ht="15.75" customHeight="1" x14ac:dyDescent="0.25">
      <c r="K712" s="2"/>
    </row>
    <row r="713" spans="11:11" ht="15.75" customHeight="1" x14ac:dyDescent="0.25">
      <c r="K713" s="2"/>
    </row>
    <row r="714" spans="11:11" ht="15.75" customHeight="1" x14ac:dyDescent="0.25">
      <c r="K714" s="2"/>
    </row>
    <row r="715" spans="11:11" ht="15.75" customHeight="1" x14ac:dyDescent="0.25">
      <c r="K715" s="2"/>
    </row>
    <row r="716" spans="11:11" ht="15.75" customHeight="1" x14ac:dyDescent="0.25">
      <c r="K716" s="2"/>
    </row>
    <row r="717" spans="11:11" ht="15.75" customHeight="1" x14ac:dyDescent="0.25">
      <c r="K717" s="2"/>
    </row>
    <row r="718" spans="11:11" ht="15.75" customHeight="1" x14ac:dyDescent="0.25">
      <c r="K718" s="2"/>
    </row>
    <row r="719" spans="11:11" ht="15.75" customHeight="1" x14ac:dyDescent="0.25">
      <c r="K719" s="2"/>
    </row>
    <row r="720" spans="11:11" ht="15.75" customHeight="1" x14ac:dyDescent="0.25">
      <c r="K720" s="2"/>
    </row>
    <row r="721" spans="11:11" ht="15.75" customHeight="1" x14ac:dyDescent="0.25">
      <c r="K721" s="2"/>
    </row>
    <row r="722" spans="11:11" ht="15.75" customHeight="1" x14ac:dyDescent="0.25">
      <c r="K722" s="2"/>
    </row>
    <row r="723" spans="11:11" ht="15.75" customHeight="1" x14ac:dyDescent="0.25">
      <c r="K723" s="2"/>
    </row>
    <row r="724" spans="11:11" ht="15.75" customHeight="1" x14ac:dyDescent="0.25">
      <c r="K724" s="2"/>
    </row>
    <row r="725" spans="11:11" ht="15.75" customHeight="1" x14ac:dyDescent="0.25">
      <c r="K725" s="2"/>
    </row>
    <row r="726" spans="11:11" ht="15.75" customHeight="1" x14ac:dyDescent="0.25">
      <c r="K726" s="2"/>
    </row>
    <row r="727" spans="11:11" ht="15.75" customHeight="1" x14ac:dyDescent="0.25">
      <c r="K727" s="2"/>
    </row>
    <row r="728" spans="11:11" ht="15.75" customHeight="1" x14ac:dyDescent="0.25">
      <c r="K728" s="2"/>
    </row>
    <row r="729" spans="11:11" ht="15.75" customHeight="1" x14ac:dyDescent="0.25">
      <c r="K729" s="2"/>
    </row>
    <row r="730" spans="11:11" ht="15.75" customHeight="1" x14ac:dyDescent="0.25">
      <c r="K730" s="2"/>
    </row>
    <row r="731" spans="11:11" ht="15.75" customHeight="1" x14ac:dyDescent="0.25">
      <c r="K731" s="2"/>
    </row>
    <row r="732" spans="11:11" ht="15.75" customHeight="1" x14ac:dyDescent="0.25">
      <c r="K732" s="2"/>
    </row>
    <row r="733" spans="11:11" ht="15.75" customHeight="1" x14ac:dyDescent="0.25">
      <c r="K733" s="2"/>
    </row>
    <row r="734" spans="11:11" ht="15.75" customHeight="1" x14ac:dyDescent="0.25">
      <c r="K734" s="2"/>
    </row>
    <row r="735" spans="11:11" ht="15.75" customHeight="1" x14ac:dyDescent="0.25">
      <c r="K735" s="2"/>
    </row>
    <row r="736" spans="11:11" ht="15.75" customHeight="1" x14ac:dyDescent="0.25">
      <c r="K736" s="2"/>
    </row>
    <row r="737" spans="11:11" ht="15.75" customHeight="1" x14ac:dyDescent="0.25">
      <c r="K737" s="2"/>
    </row>
    <row r="738" spans="11:11" ht="15.75" customHeight="1" x14ac:dyDescent="0.25">
      <c r="K738" s="2"/>
    </row>
    <row r="739" spans="11:11" ht="15.75" customHeight="1" x14ac:dyDescent="0.25">
      <c r="K739" s="2"/>
    </row>
    <row r="740" spans="11:11" ht="15.75" customHeight="1" x14ac:dyDescent="0.25">
      <c r="K740" s="2"/>
    </row>
    <row r="741" spans="11:11" ht="15.75" customHeight="1" x14ac:dyDescent="0.25">
      <c r="K741" s="2"/>
    </row>
    <row r="742" spans="11:11" ht="15.75" customHeight="1" x14ac:dyDescent="0.25">
      <c r="K742" s="2"/>
    </row>
    <row r="743" spans="11:11" ht="15.75" customHeight="1" x14ac:dyDescent="0.25">
      <c r="K743" s="2"/>
    </row>
    <row r="744" spans="11:11" ht="15.75" customHeight="1" x14ac:dyDescent="0.25">
      <c r="K744" s="2"/>
    </row>
    <row r="745" spans="11:11" ht="15.75" customHeight="1" x14ac:dyDescent="0.25">
      <c r="K745" s="2"/>
    </row>
    <row r="746" spans="11:11" ht="15.75" customHeight="1" x14ac:dyDescent="0.25">
      <c r="K746" s="2"/>
    </row>
    <row r="747" spans="11:11" ht="15.75" customHeight="1" x14ac:dyDescent="0.25">
      <c r="K747" s="2"/>
    </row>
    <row r="748" spans="11:11" ht="15.75" customHeight="1" x14ac:dyDescent="0.25">
      <c r="K748" s="2"/>
    </row>
    <row r="749" spans="11:11" ht="15.75" customHeight="1" x14ac:dyDescent="0.25">
      <c r="K749" s="2"/>
    </row>
    <row r="750" spans="11:11" ht="15.75" customHeight="1" x14ac:dyDescent="0.25">
      <c r="K750" s="2"/>
    </row>
    <row r="751" spans="11:11" ht="15.75" customHeight="1" x14ac:dyDescent="0.25">
      <c r="K751" s="2"/>
    </row>
    <row r="752" spans="11:11" ht="15.75" customHeight="1" x14ac:dyDescent="0.25">
      <c r="K752" s="2"/>
    </row>
    <row r="753" spans="11:11" ht="15.75" customHeight="1" x14ac:dyDescent="0.25">
      <c r="K753" s="2"/>
    </row>
    <row r="754" spans="11:11" ht="15.75" customHeight="1" x14ac:dyDescent="0.25">
      <c r="K754" s="2"/>
    </row>
    <row r="755" spans="11:11" ht="15.75" customHeight="1" x14ac:dyDescent="0.25">
      <c r="K755" s="2"/>
    </row>
    <row r="756" spans="11:11" ht="15.75" customHeight="1" x14ac:dyDescent="0.25">
      <c r="K756" s="2"/>
    </row>
    <row r="757" spans="11:11" ht="15.75" customHeight="1" x14ac:dyDescent="0.25">
      <c r="K757" s="2"/>
    </row>
    <row r="758" spans="11:11" ht="15.75" customHeight="1" x14ac:dyDescent="0.25">
      <c r="K758" s="2"/>
    </row>
    <row r="759" spans="11:11" ht="15.75" customHeight="1" x14ac:dyDescent="0.25">
      <c r="K759" s="2"/>
    </row>
    <row r="760" spans="11:11" ht="15.75" customHeight="1" x14ac:dyDescent="0.25">
      <c r="K760" s="2"/>
    </row>
    <row r="761" spans="11:11" ht="15.75" customHeight="1" x14ac:dyDescent="0.25">
      <c r="K761" s="2"/>
    </row>
    <row r="762" spans="11:11" ht="15.75" customHeight="1" x14ac:dyDescent="0.25">
      <c r="K762" s="2"/>
    </row>
    <row r="763" spans="11:11" ht="15.75" customHeight="1" x14ac:dyDescent="0.25">
      <c r="K763" s="2"/>
    </row>
    <row r="764" spans="11:11" ht="15.75" customHeight="1" x14ac:dyDescent="0.25">
      <c r="K764" s="2"/>
    </row>
    <row r="765" spans="11:11" ht="15.75" customHeight="1" x14ac:dyDescent="0.25">
      <c r="K765" s="2"/>
    </row>
    <row r="766" spans="11:11" ht="15.75" customHeight="1" x14ac:dyDescent="0.25">
      <c r="K766" s="2"/>
    </row>
    <row r="767" spans="11:11" ht="15.75" customHeight="1" x14ac:dyDescent="0.25">
      <c r="K767" s="2"/>
    </row>
    <row r="768" spans="11:11" ht="15.75" customHeight="1" x14ac:dyDescent="0.25">
      <c r="K768" s="2"/>
    </row>
    <row r="769" spans="11:11" ht="15.75" customHeight="1" x14ac:dyDescent="0.25">
      <c r="K769" s="2"/>
    </row>
    <row r="770" spans="11:11" ht="15.75" customHeight="1" x14ac:dyDescent="0.25">
      <c r="K770" s="2"/>
    </row>
    <row r="771" spans="11:11" ht="15.75" customHeight="1" x14ac:dyDescent="0.25">
      <c r="K771" s="2"/>
    </row>
    <row r="772" spans="11:11" ht="15.75" customHeight="1" x14ac:dyDescent="0.25">
      <c r="K772" s="2"/>
    </row>
    <row r="773" spans="11:11" ht="15.75" customHeight="1" x14ac:dyDescent="0.25">
      <c r="K773" s="2"/>
    </row>
    <row r="774" spans="11:11" ht="15.75" customHeight="1" x14ac:dyDescent="0.25">
      <c r="K774" s="2"/>
    </row>
    <row r="775" spans="11:11" ht="15.75" customHeight="1" x14ac:dyDescent="0.25">
      <c r="K775" s="2"/>
    </row>
    <row r="776" spans="11:11" ht="15.75" customHeight="1" x14ac:dyDescent="0.25">
      <c r="K776" s="2"/>
    </row>
    <row r="777" spans="11:11" ht="15.75" customHeight="1" x14ac:dyDescent="0.25">
      <c r="K777" s="2"/>
    </row>
    <row r="778" spans="11:11" ht="15.75" customHeight="1" x14ac:dyDescent="0.25">
      <c r="K778" s="2"/>
    </row>
    <row r="779" spans="11:11" ht="15.75" customHeight="1" x14ac:dyDescent="0.25">
      <c r="K779" s="2"/>
    </row>
    <row r="780" spans="11:11" ht="15.75" customHeight="1" x14ac:dyDescent="0.25">
      <c r="K780" s="2"/>
    </row>
    <row r="781" spans="11:11" ht="15.75" customHeight="1" x14ac:dyDescent="0.25">
      <c r="K781" s="2"/>
    </row>
    <row r="782" spans="11:11" ht="15.75" customHeight="1" x14ac:dyDescent="0.25">
      <c r="K782" s="2"/>
    </row>
    <row r="783" spans="11:11" ht="15.75" customHeight="1" x14ac:dyDescent="0.25">
      <c r="K783" s="2"/>
    </row>
    <row r="784" spans="11:11" ht="15.75" customHeight="1" x14ac:dyDescent="0.25">
      <c r="K784" s="2"/>
    </row>
    <row r="785" spans="11:11" ht="15.75" customHeight="1" x14ac:dyDescent="0.25">
      <c r="K785" s="2"/>
    </row>
    <row r="786" spans="11:11" ht="15.75" customHeight="1" x14ac:dyDescent="0.25">
      <c r="K786" s="2"/>
    </row>
    <row r="787" spans="11:11" ht="15.75" customHeight="1" x14ac:dyDescent="0.25">
      <c r="K787" s="2"/>
    </row>
    <row r="788" spans="11:11" ht="15.75" customHeight="1" x14ac:dyDescent="0.25">
      <c r="K788" s="2"/>
    </row>
    <row r="789" spans="11:11" ht="15.75" customHeight="1" x14ac:dyDescent="0.25">
      <c r="K789" s="2"/>
    </row>
    <row r="790" spans="11:11" ht="15.75" customHeight="1" x14ac:dyDescent="0.25">
      <c r="K790" s="2"/>
    </row>
    <row r="791" spans="11:11" ht="15.75" customHeight="1" x14ac:dyDescent="0.25">
      <c r="K791" s="2"/>
    </row>
    <row r="792" spans="11:11" ht="15.75" customHeight="1" x14ac:dyDescent="0.25">
      <c r="K792" s="2"/>
    </row>
    <row r="793" spans="11:11" ht="15.75" customHeight="1" x14ac:dyDescent="0.25">
      <c r="K793" s="2"/>
    </row>
    <row r="794" spans="11:11" ht="15.75" customHeight="1" x14ac:dyDescent="0.25">
      <c r="K794" s="2"/>
    </row>
    <row r="795" spans="11:11" ht="15.75" customHeight="1" x14ac:dyDescent="0.25">
      <c r="K795" s="2"/>
    </row>
    <row r="796" spans="11:11" ht="15.75" customHeight="1" x14ac:dyDescent="0.25">
      <c r="K796" s="2"/>
    </row>
    <row r="797" spans="11:11" ht="15.75" customHeight="1" x14ac:dyDescent="0.25">
      <c r="K797" s="2"/>
    </row>
    <row r="798" spans="11:11" ht="15.75" customHeight="1" x14ac:dyDescent="0.25">
      <c r="K798" s="2"/>
    </row>
    <row r="799" spans="11:11" ht="15.75" customHeight="1" x14ac:dyDescent="0.25">
      <c r="K799" s="2"/>
    </row>
    <row r="800" spans="11:11" ht="15.75" customHeight="1" x14ac:dyDescent="0.25">
      <c r="K800" s="2"/>
    </row>
    <row r="801" spans="11:11" ht="15.75" customHeight="1" x14ac:dyDescent="0.25">
      <c r="K801" s="2"/>
    </row>
    <row r="802" spans="11:11" ht="15.75" customHeight="1" x14ac:dyDescent="0.25">
      <c r="K802" s="2"/>
    </row>
    <row r="803" spans="11:11" ht="15.75" customHeight="1" x14ac:dyDescent="0.25">
      <c r="K803" s="2"/>
    </row>
    <row r="804" spans="11:11" ht="15.75" customHeight="1" x14ac:dyDescent="0.25">
      <c r="K804" s="2"/>
    </row>
    <row r="805" spans="11:11" ht="15.75" customHeight="1" x14ac:dyDescent="0.25">
      <c r="K805" s="2"/>
    </row>
    <row r="806" spans="11:11" ht="15.75" customHeight="1" x14ac:dyDescent="0.25">
      <c r="K806" s="2"/>
    </row>
    <row r="807" spans="11:11" ht="15.75" customHeight="1" x14ac:dyDescent="0.25">
      <c r="K807" s="2"/>
    </row>
    <row r="808" spans="11:11" ht="15.75" customHeight="1" x14ac:dyDescent="0.25">
      <c r="K808" s="2"/>
    </row>
    <row r="809" spans="11:11" ht="15.75" customHeight="1" x14ac:dyDescent="0.25">
      <c r="K809" s="2"/>
    </row>
    <row r="810" spans="11:11" ht="15.75" customHeight="1" x14ac:dyDescent="0.25">
      <c r="K810" s="2"/>
    </row>
    <row r="811" spans="11:11" ht="15.75" customHeight="1" x14ac:dyDescent="0.25">
      <c r="K811" s="2"/>
    </row>
    <row r="812" spans="11:11" ht="15.75" customHeight="1" x14ac:dyDescent="0.25">
      <c r="K812" s="2"/>
    </row>
    <row r="813" spans="11:11" ht="15.75" customHeight="1" x14ac:dyDescent="0.25">
      <c r="K813" s="2"/>
    </row>
    <row r="814" spans="11:11" ht="15.75" customHeight="1" x14ac:dyDescent="0.25">
      <c r="K814" s="2"/>
    </row>
    <row r="815" spans="11:11" ht="15.75" customHeight="1" x14ac:dyDescent="0.25">
      <c r="K815" s="2"/>
    </row>
    <row r="816" spans="11:11" ht="15.75" customHeight="1" x14ac:dyDescent="0.25">
      <c r="K816" s="2"/>
    </row>
    <row r="817" spans="11:11" ht="15.75" customHeight="1" x14ac:dyDescent="0.25">
      <c r="K817" s="2"/>
    </row>
    <row r="818" spans="11:11" ht="15.75" customHeight="1" x14ac:dyDescent="0.25">
      <c r="K818" s="2"/>
    </row>
    <row r="819" spans="11:11" ht="15.75" customHeight="1" x14ac:dyDescent="0.25">
      <c r="K819" s="2"/>
    </row>
    <row r="820" spans="11:11" ht="15.75" customHeight="1" x14ac:dyDescent="0.25">
      <c r="K820" s="2"/>
    </row>
    <row r="821" spans="11:11" ht="15.75" customHeight="1" x14ac:dyDescent="0.25">
      <c r="K821" s="2"/>
    </row>
    <row r="822" spans="11:11" ht="15.75" customHeight="1" x14ac:dyDescent="0.25">
      <c r="K822" s="2"/>
    </row>
    <row r="823" spans="11:11" ht="15.75" customHeight="1" x14ac:dyDescent="0.25">
      <c r="K823" s="2"/>
    </row>
    <row r="824" spans="11:11" ht="15.75" customHeight="1" x14ac:dyDescent="0.25">
      <c r="K824" s="2"/>
    </row>
    <row r="825" spans="11:11" ht="15.75" customHeight="1" x14ac:dyDescent="0.25">
      <c r="K825" s="2"/>
    </row>
    <row r="826" spans="11:11" ht="15.75" customHeight="1" x14ac:dyDescent="0.25">
      <c r="K826" s="2"/>
    </row>
    <row r="827" spans="11:11" ht="15.75" customHeight="1" x14ac:dyDescent="0.25">
      <c r="K827" s="2"/>
    </row>
    <row r="828" spans="11:11" ht="15.75" customHeight="1" x14ac:dyDescent="0.25">
      <c r="K828" s="2"/>
    </row>
    <row r="829" spans="11:11" ht="15.75" customHeight="1" x14ac:dyDescent="0.25">
      <c r="K829" s="2"/>
    </row>
    <row r="830" spans="11:11" ht="15.75" customHeight="1" x14ac:dyDescent="0.25">
      <c r="K830" s="2"/>
    </row>
    <row r="831" spans="11:11" ht="15.75" customHeight="1" x14ac:dyDescent="0.25">
      <c r="K831" s="2"/>
    </row>
    <row r="832" spans="11:11" ht="15.75" customHeight="1" x14ac:dyDescent="0.25">
      <c r="K832" s="2"/>
    </row>
    <row r="833" spans="11:11" ht="15.75" customHeight="1" x14ac:dyDescent="0.25">
      <c r="K833" s="2"/>
    </row>
    <row r="834" spans="11:11" ht="15.75" customHeight="1" x14ac:dyDescent="0.25">
      <c r="K834" s="2"/>
    </row>
    <row r="835" spans="11:11" ht="15.75" customHeight="1" x14ac:dyDescent="0.25">
      <c r="K835" s="2"/>
    </row>
    <row r="836" spans="11:11" ht="15.75" customHeight="1" x14ac:dyDescent="0.25">
      <c r="K836" s="2"/>
    </row>
    <row r="837" spans="11:11" ht="15.75" customHeight="1" x14ac:dyDescent="0.25">
      <c r="K837" s="2"/>
    </row>
    <row r="838" spans="11:11" ht="15.75" customHeight="1" x14ac:dyDescent="0.25">
      <c r="K838" s="2"/>
    </row>
    <row r="839" spans="11:11" ht="15.75" customHeight="1" x14ac:dyDescent="0.25">
      <c r="K839" s="2"/>
    </row>
    <row r="840" spans="11:11" ht="15.75" customHeight="1" x14ac:dyDescent="0.25">
      <c r="K840" s="2"/>
    </row>
    <row r="841" spans="11:11" ht="15.75" customHeight="1" x14ac:dyDescent="0.25">
      <c r="K841" s="2"/>
    </row>
    <row r="842" spans="11:11" ht="15.75" customHeight="1" x14ac:dyDescent="0.25">
      <c r="K842" s="2"/>
    </row>
    <row r="843" spans="11:11" ht="15.75" customHeight="1" x14ac:dyDescent="0.25">
      <c r="K843" s="2"/>
    </row>
    <row r="844" spans="11:11" ht="15.75" customHeight="1" x14ac:dyDescent="0.25">
      <c r="K844" s="2"/>
    </row>
    <row r="845" spans="11:11" ht="15.75" customHeight="1" x14ac:dyDescent="0.25">
      <c r="K845" s="2"/>
    </row>
    <row r="846" spans="11:11" ht="15.75" customHeight="1" x14ac:dyDescent="0.25">
      <c r="K846" s="2"/>
    </row>
    <row r="847" spans="11:11" ht="15.75" customHeight="1" x14ac:dyDescent="0.25">
      <c r="K847" s="2"/>
    </row>
    <row r="848" spans="11:11" ht="15.75" customHeight="1" x14ac:dyDescent="0.25">
      <c r="K848" s="2"/>
    </row>
    <row r="849" spans="11:11" ht="15.75" customHeight="1" x14ac:dyDescent="0.25">
      <c r="K849" s="2"/>
    </row>
    <row r="850" spans="11:11" ht="15.75" customHeight="1" x14ac:dyDescent="0.25">
      <c r="K850" s="2"/>
    </row>
    <row r="851" spans="11:11" ht="15.75" customHeight="1" x14ac:dyDescent="0.25">
      <c r="K851" s="2"/>
    </row>
    <row r="852" spans="11:11" ht="15.75" customHeight="1" x14ac:dyDescent="0.25">
      <c r="K852" s="2"/>
    </row>
    <row r="853" spans="11:11" ht="15.75" customHeight="1" x14ac:dyDescent="0.25">
      <c r="K853" s="2"/>
    </row>
    <row r="854" spans="11:11" ht="15.75" customHeight="1" x14ac:dyDescent="0.25">
      <c r="K854" s="2"/>
    </row>
    <row r="855" spans="11:11" ht="15.75" customHeight="1" x14ac:dyDescent="0.25">
      <c r="K855" s="2"/>
    </row>
    <row r="856" spans="11:11" ht="15.75" customHeight="1" x14ac:dyDescent="0.25">
      <c r="K856" s="2"/>
    </row>
    <row r="857" spans="11:11" ht="15.75" customHeight="1" x14ac:dyDescent="0.25">
      <c r="K857" s="2"/>
    </row>
    <row r="858" spans="11:11" ht="15.75" customHeight="1" x14ac:dyDescent="0.25">
      <c r="K858" s="2"/>
    </row>
    <row r="859" spans="11:11" ht="15.75" customHeight="1" x14ac:dyDescent="0.25">
      <c r="K859" s="2"/>
    </row>
    <row r="860" spans="11:11" ht="15.75" customHeight="1" x14ac:dyDescent="0.25">
      <c r="K860" s="2"/>
    </row>
    <row r="861" spans="11:11" ht="15.75" customHeight="1" x14ac:dyDescent="0.25">
      <c r="K861" s="2"/>
    </row>
    <row r="862" spans="11:11" ht="15.75" customHeight="1" x14ac:dyDescent="0.25">
      <c r="K862" s="2"/>
    </row>
    <row r="863" spans="11:11" ht="15.75" customHeight="1" x14ac:dyDescent="0.25">
      <c r="K863" s="2"/>
    </row>
    <row r="864" spans="11:11" ht="15.75" customHeight="1" x14ac:dyDescent="0.25">
      <c r="K864" s="2"/>
    </row>
    <row r="865" spans="11:11" ht="15.75" customHeight="1" x14ac:dyDescent="0.25">
      <c r="K865" s="2"/>
    </row>
    <row r="866" spans="11:11" ht="15.75" customHeight="1" x14ac:dyDescent="0.25">
      <c r="K866" s="2"/>
    </row>
    <row r="867" spans="11:11" ht="15.75" customHeight="1" x14ac:dyDescent="0.25">
      <c r="K867" s="2"/>
    </row>
    <row r="868" spans="11:11" ht="15.75" customHeight="1" x14ac:dyDescent="0.25">
      <c r="K868" s="2"/>
    </row>
    <row r="869" spans="11:11" ht="15.75" customHeight="1" x14ac:dyDescent="0.25">
      <c r="K869" s="2"/>
    </row>
    <row r="870" spans="11:11" ht="15.75" customHeight="1" x14ac:dyDescent="0.25">
      <c r="K870" s="2"/>
    </row>
    <row r="871" spans="11:11" ht="15.75" customHeight="1" x14ac:dyDescent="0.25">
      <c r="K871" s="2"/>
    </row>
    <row r="872" spans="11:11" ht="15.75" customHeight="1" x14ac:dyDescent="0.25">
      <c r="K872" s="2"/>
    </row>
    <row r="873" spans="11:11" ht="15.75" customHeight="1" x14ac:dyDescent="0.25">
      <c r="K873" s="2"/>
    </row>
    <row r="874" spans="11:11" ht="15.75" customHeight="1" x14ac:dyDescent="0.25">
      <c r="K874" s="2"/>
    </row>
    <row r="875" spans="11:11" ht="15.75" customHeight="1" x14ac:dyDescent="0.25">
      <c r="K875" s="2"/>
    </row>
    <row r="876" spans="11:11" ht="15.75" customHeight="1" x14ac:dyDescent="0.25">
      <c r="K876" s="2"/>
    </row>
    <row r="877" spans="11:11" ht="15.75" customHeight="1" x14ac:dyDescent="0.25">
      <c r="K877" s="2"/>
    </row>
    <row r="878" spans="11:11" ht="15.75" customHeight="1" x14ac:dyDescent="0.25">
      <c r="K878" s="2"/>
    </row>
    <row r="879" spans="11:11" ht="15.75" customHeight="1" x14ac:dyDescent="0.25">
      <c r="K879" s="2"/>
    </row>
    <row r="880" spans="11:11" ht="15.75" customHeight="1" x14ac:dyDescent="0.25">
      <c r="K880" s="2"/>
    </row>
    <row r="881" spans="11:11" ht="15.75" customHeight="1" x14ac:dyDescent="0.25">
      <c r="K881" s="2"/>
    </row>
    <row r="882" spans="11:11" ht="15.75" customHeight="1" x14ac:dyDescent="0.25">
      <c r="K882" s="2"/>
    </row>
    <row r="883" spans="11:11" ht="15.75" customHeight="1" x14ac:dyDescent="0.25">
      <c r="K883" s="2"/>
    </row>
    <row r="884" spans="11:11" ht="15.75" customHeight="1" x14ac:dyDescent="0.25">
      <c r="K884" s="2"/>
    </row>
    <row r="885" spans="11:11" ht="15.75" customHeight="1" x14ac:dyDescent="0.25">
      <c r="K885" s="2"/>
    </row>
    <row r="886" spans="11:11" ht="15.75" customHeight="1" x14ac:dyDescent="0.25">
      <c r="K886" s="2"/>
    </row>
    <row r="887" spans="11:11" ht="15.75" customHeight="1" x14ac:dyDescent="0.25">
      <c r="K887" s="2"/>
    </row>
    <row r="888" spans="11:11" ht="15.75" customHeight="1" x14ac:dyDescent="0.25">
      <c r="K888" s="2"/>
    </row>
    <row r="889" spans="11:11" ht="15.75" customHeight="1" x14ac:dyDescent="0.25">
      <c r="K889" s="2"/>
    </row>
    <row r="890" spans="11:11" ht="15.75" customHeight="1" x14ac:dyDescent="0.25">
      <c r="K890" s="2"/>
    </row>
    <row r="891" spans="11:11" ht="15.75" customHeight="1" x14ac:dyDescent="0.25">
      <c r="K891" s="2"/>
    </row>
    <row r="892" spans="11:11" ht="15.75" customHeight="1" x14ac:dyDescent="0.25">
      <c r="K892" s="2"/>
    </row>
    <row r="893" spans="11:11" ht="15.75" customHeight="1" x14ac:dyDescent="0.25">
      <c r="K893" s="2"/>
    </row>
    <row r="894" spans="11:11" ht="15.75" customHeight="1" x14ac:dyDescent="0.25">
      <c r="K894" s="2"/>
    </row>
    <row r="895" spans="11:11" ht="15.75" customHeight="1" x14ac:dyDescent="0.25">
      <c r="K895" s="2"/>
    </row>
    <row r="896" spans="11:11" ht="15.75" customHeight="1" x14ac:dyDescent="0.25">
      <c r="K896" s="2"/>
    </row>
    <row r="897" spans="11:11" ht="15.75" customHeight="1" x14ac:dyDescent="0.25">
      <c r="K897" s="2"/>
    </row>
    <row r="898" spans="11:11" ht="15.75" customHeight="1" x14ac:dyDescent="0.25">
      <c r="K898" s="2"/>
    </row>
    <row r="899" spans="11:11" ht="15.75" customHeight="1" x14ac:dyDescent="0.25">
      <c r="K899" s="2"/>
    </row>
    <row r="900" spans="11:11" ht="15.75" customHeight="1" x14ac:dyDescent="0.25">
      <c r="K900" s="2"/>
    </row>
    <row r="901" spans="11:11" ht="15.75" customHeight="1" x14ac:dyDescent="0.25">
      <c r="K901" s="2"/>
    </row>
    <row r="902" spans="11:11" ht="15.75" customHeight="1" x14ac:dyDescent="0.25">
      <c r="K902" s="2"/>
    </row>
    <row r="903" spans="11:11" ht="15.75" customHeight="1" x14ac:dyDescent="0.25">
      <c r="K903" s="2"/>
    </row>
    <row r="904" spans="11:11" ht="15.75" customHeight="1" x14ac:dyDescent="0.25">
      <c r="K904" s="2"/>
    </row>
    <row r="905" spans="11:11" ht="15.75" customHeight="1" x14ac:dyDescent="0.25">
      <c r="K905" s="2"/>
    </row>
    <row r="906" spans="11:11" ht="15.75" customHeight="1" x14ac:dyDescent="0.25">
      <c r="K906" s="2"/>
    </row>
    <row r="907" spans="11:11" ht="15.75" customHeight="1" x14ac:dyDescent="0.25">
      <c r="K907" s="2"/>
    </row>
    <row r="908" spans="11:11" ht="15.75" customHeight="1" x14ac:dyDescent="0.25">
      <c r="K908" s="2"/>
    </row>
    <row r="909" spans="11:11" ht="15.75" customHeight="1" x14ac:dyDescent="0.25">
      <c r="K909" s="2"/>
    </row>
    <row r="910" spans="11:11" ht="15.75" customHeight="1" x14ac:dyDescent="0.25">
      <c r="K910" s="2"/>
    </row>
    <row r="911" spans="11:11" ht="15.75" customHeight="1" x14ac:dyDescent="0.25">
      <c r="K911" s="2"/>
    </row>
    <row r="912" spans="11:11" ht="15.75" customHeight="1" x14ac:dyDescent="0.25">
      <c r="K912" s="2"/>
    </row>
    <row r="913" spans="11:11" ht="15.75" customHeight="1" x14ac:dyDescent="0.25">
      <c r="K913" s="2"/>
    </row>
    <row r="914" spans="11:11" ht="15.75" customHeight="1" x14ac:dyDescent="0.25">
      <c r="K914" s="2"/>
    </row>
    <row r="915" spans="11:11" ht="15.75" customHeight="1" x14ac:dyDescent="0.25">
      <c r="K915" s="2"/>
    </row>
    <row r="916" spans="11:11" ht="15.75" customHeight="1" x14ac:dyDescent="0.25">
      <c r="K916" s="2"/>
    </row>
    <row r="917" spans="11:11" ht="15.75" customHeight="1" x14ac:dyDescent="0.25">
      <c r="K917" s="2"/>
    </row>
    <row r="918" spans="11:11" ht="15.75" customHeight="1" x14ac:dyDescent="0.25">
      <c r="K918" s="2"/>
    </row>
    <row r="919" spans="11:11" ht="15.75" customHeight="1" x14ac:dyDescent="0.25">
      <c r="K919" s="2"/>
    </row>
    <row r="920" spans="11:11" ht="15.75" customHeight="1" x14ac:dyDescent="0.25">
      <c r="K920" s="2"/>
    </row>
    <row r="921" spans="11:11" ht="15.75" customHeight="1" x14ac:dyDescent="0.25">
      <c r="K921" s="2"/>
    </row>
    <row r="922" spans="11:11" ht="15.75" customHeight="1" x14ac:dyDescent="0.25">
      <c r="K922" s="2"/>
    </row>
    <row r="923" spans="11:11" ht="15.75" customHeight="1" x14ac:dyDescent="0.25">
      <c r="K923" s="2"/>
    </row>
    <row r="924" spans="11:11" ht="15.75" customHeight="1" x14ac:dyDescent="0.25">
      <c r="K924" s="2"/>
    </row>
    <row r="925" spans="11:11" ht="15.75" customHeight="1" x14ac:dyDescent="0.25">
      <c r="K925" s="2"/>
    </row>
    <row r="926" spans="11:11" ht="15.75" customHeight="1" x14ac:dyDescent="0.25">
      <c r="K926" s="2"/>
    </row>
    <row r="927" spans="11:11" ht="15.75" customHeight="1" x14ac:dyDescent="0.25">
      <c r="K927" s="2"/>
    </row>
    <row r="928" spans="11:11" ht="15.75" customHeight="1" x14ac:dyDescent="0.25">
      <c r="K928" s="2"/>
    </row>
    <row r="929" spans="11:11" ht="15.75" customHeight="1" x14ac:dyDescent="0.25">
      <c r="K929" s="2"/>
    </row>
    <row r="930" spans="11:11" ht="15.75" customHeight="1" x14ac:dyDescent="0.25">
      <c r="K930" s="2"/>
    </row>
    <row r="931" spans="11:11" ht="15.75" customHeight="1" x14ac:dyDescent="0.25">
      <c r="K931" s="2"/>
    </row>
    <row r="932" spans="11:11" ht="15.75" customHeight="1" x14ac:dyDescent="0.25">
      <c r="K932" s="2"/>
    </row>
    <row r="933" spans="11:11" ht="15.75" customHeight="1" x14ac:dyDescent="0.25">
      <c r="K933" s="2"/>
    </row>
    <row r="934" spans="11:11" ht="15.75" customHeight="1" x14ac:dyDescent="0.25">
      <c r="K934" s="2"/>
    </row>
    <row r="935" spans="11:11" ht="15.75" customHeight="1" x14ac:dyDescent="0.25">
      <c r="K935" s="2"/>
    </row>
    <row r="936" spans="11:11" ht="15.75" customHeight="1" x14ac:dyDescent="0.25">
      <c r="K936" s="2"/>
    </row>
    <row r="937" spans="11:11" ht="15.75" customHeight="1" x14ac:dyDescent="0.25">
      <c r="K937" s="2"/>
    </row>
    <row r="938" spans="11:11" ht="15.75" customHeight="1" x14ac:dyDescent="0.25">
      <c r="K938" s="2"/>
    </row>
    <row r="939" spans="11:11" ht="15.75" customHeight="1" x14ac:dyDescent="0.25">
      <c r="K939" s="2"/>
    </row>
    <row r="940" spans="11:11" ht="15.75" customHeight="1" x14ac:dyDescent="0.25">
      <c r="K940" s="2"/>
    </row>
    <row r="941" spans="11:11" ht="15.75" customHeight="1" x14ac:dyDescent="0.25">
      <c r="K941" s="2"/>
    </row>
    <row r="942" spans="11:11" ht="15.75" customHeight="1" x14ac:dyDescent="0.25">
      <c r="K942" s="2"/>
    </row>
    <row r="943" spans="11:11" ht="15.75" customHeight="1" x14ac:dyDescent="0.25">
      <c r="K943" s="2"/>
    </row>
    <row r="944" spans="11:11" ht="15.75" customHeight="1" x14ac:dyDescent="0.25">
      <c r="K944" s="2"/>
    </row>
    <row r="945" spans="11:11" ht="15.75" customHeight="1" x14ac:dyDescent="0.25">
      <c r="K945" s="2"/>
    </row>
    <row r="946" spans="11:11" ht="15.75" customHeight="1" x14ac:dyDescent="0.25">
      <c r="K946" s="2"/>
    </row>
    <row r="947" spans="11:11" ht="15.75" customHeight="1" x14ac:dyDescent="0.25">
      <c r="K947" s="2"/>
    </row>
    <row r="948" spans="11:11" ht="15.75" customHeight="1" x14ac:dyDescent="0.25">
      <c r="K948" s="2"/>
    </row>
    <row r="949" spans="11:11" ht="15.75" customHeight="1" x14ac:dyDescent="0.25">
      <c r="K949" s="2"/>
    </row>
    <row r="950" spans="11:11" ht="15.75" customHeight="1" x14ac:dyDescent="0.25">
      <c r="K950" s="2"/>
    </row>
    <row r="951" spans="11:11" ht="15.75" customHeight="1" x14ac:dyDescent="0.25">
      <c r="K951" s="2"/>
    </row>
    <row r="952" spans="11:11" ht="15.75" customHeight="1" x14ac:dyDescent="0.25">
      <c r="K952" s="2"/>
    </row>
    <row r="953" spans="11:11" ht="15.75" customHeight="1" x14ac:dyDescent="0.25">
      <c r="K953" s="2"/>
    </row>
    <row r="954" spans="11:11" ht="15.75" customHeight="1" x14ac:dyDescent="0.25">
      <c r="K954" s="2"/>
    </row>
    <row r="955" spans="11:11" ht="15.75" customHeight="1" x14ac:dyDescent="0.25">
      <c r="K955" s="2"/>
    </row>
    <row r="956" spans="11:11" ht="15.75" customHeight="1" x14ac:dyDescent="0.25">
      <c r="K956" s="2"/>
    </row>
    <row r="957" spans="11:11" ht="15.75" customHeight="1" x14ac:dyDescent="0.25">
      <c r="K957" s="2"/>
    </row>
    <row r="958" spans="11:11" ht="15.75" customHeight="1" x14ac:dyDescent="0.25">
      <c r="K958" s="2"/>
    </row>
    <row r="959" spans="11:11" ht="15.75" customHeight="1" x14ac:dyDescent="0.25">
      <c r="K959" s="2"/>
    </row>
    <row r="960" spans="11:11" ht="15.75" customHeight="1" x14ac:dyDescent="0.25">
      <c r="K960" s="2"/>
    </row>
    <row r="961" spans="11:11" ht="15.75" customHeight="1" x14ac:dyDescent="0.25">
      <c r="K961" s="2"/>
    </row>
    <row r="962" spans="11:11" ht="15.75" customHeight="1" x14ac:dyDescent="0.25">
      <c r="K962" s="2"/>
    </row>
    <row r="963" spans="11:11" ht="15.75" customHeight="1" x14ac:dyDescent="0.25">
      <c r="K963" s="2"/>
    </row>
    <row r="964" spans="11:11" ht="15.75" customHeight="1" x14ac:dyDescent="0.25">
      <c r="K964" s="2"/>
    </row>
    <row r="965" spans="11:11" ht="15.75" customHeight="1" x14ac:dyDescent="0.25">
      <c r="K965" s="2"/>
    </row>
    <row r="966" spans="11:11" ht="15.75" customHeight="1" x14ac:dyDescent="0.25">
      <c r="K966" s="2"/>
    </row>
    <row r="967" spans="11:11" ht="15.75" customHeight="1" x14ac:dyDescent="0.25">
      <c r="K967" s="2"/>
    </row>
    <row r="968" spans="11:11" ht="15.75" customHeight="1" x14ac:dyDescent="0.25">
      <c r="K968" s="2"/>
    </row>
    <row r="969" spans="11:11" ht="15.75" customHeight="1" x14ac:dyDescent="0.25">
      <c r="K969" s="2"/>
    </row>
    <row r="970" spans="11:11" ht="15.75" customHeight="1" x14ac:dyDescent="0.25">
      <c r="K970" s="2"/>
    </row>
    <row r="971" spans="11:11" ht="15.75" customHeight="1" x14ac:dyDescent="0.25">
      <c r="K971" s="2"/>
    </row>
    <row r="972" spans="11:11" ht="15.75" customHeight="1" x14ac:dyDescent="0.25">
      <c r="K972" s="2"/>
    </row>
    <row r="973" spans="11:11" ht="15.75" customHeight="1" x14ac:dyDescent="0.25">
      <c r="K973" s="2"/>
    </row>
    <row r="974" spans="11:11" ht="15.75" customHeight="1" x14ac:dyDescent="0.25">
      <c r="K974" s="2"/>
    </row>
    <row r="975" spans="11:11" ht="15.75" customHeight="1" x14ac:dyDescent="0.25">
      <c r="K975" s="2"/>
    </row>
    <row r="976" spans="11:11" ht="15.75" customHeight="1" x14ac:dyDescent="0.25">
      <c r="K976" s="2"/>
    </row>
    <row r="977" spans="11:11" ht="15.75" customHeight="1" x14ac:dyDescent="0.25">
      <c r="K977" s="2"/>
    </row>
    <row r="978" spans="11:11" ht="15.75" customHeight="1" x14ac:dyDescent="0.25">
      <c r="K978" s="2"/>
    </row>
    <row r="979" spans="11:11" ht="15.75" customHeight="1" x14ac:dyDescent="0.25">
      <c r="K979" s="2"/>
    </row>
    <row r="980" spans="11:11" ht="15.75" customHeight="1" x14ac:dyDescent="0.25">
      <c r="K980" s="2"/>
    </row>
    <row r="981" spans="11:11" ht="15.75" customHeight="1" x14ac:dyDescent="0.25">
      <c r="K981" s="2"/>
    </row>
    <row r="982" spans="11:11" ht="15.75" customHeight="1" x14ac:dyDescent="0.25">
      <c r="K982" s="2"/>
    </row>
    <row r="983" spans="11:11" ht="15.75" customHeight="1" x14ac:dyDescent="0.25">
      <c r="K983" s="2"/>
    </row>
    <row r="984" spans="11:11" ht="15.75" customHeight="1" x14ac:dyDescent="0.25">
      <c r="K984" s="2"/>
    </row>
    <row r="985" spans="11:11" ht="15.75" customHeight="1" x14ac:dyDescent="0.25">
      <c r="K985" s="2"/>
    </row>
    <row r="986" spans="11:11" ht="15.75" customHeight="1" x14ac:dyDescent="0.25">
      <c r="K986" s="2"/>
    </row>
    <row r="987" spans="11:11" ht="15.75" customHeight="1" x14ac:dyDescent="0.25">
      <c r="K987" s="2"/>
    </row>
    <row r="988" spans="11:11" ht="15.75" customHeight="1" x14ac:dyDescent="0.25">
      <c r="K988" s="2"/>
    </row>
    <row r="989" spans="11:11" ht="15.75" customHeight="1" x14ac:dyDescent="0.25">
      <c r="K989" s="2"/>
    </row>
    <row r="990" spans="11:11" ht="15.75" customHeight="1" x14ac:dyDescent="0.25">
      <c r="K990" s="2"/>
    </row>
    <row r="991" spans="11:11" ht="15.75" customHeight="1" x14ac:dyDescent="0.25">
      <c r="K991" s="2"/>
    </row>
    <row r="992" spans="11:11" ht="15.75" customHeight="1" x14ac:dyDescent="0.25">
      <c r="K992" s="2"/>
    </row>
    <row r="993" spans="11:11" ht="15.75" customHeight="1" x14ac:dyDescent="0.25">
      <c r="K993" s="2"/>
    </row>
    <row r="994" spans="11:11" ht="15.75" customHeight="1" x14ac:dyDescent="0.25">
      <c r="K994" s="2"/>
    </row>
    <row r="995" spans="11:11" ht="15.75" customHeight="1" x14ac:dyDescent="0.25">
      <c r="K995" s="2"/>
    </row>
    <row r="996" spans="11:11" ht="15.75" customHeight="1" x14ac:dyDescent="0.25">
      <c r="K996" s="2"/>
    </row>
    <row r="997" spans="11:11" ht="15.75" customHeight="1" x14ac:dyDescent="0.25">
      <c r="K997" s="2"/>
    </row>
    <row r="998" spans="11:11" ht="15.75" customHeight="1" x14ac:dyDescent="0.25">
      <c r="K998" s="2"/>
    </row>
    <row r="999" spans="11:11" ht="15.75" customHeight="1" x14ac:dyDescent="0.25">
      <c r="K999" s="2"/>
    </row>
    <row r="1000" spans="11:11" ht="15.75" customHeight="1" x14ac:dyDescent="0.25">
      <c r="K1000" s="2"/>
    </row>
  </sheetData>
  <mergeCells count="3">
    <mergeCell ref="A2:O2"/>
    <mergeCell ref="A3:O3"/>
    <mergeCell ref="A4:O4"/>
  </mergeCells>
  <pageMargins left="0.5" right="0.5" top="0.5" bottom="0.5" header="0" footer="0"/>
  <pageSetup scale="53" orientation="landscape" r:id="rId1"/>
  <ignoredErrors>
    <ignoredError sqref="K34 K30 K1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activeCell="F20" sqref="F20"/>
    </sheetView>
  </sheetViews>
  <sheetFormatPr defaultColWidth="12.625" defaultRowHeight="15" customHeight="1" x14ac:dyDescent="0.25"/>
  <cols>
    <col min="1" max="1" width="30.5" style="1" customWidth="1"/>
    <col min="2" max="13" width="11.25" style="1" customWidth="1"/>
    <col min="14" max="15" width="12.5" style="1" customWidth="1"/>
    <col min="16" max="16" width="7.625" style="1" customWidth="1"/>
    <col min="17" max="17" width="8.875" style="1" customWidth="1"/>
    <col min="18" max="26" width="7.625" style="1" customWidth="1"/>
    <col min="27" max="16384" width="12.625" style="1"/>
  </cols>
  <sheetData>
    <row r="1" spans="1:18" x14ac:dyDescent="0.25">
      <c r="K1" s="2"/>
    </row>
    <row r="2" spans="1:18" ht="15" customHeight="1" x14ac:dyDescent="0.25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8" ht="15" customHeight="1" x14ac:dyDescent="0.25">
      <c r="A3" s="74" t="s">
        <v>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8" ht="15" customHeight="1" x14ac:dyDescent="0.25">
      <c r="A4" s="74" t="s">
        <v>30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18" x14ac:dyDescent="0.25">
      <c r="K5" s="2"/>
    </row>
    <row r="6" spans="1:18" ht="15" customHeight="1" x14ac:dyDescent="0.25">
      <c r="B6" s="57"/>
      <c r="C6" s="8" t="s">
        <v>6</v>
      </c>
      <c r="D6" s="7"/>
      <c r="E6" s="6"/>
      <c r="F6" s="5" t="s">
        <v>3</v>
      </c>
      <c r="G6" s="6"/>
      <c r="H6" s="7"/>
      <c r="I6" s="8" t="s">
        <v>4</v>
      </c>
      <c r="J6" s="7"/>
      <c r="K6" s="6"/>
      <c r="L6" s="5" t="s">
        <v>5</v>
      </c>
      <c r="M6" s="6"/>
      <c r="N6" s="10"/>
    </row>
    <row r="7" spans="1:18" ht="15" customHeight="1" x14ac:dyDescent="0.25">
      <c r="B7" s="58" t="s">
        <v>17</v>
      </c>
      <c r="C7" s="13" t="s">
        <v>18</v>
      </c>
      <c r="D7" s="13" t="s">
        <v>19</v>
      </c>
      <c r="E7" s="12" t="s">
        <v>31</v>
      </c>
      <c r="F7" s="12" t="s">
        <v>32</v>
      </c>
      <c r="G7" s="12" t="s">
        <v>33</v>
      </c>
      <c r="H7" s="13" t="s">
        <v>34</v>
      </c>
      <c r="I7" s="13" t="s">
        <v>35</v>
      </c>
      <c r="J7" s="13" t="s">
        <v>36</v>
      </c>
      <c r="K7" s="59" t="s">
        <v>37</v>
      </c>
      <c r="L7" s="59" t="s">
        <v>38</v>
      </c>
      <c r="M7" s="59" t="s">
        <v>39</v>
      </c>
      <c r="N7" s="15"/>
      <c r="P7" s="16"/>
      <c r="Q7" s="16"/>
      <c r="R7" s="16"/>
    </row>
    <row r="8" spans="1:18" ht="15" customHeight="1" x14ac:dyDescent="0.25">
      <c r="A8" s="17" t="s">
        <v>21</v>
      </c>
      <c r="B8" s="28"/>
      <c r="C8" s="20"/>
      <c r="D8" s="20"/>
      <c r="E8" s="19"/>
      <c r="F8" s="19"/>
      <c r="G8" s="19"/>
      <c r="H8" s="20"/>
      <c r="I8" s="20"/>
      <c r="J8" s="20"/>
      <c r="K8" s="19"/>
      <c r="L8" s="19"/>
      <c r="M8" s="19"/>
      <c r="N8" s="22"/>
    </row>
    <row r="9" spans="1:18" ht="15" customHeight="1" x14ac:dyDescent="0.25">
      <c r="A9" s="23" t="s">
        <v>22</v>
      </c>
      <c r="B9" s="26">
        <v>35500</v>
      </c>
      <c r="C9" s="26">
        <v>54000</v>
      </c>
      <c r="D9" s="26">
        <v>82500</v>
      </c>
      <c r="E9" s="25">
        <v>90000</v>
      </c>
      <c r="F9" s="40">
        <v>114000</v>
      </c>
      <c r="G9" s="40">
        <v>121980</v>
      </c>
      <c r="H9" s="43">
        <v>125639</v>
      </c>
      <c r="I9" s="43">
        <v>130000</v>
      </c>
      <c r="J9" s="43">
        <v>137917</v>
      </c>
      <c r="K9" s="40">
        <v>142054</v>
      </c>
      <c r="L9" s="40">
        <v>146317</v>
      </c>
      <c r="M9" s="40">
        <v>150705</v>
      </c>
      <c r="N9" s="21">
        <f t="shared" ref="N9:N15" si="0">SUM(B9:M9)</f>
        <v>1330612</v>
      </c>
    </row>
    <row r="10" spans="1:18" ht="15" customHeight="1" x14ac:dyDescent="0.25">
      <c r="A10" s="27" t="s">
        <v>23</v>
      </c>
      <c r="B10" s="20">
        <v>2500</v>
      </c>
      <c r="C10" s="20">
        <v>4100</v>
      </c>
      <c r="D10" s="20">
        <v>6800</v>
      </c>
      <c r="E10" s="19">
        <v>8300</v>
      </c>
      <c r="F10" s="19">
        <v>8600</v>
      </c>
      <c r="G10" s="19">
        <v>8990</v>
      </c>
      <c r="H10" s="20">
        <v>8750</v>
      </c>
      <c r="I10" s="20">
        <v>9100</v>
      </c>
      <c r="J10" s="20">
        <v>9700</v>
      </c>
      <c r="K10" s="19">
        <v>10350</v>
      </c>
      <c r="L10" s="19">
        <v>14300</v>
      </c>
      <c r="M10" s="19">
        <v>10400</v>
      </c>
      <c r="N10" s="21">
        <f t="shared" si="0"/>
        <v>101890</v>
      </c>
    </row>
    <row r="11" spans="1:18" ht="15" customHeight="1" x14ac:dyDescent="0.25">
      <c r="A11" s="23" t="s">
        <v>24</v>
      </c>
      <c r="B11" s="26">
        <v>3600</v>
      </c>
      <c r="C11" s="26">
        <v>7300</v>
      </c>
      <c r="D11" s="26">
        <v>15400</v>
      </c>
      <c r="E11" s="25">
        <v>17300</v>
      </c>
      <c r="F11" s="25">
        <v>18400</v>
      </c>
      <c r="G11" s="25">
        <v>19500</v>
      </c>
      <c r="H11" s="26">
        <v>19700</v>
      </c>
      <c r="I11" s="26">
        <v>20160</v>
      </c>
      <c r="J11" s="26">
        <v>21410</v>
      </c>
      <c r="K11" s="25">
        <v>21600</v>
      </c>
      <c r="L11" s="25">
        <v>24300</v>
      </c>
      <c r="M11" s="25">
        <v>25000</v>
      </c>
      <c r="N11" s="21">
        <f t="shared" si="0"/>
        <v>213670</v>
      </c>
    </row>
    <row r="12" spans="1:18" ht="15" customHeight="1" x14ac:dyDescent="0.25">
      <c r="A12" s="27" t="s">
        <v>25</v>
      </c>
      <c r="B12" s="20">
        <v>6300</v>
      </c>
      <c r="C12" s="20">
        <v>9200</v>
      </c>
      <c r="D12" s="20">
        <v>12600</v>
      </c>
      <c r="E12" s="19">
        <v>12600</v>
      </c>
      <c r="F12" s="19">
        <v>12600</v>
      </c>
      <c r="G12" s="19">
        <v>12600</v>
      </c>
      <c r="H12" s="20">
        <v>12600</v>
      </c>
      <c r="I12" s="20">
        <v>12600</v>
      </c>
      <c r="J12" s="20">
        <v>13500</v>
      </c>
      <c r="K12" s="19">
        <v>17400</v>
      </c>
      <c r="L12" s="19">
        <v>17600</v>
      </c>
      <c r="M12" s="19">
        <v>20000</v>
      </c>
      <c r="N12" s="21">
        <f t="shared" si="0"/>
        <v>159600</v>
      </c>
    </row>
    <row r="13" spans="1:18" ht="15" customHeight="1" x14ac:dyDescent="0.25">
      <c r="A13" s="23" t="s">
        <v>26</v>
      </c>
      <c r="B13" s="26">
        <v>500</v>
      </c>
      <c r="C13" s="26">
        <v>1780</v>
      </c>
      <c r="D13" s="26">
        <v>3600</v>
      </c>
      <c r="E13" s="25">
        <v>3500</v>
      </c>
      <c r="F13" s="25">
        <v>3800</v>
      </c>
      <c r="G13" s="25">
        <v>4250</v>
      </c>
      <c r="H13" s="26">
        <v>3900</v>
      </c>
      <c r="I13" s="26">
        <v>4300</v>
      </c>
      <c r="J13" s="26">
        <v>5100</v>
      </c>
      <c r="K13" s="25">
        <v>4650</v>
      </c>
      <c r="L13" s="25">
        <v>6150</v>
      </c>
      <c r="M13" s="25">
        <v>7150</v>
      </c>
      <c r="N13" s="21">
        <f t="shared" si="0"/>
        <v>48680</v>
      </c>
    </row>
    <row r="14" spans="1:18" ht="15" customHeight="1" x14ac:dyDescent="0.25">
      <c r="A14" s="27" t="s">
        <v>27</v>
      </c>
      <c r="B14" s="20">
        <v>7400</v>
      </c>
      <c r="C14" s="20">
        <v>13600</v>
      </c>
      <c r="D14" s="20">
        <v>21500</v>
      </c>
      <c r="E14" s="19">
        <v>22050</v>
      </c>
      <c r="F14" s="19">
        <v>24500</v>
      </c>
      <c r="G14" s="19">
        <v>26100</v>
      </c>
      <c r="H14" s="20">
        <v>23100</v>
      </c>
      <c r="I14" s="20">
        <v>26050</v>
      </c>
      <c r="J14" s="20">
        <v>27300</v>
      </c>
      <c r="K14" s="19">
        <v>28650</v>
      </c>
      <c r="L14" s="19">
        <v>29900</v>
      </c>
      <c r="M14" s="19">
        <v>31500</v>
      </c>
      <c r="N14" s="21">
        <f t="shared" si="0"/>
        <v>281650</v>
      </c>
    </row>
    <row r="15" spans="1:18" ht="15" customHeight="1" x14ac:dyDescent="0.25">
      <c r="A15" s="23" t="s">
        <v>28</v>
      </c>
      <c r="B15" s="26">
        <v>600</v>
      </c>
      <c r="C15" s="26">
        <v>1450</v>
      </c>
      <c r="D15" s="26">
        <v>2160</v>
      </c>
      <c r="E15" s="25">
        <v>2500</v>
      </c>
      <c r="F15" s="25">
        <v>2850</v>
      </c>
      <c r="G15" s="25">
        <v>3160</v>
      </c>
      <c r="H15" s="26">
        <v>3050</v>
      </c>
      <c r="I15" s="26">
        <v>3190</v>
      </c>
      <c r="J15" s="26">
        <v>3540</v>
      </c>
      <c r="K15" s="25">
        <v>3380</v>
      </c>
      <c r="L15" s="25">
        <v>3850</v>
      </c>
      <c r="M15" s="25">
        <v>4200</v>
      </c>
      <c r="N15" s="21">
        <f t="shared" si="0"/>
        <v>33930</v>
      </c>
    </row>
    <row r="16" spans="1:18" ht="15" customHeight="1" x14ac:dyDescent="0.25">
      <c r="B16" s="28"/>
      <c r="C16" s="20"/>
      <c r="D16" s="20"/>
      <c r="E16" s="19"/>
      <c r="F16" s="19"/>
      <c r="G16" s="19"/>
      <c r="H16" s="20"/>
      <c r="I16" s="20"/>
      <c r="J16" s="20"/>
      <c r="K16" s="19"/>
      <c r="L16" s="19"/>
      <c r="M16" s="19"/>
      <c r="N16" s="21"/>
    </row>
    <row r="17" spans="1:26" ht="15" customHeight="1" x14ac:dyDescent="0.25">
      <c r="A17" s="2" t="s">
        <v>29</v>
      </c>
      <c r="B17" s="33">
        <f t="shared" ref="B17:M17" si="1">SUM(B9:B15)</f>
        <v>56400</v>
      </c>
      <c r="C17" s="31">
        <f t="shared" si="1"/>
        <v>91430</v>
      </c>
      <c r="D17" s="31">
        <f t="shared" si="1"/>
        <v>144560</v>
      </c>
      <c r="E17" s="30">
        <f t="shared" si="1"/>
        <v>156250</v>
      </c>
      <c r="F17" s="30">
        <f t="shared" si="1"/>
        <v>184750</v>
      </c>
      <c r="G17" s="30">
        <f t="shared" si="1"/>
        <v>196580</v>
      </c>
      <c r="H17" s="31">
        <f t="shared" si="1"/>
        <v>196739</v>
      </c>
      <c r="I17" s="31">
        <f t="shared" si="1"/>
        <v>205400</v>
      </c>
      <c r="J17" s="31">
        <f t="shared" si="1"/>
        <v>218467</v>
      </c>
      <c r="K17" s="30">
        <f t="shared" si="1"/>
        <v>228084</v>
      </c>
      <c r="L17" s="30">
        <f t="shared" si="1"/>
        <v>242417</v>
      </c>
      <c r="M17" s="30">
        <f t="shared" si="1"/>
        <v>248955</v>
      </c>
      <c r="N17" s="21">
        <f>SUM(B17:M17)</f>
        <v>2170032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B18" s="34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1"/>
    </row>
    <row r="19" spans="1:26" ht="15" customHeight="1" x14ac:dyDescent="0.25">
      <c r="A19" s="36" t="s">
        <v>40</v>
      </c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21"/>
    </row>
    <row r="20" spans="1:26" ht="15" customHeight="1" x14ac:dyDescent="0.25">
      <c r="A20" s="39" t="s">
        <v>41</v>
      </c>
      <c r="B20" s="28"/>
      <c r="C20" s="20"/>
      <c r="D20" s="20"/>
      <c r="E20" s="19"/>
      <c r="F20" s="19"/>
      <c r="G20" s="19"/>
      <c r="H20" s="20"/>
      <c r="I20" s="20"/>
      <c r="J20" s="20"/>
      <c r="K20" s="19"/>
      <c r="L20" s="19"/>
      <c r="M20" s="19"/>
      <c r="N20" s="21"/>
    </row>
    <row r="21" spans="1:26" ht="15" customHeight="1" x14ac:dyDescent="0.25">
      <c r="A21" s="23" t="s">
        <v>42</v>
      </c>
      <c r="B21" s="26">
        <v>17335</v>
      </c>
      <c r="C21" s="26">
        <v>22210</v>
      </c>
      <c r="D21" s="26">
        <v>22210</v>
      </c>
      <c r="E21" s="40">
        <v>22210</v>
      </c>
      <c r="F21" s="40">
        <v>22210</v>
      </c>
      <c r="G21" s="40">
        <v>22210</v>
      </c>
      <c r="H21" s="43">
        <v>27085</v>
      </c>
      <c r="I21" s="43">
        <v>27085</v>
      </c>
      <c r="J21" s="43">
        <v>27085</v>
      </c>
      <c r="K21" s="40">
        <v>27085</v>
      </c>
      <c r="L21" s="40">
        <v>27085</v>
      </c>
      <c r="M21" s="40">
        <v>27085</v>
      </c>
      <c r="N21" s="21">
        <f t="shared" ref="N21:N28" si="2">SUM(B21:M21)</f>
        <v>290895</v>
      </c>
    </row>
    <row r="22" spans="1:26" ht="15" customHeight="1" x14ac:dyDescent="0.25">
      <c r="A22" s="27" t="s">
        <v>43</v>
      </c>
      <c r="B22" s="20">
        <v>60</v>
      </c>
      <c r="C22" s="20">
        <v>80</v>
      </c>
      <c r="D22" s="20">
        <v>100</v>
      </c>
      <c r="E22" s="19">
        <v>100</v>
      </c>
      <c r="F22" s="19">
        <v>100</v>
      </c>
      <c r="G22" s="19">
        <v>100</v>
      </c>
      <c r="H22" s="20">
        <v>100</v>
      </c>
      <c r="I22" s="20">
        <v>100</v>
      </c>
      <c r="J22" s="20">
        <v>100</v>
      </c>
      <c r="K22" s="19">
        <v>100</v>
      </c>
      <c r="L22" s="19">
        <v>100</v>
      </c>
      <c r="M22" s="19">
        <v>100</v>
      </c>
      <c r="N22" s="21">
        <f t="shared" si="2"/>
        <v>1140</v>
      </c>
      <c r="Q22" s="16"/>
    </row>
    <row r="23" spans="1:26" ht="15" customHeight="1" x14ac:dyDescent="0.25">
      <c r="A23" s="23" t="s">
        <v>44</v>
      </c>
      <c r="B23" s="26">
        <v>250</v>
      </c>
      <c r="C23" s="26">
        <v>250</v>
      </c>
      <c r="D23" s="26">
        <v>250</v>
      </c>
      <c r="E23" s="25">
        <v>250</v>
      </c>
      <c r="F23" s="25">
        <v>250</v>
      </c>
      <c r="G23" s="25">
        <v>250</v>
      </c>
      <c r="H23" s="26">
        <v>250</v>
      </c>
      <c r="I23" s="26">
        <v>250</v>
      </c>
      <c r="J23" s="26">
        <v>250</v>
      </c>
      <c r="K23" s="25">
        <v>250</v>
      </c>
      <c r="L23" s="25">
        <v>250</v>
      </c>
      <c r="M23" s="25">
        <v>250</v>
      </c>
      <c r="N23" s="21">
        <f t="shared" si="2"/>
        <v>3000</v>
      </c>
    </row>
    <row r="24" spans="1:26" ht="15" customHeight="1" x14ac:dyDescent="0.25">
      <c r="A24" s="27" t="s">
        <v>45</v>
      </c>
      <c r="B24" s="20">
        <v>100</v>
      </c>
      <c r="C24" s="20">
        <v>120</v>
      </c>
      <c r="D24" s="20">
        <v>160</v>
      </c>
      <c r="E24" s="19">
        <v>320</v>
      </c>
      <c r="F24" s="19">
        <v>320</v>
      </c>
      <c r="G24" s="19">
        <v>320</v>
      </c>
      <c r="H24" s="20">
        <v>320</v>
      </c>
      <c r="I24" s="20">
        <v>320</v>
      </c>
      <c r="J24" s="20">
        <v>320</v>
      </c>
      <c r="K24" s="19">
        <v>320</v>
      </c>
      <c r="L24" s="19">
        <v>480</v>
      </c>
      <c r="M24" s="19">
        <v>480</v>
      </c>
      <c r="N24" s="21">
        <f t="shared" si="2"/>
        <v>3580</v>
      </c>
    </row>
    <row r="25" spans="1:26" ht="15" customHeight="1" x14ac:dyDescent="0.25">
      <c r="A25" s="23" t="s">
        <v>46</v>
      </c>
      <c r="B25" s="26">
        <v>100</v>
      </c>
      <c r="C25" s="26">
        <v>200</v>
      </c>
      <c r="D25" s="26">
        <v>200</v>
      </c>
      <c r="E25" s="25">
        <v>200</v>
      </c>
      <c r="F25" s="25">
        <v>200</v>
      </c>
      <c r="G25" s="25">
        <v>200</v>
      </c>
      <c r="H25" s="26">
        <v>400</v>
      </c>
      <c r="I25" s="26">
        <v>400</v>
      </c>
      <c r="J25" s="26">
        <v>400</v>
      </c>
      <c r="K25" s="25">
        <v>400</v>
      </c>
      <c r="L25" s="25">
        <v>400</v>
      </c>
      <c r="M25" s="25">
        <v>400</v>
      </c>
      <c r="N25" s="21">
        <f t="shared" si="2"/>
        <v>3500</v>
      </c>
    </row>
    <row r="26" spans="1:26" ht="15" customHeight="1" x14ac:dyDescent="0.25">
      <c r="A26" s="27" t="s">
        <v>47</v>
      </c>
      <c r="B26" s="41">
        <v>1000</v>
      </c>
      <c r="C26" s="41">
        <v>1000</v>
      </c>
      <c r="D26" s="41">
        <v>0</v>
      </c>
      <c r="E26" s="19">
        <v>0</v>
      </c>
      <c r="F26" s="19">
        <v>0</v>
      </c>
      <c r="G26" s="19">
        <v>0</v>
      </c>
      <c r="H26" s="41">
        <v>1000</v>
      </c>
      <c r="I26" s="20">
        <v>0</v>
      </c>
      <c r="J26" s="20">
        <v>0</v>
      </c>
      <c r="K26" s="19">
        <v>0</v>
      </c>
      <c r="L26" s="19">
        <v>0</v>
      </c>
      <c r="M26" s="19">
        <v>0</v>
      </c>
      <c r="N26" s="21">
        <f t="shared" si="2"/>
        <v>3000</v>
      </c>
    </row>
    <row r="27" spans="1:26" ht="15" customHeight="1" x14ac:dyDescent="0.25">
      <c r="A27" s="23" t="s">
        <v>48</v>
      </c>
      <c r="B27" s="26">
        <v>120</v>
      </c>
      <c r="C27" s="26">
        <v>120</v>
      </c>
      <c r="D27" s="26">
        <v>120</v>
      </c>
      <c r="E27" s="25">
        <v>120</v>
      </c>
      <c r="F27" s="25">
        <v>120</v>
      </c>
      <c r="G27" s="25">
        <v>120</v>
      </c>
      <c r="H27" s="43">
        <v>120</v>
      </c>
      <c r="I27" s="43">
        <v>120</v>
      </c>
      <c r="J27" s="43">
        <v>120</v>
      </c>
      <c r="K27" s="40">
        <v>120</v>
      </c>
      <c r="L27" s="40">
        <v>120</v>
      </c>
      <c r="M27" s="40">
        <v>120</v>
      </c>
      <c r="N27" s="21">
        <f t="shared" si="2"/>
        <v>1440</v>
      </c>
    </row>
    <row r="28" spans="1:26" ht="15" customHeight="1" x14ac:dyDescent="0.25">
      <c r="A28" s="27" t="s">
        <v>49</v>
      </c>
      <c r="B28" s="20">
        <v>0</v>
      </c>
      <c r="C28" s="20">
        <v>0</v>
      </c>
      <c r="D28" s="20">
        <v>0</v>
      </c>
      <c r="E28" s="19">
        <v>0</v>
      </c>
      <c r="F28" s="19">
        <v>0</v>
      </c>
      <c r="G28" s="19">
        <v>0</v>
      </c>
      <c r="H28" s="20">
        <v>0</v>
      </c>
      <c r="I28" s="20">
        <v>0</v>
      </c>
      <c r="J28" s="20">
        <v>0</v>
      </c>
      <c r="K28" s="19">
        <v>0</v>
      </c>
      <c r="L28" s="19">
        <v>0</v>
      </c>
      <c r="M28" s="19">
        <v>0</v>
      </c>
      <c r="N28" s="21">
        <f t="shared" si="2"/>
        <v>0</v>
      </c>
    </row>
    <row r="29" spans="1:26" ht="15" customHeight="1" x14ac:dyDescent="0.25">
      <c r="B29" s="20"/>
      <c r="C29" s="20"/>
      <c r="D29" s="20"/>
      <c r="E29" s="19"/>
      <c r="F29" s="19"/>
      <c r="G29" s="19"/>
      <c r="H29" s="20"/>
      <c r="I29" s="20"/>
      <c r="J29" s="20"/>
      <c r="K29" s="19"/>
      <c r="L29" s="19"/>
      <c r="M29" s="19"/>
      <c r="N29" s="21"/>
    </row>
    <row r="30" spans="1:26" ht="15" customHeight="1" x14ac:dyDescent="0.25">
      <c r="A30" s="2" t="s">
        <v>50</v>
      </c>
      <c r="B30" s="31">
        <f t="shared" ref="B30:M30" si="3">SUM(B21:B29)</f>
        <v>18965</v>
      </c>
      <c r="C30" s="31">
        <f t="shared" si="3"/>
        <v>23980</v>
      </c>
      <c r="D30" s="31">
        <f t="shared" si="3"/>
        <v>23040</v>
      </c>
      <c r="E30" s="30">
        <f t="shared" si="3"/>
        <v>23200</v>
      </c>
      <c r="F30" s="30">
        <f t="shared" si="3"/>
        <v>23200</v>
      </c>
      <c r="G30" s="30">
        <f t="shared" si="3"/>
        <v>23200</v>
      </c>
      <c r="H30" s="31">
        <f t="shared" si="3"/>
        <v>29275</v>
      </c>
      <c r="I30" s="31">
        <f t="shared" si="3"/>
        <v>28275</v>
      </c>
      <c r="J30" s="31">
        <f t="shared" si="3"/>
        <v>28275</v>
      </c>
      <c r="K30" s="30">
        <f t="shared" si="3"/>
        <v>28275</v>
      </c>
      <c r="L30" s="30">
        <f t="shared" si="3"/>
        <v>28435</v>
      </c>
      <c r="M30" s="30">
        <f t="shared" si="3"/>
        <v>28435</v>
      </c>
      <c r="N30" s="21">
        <f>SUM(B30:M30)</f>
        <v>306555</v>
      </c>
    </row>
    <row r="31" spans="1:26" ht="15" customHeight="1" x14ac:dyDescent="0.25">
      <c r="A31" s="2"/>
      <c r="B31" s="34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1"/>
    </row>
    <row r="32" spans="1:26" ht="15" customHeight="1" x14ac:dyDescent="0.25">
      <c r="A32" s="39" t="s">
        <v>51</v>
      </c>
      <c r="B32" s="28"/>
      <c r="C32" s="20"/>
      <c r="D32" s="20"/>
      <c r="E32" s="19"/>
      <c r="F32" s="19"/>
      <c r="G32" s="19"/>
      <c r="H32" s="20"/>
      <c r="I32" s="20"/>
      <c r="J32" s="20"/>
      <c r="K32" s="19"/>
      <c r="L32" s="19"/>
      <c r="M32" s="19"/>
      <c r="N32" s="21"/>
    </row>
    <row r="33" spans="1:14" ht="15" customHeight="1" x14ac:dyDescent="0.25">
      <c r="A33" s="23" t="s">
        <v>42</v>
      </c>
      <c r="B33" s="26">
        <v>7042</v>
      </c>
      <c r="C33" s="26">
        <v>7042</v>
      </c>
      <c r="D33" s="26">
        <v>7042</v>
      </c>
      <c r="E33" s="25">
        <v>7042</v>
      </c>
      <c r="F33" s="25">
        <v>7042</v>
      </c>
      <c r="G33" s="25">
        <v>7042</v>
      </c>
      <c r="H33" s="26">
        <v>7584</v>
      </c>
      <c r="I33" s="26">
        <v>7584</v>
      </c>
      <c r="J33" s="26">
        <v>7584</v>
      </c>
      <c r="K33" s="25">
        <v>7584</v>
      </c>
      <c r="L33" s="25">
        <v>7584</v>
      </c>
      <c r="M33" s="25">
        <v>7584</v>
      </c>
      <c r="N33" s="21">
        <f t="shared" ref="N33:N40" si="4">SUM(B33:M33)</f>
        <v>87756</v>
      </c>
    </row>
    <row r="34" spans="1:14" ht="15" customHeight="1" x14ac:dyDescent="0.25">
      <c r="A34" s="27" t="s">
        <v>52</v>
      </c>
      <c r="B34" s="20">
        <f t="shared" ref="B34:M34" si="5">(((B9+B11)*0.1) / 12)</f>
        <v>325.83333333333331</v>
      </c>
      <c r="C34" s="20">
        <f t="shared" si="5"/>
        <v>510.83333333333331</v>
      </c>
      <c r="D34" s="20">
        <f t="shared" si="5"/>
        <v>815.83333333333337</v>
      </c>
      <c r="E34" s="19">
        <f t="shared" si="5"/>
        <v>894.16666666666663</v>
      </c>
      <c r="F34" s="19">
        <f t="shared" si="5"/>
        <v>1103.3333333333333</v>
      </c>
      <c r="G34" s="19">
        <f t="shared" si="5"/>
        <v>1179</v>
      </c>
      <c r="H34" s="20">
        <f t="shared" si="5"/>
        <v>1211.1583333333335</v>
      </c>
      <c r="I34" s="20">
        <f t="shared" si="5"/>
        <v>1251.3333333333333</v>
      </c>
      <c r="J34" s="20">
        <f t="shared" si="5"/>
        <v>1327.7250000000001</v>
      </c>
      <c r="K34" s="19">
        <f t="shared" si="5"/>
        <v>1363.7833333333335</v>
      </c>
      <c r="L34" s="19">
        <f t="shared" si="5"/>
        <v>1421.8083333333334</v>
      </c>
      <c r="M34" s="19">
        <f t="shared" si="5"/>
        <v>1464.2083333333333</v>
      </c>
      <c r="N34" s="21">
        <f t="shared" si="4"/>
        <v>12869.016666666668</v>
      </c>
    </row>
    <row r="35" spans="1:14" ht="15" customHeight="1" x14ac:dyDescent="0.25">
      <c r="A35" s="23" t="s">
        <v>53</v>
      </c>
      <c r="B35" s="26">
        <v>1000</v>
      </c>
      <c r="C35" s="26">
        <v>1000</v>
      </c>
      <c r="D35" s="26">
        <v>1000</v>
      </c>
      <c r="E35" s="25">
        <v>1000</v>
      </c>
      <c r="F35" s="25">
        <v>1000</v>
      </c>
      <c r="G35" s="25">
        <v>1000</v>
      </c>
      <c r="H35" s="26">
        <v>1000</v>
      </c>
      <c r="I35" s="26">
        <v>2000</v>
      </c>
      <c r="J35" s="26">
        <v>2000</v>
      </c>
      <c r="K35" s="25">
        <v>2000</v>
      </c>
      <c r="L35" s="25">
        <v>2000</v>
      </c>
      <c r="M35" s="25">
        <v>2000</v>
      </c>
      <c r="N35" s="21">
        <f t="shared" si="4"/>
        <v>17000</v>
      </c>
    </row>
    <row r="36" spans="1:14" ht="15" customHeight="1" x14ac:dyDescent="0.25">
      <c r="A36" s="27" t="s">
        <v>54</v>
      </c>
      <c r="B36" s="41">
        <v>1360</v>
      </c>
      <c r="C36" s="41">
        <v>1360</v>
      </c>
      <c r="D36" s="20">
        <v>0</v>
      </c>
      <c r="E36" s="19">
        <v>0</v>
      </c>
      <c r="F36" s="42">
        <v>1500</v>
      </c>
      <c r="G36" s="42">
        <v>2000</v>
      </c>
      <c r="H36" s="41">
        <v>1250</v>
      </c>
      <c r="I36" s="20">
        <v>0</v>
      </c>
      <c r="J36" s="20">
        <v>0</v>
      </c>
      <c r="K36" s="19">
        <v>0</v>
      </c>
      <c r="L36" s="19">
        <v>0</v>
      </c>
      <c r="M36" s="19">
        <v>0</v>
      </c>
      <c r="N36" s="21">
        <f t="shared" si="4"/>
        <v>7470</v>
      </c>
    </row>
    <row r="37" spans="1:14" ht="15" customHeight="1" x14ac:dyDescent="0.25">
      <c r="A37" s="23" t="s">
        <v>55</v>
      </c>
      <c r="B37" s="26">
        <v>500</v>
      </c>
      <c r="C37" s="26">
        <v>500</v>
      </c>
      <c r="D37" s="26">
        <v>500</v>
      </c>
      <c r="E37" s="25">
        <v>1000</v>
      </c>
      <c r="F37" s="25">
        <v>1000</v>
      </c>
      <c r="G37" s="25">
        <v>1000</v>
      </c>
      <c r="H37" s="26">
        <v>1000</v>
      </c>
      <c r="I37" s="26">
        <v>1000</v>
      </c>
      <c r="J37" s="26">
        <v>1000</v>
      </c>
      <c r="K37" s="25">
        <v>1000</v>
      </c>
      <c r="L37" s="25">
        <v>1000</v>
      </c>
      <c r="M37" s="25">
        <v>1000</v>
      </c>
      <c r="N37" s="21">
        <f t="shared" si="4"/>
        <v>10500</v>
      </c>
    </row>
    <row r="38" spans="1:14" ht="15" customHeight="1" x14ac:dyDescent="0.25">
      <c r="A38" s="27" t="s">
        <v>56</v>
      </c>
      <c r="B38" s="41">
        <v>0</v>
      </c>
      <c r="C38" s="41">
        <v>0</v>
      </c>
      <c r="D38" s="20">
        <v>0</v>
      </c>
      <c r="E38" s="19">
        <v>0</v>
      </c>
      <c r="F38" s="19">
        <v>5000</v>
      </c>
      <c r="G38" s="19">
        <v>5000</v>
      </c>
      <c r="H38" s="20">
        <v>0</v>
      </c>
      <c r="I38" s="20">
        <v>0</v>
      </c>
      <c r="J38" s="20">
        <v>0</v>
      </c>
      <c r="K38" s="19">
        <v>0</v>
      </c>
      <c r="L38" s="19">
        <v>0</v>
      </c>
      <c r="M38" s="19">
        <v>0</v>
      </c>
      <c r="N38" s="21">
        <f t="shared" si="4"/>
        <v>10000</v>
      </c>
    </row>
    <row r="39" spans="1:14" ht="15" customHeight="1" x14ac:dyDescent="0.25">
      <c r="A39" s="23" t="s">
        <v>47</v>
      </c>
      <c r="B39" s="26">
        <v>0</v>
      </c>
      <c r="C39" s="26">
        <v>0</v>
      </c>
      <c r="D39" s="26">
        <v>0</v>
      </c>
      <c r="E39" s="25">
        <v>0</v>
      </c>
      <c r="F39" s="25">
        <v>0</v>
      </c>
      <c r="G39" s="25">
        <v>0</v>
      </c>
      <c r="H39" s="26">
        <v>0</v>
      </c>
      <c r="I39" s="26">
        <v>0</v>
      </c>
      <c r="J39" s="26">
        <v>0</v>
      </c>
      <c r="K39" s="25">
        <v>0</v>
      </c>
      <c r="L39" s="25">
        <v>0</v>
      </c>
      <c r="M39" s="25">
        <v>0</v>
      </c>
      <c r="N39" s="21">
        <f t="shared" si="4"/>
        <v>0</v>
      </c>
    </row>
    <row r="40" spans="1:14" ht="15" customHeight="1" x14ac:dyDescent="0.25">
      <c r="A40" s="27" t="s">
        <v>57</v>
      </c>
      <c r="B40" s="41">
        <v>300</v>
      </c>
      <c r="C40" s="41">
        <v>300</v>
      </c>
      <c r="D40" s="41">
        <v>300</v>
      </c>
      <c r="E40" s="19">
        <v>0</v>
      </c>
      <c r="F40" s="19">
        <v>2600</v>
      </c>
      <c r="G40" s="19">
        <v>3250</v>
      </c>
      <c r="H40" s="20">
        <v>300</v>
      </c>
      <c r="I40" s="20">
        <v>300</v>
      </c>
      <c r="J40" s="20">
        <v>300</v>
      </c>
      <c r="K40" s="19">
        <v>300</v>
      </c>
      <c r="L40" s="19">
        <v>300</v>
      </c>
      <c r="M40" s="19">
        <v>300</v>
      </c>
      <c r="N40" s="21">
        <f t="shared" si="4"/>
        <v>8550</v>
      </c>
    </row>
    <row r="41" spans="1:14" ht="15" customHeight="1" x14ac:dyDescent="0.25">
      <c r="B41" s="20"/>
      <c r="C41" s="20"/>
      <c r="D41" s="20"/>
      <c r="E41" s="19"/>
      <c r="F41" s="19"/>
      <c r="G41" s="19"/>
      <c r="H41" s="20"/>
      <c r="I41" s="20"/>
      <c r="J41" s="20"/>
      <c r="K41" s="19"/>
      <c r="L41" s="19"/>
      <c r="M41" s="19"/>
      <c r="N41" s="21"/>
    </row>
    <row r="42" spans="1:14" ht="15" customHeight="1" x14ac:dyDescent="0.25">
      <c r="A42" s="2" t="s">
        <v>58</v>
      </c>
      <c r="B42" s="31">
        <f t="shared" ref="B42:M42" si="6">SUM(B33:B40)</f>
        <v>10527.833333333332</v>
      </c>
      <c r="C42" s="31">
        <f t="shared" si="6"/>
        <v>10712.833333333332</v>
      </c>
      <c r="D42" s="31">
        <f t="shared" si="6"/>
        <v>9657.8333333333321</v>
      </c>
      <c r="E42" s="30">
        <f t="shared" si="6"/>
        <v>9936.1666666666679</v>
      </c>
      <c r="F42" s="30">
        <f t="shared" si="6"/>
        <v>19245.333333333332</v>
      </c>
      <c r="G42" s="30">
        <f t="shared" si="6"/>
        <v>20471</v>
      </c>
      <c r="H42" s="31">
        <f t="shared" si="6"/>
        <v>12345.158333333333</v>
      </c>
      <c r="I42" s="31">
        <f t="shared" si="6"/>
        <v>12135.333333333334</v>
      </c>
      <c r="J42" s="31">
        <f t="shared" si="6"/>
        <v>12211.725</v>
      </c>
      <c r="K42" s="30">
        <f t="shared" si="6"/>
        <v>12247.783333333333</v>
      </c>
      <c r="L42" s="30">
        <f t="shared" si="6"/>
        <v>12305.808333333334</v>
      </c>
      <c r="M42" s="30">
        <f t="shared" si="6"/>
        <v>12348.208333333334</v>
      </c>
      <c r="N42" s="21">
        <f>SUM(B42:M42)</f>
        <v>154145.01666666669</v>
      </c>
    </row>
    <row r="43" spans="1:14" ht="15" customHeight="1" x14ac:dyDescent="0.25">
      <c r="B43" s="34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1"/>
    </row>
    <row r="44" spans="1:14" ht="15" customHeight="1" x14ac:dyDescent="0.25">
      <c r="A44" s="39" t="s">
        <v>59</v>
      </c>
      <c r="B44" s="28"/>
      <c r="C44" s="20"/>
      <c r="D44" s="20"/>
      <c r="E44" s="19"/>
      <c r="F44" s="19"/>
      <c r="G44" s="19"/>
      <c r="H44" s="20"/>
      <c r="I44" s="20"/>
      <c r="J44" s="20"/>
      <c r="K44" s="19"/>
      <c r="L44" s="19"/>
      <c r="M44" s="19"/>
      <c r="N44" s="21"/>
    </row>
    <row r="45" spans="1:14" ht="15" customHeight="1" x14ac:dyDescent="0.25">
      <c r="A45" s="23" t="s">
        <v>42</v>
      </c>
      <c r="B45" s="43">
        <v>36834</v>
      </c>
      <c r="C45" s="43">
        <v>36834</v>
      </c>
      <c r="D45" s="43">
        <v>36834</v>
      </c>
      <c r="E45" s="40">
        <v>36834</v>
      </c>
      <c r="F45" s="40">
        <v>36834</v>
      </c>
      <c r="G45" s="40">
        <v>36834</v>
      </c>
      <c r="H45" s="43">
        <v>36834</v>
      </c>
      <c r="I45" s="43">
        <v>36834</v>
      </c>
      <c r="J45" s="43">
        <v>36834</v>
      </c>
      <c r="K45" s="40">
        <v>36834</v>
      </c>
      <c r="L45" s="40">
        <v>36834</v>
      </c>
      <c r="M45" s="40">
        <v>36834</v>
      </c>
      <c r="N45" s="21">
        <f t="shared" ref="N45:N59" si="7">SUM(B45:M45)</f>
        <v>442008</v>
      </c>
    </row>
    <row r="46" spans="1:14" ht="15" customHeight="1" x14ac:dyDescent="0.25">
      <c r="A46" s="27" t="s">
        <v>60</v>
      </c>
      <c r="B46" s="20">
        <v>1550</v>
      </c>
      <c r="C46" s="20">
        <v>1550</v>
      </c>
      <c r="D46" s="20">
        <v>1550</v>
      </c>
      <c r="E46" s="19">
        <v>1550</v>
      </c>
      <c r="F46" s="19">
        <v>1550</v>
      </c>
      <c r="G46" s="19">
        <v>1550</v>
      </c>
      <c r="H46" s="20">
        <v>1550</v>
      </c>
      <c r="I46" s="20">
        <v>1550</v>
      </c>
      <c r="J46" s="20">
        <v>1550</v>
      </c>
      <c r="K46" s="19">
        <v>1550</v>
      </c>
      <c r="L46" s="19">
        <v>1550</v>
      </c>
      <c r="M46" s="19">
        <v>1550</v>
      </c>
      <c r="N46" s="21">
        <f t="shared" si="7"/>
        <v>18600</v>
      </c>
    </row>
    <row r="47" spans="1:14" ht="15" customHeight="1" x14ac:dyDescent="0.25">
      <c r="A47" s="23" t="s">
        <v>61</v>
      </c>
      <c r="B47" s="26">
        <v>3079</v>
      </c>
      <c r="C47" s="26">
        <v>3079</v>
      </c>
      <c r="D47" s="26">
        <v>3079</v>
      </c>
      <c r="E47" s="25">
        <v>3079</v>
      </c>
      <c r="F47" s="25">
        <v>3079</v>
      </c>
      <c r="G47" s="25">
        <v>3079</v>
      </c>
      <c r="H47" s="26">
        <v>3079</v>
      </c>
      <c r="I47" s="26">
        <v>3079</v>
      </c>
      <c r="J47" s="26">
        <v>3079</v>
      </c>
      <c r="K47" s="25">
        <v>3079</v>
      </c>
      <c r="L47" s="25">
        <v>3079</v>
      </c>
      <c r="M47" s="25">
        <v>3079</v>
      </c>
      <c r="N47" s="21">
        <f t="shared" si="7"/>
        <v>36948</v>
      </c>
    </row>
    <row r="48" spans="1:14" ht="15" customHeight="1" x14ac:dyDescent="0.25">
      <c r="A48" s="27" t="s">
        <v>62</v>
      </c>
      <c r="B48" s="20">
        <v>250</v>
      </c>
      <c r="C48" s="20">
        <v>250</v>
      </c>
      <c r="D48" s="20">
        <v>250</v>
      </c>
      <c r="E48" s="19">
        <v>250</v>
      </c>
      <c r="F48" s="19">
        <v>250</v>
      </c>
      <c r="G48" s="19">
        <v>250</v>
      </c>
      <c r="H48" s="20">
        <v>250</v>
      </c>
      <c r="I48" s="20">
        <v>250</v>
      </c>
      <c r="J48" s="20">
        <v>250</v>
      </c>
      <c r="K48" s="19">
        <v>250</v>
      </c>
      <c r="L48" s="19">
        <v>250</v>
      </c>
      <c r="M48" s="19">
        <v>250</v>
      </c>
      <c r="N48" s="21">
        <f t="shared" si="7"/>
        <v>3000</v>
      </c>
    </row>
    <row r="49" spans="1:14" ht="15" customHeight="1" x14ac:dyDescent="0.25">
      <c r="A49" s="23" t="s">
        <v>43</v>
      </c>
      <c r="B49" s="26">
        <v>270</v>
      </c>
      <c r="C49" s="26">
        <v>270</v>
      </c>
      <c r="D49" s="26">
        <v>270</v>
      </c>
      <c r="E49" s="25">
        <v>270</v>
      </c>
      <c r="F49" s="25">
        <v>270</v>
      </c>
      <c r="G49" s="25">
        <v>270</v>
      </c>
      <c r="H49" s="26">
        <v>290</v>
      </c>
      <c r="I49" s="26">
        <v>290</v>
      </c>
      <c r="J49" s="26">
        <v>290</v>
      </c>
      <c r="K49" s="25">
        <v>290</v>
      </c>
      <c r="L49" s="25">
        <v>290</v>
      </c>
      <c r="M49" s="25">
        <v>290</v>
      </c>
      <c r="N49" s="21">
        <f t="shared" si="7"/>
        <v>3360</v>
      </c>
    </row>
    <row r="50" spans="1:14" ht="15" customHeight="1" x14ac:dyDescent="0.25">
      <c r="A50" s="27" t="s">
        <v>63</v>
      </c>
      <c r="B50" s="20">
        <v>250</v>
      </c>
      <c r="C50" s="20">
        <v>400</v>
      </c>
      <c r="D50" s="20">
        <v>400</v>
      </c>
      <c r="E50" s="19">
        <v>400</v>
      </c>
      <c r="F50" s="19">
        <v>400</v>
      </c>
      <c r="G50" s="19">
        <v>600</v>
      </c>
      <c r="H50" s="20">
        <v>1000</v>
      </c>
      <c r="I50" s="20">
        <v>1000</v>
      </c>
      <c r="J50" s="20">
        <v>1000</v>
      </c>
      <c r="K50" s="19">
        <v>1000</v>
      </c>
      <c r="L50" s="19">
        <v>1000</v>
      </c>
      <c r="M50" s="19">
        <v>1000</v>
      </c>
      <c r="N50" s="21">
        <f t="shared" si="7"/>
        <v>8450</v>
      </c>
    </row>
    <row r="51" spans="1:14" ht="15" customHeight="1" x14ac:dyDescent="0.25">
      <c r="A51" s="23" t="s">
        <v>47</v>
      </c>
      <c r="B51" s="43">
        <v>0</v>
      </c>
      <c r="C51" s="43">
        <v>0</v>
      </c>
      <c r="D51" s="26">
        <v>0</v>
      </c>
      <c r="E51" s="25">
        <v>0</v>
      </c>
      <c r="F51" s="25">
        <v>0</v>
      </c>
      <c r="G51" s="25">
        <v>0</v>
      </c>
      <c r="H51" s="26">
        <v>0</v>
      </c>
      <c r="I51" s="26">
        <v>0</v>
      </c>
      <c r="J51" s="26">
        <v>0</v>
      </c>
      <c r="K51" s="25">
        <v>0</v>
      </c>
      <c r="L51" s="25">
        <v>0</v>
      </c>
      <c r="M51" s="25">
        <v>0</v>
      </c>
      <c r="N51" s="21">
        <f t="shared" si="7"/>
        <v>0</v>
      </c>
    </row>
    <row r="52" spans="1:14" ht="15" customHeight="1" x14ac:dyDescent="0.25">
      <c r="A52" s="27" t="s">
        <v>64</v>
      </c>
      <c r="B52" s="41">
        <v>700</v>
      </c>
      <c r="C52" s="41">
        <v>700</v>
      </c>
      <c r="D52" s="41">
        <v>0</v>
      </c>
      <c r="E52" s="19">
        <v>0</v>
      </c>
      <c r="F52" s="19">
        <v>0</v>
      </c>
      <c r="G52" s="19">
        <v>0</v>
      </c>
      <c r="H52" s="41">
        <v>700</v>
      </c>
      <c r="I52" s="20">
        <v>0</v>
      </c>
      <c r="J52" s="20">
        <v>0</v>
      </c>
      <c r="K52" s="19">
        <v>0</v>
      </c>
      <c r="L52" s="19">
        <v>0</v>
      </c>
      <c r="M52" s="19">
        <v>0</v>
      </c>
      <c r="N52" s="21">
        <f t="shared" si="7"/>
        <v>2100</v>
      </c>
    </row>
    <row r="53" spans="1:14" ht="15" customHeight="1" x14ac:dyDescent="0.25">
      <c r="A53" s="23" t="s">
        <v>65</v>
      </c>
      <c r="B53" s="26">
        <v>75</v>
      </c>
      <c r="C53" s="26">
        <v>75</v>
      </c>
      <c r="D53" s="26">
        <v>75</v>
      </c>
      <c r="E53" s="25">
        <v>75</v>
      </c>
      <c r="F53" s="25">
        <v>75</v>
      </c>
      <c r="G53" s="25">
        <v>75</v>
      </c>
      <c r="H53" s="26">
        <v>75</v>
      </c>
      <c r="I53" s="26">
        <v>75</v>
      </c>
      <c r="J53" s="26">
        <v>75</v>
      </c>
      <c r="K53" s="25">
        <v>75</v>
      </c>
      <c r="L53" s="25">
        <v>75</v>
      </c>
      <c r="M53" s="25">
        <v>75</v>
      </c>
      <c r="N53" s="21">
        <f t="shared" si="7"/>
        <v>900</v>
      </c>
    </row>
    <row r="54" spans="1:14" ht="15" customHeight="1" x14ac:dyDescent="0.25">
      <c r="A54" s="27" t="s">
        <v>66</v>
      </c>
      <c r="B54" s="41">
        <v>200</v>
      </c>
      <c r="C54" s="41">
        <v>220</v>
      </c>
      <c r="D54" s="41">
        <v>220</v>
      </c>
      <c r="E54" s="19">
        <v>450</v>
      </c>
      <c r="F54" s="19">
        <v>450</v>
      </c>
      <c r="G54" s="19">
        <v>450</v>
      </c>
      <c r="H54" s="20">
        <v>500</v>
      </c>
      <c r="I54" s="20">
        <v>500</v>
      </c>
      <c r="J54" s="20">
        <v>500</v>
      </c>
      <c r="K54" s="19">
        <v>500</v>
      </c>
      <c r="L54" s="19">
        <v>500</v>
      </c>
      <c r="M54" s="19">
        <v>500</v>
      </c>
      <c r="N54" s="21">
        <f t="shared" si="7"/>
        <v>4990</v>
      </c>
    </row>
    <row r="55" spans="1:14" ht="15" customHeight="1" x14ac:dyDescent="0.25">
      <c r="A55" s="23" t="s">
        <v>67</v>
      </c>
      <c r="B55" s="26">
        <v>400</v>
      </c>
      <c r="C55" s="26">
        <v>100</v>
      </c>
      <c r="D55" s="26">
        <v>0</v>
      </c>
      <c r="E55" s="25">
        <v>0</v>
      </c>
      <c r="F55" s="25">
        <v>400</v>
      </c>
      <c r="G55" s="25">
        <v>500</v>
      </c>
      <c r="H55" s="26">
        <v>300</v>
      </c>
      <c r="I55" s="26">
        <v>400</v>
      </c>
      <c r="J55" s="26">
        <v>400</v>
      </c>
      <c r="K55" s="25">
        <v>400</v>
      </c>
      <c r="L55" s="25">
        <v>400</v>
      </c>
      <c r="M55" s="25">
        <v>400</v>
      </c>
      <c r="N55" s="21">
        <f t="shared" si="7"/>
        <v>3700</v>
      </c>
    </row>
    <row r="56" spans="1:14" ht="15" customHeight="1" x14ac:dyDescent="0.25">
      <c r="A56" s="27" t="s">
        <v>68</v>
      </c>
      <c r="B56" s="41">
        <v>500</v>
      </c>
      <c r="C56" s="41">
        <v>600</v>
      </c>
      <c r="D56" s="41">
        <v>600</v>
      </c>
      <c r="E56" s="42">
        <v>600</v>
      </c>
      <c r="F56" s="42">
        <v>600</v>
      </c>
      <c r="G56" s="42">
        <v>600</v>
      </c>
      <c r="H56" s="41">
        <v>600</v>
      </c>
      <c r="I56" s="41">
        <v>600</v>
      </c>
      <c r="J56" s="41">
        <v>600</v>
      </c>
      <c r="K56" s="42">
        <v>600</v>
      </c>
      <c r="L56" s="42">
        <v>600</v>
      </c>
      <c r="M56" s="42">
        <v>600</v>
      </c>
      <c r="N56" s="21">
        <f t="shared" si="7"/>
        <v>7100</v>
      </c>
    </row>
    <row r="57" spans="1:14" ht="15" customHeight="1" x14ac:dyDescent="0.25">
      <c r="A57" s="23" t="s">
        <v>69</v>
      </c>
      <c r="B57" s="43">
        <v>2000</v>
      </c>
      <c r="C57" s="26">
        <v>2000</v>
      </c>
      <c r="D57" s="43">
        <v>0</v>
      </c>
      <c r="E57" s="25">
        <v>0</v>
      </c>
      <c r="F57" s="25">
        <v>3000</v>
      </c>
      <c r="G57" s="25">
        <v>3000</v>
      </c>
      <c r="H57" s="26">
        <v>0</v>
      </c>
      <c r="I57" s="26">
        <v>0</v>
      </c>
      <c r="J57" s="26">
        <v>0</v>
      </c>
      <c r="K57" s="25">
        <v>0</v>
      </c>
      <c r="L57" s="25">
        <v>0</v>
      </c>
      <c r="M57" s="25">
        <v>0</v>
      </c>
      <c r="N57" s="21">
        <f t="shared" si="7"/>
        <v>10000</v>
      </c>
    </row>
    <row r="58" spans="1:14" ht="15" customHeight="1" x14ac:dyDescent="0.25">
      <c r="A58" s="27" t="s">
        <v>70</v>
      </c>
      <c r="B58" s="41">
        <v>1500</v>
      </c>
      <c r="C58" s="41">
        <v>1500</v>
      </c>
      <c r="D58" s="41">
        <v>1500</v>
      </c>
      <c r="E58" s="19">
        <v>2500</v>
      </c>
      <c r="F58" s="19">
        <v>2500</v>
      </c>
      <c r="G58" s="19">
        <v>2500</v>
      </c>
      <c r="H58" s="20">
        <v>2500</v>
      </c>
      <c r="I58" s="20">
        <v>2500</v>
      </c>
      <c r="J58" s="20">
        <v>2500</v>
      </c>
      <c r="K58" s="19">
        <v>2500</v>
      </c>
      <c r="L58" s="19">
        <v>2500</v>
      </c>
      <c r="M58" s="19">
        <v>2500</v>
      </c>
      <c r="N58" s="21">
        <f t="shared" si="7"/>
        <v>27000</v>
      </c>
    </row>
    <row r="59" spans="1:14" ht="15" customHeight="1" x14ac:dyDescent="0.25">
      <c r="A59" s="2" t="s">
        <v>71</v>
      </c>
      <c r="B59" s="31">
        <f t="shared" ref="B59:M59" si="8">SUM(B45:B58)</f>
        <v>47608</v>
      </c>
      <c r="C59" s="31">
        <f t="shared" si="8"/>
        <v>47578</v>
      </c>
      <c r="D59" s="31">
        <f t="shared" si="8"/>
        <v>44778</v>
      </c>
      <c r="E59" s="30">
        <f t="shared" si="8"/>
        <v>46008</v>
      </c>
      <c r="F59" s="30">
        <f t="shared" si="8"/>
        <v>49408</v>
      </c>
      <c r="G59" s="30">
        <f t="shared" si="8"/>
        <v>49708</v>
      </c>
      <c r="H59" s="31">
        <f t="shared" si="8"/>
        <v>47678</v>
      </c>
      <c r="I59" s="31">
        <f t="shared" si="8"/>
        <v>47078</v>
      </c>
      <c r="J59" s="31">
        <f t="shared" si="8"/>
        <v>47078</v>
      </c>
      <c r="K59" s="30">
        <f t="shared" si="8"/>
        <v>47078</v>
      </c>
      <c r="L59" s="30">
        <f t="shared" si="8"/>
        <v>47078</v>
      </c>
      <c r="M59" s="30">
        <f t="shared" si="8"/>
        <v>47078</v>
      </c>
      <c r="N59" s="21">
        <f t="shared" si="7"/>
        <v>568156</v>
      </c>
    </row>
    <row r="60" spans="1:14" ht="15" customHeight="1" x14ac:dyDescent="0.25">
      <c r="B60" s="60"/>
      <c r="C60" s="61"/>
      <c r="D60" s="61"/>
      <c r="E60" s="62"/>
      <c r="F60" s="62"/>
      <c r="G60" s="62"/>
      <c r="H60" s="61"/>
      <c r="I60" s="61"/>
      <c r="J60" s="61"/>
      <c r="K60" s="62"/>
      <c r="L60" s="62"/>
      <c r="M60" s="62"/>
      <c r="N60" s="21"/>
    </row>
    <row r="61" spans="1:14" ht="15" customHeight="1" x14ac:dyDescent="0.25">
      <c r="A61" s="2" t="s">
        <v>72</v>
      </c>
      <c r="B61" s="63">
        <f t="shared" ref="B61:M61" si="9">SUM(B59,B42,B30)</f>
        <v>77100.833333333328</v>
      </c>
      <c r="C61" s="47">
        <f t="shared" si="9"/>
        <v>82270.833333333328</v>
      </c>
      <c r="D61" s="47">
        <f t="shared" si="9"/>
        <v>77475.833333333328</v>
      </c>
      <c r="E61" s="64">
        <f t="shared" si="9"/>
        <v>79144.166666666672</v>
      </c>
      <c r="F61" s="64">
        <f t="shared" si="9"/>
        <v>91853.333333333328</v>
      </c>
      <c r="G61" s="64">
        <f t="shared" si="9"/>
        <v>93379</v>
      </c>
      <c r="H61" s="47">
        <f t="shared" si="9"/>
        <v>89298.158333333326</v>
      </c>
      <c r="I61" s="47">
        <f t="shared" si="9"/>
        <v>87488.333333333343</v>
      </c>
      <c r="J61" s="47">
        <f t="shared" si="9"/>
        <v>87564.725000000006</v>
      </c>
      <c r="K61" s="64">
        <f t="shared" si="9"/>
        <v>87600.783333333326</v>
      </c>
      <c r="L61" s="64">
        <f t="shared" si="9"/>
        <v>87818.808333333334</v>
      </c>
      <c r="M61" s="64">
        <f t="shared" si="9"/>
        <v>87861.208333333343</v>
      </c>
      <c r="N61" s="21">
        <f>SUM(B61:M61)</f>
        <v>1028856.0166666667</v>
      </c>
    </row>
    <row r="62" spans="1:14" ht="15" customHeight="1" x14ac:dyDescent="0.25">
      <c r="A62" s="2"/>
      <c r="B62" s="34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1"/>
    </row>
    <row r="63" spans="1:14" ht="15" customHeight="1" x14ac:dyDescent="0.25">
      <c r="B63" s="34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48" t="s">
        <v>73</v>
      </c>
    </row>
    <row r="64" spans="1:14" ht="15" customHeight="1" x14ac:dyDescent="0.25">
      <c r="A64" s="2" t="s">
        <v>74</v>
      </c>
      <c r="B64" s="65">
        <f t="shared" ref="B64:M65" si="10">SUM(B17-B61)</f>
        <v>-20700.833333333328</v>
      </c>
      <c r="C64" s="66">
        <f t="shared" si="10"/>
        <v>9159.1666666666715</v>
      </c>
      <c r="D64" s="66">
        <f t="shared" si="10"/>
        <v>67084.166666666672</v>
      </c>
      <c r="E64" s="66">
        <f t="shared" si="10"/>
        <v>77105.833333333328</v>
      </c>
      <c r="F64" s="66">
        <f t="shared" si="10"/>
        <v>92896.666666666672</v>
      </c>
      <c r="G64" s="66">
        <f t="shared" si="10"/>
        <v>103201</v>
      </c>
      <c r="H64" s="66">
        <f t="shared" si="10"/>
        <v>107440.84166666667</v>
      </c>
      <c r="I64" s="66">
        <f t="shared" si="10"/>
        <v>117911.66666666666</v>
      </c>
      <c r="J64" s="66">
        <f t="shared" si="10"/>
        <v>130902.27499999999</v>
      </c>
      <c r="K64" s="66">
        <f t="shared" si="10"/>
        <v>140483.21666666667</v>
      </c>
      <c r="L64" s="66">
        <f t="shared" si="10"/>
        <v>154598.19166666665</v>
      </c>
      <c r="M64" s="66">
        <f t="shared" si="10"/>
        <v>161093.79166666666</v>
      </c>
      <c r="N64" s="67">
        <f>SUM(B64:M64)</f>
        <v>1141175.9833333334</v>
      </c>
    </row>
    <row r="65" spans="1:14" ht="15" customHeight="1" x14ac:dyDescent="0.25">
      <c r="A65" s="2" t="s">
        <v>75</v>
      </c>
      <c r="B65" s="68">
        <v>-206426</v>
      </c>
      <c r="C65" s="69">
        <f t="shared" ref="C65:M65" si="11">SUM(B65+C64)</f>
        <v>-197266.83333333331</v>
      </c>
      <c r="D65" s="69">
        <f t="shared" si="11"/>
        <v>-130182.66666666664</v>
      </c>
      <c r="E65" s="69">
        <f t="shared" si="11"/>
        <v>-53076.833333333314</v>
      </c>
      <c r="F65" s="69">
        <f t="shared" si="11"/>
        <v>39819.833333333358</v>
      </c>
      <c r="G65" s="69">
        <f t="shared" si="11"/>
        <v>143020.83333333337</v>
      </c>
      <c r="H65" s="69">
        <f t="shared" si="11"/>
        <v>250461.67500000005</v>
      </c>
      <c r="I65" s="69">
        <f t="shared" si="11"/>
        <v>368373.34166666667</v>
      </c>
      <c r="J65" s="69">
        <f t="shared" si="11"/>
        <v>499275.6166666667</v>
      </c>
      <c r="K65" s="69">
        <f t="shared" si="11"/>
        <v>639758.83333333337</v>
      </c>
      <c r="L65" s="69">
        <f t="shared" si="11"/>
        <v>794357.02500000002</v>
      </c>
      <c r="M65" s="69">
        <f t="shared" si="11"/>
        <v>955450.81666666665</v>
      </c>
      <c r="N65" s="70"/>
    </row>
    <row r="66" spans="1:14" ht="15.75" customHeight="1" x14ac:dyDescent="0.25">
      <c r="K66" s="2"/>
    </row>
    <row r="67" spans="1:14" ht="15.75" customHeight="1" x14ac:dyDescent="0.25">
      <c r="E67" s="56"/>
      <c r="K67" s="2"/>
    </row>
    <row r="68" spans="1:14" ht="15.75" customHeight="1" x14ac:dyDescent="0.25">
      <c r="A68" s="71" t="s">
        <v>76</v>
      </c>
      <c r="B68" s="72">
        <v>58362.97</v>
      </c>
      <c r="C68" s="73">
        <f t="shared" ref="C68:M68" si="12">SUM(B68+C64)</f>
        <v>67522.136666666673</v>
      </c>
      <c r="D68" s="73">
        <f t="shared" si="12"/>
        <v>134606.30333333334</v>
      </c>
      <c r="E68" s="73">
        <f t="shared" si="12"/>
        <v>211712.13666666666</v>
      </c>
      <c r="F68" s="73">
        <f t="shared" si="12"/>
        <v>304608.80333333334</v>
      </c>
      <c r="G68" s="73">
        <f t="shared" si="12"/>
        <v>407809.80333333334</v>
      </c>
      <c r="H68" s="73">
        <f t="shared" si="12"/>
        <v>515250.64500000002</v>
      </c>
      <c r="I68" s="73">
        <f t="shared" si="12"/>
        <v>633162.31166666665</v>
      </c>
      <c r="J68" s="73">
        <f t="shared" si="12"/>
        <v>764064.58666666667</v>
      </c>
      <c r="K68" s="73">
        <f t="shared" si="12"/>
        <v>904547.80333333334</v>
      </c>
      <c r="L68" s="73">
        <f t="shared" si="12"/>
        <v>1059145.9950000001</v>
      </c>
      <c r="M68" s="73">
        <f t="shared" si="12"/>
        <v>1220239.7866666669</v>
      </c>
      <c r="N68" s="38"/>
    </row>
    <row r="69" spans="1:14" ht="15.75" customHeight="1" x14ac:dyDescent="0.25">
      <c r="K69" s="2"/>
    </row>
    <row r="70" spans="1:14" ht="15.75" customHeight="1" x14ac:dyDescent="0.25">
      <c r="K70" s="2"/>
    </row>
    <row r="71" spans="1:14" ht="15.75" customHeight="1" x14ac:dyDescent="0.25">
      <c r="K71" s="2"/>
    </row>
    <row r="72" spans="1:14" ht="15.75" customHeight="1" x14ac:dyDescent="0.25">
      <c r="K72" s="2"/>
    </row>
    <row r="73" spans="1:14" ht="15.75" customHeight="1" x14ac:dyDescent="0.25">
      <c r="K73" s="2"/>
    </row>
    <row r="74" spans="1:14" ht="15.75" customHeight="1" x14ac:dyDescent="0.25">
      <c r="K74" s="2"/>
    </row>
    <row r="75" spans="1:14" ht="15.75" customHeight="1" x14ac:dyDescent="0.25">
      <c r="K75" s="2"/>
    </row>
    <row r="76" spans="1:14" ht="15.75" customHeight="1" x14ac:dyDescent="0.25">
      <c r="K76" s="2"/>
    </row>
    <row r="77" spans="1:14" ht="15.75" customHeight="1" x14ac:dyDescent="0.25">
      <c r="K77" s="2"/>
    </row>
    <row r="78" spans="1:14" ht="15.75" customHeight="1" x14ac:dyDescent="0.25">
      <c r="K78" s="2"/>
    </row>
    <row r="79" spans="1:14" ht="15.75" customHeight="1" x14ac:dyDescent="0.25">
      <c r="K79" s="2"/>
    </row>
    <row r="80" spans="1:14" ht="15.75" customHeight="1" x14ac:dyDescent="0.25">
      <c r="K80" s="2"/>
    </row>
    <row r="81" spans="11:11" ht="15.75" customHeight="1" x14ac:dyDescent="0.25">
      <c r="K81" s="2"/>
    </row>
    <row r="82" spans="11:11" ht="15.75" customHeight="1" x14ac:dyDescent="0.25">
      <c r="K82" s="2"/>
    </row>
    <row r="83" spans="11:11" ht="15.75" customHeight="1" x14ac:dyDescent="0.25">
      <c r="K83" s="2"/>
    </row>
    <row r="84" spans="11:11" ht="15.75" customHeight="1" x14ac:dyDescent="0.25">
      <c r="K84" s="2"/>
    </row>
    <row r="85" spans="11:11" ht="15.75" customHeight="1" x14ac:dyDescent="0.25">
      <c r="K85" s="2"/>
    </row>
    <row r="86" spans="11:11" ht="15.75" customHeight="1" x14ac:dyDescent="0.25">
      <c r="K86" s="2"/>
    </row>
    <row r="87" spans="11:11" ht="15.75" customHeight="1" x14ac:dyDescent="0.25">
      <c r="K87" s="2"/>
    </row>
    <row r="88" spans="11:11" ht="15.75" customHeight="1" x14ac:dyDescent="0.25">
      <c r="K88" s="2"/>
    </row>
    <row r="89" spans="11:11" ht="15.75" customHeight="1" x14ac:dyDescent="0.25">
      <c r="K89" s="2"/>
    </row>
    <row r="90" spans="11:11" ht="15.75" customHeight="1" x14ac:dyDescent="0.25">
      <c r="K90" s="2"/>
    </row>
    <row r="91" spans="11:11" ht="15.75" customHeight="1" x14ac:dyDescent="0.25">
      <c r="K91" s="2"/>
    </row>
    <row r="92" spans="11:11" ht="15.75" customHeight="1" x14ac:dyDescent="0.25">
      <c r="K92" s="2"/>
    </row>
    <row r="93" spans="11:11" ht="15.75" customHeight="1" x14ac:dyDescent="0.25">
      <c r="K93" s="2"/>
    </row>
    <row r="94" spans="11:11" ht="15.75" customHeight="1" x14ac:dyDescent="0.25">
      <c r="K94" s="2"/>
    </row>
    <row r="95" spans="11:11" ht="15.75" customHeight="1" x14ac:dyDescent="0.25">
      <c r="K95" s="2"/>
    </row>
    <row r="96" spans="11:11" ht="15.75" customHeight="1" x14ac:dyDescent="0.25">
      <c r="K96" s="2"/>
    </row>
    <row r="97" spans="11:11" ht="15.75" customHeight="1" x14ac:dyDescent="0.25">
      <c r="K97" s="2"/>
    </row>
    <row r="98" spans="11:11" ht="15.75" customHeight="1" x14ac:dyDescent="0.25">
      <c r="K98" s="2"/>
    </row>
    <row r="99" spans="11:11" ht="15.75" customHeight="1" x14ac:dyDescent="0.25">
      <c r="K99" s="2"/>
    </row>
    <row r="100" spans="11:11" ht="15.75" customHeight="1" x14ac:dyDescent="0.25">
      <c r="K100" s="2"/>
    </row>
    <row r="101" spans="11:11" ht="15.75" customHeight="1" x14ac:dyDescent="0.25">
      <c r="K101" s="2"/>
    </row>
    <row r="102" spans="11:11" ht="15.75" customHeight="1" x14ac:dyDescent="0.25">
      <c r="K102" s="2"/>
    </row>
    <row r="103" spans="11:11" ht="15.75" customHeight="1" x14ac:dyDescent="0.25">
      <c r="K103" s="2"/>
    </row>
    <row r="104" spans="11:11" ht="15.75" customHeight="1" x14ac:dyDescent="0.25">
      <c r="K104" s="2"/>
    </row>
    <row r="105" spans="11:11" ht="15.75" customHeight="1" x14ac:dyDescent="0.25">
      <c r="K105" s="2"/>
    </row>
    <row r="106" spans="11:11" ht="15.75" customHeight="1" x14ac:dyDescent="0.25">
      <c r="K106" s="2"/>
    </row>
    <row r="107" spans="11:11" ht="15.75" customHeight="1" x14ac:dyDescent="0.25">
      <c r="K107" s="2"/>
    </row>
    <row r="108" spans="11:11" ht="15.75" customHeight="1" x14ac:dyDescent="0.25">
      <c r="K108" s="2"/>
    </row>
    <row r="109" spans="11:11" ht="15.75" customHeight="1" x14ac:dyDescent="0.25">
      <c r="K109" s="2"/>
    </row>
    <row r="110" spans="11:11" ht="15.75" customHeight="1" x14ac:dyDescent="0.25">
      <c r="K110" s="2"/>
    </row>
    <row r="111" spans="11:11" ht="15.75" customHeight="1" x14ac:dyDescent="0.25">
      <c r="K111" s="2"/>
    </row>
    <row r="112" spans="11:11" ht="15.75" customHeight="1" x14ac:dyDescent="0.25">
      <c r="K112" s="2"/>
    </row>
    <row r="113" spans="11:11" ht="15.75" customHeight="1" x14ac:dyDescent="0.25">
      <c r="K113" s="2"/>
    </row>
    <row r="114" spans="11:11" ht="15.75" customHeight="1" x14ac:dyDescent="0.25">
      <c r="K114" s="2"/>
    </row>
    <row r="115" spans="11:11" ht="15.75" customHeight="1" x14ac:dyDescent="0.25">
      <c r="K115" s="2"/>
    </row>
    <row r="116" spans="11:11" ht="15.75" customHeight="1" x14ac:dyDescent="0.25">
      <c r="K116" s="2"/>
    </row>
    <row r="117" spans="11:11" ht="15.75" customHeight="1" x14ac:dyDescent="0.25">
      <c r="K117" s="2"/>
    </row>
    <row r="118" spans="11:11" ht="15.75" customHeight="1" x14ac:dyDescent="0.25">
      <c r="K118" s="2"/>
    </row>
    <row r="119" spans="11:11" ht="15.75" customHeight="1" x14ac:dyDescent="0.25">
      <c r="K119" s="2"/>
    </row>
    <row r="120" spans="11:11" ht="15.75" customHeight="1" x14ac:dyDescent="0.25">
      <c r="K120" s="2"/>
    </row>
    <row r="121" spans="11:11" ht="15.75" customHeight="1" x14ac:dyDescent="0.25">
      <c r="K121" s="2"/>
    </row>
    <row r="122" spans="11:11" ht="15.75" customHeight="1" x14ac:dyDescent="0.25">
      <c r="K122" s="2"/>
    </row>
    <row r="123" spans="11:11" ht="15.75" customHeight="1" x14ac:dyDescent="0.25">
      <c r="K123" s="2"/>
    </row>
    <row r="124" spans="11:11" ht="15.75" customHeight="1" x14ac:dyDescent="0.25">
      <c r="K124" s="2"/>
    </row>
    <row r="125" spans="11:11" ht="15.75" customHeight="1" x14ac:dyDescent="0.25">
      <c r="K125" s="2"/>
    </row>
    <row r="126" spans="11:11" ht="15.75" customHeight="1" x14ac:dyDescent="0.25">
      <c r="K126" s="2"/>
    </row>
    <row r="127" spans="11:11" ht="15.75" customHeight="1" x14ac:dyDescent="0.25">
      <c r="K127" s="2"/>
    </row>
    <row r="128" spans="11:11" ht="15.75" customHeight="1" x14ac:dyDescent="0.25">
      <c r="K128" s="2"/>
    </row>
    <row r="129" spans="11:11" ht="15.75" customHeight="1" x14ac:dyDescent="0.25">
      <c r="K129" s="2"/>
    </row>
    <row r="130" spans="11:11" ht="15.75" customHeight="1" x14ac:dyDescent="0.25">
      <c r="K130" s="2"/>
    </row>
    <row r="131" spans="11:11" ht="15.75" customHeight="1" x14ac:dyDescent="0.25">
      <c r="K131" s="2"/>
    </row>
    <row r="132" spans="11:11" ht="15.75" customHeight="1" x14ac:dyDescent="0.25">
      <c r="K132" s="2"/>
    </row>
    <row r="133" spans="11:11" ht="15.75" customHeight="1" x14ac:dyDescent="0.25">
      <c r="K133" s="2"/>
    </row>
    <row r="134" spans="11:11" ht="15.75" customHeight="1" x14ac:dyDescent="0.25">
      <c r="K134" s="2"/>
    </row>
    <row r="135" spans="11:11" ht="15.75" customHeight="1" x14ac:dyDescent="0.25">
      <c r="K135" s="2"/>
    </row>
    <row r="136" spans="11:11" ht="15.75" customHeight="1" x14ac:dyDescent="0.25">
      <c r="K136" s="2"/>
    </row>
    <row r="137" spans="11:11" ht="15.75" customHeight="1" x14ac:dyDescent="0.25">
      <c r="K137" s="2"/>
    </row>
    <row r="138" spans="11:11" ht="15.75" customHeight="1" x14ac:dyDescent="0.25">
      <c r="K138" s="2"/>
    </row>
    <row r="139" spans="11:11" ht="15.75" customHeight="1" x14ac:dyDescent="0.25">
      <c r="K139" s="2"/>
    </row>
    <row r="140" spans="11:11" ht="15.75" customHeight="1" x14ac:dyDescent="0.25">
      <c r="K140" s="2"/>
    </row>
    <row r="141" spans="11:11" ht="15.75" customHeight="1" x14ac:dyDescent="0.25">
      <c r="K141" s="2"/>
    </row>
    <row r="142" spans="11:11" ht="15.75" customHeight="1" x14ac:dyDescent="0.25">
      <c r="K142" s="2"/>
    </row>
    <row r="143" spans="11:11" ht="15.75" customHeight="1" x14ac:dyDescent="0.25">
      <c r="K143" s="2"/>
    </row>
    <row r="144" spans="11:11" ht="15.75" customHeight="1" x14ac:dyDescent="0.25">
      <c r="K144" s="2"/>
    </row>
    <row r="145" spans="11:11" ht="15.75" customHeight="1" x14ac:dyDescent="0.25">
      <c r="K145" s="2"/>
    </row>
    <row r="146" spans="11:11" ht="15.75" customHeight="1" x14ac:dyDescent="0.25">
      <c r="K146" s="2"/>
    </row>
    <row r="147" spans="11:11" ht="15.75" customHeight="1" x14ac:dyDescent="0.25">
      <c r="K147" s="2"/>
    </row>
    <row r="148" spans="11:11" ht="15.75" customHeight="1" x14ac:dyDescent="0.25">
      <c r="K148" s="2"/>
    </row>
    <row r="149" spans="11:11" ht="15.75" customHeight="1" x14ac:dyDescent="0.25">
      <c r="K149" s="2"/>
    </row>
    <row r="150" spans="11:11" ht="15.75" customHeight="1" x14ac:dyDescent="0.25">
      <c r="K150" s="2"/>
    </row>
    <row r="151" spans="11:11" ht="15.75" customHeight="1" x14ac:dyDescent="0.25">
      <c r="K151" s="2"/>
    </row>
    <row r="152" spans="11:11" ht="15.75" customHeight="1" x14ac:dyDescent="0.25">
      <c r="K152" s="2"/>
    </row>
    <row r="153" spans="11:11" ht="15.75" customHeight="1" x14ac:dyDescent="0.25">
      <c r="K153" s="2"/>
    </row>
    <row r="154" spans="11:11" ht="15.75" customHeight="1" x14ac:dyDescent="0.25">
      <c r="K154" s="2"/>
    </row>
    <row r="155" spans="11:11" ht="15.75" customHeight="1" x14ac:dyDescent="0.25">
      <c r="K155" s="2"/>
    </row>
    <row r="156" spans="11:11" ht="15.75" customHeight="1" x14ac:dyDescent="0.25">
      <c r="K156" s="2"/>
    </row>
    <row r="157" spans="11:11" ht="15.75" customHeight="1" x14ac:dyDescent="0.25">
      <c r="K157" s="2"/>
    </row>
    <row r="158" spans="11:11" ht="15.75" customHeight="1" x14ac:dyDescent="0.25">
      <c r="K158" s="2"/>
    </row>
    <row r="159" spans="11:11" ht="15.75" customHeight="1" x14ac:dyDescent="0.25">
      <c r="K159" s="2"/>
    </row>
    <row r="160" spans="11:11" ht="15.75" customHeight="1" x14ac:dyDescent="0.25">
      <c r="K160" s="2"/>
    </row>
    <row r="161" spans="11:11" ht="15.75" customHeight="1" x14ac:dyDescent="0.25">
      <c r="K161" s="2"/>
    </row>
    <row r="162" spans="11:11" ht="15.75" customHeight="1" x14ac:dyDescent="0.25">
      <c r="K162" s="2"/>
    </row>
    <row r="163" spans="11:11" ht="15.75" customHeight="1" x14ac:dyDescent="0.25">
      <c r="K163" s="2"/>
    </row>
    <row r="164" spans="11:11" ht="15.75" customHeight="1" x14ac:dyDescent="0.25">
      <c r="K164" s="2"/>
    </row>
    <row r="165" spans="11:11" ht="15.75" customHeight="1" x14ac:dyDescent="0.25">
      <c r="K165" s="2"/>
    </row>
    <row r="166" spans="11:11" ht="15.75" customHeight="1" x14ac:dyDescent="0.25">
      <c r="K166" s="2"/>
    </row>
    <row r="167" spans="11:11" ht="15.75" customHeight="1" x14ac:dyDescent="0.25">
      <c r="K167" s="2"/>
    </row>
    <row r="168" spans="11:11" ht="15.75" customHeight="1" x14ac:dyDescent="0.25">
      <c r="K168" s="2"/>
    </row>
    <row r="169" spans="11:11" ht="15.75" customHeight="1" x14ac:dyDescent="0.25">
      <c r="K169" s="2"/>
    </row>
    <row r="170" spans="11:11" ht="15.75" customHeight="1" x14ac:dyDescent="0.25">
      <c r="K170" s="2"/>
    </row>
    <row r="171" spans="11:11" ht="15.75" customHeight="1" x14ac:dyDescent="0.25">
      <c r="K171" s="2"/>
    </row>
    <row r="172" spans="11:11" ht="15.75" customHeight="1" x14ac:dyDescent="0.25">
      <c r="K172" s="2"/>
    </row>
    <row r="173" spans="11:11" ht="15.75" customHeight="1" x14ac:dyDescent="0.25">
      <c r="K173" s="2"/>
    </row>
    <row r="174" spans="11:11" ht="15.75" customHeight="1" x14ac:dyDescent="0.25">
      <c r="K174" s="2"/>
    </row>
    <row r="175" spans="11:11" ht="15.75" customHeight="1" x14ac:dyDescent="0.25">
      <c r="K175" s="2"/>
    </row>
    <row r="176" spans="11:11" ht="15.75" customHeight="1" x14ac:dyDescent="0.25">
      <c r="K176" s="2"/>
    </row>
    <row r="177" spans="11:11" ht="15.75" customHeight="1" x14ac:dyDescent="0.25">
      <c r="K177" s="2"/>
    </row>
    <row r="178" spans="11:11" ht="15.75" customHeight="1" x14ac:dyDescent="0.25">
      <c r="K178" s="2"/>
    </row>
    <row r="179" spans="11:11" ht="15.75" customHeight="1" x14ac:dyDescent="0.25">
      <c r="K179" s="2"/>
    </row>
    <row r="180" spans="11:11" ht="15.75" customHeight="1" x14ac:dyDescent="0.25">
      <c r="K180" s="2"/>
    </row>
    <row r="181" spans="11:11" ht="15.75" customHeight="1" x14ac:dyDescent="0.25">
      <c r="K181" s="2"/>
    </row>
    <row r="182" spans="11:11" ht="15.75" customHeight="1" x14ac:dyDescent="0.25">
      <c r="K182" s="2"/>
    </row>
    <row r="183" spans="11:11" ht="15.75" customHeight="1" x14ac:dyDescent="0.25">
      <c r="K183" s="2"/>
    </row>
    <row r="184" spans="11:11" ht="15.75" customHeight="1" x14ac:dyDescent="0.25">
      <c r="K184" s="2"/>
    </row>
    <row r="185" spans="11:11" ht="15.75" customHeight="1" x14ac:dyDescent="0.25">
      <c r="K185" s="2"/>
    </row>
    <row r="186" spans="11:11" ht="15.75" customHeight="1" x14ac:dyDescent="0.25">
      <c r="K186" s="2"/>
    </row>
    <row r="187" spans="11:11" ht="15.75" customHeight="1" x14ac:dyDescent="0.25">
      <c r="K187" s="2"/>
    </row>
    <row r="188" spans="11:11" ht="15.75" customHeight="1" x14ac:dyDescent="0.25">
      <c r="K188" s="2"/>
    </row>
    <row r="189" spans="11:11" ht="15.75" customHeight="1" x14ac:dyDescent="0.25">
      <c r="K189" s="2"/>
    </row>
    <row r="190" spans="11:11" ht="15.75" customHeight="1" x14ac:dyDescent="0.25">
      <c r="K190" s="2"/>
    </row>
    <row r="191" spans="11:11" ht="15.75" customHeight="1" x14ac:dyDescent="0.25">
      <c r="K191" s="2"/>
    </row>
    <row r="192" spans="11:11" ht="15.75" customHeight="1" x14ac:dyDescent="0.25">
      <c r="K192" s="2"/>
    </row>
    <row r="193" spans="11:11" ht="15.75" customHeight="1" x14ac:dyDescent="0.25">
      <c r="K193" s="2"/>
    </row>
    <row r="194" spans="11:11" ht="15.75" customHeight="1" x14ac:dyDescent="0.25">
      <c r="K194" s="2"/>
    </row>
    <row r="195" spans="11:11" ht="15.75" customHeight="1" x14ac:dyDescent="0.25">
      <c r="K195" s="2"/>
    </row>
    <row r="196" spans="11:11" ht="15.75" customHeight="1" x14ac:dyDescent="0.25">
      <c r="K196" s="2"/>
    </row>
    <row r="197" spans="11:11" ht="15.75" customHeight="1" x14ac:dyDescent="0.25">
      <c r="K197" s="2"/>
    </row>
    <row r="198" spans="11:11" ht="15.75" customHeight="1" x14ac:dyDescent="0.25">
      <c r="K198" s="2"/>
    </row>
    <row r="199" spans="11:11" ht="15.75" customHeight="1" x14ac:dyDescent="0.25">
      <c r="K199" s="2"/>
    </row>
    <row r="200" spans="11:11" ht="15.75" customHeight="1" x14ac:dyDescent="0.25">
      <c r="K200" s="2"/>
    </row>
    <row r="201" spans="11:11" ht="15.75" customHeight="1" x14ac:dyDescent="0.25">
      <c r="K201" s="2"/>
    </row>
    <row r="202" spans="11:11" ht="15.75" customHeight="1" x14ac:dyDescent="0.25">
      <c r="K202" s="2"/>
    </row>
    <row r="203" spans="11:11" ht="15.75" customHeight="1" x14ac:dyDescent="0.25">
      <c r="K203" s="2"/>
    </row>
    <row r="204" spans="11:11" ht="15.75" customHeight="1" x14ac:dyDescent="0.25">
      <c r="K204" s="2"/>
    </row>
    <row r="205" spans="11:11" ht="15.75" customHeight="1" x14ac:dyDescent="0.25">
      <c r="K205" s="2"/>
    </row>
    <row r="206" spans="11:11" ht="15.75" customHeight="1" x14ac:dyDescent="0.25">
      <c r="K206" s="2"/>
    </row>
    <row r="207" spans="11:11" ht="15.75" customHeight="1" x14ac:dyDescent="0.25">
      <c r="K207" s="2"/>
    </row>
    <row r="208" spans="11:11" ht="15.75" customHeight="1" x14ac:dyDescent="0.25">
      <c r="K208" s="2"/>
    </row>
    <row r="209" spans="11:11" ht="15.75" customHeight="1" x14ac:dyDescent="0.25">
      <c r="K209" s="2"/>
    </row>
    <row r="210" spans="11:11" ht="15.75" customHeight="1" x14ac:dyDescent="0.25">
      <c r="K210" s="2"/>
    </row>
    <row r="211" spans="11:11" ht="15.75" customHeight="1" x14ac:dyDescent="0.25">
      <c r="K211" s="2"/>
    </row>
    <row r="212" spans="11:11" ht="15.75" customHeight="1" x14ac:dyDescent="0.25">
      <c r="K212" s="2"/>
    </row>
    <row r="213" spans="11:11" ht="15.75" customHeight="1" x14ac:dyDescent="0.25">
      <c r="K213" s="2"/>
    </row>
    <row r="214" spans="11:11" ht="15.75" customHeight="1" x14ac:dyDescent="0.25">
      <c r="K214" s="2"/>
    </row>
    <row r="215" spans="11:11" ht="15.75" customHeight="1" x14ac:dyDescent="0.25">
      <c r="K215" s="2"/>
    </row>
    <row r="216" spans="11:11" ht="15.75" customHeight="1" x14ac:dyDescent="0.25">
      <c r="K216" s="2"/>
    </row>
    <row r="217" spans="11:11" ht="15.75" customHeight="1" x14ac:dyDescent="0.25">
      <c r="K217" s="2"/>
    </row>
    <row r="218" spans="11:11" ht="15.75" customHeight="1" x14ac:dyDescent="0.25">
      <c r="K218" s="2"/>
    </row>
    <row r="219" spans="11:11" ht="15.75" customHeight="1" x14ac:dyDescent="0.25">
      <c r="K219" s="2"/>
    </row>
    <row r="220" spans="11:11" ht="15.75" customHeight="1" x14ac:dyDescent="0.25">
      <c r="K220" s="2"/>
    </row>
    <row r="221" spans="11:11" ht="15.75" customHeight="1" x14ac:dyDescent="0.25">
      <c r="K221" s="2"/>
    </row>
    <row r="222" spans="11:11" ht="15.75" customHeight="1" x14ac:dyDescent="0.25">
      <c r="K222" s="2"/>
    </row>
    <row r="223" spans="11:11" ht="15.75" customHeight="1" x14ac:dyDescent="0.25">
      <c r="K223" s="2"/>
    </row>
    <row r="224" spans="11:11" ht="15.75" customHeight="1" x14ac:dyDescent="0.25">
      <c r="K224" s="2"/>
    </row>
    <row r="225" spans="11:11" ht="15.75" customHeight="1" x14ac:dyDescent="0.25">
      <c r="K225" s="2"/>
    </row>
    <row r="226" spans="11:11" ht="15.75" customHeight="1" x14ac:dyDescent="0.25">
      <c r="K226" s="2"/>
    </row>
    <row r="227" spans="11:11" ht="15.75" customHeight="1" x14ac:dyDescent="0.25">
      <c r="K227" s="2"/>
    </row>
    <row r="228" spans="11:11" ht="15.75" customHeight="1" x14ac:dyDescent="0.25">
      <c r="K228" s="2"/>
    </row>
    <row r="229" spans="11:11" ht="15.75" customHeight="1" x14ac:dyDescent="0.25">
      <c r="K229" s="2"/>
    </row>
    <row r="230" spans="11:11" ht="15.75" customHeight="1" x14ac:dyDescent="0.25">
      <c r="K230" s="2"/>
    </row>
    <row r="231" spans="11:11" ht="15.75" customHeight="1" x14ac:dyDescent="0.25">
      <c r="K231" s="2"/>
    </row>
    <row r="232" spans="11:11" ht="15.75" customHeight="1" x14ac:dyDescent="0.25">
      <c r="K232" s="2"/>
    </row>
    <row r="233" spans="11:11" ht="15.75" customHeight="1" x14ac:dyDescent="0.25">
      <c r="K233" s="2"/>
    </row>
    <row r="234" spans="11:11" ht="15.75" customHeight="1" x14ac:dyDescent="0.25">
      <c r="K234" s="2"/>
    </row>
    <row r="235" spans="11:11" ht="15.75" customHeight="1" x14ac:dyDescent="0.25">
      <c r="K235" s="2"/>
    </row>
    <row r="236" spans="11:11" ht="15.75" customHeight="1" x14ac:dyDescent="0.25">
      <c r="K236" s="2"/>
    </row>
    <row r="237" spans="11:11" ht="15.75" customHeight="1" x14ac:dyDescent="0.25">
      <c r="K237" s="2"/>
    </row>
    <row r="238" spans="11:11" ht="15.75" customHeight="1" x14ac:dyDescent="0.25">
      <c r="K238" s="2"/>
    </row>
    <row r="239" spans="11:11" ht="15.75" customHeight="1" x14ac:dyDescent="0.25">
      <c r="K239" s="2"/>
    </row>
    <row r="240" spans="11:11" ht="15.75" customHeight="1" x14ac:dyDescent="0.25">
      <c r="K240" s="2"/>
    </row>
    <row r="241" spans="11:11" ht="15.75" customHeight="1" x14ac:dyDescent="0.25">
      <c r="K241" s="2"/>
    </row>
    <row r="242" spans="11:11" ht="15.75" customHeight="1" x14ac:dyDescent="0.25">
      <c r="K242" s="2"/>
    </row>
    <row r="243" spans="11:11" ht="15.75" customHeight="1" x14ac:dyDescent="0.25">
      <c r="K243" s="2"/>
    </row>
    <row r="244" spans="11:11" ht="15.75" customHeight="1" x14ac:dyDescent="0.25">
      <c r="K244" s="2"/>
    </row>
    <row r="245" spans="11:11" ht="15.75" customHeight="1" x14ac:dyDescent="0.25">
      <c r="K245" s="2"/>
    </row>
    <row r="246" spans="11:11" ht="15.75" customHeight="1" x14ac:dyDescent="0.25">
      <c r="K246" s="2"/>
    </row>
    <row r="247" spans="11:11" ht="15.75" customHeight="1" x14ac:dyDescent="0.25">
      <c r="K247" s="2"/>
    </row>
    <row r="248" spans="11:11" ht="15.75" customHeight="1" x14ac:dyDescent="0.25">
      <c r="K248" s="2"/>
    </row>
    <row r="249" spans="11:11" ht="15.75" customHeight="1" x14ac:dyDescent="0.25">
      <c r="K249" s="2"/>
    </row>
    <row r="250" spans="11:11" ht="15.75" customHeight="1" x14ac:dyDescent="0.25">
      <c r="K250" s="2"/>
    </row>
    <row r="251" spans="11:11" ht="15.75" customHeight="1" x14ac:dyDescent="0.25">
      <c r="K251" s="2"/>
    </row>
    <row r="252" spans="11:11" ht="15.75" customHeight="1" x14ac:dyDescent="0.25">
      <c r="K252" s="2"/>
    </row>
    <row r="253" spans="11:11" ht="15.75" customHeight="1" x14ac:dyDescent="0.25">
      <c r="K253" s="2"/>
    </row>
    <row r="254" spans="11:11" ht="15.75" customHeight="1" x14ac:dyDescent="0.25">
      <c r="K254" s="2"/>
    </row>
    <row r="255" spans="11:11" ht="15.75" customHeight="1" x14ac:dyDescent="0.25">
      <c r="K255" s="2"/>
    </row>
    <row r="256" spans="11:11" ht="15.75" customHeight="1" x14ac:dyDescent="0.25">
      <c r="K256" s="2"/>
    </row>
    <row r="257" spans="11:11" ht="15.75" customHeight="1" x14ac:dyDescent="0.25">
      <c r="K257" s="2"/>
    </row>
    <row r="258" spans="11:11" ht="15.75" customHeight="1" x14ac:dyDescent="0.25">
      <c r="K258" s="2"/>
    </row>
    <row r="259" spans="11:11" ht="15.75" customHeight="1" x14ac:dyDescent="0.25">
      <c r="K259" s="2"/>
    </row>
    <row r="260" spans="11:11" ht="15.75" customHeight="1" x14ac:dyDescent="0.25">
      <c r="K260" s="2"/>
    </row>
    <row r="261" spans="11:11" ht="15.75" customHeight="1" x14ac:dyDescent="0.25">
      <c r="K261" s="2"/>
    </row>
    <row r="262" spans="11:11" ht="15.75" customHeight="1" x14ac:dyDescent="0.25">
      <c r="K262" s="2"/>
    </row>
    <row r="263" spans="11:11" ht="15.75" customHeight="1" x14ac:dyDescent="0.25">
      <c r="K263" s="2"/>
    </row>
    <row r="264" spans="11:11" ht="15.75" customHeight="1" x14ac:dyDescent="0.25">
      <c r="K264" s="2"/>
    </row>
    <row r="265" spans="11:11" ht="15.75" customHeight="1" x14ac:dyDescent="0.25">
      <c r="K265" s="2"/>
    </row>
    <row r="266" spans="11:11" ht="15.75" customHeight="1" x14ac:dyDescent="0.25">
      <c r="K266" s="2"/>
    </row>
    <row r="267" spans="11:11" ht="15.75" customHeight="1" x14ac:dyDescent="0.25">
      <c r="K267" s="2"/>
    </row>
    <row r="268" spans="11:11" ht="15.75" customHeight="1" x14ac:dyDescent="0.25">
      <c r="K268" s="2"/>
    </row>
    <row r="269" spans="11:11" ht="15.75" customHeight="1" x14ac:dyDescent="0.25">
      <c r="K269" s="2"/>
    </row>
    <row r="270" spans="11:11" ht="15.75" customHeight="1" x14ac:dyDescent="0.25">
      <c r="K270" s="2"/>
    </row>
    <row r="271" spans="11:11" ht="15.75" customHeight="1" x14ac:dyDescent="0.25">
      <c r="K271" s="2"/>
    </row>
    <row r="272" spans="11:11" ht="15.75" customHeight="1" x14ac:dyDescent="0.25">
      <c r="K272" s="2"/>
    </row>
    <row r="273" spans="11:11" ht="15.75" customHeight="1" x14ac:dyDescent="0.25">
      <c r="K273" s="2"/>
    </row>
    <row r="274" spans="11:11" ht="15.75" customHeight="1" x14ac:dyDescent="0.25">
      <c r="K274" s="2"/>
    </row>
    <row r="275" spans="11:11" ht="15.75" customHeight="1" x14ac:dyDescent="0.25">
      <c r="K275" s="2"/>
    </row>
    <row r="276" spans="11:11" ht="15.75" customHeight="1" x14ac:dyDescent="0.25">
      <c r="K276" s="2"/>
    </row>
    <row r="277" spans="11:11" ht="15.75" customHeight="1" x14ac:dyDescent="0.25">
      <c r="K277" s="2"/>
    </row>
    <row r="278" spans="11:11" ht="15.75" customHeight="1" x14ac:dyDescent="0.25">
      <c r="K278" s="2"/>
    </row>
    <row r="279" spans="11:11" ht="15.75" customHeight="1" x14ac:dyDescent="0.25">
      <c r="K279" s="2"/>
    </row>
    <row r="280" spans="11:11" ht="15.75" customHeight="1" x14ac:dyDescent="0.25">
      <c r="K280" s="2"/>
    </row>
    <row r="281" spans="11:11" ht="15.75" customHeight="1" x14ac:dyDescent="0.25">
      <c r="K281" s="2"/>
    </row>
    <row r="282" spans="11:11" ht="15.75" customHeight="1" x14ac:dyDescent="0.25">
      <c r="K282" s="2"/>
    </row>
    <row r="283" spans="11:11" ht="15.75" customHeight="1" x14ac:dyDescent="0.25">
      <c r="K283" s="2"/>
    </row>
    <row r="284" spans="11:11" ht="15.75" customHeight="1" x14ac:dyDescent="0.25">
      <c r="K284" s="2"/>
    </row>
    <row r="285" spans="11:11" ht="15.75" customHeight="1" x14ac:dyDescent="0.25">
      <c r="K285" s="2"/>
    </row>
    <row r="286" spans="11:11" ht="15.75" customHeight="1" x14ac:dyDescent="0.25">
      <c r="K286" s="2"/>
    </row>
    <row r="287" spans="11:11" ht="15.75" customHeight="1" x14ac:dyDescent="0.25">
      <c r="K287" s="2"/>
    </row>
    <row r="288" spans="11:11" ht="15.75" customHeight="1" x14ac:dyDescent="0.25">
      <c r="K288" s="2"/>
    </row>
    <row r="289" spans="11:11" ht="15.75" customHeight="1" x14ac:dyDescent="0.25">
      <c r="K289" s="2"/>
    </row>
    <row r="290" spans="11:11" ht="15.75" customHeight="1" x14ac:dyDescent="0.25">
      <c r="K290" s="2"/>
    </row>
    <row r="291" spans="11:11" ht="15.75" customHeight="1" x14ac:dyDescent="0.25">
      <c r="K291" s="2"/>
    </row>
    <row r="292" spans="11:11" ht="15.75" customHeight="1" x14ac:dyDescent="0.25">
      <c r="K292" s="2"/>
    </row>
    <row r="293" spans="11:11" ht="15.75" customHeight="1" x14ac:dyDescent="0.25">
      <c r="K293" s="2"/>
    </row>
    <row r="294" spans="11:11" ht="15.75" customHeight="1" x14ac:dyDescent="0.25">
      <c r="K294" s="2"/>
    </row>
    <row r="295" spans="11:11" ht="15.75" customHeight="1" x14ac:dyDescent="0.25">
      <c r="K295" s="2"/>
    </row>
    <row r="296" spans="11:11" ht="15.75" customHeight="1" x14ac:dyDescent="0.25">
      <c r="K296" s="2"/>
    </row>
    <row r="297" spans="11:11" ht="15.75" customHeight="1" x14ac:dyDescent="0.25">
      <c r="K297" s="2"/>
    </row>
    <row r="298" spans="11:11" ht="15.75" customHeight="1" x14ac:dyDescent="0.25">
      <c r="K298" s="2"/>
    </row>
    <row r="299" spans="11:11" ht="15.75" customHeight="1" x14ac:dyDescent="0.25">
      <c r="K299" s="2"/>
    </row>
    <row r="300" spans="11:11" ht="15.75" customHeight="1" x14ac:dyDescent="0.25">
      <c r="K300" s="2"/>
    </row>
    <row r="301" spans="11:11" ht="15.75" customHeight="1" x14ac:dyDescent="0.25">
      <c r="K301" s="2"/>
    </row>
    <row r="302" spans="11:11" ht="15.75" customHeight="1" x14ac:dyDescent="0.25">
      <c r="K302" s="2"/>
    </row>
    <row r="303" spans="11:11" ht="15.75" customHeight="1" x14ac:dyDescent="0.25">
      <c r="K303" s="2"/>
    </row>
    <row r="304" spans="11:11" ht="15.75" customHeight="1" x14ac:dyDescent="0.25">
      <c r="K304" s="2"/>
    </row>
    <row r="305" spans="11:11" ht="15.75" customHeight="1" x14ac:dyDescent="0.25">
      <c r="K305" s="2"/>
    </row>
    <row r="306" spans="11:11" ht="15.75" customHeight="1" x14ac:dyDescent="0.25">
      <c r="K306" s="2"/>
    </row>
    <row r="307" spans="11:11" ht="15.75" customHeight="1" x14ac:dyDescent="0.25">
      <c r="K307" s="2"/>
    </row>
    <row r="308" spans="11:11" ht="15.75" customHeight="1" x14ac:dyDescent="0.25">
      <c r="K308" s="2"/>
    </row>
    <row r="309" spans="11:11" ht="15.75" customHeight="1" x14ac:dyDescent="0.25">
      <c r="K309" s="2"/>
    </row>
    <row r="310" spans="11:11" ht="15.75" customHeight="1" x14ac:dyDescent="0.25">
      <c r="K310" s="2"/>
    </row>
    <row r="311" spans="11:11" ht="15.75" customHeight="1" x14ac:dyDescent="0.25">
      <c r="K311" s="2"/>
    </row>
    <row r="312" spans="11:11" ht="15.75" customHeight="1" x14ac:dyDescent="0.25">
      <c r="K312" s="2"/>
    </row>
    <row r="313" spans="11:11" ht="15.75" customHeight="1" x14ac:dyDescent="0.25">
      <c r="K313" s="2"/>
    </row>
    <row r="314" spans="11:11" ht="15.75" customHeight="1" x14ac:dyDescent="0.25">
      <c r="K314" s="2"/>
    </row>
    <row r="315" spans="11:11" ht="15.75" customHeight="1" x14ac:dyDescent="0.25">
      <c r="K315" s="2"/>
    </row>
    <row r="316" spans="11:11" ht="15.75" customHeight="1" x14ac:dyDescent="0.25">
      <c r="K316" s="2"/>
    </row>
    <row r="317" spans="11:11" ht="15.75" customHeight="1" x14ac:dyDescent="0.25">
      <c r="K317" s="2"/>
    </row>
    <row r="318" spans="11:11" ht="15.75" customHeight="1" x14ac:dyDescent="0.25">
      <c r="K318" s="2"/>
    </row>
    <row r="319" spans="11:11" ht="15.75" customHeight="1" x14ac:dyDescent="0.25">
      <c r="K319" s="2"/>
    </row>
    <row r="320" spans="11:11" ht="15.75" customHeight="1" x14ac:dyDescent="0.25">
      <c r="K320" s="2"/>
    </row>
    <row r="321" spans="11:11" ht="15.75" customHeight="1" x14ac:dyDescent="0.25">
      <c r="K321" s="2"/>
    </row>
    <row r="322" spans="11:11" ht="15.75" customHeight="1" x14ac:dyDescent="0.25">
      <c r="K322" s="2"/>
    </row>
    <row r="323" spans="11:11" ht="15.75" customHeight="1" x14ac:dyDescent="0.25">
      <c r="K323" s="2"/>
    </row>
    <row r="324" spans="11:11" ht="15.75" customHeight="1" x14ac:dyDescent="0.25">
      <c r="K324" s="2"/>
    </row>
    <row r="325" spans="11:11" ht="15.75" customHeight="1" x14ac:dyDescent="0.25">
      <c r="K325" s="2"/>
    </row>
    <row r="326" spans="11:11" ht="15.75" customHeight="1" x14ac:dyDescent="0.25">
      <c r="K326" s="2"/>
    </row>
    <row r="327" spans="11:11" ht="15.75" customHeight="1" x14ac:dyDescent="0.25">
      <c r="K327" s="2"/>
    </row>
    <row r="328" spans="11:11" ht="15.75" customHeight="1" x14ac:dyDescent="0.25">
      <c r="K328" s="2"/>
    </row>
    <row r="329" spans="11:11" ht="15.75" customHeight="1" x14ac:dyDescent="0.25">
      <c r="K329" s="2"/>
    </row>
    <row r="330" spans="11:11" ht="15.75" customHeight="1" x14ac:dyDescent="0.25">
      <c r="K330" s="2"/>
    </row>
    <row r="331" spans="11:11" ht="15.75" customHeight="1" x14ac:dyDescent="0.25">
      <c r="K331" s="2"/>
    </row>
    <row r="332" spans="11:11" ht="15.75" customHeight="1" x14ac:dyDescent="0.25">
      <c r="K332" s="2"/>
    </row>
    <row r="333" spans="11:11" ht="15.75" customHeight="1" x14ac:dyDescent="0.25">
      <c r="K333" s="2"/>
    </row>
    <row r="334" spans="11:11" ht="15.75" customHeight="1" x14ac:dyDescent="0.25">
      <c r="K334" s="2"/>
    </row>
    <row r="335" spans="11:11" ht="15.75" customHeight="1" x14ac:dyDescent="0.25">
      <c r="K335" s="2"/>
    </row>
    <row r="336" spans="11:11" ht="15.75" customHeight="1" x14ac:dyDescent="0.25">
      <c r="K336" s="2"/>
    </row>
    <row r="337" spans="11:11" ht="15.75" customHeight="1" x14ac:dyDescent="0.25">
      <c r="K337" s="2"/>
    </row>
    <row r="338" spans="11:11" ht="15.75" customHeight="1" x14ac:dyDescent="0.25">
      <c r="K338" s="2"/>
    </row>
    <row r="339" spans="11:11" ht="15.75" customHeight="1" x14ac:dyDescent="0.25">
      <c r="K339" s="2"/>
    </row>
    <row r="340" spans="11:11" ht="15.75" customHeight="1" x14ac:dyDescent="0.25">
      <c r="K340" s="2"/>
    </row>
    <row r="341" spans="11:11" ht="15.75" customHeight="1" x14ac:dyDescent="0.25">
      <c r="K341" s="2"/>
    </row>
    <row r="342" spans="11:11" ht="15.75" customHeight="1" x14ac:dyDescent="0.25">
      <c r="K342" s="2"/>
    </row>
    <row r="343" spans="11:11" ht="15.75" customHeight="1" x14ac:dyDescent="0.25">
      <c r="K343" s="2"/>
    </row>
    <row r="344" spans="11:11" ht="15.75" customHeight="1" x14ac:dyDescent="0.25">
      <c r="K344" s="2"/>
    </row>
    <row r="345" spans="11:11" ht="15.75" customHeight="1" x14ac:dyDescent="0.25">
      <c r="K345" s="2"/>
    </row>
    <row r="346" spans="11:11" ht="15.75" customHeight="1" x14ac:dyDescent="0.25">
      <c r="K346" s="2"/>
    </row>
    <row r="347" spans="11:11" ht="15.75" customHeight="1" x14ac:dyDescent="0.25">
      <c r="K347" s="2"/>
    </row>
    <row r="348" spans="11:11" ht="15.75" customHeight="1" x14ac:dyDescent="0.25">
      <c r="K348" s="2"/>
    </row>
    <row r="349" spans="11:11" ht="15.75" customHeight="1" x14ac:dyDescent="0.25">
      <c r="K349" s="2"/>
    </row>
    <row r="350" spans="11:11" ht="15.75" customHeight="1" x14ac:dyDescent="0.25">
      <c r="K350" s="2"/>
    </row>
    <row r="351" spans="11:11" ht="15.75" customHeight="1" x14ac:dyDescent="0.25">
      <c r="K351" s="2"/>
    </row>
    <row r="352" spans="11:11" ht="15.75" customHeight="1" x14ac:dyDescent="0.25">
      <c r="K352" s="2"/>
    </row>
    <row r="353" spans="11:11" ht="15.75" customHeight="1" x14ac:dyDescent="0.25">
      <c r="K353" s="2"/>
    </row>
    <row r="354" spans="11:11" ht="15.75" customHeight="1" x14ac:dyDescent="0.25">
      <c r="K354" s="2"/>
    </row>
    <row r="355" spans="11:11" ht="15.75" customHeight="1" x14ac:dyDescent="0.25">
      <c r="K355" s="2"/>
    </row>
    <row r="356" spans="11:11" ht="15.75" customHeight="1" x14ac:dyDescent="0.25">
      <c r="K356" s="2"/>
    </row>
    <row r="357" spans="11:11" ht="15.75" customHeight="1" x14ac:dyDescent="0.25">
      <c r="K357" s="2"/>
    </row>
    <row r="358" spans="11:11" ht="15.75" customHeight="1" x14ac:dyDescent="0.25">
      <c r="K358" s="2"/>
    </row>
    <row r="359" spans="11:11" ht="15.75" customHeight="1" x14ac:dyDescent="0.25">
      <c r="K359" s="2"/>
    </row>
    <row r="360" spans="11:11" ht="15.75" customHeight="1" x14ac:dyDescent="0.25">
      <c r="K360" s="2"/>
    </row>
    <row r="361" spans="11:11" ht="15.75" customHeight="1" x14ac:dyDescent="0.25">
      <c r="K361" s="2"/>
    </row>
    <row r="362" spans="11:11" ht="15.75" customHeight="1" x14ac:dyDescent="0.25">
      <c r="K362" s="2"/>
    </row>
    <row r="363" spans="11:11" ht="15.75" customHeight="1" x14ac:dyDescent="0.25">
      <c r="K363" s="2"/>
    </row>
    <row r="364" spans="11:11" ht="15.75" customHeight="1" x14ac:dyDescent="0.25">
      <c r="K364" s="2"/>
    </row>
    <row r="365" spans="11:11" ht="15.75" customHeight="1" x14ac:dyDescent="0.25">
      <c r="K365" s="2"/>
    </row>
    <row r="366" spans="11:11" ht="15.75" customHeight="1" x14ac:dyDescent="0.25">
      <c r="K366" s="2"/>
    </row>
    <row r="367" spans="11:11" ht="15.75" customHeight="1" x14ac:dyDescent="0.25">
      <c r="K367" s="2"/>
    </row>
    <row r="368" spans="11:11" ht="15.75" customHeight="1" x14ac:dyDescent="0.25">
      <c r="K368" s="2"/>
    </row>
    <row r="369" spans="11:11" ht="15.75" customHeight="1" x14ac:dyDescent="0.25">
      <c r="K369" s="2"/>
    </row>
    <row r="370" spans="11:11" ht="15.75" customHeight="1" x14ac:dyDescent="0.25">
      <c r="K370" s="2"/>
    </row>
    <row r="371" spans="11:11" ht="15.75" customHeight="1" x14ac:dyDescent="0.25">
      <c r="K371" s="2"/>
    </row>
    <row r="372" spans="11:11" ht="15.75" customHeight="1" x14ac:dyDescent="0.25">
      <c r="K372" s="2"/>
    </row>
    <row r="373" spans="11:11" ht="15.75" customHeight="1" x14ac:dyDescent="0.25">
      <c r="K373" s="2"/>
    </row>
    <row r="374" spans="11:11" ht="15.75" customHeight="1" x14ac:dyDescent="0.25">
      <c r="K374" s="2"/>
    </row>
    <row r="375" spans="11:11" ht="15.75" customHeight="1" x14ac:dyDescent="0.25">
      <c r="K375" s="2"/>
    </row>
    <row r="376" spans="11:11" ht="15.75" customHeight="1" x14ac:dyDescent="0.25">
      <c r="K376" s="2"/>
    </row>
    <row r="377" spans="11:11" ht="15.75" customHeight="1" x14ac:dyDescent="0.25">
      <c r="K377" s="2"/>
    </row>
    <row r="378" spans="11:11" ht="15.75" customHeight="1" x14ac:dyDescent="0.25">
      <c r="K378" s="2"/>
    </row>
    <row r="379" spans="11:11" ht="15.75" customHeight="1" x14ac:dyDescent="0.25">
      <c r="K379" s="2"/>
    </row>
    <row r="380" spans="11:11" ht="15.75" customHeight="1" x14ac:dyDescent="0.25">
      <c r="K380" s="2"/>
    </row>
    <row r="381" spans="11:11" ht="15.75" customHeight="1" x14ac:dyDescent="0.25">
      <c r="K381" s="2"/>
    </row>
    <row r="382" spans="11:11" ht="15.75" customHeight="1" x14ac:dyDescent="0.25">
      <c r="K382" s="2"/>
    </row>
    <row r="383" spans="11:11" ht="15.75" customHeight="1" x14ac:dyDescent="0.25">
      <c r="K383" s="2"/>
    </row>
    <row r="384" spans="11:11" ht="15.75" customHeight="1" x14ac:dyDescent="0.25">
      <c r="K384" s="2"/>
    </row>
    <row r="385" spans="11:11" ht="15.75" customHeight="1" x14ac:dyDescent="0.25">
      <c r="K385" s="2"/>
    </row>
    <row r="386" spans="11:11" ht="15.75" customHeight="1" x14ac:dyDescent="0.25">
      <c r="K386" s="2"/>
    </row>
    <row r="387" spans="11:11" ht="15.75" customHeight="1" x14ac:dyDescent="0.25">
      <c r="K387" s="2"/>
    </row>
    <row r="388" spans="11:11" ht="15.75" customHeight="1" x14ac:dyDescent="0.25">
      <c r="K388" s="2"/>
    </row>
    <row r="389" spans="11:11" ht="15.75" customHeight="1" x14ac:dyDescent="0.25">
      <c r="K389" s="2"/>
    </row>
    <row r="390" spans="11:11" ht="15.75" customHeight="1" x14ac:dyDescent="0.25">
      <c r="K390" s="2"/>
    </row>
    <row r="391" spans="11:11" ht="15.75" customHeight="1" x14ac:dyDescent="0.25">
      <c r="K391" s="2"/>
    </row>
    <row r="392" spans="11:11" ht="15.75" customHeight="1" x14ac:dyDescent="0.25">
      <c r="K392" s="2"/>
    </row>
    <row r="393" spans="11:11" ht="15.75" customHeight="1" x14ac:dyDescent="0.25">
      <c r="K393" s="2"/>
    </row>
    <row r="394" spans="11:11" ht="15.75" customHeight="1" x14ac:dyDescent="0.25">
      <c r="K394" s="2"/>
    </row>
    <row r="395" spans="11:11" ht="15.75" customHeight="1" x14ac:dyDescent="0.25">
      <c r="K395" s="2"/>
    </row>
    <row r="396" spans="11:11" ht="15.75" customHeight="1" x14ac:dyDescent="0.25">
      <c r="K396" s="2"/>
    </row>
    <row r="397" spans="11:11" ht="15.75" customHeight="1" x14ac:dyDescent="0.25">
      <c r="K397" s="2"/>
    </row>
    <row r="398" spans="11:11" ht="15.75" customHeight="1" x14ac:dyDescent="0.25">
      <c r="K398" s="2"/>
    </row>
    <row r="399" spans="11:11" ht="15.75" customHeight="1" x14ac:dyDescent="0.25">
      <c r="K399" s="2"/>
    </row>
    <row r="400" spans="11:11" ht="15.75" customHeight="1" x14ac:dyDescent="0.25">
      <c r="K400" s="2"/>
    </row>
    <row r="401" spans="11:11" ht="15.75" customHeight="1" x14ac:dyDescent="0.25">
      <c r="K401" s="2"/>
    </row>
    <row r="402" spans="11:11" ht="15.75" customHeight="1" x14ac:dyDescent="0.25">
      <c r="K402" s="2"/>
    </row>
    <row r="403" spans="11:11" ht="15.75" customHeight="1" x14ac:dyDescent="0.25">
      <c r="K403" s="2"/>
    </row>
    <row r="404" spans="11:11" ht="15.75" customHeight="1" x14ac:dyDescent="0.25">
      <c r="K404" s="2"/>
    </row>
    <row r="405" spans="11:11" ht="15.75" customHeight="1" x14ac:dyDescent="0.25">
      <c r="K405" s="2"/>
    </row>
    <row r="406" spans="11:11" ht="15.75" customHeight="1" x14ac:dyDescent="0.25">
      <c r="K406" s="2"/>
    </row>
    <row r="407" spans="11:11" ht="15.75" customHeight="1" x14ac:dyDescent="0.25">
      <c r="K407" s="2"/>
    </row>
    <row r="408" spans="11:11" ht="15.75" customHeight="1" x14ac:dyDescent="0.25">
      <c r="K408" s="2"/>
    </row>
    <row r="409" spans="11:11" ht="15.75" customHeight="1" x14ac:dyDescent="0.25">
      <c r="K409" s="2"/>
    </row>
    <row r="410" spans="11:11" ht="15.75" customHeight="1" x14ac:dyDescent="0.25">
      <c r="K410" s="2"/>
    </row>
    <row r="411" spans="11:11" ht="15.75" customHeight="1" x14ac:dyDescent="0.25">
      <c r="K411" s="2"/>
    </row>
    <row r="412" spans="11:11" ht="15.75" customHeight="1" x14ac:dyDescent="0.25">
      <c r="K412" s="2"/>
    </row>
    <row r="413" spans="11:11" ht="15.75" customHeight="1" x14ac:dyDescent="0.25">
      <c r="K413" s="2"/>
    </row>
    <row r="414" spans="11:11" ht="15.75" customHeight="1" x14ac:dyDescent="0.25">
      <c r="K414" s="2"/>
    </row>
    <row r="415" spans="11:11" ht="15.75" customHeight="1" x14ac:dyDescent="0.25">
      <c r="K415" s="2"/>
    </row>
    <row r="416" spans="11:11" ht="15.75" customHeight="1" x14ac:dyDescent="0.25">
      <c r="K416" s="2"/>
    </row>
    <row r="417" spans="11:11" ht="15.75" customHeight="1" x14ac:dyDescent="0.25">
      <c r="K417" s="2"/>
    </row>
    <row r="418" spans="11:11" ht="15.75" customHeight="1" x14ac:dyDescent="0.25">
      <c r="K418" s="2"/>
    </row>
    <row r="419" spans="11:11" ht="15.75" customHeight="1" x14ac:dyDescent="0.25">
      <c r="K419" s="2"/>
    </row>
    <row r="420" spans="11:11" ht="15.75" customHeight="1" x14ac:dyDescent="0.25">
      <c r="K420" s="2"/>
    </row>
    <row r="421" spans="11:11" ht="15.75" customHeight="1" x14ac:dyDescent="0.25">
      <c r="K421" s="2"/>
    </row>
    <row r="422" spans="11:11" ht="15.75" customHeight="1" x14ac:dyDescent="0.25">
      <c r="K422" s="2"/>
    </row>
    <row r="423" spans="11:11" ht="15.75" customHeight="1" x14ac:dyDescent="0.25">
      <c r="K423" s="2"/>
    </row>
    <row r="424" spans="11:11" ht="15.75" customHeight="1" x14ac:dyDescent="0.25">
      <c r="K424" s="2"/>
    </row>
    <row r="425" spans="11:11" ht="15.75" customHeight="1" x14ac:dyDescent="0.25">
      <c r="K425" s="2"/>
    </row>
    <row r="426" spans="11:11" ht="15.75" customHeight="1" x14ac:dyDescent="0.25">
      <c r="K426" s="2"/>
    </row>
    <row r="427" spans="11:11" ht="15.75" customHeight="1" x14ac:dyDescent="0.25">
      <c r="K427" s="2"/>
    </row>
    <row r="428" spans="11:11" ht="15.75" customHeight="1" x14ac:dyDescent="0.25">
      <c r="K428" s="2"/>
    </row>
    <row r="429" spans="11:11" ht="15.75" customHeight="1" x14ac:dyDescent="0.25">
      <c r="K429" s="2"/>
    </row>
    <row r="430" spans="11:11" ht="15.75" customHeight="1" x14ac:dyDescent="0.25">
      <c r="K430" s="2"/>
    </row>
    <row r="431" spans="11:11" ht="15.75" customHeight="1" x14ac:dyDescent="0.25">
      <c r="K431" s="2"/>
    </row>
    <row r="432" spans="11:11" ht="15.75" customHeight="1" x14ac:dyDescent="0.25">
      <c r="K432" s="2"/>
    </row>
    <row r="433" spans="11:11" ht="15.75" customHeight="1" x14ac:dyDescent="0.25">
      <c r="K433" s="2"/>
    </row>
    <row r="434" spans="11:11" ht="15.75" customHeight="1" x14ac:dyDescent="0.25">
      <c r="K434" s="2"/>
    </row>
    <row r="435" spans="11:11" ht="15.75" customHeight="1" x14ac:dyDescent="0.25">
      <c r="K435" s="2"/>
    </row>
    <row r="436" spans="11:11" ht="15.75" customHeight="1" x14ac:dyDescent="0.25">
      <c r="K436" s="2"/>
    </row>
    <row r="437" spans="11:11" ht="15.75" customHeight="1" x14ac:dyDescent="0.25">
      <c r="K437" s="2"/>
    </row>
    <row r="438" spans="11:11" ht="15.75" customHeight="1" x14ac:dyDescent="0.25">
      <c r="K438" s="2"/>
    </row>
    <row r="439" spans="11:11" ht="15.75" customHeight="1" x14ac:dyDescent="0.25">
      <c r="K439" s="2"/>
    </row>
    <row r="440" spans="11:11" ht="15.75" customHeight="1" x14ac:dyDescent="0.25">
      <c r="K440" s="2"/>
    </row>
    <row r="441" spans="11:11" ht="15.75" customHeight="1" x14ac:dyDescent="0.25">
      <c r="K441" s="2"/>
    </row>
    <row r="442" spans="11:11" ht="15.75" customHeight="1" x14ac:dyDescent="0.25">
      <c r="K442" s="2"/>
    </row>
    <row r="443" spans="11:11" ht="15.75" customHeight="1" x14ac:dyDescent="0.25">
      <c r="K443" s="2"/>
    </row>
    <row r="444" spans="11:11" ht="15.75" customHeight="1" x14ac:dyDescent="0.25">
      <c r="K444" s="2"/>
    </row>
    <row r="445" spans="11:11" ht="15.75" customHeight="1" x14ac:dyDescent="0.25">
      <c r="K445" s="2"/>
    </row>
    <row r="446" spans="11:11" ht="15.75" customHeight="1" x14ac:dyDescent="0.25">
      <c r="K446" s="2"/>
    </row>
    <row r="447" spans="11:11" ht="15.75" customHeight="1" x14ac:dyDescent="0.25">
      <c r="K447" s="2"/>
    </row>
    <row r="448" spans="11:11" ht="15.75" customHeight="1" x14ac:dyDescent="0.25">
      <c r="K448" s="2"/>
    </row>
    <row r="449" spans="11:11" ht="15.75" customHeight="1" x14ac:dyDescent="0.25">
      <c r="K449" s="2"/>
    </row>
    <row r="450" spans="11:11" ht="15.75" customHeight="1" x14ac:dyDescent="0.25">
      <c r="K450" s="2"/>
    </row>
    <row r="451" spans="11:11" ht="15.75" customHeight="1" x14ac:dyDescent="0.25">
      <c r="K451" s="2"/>
    </row>
    <row r="452" spans="11:11" ht="15.75" customHeight="1" x14ac:dyDescent="0.25">
      <c r="K452" s="2"/>
    </row>
    <row r="453" spans="11:11" ht="15.75" customHeight="1" x14ac:dyDescent="0.25">
      <c r="K453" s="2"/>
    </row>
    <row r="454" spans="11:11" ht="15.75" customHeight="1" x14ac:dyDescent="0.25">
      <c r="K454" s="2"/>
    </row>
    <row r="455" spans="11:11" ht="15.75" customHeight="1" x14ac:dyDescent="0.25">
      <c r="K455" s="2"/>
    </row>
    <row r="456" spans="11:11" ht="15.75" customHeight="1" x14ac:dyDescent="0.25">
      <c r="K456" s="2"/>
    </row>
    <row r="457" spans="11:11" ht="15.75" customHeight="1" x14ac:dyDescent="0.25">
      <c r="K457" s="2"/>
    </row>
    <row r="458" spans="11:11" ht="15.75" customHeight="1" x14ac:dyDescent="0.25">
      <c r="K458" s="2"/>
    </row>
    <row r="459" spans="11:11" ht="15.75" customHeight="1" x14ac:dyDescent="0.25">
      <c r="K459" s="2"/>
    </row>
    <row r="460" spans="11:11" ht="15.75" customHeight="1" x14ac:dyDescent="0.25">
      <c r="K460" s="2"/>
    </row>
    <row r="461" spans="11:11" ht="15.75" customHeight="1" x14ac:dyDescent="0.25">
      <c r="K461" s="2"/>
    </row>
    <row r="462" spans="11:11" ht="15.75" customHeight="1" x14ac:dyDescent="0.25">
      <c r="K462" s="2"/>
    </row>
    <row r="463" spans="11:11" ht="15.75" customHeight="1" x14ac:dyDescent="0.25">
      <c r="K463" s="2"/>
    </row>
    <row r="464" spans="11:11" ht="15.75" customHeight="1" x14ac:dyDescent="0.25">
      <c r="K464" s="2"/>
    </row>
    <row r="465" spans="11:11" ht="15.75" customHeight="1" x14ac:dyDescent="0.25">
      <c r="K465" s="2"/>
    </row>
    <row r="466" spans="11:11" ht="15.75" customHeight="1" x14ac:dyDescent="0.25">
      <c r="K466" s="2"/>
    </row>
    <row r="467" spans="11:11" ht="15.75" customHeight="1" x14ac:dyDescent="0.25">
      <c r="K467" s="2"/>
    </row>
    <row r="468" spans="11:11" ht="15.75" customHeight="1" x14ac:dyDescent="0.25">
      <c r="K468" s="2"/>
    </row>
    <row r="469" spans="11:11" ht="15.75" customHeight="1" x14ac:dyDescent="0.25">
      <c r="K469" s="2"/>
    </row>
    <row r="470" spans="11:11" ht="15.75" customHeight="1" x14ac:dyDescent="0.25">
      <c r="K470" s="2"/>
    </row>
    <row r="471" spans="11:11" ht="15.75" customHeight="1" x14ac:dyDescent="0.25">
      <c r="K471" s="2"/>
    </row>
    <row r="472" spans="11:11" ht="15.75" customHeight="1" x14ac:dyDescent="0.25">
      <c r="K472" s="2"/>
    </row>
    <row r="473" spans="11:11" ht="15.75" customHeight="1" x14ac:dyDescent="0.25">
      <c r="K473" s="2"/>
    </row>
    <row r="474" spans="11:11" ht="15.75" customHeight="1" x14ac:dyDescent="0.25">
      <c r="K474" s="2"/>
    </row>
    <row r="475" spans="11:11" ht="15.75" customHeight="1" x14ac:dyDescent="0.25">
      <c r="K475" s="2"/>
    </row>
    <row r="476" spans="11:11" ht="15.75" customHeight="1" x14ac:dyDescent="0.25">
      <c r="K476" s="2"/>
    </row>
    <row r="477" spans="11:11" ht="15.75" customHeight="1" x14ac:dyDescent="0.25">
      <c r="K477" s="2"/>
    </row>
    <row r="478" spans="11:11" ht="15.75" customHeight="1" x14ac:dyDescent="0.25">
      <c r="K478" s="2"/>
    </row>
    <row r="479" spans="11:11" ht="15.75" customHeight="1" x14ac:dyDescent="0.25">
      <c r="K479" s="2"/>
    </row>
    <row r="480" spans="11:11" ht="15.75" customHeight="1" x14ac:dyDescent="0.25">
      <c r="K480" s="2"/>
    </row>
    <row r="481" spans="11:11" ht="15.75" customHeight="1" x14ac:dyDescent="0.25">
      <c r="K481" s="2"/>
    </row>
    <row r="482" spans="11:11" ht="15.75" customHeight="1" x14ac:dyDescent="0.25">
      <c r="K482" s="2"/>
    </row>
    <row r="483" spans="11:11" ht="15.75" customHeight="1" x14ac:dyDescent="0.25">
      <c r="K483" s="2"/>
    </row>
    <row r="484" spans="11:11" ht="15.75" customHeight="1" x14ac:dyDescent="0.25">
      <c r="K484" s="2"/>
    </row>
    <row r="485" spans="11:11" ht="15.75" customHeight="1" x14ac:dyDescent="0.25">
      <c r="K485" s="2"/>
    </row>
    <row r="486" spans="11:11" ht="15.75" customHeight="1" x14ac:dyDescent="0.25">
      <c r="K486" s="2"/>
    </row>
    <row r="487" spans="11:11" ht="15.75" customHeight="1" x14ac:dyDescent="0.25">
      <c r="K487" s="2"/>
    </row>
    <row r="488" spans="11:11" ht="15.75" customHeight="1" x14ac:dyDescent="0.25">
      <c r="K488" s="2"/>
    </row>
    <row r="489" spans="11:11" ht="15.75" customHeight="1" x14ac:dyDescent="0.25">
      <c r="K489" s="2"/>
    </row>
    <row r="490" spans="11:11" ht="15.75" customHeight="1" x14ac:dyDescent="0.25">
      <c r="K490" s="2"/>
    </row>
    <row r="491" spans="11:11" ht="15.75" customHeight="1" x14ac:dyDescent="0.25">
      <c r="K491" s="2"/>
    </row>
    <row r="492" spans="11:11" ht="15.75" customHeight="1" x14ac:dyDescent="0.25">
      <c r="K492" s="2"/>
    </row>
    <row r="493" spans="11:11" ht="15.75" customHeight="1" x14ac:dyDescent="0.25">
      <c r="K493" s="2"/>
    </row>
    <row r="494" spans="11:11" ht="15.75" customHeight="1" x14ac:dyDescent="0.25">
      <c r="K494" s="2"/>
    </row>
    <row r="495" spans="11:11" ht="15.75" customHeight="1" x14ac:dyDescent="0.25">
      <c r="K495" s="2"/>
    </row>
    <row r="496" spans="11:11" ht="15.75" customHeight="1" x14ac:dyDescent="0.25">
      <c r="K496" s="2"/>
    </row>
    <row r="497" spans="11:11" ht="15.75" customHeight="1" x14ac:dyDescent="0.25">
      <c r="K497" s="2"/>
    </row>
    <row r="498" spans="11:11" ht="15.75" customHeight="1" x14ac:dyDescent="0.25">
      <c r="K498" s="2"/>
    </row>
    <row r="499" spans="11:11" ht="15.75" customHeight="1" x14ac:dyDescent="0.25">
      <c r="K499" s="2"/>
    </row>
    <row r="500" spans="11:11" ht="15.75" customHeight="1" x14ac:dyDescent="0.25">
      <c r="K500" s="2"/>
    </row>
    <row r="501" spans="11:11" ht="15.75" customHeight="1" x14ac:dyDescent="0.25">
      <c r="K501" s="2"/>
    </row>
    <row r="502" spans="11:11" ht="15.75" customHeight="1" x14ac:dyDescent="0.25">
      <c r="K502" s="2"/>
    </row>
    <row r="503" spans="11:11" ht="15.75" customHeight="1" x14ac:dyDescent="0.25">
      <c r="K503" s="2"/>
    </row>
    <row r="504" spans="11:11" ht="15.75" customHeight="1" x14ac:dyDescent="0.25">
      <c r="K504" s="2"/>
    </row>
    <row r="505" spans="11:11" ht="15.75" customHeight="1" x14ac:dyDescent="0.25">
      <c r="K505" s="2"/>
    </row>
    <row r="506" spans="11:11" ht="15.75" customHeight="1" x14ac:dyDescent="0.25">
      <c r="K506" s="2"/>
    </row>
    <row r="507" spans="11:11" ht="15.75" customHeight="1" x14ac:dyDescent="0.25">
      <c r="K507" s="2"/>
    </row>
    <row r="508" spans="11:11" ht="15.75" customHeight="1" x14ac:dyDescent="0.25">
      <c r="K508" s="2"/>
    </row>
    <row r="509" spans="11:11" ht="15.75" customHeight="1" x14ac:dyDescent="0.25">
      <c r="K509" s="2"/>
    </row>
    <row r="510" spans="11:11" ht="15.75" customHeight="1" x14ac:dyDescent="0.25">
      <c r="K510" s="2"/>
    </row>
    <row r="511" spans="11:11" ht="15.75" customHeight="1" x14ac:dyDescent="0.25">
      <c r="K511" s="2"/>
    </row>
    <row r="512" spans="11:11" ht="15.75" customHeight="1" x14ac:dyDescent="0.25">
      <c r="K512" s="2"/>
    </row>
    <row r="513" spans="11:11" ht="15.75" customHeight="1" x14ac:dyDescent="0.25">
      <c r="K513" s="2"/>
    </row>
    <row r="514" spans="11:11" ht="15.75" customHeight="1" x14ac:dyDescent="0.25">
      <c r="K514" s="2"/>
    </row>
    <row r="515" spans="11:11" ht="15.75" customHeight="1" x14ac:dyDescent="0.25">
      <c r="K515" s="2"/>
    </row>
    <row r="516" spans="11:11" ht="15.75" customHeight="1" x14ac:dyDescent="0.25">
      <c r="K516" s="2"/>
    </row>
    <row r="517" spans="11:11" ht="15.75" customHeight="1" x14ac:dyDescent="0.25">
      <c r="K517" s="2"/>
    </row>
    <row r="518" spans="11:11" ht="15.75" customHeight="1" x14ac:dyDescent="0.25">
      <c r="K518" s="2"/>
    </row>
    <row r="519" spans="11:11" ht="15.75" customHeight="1" x14ac:dyDescent="0.25">
      <c r="K519" s="2"/>
    </row>
    <row r="520" spans="11:11" ht="15.75" customHeight="1" x14ac:dyDescent="0.25">
      <c r="K520" s="2"/>
    </row>
    <row r="521" spans="11:11" ht="15.75" customHeight="1" x14ac:dyDescent="0.25">
      <c r="K521" s="2"/>
    </row>
    <row r="522" spans="11:11" ht="15.75" customHeight="1" x14ac:dyDescent="0.25">
      <c r="K522" s="2"/>
    </row>
    <row r="523" spans="11:11" ht="15.75" customHeight="1" x14ac:dyDescent="0.25">
      <c r="K523" s="2"/>
    </row>
    <row r="524" spans="11:11" ht="15.75" customHeight="1" x14ac:dyDescent="0.25">
      <c r="K524" s="2"/>
    </row>
    <row r="525" spans="11:11" ht="15.75" customHeight="1" x14ac:dyDescent="0.25">
      <c r="K525" s="2"/>
    </row>
    <row r="526" spans="11:11" ht="15.75" customHeight="1" x14ac:dyDescent="0.25">
      <c r="K526" s="2"/>
    </row>
    <row r="527" spans="11:11" ht="15.75" customHeight="1" x14ac:dyDescent="0.25">
      <c r="K527" s="2"/>
    </row>
    <row r="528" spans="11:11" ht="15.75" customHeight="1" x14ac:dyDescent="0.25">
      <c r="K528" s="2"/>
    </row>
    <row r="529" spans="11:11" ht="15.75" customHeight="1" x14ac:dyDescent="0.25">
      <c r="K529" s="2"/>
    </row>
    <row r="530" spans="11:11" ht="15.75" customHeight="1" x14ac:dyDescent="0.25">
      <c r="K530" s="2"/>
    </row>
    <row r="531" spans="11:11" ht="15.75" customHeight="1" x14ac:dyDescent="0.25">
      <c r="K531" s="2"/>
    </row>
    <row r="532" spans="11:11" ht="15.75" customHeight="1" x14ac:dyDescent="0.25">
      <c r="K532" s="2"/>
    </row>
    <row r="533" spans="11:11" ht="15.75" customHeight="1" x14ac:dyDescent="0.25">
      <c r="K533" s="2"/>
    </row>
    <row r="534" spans="11:11" ht="15.75" customHeight="1" x14ac:dyDescent="0.25">
      <c r="K534" s="2"/>
    </row>
    <row r="535" spans="11:11" ht="15.75" customHeight="1" x14ac:dyDescent="0.25">
      <c r="K535" s="2"/>
    </row>
    <row r="536" spans="11:11" ht="15.75" customHeight="1" x14ac:dyDescent="0.25">
      <c r="K536" s="2"/>
    </row>
    <row r="537" spans="11:11" ht="15.75" customHeight="1" x14ac:dyDescent="0.25">
      <c r="K537" s="2"/>
    </row>
    <row r="538" spans="11:11" ht="15.75" customHeight="1" x14ac:dyDescent="0.25">
      <c r="K538" s="2"/>
    </row>
    <row r="539" spans="11:11" ht="15.75" customHeight="1" x14ac:dyDescent="0.25">
      <c r="K539" s="2"/>
    </row>
    <row r="540" spans="11:11" ht="15.75" customHeight="1" x14ac:dyDescent="0.25">
      <c r="K540" s="2"/>
    </row>
    <row r="541" spans="11:11" ht="15.75" customHeight="1" x14ac:dyDescent="0.25">
      <c r="K541" s="2"/>
    </row>
    <row r="542" spans="11:11" ht="15.75" customHeight="1" x14ac:dyDescent="0.25">
      <c r="K542" s="2"/>
    </row>
    <row r="543" spans="11:11" ht="15.75" customHeight="1" x14ac:dyDescent="0.25">
      <c r="K543" s="2"/>
    </row>
    <row r="544" spans="11:11" ht="15.75" customHeight="1" x14ac:dyDescent="0.25">
      <c r="K544" s="2"/>
    </row>
    <row r="545" spans="11:11" ht="15.75" customHeight="1" x14ac:dyDescent="0.25">
      <c r="K545" s="2"/>
    </row>
    <row r="546" spans="11:11" ht="15.75" customHeight="1" x14ac:dyDescent="0.25">
      <c r="K546" s="2"/>
    </row>
    <row r="547" spans="11:11" ht="15.75" customHeight="1" x14ac:dyDescent="0.25">
      <c r="K547" s="2"/>
    </row>
    <row r="548" spans="11:11" ht="15.75" customHeight="1" x14ac:dyDescent="0.25">
      <c r="K548" s="2"/>
    </row>
    <row r="549" spans="11:11" ht="15.75" customHeight="1" x14ac:dyDescent="0.25">
      <c r="K549" s="2"/>
    </row>
    <row r="550" spans="11:11" ht="15.75" customHeight="1" x14ac:dyDescent="0.25">
      <c r="K550" s="2"/>
    </row>
    <row r="551" spans="11:11" ht="15.75" customHeight="1" x14ac:dyDescent="0.25">
      <c r="K551" s="2"/>
    </row>
    <row r="552" spans="11:11" ht="15.75" customHeight="1" x14ac:dyDescent="0.25">
      <c r="K552" s="2"/>
    </row>
    <row r="553" spans="11:11" ht="15.75" customHeight="1" x14ac:dyDescent="0.25">
      <c r="K553" s="2"/>
    </row>
    <row r="554" spans="11:11" ht="15.75" customHeight="1" x14ac:dyDescent="0.25">
      <c r="K554" s="2"/>
    </row>
    <row r="555" spans="11:11" ht="15.75" customHeight="1" x14ac:dyDescent="0.25">
      <c r="K555" s="2"/>
    </row>
    <row r="556" spans="11:11" ht="15.75" customHeight="1" x14ac:dyDescent="0.25">
      <c r="K556" s="2"/>
    </row>
    <row r="557" spans="11:11" ht="15.75" customHeight="1" x14ac:dyDescent="0.25">
      <c r="K557" s="2"/>
    </row>
    <row r="558" spans="11:11" ht="15.75" customHeight="1" x14ac:dyDescent="0.25">
      <c r="K558" s="2"/>
    </row>
    <row r="559" spans="11:11" ht="15.75" customHeight="1" x14ac:dyDescent="0.25">
      <c r="K559" s="2"/>
    </row>
    <row r="560" spans="11:11" ht="15.75" customHeight="1" x14ac:dyDescent="0.25">
      <c r="K560" s="2"/>
    </row>
    <row r="561" spans="11:11" ht="15.75" customHeight="1" x14ac:dyDescent="0.25">
      <c r="K561" s="2"/>
    </row>
    <row r="562" spans="11:11" ht="15.75" customHeight="1" x14ac:dyDescent="0.25">
      <c r="K562" s="2"/>
    </row>
    <row r="563" spans="11:11" ht="15.75" customHeight="1" x14ac:dyDescent="0.25">
      <c r="K563" s="2"/>
    </row>
    <row r="564" spans="11:11" ht="15.75" customHeight="1" x14ac:dyDescent="0.25">
      <c r="K564" s="2"/>
    </row>
    <row r="565" spans="11:11" ht="15.75" customHeight="1" x14ac:dyDescent="0.25">
      <c r="K565" s="2"/>
    </row>
    <row r="566" spans="11:11" ht="15.75" customHeight="1" x14ac:dyDescent="0.25">
      <c r="K566" s="2"/>
    </row>
    <row r="567" spans="11:11" ht="15.75" customHeight="1" x14ac:dyDescent="0.25">
      <c r="K567" s="2"/>
    </row>
    <row r="568" spans="11:11" ht="15.75" customHeight="1" x14ac:dyDescent="0.25">
      <c r="K568" s="2"/>
    </row>
    <row r="569" spans="11:11" ht="15.75" customHeight="1" x14ac:dyDescent="0.25">
      <c r="K569" s="2"/>
    </row>
    <row r="570" spans="11:11" ht="15.75" customHeight="1" x14ac:dyDescent="0.25">
      <c r="K570" s="2"/>
    </row>
    <row r="571" spans="11:11" ht="15.75" customHeight="1" x14ac:dyDescent="0.25">
      <c r="K571" s="2"/>
    </row>
    <row r="572" spans="11:11" ht="15.75" customHeight="1" x14ac:dyDescent="0.25">
      <c r="K572" s="2"/>
    </row>
    <row r="573" spans="11:11" ht="15.75" customHeight="1" x14ac:dyDescent="0.25">
      <c r="K573" s="2"/>
    </row>
    <row r="574" spans="11:11" ht="15.75" customHeight="1" x14ac:dyDescent="0.25">
      <c r="K574" s="2"/>
    </row>
    <row r="575" spans="11:11" ht="15.75" customHeight="1" x14ac:dyDescent="0.25">
      <c r="K575" s="2"/>
    </row>
    <row r="576" spans="11:11" ht="15.75" customHeight="1" x14ac:dyDescent="0.25">
      <c r="K576" s="2"/>
    </row>
    <row r="577" spans="11:11" ht="15.75" customHeight="1" x14ac:dyDescent="0.25">
      <c r="K577" s="2"/>
    </row>
    <row r="578" spans="11:11" ht="15.75" customHeight="1" x14ac:dyDescent="0.25">
      <c r="K578" s="2"/>
    </row>
    <row r="579" spans="11:11" ht="15.75" customHeight="1" x14ac:dyDescent="0.25">
      <c r="K579" s="2"/>
    </row>
    <row r="580" spans="11:11" ht="15.75" customHeight="1" x14ac:dyDescent="0.25">
      <c r="K580" s="2"/>
    </row>
    <row r="581" spans="11:11" ht="15.75" customHeight="1" x14ac:dyDescent="0.25">
      <c r="K581" s="2"/>
    </row>
    <row r="582" spans="11:11" ht="15.75" customHeight="1" x14ac:dyDescent="0.25">
      <c r="K582" s="2"/>
    </row>
    <row r="583" spans="11:11" ht="15.75" customHeight="1" x14ac:dyDescent="0.25">
      <c r="K583" s="2"/>
    </row>
    <row r="584" spans="11:11" ht="15.75" customHeight="1" x14ac:dyDescent="0.25">
      <c r="K584" s="2"/>
    </row>
    <row r="585" spans="11:11" ht="15.75" customHeight="1" x14ac:dyDescent="0.25">
      <c r="K585" s="2"/>
    </row>
    <row r="586" spans="11:11" ht="15.75" customHeight="1" x14ac:dyDescent="0.25">
      <c r="K586" s="2"/>
    </row>
    <row r="587" spans="11:11" ht="15.75" customHeight="1" x14ac:dyDescent="0.25">
      <c r="K587" s="2"/>
    </row>
    <row r="588" spans="11:11" ht="15.75" customHeight="1" x14ac:dyDescent="0.25">
      <c r="K588" s="2"/>
    </row>
    <row r="589" spans="11:11" ht="15.75" customHeight="1" x14ac:dyDescent="0.25">
      <c r="K589" s="2"/>
    </row>
    <row r="590" spans="11:11" ht="15.75" customHeight="1" x14ac:dyDescent="0.25">
      <c r="K590" s="2"/>
    </row>
    <row r="591" spans="11:11" ht="15.75" customHeight="1" x14ac:dyDescent="0.25">
      <c r="K591" s="2"/>
    </row>
    <row r="592" spans="11:11" ht="15.75" customHeight="1" x14ac:dyDescent="0.25">
      <c r="K592" s="2"/>
    </row>
    <row r="593" spans="11:11" ht="15.75" customHeight="1" x14ac:dyDescent="0.25">
      <c r="K593" s="2"/>
    </row>
    <row r="594" spans="11:11" ht="15.75" customHeight="1" x14ac:dyDescent="0.25">
      <c r="K594" s="2"/>
    </row>
    <row r="595" spans="11:11" ht="15.75" customHeight="1" x14ac:dyDescent="0.25">
      <c r="K595" s="2"/>
    </row>
    <row r="596" spans="11:11" ht="15.75" customHeight="1" x14ac:dyDescent="0.25">
      <c r="K596" s="2"/>
    </row>
    <row r="597" spans="11:11" ht="15.75" customHeight="1" x14ac:dyDescent="0.25">
      <c r="K597" s="2"/>
    </row>
    <row r="598" spans="11:11" ht="15.75" customHeight="1" x14ac:dyDescent="0.25">
      <c r="K598" s="2"/>
    </row>
    <row r="599" spans="11:11" ht="15.75" customHeight="1" x14ac:dyDescent="0.25">
      <c r="K599" s="2"/>
    </row>
    <row r="600" spans="11:11" ht="15.75" customHeight="1" x14ac:dyDescent="0.25">
      <c r="K600" s="2"/>
    </row>
    <row r="601" spans="11:11" ht="15.75" customHeight="1" x14ac:dyDescent="0.25">
      <c r="K601" s="2"/>
    </row>
    <row r="602" spans="11:11" ht="15.75" customHeight="1" x14ac:dyDescent="0.25">
      <c r="K602" s="2"/>
    </row>
    <row r="603" spans="11:11" ht="15.75" customHeight="1" x14ac:dyDescent="0.25">
      <c r="K603" s="2"/>
    </row>
    <row r="604" spans="11:11" ht="15.75" customHeight="1" x14ac:dyDescent="0.25">
      <c r="K604" s="2"/>
    </row>
    <row r="605" spans="11:11" ht="15.75" customHeight="1" x14ac:dyDescent="0.25">
      <c r="K605" s="2"/>
    </row>
    <row r="606" spans="11:11" ht="15.75" customHeight="1" x14ac:dyDescent="0.25">
      <c r="K606" s="2"/>
    </row>
    <row r="607" spans="11:11" ht="15.75" customHeight="1" x14ac:dyDescent="0.25">
      <c r="K607" s="2"/>
    </row>
    <row r="608" spans="11:11" ht="15.75" customHeight="1" x14ac:dyDescent="0.25">
      <c r="K608" s="2"/>
    </row>
    <row r="609" spans="11:11" ht="15.75" customHeight="1" x14ac:dyDescent="0.25">
      <c r="K609" s="2"/>
    </row>
    <row r="610" spans="11:11" ht="15.75" customHeight="1" x14ac:dyDescent="0.25">
      <c r="K610" s="2"/>
    </row>
    <row r="611" spans="11:11" ht="15.75" customHeight="1" x14ac:dyDescent="0.25">
      <c r="K611" s="2"/>
    </row>
    <row r="612" spans="11:11" ht="15.75" customHeight="1" x14ac:dyDescent="0.25">
      <c r="K612" s="2"/>
    </row>
    <row r="613" spans="11:11" ht="15.75" customHeight="1" x14ac:dyDescent="0.25">
      <c r="K613" s="2"/>
    </row>
    <row r="614" spans="11:11" ht="15.75" customHeight="1" x14ac:dyDescent="0.25">
      <c r="K614" s="2"/>
    </row>
    <row r="615" spans="11:11" ht="15.75" customHeight="1" x14ac:dyDescent="0.25">
      <c r="K615" s="2"/>
    </row>
    <row r="616" spans="11:11" ht="15.75" customHeight="1" x14ac:dyDescent="0.25">
      <c r="K616" s="2"/>
    </row>
    <row r="617" spans="11:11" ht="15.75" customHeight="1" x14ac:dyDescent="0.25">
      <c r="K617" s="2"/>
    </row>
    <row r="618" spans="11:11" ht="15.75" customHeight="1" x14ac:dyDescent="0.25">
      <c r="K618" s="2"/>
    </row>
    <row r="619" spans="11:11" ht="15.75" customHeight="1" x14ac:dyDescent="0.25">
      <c r="K619" s="2"/>
    </row>
    <row r="620" spans="11:11" ht="15.75" customHeight="1" x14ac:dyDescent="0.25">
      <c r="K620" s="2"/>
    </row>
    <row r="621" spans="11:11" ht="15.75" customHeight="1" x14ac:dyDescent="0.25">
      <c r="K621" s="2"/>
    </row>
    <row r="622" spans="11:11" ht="15.75" customHeight="1" x14ac:dyDescent="0.25">
      <c r="K622" s="2"/>
    </row>
    <row r="623" spans="11:11" ht="15.75" customHeight="1" x14ac:dyDescent="0.25">
      <c r="K623" s="2"/>
    </row>
    <row r="624" spans="11:11" ht="15.75" customHeight="1" x14ac:dyDescent="0.25">
      <c r="K624" s="2"/>
    </row>
    <row r="625" spans="11:11" ht="15.75" customHeight="1" x14ac:dyDescent="0.25">
      <c r="K625" s="2"/>
    </row>
    <row r="626" spans="11:11" ht="15.75" customHeight="1" x14ac:dyDescent="0.25">
      <c r="K626" s="2"/>
    </row>
    <row r="627" spans="11:11" ht="15.75" customHeight="1" x14ac:dyDescent="0.25">
      <c r="K627" s="2"/>
    </row>
    <row r="628" spans="11:11" ht="15.75" customHeight="1" x14ac:dyDescent="0.25">
      <c r="K628" s="2"/>
    </row>
    <row r="629" spans="11:11" ht="15.75" customHeight="1" x14ac:dyDescent="0.25">
      <c r="K629" s="2"/>
    </row>
    <row r="630" spans="11:11" ht="15.75" customHeight="1" x14ac:dyDescent="0.25">
      <c r="K630" s="2"/>
    </row>
    <row r="631" spans="11:11" ht="15.75" customHeight="1" x14ac:dyDescent="0.25">
      <c r="K631" s="2"/>
    </row>
    <row r="632" spans="11:11" ht="15.75" customHeight="1" x14ac:dyDescent="0.25">
      <c r="K632" s="2"/>
    </row>
    <row r="633" spans="11:11" ht="15.75" customHeight="1" x14ac:dyDescent="0.25">
      <c r="K633" s="2"/>
    </row>
    <row r="634" spans="11:11" ht="15.75" customHeight="1" x14ac:dyDescent="0.25">
      <c r="K634" s="2"/>
    </row>
    <row r="635" spans="11:11" ht="15.75" customHeight="1" x14ac:dyDescent="0.25">
      <c r="K635" s="2"/>
    </row>
    <row r="636" spans="11:11" ht="15.75" customHeight="1" x14ac:dyDescent="0.25">
      <c r="K636" s="2"/>
    </row>
    <row r="637" spans="11:11" ht="15.75" customHeight="1" x14ac:dyDescent="0.25">
      <c r="K637" s="2"/>
    </row>
    <row r="638" spans="11:11" ht="15.75" customHeight="1" x14ac:dyDescent="0.25">
      <c r="K638" s="2"/>
    </row>
    <row r="639" spans="11:11" ht="15.75" customHeight="1" x14ac:dyDescent="0.25">
      <c r="K639" s="2"/>
    </row>
    <row r="640" spans="11:11" ht="15.75" customHeight="1" x14ac:dyDescent="0.25">
      <c r="K640" s="2"/>
    </row>
    <row r="641" spans="11:11" ht="15.75" customHeight="1" x14ac:dyDescent="0.25">
      <c r="K641" s="2"/>
    </row>
    <row r="642" spans="11:11" ht="15.75" customHeight="1" x14ac:dyDescent="0.25">
      <c r="K642" s="2"/>
    </row>
    <row r="643" spans="11:11" ht="15.75" customHeight="1" x14ac:dyDescent="0.25">
      <c r="K643" s="2"/>
    </row>
    <row r="644" spans="11:11" ht="15.75" customHeight="1" x14ac:dyDescent="0.25">
      <c r="K644" s="2"/>
    </row>
    <row r="645" spans="11:11" ht="15.75" customHeight="1" x14ac:dyDescent="0.25">
      <c r="K645" s="2"/>
    </row>
    <row r="646" spans="11:11" ht="15.75" customHeight="1" x14ac:dyDescent="0.25">
      <c r="K646" s="2"/>
    </row>
    <row r="647" spans="11:11" ht="15.75" customHeight="1" x14ac:dyDescent="0.25">
      <c r="K647" s="2"/>
    </row>
    <row r="648" spans="11:11" ht="15.75" customHeight="1" x14ac:dyDescent="0.25">
      <c r="K648" s="2"/>
    </row>
    <row r="649" spans="11:11" ht="15.75" customHeight="1" x14ac:dyDescent="0.25">
      <c r="K649" s="2"/>
    </row>
    <row r="650" spans="11:11" ht="15.75" customHeight="1" x14ac:dyDescent="0.25">
      <c r="K650" s="2"/>
    </row>
    <row r="651" spans="11:11" ht="15.75" customHeight="1" x14ac:dyDescent="0.25">
      <c r="K651" s="2"/>
    </row>
    <row r="652" spans="11:11" ht="15.75" customHeight="1" x14ac:dyDescent="0.25">
      <c r="K652" s="2"/>
    </row>
    <row r="653" spans="11:11" ht="15.75" customHeight="1" x14ac:dyDescent="0.25">
      <c r="K653" s="2"/>
    </row>
    <row r="654" spans="11:11" ht="15.75" customHeight="1" x14ac:dyDescent="0.25">
      <c r="K654" s="2"/>
    </row>
    <row r="655" spans="11:11" ht="15.75" customHeight="1" x14ac:dyDescent="0.25">
      <c r="K655" s="2"/>
    </row>
    <row r="656" spans="11:11" ht="15.75" customHeight="1" x14ac:dyDescent="0.25">
      <c r="K656" s="2"/>
    </row>
    <row r="657" spans="11:11" ht="15.75" customHeight="1" x14ac:dyDescent="0.25">
      <c r="K657" s="2"/>
    </row>
    <row r="658" spans="11:11" ht="15.75" customHeight="1" x14ac:dyDescent="0.25">
      <c r="K658" s="2"/>
    </row>
    <row r="659" spans="11:11" ht="15.75" customHeight="1" x14ac:dyDescent="0.25">
      <c r="K659" s="2"/>
    </row>
    <row r="660" spans="11:11" ht="15.75" customHeight="1" x14ac:dyDescent="0.25">
      <c r="K660" s="2"/>
    </row>
    <row r="661" spans="11:11" ht="15.75" customHeight="1" x14ac:dyDescent="0.25">
      <c r="K661" s="2"/>
    </row>
    <row r="662" spans="11:11" ht="15.75" customHeight="1" x14ac:dyDescent="0.25">
      <c r="K662" s="2"/>
    </row>
    <row r="663" spans="11:11" ht="15.75" customHeight="1" x14ac:dyDescent="0.25">
      <c r="K663" s="2"/>
    </row>
    <row r="664" spans="11:11" ht="15.75" customHeight="1" x14ac:dyDescent="0.25">
      <c r="K664" s="2"/>
    </row>
    <row r="665" spans="11:11" ht="15.75" customHeight="1" x14ac:dyDescent="0.25">
      <c r="K665" s="2"/>
    </row>
    <row r="666" spans="11:11" ht="15.75" customHeight="1" x14ac:dyDescent="0.25">
      <c r="K666" s="2"/>
    </row>
    <row r="667" spans="11:11" ht="15.75" customHeight="1" x14ac:dyDescent="0.25">
      <c r="K667" s="2"/>
    </row>
    <row r="668" spans="11:11" ht="15.75" customHeight="1" x14ac:dyDescent="0.25">
      <c r="K668" s="2"/>
    </row>
    <row r="669" spans="11:11" ht="15.75" customHeight="1" x14ac:dyDescent="0.25">
      <c r="K669" s="2"/>
    </row>
    <row r="670" spans="11:11" ht="15.75" customHeight="1" x14ac:dyDescent="0.25">
      <c r="K670" s="2"/>
    </row>
    <row r="671" spans="11:11" ht="15.75" customHeight="1" x14ac:dyDescent="0.25">
      <c r="K671" s="2"/>
    </row>
    <row r="672" spans="11:11" ht="15.75" customHeight="1" x14ac:dyDescent="0.25">
      <c r="K672" s="2"/>
    </row>
    <row r="673" spans="11:11" ht="15.75" customHeight="1" x14ac:dyDescent="0.25">
      <c r="K673" s="2"/>
    </row>
    <row r="674" spans="11:11" ht="15.75" customHeight="1" x14ac:dyDescent="0.25">
      <c r="K674" s="2"/>
    </row>
    <row r="675" spans="11:11" ht="15.75" customHeight="1" x14ac:dyDescent="0.25">
      <c r="K675" s="2"/>
    </row>
    <row r="676" spans="11:11" ht="15.75" customHeight="1" x14ac:dyDescent="0.25">
      <c r="K676" s="2"/>
    </row>
    <row r="677" spans="11:11" ht="15.75" customHeight="1" x14ac:dyDescent="0.25">
      <c r="K677" s="2"/>
    </row>
    <row r="678" spans="11:11" ht="15.75" customHeight="1" x14ac:dyDescent="0.25">
      <c r="K678" s="2"/>
    </row>
    <row r="679" spans="11:11" ht="15.75" customHeight="1" x14ac:dyDescent="0.25">
      <c r="K679" s="2"/>
    </row>
    <row r="680" spans="11:11" ht="15.75" customHeight="1" x14ac:dyDescent="0.25">
      <c r="K680" s="2"/>
    </row>
    <row r="681" spans="11:11" ht="15.75" customHeight="1" x14ac:dyDescent="0.25">
      <c r="K681" s="2"/>
    </row>
    <row r="682" spans="11:11" ht="15.75" customHeight="1" x14ac:dyDescent="0.25">
      <c r="K682" s="2"/>
    </row>
    <row r="683" spans="11:11" ht="15.75" customHeight="1" x14ac:dyDescent="0.25">
      <c r="K683" s="2"/>
    </row>
    <row r="684" spans="11:11" ht="15.75" customHeight="1" x14ac:dyDescent="0.25">
      <c r="K684" s="2"/>
    </row>
    <row r="685" spans="11:11" ht="15.75" customHeight="1" x14ac:dyDescent="0.25">
      <c r="K685" s="2"/>
    </row>
    <row r="686" spans="11:11" ht="15.75" customHeight="1" x14ac:dyDescent="0.25">
      <c r="K686" s="2"/>
    </row>
    <row r="687" spans="11:11" ht="15.75" customHeight="1" x14ac:dyDescent="0.25">
      <c r="K687" s="2"/>
    </row>
    <row r="688" spans="11:11" ht="15.75" customHeight="1" x14ac:dyDescent="0.25">
      <c r="K688" s="2"/>
    </row>
    <row r="689" spans="11:11" ht="15.75" customHeight="1" x14ac:dyDescent="0.25">
      <c r="K689" s="2"/>
    </row>
    <row r="690" spans="11:11" ht="15.75" customHeight="1" x14ac:dyDescent="0.25">
      <c r="K690" s="2"/>
    </row>
    <row r="691" spans="11:11" ht="15.75" customHeight="1" x14ac:dyDescent="0.25">
      <c r="K691" s="2"/>
    </row>
    <row r="692" spans="11:11" ht="15.75" customHeight="1" x14ac:dyDescent="0.25">
      <c r="K692" s="2"/>
    </row>
    <row r="693" spans="11:11" ht="15.75" customHeight="1" x14ac:dyDescent="0.25">
      <c r="K693" s="2"/>
    </row>
    <row r="694" spans="11:11" ht="15.75" customHeight="1" x14ac:dyDescent="0.25">
      <c r="K694" s="2"/>
    </row>
    <row r="695" spans="11:11" ht="15.75" customHeight="1" x14ac:dyDescent="0.25">
      <c r="K695" s="2"/>
    </row>
    <row r="696" spans="11:11" ht="15.75" customHeight="1" x14ac:dyDescent="0.25">
      <c r="K696" s="2"/>
    </row>
    <row r="697" spans="11:11" ht="15.75" customHeight="1" x14ac:dyDescent="0.25">
      <c r="K697" s="2"/>
    </row>
    <row r="698" spans="11:11" ht="15.75" customHeight="1" x14ac:dyDescent="0.25">
      <c r="K698" s="2"/>
    </row>
    <row r="699" spans="11:11" ht="15.75" customHeight="1" x14ac:dyDescent="0.25">
      <c r="K699" s="2"/>
    </row>
    <row r="700" spans="11:11" ht="15.75" customHeight="1" x14ac:dyDescent="0.25">
      <c r="K700" s="2"/>
    </row>
    <row r="701" spans="11:11" ht="15.75" customHeight="1" x14ac:dyDescent="0.25">
      <c r="K701" s="2"/>
    </row>
    <row r="702" spans="11:11" ht="15.75" customHeight="1" x14ac:dyDescent="0.25">
      <c r="K702" s="2"/>
    </row>
    <row r="703" spans="11:11" ht="15.75" customHeight="1" x14ac:dyDescent="0.25">
      <c r="K703" s="2"/>
    </row>
    <row r="704" spans="11:11" ht="15.75" customHeight="1" x14ac:dyDescent="0.25">
      <c r="K704" s="2"/>
    </row>
    <row r="705" spans="11:11" ht="15.75" customHeight="1" x14ac:dyDescent="0.25">
      <c r="K705" s="2"/>
    </row>
    <row r="706" spans="11:11" ht="15.75" customHeight="1" x14ac:dyDescent="0.25">
      <c r="K706" s="2"/>
    </row>
    <row r="707" spans="11:11" ht="15.75" customHeight="1" x14ac:dyDescent="0.25">
      <c r="K707" s="2"/>
    </row>
    <row r="708" spans="11:11" ht="15.75" customHeight="1" x14ac:dyDescent="0.25">
      <c r="K708" s="2"/>
    </row>
    <row r="709" spans="11:11" ht="15.75" customHeight="1" x14ac:dyDescent="0.25">
      <c r="K709" s="2"/>
    </row>
    <row r="710" spans="11:11" ht="15.75" customHeight="1" x14ac:dyDescent="0.25">
      <c r="K710" s="2"/>
    </row>
    <row r="711" spans="11:11" ht="15.75" customHeight="1" x14ac:dyDescent="0.25">
      <c r="K711" s="2"/>
    </row>
    <row r="712" spans="11:11" ht="15.75" customHeight="1" x14ac:dyDescent="0.25">
      <c r="K712" s="2"/>
    </row>
    <row r="713" spans="11:11" ht="15.75" customHeight="1" x14ac:dyDescent="0.25">
      <c r="K713" s="2"/>
    </row>
    <row r="714" spans="11:11" ht="15.75" customHeight="1" x14ac:dyDescent="0.25">
      <c r="K714" s="2"/>
    </row>
    <row r="715" spans="11:11" ht="15.75" customHeight="1" x14ac:dyDescent="0.25">
      <c r="K715" s="2"/>
    </row>
    <row r="716" spans="11:11" ht="15.75" customHeight="1" x14ac:dyDescent="0.25">
      <c r="K716" s="2"/>
    </row>
    <row r="717" spans="11:11" ht="15.75" customHeight="1" x14ac:dyDescent="0.25">
      <c r="K717" s="2"/>
    </row>
    <row r="718" spans="11:11" ht="15.75" customHeight="1" x14ac:dyDescent="0.25">
      <c r="K718" s="2"/>
    </row>
    <row r="719" spans="11:11" ht="15.75" customHeight="1" x14ac:dyDescent="0.25">
      <c r="K719" s="2"/>
    </row>
    <row r="720" spans="11:11" ht="15.75" customHeight="1" x14ac:dyDescent="0.25">
      <c r="K720" s="2"/>
    </row>
    <row r="721" spans="11:11" ht="15.75" customHeight="1" x14ac:dyDescent="0.25">
      <c r="K721" s="2"/>
    </row>
    <row r="722" spans="11:11" ht="15.75" customHeight="1" x14ac:dyDescent="0.25">
      <c r="K722" s="2"/>
    </row>
    <row r="723" spans="11:11" ht="15.75" customHeight="1" x14ac:dyDescent="0.25">
      <c r="K723" s="2"/>
    </row>
    <row r="724" spans="11:11" ht="15.75" customHeight="1" x14ac:dyDescent="0.25">
      <c r="K724" s="2"/>
    </row>
    <row r="725" spans="11:11" ht="15.75" customHeight="1" x14ac:dyDescent="0.25">
      <c r="K725" s="2"/>
    </row>
    <row r="726" spans="11:11" ht="15.75" customHeight="1" x14ac:dyDescent="0.25">
      <c r="K726" s="2"/>
    </row>
    <row r="727" spans="11:11" ht="15.75" customHeight="1" x14ac:dyDescent="0.25">
      <c r="K727" s="2"/>
    </row>
    <row r="728" spans="11:11" ht="15.75" customHeight="1" x14ac:dyDescent="0.25">
      <c r="K728" s="2"/>
    </row>
    <row r="729" spans="11:11" ht="15.75" customHeight="1" x14ac:dyDescent="0.25">
      <c r="K729" s="2"/>
    </row>
    <row r="730" spans="11:11" ht="15.75" customHeight="1" x14ac:dyDescent="0.25">
      <c r="K730" s="2"/>
    </row>
    <row r="731" spans="11:11" ht="15.75" customHeight="1" x14ac:dyDescent="0.25">
      <c r="K731" s="2"/>
    </row>
    <row r="732" spans="11:11" ht="15.75" customHeight="1" x14ac:dyDescent="0.25">
      <c r="K732" s="2"/>
    </row>
    <row r="733" spans="11:11" ht="15.75" customHeight="1" x14ac:dyDescent="0.25">
      <c r="K733" s="2"/>
    </row>
    <row r="734" spans="11:11" ht="15.75" customHeight="1" x14ac:dyDescent="0.25">
      <c r="K734" s="2"/>
    </row>
    <row r="735" spans="11:11" ht="15.75" customHeight="1" x14ac:dyDescent="0.25">
      <c r="K735" s="2"/>
    </row>
    <row r="736" spans="11:11" ht="15.75" customHeight="1" x14ac:dyDescent="0.25">
      <c r="K736" s="2"/>
    </row>
    <row r="737" spans="11:11" ht="15.75" customHeight="1" x14ac:dyDescent="0.25">
      <c r="K737" s="2"/>
    </row>
    <row r="738" spans="11:11" ht="15.75" customHeight="1" x14ac:dyDescent="0.25">
      <c r="K738" s="2"/>
    </row>
    <row r="739" spans="11:11" ht="15.75" customHeight="1" x14ac:dyDescent="0.25">
      <c r="K739" s="2"/>
    </row>
    <row r="740" spans="11:11" ht="15.75" customHeight="1" x14ac:dyDescent="0.25">
      <c r="K740" s="2"/>
    </row>
    <row r="741" spans="11:11" ht="15.75" customHeight="1" x14ac:dyDescent="0.25">
      <c r="K741" s="2"/>
    </row>
    <row r="742" spans="11:11" ht="15.75" customHeight="1" x14ac:dyDescent="0.25">
      <c r="K742" s="2"/>
    </row>
    <row r="743" spans="11:11" ht="15.75" customHeight="1" x14ac:dyDescent="0.25">
      <c r="K743" s="2"/>
    </row>
    <row r="744" spans="11:11" ht="15.75" customHeight="1" x14ac:dyDescent="0.25">
      <c r="K744" s="2"/>
    </row>
    <row r="745" spans="11:11" ht="15.75" customHeight="1" x14ac:dyDescent="0.25">
      <c r="K745" s="2"/>
    </row>
    <row r="746" spans="11:11" ht="15.75" customHeight="1" x14ac:dyDescent="0.25">
      <c r="K746" s="2"/>
    </row>
    <row r="747" spans="11:11" ht="15.75" customHeight="1" x14ac:dyDescent="0.25">
      <c r="K747" s="2"/>
    </row>
    <row r="748" spans="11:11" ht="15.75" customHeight="1" x14ac:dyDescent="0.25">
      <c r="K748" s="2"/>
    </row>
    <row r="749" spans="11:11" ht="15.75" customHeight="1" x14ac:dyDescent="0.25">
      <c r="K749" s="2"/>
    </row>
    <row r="750" spans="11:11" ht="15.75" customHeight="1" x14ac:dyDescent="0.25">
      <c r="K750" s="2"/>
    </row>
    <row r="751" spans="11:11" ht="15.75" customHeight="1" x14ac:dyDescent="0.25">
      <c r="K751" s="2"/>
    </row>
    <row r="752" spans="11:11" ht="15.75" customHeight="1" x14ac:dyDescent="0.25">
      <c r="K752" s="2"/>
    </row>
    <row r="753" spans="11:11" ht="15.75" customHeight="1" x14ac:dyDescent="0.25">
      <c r="K753" s="2"/>
    </row>
    <row r="754" spans="11:11" ht="15.75" customHeight="1" x14ac:dyDescent="0.25">
      <c r="K754" s="2"/>
    </row>
    <row r="755" spans="11:11" ht="15.75" customHeight="1" x14ac:dyDescent="0.25">
      <c r="K755" s="2"/>
    </row>
    <row r="756" spans="11:11" ht="15.75" customHeight="1" x14ac:dyDescent="0.25">
      <c r="K756" s="2"/>
    </row>
    <row r="757" spans="11:11" ht="15.75" customHeight="1" x14ac:dyDescent="0.25">
      <c r="K757" s="2"/>
    </row>
    <row r="758" spans="11:11" ht="15.75" customHeight="1" x14ac:dyDescent="0.25">
      <c r="K758" s="2"/>
    </row>
    <row r="759" spans="11:11" ht="15.75" customHeight="1" x14ac:dyDescent="0.25">
      <c r="K759" s="2"/>
    </row>
    <row r="760" spans="11:11" ht="15.75" customHeight="1" x14ac:dyDescent="0.25">
      <c r="K760" s="2"/>
    </row>
    <row r="761" spans="11:11" ht="15.75" customHeight="1" x14ac:dyDescent="0.25">
      <c r="K761" s="2"/>
    </row>
    <row r="762" spans="11:11" ht="15.75" customHeight="1" x14ac:dyDescent="0.25">
      <c r="K762" s="2"/>
    </row>
    <row r="763" spans="11:11" ht="15.75" customHeight="1" x14ac:dyDescent="0.25">
      <c r="K763" s="2"/>
    </row>
    <row r="764" spans="11:11" ht="15.75" customHeight="1" x14ac:dyDescent="0.25">
      <c r="K764" s="2"/>
    </row>
    <row r="765" spans="11:11" ht="15.75" customHeight="1" x14ac:dyDescent="0.25">
      <c r="K765" s="2"/>
    </row>
    <row r="766" spans="11:11" ht="15.75" customHeight="1" x14ac:dyDescent="0.25">
      <c r="K766" s="2"/>
    </row>
    <row r="767" spans="11:11" ht="15.75" customHeight="1" x14ac:dyDescent="0.25">
      <c r="K767" s="2"/>
    </row>
    <row r="768" spans="11:11" ht="15.75" customHeight="1" x14ac:dyDescent="0.25">
      <c r="K768" s="2"/>
    </row>
    <row r="769" spans="11:11" ht="15.75" customHeight="1" x14ac:dyDescent="0.25">
      <c r="K769" s="2"/>
    </row>
    <row r="770" spans="11:11" ht="15.75" customHeight="1" x14ac:dyDescent="0.25">
      <c r="K770" s="2"/>
    </row>
    <row r="771" spans="11:11" ht="15.75" customHeight="1" x14ac:dyDescent="0.25">
      <c r="K771" s="2"/>
    </row>
    <row r="772" spans="11:11" ht="15.75" customHeight="1" x14ac:dyDescent="0.25">
      <c r="K772" s="2"/>
    </row>
    <row r="773" spans="11:11" ht="15.75" customHeight="1" x14ac:dyDescent="0.25">
      <c r="K773" s="2"/>
    </row>
    <row r="774" spans="11:11" ht="15.75" customHeight="1" x14ac:dyDescent="0.25">
      <c r="K774" s="2"/>
    </row>
    <row r="775" spans="11:11" ht="15.75" customHeight="1" x14ac:dyDescent="0.25">
      <c r="K775" s="2"/>
    </row>
    <row r="776" spans="11:11" ht="15.75" customHeight="1" x14ac:dyDescent="0.25">
      <c r="K776" s="2"/>
    </row>
    <row r="777" spans="11:11" ht="15.75" customHeight="1" x14ac:dyDescent="0.25">
      <c r="K777" s="2"/>
    </row>
    <row r="778" spans="11:11" ht="15.75" customHeight="1" x14ac:dyDescent="0.25">
      <c r="K778" s="2"/>
    </row>
    <row r="779" spans="11:11" ht="15.75" customHeight="1" x14ac:dyDescent="0.25">
      <c r="K779" s="2"/>
    </row>
    <row r="780" spans="11:11" ht="15.75" customHeight="1" x14ac:dyDescent="0.25">
      <c r="K780" s="2"/>
    </row>
    <row r="781" spans="11:11" ht="15.75" customHeight="1" x14ac:dyDescent="0.25">
      <c r="K781" s="2"/>
    </row>
    <row r="782" spans="11:11" ht="15.75" customHeight="1" x14ac:dyDescent="0.25">
      <c r="K782" s="2"/>
    </row>
    <row r="783" spans="11:11" ht="15.75" customHeight="1" x14ac:dyDescent="0.25">
      <c r="K783" s="2"/>
    </row>
    <row r="784" spans="11:11" ht="15.75" customHeight="1" x14ac:dyDescent="0.25">
      <c r="K784" s="2"/>
    </row>
    <row r="785" spans="11:11" ht="15.75" customHeight="1" x14ac:dyDescent="0.25">
      <c r="K785" s="2"/>
    </row>
    <row r="786" spans="11:11" ht="15.75" customHeight="1" x14ac:dyDescent="0.25">
      <c r="K786" s="2"/>
    </row>
    <row r="787" spans="11:11" ht="15.75" customHeight="1" x14ac:dyDescent="0.25">
      <c r="K787" s="2"/>
    </row>
    <row r="788" spans="11:11" ht="15.75" customHeight="1" x14ac:dyDescent="0.25">
      <c r="K788" s="2"/>
    </row>
    <row r="789" spans="11:11" ht="15.75" customHeight="1" x14ac:dyDescent="0.25">
      <c r="K789" s="2"/>
    </row>
    <row r="790" spans="11:11" ht="15.75" customHeight="1" x14ac:dyDescent="0.25">
      <c r="K790" s="2"/>
    </row>
    <row r="791" spans="11:11" ht="15.75" customHeight="1" x14ac:dyDescent="0.25">
      <c r="K791" s="2"/>
    </row>
    <row r="792" spans="11:11" ht="15.75" customHeight="1" x14ac:dyDescent="0.25">
      <c r="K792" s="2"/>
    </row>
    <row r="793" spans="11:11" ht="15.75" customHeight="1" x14ac:dyDescent="0.25">
      <c r="K793" s="2"/>
    </row>
    <row r="794" spans="11:11" ht="15.75" customHeight="1" x14ac:dyDescent="0.25">
      <c r="K794" s="2"/>
    </row>
    <row r="795" spans="11:11" ht="15.75" customHeight="1" x14ac:dyDescent="0.25">
      <c r="K795" s="2"/>
    </row>
    <row r="796" spans="11:11" ht="15.75" customHeight="1" x14ac:dyDescent="0.25">
      <c r="K796" s="2"/>
    </row>
    <row r="797" spans="11:11" ht="15.75" customHeight="1" x14ac:dyDescent="0.25">
      <c r="K797" s="2"/>
    </row>
    <row r="798" spans="11:11" ht="15.75" customHeight="1" x14ac:dyDescent="0.25">
      <c r="K798" s="2"/>
    </row>
    <row r="799" spans="11:11" ht="15.75" customHeight="1" x14ac:dyDescent="0.25">
      <c r="K799" s="2"/>
    </row>
    <row r="800" spans="11:11" ht="15.75" customHeight="1" x14ac:dyDescent="0.25">
      <c r="K800" s="2"/>
    </row>
    <row r="801" spans="11:11" ht="15.75" customHeight="1" x14ac:dyDescent="0.25">
      <c r="K801" s="2"/>
    </row>
    <row r="802" spans="11:11" ht="15.75" customHeight="1" x14ac:dyDescent="0.25">
      <c r="K802" s="2"/>
    </row>
    <row r="803" spans="11:11" ht="15.75" customHeight="1" x14ac:dyDescent="0.25">
      <c r="K803" s="2"/>
    </row>
    <row r="804" spans="11:11" ht="15.75" customHeight="1" x14ac:dyDescent="0.25">
      <c r="K804" s="2"/>
    </row>
    <row r="805" spans="11:11" ht="15.75" customHeight="1" x14ac:dyDescent="0.25">
      <c r="K805" s="2"/>
    </row>
    <row r="806" spans="11:11" ht="15.75" customHeight="1" x14ac:dyDescent="0.25">
      <c r="K806" s="2"/>
    </row>
    <row r="807" spans="11:11" ht="15.75" customHeight="1" x14ac:dyDescent="0.25">
      <c r="K807" s="2"/>
    </row>
    <row r="808" spans="11:11" ht="15.75" customHeight="1" x14ac:dyDescent="0.25">
      <c r="K808" s="2"/>
    </row>
    <row r="809" spans="11:11" ht="15.75" customHeight="1" x14ac:dyDescent="0.25">
      <c r="K809" s="2"/>
    </row>
    <row r="810" spans="11:11" ht="15.75" customHeight="1" x14ac:dyDescent="0.25">
      <c r="K810" s="2"/>
    </row>
    <row r="811" spans="11:11" ht="15.75" customHeight="1" x14ac:dyDescent="0.25">
      <c r="K811" s="2"/>
    </row>
    <row r="812" spans="11:11" ht="15.75" customHeight="1" x14ac:dyDescent="0.25">
      <c r="K812" s="2"/>
    </row>
    <row r="813" spans="11:11" ht="15.75" customHeight="1" x14ac:dyDescent="0.25">
      <c r="K813" s="2"/>
    </row>
    <row r="814" spans="11:11" ht="15.75" customHeight="1" x14ac:dyDescent="0.25">
      <c r="K814" s="2"/>
    </row>
    <row r="815" spans="11:11" ht="15.75" customHeight="1" x14ac:dyDescent="0.25">
      <c r="K815" s="2"/>
    </row>
    <row r="816" spans="11:11" ht="15.75" customHeight="1" x14ac:dyDescent="0.25">
      <c r="K816" s="2"/>
    </row>
    <row r="817" spans="11:11" ht="15.75" customHeight="1" x14ac:dyDescent="0.25">
      <c r="K817" s="2"/>
    </row>
    <row r="818" spans="11:11" ht="15.75" customHeight="1" x14ac:dyDescent="0.25">
      <c r="K818" s="2"/>
    </row>
    <row r="819" spans="11:11" ht="15.75" customHeight="1" x14ac:dyDescent="0.25">
      <c r="K819" s="2"/>
    </row>
    <row r="820" spans="11:11" ht="15.75" customHeight="1" x14ac:dyDescent="0.25">
      <c r="K820" s="2"/>
    </row>
    <row r="821" spans="11:11" ht="15.75" customHeight="1" x14ac:dyDescent="0.25">
      <c r="K821" s="2"/>
    </row>
    <row r="822" spans="11:11" ht="15.75" customHeight="1" x14ac:dyDescent="0.25">
      <c r="K822" s="2"/>
    </row>
    <row r="823" spans="11:11" ht="15.75" customHeight="1" x14ac:dyDescent="0.25">
      <c r="K823" s="2"/>
    </row>
    <row r="824" spans="11:11" ht="15.75" customHeight="1" x14ac:dyDescent="0.25">
      <c r="K824" s="2"/>
    </row>
    <row r="825" spans="11:11" ht="15.75" customHeight="1" x14ac:dyDescent="0.25">
      <c r="K825" s="2"/>
    </row>
    <row r="826" spans="11:11" ht="15.75" customHeight="1" x14ac:dyDescent="0.25">
      <c r="K826" s="2"/>
    </row>
    <row r="827" spans="11:11" ht="15.75" customHeight="1" x14ac:dyDescent="0.25">
      <c r="K827" s="2"/>
    </row>
    <row r="828" spans="11:11" ht="15.75" customHeight="1" x14ac:dyDescent="0.25">
      <c r="K828" s="2"/>
    </row>
    <row r="829" spans="11:11" ht="15.75" customHeight="1" x14ac:dyDescent="0.25">
      <c r="K829" s="2"/>
    </row>
    <row r="830" spans="11:11" ht="15.75" customHeight="1" x14ac:dyDescent="0.25">
      <c r="K830" s="2"/>
    </row>
    <row r="831" spans="11:11" ht="15.75" customHeight="1" x14ac:dyDescent="0.25">
      <c r="K831" s="2"/>
    </row>
    <row r="832" spans="11:11" ht="15.75" customHeight="1" x14ac:dyDescent="0.25">
      <c r="K832" s="2"/>
    </row>
    <row r="833" spans="11:11" ht="15.75" customHeight="1" x14ac:dyDescent="0.25">
      <c r="K833" s="2"/>
    </row>
    <row r="834" spans="11:11" ht="15.75" customHeight="1" x14ac:dyDescent="0.25">
      <c r="K834" s="2"/>
    </row>
    <row r="835" spans="11:11" ht="15.75" customHeight="1" x14ac:dyDescent="0.25">
      <c r="K835" s="2"/>
    </row>
    <row r="836" spans="11:11" ht="15.75" customHeight="1" x14ac:dyDescent="0.25">
      <c r="K836" s="2"/>
    </row>
    <row r="837" spans="11:11" ht="15.75" customHeight="1" x14ac:dyDescent="0.25">
      <c r="K837" s="2"/>
    </row>
    <row r="838" spans="11:11" ht="15.75" customHeight="1" x14ac:dyDescent="0.25">
      <c r="K838" s="2"/>
    </row>
    <row r="839" spans="11:11" ht="15.75" customHeight="1" x14ac:dyDescent="0.25">
      <c r="K839" s="2"/>
    </row>
    <row r="840" spans="11:11" ht="15.75" customHeight="1" x14ac:dyDescent="0.25">
      <c r="K840" s="2"/>
    </row>
    <row r="841" spans="11:11" ht="15.75" customHeight="1" x14ac:dyDescent="0.25">
      <c r="K841" s="2"/>
    </row>
    <row r="842" spans="11:11" ht="15.75" customHeight="1" x14ac:dyDescent="0.25">
      <c r="K842" s="2"/>
    </row>
    <row r="843" spans="11:11" ht="15.75" customHeight="1" x14ac:dyDescent="0.25">
      <c r="K843" s="2"/>
    </row>
    <row r="844" spans="11:11" ht="15.75" customHeight="1" x14ac:dyDescent="0.25">
      <c r="K844" s="2"/>
    </row>
    <row r="845" spans="11:11" ht="15.75" customHeight="1" x14ac:dyDescent="0.25">
      <c r="K845" s="2"/>
    </row>
    <row r="846" spans="11:11" ht="15.75" customHeight="1" x14ac:dyDescent="0.25">
      <c r="K846" s="2"/>
    </row>
    <row r="847" spans="11:11" ht="15.75" customHeight="1" x14ac:dyDescent="0.25">
      <c r="K847" s="2"/>
    </row>
    <row r="848" spans="11:11" ht="15.75" customHeight="1" x14ac:dyDescent="0.25">
      <c r="K848" s="2"/>
    </row>
    <row r="849" spans="11:11" ht="15.75" customHeight="1" x14ac:dyDescent="0.25">
      <c r="K849" s="2"/>
    </row>
    <row r="850" spans="11:11" ht="15.75" customHeight="1" x14ac:dyDescent="0.25">
      <c r="K850" s="2"/>
    </row>
    <row r="851" spans="11:11" ht="15.75" customHeight="1" x14ac:dyDescent="0.25">
      <c r="K851" s="2"/>
    </row>
    <row r="852" spans="11:11" ht="15.75" customHeight="1" x14ac:dyDescent="0.25">
      <c r="K852" s="2"/>
    </row>
    <row r="853" spans="11:11" ht="15.75" customHeight="1" x14ac:dyDescent="0.25">
      <c r="K853" s="2"/>
    </row>
    <row r="854" spans="11:11" ht="15.75" customHeight="1" x14ac:dyDescent="0.25">
      <c r="K854" s="2"/>
    </row>
    <row r="855" spans="11:11" ht="15.75" customHeight="1" x14ac:dyDescent="0.25">
      <c r="K855" s="2"/>
    </row>
    <row r="856" spans="11:11" ht="15.75" customHeight="1" x14ac:dyDescent="0.25">
      <c r="K856" s="2"/>
    </row>
    <row r="857" spans="11:11" ht="15.75" customHeight="1" x14ac:dyDescent="0.25">
      <c r="K857" s="2"/>
    </row>
    <row r="858" spans="11:11" ht="15.75" customHeight="1" x14ac:dyDescent="0.25">
      <c r="K858" s="2"/>
    </row>
    <row r="859" spans="11:11" ht="15.75" customHeight="1" x14ac:dyDescent="0.25">
      <c r="K859" s="2"/>
    </row>
    <row r="860" spans="11:11" ht="15.75" customHeight="1" x14ac:dyDescent="0.25">
      <c r="K860" s="2"/>
    </row>
    <row r="861" spans="11:11" ht="15.75" customHeight="1" x14ac:dyDescent="0.25">
      <c r="K861" s="2"/>
    </row>
    <row r="862" spans="11:11" ht="15.75" customHeight="1" x14ac:dyDescent="0.25">
      <c r="K862" s="2"/>
    </row>
    <row r="863" spans="11:11" ht="15.75" customHeight="1" x14ac:dyDescent="0.25">
      <c r="K863" s="2"/>
    </row>
    <row r="864" spans="11:11" ht="15.75" customHeight="1" x14ac:dyDescent="0.25">
      <c r="K864" s="2"/>
    </row>
    <row r="865" spans="11:11" ht="15.75" customHeight="1" x14ac:dyDescent="0.25">
      <c r="K865" s="2"/>
    </row>
    <row r="866" spans="11:11" ht="15.75" customHeight="1" x14ac:dyDescent="0.25">
      <c r="K866" s="2"/>
    </row>
    <row r="867" spans="11:11" ht="15.75" customHeight="1" x14ac:dyDescent="0.25">
      <c r="K867" s="2"/>
    </row>
    <row r="868" spans="11:11" ht="15.75" customHeight="1" x14ac:dyDescent="0.25">
      <c r="K868" s="2"/>
    </row>
    <row r="869" spans="11:11" ht="15.75" customHeight="1" x14ac:dyDescent="0.25">
      <c r="K869" s="2"/>
    </row>
    <row r="870" spans="11:11" ht="15.75" customHeight="1" x14ac:dyDescent="0.25">
      <c r="K870" s="2"/>
    </row>
    <row r="871" spans="11:11" ht="15.75" customHeight="1" x14ac:dyDescent="0.25">
      <c r="K871" s="2"/>
    </row>
    <row r="872" spans="11:11" ht="15.75" customHeight="1" x14ac:dyDescent="0.25">
      <c r="K872" s="2"/>
    </row>
    <row r="873" spans="11:11" ht="15.75" customHeight="1" x14ac:dyDescent="0.25">
      <c r="K873" s="2"/>
    </row>
    <row r="874" spans="11:11" ht="15.75" customHeight="1" x14ac:dyDescent="0.25">
      <c r="K874" s="2"/>
    </row>
    <row r="875" spans="11:11" ht="15.75" customHeight="1" x14ac:dyDescent="0.25">
      <c r="K875" s="2"/>
    </row>
    <row r="876" spans="11:11" ht="15.75" customHeight="1" x14ac:dyDescent="0.25">
      <c r="K876" s="2"/>
    </row>
    <row r="877" spans="11:11" ht="15.75" customHeight="1" x14ac:dyDescent="0.25">
      <c r="K877" s="2"/>
    </row>
    <row r="878" spans="11:11" ht="15.75" customHeight="1" x14ac:dyDescent="0.25">
      <c r="K878" s="2"/>
    </row>
    <row r="879" spans="11:11" ht="15.75" customHeight="1" x14ac:dyDescent="0.25">
      <c r="K879" s="2"/>
    </row>
    <row r="880" spans="11:11" ht="15.75" customHeight="1" x14ac:dyDescent="0.25">
      <c r="K880" s="2"/>
    </row>
    <row r="881" spans="11:11" ht="15.75" customHeight="1" x14ac:dyDescent="0.25">
      <c r="K881" s="2"/>
    </row>
    <row r="882" spans="11:11" ht="15.75" customHeight="1" x14ac:dyDescent="0.25">
      <c r="K882" s="2"/>
    </row>
    <row r="883" spans="11:11" ht="15.75" customHeight="1" x14ac:dyDescent="0.25">
      <c r="K883" s="2"/>
    </row>
    <row r="884" spans="11:11" ht="15.75" customHeight="1" x14ac:dyDescent="0.25">
      <c r="K884" s="2"/>
    </row>
    <row r="885" spans="11:11" ht="15.75" customHeight="1" x14ac:dyDescent="0.25">
      <c r="K885" s="2"/>
    </row>
    <row r="886" spans="11:11" ht="15.75" customHeight="1" x14ac:dyDescent="0.25">
      <c r="K886" s="2"/>
    </row>
    <row r="887" spans="11:11" ht="15.75" customHeight="1" x14ac:dyDescent="0.25">
      <c r="K887" s="2"/>
    </row>
    <row r="888" spans="11:11" ht="15.75" customHeight="1" x14ac:dyDescent="0.25">
      <c r="K888" s="2"/>
    </row>
    <row r="889" spans="11:11" ht="15.75" customHeight="1" x14ac:dyDescent="0.25">
      <c r="K889" s="2"/>
    </row>
    <row r="890" spans="11:11" ht="15.75" customHeight="1" x14ac:dyDescent="0.25">
      <c r="K890" s="2"/>
    </row>
    <row r="891" spans="11:11" ht="15.75" customHeight="1" x14ac:dyDescent="0.25">
      <c r="K891" s="2"/>
    </row>
    <row r="892" spans="11:11" ht="15.75" customHeight="1" x14ac:dyDescent="0.25">
      <c r="K892" s="2"/>
    </row>
    <row r="893" spans="11:11" ht="15.75" customHeight="1" x14ac:dyDescent="0.25">
      <c r="K893" s="2"/>
    </row>
    <row r="894" spans="11:11" ht="15.75" customHeight="1" x14ac:dyDescent="0.25">
      <c r="K894" s="2"/>
    </row>
    <row r="895" spans="11:11" ht="15.75" customHeight="1" x14ac:dyDescent="0.25">
      <c r="K895" s="2"/>
    </row>
    <row r="896" spans="11:11" ht="15.75" customHeight="1" x14ac:dyDescent="0.25">
      <c r="K896" s="2"/>
    </row>
    <row r="897" spans="11:11" ht="15.75" customHeight="1" x14ac:dyDescent="0.25">
      <c r="K897" s="2"/>
    </row>
    <row r="898" spans="11:11" ht="15.75" customHeight="1" x14ac:dyDescent="0.25">
      <c r="K898" s="2"/>
    </row>
    <row r="899" spans="11:11" ht="15.75" customHeight="1" x14ac:dyDescent="0.25">
      <c r="K899" s="2"/>
    </row>
    <row r="900" spans="11:11" ht="15.75" customHeight="1" x14ac:dyDescent="0.25">
      <c r="K900" s="2"/>
    </row>
    <row r="901" spans="11:11" ht="15.75" customHeight="1" x14ac:dyDescent="0.25">
      <c r="K901" s="2"/>
    </row>
    <row r="902" spans="11:11" ht="15.75" customHeight="1" x14ac:dyDescent="0.25">
      <c r="K902" s="2"/>
    </row>
    <row r="903" spans="11:11" ht="15.75" customHeight="1" x14ac:dyDescent="0.25">
      <c r="K903" s="2"/>
    </row>
    <row r="904" spans="11:11" ht="15.75" customHeight="1" x14ac:dyDescent="0.25">
      <c r="K904" s="2"/>
    </row>
    <row r="905" spans="11:11" ht="15.75" customHeight="1" x14ac:dyDescent="0.25">
      <c r="K905" s="2"/>
    </row>
    <row r="906" spans="11:11" ht="15.75" customHeight="1" x14ac:dyDescent="0.25">
      <c r="K906" s="2"/>
    </row>
    <row r="907" spans="11:11" ht="15.75" customHeight="1" x14ac:dyDescent="0.25">
      <c r="K907" s="2"/>
    </row>
    <row r="908" spans="11:11" ht="15.75" customHeight="1" x14ac:dyDescent="0.25">
      <c r="K908" s="2"/>
    </row>
    <row r="909" spans="11:11" ht="15.75" customHeight="1" x14ac:dyDescent="0.25">
      <c r="K909" s="2"/>
    </row>
    <row r="910" spans="11:11" ht="15.75" customHeight="1" x14ac:dyDescent="0.25">
      <c r="K910" s="2"/>
    </row>
    <row r="911" spans="11:11" ht="15.75" customHeight="1" x14ac:dyDescent="0.25">
      <c r="K911" s="2"/>
    </row>
    <row r="912" spans="11:11" ht="15.75" customHeight="1" x14ac:dyDescent="0.25">
      <c r="K912" s="2"/>
    </row>
    <row r="913" spans="11:11" ht="15.75" customHeight="1" x14ac:dyDescent="0.25">
      <c r="K913" s="2"/>
    </row>
    <row r="914" spans="11:11" ht="15.75" customHeight="1" x14ac:dyDescent="0.25">
      <c r="K914" s="2"/>
    </row>
    <row r="915" spans="11:11" ht="15.75" customHeight="1" x14ac:dyDescent="0.25">
      <c r="K915" s="2"/>
    </row>
    <row r="916" spans="11:11" ht="15.75" customHeight="1" x14ac:dyDescent="0.25">
      <c r="K916" s="2"/>
    </row>
    <row r="917" spans="11:11" ht="15.75" customHeight="1" x14ac:dyDescent="0.25">
      <c r="K917" s="2"/>
    </row>
    <row r="918" spans="11:11" ht="15.75" customHeight="1" x14ac:dyDescent="0.25">
      <c r="K918" s="2"/>
    </row>
    <row r="919" spans="11:11" ht="15.75" customHeight="1" x14ac:dyDescent="0.25">
      <c r="K919" s="2"/>
    </row>
    <row r="920" spans="11:11" ht="15.75" customHeight="1" x14ac:dyDescent="0.25">
      <c r="K920" s="2"/>
    </row>
    <row r="921" spans="11:11" ht="15.75" customHeight="1" x14ac:dyDescent="0.25">
      <c r="K921" s="2"/>
    </row>
    <row r="922" spans="11:11" ht="15.75" customHeight="1" x14ac:dyDescent="0.25">
      <c r="K922" s="2"/>
    </row>
    <row r="923" spans="11:11" ht="15.75" customHeight="1" x14ac:dyDescent="0.25">
      <c r="K923" s="2"/>
    </row>
    <row r="924" spans="11:11" ht="15.75" customHeight="1" x14ac:dyDescent="0.25">
      <c r="K924" s="2"/>
    </row>
    <row r="925" spans="11:11" ht="15.75" customHeight="1" x14ac:dyDescent="0.25">
      <c r="K925" s="2"/>
    </row>
    <row r="926" spans="11:11" ht="15.75" customHeight="1" x14ac:dyDescent="0.25">
      <c r="K926" s="2"/>
    </row>
    <row r="927" spans="11:11" ht="15.75" customHeight="1" x14ac:dyDescent="0.25">
      <c r="K927" s="2"/>
    </row>
    <row r="928" spans="11:11" ht="15.75" customHeight="1" x14ac:dyDescent="0.25">
      <c r="K928" s="2"/>
    </row>
    <row r="929" spans="11:11" ht="15.75" customHeight="1" x14ac:dyDescent="0.25">
      <c r="K929" s="2"/>
    </row>
    <row r="930" spans="11:11" ht="15.75" customHeight="1" x14ac:dyDescent="0.25">
      <c r="K930" s="2"/>
    </row>
    <row r="931" spans="11:11" ht="15.75" customHeight="1" x14ac:dyDescent="0.25">
      <c r="K931" s="2"/>
    </row>
    <row r="932" spans="11:11" ht="15.75" customHeight="1" x14ac:dyDescent="0.25">
      <c r="K932" s="2"/>
    </row>
    <row r="933" spans="11:11" ht="15.75" customHeight="1" x14ac:dyDescent="0.25">
      <c r="K933" s="2"/>
    </row>
    <row r="934" spans="11:11" ht="15.75" customHeight="1" x14ac:dyDescent="0.25">
      <c r="K934" s="2"/>
    </row>
    <row r="935" spans="11:11" ht="15.75" customHeight="1" x14ac:dyDescent="0.25">
      <c r="K935" s="2"/>
    </row>
    <row r="936" spans="11:11" ht="15.75" customHeight="1" x14ac:dyDescent="0.25">
      <c r="K936" s="2"/>
    </row>
    <row r="937" spans="11:11" ht="15.75" customHeight="1" x14ac:dyDescent="0.25">
      <c r="K937" s="2"/>
    </row>
    <row r="938" spans="11:11" ht="15.75" customHeight="1" x14ac:dyDescent="0.25">
      <c r="K938" s="2"/>
    </row>
    <row r="939" spans="11:11" ht="15.75" customHeight="1" x14ac:dyDescent="0.25">
      <c r="K939" s="2"/>
    </row>
    <row r="940" spans="11:11" ht="15.75" customHeight="1" x14ac:dyDescent="0.25">
      <c r="K940" s="2"/>
    </row>
    <row r="941" spans="11:11" ht="15.75" customHeight="1" x14ac:dyDescent="0.25">
      <c r="K941" s="2"/>
    </row>
    <row r="942" spans="11:11" ht="15.75" customHeight="1" x14ac:dyDescent="0.25">
      <c r="K942" s="2"/>
    </row>
    <row r="943" spans="11:11" ht="15.75" customHeight="1" x14ac:dyDescent="0.25">
      <c r="K943" s="2"/>
    </row>
    <row r="944" spans="11:11" ht="15.75" customHeight="1" x14ac:dyDescent="0.25">
      <c r="K944" s="2"/>
    </row>
    <row r="945" spans="11:11" ht="15.75" customHeight="1" x14ac:dyDescent="0.25">
      <c r="K945" s="2"/>
    </row>
    <row r="946" spans="11:11" ht="15.75" customHeight="1" x14ac:dyDescent="0.25">
      <c r="K946" s="2"/>
    </row>
    <row r="947" spans="11:11" ht="15.75" customHeight="1" x14ac:dyDescent="0.25">
      <c r="K947" s="2"/>
    </row>
    <row r="948" spans="11:11" ht="15.75" customHeight="1" x14ac:dyDescent="0.25">
      <c r="K948" s="2"/>
    </row>
    <row r="949" spans="11:11" ht="15.75" customHeight="1" x14ac:dyDescent="0.25">
      <c r="K949" s="2"/>
    </row>
    <row r="950" spans="11:11" ht="15.75" customHeight="1" x14ac:dyDescent="0.25">
      <c r="K950" s="2"/>
    </row>
    <row r="951" spans="11:11" ht="15.75" customHeight="1" x14ac:dyDescent="0.25">
      <c r="K951" s="2"/>
    </row>
    <row r="952" spans="11:11" ht="15.75" customHeight="1" x14ac:dyDescent="0.25">
      <c r="K952" s="2"/>
    </row>
    <row r="953" spans="11:11" ht="15.75" customHeight="1" x14ac:dyDescent="0.25">
      <c r="K953" s="2"/>
    </row>
    <row r="954" spans="11:11" ht="15.75" customHeight="1" x14ac:dyDescent="0.25">
      <c r="K954" s="2"/>
    </row>
    <row r="955" spans="11:11" ht="15.75" customHeight="1" x14ac:dyDescent="0.25">
      <c r="K955" s="2"/>
    </row>
    <row r="956" spans="11:11" ht="15.75" customHeight="1" x14ac:dyDescent="0.25">
      <c r="K956" s="2"/>
    </row>
    <row r="957" spans="11:11" ht="15.75" customHeight="1" x14ac:dyDescent="0.25">
      <c r="K957" s="2"/>
    </row>
    <row r="958" spans="11:11" ht="15.75" customHeight="1" x14ac:dyDescent="0.25">
      <c r="K958" s="2"/>
    </row>
    <row r="959" spans="11:11" ht="15.75" customHeight="1" x14ac:dyDescent="0.25">
      <c r="K959" s="2"/>
    </row>
    <row r="960" spans="11:11" ht="15.75" customHeight="1" x14ac:dyDescent="0.25">
      <c r="K960" s="2"/>
    </row>
    <row r="961" spans="11:11" ht="15.75" customHeight="1" x14ac:dyDescent="0.25">
      <c r="K961" s="2"/>
    </row>
    <row r="962" spans="11:11" ht="15.75" customHeight="1" x14ac:dyDescent="0.25">
      <c r="K962" s="2"/>
    </row>
    <row r="963" spans="11:11" ht="15.75" customHeight="1" x14ac:dyDescent="0.25">
      <c r="K963" s="2"/>
    </row>
    <row r="964" spans="11:11" ht="15.75" customHeight="1" x14ac:dyDescent="0.25">
      <c r="K964" s="2"/>
    </row>
    <row r="965" spans="11:11" ht="15.75" customHeight="1" x14ac:dyDescent="0.25">
      <c r="K965" s="2"/>
    </row>
    <row r="966" spans="11:11" ht="15.75" customHeight="1" x14ac:dyDescent="0.25">
      <c r="K966" s="2"/>
    </row>
    <row r="967" spans="11:11" ht="15.75" customHeight="1" x14ac:dyDescent="0.25">
      <c r="K967" s="2"/>
    </row>
    <row r="968" spans="11:11" ht="15.75" customHeight="1" x14ac:dyDescent="0.25">
      <c r="K968" s="2"/>
    </row>
    <row r="969" spans="11:11" ht="15.75" customHeight="1" x14ac:dyDescent="0.25">
      <c r="K969" s="2"/>
    </row>
    <row r="970" spans="11:11" ht="15.75" customHeight="1" x14ac:dyDescent="0.25">
      <c r="K970" s="2"/>
    </row>
    <row r="971" spans="11:11" ht="15.75" customHeight="1" x14ac:dyDescent="0.25">
      <c r="K971" s="2"/>
    </row>
    <row r="972" spans="11:11" ht="15.75" customHeight="1" x14ac:dyDescent="0.25">
      <c r="K972" s="2"/>
    </row>
    <row r="973" spans="11:11" ht="15.75" customHeight="1" x14ac:dyDescent="0.25">
      <c r="K973" s="2"/>
    </row>
    <row r="974" spans="11:11" ht="15.75" customHeight="1" x14ac:dyDescent="0.25">
      <c r="K974" s="2"/>
    </row>
    <row r="975" spans="11:11" ht="15.75" customHeight="1" x14ac:dyDescent="0.25">
      <c r="K975" s="2"/>
    </row>
    <row r="976" spans="11:11" ht="15.75" customHeight="1" x14ac:dyDescent="0.25">
      <c r="K976" s="2"/>
    </row>
    <row r="977" spans="11:11" ht="15.75" customHeight="1" x14ac:dyDescent="0.25">
      <c r="K977" s="2"/>
    </row>
    <row r="978" spans="11:11" ht="15.75" customHeight="1" x14ac:dyDescent="0.25">
      <c r="K978" s="2"/>
    </row>
    <row r="979" spans="11:11" ht="15.75" customHeight="1" x14ac:dyDescent="0.25">
      <c r="K979" s="2"/>
    </row>
    <row r="980" spans="11:11" ht="15.75" customHeight="1" x14ac:dyDescent="0.25">
      <c r="K980" s="2"/>
    </row>
    <row r="981" spans="11:11" ht="15.75" customHeight="1" x14ac:dyDescent="0.25">
      <c r="K981" s="2"/>
    </row>
    <row r="982" spans="11:11" ht="15.75" customHeight="1" x14ac:dyDescent="0.25">
      <c r="K982" s="2"/>
    </row>
    <row r="983" spans="11:11" ht="15.75" customHeight="1" x14ac:dyDescent="0.25">
      <c r="K983" s="2"/>
    </row>
    <row r="984" spans="11:11" ht="15.75" customHeight="1" x14ac:dyDescent="0.25">
      <c r="K984" s="2"/>
    </row>
    <row r="985" spans="11:11" ht="15.75" customHeight="1" x14ac:dyDescent="0.25">
      <c r="K985" s="2"/>
    </row>
    <row r="986" spans="11:11" ht="15.75" customHeight="1" x14ac:dyDescent="0.25">
      <c r="K986" s="2"/>
    </row>
    <row r="987" spans="11:11" ht="15.75" customHeight="1" x14ac:dyDescent="0.25">
      <c r="K987" s="2"/>
    </row>
    <row r="988" spans="11:11" ht="15.75" customHeight="1" x14ac:dyDescent="0.25">
      <c r="K988" s="2"/>
    </row>
    <row r="989" spans="11:11" ht="15.75" customHeight="1" x14ac:dyDescent="0.25">
      <c r="K989" s="2"/>
    </row>
    <row r="990" spans="11:11" ht="15.75" customHeight="1" x14ac:dyDescent="0.25">
      <c r="K990" s="2"/>
    </row>
    <row r="991" spans="11:11" ht="15.75" customHeight="1" x14ac:dyDescent="0.25">
      <c r="K991" s="2"/>
    </row>
    <row r="992" spans="11:11" ht="15.75" customHeight="1" x14ac:dyDescent="0.25">
      <c r="K992" s="2"/>
    </row>
    <row r="993" spans="11:11" ht="15.75" customHeight="1" x14ac:dyDescent="0.25">
      <c r="K993" s="2"/>
    </row>
    <row r="994" spans="11:11" ht="15.75" customHeight="1" x14ac:dyDescent="0.25">
      <c r="K994" s="2"/>
    </row>
    <row r="995" spans="11:11" ht="15.75" customHeight="1" x14ac:dyDescent="0.25">
      <c r="K995" s="2"/>
    </row>
    <row r="996" spans="11:11" ht="15.75" customHeight="1" x14ac:dyDescent="0.25">
      <c r="K996" s="2"/>
    </row>
    <row r="997" spans="11:11" ht="15.75" customHeight="1" x14ac:dyDescent="0.25">
      <c r="K997" s="2"/>
    </row>
    <row r="998" spans="11:11" ht="15.75" customHeight="1" x14ac:dyDescent="0.25">
      <c r="K998" s="2"/>
    </row>
    <row r="999" spans="11:11" ht="15.75" customHeight="1" x14ac:dyDescent="0.25">
      <c r="K999" s="2"/>
    </row>
    <row r="1000" spans="11:11" ht="15.75" customHeight="1" x14ac:dyDescent="0.25">
      <c r="K1000" s="2"/>
    </row>
  </sheetData>
  <mergeCells count="3">
    <mergeCell ref="A2:O2"/>
    <mergeCell ref="A3:O3"/>
    <mergeCell ref="A4:O4"/>
  </mergeCells>
  <pageMargins left="0.5" right="0.5" top="0.5" bottom="0.5" header="0" footer="0"/>
  <pageSetup paperSize="8" scale="78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2020</vt:lpstr>
      <vt:lpstr>2021</vt:lpstr>
      <vt:lpstr>'2020'!Print_Area</vt:lpstr>
      <vt:lpstr>'2021'!Print_Area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Payung</dc:creator>
  <cp:lastModifiedBy>Riley Payung</cp:lastModifiedBy>
  <cp:lastPrinted>2020-04-29T13:36:38Z</cp:lastPrinted>
  <dcterms:created xsi:type="dcterms:W3CDTF">2020-04-21T12:20:24Z</dcterms:created>
  <dcterms:modified xsi:type="dcterms:W3CDTF">2020-05-01T16:10:29Z</dcterms:modified>
</cp:coreProperties>
</file>