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<sst xmlns="http://schemas.openxmlformats.org/spreadsheetml/2006/main" count="13" uniqueCount="13">
  <si>
    <t xml:space="preserve">Day</t>
  </si>
  <si>
    <t xml:space="preserve">US</t>
  </si>
  <si>
    <t xml:space="preserve">Italy</t>
  </si>
  <si>
    <t xml:space="preserve">Spain</t>
  </si>
  <si>
    <t xml:space="preserve">India</t>
  </si>
  <si>
    <t xml:space="preserve">Japan (active)</t>
  </si>
  <si>
    <t xml:space="preserve">Time</t>
  </si>
  <si>
    <t xml:space="preserve">Recovery</t>
  </si>
  <si>
    <t xml:space="preserve">Deaths</t>
  </si>
  <si>
    <t xml:space="preserve">Rec. + dead</t>
  </si>
  <si>
    <t xml:space="preserve">Total</t>
  </si>
  <si>
    <t xml:space="preserve">Active</t>
  </si>
  <si>
    <t xml:space="preserve">dr/dt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</si>
</sst>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Times New Roman"/>
      <family val="1"/>
    </font>
    <font>
      <sz val="11"/>
      <name val="Calibri"/>
      <family val="0"/>
    </font>
    <font>
      <sz val="14"/>
      <color rgb="FF595959"/>
      <name val="Calibri"/>
      <family val="2"/>
    </font>
    <font>
      <sz val="10"/>
      <color rgb="FF000000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square"/>
            <c:size val="5"/>
            <c:spPr>
              <a:solidFill>
                <a:srgbClr val="ed7d3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Sheet1!$A$2:$A$88</c:f>
              <c:numCache>
                <c:formatCode>General</c:formatCode>
                <c:ptCount val="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1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6</c:v>
                </c:pt>
                <c:pt idx="56">
                  <c:v>7</c:v>
                </c:pt>
                <c:pt idx="57">
                  <c:v>8</c:v>
                </c:pt>
                <c:pt idx="58">
                  <c:v>9</c:v>
                </c:pt>
                <c:pt idx="59">
                  <c:v>10</c:v>
                </c:pt>
                <c:pt idx="60">
                  <c:v>11</c:v>
                </c:pt>
                <c:pt idx="61">
                  <c:v>12</c:v>
                </c:pt>
                <c:pt idx="62">
                  <c:v>13</c:v>
                </c:pt>
                <c:pt idx="63">
                  <c:v>14</c:v>
                </c:pt>
                <c:pt idx="64">
                  <c:v>15</c:v>
                </c:pt>
                <c:pt idx="65">
                  <c:v>16</c:v>
                </c:pt>
                <c:pt idx="66">
                  <c:v>17</c:v>
                </c:pt>
                <c:pt idx="67">
                  <c:v>18</c:v>
                </c:pt>
                <c:pt idx="68">
                  <c:v>19</c:v>
                </c:pt>
                <c:pt idx="69">
                  <c:v>20</c:v>
                </c:pt>
                <c:pt idx="70">
                  <c:v>21</c:v>
                </c:pt>
                <c:pt idx="71">
                  <c:v>22</c:v>
                </c:pt>
                <c:pt idx="72">
                  <c:v>23</c:v>
                </c:pt>
                <c:pt idx="73">
                  <c:v>24</c:v>
                </c:pt>
                <c:pt idx="74">
                  <c:v>25</c:v>
                </c:pt>
                <c:pt idx="75">
                  <c:v>26</c:v>
                </c:pt>
                <c:pt idx="76">
                  <c:v>27</c:v>
                </c:pt>
                <c:pt idx="77">
                  <c:v>28</c:v>
                </c:pt>
                <c:pt idx="78">
                  <c:v>29</c:v>
                </c:pt>
                <c:pt idx="79">
                  <c:v>30</c:v>
                </c:pt>
                <c:pt idx="80">
                  <c:v>31</c:v>
                </c:pt>
                <c:pt idx="81">
                  <c:v>32</c:v>
                </c:pt>
                <c:pt idx="82">
                  <c:v>33</c:v>
                </c:pt>
                <c:pt idx="83">
                  <c:v>34</c:v>
                </c:pt>
                <c:pt idx="84">
                  <c:v>35</c:v>
                </c:pt>
                <c:pt idx="85">
                  <c:v>36</c:v>
                </c:pt>
                <c:pt idx="86">
                  <c:v>37</c:v>
                </c:pt>
              </c:numCache>
            </c:numRef>
          </c:xVal>
          <c:yVal>
            <c:numRef>
              <c:f>Sheet1!$B$2:$B$88</c:f>
              <c:numCache>
                <c:formatCode>General</c:formatCode>
                <c:ptCount val="87"/>
                <c:pt idx="0">
                  <c:v>111</c:v>
                </c:pt>
                <c:pt idx="1">
                  <c:v>175</c:v>
                </c:pt>
                <c:pt idx="2">
                  <c:v>252</c:v>
                </c:pt>
                <c:pt idx="3">
                  <c:v>353</c:v>
                </c:pt>
                <c:pt idx="4">
                  <c:v>497</c:v>
                </c:pt>
                <c:pt idx="5">
                  <c:v>645</c:v>
                </c:pt>
                <c:pt idx="6">
                  <c:v>936</c:v>
                </c:pt>
                <c:pt idx="7">
                  <c:v>1205</c:v>
                </c:pt>
                <c:pt idx="8">
                  <c:v>1598</c:v>
                </c:pt>
                <c:pt idx="9">
                  <c:v>2163</c:v>
                </c:pt>
                <c:pt idx="10">
                  <c:v>2825</c:v>
                </c:pt>
                <c:pt idx="11">
                  <c:v>3501</c:v>
                </c:pt>
                <c:pt idx="12">
                  <c:v>4373</c:v>
                </c:pt>
                <c:pt idx="13">
                  <c:v>5664</c:v>
                </c:pt>
                <c:pt idx="14">
                  <c:v>8074</c:v>
                </c:pt>
                <c:pt idx="15">
                  <c:v>12022</c:v>
                </c:pt>
                <c:pt idx="16">
                  <c:v>17439</c:v>
                </c:pt>
                <c:pt idx="17">
                  <c:v>23710</c:v>
                </c:pt>
                <c:pt idx="18">
                  <c:v>32341</c:v>
                </c:pt>
                <c:pt idx="19">
                  <c:v>42751</c:v>
                </c:pt>
                <c:pt idx="20">
                  <c:v>52690</c:v>
                </c:pt>
                <c:pt idx="21">
                  <c:v>64916</c:v>
                </c:pt>
                <c:pt idx="22">
                  <c:v>81966</c:v>
                </c:pt>
                <c:pt idx="23">
                  <c:v>100997</c:v>
                </c:pt>
                <c:pt idx="24">
                  <c:v>121015</c:v>
                </c:pt>
                <c:pt idx="25">
                  <c:v>141288</c:v>
                </c:pt>
                <c:pt idx="26">
                  <c:v>162191</c:v>
                </c:pt>
                <c:pt idx="27">
                  <c:v>186979</c:v>
                </c:pt>
                <c:pt idx="28">
                  <c:v>212747</c:v>
                </c:pt>
                <c:pt idx="29">
                  <c:v>241626</c:v>
                </c:pt>
                <c:pt idx="30">
                  <c:v>273808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squar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6480">
                <a:solidFill>
                  <a:srgbClr val="000000"/>
                </a:solidFill>
                <a:round/>
              </a:ln>
            </c:spPr>
            <c:trendlineType val="exp"/>
            <c:forward val="0"/>
            <c:backward val="0"/>
            <c:dispRSqr val="0"/>
            <c:dispEq val="1"/>
          </c:trendline>
          <c:xVal>
            <c:numRef>
              <c:f>Sheet1!$A$2:$A$88</c:f>
              <c:numCache>
                <c:formatCode>General</c:formatCode>
                <c:ptCount val="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1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6</c:v>
                </c:pt>
                <c:pt idx="56">
                  <c:v>7</c:v>
                </c:pt>
                <c:pt idx="57">
                  <c:v>8</c:v>
                </c:pt>
                <c:pt idx="58">
                  <c:v>9</c:v>
                </c:pt>
                <c:pt idx="59">
                  <c:v>10</c:v>
                </c:pt>
                <c:pt idx="60">
                  <c:v>11</c:v>
                </c:pt>
                <c:pt idx="61">
                  <c:v>12</c:v>
                </c:pt>
                <c:pt idx="62">
                  <c:v>13</c:v>
                </c:pt>
                <c:pt idx="63">
                  <c:v>14</c:v>
                </c:pt>
                <c:pt idx="64">
                  <c:v>15</c:v>
                </c:pt>
                <c:pt idx="65">
                  <c:v>16</c:v>
                </c:pt>
                <c:pt idx="66">
                  <c:v>17</c:v>
                </c:pt>
                <c:pt idx="67">
                  <c:v>18</c:v>
                </c:pt>
                <c:pt idx="68">
                  <c:v>19</c:v>
                </c:pt>
                <c:pt idx="69">
                  <c:v>20</c:v>
                </c:pt>
                <c:pt idx="70">
                  <c:v>21</c:v>
                </c:pt>
                <c:pt idx="71">
                  <c:v>22</c:v>
                </c:pt>
                <c:pt idx="72">
                  <c:v>23</c:v>
                </c:pt>
                <c:pt idx="73">
                  <c:v>24</c:v>
                </c:pt>
                <c:pt idx="74">
                  <c:v>25</c:v>
                </c:pt>
                <c:pt idx="75">
                  <c:v>26</c:v>
                </c:pt>
                <c:pt idx="76">
                  <c:v>27</c:v>
                </c:pt>
                <c:pt idx="77">
                  <c:v>28</c:v>
                </c:pt>
                <c:pt idx="78">
                  <c:v>29</c:v>
                </c:pt>
                <c:pt idx="79">
                  <c:v>30</c:v>
                </c:pt>
                <c:pt idx="80">
                  <c:v>31</c:v>
                </c:pt>
                <c:pt idx="81">
                  <c:v>32</c:v>
                </c:pt>
                <c:pt idx="82">
                  <c:v>33</c:v>
                </c:pt>
                <c:pt idx="83">
                  <c:v>34</c:v>
                </c:pt>
                <c:pt idx="84">
                  <c:v>35</c:v>
                </c:pt>
                <c:pt idx="85">
                  <c:v>36</c:v>
                </c:pt>
                <c:pt idx="86">
                  <c:v>37</c:v>
                </c:pt>
              </c:numCache>
            </c:numRef>
          </c:xVal>
          <c:yVal>
            <c:numRef>
              <c:f>Sheet1!$E$2:$E$88</c:f>
              <c:numCache>
                <c:formatCode>General</c:formatCode>
                <c:ptCount val="87"/>
                <c:pt idx="0">
                  <c:v>107</c:v>
                </c:pt>
                <c:pt idx="1">
                  <c:v>113</c:v>
                </c:pt>
                <c:pt idx="2">
                  <c:v>127</c:v>
                </c:pt>
                <c:pt idx="3">
                  <c:v>146</c:v>
                </c:pt>
                <c:pt idx="4">
                  <c:v>177</c:v>
                </c:pt>
                <c:pt idx="5">
                  <c:v>199</c:v>
                </c:pt>
                <c:pt idx="6">
                  <c:v>258</c:v>
                </c:pt>
                <c:pt idx="7">
                  <c:v>334</c:v>
                </c:pt>
                <c:pt idx="8">
                  <c:v>403</c:v>
                </c:pt>
                <c:pt idx="9">
                  <c:v>505</c:v>
                </c:pt>
                <c:pt idx="10">
                  <c:v>571</c:v>
                </c:pt>
                <c:pt idx="11">
                  <c:v>657</c:v>
                </c:pt>
                <c:pt idx="12">
                  <c:v>735</c:v>
                </c:pt>
                <c:pt idx="13">
                  <c:v>886</c:v>
                </c:pt>
                <c:pt idx="14">
                  <c:v>1029</c:v>
                </c:pt>
                <c:pt idx="15">
                  <c:v>1139</c:v>
                </c:pt>
                <c:pt idx="16">
                  <c:v>1347</c:v>
                </c:pt>
                <c:pt idx="17">
                  <c:v>1636</c:v>
                </c:pt>
                <c:pt idx="18">
                  <c:v>1940</c:v>
                </c:pt>
                <c:pt idx="19">
                  <c:v>2500</c:v>
                </c:pt>
                <c:pt idx="20">
                  <c:v>3000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Sheet1!$B$1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squar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Sheet1!$A$2:$A$88</c:f>
              <c:numCache>
                <c:formatCode>General</c:formatCode>
                <c:ptCount val="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1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6</c:v>
                </c:pt>
                <c:pt idx="56">
                  <c:v>7</c:v>
                </c:pt>
                <c:pt idx="57">
                  <c:v>8</c:v>
                </c:pt>
                <c:pt idx="58">
                  <c:v>9</c:v>
                </c:pt>
                <c:pt idx="59">
                  <c:v>10</c:v>
                </c:pt>
                <c:pt idx="60">
                  <c:v>11</c:v>
                </c:pt>
                <c:pt idx="61">
                  <c:v>12</c:v>
                </c:pt>
                <c:pt idx="62">
                  <c:v>13</c:v>
                </c:pt>
                <c:pt idx="63">
                  <c:v>14</c:v>
                </c:pt>
                <c:pt idx="64">
                  <c:v>15</c:v>
                </c:pt>
                <c:pt idx="65">
                  <c:v>16</c:v>
                </c:pt>
                <c:pt idx="66">
                  <c:v>17</c:v>
                </c:pt>
                <c:pt idx="67">
                  <c:v>18</c:v>
                </c:pt>
                <c:pt idx="68">
                  <c:v>19</c:v>
                </c:pt>
                <c:pt idx="69">
                  <c:v>20</c:v>
                </c:pt>
                <c:pt idx="70">
                  <c:v>21</c:v>
                </c:pt>
                <c:pt idx="71">
                  <c:v>22</c:v>
                </c:pt>
                <c:pt idx="72">
                  <c:v>23</c:v>
                </c:pt>
                <c:pt idx="73">
                  <c:v>24</c:v>
                </c:pt>
                <c:pt idx="74">
                  <c:v>25</c:v>
                </c:pt>
                <c:pt idx="75">
                  <c:v>26</c:v>
                </c:pt>
                <c:pt idx="76">
                  <c:v>27</c:v>
                </c:pt>
                <c:pt idx="77">
                  <c:v>28</c:v>
                </c:pt>
                <c:pt idx="78">
                  <c:v>29</c:v>
                </c:pt>
                <c:pt idx="79">
                  <c:v>30</c:v>
                </c:pt>
                <c:pt idx="80">
                  <c:v>31</c:v>
                </c:pt>
                <c:pt idx="81">
                  <c:v>32</c:v>
                </c:pt>
                <c:pt idx="82">
                  <c:v>33</c:v>
                </c:pt>
                <c:pt idx="83">
                  <c:v>34</c:v>
                </c:pt>
                <c:pt idx="84">
                  <c:v>35</c:v>
                </c:pt>
                <c:pt idx="85">
                  <c:v>36</c:v>
                </c:pt>
                <c:pt idx="86">
                  <c:v>37</c:v>
                </c:pt>
              </c:numCache>
            </c:numRef>
          </c:xVal>
          <c:yVal>
            <c:numRef>
              <c:f>Sheet1!$C$2:$C$88</c:f>
              <c:numCache>
                <c:formatCode>General</c:formatCode>
                <c:ptCount val="87"/>
                <c:pt idx="0">
                  <c:v>80</c:v>
                </c:pt>
                <c:pt idx="1">
                  <c:v>150</c:v>
                </c:pt>
                <c:pt idx="2">
                  <c:v>229</c:v>
                </c:pt>
                <c:pt idx="3">
                  <c:v>322</c:v>
                </c:pt>
                <c:pt idx="4">
                  <c:v>445</c:v>
                </c:pt>
                <c:pt idx="5">
                  <c:v>650</c:v>
                </c:pt>
                <c:pt idx="6">
                  <c:v>888</c:v>
                </c:pt>
                <c:pt idx="7">
                  <c:v>1128</c:v>
                </c:pt>
                <c:pt idx="8">
                  <c:v>1694</c:v>
                </c:pt>
                <c:pt idx="9">
                  <c:v>2036</c:v>
                </c:pt>
                <c:pt idx="10">
                  <c:v>2502</c:v>
                </c:pt>
                <c:pt idx="11">
                  <c:v>3089</c:v>
                </c:pt>
                <c:pt idx="12">
                  <c:v>3858</c:v>
                </c:pt>
                <c:pt idx="13">
                  <c:v>4636</c:v>
                </c:pt>
                <c:pt idx="14">
                  <c:v>5883</c:v>
                </c:pt>
                <c:pt idx="15">
                  <c:v>7375</c:v>
                </c:pt>
                <c:pt idx="16">
                  <c:v>9172</c:v>
                </c:pt>
                <c:pt idx="17">
                  <c:v>10149</c:v>
                </c:pt>
                <c:pt idx="18">
                  <c:v>12462</c:v>
                </c:pt>
                <c:pt idx="19">
                  <c:v>15113</c:v>
                </c:pt>
                <c:pt idx="20">
                  <c:v>17660</c:v>
                </c:pt>
                <c:pt idx="21">
                  <c:v>21157</c:v>
                </c:pt>
                <c:pt idx="22">
                  <c:v>24747</c:v>
                </c:pt>
                <c:pt idx="23">
                  <c:v>27980</c:v>
                </c:pt>
                <c:pt idx="24">
                  <c:v>31506</c:v>
                </c:pt>
                <c:pt idx="25">
                  <c:v>35713</c:v>
                </c:pt>
                <c:pt idx="26">
                  <c:v>41035</c:v>
                </c:pt>
                <c:pt idx="27">
                  <c:v>47021</c:v>
                </c:pt>
                <c:pt idx="28">
                  <c:v>53578</c:v>
                </c:pt>
                <c:pt idx="29">
                  <c:v>59138</c:v>
                </c:pt>
                <c:pt idx="30">
                  <c:v>63927</c:v>
                </c:pt>
                <c:pt idx="31">
                  <c:v>69176</c:v>
                </c:pt>
                <c:pt idx="32">
                  <c:v>74386</c:v>
                </c:pt>
                <c:pt idx="33">
                  <c:v>80535</c:v>
                </c:pt>
                <c:pt idx="34">
                  <c:v>86498</c:v>
                </c:pt>
                <c:pt idx="35">
                  <c:v>92472</c:v>
                </c:pt>
                <c:pt idx="36">
                  <c:v>97689</c:v>
                </c:pt>
                <c:pt idx="37">
                  <c:v>101739</c:v>
                </c:pt>
                <c:pt idx="38">
                  <c:v>105792</c:v>
                </c:pt>
                <c:pt idx="39">
                  <c:v>110574</c:v>
                </c:pt>
                <c:pt idx="40">
                  <c:v>115242</c:v>
                </c:pt>
                <c:pt idx="41">
                  <c:v>119827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Sheet1!$B$1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squar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Sheet1!$A$2:$A$88</c:f>
              <c:numCache>
                <c:formatCode>General</c:formatCode>
                <c:ptCount val="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1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6</c:v>
                </c:pt>
                <c:pt idx="56">
                  <c:v>7</c:v>
                </c:pt>
                <c:pt idx="57">
                  <c:v>8</c:v>
                </c:pt>
                <c:pt idx="58">
                  <c:v>9</c:v>
                </c:pt>
                <c:pt idx="59">
                  <c:v>10</c:v>
                </c:pt>
                <c:pt idx="60">
                  <c:v>11</c:v>
                </c:pt>
                <c:pt idx="61">
                  <c:v>12</c:v>
                </c:pt>
                <c:pt idx="62">
                  <c:v>13</c:v>
                </c:pt>
                <c:pt idx="63">
                  <c:v>14</c:v>
                </c:pt>
                <c:pt idx="64">
                  <c:v>15</c:v>
                </c:pt>
                <c:pt idx="65">
                  <c:v>16</c:v>
                </c:pt>
                <c:pt idx="66">
                  <c:v>17</c:v>
                </c:pt>
                <c:pt idx="67">
                  <c:v>18</c:v>
                </c:pt>
                <c:pt idx="68">
                  <c:v>19</c:v>
                </c:pt>
                <c:pt idx="69">
                  <c:v>20</c:v>
                </c:pt>
                <c:pt idx="70">
                  <c:v>21</c:v>
                </c:pt>
                <c:pt idx="71">
                  <c:v>22</c:v>
                </c:pt>
                <c:pt idx="72">
                  <c:v>23</c:v>
                </c:pt>
                <c:pt idx="73">
                  <c:v>24</c:v>
                </c:pt>
                <c:pt idx="74">
                  <c:v>25</c:v>
                </c:pt>
                <c:pt idx="75">
                  <c:v>26</c:v>
                </c:pt>
                <c:pt idx="76">
                  <c:v>27</c:v>
                </c:pt>
                <c:pt idx="77">
                  <c:v>28</c:v>
                </c:pt>
                <c:pt idx="78">
                  <c:v>29</c:v>
                </c:pt>
                <c:pt idx="79">
                  <c:v>30</c:v>
                </c:pt>
                <c:pt idx="80">
                  <c:v>31</c:v>
                </c:pt>
                <c:pt idx="81">
                  <c:v>32</c:v>
                </c:pt>
                <c:pt idx="82">
                  <c:v>33</c:v>
                </c:pt>
                <c:pt idx="83">
                  <c:v>34</c:v>
                </c:pt>
                <c:pt idx="84">
                  <c:v>35</c:v>
                </c:pt>
                <c:pt idx="85">
                  <c:v>36</c:v>
                </c:pt>
                <c:pt idx="86">
                  <c:v>37</c:v>
                </c:pt>
              </c:numCache>
            </c:numRef>
          </c:xVal>
          <c:yVal>
            <c:numRef>
              <c:f>Sheet1!$D$2:$D$88</c:f>
              <c:numCache>
                <c:formatCode>General</c:formatCode>
                <c:ptCount val="87"/>
                <c:pt idx="0">
                  <c:v>85</c:v>
                </c:pt>
                <c:pt idx="1">
                  <c:v>121</c:v>
                </c:pt>
                <c:pt idx="2">
                  <c:v>166</c:v>
                </c:pt>
                <c:pt idx="3">
                  <c:v>228</c:v>
                </c:pt>
                <c:pt idx="4">
                  <c:v>282</c:v>
                </c:pt>
                <c:pt idx="5">
                  <c:v>401</c:v>
                </c:pt>
                <c:pt idx="6">
                  <c:v>525</c:v>
                </c:pt>
                <c:pt idx="7">
                  <c:v>674</c:v>
                </c:pt>
                <c:pt idx="8">
                  <c:v>1231</c:v>
                </c:pt>
                <c:pt idx="9">
                  <c:v>1695</c:v>
                </c:pt>
                <c:pt idx="10">
                  <c:v>2277</c:v>
                </c:pt>
                <c:pt idx="11">
                  <c:v>3146</c:v>
                </c:pt>
                <c:pt idx="12">
                  <c:v>5232</c:v>
                </c:pt>
                <c:pt idx="13">
                  <c:v>6391</c:v>
                </c:pt>
                <c:pt idx="14">
                  <c:v>7988</c:v>
                </c:pt>
                <c:pt idx="15">
                  <c:v>9942</c:v>
                </c:pt>
                <c:pt idx="16">
                  <c:v>11826</c:v>
                </c:pt>
                <c:pt idx="17">
                  <c:v>14769</c:v>
                </c:pt>
                <c:pt idx="18">
                  <c:v>18077</c:v>
                </c:pt>
                <c:pt idx="19">
                  <c:v>21571</c:v>
                </c:pt>
                <c:pt idx="20">
                  <c:v>25496</c:v>
                </c:pt>
                <c:pt idx="21">
                  <c:v>29909</c:v>
                </c:pt>
                <c:pt idx="22">
                  <c:v>35480</c:v>
                </c:pt>
                <c:pt idx="23">
                  <c:v>42058</c:v>
                </c:pt>
                <c:pt idx="24">
                  <c:v>50105</c:v>
                </c:pt>
                <c:pt idx="25">
                  <c:v>57786</c:v>
                </c:pt>
                <c:pt idx="26">
                  <c:v>65719</c:v>
                </c:pt>
                <c:pt idx="27">
                  <c:v>73232</c:v>
                </c:pt>
                <c:pt idx="28">
                  <c:v>80110</c:v>
                </c:pt>
                <c:pt idx="29">
                  <c:v>87956</c:v>
                </c:pt>
                <c:pt idx="30">
                  <c:v>95923</c:v>
                </c:pt>
                <c:pt idx="31">
                  <c:v>104118</c:v>
                </c:pt>
                <c:pt idx="32">
                  <c:v>112065</c:v>
                </c:pt>
                <c:pt idx="33">
                  <c:v>119199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</c:numCache>
            </c:numRef>
          </c:yVal>
          <c:smooth val="1"/>
        </c:ser>
        <c:axId val="75281461"/>
        <c:axId val="24850338"/>
      </c:scatterChart>
      <c:valAx>
        <c:axId val="75281461"/>
        <c:scaling>
          <c:orientation val="minMax"/>
          <c:max val="5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4850338"/>
        <c:crosses val="autoZero"/>
        <c:crossBetween val="midCat"/>
      </c:valAx>
      <c:valAx>
        <c:axId val="24850338"/>
        <c:scaling>
          <c:logBase val="10"/>
          <c:orientation val="minMax"/>
          <c:max val="1000000"/>
          <c:min val="1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5281461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Active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Active</c:v>
                </c:pt>
              </c:strCache>
            </c:strRef>
          </c:tx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Sheet2!$D$2:$D$25</c:f>
              <c:numCache>
                <c:formatCode>General</c:formatCode>
                <c:ptCount val="24"/>
                <c:pt idx="0">
                  <c:v>11</c:v>
                </c:pt>
                <c:pt idx="1">
                  <c:v>12</c:v>
                </c:pt>
                <c:pt idx="2">
                  <c:v>15</c:v>
                </c:pt>
                <c:pt idx="3">
                  <c:v>15</c:v>
                </c:pt>
                <c:pt idx="4">
                  <c:v>17</c:v>
                </c:pt>
                <c:pt idx="5">
                  <c:v>17</c:v>
                </c:pt>
                <c:pt idx="6">
                  <c:v>19</c:v>
                </c:pt>
                <c:pt idx="7">
                  <c:v>27</c:v>
                </c:pt>
                <c:pt idx="8">
                  <c:v>28</c:v>
                </c:pt>
                <c:pt idx="9">
                  <c:v>31</c:v>
                </c:pt>
                <c:pt idx="10">
                  <c:v>34</c:v>
                </c:pt>
                <c:pt idx="11">
                  <c:v>50</c:v>
                </c:pt>
                <c:pt idx="12">
                  <c:v>56</c:v>
                </c:pt>
                <c:pt idx="13">
                  <c:v>62</c:v>
                </c:pt>
                <c:pt idx="14">
                  <c:v>92</c:v>
                </c:pt>
                <c:pt idx="15">
                  <c:v>100</c:v>
                </c:pt>
                <c:pt idx="16">
                  <c:v>123</c:v>
                </c:pt>
                <c:pt idx="17">
                  <c:v>134</c:v>
                </c:pt>
                <c:pt idx="18">
                  <c:v>161</c:v>
                </c:pt>
                <c:pt idx="19">
                  <c:v>187</c:v>
                </c:pt>
                <c:pt idx="20">
                  <c:v>209</c:v>
                </c:pt>
                <c:pt idx="21">
                  <c:v>228</c:v>
                </c:pt>
                <c:pt idx="22">
                  <c:v>1</c:v>
                </c:pt>
                <c:pt idx="23">
                  <c:v>2</c:v>
                </c:pt>
              </c:numCache>
            </c:numRef>
          </c:xVal>
          <c:yVal>
            <c:numRef>
              <c:f>Sheet2!$F$2:$F$25</c:f>
              <c:numCache>
                <c:formatCode>General</c:formatCode>
                <c:ptCount val="24"/>
                <c:pt idx="0">
                  <c:v>69</c:v>
                </c:pt>
                <c:pt idx="1">
                  <c:v>84</c:v>
                </c:pt>
                <c:pt idx="2">
                  <c:v>92</c:v>
                </c:pt>
                <c:pt idx="3">
                  <c:v>98</c:v>
                </c:pt>
                <c:pt idx="4">
                  <c:v>110</c:v>
                </c:pt>
                <c:pt idx="5">
                  <c:v>129</c:v>
                </c:pt>
                <c:pt idx="6">
                  <c:v>158</c:v>
                </c:pt>
                <c:pt idx="7">
                  <c:v>172</c:v>
                </c:pt>
                <c:pt idx="8">
                  <c:v>230</c:v>
                </c:pt>
                <c:pt idx="9">
                  <c:v>303</c:v>
                </c:pt>
                <c:pt idx="10">
                  <c:v>369</c:v>
                </c:pt>
                <c:pt idx="11">
                  <c:v>455</c:v>
                </c:pt>
                <c:pt idx="12">
                  <c:v>515</c:v>
                </c:pt>
                <c:pt idx="13">
                  <c:v>595</c:v>
                </c:pt>
                <c:pt idx="14">
                  <c:v>643</c:v>
                </c:pt>
                <c:pt idx="15">
                  <c:v>786</c:v>
                </c:pt>
                <c:pt idx="16">
                  <c:v>906</c:v>
                </c:pt>
                <c:pt idx="17">
                  <c:v>1005</c:v>
                </c:pt>
                <c:pt idx="18">
                  <c:v>1186</c:v>
                </c:pt>
                <c:pt idx="19">
                  <c:v>1449</c:v>
                </c:pt>
                <c:pt idx="20">
                  <c:v>1731</c:v>
                </c:pt>
                <c:pt idx="21">
                  <c:v>2272</c:v>
                </c:pt>
                <c:pt idx="22">
                  <c:v/>
                </c:pt>
                <c:pt idx="23">
                  <c:v/>
                </c:pt>
              </c:numCache>
            </c:numRef>
          </c:yVal>
          <c:smooth val="0"/>
        </c:ser>
        <c:axId val="80435422"/>
        <c:axId val="66704757"/>
      </c:scatterChart>
      <c:valAx>
        <c:axId val="8043542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704757"/>
        <c:crosses val="autoZero"/>
        <c:crossBetween val="midCat"/>
      </c:valAx>
      <c:valAx>
        <c:axId val="6670475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43542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399240</xdr:colOff>
      <xdr:row>0</xdr:row>
      <xdr:rowOff>142920</xdr:rowOff>
    </xdr:from>
    <xdr:to>
      <xdr:col>17</xdr:col>
      <xdr:colOff>65520</xdr:colOff>
      <xdr:row>20</xdr:row>
      <xdr:rowOff>123480</xdr:rowOff>
    </xdr:to>
    <xdr:graphicFrame>
      <xdr:nvGraphicFramePr>
        <xdr:cNvPr id="0" name="Chart 1"/>
        <xdr:cNvGraphicFramePr/>
      </xdr:nvGraphicFramePr>
      <xdr:xfrm>
        <a:off x="4683960" y="142920"/>
        <a:ext cx="5787720" cy="377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347760</xdr:colOff>
      <xdr:row>2</xdr:row>
      <xdr:rowOff>81000</xdr:rowOff>
    </xdr:from>
    <xdr:to>
      <xdr:col>15</xdr:col>
      <xdr:colOff>42480</xdr:colOff>
      <xdr:row>16</xdr:row>
      <xdr:rowOff>156960</xdr:rowOff>
    </xdr:to>
    <xdr:graphicFrame>
      <xdr:nvGraphicFramePr>
        <xdr:cNvPr id="1" name="Chart 11"/>
        <xdr:cNvGraphicFramePr/>
      </xdr:nvGraphicFramePr>
      <xdr:xfrm>
        <a:off x="4826160" y="461880"/>
        <a:ext cx="45918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3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0" t="s">
        <v>5</v>
      </c>
    </row>
    <row r="2" customFormat="false" ht="15" hidden="false" customHeight="false" outlineLevel="0" collapsed="false">
      <c r="A2" s="0" t="n">
        <v>0</v>
      </c>
      <c r="B2" s="0" t="n">
        <v>111</v>
      </c>
      <c r="C2" s="0" t="n">
        <v>80</v>
      </c>
      <c r="D2" s="0" t="n">
        <v>85</v>
      </c>
      <c r="E2" s="0" t="n">
        <v>107</v>
      </c>
      <c r="F2" s="0" t="n">
        <v>52</v>
      </c>
    </row>
    <row r="3" customFormat="false" ht="15" hidden="false" customHeight="false" outlineLevel="0" collapsed="false">
      <c r="A3" s="0" t="n">
        <f aca="false">A2+1</f>
        <v>1</v>
      </c>
      <c r="B3" s="0" t="n">
        <v>175</v>
      </c>
      <c r="C3" s="0" t="n">
        <v>150</v>
      </c>
      <c r="D3" s="0" t="n">
        <v>121</v>
      </c>
      <c r="E3" s="0" t="n">
        <v>113</v>
      </c>
      <c r="F3" s="0" t="n">
        <v>58</v>
      </c>
    </row>
    <row r="4" customFormat="false" ht="15" hidden="false" customHeight="false" outlineLevel="0" collapsed="false">
      <c r="A4" s="0" t="n">
        <f aca="false">A3+1</f>
        <v>2</v>
      </c>
      <c r="B4" s="0" t="n">
        <v>252</v>
      </c>
      <c r="C4" s="0" t="n">
        <v>229</v>
      </c>
      <c r="D4" s="0" t="n">
        <v>166</v>
      </c>
      <c r="E4" s="0" t="n">
        <v>127</v>
      </c>
      <c r="F4" s="0" t="n">
        <v>47</v>
      </c>
    </row>
    <row r="5" customFormat="false" ht="15" hidden="false" customHeight="false" outlineLevel="0" collapsed="false">
      <c r="A5" s="0" t="n">
        <f aca="false">A4+1</f>
        <v>3</v>
      </c>
      <c r="B5" s="0" t="n">
        <v>353</v>
      </c>
      <c r="C5" s="0" t="n">
        <v>322</v>
      </c>
      <c r="D5" s="0" t="n">
        <v>228</v>
      </c>
      <c r="E5" s="0" t="n">
        <v>146</v>
      </c>
      <c r="F5" s="0" t="n">
        <v>53</v>
      </c>
    </row>
    <row r="6" customFormat="false" ht="15" hidden="false" customHeight="false" outlineLevel="0" collapsed="false">
      <c r="A6" s="0" t="n">
        <f aca="false">A5+1</f>
        <v>4</v>
      </c>
      <c r="B6" s="0" t="n">
        <v>497</v>
      </c>
      <c r="C6" s="0" t="n">
        <v>445</v>
      </c>
      <c r="D6" s="0" t="n">
        <v>282</v>
      </c>
      <c r="E6" s="0" t="n">
        <v>177</v>
      </c>
      <c r="F6" s="0" t="n">
        <v>63</v>
      </c>
    </row>
    <row r="7" customFormat="false" ht="15" hidden="false" customHeight="false" outlineLevel="0" collapsed="false">
      <c r="A7" s="0" t="n">
        <f aca="false">A6+1</f>
        <v>5</v>
      </c>
      <c r="B7" s="0" t="n">
        <v>645</v>
      </c>
      <c r="C7" s="0" t="n">
        <v>650</v>
      </c>
      <c r="D7" s="0" t="n">
        <v>401</v>
      </c>
      <c r="E7" s="0" t="n">
        <v>199</v>
      </c>
      <c r="F7" s="0" t="n">
        <v>73</v>
      </c>
    </row>
    <row r="8" customFormat="false" ht="15" hidden="false" customHeight="false" outlineLevel="0" collapsed="false">
      <c r="A8" s="0" t="n">
        <f aca="false">A7+1</f>
        <v>6</v>
      </c>
      <c r="B8" s="0" t="n">
        <v>936</v>
      </c>
      <c r="C8" s="0" t="n">
        <v>888</v>
      </c>
      <c r="D8" s="0" t="n">
        <v>525</v>
      </c>
      <c r="E8" s="0" t="n">
        <v>258</v>
      </c>
      <c r="F8" s="0" t="n">
        <v>86</v>
      </c>
    </row>
    <row r="9" customFormat="false" ht="15" hidden="false" customHeight="false" outlineLevel="0" collapsed="false">
      <c r="A9" s="0" t="n">
        <f aca="false">A8+1</f>
        <v>7</v>
      </c>
      <c r="B9" s="0" t="n">
        <v>1205</v>
      </c>
      <c r="C9" s="0" t="n">
        <v>1128</v>
      </c>
      <c r="D9" s="0" t="n">
        <v>674</v>
      </c>
      <c r="E9" s="0" t="n">
        <v>334</v>
      </c>
      <c r="F9" s="0" t="n">
        <v>111</v>
      </c>
    </row>
    <row r="10" customFormat="false" ht="15" hidden="false" customHeight="false" outlineLevel="0" collapsed="false">
      <c r="A10" s="0" t="n">
        <f aca="false">A9+1</f>
        <v>8</v>
      </c>
      <c r="B10" s="0" t="n">
        <v>1598</v>
      </c>
      <c r="C10" s="0" t="n">
        <v>1694</v>
      </c>
      <c r="D10" s="0" t="n">
        <v>1231</v>
      </c>
      <c r="E10" s="0" t="n">
        <v>403</v>
      </c>
      <c r="F10" s="0" t="n">
        <v>122</v>
      </c>
    </row>
    <row r="11" customFormat="false" ht="15" hidden="false" customHeight="false" outlineLevel="0" collapsed="false">
      <c r="A11" s="0" t="n">
        <f aca="false">A10+1</f>
        <v>9</v>
      </c>
      <c r="B11" s="0" t="n">
        <v>2163</v>
      </c>
      <c r="C11" s="0" t="n">
        <v>2036</v>
      </c>
      <c r="D11" s="0" t="n">
        <v>1695</v>
      </c>
      <c r="E11" s="0" t="n">
        <v>505</v>
      </c>
      <c r="F11" s="0" t="n">
        <v>135</v>
      </c>
    </row>
    <row r="12" customFormat="false" ht="15" hidden="false" customHeight="false" outlineLevel="0" collapsed="false">
      <c r="A12" s="0" t="n">
        <f aca="false">A11+1</f>
        <v>10</v>
      </c>
      <c r="B12" s="0" t="n">
        <v>2825</v>
      </c>
      <c r="C12" s="0" t="n">
        <v>2502</v>
      </c>
      <c r="D12" s="0" t="n">
        <v>2277</v>
      </c>
      <c r="E12" s="0" t="n">
        <v>571</v>
      </c>
      <c r="F12" s="0" t="n">
        <v>137</v>
      </c>
    </row>
    <row r="13" customFormat="false" ht="15" hidden="false" customHeight="false" outlineLevel="0" collapsed="false">
      <c r="A13" s="0" t="n">
        <f aca="false">A12+1</f>
        <v>11</v>
      </c>
      <c r="B13" s="0" t="n">
        <v>3501</v>
      </c>
      <c r="C13" s="0" t="n">
        <v>3089</v>
      </c>
      <c r="D13" s="0" t="n">
        <v>3146</v>
      </c>
      <c r="E13" s="0" t="n">
        <v>657</v>
      </c>
      <c r="F13" s="0" t="n">
        <v>146</v>
      </c>
    </row>
    <row r="14" customFormat="false" ht="15" hidden="false" customHeight="false" outlineLevel="0" collapsed="false">
      <c r="A14" s="0" t="n">
        <f aca="false">A13+1</f>
        <v>12</v>
      </c>
      <c r="B14" s="0" t="n">
        <v>4373</v>
      </c>
      <c r="C14" s="0" t="n">
        <v>3858</v>
      </c>
      <c r="D14" s="0" t="n">
        <v>5232</v>
      </c>
      <c r="E14" s="0" t="n">
        <v>735</v>
      </c>
      <c r="F14" s="0" t="n">
        <v>178</v>
      </c>
    </row>
    <row r="15" customFormat="false" ht="15" hidden="false" customHeight="false" outlineLevel="0" collapsed="false">
      <c r="A15" s="0" t="n">
        <f aca="false">A14+1</f>
        <v>13</v>
      </c>
      <c r="B15" s="0" t="n">
        <v>5664</v>
      </c>
      <c r="C15" s="0" t="n">
        <v>4636</v>
      </c>
      <c r="D15" s="0" t="n">
        <v>6391</v>
      </c>
      <c r="E15" s="0" t="n">
        <v>886</v>
      </c>
      <c r="F15" s="0" t="n">
        <v>196</v>
      </c>
    </row>
    <row r="16" customFormat="false" ht="15" hidden="false" customHeight="false" outlineLevel="0" collapsed="false">
      <c r="A16" s="0" t="n">
        <f aca="false">A15+1</f>
        <v>14</v>
      </c>
      <c r="B16" s="0" t="n">
        <v>8074</v>
      </c>
      <c r="C16" s="0" t="n">
        <v>5883</v>
      </c>
      <c r="D16" s="0" t="n">
        <v>7988</v>
      </c>
      <c r="E16" s="0" t="n">
        <v>1029</v>
      </c>
      <c r="F16" s="0" t="n">
        <v>204</v>
      </c>
    </row>
    <row r="17" customFormat="false" ht="15" hidden="false" customHeight="false" outlineLevel="0" collapsed="false">
      <c r="A17" s="0" t="n">
        <f aca="false">A16+1</f>
        <v>15</v>
      </c>
      <c r="B17" s="0" t="n">
        <v>12022</v>
      </c>
      <c r="C17" s="0" t="n">
        <v>7375</v>
      </c>
      <c r="D17" s="0" t="n">
        <v>9942</v>
      </c>
      <c r="E17" s="0" t="n">
        <v>1139</v>
      </c>
      <c r="F17" s="0" t="n">
        <v>208</v>
      </c>
    </row>
    <row r="18" customFormat="false" ht="15" hidden="false" customHeight="false" outlineLevel="0" collapsed="false">
      <c r="A18" s="0" t="n">
        <f aca="false">A17+1</f>
        <v>16</v>
      </c>
      <c r="B18" s="0" t="n">
        <v>17439</v>
      </c>
      <c r="C18" s="0" t="n">
        <v>9172</v>
      </c>
      <c r="D18" s="0" t="n">
        <v>11826</v>
      </c>
      <c r="E18" s="0" t="n">
        <v>1347</v>
      </c>
      <c r="F18" s="0" t="n">
        <v>226</v>
      </c>
    </row>
    <row r="19" customFormat="false" ht="15" hidden="false" customHeight="false" outlineLevel="0" collapsed="false">
      <c r="A19" s="0" t="n">
        <f aca="false">A18+1</f>
        <v>17</v>
      </c>
      <c r="B19" s="0" t="n">
        <v>23710</v>
      </c>
      <c r="C19" s="0" t="n">
        <v>10149</v>
      </c>
      <c r="D19" s="0" t="n">
        <v>14769</v>
      </c>
      <c r="E19" s="0" t="n">
        <v>1636</v>
      </c>
      <c r="F19" s="0" t="n">
        <v>244</v>
      </c>
    </row>
    <row r="20" customFormat="false" ht="15" hidden="false" customHeight="false" outlineLevel="0" collapsed="false">
      <c r="A20" s="0" t="n">
        <f aca="false">A19+1</f>
        <v>18</v>
      </c>
      <c r="B20" s="0" t="n">
        <v>32341</v>
      </c>
      <c r="C20" s="0" t="n">
        <v>12462</v>
      </c>
      <c r="D20" s="0" t="n">
        <v>18077</v>
      </c>
      <c r="E20" s="0" t="n">
        <v>1940</v>
      </c>
      <c r="F20" s="0" t="n">
        <v>282</v>
      </c>
    </row>
    <row r="21" customFormat="false" ht="15" hidden="false" customHeight="false" outlineLevel="0" collapsed="false">
      <c r="A21" s="0" t="n">
        <f aca="false">A20+1</f>
        <v>19</v>
      </c>
      <c r="B21" s="0" t="n">
        <v>42751</v>
      </c>
      <c r="C21" s="0" t="n">
        <v>15113</v>
      </c>
      <c r="D21" s="0" t="n">
        <v>21571</v>
      </c>
      <c r="E21" s="0" t="n">
        <v>2500</v>
      </c>
      <c r="F21" s="0" t="n">
        <v>315</v>
      </c>
    </row>
    <row r="22" customFormat="false" ht="15" hidden="false" customHeight="false" outlineLevel="0" collapsed="false">
      <c r="A22" s="0" t="n">
        <f aca="false">A21+1</f>
        <v>20</v>
      </c>
      <c r="B22" s="0" t="n">
        <v>52690</v>
      </c>
      <c r="C22" s="0" t="n">
        <v>17660</v>
      </c>
      <c r="D22" s="0" t="n">
        <v>25496</v>
      </c>
      <c r="E22" s="0" t="n">
        <v>3000</v>
      </c>
      <c r="F22" s="0" t="n">
        <v>365</v>
      </c>
      <c r="L22" s="0" t="n">
        <f aca="false">96.5*EXP(0.168*19)</f>
        <v>2348.52560554831</v>
      </c>
    </row>
    <row r="23" customFormat="false" ht="13.8" hidden="false" customHeight="false" outlineLevel="0" collapsed="false">
      <c r="A23" s="0" t="n">
        <f aca="false">A22+1</f>
        <v>21</v>
      </c>
      <c r="B23" s="0" t="n">
        <v>64916</v>
      </c>
      <c r="C23" s="0" t="n">
        <v>21157</v>
      </c>
      <c r="D23" s="0" t="n">
        <v>29909</v>
      </c>
      <c r="E23" s="0" t="n">
        <v>-1</v>
      </c>
      <c r="F23" s="0" t="n">
        <v>379</v>
      </c>
    </row>
    <row r="24" customFormat="false" ht="13.8" hidden="false" customHeight="false" outlineLevel="0" collapsed="false">
      <c r="A24" s="0" t="n">
        <f aca="false">A23+1</f>
        <v>22</v>
      </c>
      <c r="B24" s="0" t="n">
        <v>81966</v>
      </c>
      <c r="C24" s="0" t="n">
        <v>24747</v>
      </c>
      <c r="D24" s="0" t="n">
        <v>35480</v>
      </c>
      <c r="E24" s="0" t="n">
        <v>-1</v>
      </c>
      <c r="F24" s="0" t="n">
        <v>419</v>
      </c>
    </row>
    <row r="25" customFormat="false" ht="13.8" hidden="false" customHeight="false" outlineLevel="0" collapsed="false">
      <c r="A25" s="0" t="n">
        <f aca="false">A24+1</f>
        <v>23</v>
      </c>
      <c r="B25" s="0" t="n">
        <v>100997</v>
      </c>
      <c r="C25" s="0" t="n">
        <v>27980</v>
      </c>
      <c r="D25" s="0" t="n">
        <v>42058</v>
      </c>
      <c r="E25" s="0" t="n">
        <v>-1</v>
      </c>
      <c r="F25" s="0" t="n">
        <v>437</v>
      </c>
    </row>
    <row r="26" customFormat="false" ht="13.8" hidden="false" customHeight="false" outlineLevel="0" collapsed="false">
      <c r="A26" s="0" t="n">
        <f aca="false">A25+1</f>
        <v>24</v>
      </c>
      <c r="B26" s="0" t="n">
        <v>121015</v>
      </c>
      <c r="C26" s="0" t="n">
        <v>31506</v>
      </c>
      <c r="D26" s="0" t="n">
        <v>50105</v>
      </c>
      <c r="E26" s="0" t="n">
        <v>-1</v>
      </c>
      <c r="F26" s="0" t="n">
        <v>473</v>
      </c>
    </row>
    <row r="27" customFormat="false" ht="13.8" hidden="false" customHeight="false" outlineLevel="0" collapsed="false">
      <c r="A27" s="0" t="n">
        <f aca="false">A26+1</f>
        <v>25</v>
      </c>
      <c r="B27" s="0" t="n">
        <v>141288</v>
      </c>
      <c r="C27" s="0" t="n">
        <v>35713</v>
      </c>
      <c r="D27" s="0" t="n">
        <v>57786</v>
      </c>
      <c r="E27" s="0" t="n">
        <v>-1</v>
      </c>
      <c r="F27" s="0" t="n">
        <v>506</v>
      </c>
    </row>
    <row r="28" customFormat="false" ht="13.8" hidden="false" customHeight="false" outlineLevel="0" collapsed="false">
      <c r="A28" s="0" t="n">
        <f aca="false">A27+1</f>
        <v>26</v>
      </c>
      <c r="B28" s="0" t="n">
        <v>162191</v>
      </c>
      <c r="C28" s="0" t="n">
        <v>41035</v>
      </c>
      <c r="D28" s="0" t="n">
        <v>65719</v>
      </c>
      <c r="E28" s="0" t="n">
        <v>-1</v>
      </c>
      <c r="F28" s="0" t="n">
        <v>554</v>
      </c>
    </row>
    <row r="29" customFormat="false" ht="13.8" hidden="false" customHeight="false" outlineLevel="0" collapsed="false">
      <c r="A29" s="0" t="n">
        <f aca="false">A28+1</f>
        <v>27</v>
      </c>
      <c r="B29" s="0" t="n">
        <v>186979</v>
      </c>
      <c r="C29" s="0" t="n">
        <v>47021</v>
      </c>
      <c r="D29" s="0" t="n">
        <v>73232</v>
      </c>
      <c r="E29" s="0" t="n">
        <v>-1</v>
      </c>
      <c r="F29" s="0" t="n">
        <v>595</v>
      </c>
    </row>
    <row r="30" customFormat="false" ht="13.8" hidden="false" customHeight="false" outlineLevel="0" collapsed="false">
      <c r="A30" s="0" t="n">
        <f aca="false">A29+1</f>
        <v>28</v>
      </c>
      <c r="B30" s="0" t="n">
        <v>212747</v>
      </c>
      <c r="C30" s="0" t="n">
        <v>53578</v>
      </c>
      <c r="D30" s="0" t="n">
        <v>80110</v>
      </c>
      <c r="E30" s="0" t="n">
        <v>-1</v>
      </c>
      <c r="F30" s="0" t="n">
        <v>638</v>
      </c>
    </row>
    <row r="31" customFormat="false" ht="13.8" hidden="false" customHeight="false" outlineLevel="0" collapsed="false">
      <c r="A31" s="0" t="n">
        <f aca="false">A30+1</f>
        <v>29</v>
      </c>
      <c r="B31" s="0" t="n">
        <v>241626</v>
      </c>
      <c r="C31" s="0" t="n">
        <v>59138</v>
      </c>
      <c r="D31" s="0" t="n">
        <v>87956</v>
      </c>
      <c r="E31" s="0" t="n">
        <v>-1</v>
      </c>
      <c r="F31" s="0" t="n">
        <v>665</v>
      </c>
    </row>
    <row r="32" customFormat="false" ht="13.8" hidden="false" customHeight="false" outlineLevel="0" collapsed="false">
      <c r="A32" s="0" t="n">
        <f aca="false">A31+1</f>
        <v>30</v>
      </c>
      <c r="B32" s="0" t="n">
        <v>273808</v>
      </c>
      <c r="C32" s="0" t="n">
        <v>63927</v>
      </c>
      <c r="D32" s="0" t="n">
        <v>95923</v>
      </c>
      <c r="E32" s="0" t="n">
        <v>-1</v>
      </c>
      <c r="F32" s="0" t="n">
        <v>678</v>
      </c>
    </row>
    <row r="33" customFormat="false" ht="13.8" hidden="false" customHeight="false" outlineLevel="0" collapsed="false">
      <c r="A33" s="0" t="n">
        <f aca="false">A32+1</f>
        <v>31</v>
      </c>
      <c r="B33" s="0" t="n">
        <v>-1</v>
      </c>
      <c r="C33" s="0" t="n">
        <v>69176</v>
      </c>
      <c r="D33" s="0" t="n">
        <v>104118</v>
      </c>
      <c r="E33" s="0" t="n">
        <v>-1</v>
      </c>
      <c r="F33" s="0" t="n">
        <v>705</v>
      </c>
    </row>
    <row r="34" customFormat="false" ht="13.8" hidden="false" customHeight="false" outlineLevel="0" collapsed="false">
      <c r="A34" s="0" t="n">
        <f aca="false">A33+1</f>
        <v>32</v>
      </c>
      <c r="B34" s="0" t="n">
        <v>-1</v>
      </c>
      <c r="C34" s="0" t="n">
        <v>74386</v>
      </c>
      <c r="D34" s="0" t="n">
        <v>112065</v>
      </c>
      <c r="E34" s="0" t="n">
        <v>-1</v>
      </c>
      <c r="F34" s="0" t="n">
        <v>694</v>
      </c>
    </row>
    <row r="35" customFormat="false" ht="13.8" hidden="false" customHeight="false" outlineLevel="0" collapsed="false">
      <c r="A35" s="0" t="n">
        <f aca="false">A34+1</f>
        <v>33</v>
      </c>
      <c r="B35" s="0" t="n">
        <v>-1</v>
      </c>
      <c r="C35" s="0" t="n">
        <v>80535</v>
      </c>
      <c r="D35" s="0" t="n">
        <v>119199</v>
      </c>
      <c r="E35" s="0" t="n">
        <v>-1</v>
      </c>
      <c r="F35" s="0" t="n">
        <v>719</v>
      </c>
    </row>
    <row r="36" customFormat="false" ht="13.8" hidden="false" customHeight="false" outlineLevel="0" collapsed="false">
      <c r="A36" s="0" t="n">
        <f aca="false">A35+1</f>
        <v>34</v>
      </c>
      <c r="B36" s="0" t="n">
        <v>-1</v>
      </c>
      <c r="C36" s="0" t="n">
        <v>86498</v>
      </c>
      <c r="D36" s="0" t="n">
        <v>-1</v>
      </c>
      <c r="E36" s="0" t="n">
        <v>-1</v>
      </c>
      <c r="F36" s="0" t="n">
        <v>757</v>
      </c>
    </row>
    <row r="37" customFormat="false" ht="13.8" hidden="false" customHeight="false" outlineLevel="0" collapsed="false">
      <c r="A37" s="0" t="n">
        <f aca="false">A36+1</f>
        <v>35</v>
      </c>
      <c r="B37" s="0" t="n">
        <v>-1</v>
      </c>
      <c r="C37" s="0" t="n">
        <v>92472</v>
      </c>
      <c r="D37" s="0" t="n">
        <v>-1</v>
      </c>
      <c r="E37" s="0" t="n">
        <v>-1</v>
      </c>
      <c r="F37" s="0" t="n">
        <v>803</v>
      </c>
    </row>
    <row r="38" customFormat="false" ht="13.8" hidden="false" customHeight="false" outlineLevel="0" collapsed="false">
      <c r="A38" s="0" t="n">
        <f aca="false">A37+1</f>
        <v>36</v>
      </c>
      <c r="B38" s="0" t="n">
        <v>-1</v>
      </c>
      <c r="C38" s="0" t="n">
        <v>97689</v>
      </c>
      <c r="D38" s="0" t="n">
        <v>-1</v>
      </c>
      <c r="E38" s="0" t="n">
        <v>-1</v>
      </c>
      <c r="F38" s="0" t="n">
        <v>825</v>
      </c>
    </row>
    <row r="39" customFormat="false" ht="13.8" hidden="false" customHeight="false" outlineLevel="0" collapsed="false">
      <c r="A39" s="0" t="n">
        <f aca="false">A38+1</f>
        <v>37</v>
      </c>
      <c r="B39" s="0" t="n">
        <v>-1</v>
      </c>
      <c r="C39" s="0" t="n">
        <v>101739</v>
      </c>
      <c r="D39" s="0" t="n">
        <v>-1</v>
      </c>
      <c r="E39" s="0" t="n">
        <v>-1</v>
      </c>
      <c r="F39" s="0" t="n">
        <v>851</v>
      </c>
    </row>
    <row r="40" customFormat="false" ht="13.8" hidden="false" customHeight="false" outlineLevel="0" collapsed="false">
      <c r="A40" s="0" t="n">
        <f aca="false">A39+1</f>
        <v>38</v>
      </c>
      <c r="B40" s="0" t="n">
        <v>-1</v>
      </c>
      <c r="C40" s="0" t="n">
        <v>105792</v>
      </c>
      <c r="D40" s="0" t="n">
        <v>-1</v>
      </c>
      <c r="E40" s="0" t="n">
        <v>-1</v>
      </c>
      <c r="F40" s="0" t="n">
        <v>865</v>
      </c>
    </row>
    <row r="41" customFormat="false" ht="13.8" hidden="false" customHeight="false" outlineLevel="0" collapsed="false">
      <c r="A41" s="0" t="n">
        <f aca="false">A40+1</f>
        <v>39</v>
      </c>
      <c r="B41" s="0" t="n">
        <v>-1</v>
      </c>
      <c r="C41" s="0" t="n">
        <v>110574</v>
      </c>
      <c r="D41" s="0" t="n">
        <v>-1</v>
      </c>
      <c r="E41" s="0" t="n">
        <v>-1</v>
      </c>
      <c r="F41" s="0" t="n">
        <v>952</v>
      </c>
    </row>
    <row r="42" customFormat="false" ht="13.8" hidden="false" customHeight="false" outlineLevel="0" collapsed="false">
      <c r="A42" s="0" t="n">
        <f aca="false">A41+1</f>
        <v>40</v>
      </c>
      <c r="B42" s="0" t="n">
        <v>-1</v>
      </c>
      <c r="C42" s="0" t="n">
        <v>115242</v>
      </c>
      <c r="D42" s="0" t="n">
        <v>-1</v>
      </c>
      <c r="E42" s="0" t="n">
        <v>-1</v>
      </c>
      <c r="F42" s="0" t="n">
        <v>981</v>
      </c>
    </row>
    <row r="43" customFormat="false" ht="13.8" hidden="false" customHeight="false" outlineLevel="0" collapsed="false">
      <c r="A43" s="0" t="n">
        <f aca="false">A42+1</f>
        <v>41</v>
      </c>
      <c r="B43" s="0" t="n">
        <v>-1</v>
      </c>
      <c r="C43" s="0" t="n">
        <v>119827</v>
      </c>
      <c r="D43" s="0" t="n">
        <v>-1</v>
      </c>
      <c r="E43" s="0" t="n">
        <v>-1</v>
      </c>
      <c r="F43" s="0" t="n">
        <v>1078</v>
      </c>
    </row>
    <row r="44" customFormat="false" ht="13.8" hidden="false" customHeight="false" outlineLevel="0" collapsed="false">
      <c r="A44" s="0" t="n">
        <v>42</v>
      </c>
      <c r="B44" s="0" t="n">
        <v>-1</v>
      </c>
      <c r="C44" s="0" t="n">
        <v>-1</v>
      </c>
      <c r="D44" s="0" t="n">
        <v>-1</v>
      </c>
      <c r="E44" s="0" t="n">
        <v>-1</v>
      </c>
      <c r="F44" s="0" t="n">
        <v>1237</v>
      </c>
    </row>
    <row r="45" customFormat="false" ht="13.8" hidden="false" customHeight="false" outlineLevel="0" collapsed="false">
      <c r="A45" s="0" t="n">
        <v>43</v>
      </c>
      <c r="B45" s="0" t="n">
        <v>-1</v>
      </c>
      <c r="C45" s="0" t="n">
        <v>-1</v>
      </c>
      <c r="D45" s="0" t="n">
        <v>-1</v>
      </c>
      <c r="E45" s="0" t="n">
        <v>-1</v>
      </c>
      <c r="F45" s="0" t="n">
        <v>1388</v>
      </c>
    </row>
    <row r="46" customFormat="false" ht="13.8" hidden="false" customHeight="false" outlineLevel="0" collapsed="false">
      <c r="A46" s="0" t="n">
        <v>44</v>
      </c>
      <c r="B46" s="0" t="n">
        <v>-1</v>
      </c>
      <c r="C46" s="0" t="n">
        <v>-1</v>
      </c>
      <c r="D46" s="0" t="n">
        <v>-1</v>
      </c>
      <c r="E46" s="0" t="n">
        <v>-1</v>
      </c>
      <c r="F46" s="0" t="n">
        <v>1473</v>
      </c>
    </row>
    <row r="47" customFormat="false" ht="13.8" hidden="false" customHeight="false" outlineLevel="0" collapsed="false">
      <c r="A47" s="0" t="n">
        <v>45</v>
      </c>
      <c r="B47" s="0" t="n">
        <v>-1</v>
      </c>
      <c r="C47" s="0" t="n">
        <v>-1</v>
      </c>
      <c r="D47" s="0" t="n">
        <v>-1</v>
      </c>
      <c r="E47" s="0" t="n">
        <v>-1</v>
      </c>
      <c r="F47" s="0" t="n">
        <v>1697</v>
      </c>
    </row>
    <row r="48" customFormat="false" ht="13.8" hidden="false" customHeight="false" outlineLevel="0" collapsed="false">
      <c r="A48" s="0" t="n">
        <v>46</v>
      </c>
      <c r="B48" s="0" t="n">
        <v>-1</v>
      </c>
      <c r="C48" s="0" t="n">
        <v>-1</v>
      </c>
      <c r="D48" s="0" t="n">
        <v>-1</v>
      </c>
      <c r="E48" s="0" t="n">
        <v>-1</v>
      </c>
      <c r="F48" s="0" t="n">
        <v>1855</v>
      </c>
    </row>
    <row r="49" customFormat="false" ht="13.8" hidden="false" customHeight="false" outlineLevel="0" collapsed="false">
      <c r="A49" s="0" t="n">
        <v>47</v>
      </c>
      <c r="B49" s="0" t="n">
        <v>-1</v>
      </c>
      <c r="C49" s="0" t="n">
        <v>-1</v>
      </c>
      <c r="D49" s="0" t="n">
        <v>-1</v>
      </c>
      <c r="E49" s="0" t="n">
        <v>-1</v>
      </c>
      <c r="F49" s="0" t="n">
        <v>2082</v>
      </c>
    </row>
    <row r="50" customFormat="false" ht="13.8" hidden="false" customHeight="false" outlineLevel="0" collapsed="false">
      <c r="A50" s="0" t="n">
        <v>48</v>
      </c>
      <c r="B50" s="0" t="n">
        <v>-1</v>
      </c>
      <c r="C50" s="0" t="n">
        <v>-1</v>
      </c>
      <c r="D50" s="0" t="n">
        <v>-1</v>
      </c>
      <c r="E50" s="0" t="n">
        <v>-1</v>
      </c>
      <c r="F50" s="0" t="n">
        <v>2352</v>
      </c>
    </row>
    <row r="51" customFormat="false" ht="13.8" hidden="false" customHeight="false" outlineLevel="0" collapsed="false">
      <c r="A51" s="0" t="n">
        <v>49</v>
      </c>
      <c r="B51" s="0" t="n">
        <v>-1</v>
      </c>
      <c r="C51" s="0" t="n">
        <v>-1</v>
      </c>
      <c r="D51" s="0" t="n">
        <v>-1</v>
      </c>
      <c r="E51" s="0" t="n">
        <v>-1</v>
      </c>
      <c r="F51" s="0" t="n">
        <v>2548</v>
      </c>
    </row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RowHeight="15" zeroHeight="false" outlineLevelRow="0" outlineLevelCol="0"/>
  <cols>
    <col collapsed="false" customWidth="true" hidden="false" outlineLevel="0" max="3" min="1" style="0" width="8.67"/>
    <col collapsed="false" customWidth="false" hidden="false" outlineLevel="0" max="4" min="4" style="0" width="11.42"/>
    <col collapsed="false" customWidth="true" hidden="false" outlineLevel="0" max="1025" min="5" style="0" width="8.67"/>
  </cols>
  <sheetData>
    <row r="1" customFormat="false" ht="15" hidden="false" customHeight="false" outlineLevel="0" collapsed="false">
      <c r="A1" s="0" t="s">
        <v>6</v>
      </c>
      <c r="B1" s="0" t="s">
        <v>7</v>
      </c>
      <c r="C1" s="0" t="s">
        <v>8</v>
      </c>
      <c r="D1" s="0" t="s">
        <v>9</v>
      </c>
      <c r="E1" s="0" t="s">
        <v>10</v>
      </c>
      <c r="F1" s="0" t="s">
        <v>11</v>
      </c>
      <c r="G1" s="0" t="s">
        <v>12</v>
      </c>
    </row>
    <row r="2" customFormat="false" ht="15" hidden="false" customHeight="false" outlineLevel="0" collapsed="false">
      <c r="A2" s="0" t="n">
        <v>0</v>
      </c>
      <c r="B2" s="0" t="n">
        <v>10</v>
      </c>
      <c r="C2" s="0" t="n">
        <v>1</v>
      </c>
      <c r="D2" s="0" t="n">
        <f aca="false">C2+B2</f>
        <v>11</v>
      </c>
      <c r="E2" s="0" t="n">
        <v>80</v>
      </c>
      <c r="F2" s="0" t="n">
        <f aca="false">E2-D2</f>
        <v>69</v>
      </c>
    </row>
    <row r="3" customFormat="false" ht="15" hidden="false" customHeight="false" outlineLevel="0" collapsed="false">
      <c r="A3" s="0" t="n">
        <f aca="false">A2+1</f>
        <v>1</v>
      </c>
      <c r="B3" s="0" t="n">
        <v>10</v>
      </c>
      <c r="C3" s="0" t="n">
        <v>2</v>
      </c>
      <c r="D3" s="0" t="n">
        <f aca="false">C3+B3</f>
        <v>12</v>
      </c>
      <c r="E3" s="0" t="n">
        <v>96</v>
      </c>
      <c r="F3" s="0" t="n">
        <f aca="false">E3-D3</f>
        <v>84</v>
      </c>
      <c r="G3" s="0" t="n">
        <f aca="false">D3-D2</f>
        <v>1</v>
      </c>
      <c r="H3" s="0" t="n">
        <f aca="false">G3/F3</f>
        <v>0.0119047619047619</v>
      </c>
    </row>
    <row r="4" customFormat="false" ht="15" hidden="false" customHeight="false" outlineLevel="0" collapsed="false">
      <c r="A4" s="0" t="n">
        <f aca="false">A3+1</f>
        <v>2</v>
      </c>
      <c r="B4" s="0" t="n">
        <v>13</v>
      </c>
      <c r="C4" s="0" t="n">
        <v>2</v>
      </c>
      <c r="D4" s="0" t="n">
        <f aca="false">C4+B4</f>
        <v>15</v>
      </c>
      <c r="E4" s="0" t="n">
        <v>107</v>
      </c>
      <c r="F4" s="0" t="n">
        <f aca="false">E4-D4</f>
        <v>92</v>
      </c>
      <c r="G4" s="0" t="n">
        <f aca="false">D4-D3</f>
        <v>3</v>
      </c>
      <c r="H4" s="0" t="n">
        <f aca="false">G4/F4</f>
        <v>0.0326086956521739</v>
      </c>
    </row>
    <row r="5" customFormat="false" ht="15" hidden="false" customHeight="false" outlineLevel="0" collapsed="false">
      <c r="A5" s="0" t="n">
        <f aca="false">A4+1</f>
        <v>3</v>
      </c>
      <c r="B5" s="0" t="n">
        <v>13</v>
      </c>
      <c r="C5" s="0" t="n">
        <v>2</v>
      </c>
      <c r="D5" s="0" t="n">
        <f aca="false">C5+B5</f>
        <v>15</v>
      </c>
      <c r="E5" s="0" t="n">
        <v>113</v>
      </c>
      <c r="F5" s="0" t="n">
        <f aca="false">E5-D5</f>
        <v>98</v>
      </c>
      <c r="G5" s="0" t="n">
        <f aca="false">D5-D4</f>
        <v>0</v>
      </c>
      <c r="H5" s="0" t="n">
        <f aca="false">G5/F5</f>
        <v>0</v>
      </c>
    </row>
    <row r="6" customFormat="false" ht="15" hidden="false" customHeight="false" outlineLevel="0" collapsed="false">
      <c r="A6" s="0" t="n">
        <f aca="false">A5+1</f>
        <v>4</v>
      </c>
      <c r="B6" s="0" t="n">
        <v>14</v>
      </c>
      <c r="C6" s="0" t="n">
        <v>3</v>
      </c>
      <c r="D6" s="0" t="n">
        <f aca="false">C6+B6</f>
        <v>17</v>
      </c>
      <c r="E6" s="0" t="n">
        <v>127</v>
      </c>
      <c r="F6" s="0" t="n">
        <f aca="false">E6-D6</f>
        <v>110</v>
      </c>
      <c r="G6" s="0" t="n">
        <f aca="false">D6-D5</f>
        <v>2</v>
      </c>
      <c r="H6" s="0" t="n">
        <f aca="false">G6/F6</f>
        <v>0.0181818181818182</v>
      </c>
    </row>
    <row r="7" customFormat="false" ht="15" hidden="false" customHeight="false" outlineLevel="0" collapsed="false">
      <c r="A7" s="0" t="n">
        <f aca="false">A6+1</f>
        <v>5</v>
      </c>
      <c r="B7" s="0" t="n">
        <v>14</v>
      </c>
      <c r="C7" s="0" t="n">
        <v>3</v>
      </c>
      <c r="D7" s="0" t="n">
        <f aca="false">C7+B7</f>
        <v>17</v>
      </c>
      <c r="E7" s="0" t="n">
        <v>146</v>
      </c>
      <c r="F7" s="0" t="n">
        <f aca="false">E7-D7</f>
        <v>129</v>
      </c>
      <c r="G7" s="0" t="n">
        <f aca="false">D7-D6</f>
        <v>0</v>
      </c>
      <c r="H7" s="0" t="n">
        <f aca="false">G7/F7</f>
        <v>0</v>
      </c>
    </row>
    <row r="8" customFormat="false" ht="15" hidden="false" customHeight="false" outlineLevel="0" collapsed="false">
      <c r="A8" s="0" t="n">
        <f aca="false">A7+1</f>
        <v>6</v>
      </c>
      <c r="B8" s="0" t="n">
        <v>15</v>
      </c>
      <c r="C8" s="0" t="n">
        <v>4</v>
      </c>
      <c r="D8" s="0" t="n">
        <f aca="false">C8+B8</f>
        <v>19</v>
      </c>
      <c r="E8" s="0" t="n">
        <v>177</v>
      </c>
      <c r="F8" s="0" t="n">
        <f aca="false">E8-D8</f>
        <v>158</v>
      </c>
      <c r="G8" s="0" t="n">
        <f aca="false">D8-D7</f>
        <v>2</v>
      </c>
      <c r="H8" s="0" t="n">
        <f aca="false">G8/F8</f>
        <v>0.0126582278481013</v>
      </c>
    </row>
    <row r="9" customFormat="false" ht="15" hidden="false" customHeight="false" outlineLevel="0" collapsed="false">
      <c r="A9" s="0" t="n">
        <f aca="false">A8+1</f>
        <v>7</v>
      </c>
      <c r="B9" s="0" t="n">
        <v>23</v>
      </c>
      <c r="C9" s="0" t="n">
        <v>4</v>
      </c>
      <c r="D9" s="0" t="n">
        <f aca="false">C9+B9</f>
        <v>27</v>
      </c>
      <c r="E9" s="0" t="n">
        <v>199</v>
      </c>
      <c r="F9" s="0" t="n">
        <f aca="false">E9-D9</f>
        <v>172</v>
      </c>
      <c r="G9" s="0" t="n">
        <f aca="false">D9-D8</f>
        <v>8</v>
      </c>
      <c r="H9" s="0" t="n">
        <f aca="false">G9/F9</f>
        <v>0.0465116279069768</v>
      </c>
    </row>
    <row r="10" customFormat="false" ht="15" hidden="false" customHeight="false" outlineLevel="0" collapsed="false">
      <c r="A10" s="0" t="n">
        <f aca="false">A9+1</f>
        <v>8</v>
      </c>
      <c r="B10" s="0" t="n">
        <v>24</v>
      </c>
      <c r="C10" s="0" t="n">
        <v>4</v>
      </c>
      <c r="D10" s="0" t="n">
        <f aca="false">C10+B10</f>
        <v>28</v>
      </c>
      <c r="E10" s="0" t="n">
        <v>258</v>
      </c>
      <c r="F10" s="0" t="n">
        <f aca="false">E10-D10</f>
        <v>230</v>
      </c>
      <c r="G10" s="0" t="n">
        <f aca="false">D10-D9</f>
        <v>1</v>
      </c>
      <c r="H10" s="0" t="n">
        <f aca="false">G10/F10</f>
        <v>0.00434782608695652</v>
      </c>
    </row>
    <row r="11" customFormat="false" ht="15" hidden="false" customHeight="false" outlineLevel="0" collapsed="false">
      <c r="A11" s="0" t="n">
        <f aca="false">A10+1</f>
        <v>9</v>
      </c>
      <c r="B11" s="0" t="n">
        <v>24</v>
      </c>
      <c r="C11" s="0" t="n">
        <v>7</v>
      </c>
      <c r="D11" s="0" t="n">
        <f aca="false">C11+B11</f>
        <v>31</v>
      </c>
      <c r="E11" s="0" t="n">
        <v>334</v>
      </c>
      <c r="F11" s="0" t="n">
        <f aca="false">E11-D11</f>
        <v>303</v>
      </c>
      <c r="G11" s="0" t="n">
        <f aca="false">D11-D10</f>
        <v>3</v>
      </c>
      <c r="H11" s="0" t="n">
        <f aca="false">G11/F11</f>
        <v>0.0099009900990099</v>
      </c>
    </row>
    <row r="12" customFormat="false" ht="15" hidden="false" customHeight="false" outlineLevel="0" collapsed="false">
      <c r="A12" s="0" t="n">
        <f aca="false">A11+1</f>
        <v>10</v>
      </c>
      <c r="B12" s="0" t="n">
        <v>25</v>
      </c>
      <c r="C12" s="0" t="n">
        <v>9</v>
      </c>
      <c r="D12" s="0" t="n">
        <f aca="false">C12+B12</f>
        <v>34</v>
      </c>
      <c r="E12" s="0" t="n">
        <v>403</v>
      </c>
      <c r="F12" s="0" t="n">
        <f aca="false">E12-D12</f>
        <v>369</v>
      </c>
      <c r="G12" s="0" t="n">
        <f aca="false">D12-D11</f>
        <v>3</v>
      </c>
      <c r="H12" s="0" t="n">
        <f aca="false">G12/F12</f>
        <v>0.00813008130081301</v>
      </c>
    </row>
    <row r="13" customFormat="false" ht="15" hidden="false" customHeight="false" outlineLevel="0" collapsed="false">
      <c r="A13" s="0" t="n">
        <f aca="false">A12+1</f>
        <v>11</v>
      </c>
      <c r="B13" s="0" t="n">
        <v>41</v>
      </c>
      <c r="C13" s="0" t="n">
        <v>9</v>
      </c>
      <c r="D13" s="0" t="n">
        <f aca="false">C13+B13</f>
        <v>50</v>
      </c>
      <c r="E13" s="0" t="n">
        <v>505</v>
      </c>
      <c r="F13" s="0" t="n">
        <f aca="false">E13-D13</f>
        <v>455</v>
      </c>
      <c r="G13" s="0" t="n">
        <f aca="false">D13-D12</f>
        <v>16</v>
      </c>
      <c r="H13" s="0" t="n">
        <f aca="false">G13/F13</f>
        <v>0.0351648351648352</v>
      </c>
    </row>
    <row r="14" customFormat="false" ht="15" hidden="false" customHeight="false" outlineLevel="0" collapsed="false">
      <c r="A14" s="0" t="n">
        <f aca="false">A13+1</f>
        <v>12</v>
      </c>
      <c r="B14" s="0" t="n">
        <v>44</v>
      </c>
      <c r="C14" s="0" t="n">
        <v>12</v>
      </c>
      <c r="D14" s="0" t="n">
        <f aca="false">C14+B14</f>
        <v>56</v>
      </c>
      <c r="E14" s="0" t="n">
        <v>571</v>
      </c>
      <c r="F14" s="0" t="n">
        <f aca="false">E14-D14</f>
        <v>515</v>
      </c>
      <c r="G14" s="0" t="n">
        <f aca="false">D14-D13</f>
        <v>6</v>
      </c>
      <c r="H14" s="0" t="n">
        <f aca="false">G14/F14</f>
        <v>0.0116504854368932</v>
      </c>
    </row>
    <row r="15" customFormat="false" ht="15" hidden="false" customHeight="false" outlineLevel="0" collapsed="false">
      <c r="A15" s="0" t="n">
        <f aca="false">A14+1</f>
        <v>13</v>
      </c>
      <c r="B15" s="0" t="n">
        <v>46</v>
      </c>
      <c r="C15" s="0" t="n">
        <v>16</v>
      </c>
      <c r="D15" s="0" t="n">
        <f aca="false">C15+B15</f>
        <v>62</v>
      </c>
      <c r="E15" s="0" t="n">
        <v>657</v>
      </c>
      <c r="F15" s="0" t="n">
        <f aca="false">E15-D15</f>
        <v>595</v>
      </c>
      <c r="G15" s="0" t="n">
        <f aca="false">D15-D14</f>
        <v>6</v>
      </c>
      <c r="H15" s="0" t="n">
        <f aca="false">G15/F15</f>
        <v>0.0100840336134454</v>
      </c>
    </row>
    <row r="16" customFormat="false" ht="15" hidden="false" customHeight="false" outlineLevel="0" collapsed="false">
      <c r="A16" s="0" t="n">
        <f aca="false">A15+1</f>
        <v>14</v>
      </c>
      <c r="B16" s="0" t="n">
        <v>74</v>
      </c>
      <c r="C16" s="0" t="n">
        <v>18</v>
      </c>
      <c r="D16" s="0" t="n">
        <f aca="false">C16+B16</f>
        <v>92</v>
      </c>
      <c r="E16" s="0" t="n">
        <v>735</v>
      </c>
      <c r="F16" s="0" t="n">
        <f aca="false">E16-D16</f>
        <v>643</v>
      </c>
      <c r="G16" s="0" t="n">
        <f aca="false">D16-D15</f>
        <v>30</v>
      </c>
      <c r="H16" s="0" t="n">
        <f aca="false">G16/F16</f>
        <v>0.046656298600311</v>
      </c>
    </row>
    <row r="17" customFormat="false" ht="15" hidden="false" customHeight="false" outlineLevel="0" collapsed="false">
      <c r="A17" s="0" t="n">
        <f aca="false">A16+1</f>
        <v>15</v>
      </c>
      <c r="B17" s="0" t="n">
        <v>81</v>
      </c>
      <c r="C17" s="0" t="n">
        <v>19</v>
      </c>
      <c r="D17" s="0" t="n">
        <f aca="false">C17+B17</f>
        <v>100</v>
      </c>
      <c r="E17" s="0" t="n">
        <v>886</v>
      </c>
      <c r="F17" s="0" t="n">
        <f aca="false">E17-D17</f>
        <v>786</v>
      </c>
      <c r="G17" s="0" t="n">
        <f aca="false">D17-D16</f>
        <v>8</v>
      </c>
      <c r="H17" s="0" t="n">
        <f aca="false">G17/F17</f>
        <v>0.0101781170483461</v>
      </c>
    </row>
    <row r="18" customFormat="false" ht="15" hidden="false" customHeight="false" outlineLevel="0" collapsed="false">
      <c r="A18" s="0" t="n">
        <f aca="false">A17+1</f>
        <v>16</v>
      </c>
      <c r="B18" s="0" t="n">
        <v>95</v>
      </c>
      <c r="C18" s="0" t="n">
        <v>28</v>
      </c>
      <c r="D18" s="0" t="n">
        <f aca="false">C18+B18</f>
        <v>123</v>
      </c>
      <c r="E18" s="0" t="n">
        <v>1029</v>
      </c>
      <c r="F18" s="0" t="n">
        <f aca="false">E18-D18</f>
        <v>906</v>
      </c>
      <c r="G18" s="0" t="n">
        <f aca="false">D18-D17</f>
        <v>23</v>
      </c>
      <c r="H18" s="0" t="n">
        <f aca="false">G18/F18</f>
        <v>0.0253863134657837</v>
      </c>
    </row>
    <row r="19" customFormat="false" ht="15" hidden="false" customHeight="false" outlineLevel="0" collapsed="false">
      <c r="A19" s="0" t="n">
        <f aca="false">A18+1</f>
        <v>17</v>
      </c>
      <c r="B19" s="0" t="n">
        <v>102</v>
      </c>
      <c r="C19" s="0" t="n">
        <v>32</v>
      </c>
      <c r="D19" s="0" t="n">
        <f aca="false">C19+B19</f>
        <v>134</v>
      </c>
      <c r="E19" s="0" t="n">
        <v>1139</v>
      </c>
      <c r="F19" s="0" t="n">
        <f aca="false">E19-D19</f>
        <v>1005</v>
      </c>
      <c r="G19" s="0" t="n">
        <f aca="false">D19-D18</f>
        <v>11</v>
      </c>
      <c r="H19" s="0" t="n">
        <f aca="false">G19/F19</f>
        <v>0.0109452736318408</v>
      </c>
    </row>
    <row r="20" customFormat="false" ht="15" hidden="false" customHeight="false" outlineLevel="0" collapsed="false">
      <c r="A20" s="0" t="n">
        <f aca="false">A19+1</f>
        <v>18</v>
      </c>
      <c r="B20" s="0" t="n">
        <v>126</v>
      </c>
      <c r="C20" s="0" t="n">
        <v>35</v>
      </c>
      <c r="D20" s="0" t="n">
        <f aca="false">C20+B20</f>
        <v>161</v>
      </c>
      <c r="E20" s="0" t="n">
        <v>1347</v>
      </c>
      <c r="F20" s="0" t="n">
        <f aca="false">E20-D20</f>
        <v>1186</v>
      </c>
      <c r="G20" s="0" t="n">
        <f aca="false">D20-D19</f>
        <v>27</v>
      </c>
      <c r="H20" s="0" t="n">
        <f aca="false">G20/F20</f>
        <v>0.0227655986509275</v>
      </c>
    </row>
    <row r="21" customFormat="false" ht="15" hidden="false" customHeight="false" outlineLevel="0" collapsed="false">
      <c r="A21" s="0" t="n">
        <f aca="false">A20+1</f>
        <v>19</v>
      </c>
      <c r="B21" s="0" t="n">
        <v>145</v>
      </c>
      <c r="C21" s="0" t="n">
        <v>42</v>
      </c>
      <c r="D21" s="0" t="n">
        <f aca="false">C21+B21</f>
        <v>187</v>
      </c>
      <c r="E21" s="0" t="n">
        <v>1636</v>
      </c>
      <c r="F21" s="0" t="n">
        <f aca="false">E21-D21</f>
        <v>1449</v>
      </c>
      <c r="G21" s="0" t="n">
        <f aca="false">D21-D20</f>
        <v>26</v>
      </c>
      <c r="H21" s="0" t="n">
        <f aca="false">G21/F21</f>
        <v>0.0179434092477571</v>
      </c>
    </row>
    <row r="22" customFormat="false" ht="15" hidden="false" customHeight="false" outlineLevel="0" collapsed="false">
      <c r="A22" s="0" t="n">
        <f aca="false">A21+1</f>
        <v>20</v>
      </c>
      <c r="B22" s="0" t="n">
        <v>155</v>
      </c>
      <c r="C22" s="0" t="n">
        <v>54</v>
      </c>
      <c r="D22" s="0" t="n">
        <f aca="false">C22+B22</f>
        <v>209</v>
      </c>
      <c r="E22" s="0" t="n">
        <v>1940</v>
      </c>
      <c r="F22" s="0" t="n">
        <f aca="false">E22-D22</f>
        <v>1731</v>
      </c>
      <c r="G22" s="0" t="n">
        <f aca="false">D22-D21</f>
        <v>22</v>
      </c>
      <c r="H22" s="0" t="n">
        <f aca="false">G22/F22</f>
        <v>0.0127094165222415</v>
      </c>
    </row>
    <row r="23" customFormat="false" ht="15" hidden="false" customHeight="false" outlineLevel="0" collapsed="false">
      <c r="A23" s="0" t="n">
        <f aca="false">A22+1</f>
        <v>21</v>
      </c>
      <c r="B23" s="0" t="n">
        <v>166</v>
      </c>
      <c r="C23" s="0" t="n">
        <v>62</v>
      </c>
      <c r="D23" s="0" t="n">
        <f aca="false">C23+B23</f>
        <v>228</v>
      </c>
      <c r="E23" s="0" t="n">
        <v>2500</v>
      </c>
      <c r="F23" s="0" t="n">
        <f aca="false">E23-D23</f>
        <v>2272</v>
      </c>
      <c r="G23" s="0" t="n">
        <f aca="false">D23-D22</f>
        <v>19</v>
      </c>
      <c r="H23" s="0" t="n">
        <f aca="false">G23/F23</f>
        <v>0.00836267605633803</v>
      </c>
    </row>
    <row r="24" customFormat="false" ht="15" hidden="false" customHeight="false" outlineLevel="0" collapsed="false">
      <c r="H24" s="0" t="n">
        <f aca="false">AVERAGE(H3:H23)</f>
        <v>0.0169566898294919</v>
      </c>
      <c r="I24" s="0" t="n">
        <f aca="false">STDEV(H3:H23)</f>
        <v>0.0134060882773611</v>
      </c>
    </row>
    <row r="25" customFormat="false" ht="15" hidden="false" customHeight="false" outlineLevel="0" collapsed="false">
      <c r="H25" s="0" t="n">
        <f aca="false">1/H24</f>
        <v>58.9737743660764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260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Rahul Mangal</dc:creator>
  <dc:description/>
  <dc:language>en-US</dc:language>
  <cp:lastModifiedBy/>
  <dcterms:modified xsi:type="dcterms:W3CDTF">2020-04-05T17:03:39Z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