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C\Desktop\16_bit_risc_computer\16-Bit_Processor_Schematic\"/>
    </mc:Choice>
  </mc:AlternateContent>
  <xr:revisionPtr revIDLastSave="0" documentId="13_ncr:1_{67B45207-4547-4D1C-A73C-1DA72E48D1E0}" xr6:coauthVersionLast="47" xr6:coauthVersionMax="47" xr10:uidLastSave="{00000000-0000-0000-0000-000000000000}"/>
  <bookViews>
    <workbookView xWindow="22932" yWindow="-108" windowWidth="13176" windowHeight="22656" xr2:uid="{DA6B229A-9DF6-4F86-B565-F181565242A2}"/>
  </bookViews>
  <sheets>
    <sheet name="v6" sheetId="7" r:id="rId1"/>
    <sheet name="v5" sheetId="6" r:id="rId2"/>
    <sheet name="v4" sheetId="4" r:id="rId3"/>
    <sheet name="v3" sheetId="3" r:id="rId4"/>
    <sheet name="v2" sheetId="2" r:id="rId5"/>
    <sheet name="Old" sheetId="1" r:id="rId6"/>
    <sheet name="OU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4" i="1" l="1"/>
  <c r="BB4" i="1"/>
  <c r="BC4" i="1"/>
  <c r="BO4" i="1" s="1"/>
  <c r="BD4" i="1"/>
  <c r="BE4" i="1"/>
  <c r="BF4" i="1"/>
  <c r="BR4" i="1" s="1"/>
  <c r="BG4" i="1"/>
  <c r="BH4" i="1"/>
  <c r="BT4" i="1" s="1"/>
  <c r="BI4" i="1"/>
  <c r="BJ4" i="1"/>
  <c r="BK4" i="1"/>
  <c r="BL4" i="1"/>
  <c r="BM4" i="1"/>
  <c r="BN4" i="1"/>
  <c r="BP4" i="1"/>
  <c r="BQ4" i="1"/>
  <c r="BS4" i="1"/>
  <c r="BU4" i="1"/>
  <c r="BV4" i="1"/>
  <c r="BW4" i="1"/>
  <c r="BX4" i="1"/>
  <c r="BA5" i="1"/>
  <c r="BB5" i="1"/>
  <c r="BC5" i="1"/>
  <c r="BO5" i="1" s="1"/>
  <c r="BD5" i="1"/>
  <c r="BP5" i="1" s="1"/>
  <c r="BE5" i="1"/>
  <c r="BQ5" i="1" s="1"/>
  <c r="BF5" i="1"/>
  <c r="BG5" i="1"/>
  <c r="BS5" i="1" s="1"/>
  <c r="BH5" i="1"/>
  <c r="BI5" i="1"/>
  <c r="BJ5" i="1"/>
  <c r="BK5" i="1"/>
  <c r="BL5" i="1"/>
  <c r="BX5" i="1" s="1"/>
  <c r="BM5" i="1"/>
  <c r="BN5" i="1"/>
  <c r="BR5" i="1"/>
  <c r="BT5" i="1"/>
  <c r="BU5" i="1"/>
  <c r="BV5" i="1"/>
  <c r="BW5" i="1"/>
  <c r="BA6" i="1"/>
  <c r="BB6" i="1"/>
  <c r="BC6" i="1"/>
  <c r="BO6" i="1" s="1"/>
  <c r="BD6" i="1"/>
  <c r="BP6" i="1" s="1"/>
  <c r="BE6" i="1"/>
  <c r="BQ6" i="1" s="1"/>
  <c r="BF6" i="1"/>
  <c r="BR6" i="1" s="1"/>
  <c r="BG6" i="1"/>
  <c r="BH6" i="1"/>
  <c r="BI6" i="1"/>
  <c r="BJ6" i="1"/>
  <c r="BK6" i="1"/>
  <c r="BW6" i="1" s="1"/>
  <c r="BL6" i="1"/>
  <c r="BX6" i="1" s="1"/>
  <c r="BM6" i="1"/>
  <c r="BN6" i="1"/>
  <c r="BS6" i="1"/>
  <c r="BT6" i="1"/>
  <c r="BU6" i="1"/>
  <c r="BV6" i="1"/>
  <c r="BA7" i="1"/>
  <c r="BB7" i="1"/>
  <c r="BN7" i="1" s="1"/>
  <c r="BC7" i="1"/>
  <c r="BO7" i="1" s="1"/>
  <c r="BD7" i="1"/>
  <c r="BP7" i="1" s="1"/>
  <c r="BE7" i="1"/>
  <c r="BQ7" i="1" s="1"/>
  <c r="BF7" i="1"/>
  <c r="BG7" i="1"/>
  <c r="BH7" i="1"/>
  <c r="BI7" i="1"/>
  <c r="BJ7" i="1"/>
  <c r="BV7" i="1" s="1"/>
  <c r="BK7" i="1"/>
  <c r="BW7" i="1" s="1"/>
  <c r="BL7" i="1"/>
  <c r="BX7" i="1" s="1"/>
  <c r="BM7" i="1"/>
  <c r="BR7" i="1"/>
  <c r="BS7" i="1"/>
  <c r="BT7" i="1"/>
  <c r="BU7" i="1"/>
  <c r="BA8" i="1"/>
  <c r="BM8" i="1" s="1"/>
  <c r="BB8" i="1"/>
  <c r="BN8" i="1" s="1"/>
  <c r="BC8" i="1"/>
  <c r="BO8" i="1" s="1"/>
  <c r="BD8" i="1"/>
  <c r="BP8" i="1" s="1"/>
  <c r="BE8" i="1"/>
  <c r="BF8" i="1"/>
  <c r="BG8" i="1"/>
  <c r="BH8" i="1"/>
  <c r="BI8" i="1"/>
  <c r="BU8" i="1" s="1"/>
  <c r="BJ8" i="1"/>
  <c r="BV8" i="1" s="1"/>
  <c r="BK8" i="1"/>
  <c r="BW8" i="1" s="1"/>
  <c r="BL8" i="1"/>
  <c r="BX8" i="1" s="1"/>
  <c r="BQ8" i="1"/>
  <c r="BR8" i="1"/>
  <c r="BS8" i="1"/>
  <c r="BT8" i="1"/>
  <c r="BA9" i="1"/>
  <c r="BM9" i="1" s="1"/>
  <c r="BB9" i="1"/>
  <c r="BN9" i="1" s="1"/>
  <c r="BC9" i="1"/>
  <c r="BO9" i="1" s="1"/>
  <c r="BD9" i="1"/>
  <c r="BE9" i="1"/>
  <c r="BF9" i="1"/>
  <c r="BG9" i="1"/>
  <c r="BH9" i="1"/>
  <c r="BT9" i="1" s="1"/>
  <c r="BI9" i="1"/>
  <c r="BU9" i="1" s="1"/>
  <c r="BJ9" i="1"/>
  <c r="BV9" i="1" s="1"/>
  <c r="BK9" i="1"/>
  <c r="BW9" i="1" s="1"/>
  <c r="BL9" i="1"/>
  <c r="BP9" i="1"/>
  <c r="BQ9" i="1"/>
  <c r="BR9" i="1"/>
  <c r="BS9" i="1"/>
  <c r="BX9" i="1"/>
  <c r="BA10" i="1"/>
  <c r="BM10" i="1" s="1"/>
  <c r="BB10" i="1"/>
  <c r="BN10" i="1" s="1"/>
  <c r="BC10" i="1"/>
  <c r="BO10" i="1" s="1"/>
  <c r="BD10" i="1"/>
  <c r="BE10" i="1"/>
  <c r="BF10" i="1"/>
  <c r="BG10" i="1"/>
  <c r="BS10" i="1" s="1"/>
  <c r="BH10" i="1"/>
  <c r="BT10" i="1" s="1"/>
  <c r="BI10" i="1"/>
  <c r="BU10" i="1" s="1"/>
  <c r="BJ10" i="1"/>
  <c r="BV10" i="1" s="1"/>
  <c r="BK10" i="1"/>
  <c r="BL10" i="1"/>
  <c r="BP10" i="1"/>
  <c r="BQ10" i="1"/>
  <c r="BR10" i="1"/>
  <c r="BW10" i="1"/>
  <c r="BX10" i="1"/>
  <c r="BA11" i="1"/>
  <c r="BM11" i="1" s="1"/>
  <c r="BB11" i="1"/>
  <c r="BC11" i="1"/>
  <c r="BO11" i="1" s="1"/>
  <c r="BD11" i="1"/>
  <c r="BE11" i="1"/>
  <c r="BF11" i="1"/>
  <c r="BR11" i="1" s="1"/>
  <c r="BG11" i="1"/>
  <c r="BS11" i="1" s="1"/>
  <c r="BH11" i="1"/>
  <c r="BT11" i="1" s="1"/>
  <c r="BI11" i="1"/>
  <c r="BU11" i="1" s="1"/>
  <c r="BJ11" i="1"/>
  <c r="BK11" i="1"/>
  <c r="BL11" i="1"/>
  <c r="BN11" i="1"/>
  <c r="BP11" i="1"/>
  <c r="BQ11" i="1"/>
  <c r="BV11" i="1"/>
  <c r="BW11" i="1"/>
  <c r="BX11" i="1"/>
  <c r="BA12" i="1"/>
  <c r="BB12" i="1"/>
  <c r="BC12" i="1"/>
  <c r="BO12" i="1" s="1"/>
  <c r="BD12" i="1"/>
  <c r="BE12" i="1"/>
  <c r="BQ12" i="1" s="1"/>
  <c r="BF12" i="1"/>
  <c r="BR12" i="1" s="1"/>
  <c r="BG12" i="1"/>
  <c r="BS12" i="1" s="1"/>
  <c r="BH12" i="1"/>
  <c r="BT12" i="1" s="1"/>
  <c r="BI12" i="1"/>
  <c r="BJ12" i="1"/>
  <c r="BK12" i="1"/>
  <c r="BL12" i="1"/>
  <c r="BM12" i="1"/>
  <c r="BN12" i="1"/>
  <c r="BP12" i="1"/>
  <c r="BU12" i="1"/>
  <c r="BV12" i="1"/>
  <c r="BW12" i="1"/>
  <c r="BX12" i="1"/>
  <c r="BA13" i="1"/>
  <c r="BB13" i="1"/>
  <c r="BC13" i="1"/>
  <c r="BO13" i="1" s="1"/>
  <c r="BD13" i="1"/>
  <c r="BP13" i="1" s="1"/>
  <c r="BE13" i="1"/>
  <c r="BQ13" i="1" s="1"/>
  <c r="BF13" i="1"/>
  <c r="BR13" i="1" s="1"/>
  <c r="BG13" i="1"/>
  <c r="BS13" i="1" s="1"/>
  <c r="BH13" i="1"/>
  <c r="BI13" i="1"/>
  <c r="BJ13" i="1"/>
  <c r="BK13" i="1"/>
  <c r="BL13" i="1"/>
  <c r="BX13" i="1" s="1"/>
  <c r="BM13" i="1"/>
  <c r="BN13" i="1"/>
  <c r="BT13" i="1"/>
  <c r="BU13" i="1"/>
  <c r="BV13" i="1"/>
  <c r="BW13" i="1"/>
  <c r="BA14" i="1"/>
  <c r="BB14" i="1"/>
  <c r="BC14" i="1"/>
  <c r="BO14" i="1" s="1"/>
  <c r="BD14" i="1"/>
  <c r="BP14" i="1" s="1"/>
  <c r="BE14" i="1"/>
  <c r="BQ14" i="1" s="1"/>
  <c r="BF14" i="1"/>
  <c r="BR14" i="1" s="1"/>
  <c r="BG14" i="1"/>
  <c r="BH14" i="1"/>
  <c r="BI14" i="1"/>
  <c r="BJ14" i="1"/>
  <c r="BK14" i="1"/>
  <c r="BW14" i="1" s="1"/>
  <c r="BL14" i="1"/>
  <c r="BX14" i="1" s="1"/>
  <c r="BM14" i="1"/>
  <c r="BN14" i="1"/>
  <c r="BS14" i="1"/>
  <c r="BT14" i="1"/>
  <c r="BU14" i="1"/>
  <c r="BV14" i="1"/>
  <c r="BA15" i="1"/>
  <c r="BB15" i="1"/>
  <c r="BN15" i="1" s="1"/>
  <c r="BC15" i="1"/>
  <c r="BO15" i="1" s="1"/>
  <c r="BD15" i="1"/>
  <c r="BP15" i="1" s="1"/>
  <c r="BE15" i="1"/>
  <c r="BQ15" i="1" s="1"/>
  <c r="BF15" i="1"/>
  <c r="BG15" i="1"/>
  <c r="BH15" i="1"/>
  <c r="BI15" i="1"/>
  <c r="BJ15" i="1"/>
  <c r="BV15" i="1" s="1"/>
  <c r="BK15" i="1"/>
  <c r="BW15" i="1" s="1"/>
  <c r="BL15" i="1"/>
  <c r="BX15" i="1" s="1"/>
  <c r="BM15" i="1"/>
  <c r="BR15" i="1"/>
  <c r="BS15" i="1"/>
  <c r="BT15" i="1"/>
  <c r="BU15" i="1"/>
  <c r="BA16" i="1"/>
  <c r="BM16" i="1" s="1"/>
  <c r="BB16" i="1"/>
  <c r="BN16" i="1" s="1"/>
  <c r="BC16" i="1"/>
  <c r="BO16" i="1" s="1"/>
  <c r="BD16" i="1"/>
  <c r="BP16" i="1" s="1"/>
  <c r="BE16" i="1"/>
  <c r="BF16" i="1"/>
  <c r="BG16" i="1"/>
  <c r="BH16" i="1"/>
  <c r="BI16" i="1"/>
  <c r="BU16" i="1" s="1"/>
  <c r="BJ16" i="1"/>
  <c r="BV16" i="1" s="1"/>
  <c r="BK16" i="1"/>
  <c r="BW16" i="1" s="1"/>
  <c r="BL16" i="1"/>
  <c r="BX16" i="1" s="1"/>
  <c r="BQ16" i="1"/>
  <c r="BR16" i="1"/>
  <c r="BS16" i="1"/>
  <c r="BT16" i="1"/>
  <c r="BA17" i="1"/>
  <c r="BM17" i="1" s="1"/>
  <c r="BB17" i="1"/>
  <c r="BN17" i="1" s="1"/>
  <c r="BC17" i="1"/>
  <c r="BO17" i="1" s="1"/>
  <c r="BD17" i="1"/>
  <c r="BE17" i="1"/>
  <c r="BF17" i="1"/>
  <c r="BG17" i="1"/>
  <c r="BH17" i="1"/>
  <c r="BT17" i="1" s="1"/>
  <c r="BI17" i="1"/>
  <c r="BU17" i="1" s="1"/>
  <c r="BJ17" i="1"/>
  <c r="BV17" i="1" s="1"/>
  <c r="BK17" i="1"/>
  <c r="BW17" i="1" s="1"/>
  <c r="BL17" i="1"/>
  <c r="BP17" i="1"/>
  <c r="BQ17" i="1"/>
  <c r="BR17" i="1"/>
  <c r="BS17" i="1"/>
  <c r="BX17" i="1"/>
  <c r="BA18" i="1"/>
  <c r="BM18" i="1" s="1"/>
  <c r="BB18" i="1"/>
  <c r="BN18" i="1" s="1"/>
  <c r="BC18" i="1"/>
  <c r="BO18" i="1" s="1"/>
  <c r="BD18" i="1"/>
  <c r="BE18" i="1"/>
  <c r="BF18" i="1"/>
  <c r="BG18" i="1"/>
  <c r="BS18" i="1" s="1"/>
  <c r="BH18" i="1"/>
  <c r="BT18" i="1" s="1"/>
  <c r="BI18" i="1"/>
  <c r="BU18" i="1" s="1"/>
  <c r="BJ18" i="1"/>
  <c r="BV18" i="1" s="1"/>
  <c r="BK18" i="1"/>
  <c r="BL18" i="1"/>
  <c r="BP18" i="1"/>
  <c r="BQ18" i="1"/>
  <c r="BR18" i="1"/>
  <c r="BW18" i="1"/>
  <c r="BX18" i="1"/>
  <c r="BA19" i="1"/>
  <c r="BM19" i="1" s="1"/>
  <c r="BB19" i="1"/>
  <c r="BC19" i="1"/>
  <c r="BO19" i="1" s="1"/>
  <c r="BD19" i="1"/>
  <c r="BE19" i="1"/>
  <c r="BF19" i="1"/>
  <c r="BR19" i="1" s="1"/>
  <c r="BG19" i="1"/>
  <c r="BS19" i="1" s="1"/>
  <c r="BH19" i="1"/>
  <c r="BT19" i="1" s="1"/>
  <c r="BI19" i="1"/>
  <c r="BU19" i="1" s="1"/>
  <c r="BJ19" i="1"/>
  <c r="BK19" i="1"/>
  <c r="BL19" i="1"/>
  <c r="BN19" i="1"/>
  <c r="BP19" i="1"/>
  <c r="BQ19" i="1"/>
  <c r="BV19" i="1"/>
  <c r="BW19" i="1"/>
  <c r="BX19" i="1"/>
  <c r="BA20" i="1"/>
  <c r="BB20" i="1"/>
  <c r="BC20" i="1"/>
  <c r="BO20" i="1" s="1"/>
  <c r="BD20" i="1"/>
  <c r="BE20" i="1"/>
  <c r="BQ20" i="1" s="1"/>
  <c r="BF20" i="1"/>
  <c r="BR20" i="1" s="1"/>
  <c r="BG20" i="1"/>
  <c r="BS20" i="1" s="1"/>
  <c r="BH20" i="1"/>
  <c r="BT20" i="1" s="1"/>
  <c r="BI20" i="1"/>
  <c r="BJ20" i="1"/>
  <c r="BK20" i="1"/>
  <c r="BL20" i="1"/>
  <c r="BM20" i="1"/>
  <c r="BN20" i="1"/>
  <c r="BP20" i="1"/>
  <c r="BU20" i="1"/>
  <c r="BV20" i="1"/>
  <c r="BW20" i="1"/>
  <c r="BX20" i="1"/>
  <c r="BA21" i="1"/>
  <c r="BB21" i="1"/>
  <c r="BC21" i="1"/>
  <c r="BD21" i="1"/>
  <c r="BP21" i="1" s="1"/>
  <c r="BE21" i="1"/>
  <c r="BQ21" i="1" s="1"/>
  <c r="BF21" i="1"/>
  <c r="BR21" i="1" s="1"/>
  <c r="BG21" i="1"/>
  <c r="BS21" i="1" s="1"/>
  <c r="BH21" i="1"/>
  <c r="BI21" i="1"/>
  <c r="BJ21" i="1"/>
  <c r="BK21" i="1"/>
  <c r="BL21" i="1"/>
  <c r="BX21" i="1" s="1"/>
  <c r="BM21" i="1"/>
  <c r="BN21" i="1"/>
  <c r="BO21" i="1"/>
  <c r="BT21" i="1"/>
  <c r="BU21" i="1"/>
  <c r="BV21" i="1"/>
  <c r="BW21" i="1"/>
  <c r="BA22" i="1"/>
  <c r="BB22" i="1"/>
  <c r="BC22" i="1"/>
  <c r="BO22" i="1" s="1"/>
  <c r="BD22" i="1"/>
  <c r="BP22" i="1" s="1"/>
  <c r="BE22" i="1"/>
  <c r="BQ22" i="1" s="1"/>
  <c r="BF22" i="1"/>
  <c r="BR22" i="1" s="1"/>
  <c r="BG22" i="1"/>
  <c r="BH22" i="1"/>
  <c r="BI22" i="1"/>
  <c r="BJ22" i="1"/>
  <c r="BK22" i="1"/>
  <c r="BW22" i="1" s="1"/>
  <c r="BL22" i="1"/>
  <c r="BX22" i="1" s="1"/>
  <c r="BM22" i="1"/>
  <c r="BN22" i="1"/>
  <c r="BS22" i="1"/>
  <c r="BT22" i="1"/>
  <c r="BU22" i="1"/>
  <c r="BV22" i="1"/>
  <c r="BA23" i="1"/>
  <c r="BB23" i="1"/>
  <c r="BN23" i="1" s="1"/>
  <c r="BC23" i="1"/>
  <c r="BO23" i="1" s="1"/>
  <c r="BD23" i="1"/>
  <c r="BP23" i="1" s="1"/>
  <c r="BE23" i="1"/>
  <c r="BQ23" i="1" s="1"/>
  <c r="BF23" i="1"/>
  <c r="BG23" i="1"/>
  <c r="BH23" i="1"/>
  <c r="BI23" i="1"/>
  <c r="BJ23" i="1"/>
  <c r="BV23" i="1" s="1"/>
  <c r="BK23" i="1"/>
  <c r="BW23" i="1" s="1"/>
  <c r="BL23" i="1"/>
  <c r="BX23" i="1" s="1"/>
  <c r="BM23" i="1"/>
  <c r="BR23" i="1"/>
  <c r="BS23" i="1"/>
  <c r="BT23" i="1"/>
  <c r="BU23" i="1"/>
  <c r="BA24" i="1"/>
  <c r="BM24" i="1" s="1"/>
  <c r="BB24" i="1"/>
  <c r="BN24" i="1" s="1"/>
  <c r="BC24" i="1"/>
  <c r="BO24" i="1" s="1"/>
  <c r="BD24" i="1"/>
  <c r="BP24" i="1" s="1"/>
  <c r="BE24" i="1"/>
  <c r="BF24" i="1"/>
  <c r="BG24" i="1"/>
  <c r="BH24" i="1"/>
  <c r="BI24" i="1"/>
  <c r="BU24" i="1" s="1"/>
  <c r="BJ24" i="1"/>
  <c r="BV24" i="1" s="1"/>
  <c r="BK24" i="1"/>
  <c r="BW24" i="1" s="1"/>
  <c r="BL24" i="1"/>
  <c r="BX24" i="1" s="1"/>
  <c r="BQ24" i="1"/>
  <c r="BR24" i="1"/>
  <c r="BS24" i="1"/>
  <c r="BT24" i="1"/>
  <c r="BA25" i="1"/>
  <c r="BM25" i="1" s="1"/>
  <c r="BB25" i="1"/>
  <c r="BN25" i="1" s="1"/>
  <c r="BC25" i="1"/>
  <c r="BO25" i="1" s="1"/>
  <c r="BD25" i="1"/>
  <c r="BE25" i="1"/>
  <c r="BF25" i="1"/>
  <c r="BG25" i="1"/>
  <c r="BH25" i="1"/>
  <c r="BT25" i="1" s="1"/>
  <c r="BI25" i="1"/>
  <c r="BU25" i="1" s="1"/>
  <c r="BJ25" i="1"/>
  <c r="BV25" i="1" s="1"/>
  <c r="BK25" i="1"/>
  <c r="BW25" i="1" s="1"/>
  <c r="BL25" i="1"/>
  <c r="BP25" i="1"/>
  <c r="BQ25" i="1"/>
  <c r="BR25" i="1"/>
  <c r="BS25" i="1"/>
  <c r="BX25" i="1"/>
  <c r="BA26" i="1"/>
  <c r="BM26" i="1" s="1"/>
  <c r="BB26" i="1"/>
  <c r="BN26" i="1" s="1"/>
  <c r="BC26" i="1"/>
  <c r="BD26" i="1"/>
  <c r="BE26" i="1"/>
  <c r="BF26" i="1"/>
  <c r="BG26" i="1"/>
  <c r="BS26" i="1" s="1"/>
  <c r="BH26" i="1"/>
  <c r="BT26" i="1" s="1"/>
  <c r="BI26" i="1"/>
  <c r="BU26" i="1" s="1"/>
  <c r="BJ26" i="1"/>
  <c r="BV26" i="1" s="1"/>
  <c r="BK26" i="1"/>
  <c r="BL26" i="1"/>
  <c r="BO26" i="1"/>
  <c r="BP26" i="1"/>
  <c r="BQ26" i="1"/>
  <c r="BR26" i="1"/>
  <c r="BW26" i="1"/>
  <c r="BX26" i="1"/>
  <c r="BA27" i="1"/>
  <c r="BM27" i="1" s="1"/>
  <c r="BY27" i="1" s="1"/>
  <c r="BB27" i="1"/>
  <c r="BC27" i="1"/>
  <c r="BD27" i="1"/>
  <c r="BE27" i="1"/>
  <c r="BF27" i="1"/>
  <c r="BR27" i="1" s="1"/>
  <c r="BG27" i="1"/>
  <c r="BS27" i="1" s="1"/>
  <c r="BH27" i="1"/>
  <c r="BT27" i="1" s="1"/>
  <c r="BI27" i="1"/>
  <c r="BU27" i="1" s="1"/>
  <c r="BJ27" i="1"/>
  <c r="BK27" i="1"/>
  <c r="BL27" i="1"/>
  <c r="BN27" i="1"/>
  <c r="BO27" i="1"/>
  <c r="BP27" i="1"/>
  <c r="BQ27" i="1"/>
  <c r="BV27" i="1"/>
  <c r="BW27" i="1"/>
  <c r="BX27" i="1"/>
  <c r="BA28" i="1"/>
  <c r="BB28" i="1"/>
  <c r="BC28" i="1"/>
  <c r="BD28" i="1"/>
  <c r="BE28" i="1"/>
  <c r="BQ28" i="1" s="1"/>
  <c r="BF28" i="1"/>
  <c r="BR28" i="1" s="1"/>
  <c r="BG28" i="1"/>
  <c r="BS28" i="1" s="1"/>
  <c r="BH28" i="1"/>
  <c r="BT28" i="1" s="1"/>
  <c r="BI28" i="1"/>
  <c r="BJ28" i="1"/>
  <c r="BK28" i="1"/>
  <c r="BL28" i="1"/>
  <c r="BM28" i="1"/>
  <c r="BN28" i="1"/>
  <c r="BO28" i="1"/>
  <c r="BP28" i="1"/>
  <c r="BU28" i="1"/>
  <c r="BV28" i="1"/>
  <c r="BW28" i="1"/>
  <c r="BX28" i="1"/>
  <c r="BA29" i="1"/>
  <c r="BB29" i="1"/>
  <c r="BC29" i="1"/>
  <c r="BD29" i="1"/>
  <c r="BP29" i="1" s="1"/>
  <c r="BE29" i="1"/>
  <c r="BQ29" i="1" s="1"/>
  <c r="BF29" i="1"/>
  <c r="BR29" i="1" s="1"/>
  <c r="BG29" i="1"/>
  <c r="BS29" i="1" s="1"/>
  <c r="BH29" i="1"/>
  <c r="BI29" i="1"/>
  <c r="BJ29" i="1"/>
  <c r="BK29" i="1"/>
  <c r="BL29" i="1"/>
  <c r="BX29" i="1" s="1"/>
  <c r="BM29" i="1"/>
  <c r="BN29" i="1"/>
  <c r="BO29" i="1"/>
  <c r="BT29" i="1"/>
  <c r="BU29" i="1"/>
  <c r="BV29" i="1"/>
  <c r="BW29" i="1"/>
  <c r="BA30" i="1"/>
  <c r="BB30" i="1"/>
  <c r="BC30" i="1"/>
  <c r="BO30" i="1" s="1"/>
  <c r="BD30" i="1"/>
  <c r="BP30" i="1" s="1"/>
  <c r="BE30" i="1"/>
  <c r="BQ30" i="1" s="1"/>
  <c r="BF30" i="1"/>
  <c r="BR30" i="1" s="1"/>
  <c r="BG30" i="1"/>
  <c r="BH30" i="1"/>
  <c r="BI30" i="1"/>
  <c r="BJ30" i="1"/>
  <c r="BK30" i="1"/>
  <c r="BW30" i="1" s="1"/>
  <c r="BL30" i="1"/>
  <c r="BX30" i="1" s="1"/>
  <c r="BM30" i="1"/>
  <c r="BN30" i="1"/>
  <c r="BS30" i="1"/>
  <c r="BT30" i="1"/>
  <c r="BU30" i="1"/>
  <c r="BV30" i="1"/>
  <c r="BA31" i="1"/>
  <c r="BB31" i="1"/>
  <c r="BN31" i="1" s="1"/>
  <c r="BC31" i="1"/>
  <c r="BO31" i="1" s="1"/>
  <c r="BD31" i="1"/>
  <c r="BP31" i="1" s="1"/>
  <c r="BE31" i="1"/>
  <c r="BQ31" i="1" s="1"/>
  <c r="BF31" i="1"/>
  <c r="BG31" i="1"/>
  <c r="BH31" i="1"/>
  <c r="BI31" i="1"/>
  <c r="BJ31" i="1"/>
  <c r="BV31" i="1" s="1"/>
  <c r="BK31" i="1"/>
  <c r="BW31" i="1" s="1"/>
  <c r="BL31" i="1"/>
  <c r="BX31" i="1" s="1"/>
  <c r="BM31" i="1"/>
  <c r="BR31" i="1"/>
  <c r="BS31" i="1"/>
  <c r="BT31" i="1"/>
  <c r="BU31" i="1"/>
  <c r="BA32" i="1"/>
  <c r="BM32" i="1" s="1"/>
  <c r="BB32" i="1"/>
  <c r="BN32" i="1" s="1"/>
  <c r="BC32" i="1"/>
  <c r="BO32" i="1" s="1"/>
  <c r="BD32" i="1"/>
  <c r="BP32" i="1" s="1"/>
  <c r="BE32" i="1"/>
  <c r="BF32" i="1"/>
  <c r="BG32" i="1"/>
  <c r="BH32" i="1"/>
  <c r="BI32" i="1"/>
  <c r="BU32" i="1" s="1"/>
  <c r="BJ32" i="1"/>
  <c r="BV32" i="1" s="1"/>
  <c r="BK32" i="1"/>
  <c r="BW32" i="1" s="1"/>
  <c r="BL32" i="1"/>
  <c r="BX32" i="1" s="1"/>
  <c r="BQ32" i="1"/>
  <c r="BR32" i="1"/>
  <c r="BS32" i="1"/>
  <c r="BT32" i="1"/>
  <c r="BA33" i="1"/>
  <c r="BM33" i="1" s="1"/>
  <c r="BB33" i="1"/>
  <c r="BN33" i="1" s="1"/>
  <c r="BC33" i="1"/>
  <c r="BO33" i="1" s="1"/>
  <c r="BD33" i="1"/>
  <c r="BE33" i="1"/>
  <c r="BF33" i="1"/>
  <c r="BG33" i="1"/>
  <c r="BH33" i="1"/>
  <c r="BT33" i="1" s="1"/>
  <c r="BI33" i="1"/>
  <c r="BU33" i="1" s="1"/>
  <c r="BJ33" i="1"/>
  <c r="BV33" i="1" s="1"/>
  <c r="BK33" i="1"/>
  <c r="BW33" i="1" s="1"/>
  <c r="BL33" i="1"/>
  <c r="BP33" i="1"/>
  <c r="BQ33" i="1"/>
  <c r="BR33" i="1"/>
  <c r="BS33" i="1"/>
  <c r="BY33" i="1" s="1"/>
  <c r="BX33" i="1"/>
  <c r="BA34" i="1"/>
  <c r="BM34" i="1" s="1"/>
  <c r="BB34" i="1"/>
  <c r="BN34" i="1" s="1"/>
  <c r="BC34" i="1"/>
  <c r="BD34" i="1"/>
  <c r="BE34" i="1"/>
  <c r="BF34" i="1"/>
  <c r="BG34" i="1"/>
  <c r="BS34" i="1" s="1"/>
  <c r="BH34" i="1"/>
  <c r="BT34" i="1" s="1"/>
  <c r="BI34" i="1"/>
  <c r="BU34" i="1" s="1"/>
  <c r="BJ34" i="1"/>
  <c r="BV34" i="1" s="1"/>
  <c r="BK34" i="1"/>
  <c r="BL34" i="1"/>
  <c r="BO34" i="1"/>
  <c r="BP34" i="1"/>
  <c r="BQ34" i="1"/>
  <c r="BR34" i="1"/>
  <c r="BW34" i="1"/>
  <c r="BX34" i="1"/>
  <c r="BA35" i="1"/>
  <c r="BM35" i="1" s="1"/>
  <c r="BB35" i="1"/>
  <c r="BC35" i="1"/>
  <c r="BD35" i="1"/>
  <c r="BE35" i="1"/>
  <c r="BF35" i="1"/>
  <c r="BR35" i="1" s="1"/>
  <c r="BG35" i="1"/>
  <c r="BS35" i="1" s="1"/>
  <c r="BH35" i="1"/>
  <c r="BT35" i="1" s="1"/>
  <c r="BI35" i="1"/>
  <c r="BU35" i="1" s="1"/>
  <c r="BJ35" i="1"/>
  <c r="BK35" i="1"/>
  <c r="BL35" i="1"/>
  <c r="BN35" i="1"/>
  <c r="BO35" i="1"/>
  <c r="BP35" i="1"/>
  <c r="BQ35" i="1"/>
  <c r="BV35" i="1"/>
  <c r="BW35" i="1"/>
  <c r="BX35" i="1"/>
  <c r="BY35" i="1"/>
  <c r="BA36" i="1"/>
  <c r="BB36" i="1"/>
  <c r="BC36" i="1"/>
  <c r="BD36" i="1"/>
  <c r="BE36" i="1"/>
  <c r="BQ36" i="1" s="1"/>
  <c r="BF36" i="1"/>
  <c r="BR36" i="1" s="1"/>
  <c r="BG36" i="1"/>
  <c r="BS36" i="1" s="1"/>
  <c r="BH36" i="1"/>
  <c r="BT36" i="1" s="1"/>
  <c r="BI36" i="1"/>
  <c r="BJ36" i="1"/>
  <c r="BK36" i="1"/>
  <c r="BL36" i="1"/>
  <c r="BM36" i="1"/>
  <c r="BN36" i="1"/>
  <c r="BO36" i="1"/>
  <c r="BP36" i="1"/>
  <c r="BU36" i="1"/>
  <c r="BV36" i="1"/>
  <c r="BW36" i="1"/>
  <c r="BX36" i="1"/>
  <c r="BA37" i="1"/>
  <c r="BB37" i="1"/>
  <c r="BC37" i="1"/>
  <c r="BD37" i="1"/>
  <c r="BP37" i="1" s="1"/>
  <c r="BE37" i="1"/>
  <c r="BQ37" i="1" s="1"/>
  <c r="BF37" i="1"/>
  <c r="BR37" i="1" s="1"/>
  <c r="BG37" i="1"/>
  <c r="BS37" i="1" s="1"/>
  <c r="BH37" i="1"/>
  <c r="BI37" i="1"/>
  <c r="BJ37" i="1"/>
  <c r="BK37" i="1"/>
  <c r="BL37" i="1"/>
  <c r="BX37" i="1" s="1"/>
  <c r="BM37" i="1"/>
  <c r="BN37" i="1"/>
  <c r="BO37" i="1"/>
  <c r="BT37" i="1"/>
  <c r="BU37" i="1"/>
  <c r="BV37" i="1"/>
  <c r="BW37" i="1"/>
  <c r="BA38" i="1"/>
  <c r="BB38" i="1"/>
  <c r="BC38" i="1"/>
  <c r="BO38" i="1" s="1"/>
  <c r="BD38" i="1"/>
  <c r="BP38" i="1" s="1"/>
  <c r="BE38" i="1"/>
  <c r="BQ38" i="1" s="1"/>
  <c r="BF38" i="1"/>
  <c r="BR38" i="1" s="1"/>
  <c r="BG38" i="1"/>
  <c r="BH38" i="1"/>
  <c r="BI38" i="1"/>
  <c r="BJ38" i="1"/>
  <c r="BK38" i="1"/>
  <c r="BW38" i="1" s="1"/>
  <c r="BL38" i="1"/>
  <c r="BX38" i="1" s="1"/>
  <c r="BM38" i="1"/>
  <c r="BN38" i="1"/>
  <c r="BS38" i="1"/>
  <c r="BT38" i="1"/>
  <c r="BU38" i="1"/>
  <c r="BV38" i="1"/>
  <c r="BA39" i="1"/>
  <c r="BB39" i="1"/>
  <c r="BN39" i="1" s="1"/>
  <c r="BC39" i="1"/>
  <c r="BO39" i="1" s="1"/>
  <c r="BD39" i="1"/>
  <c r="BP39" i="1" s="1"/>
  <c r="BE39" i="1"/>
  <c r="BQ39" i="1" s="1"/>
  <c r="BF39" i="1"/>
  <c r="BG39" i="1"/>
  <c r="BH39" i="1"/>
  <c r="BI39" i="1"/>
  <c r="BJ39" i="1"/>
  <c r="BV39" i="1" s="1"/>
  <c r="BK39" i="1"/>
  <c r="BW39" i="1" s="1"/>
  <c r="BL39" i="1"/>
  <c r="BX39" i="1" s="1"/>
  <c r="BM39" i="1"/>
  <c r="BR39" i="1"/>
  <c r="BS39" i="1"/>
  <c r="BT39" i="1"/>
  <c r="BU39" i="1"/>
  <c r="BA40" i="1"/>
  <c r="BM40" i="1" s="1"/>
  <c r="BB40" i="1"/>
  <c r="BN40" i="1" s="1"/>
  <c r="BC40" i="1"/>
  <c r="BO40" i="1" s="1"/>
  <c r="BD40" i="1"/>
  <c r="BP40" i="1" s="1"/>
  <c r="BE40" i="1"/>
  <c r="BF40" i="1"/>
  <c r="BG40" i="1"/>
  <c r="BH40" i="1"/>
  <c r="BI40" i="1"/>
  <c r="BU40" i="1" s="1"/>
  <c r="BJ40" i="1"/>
  <c r="BV40" i="1" s="1"/>
  <c r="BK40" i="1"/>
  <c r="BW40" i="1" s="1"/>
  <c r="BL40" i="1"/>
  <c r="BX40" i="1" s="1"/>
  <c r="BQ40" i="1"/>
  <c r="BR40" i="1"/>
  <c r="BY40" i="1" s="1"/>
  <c r="BS40" i="1"/>
  <c r="BT40" i="1"/>
  <c r="BA41" i="1"/>
  <c r="BM41" i="1" s="1"/>
  <c r="BB41" i="1"/>
  <c r="BN41" i="1" s="1"/>
  <c r="BC41" i="1"/>
  <c r="BO41" i="1" s="1"/>
  <c r="BY41" i="1" s="1"/>
  <c r="BD41" i="1"/>
  <c r="BE41" i="1"/>
  <c r="BF41" i="1"/>
  <c r="BG41" i="1"/>
  <c r="BH41" i="1"/>
  <c r="BT41" i="1" s="1"/>
  <c r="BI41" i="1"/>
  <c r="BU41" i="1" s="1"/>
  <c r="BJ41" i="1"/>
  <c r="BV41" i="1" s="1"/>
  <c r="BK41" i="1"/>
  <c r="BW41" i="1" s="1"/>
  <c r="BL41" i="1"/>
  <c r="BP41" i="1"/>
  <c r="BQ41" i="1"/>
  <c r="BR41" i="1"/>
  <c r="BS41" i="1"/>
  <c r="BX41" i="1"/>
  <c r="BA42" i="1"/>
  <c r="BM42" i="1" s="1"/>
  <c r="BB42" i="1"/>
  <c r="BN42" i="1" s="1"/>
  <c r="BC42" i="1"/>
  <c r="BD42" i="1"/>
  <c r="BE42" i="1"/>
  <c r="BF42" i="1"/>
  <c r="BG42" i="1"/>
  <c r="BS42" i="1" s="1"/>
  <c r="BH42" i="1"/>
  <c r="BT42" i="1" s="1"/>
  <c r="BI42" i="1"/>
  <c r="BU42" i="1" s="1"/>
  <c r="BJ42" i="1"/>
  <c r="BV42" i="1" s="1"/>
  <c r="BK42" i="1"/>
  <c r="BL42" i="1"/>
  <c r="BO42" i="1"/>
  <c r="BP42" i="1"/>
  <c r="BQ42" i="1"/>
  <c r="BR42" i="1"/>
  <c r="BW42" i="1"/>
  <c r="BX42" i="1"/>
  <c r="BY42" i="1"/>
  <c r="BA43" i="1"/>
  <c r="BM43" i="1" s="1"/>
  <c r="BY43" i="1" s="1"/>
  <c r="BB43" i="1"/>
  <c r="BC43" i="1"/>
  <c r="BD43" i="1"/>
  <c r="BE43" i="1"/>
  <c r="BF43" i="1"/>
  <c r="BR43" i="1" s="1"/>
  <c r="BG43" i="1"/>
  <c r="BS43" i="1" s="1"/>
  <c r="BH43" i="1"/>
  <c r="BT43" i="1" s="1"/>
  <c r="BI43" i="1"/>
  <c r="BU43" i="1" s="1"/>
  <c r="BJ43" i="1"/>
  <c r="BK43" i="1"/>
  <c r="BL43" i="1"/>
  <c r="BN43" i="1"/>
  <c r="BO43" i="1"/>
  <c r="BP43" i="1"/>
  <c r="BQ43" i="1"/>
  <c r="BV43" i="1"/>
  <c r="BW43" i="1"/>
  <c r="BX43" i="1"/>
  <c r="BA44" i="1"/>
  <c r="BB44" i="1"/>
  <c r="BC44" i="1"/>
  <c r="BD44" i="1"/>
  <c r="BE44" i="1"/>
  <c r="BQ44" i="1" s="1"/>
  <c r="BF44" i="1"/>
  <c r="BR44" i="1" s="1"/>
  <c r="BG44" i="1"/>
  <c r="BS44" i="1" s="1"/>
  <c r="BH44" i="1"/>
  <c r="BT44" i="1" s="1"/>
  <c r="BI44" i="1"/>
  <c r="BJ44" i="1"/>
  <c r="BK44" i="1"/>
  <c r="BL44" i="1"/>
  <c r="BM44" i="1"/>
  <c r="BN44" i="1"/>
  <c r="BO44" i="1"/>
  <c r="BP44" i="1"/>
  <c r="BU44" i="1"/>
  <c r="BV44" i="1"/>
  <c r="BW44" i="1"/>
  <c r="BX44" i="1"/>
  <c r="BA45" i="1"/>
  <c r="BB45" i="1"/>
  <c r="BC45" i="1"/>
  <c r="BD45" i="1"/>
  <c r="BP45" i="1" s="1"/>
  <c r="BE45" i="1"/>
  <c r="BQ45" i="1" s="1"/>
  <c r="BF45" i="1"/>
  <c r="BR45" i="1" s="1"/>
  <c r="BG45" i="1"/>
  <c r="BS45" i="1" s="1"/>
  <c r="BH45" i="1"/>
  <c r="BI45" i="1"/>
  <c r="BJ45" i="1"/>
  <c r="BK45" i="1"/>
  <c r="BL45" i="1"/>
  <c r="BX45" i="1" s="1"/>
  <c r="BM45" i="1"/>
  <c r="BN45" i="1"/>
  <c r="BO45" i="1"/>
  <c r="BT45" i="1"/>
  <c r="BU45" i="1"/>
  <c r="BV45" i="1"/>
  <c r="BW45" i="1"/>
  <c r="BA46" i="1"/>
  <c r="BB46" i="1"/>
  <c r="BC46" i="1"/>
  <c r="BO46" i="1" s="1"/>
  <c r="BD46" i="1"/>
  <c r="BP46" i="1" s="1"/>
  <c r="BE46" i="1"/>
  <c r="BQ46" i="1" s="1"/>
  <c r="BF46" i="1"/>
  <c r="BR46" i="1" s="1"/>
  <c r="BG46" i="1"/>
  <c r="BH46" i="1"/>
  <c r="BI46" i="1"/>
  <c r="BJ46" i="1"/>
  <c r="BK46" i="1"/>
  <c r="BW46" i="1" s="1"/>
  <c r="BL46" i="1"/>
  <c r="BX46" i="1" s="1"/>
  <c r="BM46" i="1"/>
  <c r="BY46" i="1" s="1"/>
  <c r="BN46" i="1"/>
  <c r="BS46" i="1"/>
  <c r="BT46" i="1"/>
  <c r="BU46" i="1"/>
  <c r="BV46" i="1"/>
  <c r="BA47" i="1"/>
  <c r="BB47" i="1"/>
  <c r="BN47" i="1" s="1"/>
  <c r="BC47" i="1"/>
  <c r="BO47" i="1" s="1"/>
  <c r="BD47" i="1"/>
  <c r="BP47" i="1" s="1"/>
  <c r="BE47" i="1"/>
  <c r="BQ47" i="1" s="1"/>
  <c r="BF47" i="1"/>
  <c r="BG47" i="1"/>
  <c r="BH47" i="1"/>
  <c r="BI47" i="1"/>
  <c r="BJ47" i="1"/>
  <c r="BV47" i="1" s="1"/>
  <c r="BK47" i="1"/>
  <c r="BL47" i="1"/>
  <c r="BX47" i="1" s="1"/>
  <c r="BM47" i="1"/>
  <c r="BR47" i="1"/>
  <c r="BS47" i="1"/>
  <c r="BT47" i="1"/>
  <c r="BU47" i="1"/>
  <c r="BW47" i="1"/>
  <c r="BA48" i="1"/>
  <c r="BM48" i="1" s="1"/>
  <c r="BB48" i="1"/>
  <c r="BN48" i="1" s="1"/>
  <c r="BY48" i="1" s="1"/>
  <c r="BC48" i="1"/>
  <c r="BO48" i="1" s="1"/>
  <c r="BD48" i="1"/>
  <c r="BP48" i="1" s="1"/>
  <c r="BE48" i="1"/>
  <c r="BF48" i="1"/>
  <c r="BR48" i="1" s="1"/>
  <c r="BG48" i="1"/>
  <c r="BH48" i="1"/>
  <c r="BI48" i="1"/>
  <c r="BU48" i="1" s="1"/>
  <c r="BJ48" i="1"/>
  <c r="BK48" i="1"/>
  <c r="BW48" i="1" s="1"/>
  <c r="BL48" i="1"/>
  <c r="BX48" i="1" s="1"/>
  <c r="BQ48" i="1"/>
  <c r="BS48" i="1"/>
  <c r="BT48" i="1"/>
  <c r="BV48" i="1"/>
  <c r="BA49" i="1"/>
  <c r="BB49" i="1"/>
  <c r="BN49" i="1" s="1"/>
  <c r="BC49" i="1"/>
  <c r="BO49" i="1" s="1"/>
  <c r="BD49" i="1"/>
  <c r="BE49" i="1"/>
  <c r="BQ49" i="1" s="1"/>
  <c r="BF49" i="1"/>
  <c r="BG49" i="1"/>
  <c r="BH49" i="1"/>
  <c r="BT49" i="1" s="1"/>
  <c r="BI49" i="1"/>
  <c r="BU49" i="1" s="1"/>
  <c r="BJ49" i="1"/>
  <c r="BV49" i="1" s="1"/>
  <c r="BK49" i="1"/>
  <c r="BW49" i="1" s="1"/>
  <c r="BL49" i="1"/>
  <c r="BM49" i="1"/>
  <c r="BP49" i="1"/>
  <c r="BR49" i="1"/>
  <c r="BS49" i="1"/>
  <c r="BX49" i="1"/>
  <c r="BA50" i="1"/>
  <c r="BM50" i="1" s="1"/>
  <c r="BY50" i="1" s="1"/>
  <c r="BB50" i="1"/>
  <c r="BN50" i="1" s="1"/>
  <c r="BC50" i="1"/>
  <c r="BD50" i="1"/>
  <c r="BP50" i="1" s="1"/>
  <c r="BE50" i="1"/>
  <c r="BF50" i="1"/>
  <c r="BG50" i="1"/>
  <c r="BS50" i="1" s="1"/>
  <c r="BH50" i="1"/>
  <c r="BI50" i="1"/>
  <c r="BU50" i="1" s="1"/>
  <c r="BJ50" i="1"/>
  <c r="BV50" i="1" s="1"/>
  <c r="BK50" i="1"/>
  <c r="BL50" i="1"/>
  <c r="BX50" i="1" s="1"/>
  <c r="BO50" i="1"/>
  <c r="BQ50" i="1"/>
  <c r="BR50" i="1"/>
  <c r="BT50" i="1"/>
  <c r="BW50" i="1"/>
  <c r="BA51" i="1"/>
  <c r="BM51" i="1" s="1"/>
  <c r="BB51" i="1"/>
  <c r="BC51" i="1"/>
  <c r="BD51" i="1"/>
  <c r="BE51" i="1"/>
  <c r="BF51" i="1"/>
  <c r="BR51" i="1" s="1"/>
  <c r="BG51" i="1"/>
  <c r="BS51" i="1" s="1"/>
  <c r="BY51" i="1" s="1"/>
  <c r="BH51" i="1"/>
  <c r="BT51" i="1" s="1"/>
  <c r="BI51" i="1"/>
  <c r="BU51" i="1" s="1"/>
  <c r="BJ51" i="1"/>
  <c r="BK51" i="1"/>
  <c r="BL51" i="1"/>
  <c r="BN51" i="1"/>
  <c r="BO51" i="1"/>
  <c r="BP51" i="1"/>
  <c r="BQ51" i="1"/>
  <c r="BV51" i="1"/>
  <c r="BW51" i="1"/>
  <c r="BX51" i="1"/>
  <c r="BA52" i="1"/>
  <c r="BB52" i="1"/>
  <c r="BC52" i="1"/>
  <c r="BD52" i="1"/>
  <c r="BE52" i="1"/>
  <c r="BQ52" i="1" s="1"/>
  <c r="BF52" i="1"/>
  <c r="BR52" i="1" s="1"/>
  <c r="BG52" i="1"/>
  <c r="BS52" i="1" s="1"/>
  <c r="BH52" i="1"/>
  <c r="BT52" i="1" s="1"/>
  <c r="BI52" i="1"/>
  <c r="BJ52" i="1"/>
  <c r="BV52" i="1" s="1"/>
  <c r="BK52" i="1"/>
  <c r="BL52" i="1"/>
  <c r="BM52" i="1"/>
  <c r="BN52" i="1"/>
  <c r="BO52" i="1"/>
  <c r="BP52" i="1"/>
  <c r="BU52" i="1"/>
  <c r="BW52" i="1"/>
  <c r="BX52" i="1"/>
  <c r="BA53" i="1"/>
  <c r="BM53" i="1" s="1"/>
  <c r="BB53" i="1"/>
  <c r="BC53" i="1"/>
  <c r="BD53" i="1"/>
  <c r="BP53" i="1" s="1"/>
  <c r="BE53" i="1"/>
  <c r="BQ53" i="1" s="1"/>
  <c r="BF53" i="1"/>
  <c r="BR53" i="1" s="1"/>
  <c r="BG53" i="1"/>
  <c r="BS53" i="1" s="1"/>
  <c r="BH53" i="1"/>
  <c r="BI53" i="1"/>
  <c r="BU53" i="1" s="1"/>
  <c r="BJ53" i="1"/>
  <c r="BK53" i="1"/>
  <c r="BL53" i="1"/>
  <c r="BX53" i="1" s="1"/>
  <c r="BN53" i="1"/>
  <c r="BO53" i="1"/>
  <c r="BT53" i="1"/>
  <c r="BV53" i="1"/>
  <c r="BW53" i="1"/>
  <c r="BA54" i="1"/>
  <c r="BB54" i="1"/>
  <c r="BC54" i="1"/>
  <c r="BO54" i="1" s="1"/>
  <c r="BD54" i="1"/>
  <c r="BE54" i="1"/>
  <c r="BF54" i="1"/>
  <c r="BR54" i="1" s="1"/>
  <c r="BG54" i="1"/>
  <c r="BH54" i="1"/>
  <c r="BT54" i="1" s="1"/>
  <c r="BY54" i="1" s="1"/>
  <c r="BI54" i="1"/>
  <c r="BJ54" i="1"/>
  <c r="BK54" i="1"/>
  <c r="BW54" i="1" s="1"/>
  <c r="BL54" i="1"/>
  <c r="BX54" i="1" s="1"/>
  <c r="BM54" i="1"/>
  <c r="BN54" i="1"/>
  <c r="BP54" i="1"/>
  <c r="BQ54" i="1"/>
  <c r="BS54" i="1"/>
  <c r="BU54" i="1"/>
  <c r="BV54" i="1"/>
  <c r="BA55" i="1"/>
  <c r="BB55" i="1"/>
  <c r="BN55" i="1" s="1"/>
  <c r="BC55" i="1"/>
  <c r="BD55" i="1"/>
  <c r="BE55" i="1"/>
  <c r="BF55" i="1"/>
  <c r="BG55" i="1"/>
  <c r="BH55" i="1"/>
  <c r="BT55" i="1" s="1"/>
  <c r="BI55" i="1"/>
  <c r="BJ55" i="1"/>
  <c r="BV55" i="1" s="1"/>
  <c r="BK55" i="1"/>
  <c r="BW55" i="1" s="1"/>
  <c r="BL55" i="1"/>
  <c r="BM55" i="1"/>
  <c r="BO55" i="1"/>
  <c r="BP55" i="1"/>
  <c r="BQ55" i="1"/>
  <c r="BR55" i="1"/>
  <c r="BS55" i="1"/>
  <c r="BU55" i="1"/>
  <c r="BX55" i="1"/>
  <c r="BA56" i="1"/>
  <c r="BM56" i="1" s="1"/>
  <c r="BB56" i="1"/>
  <c r="BN56" i="1" s="1"/>
  <c r="BC56" i="1"/>
  <c r="BO56" i="1" s="1"/>
  <c r="BD56" i="1"/>
  <c r="BP56" i="1" s="1"/>
  <c r="BE56" i="1"/>
  <c r="BF56" i="1"/>
  <c r="BG56" i="1"/>
  <c r="BH56" i="1"/>
  <c r="BI56" i="1"/>
  <c r="BU56" i="1" s="1"/>
  <c r="BJ56" i="1"/>
  <c r="BV56" i="1" s="1"/>
  <c r="BK56" i="1"/>
  <c r="BW56" i="1" s="1"/>
  <c r="BL56" i="1"/>
  <c r="BX56" i="1" s="1"/>
  <c r="BQ56" i="1"/>
  <c r="BR56" i="1"/>
  <c r="BS56" i="1"/>
  <c r="BT56" i="1"/>
  <c r="BA57" i="1"/>
  <c r="BM57" i="1" s="1"/>
  <c r="BB57" i="1"/>
  <c r="BN57" i="1" s="1"/>
  <c r="BC57" i="1"/>
  <c r="BO57" i="1" s="1"/>
  <c r="BD57" i="1"/>
  <c r="BE57" i="1"/>
  <c r="BF57" i="1"/>
  <c r="BG57" i="1"/>
  <c r="BH57" i="1"/>
  <c r="BT57" i="1" s="1"/>
  <c r="BI57" i="1"/>
  <c r="BU57" i="1" s="1"/>
  <c r="BJ57" i="1"/>
  <c r="BV57" i="1" s="1"/>
  <c r="BK57" i="1"/>
  <c r="BW57" i="1" s="1"/>
  <c r="BL57" i="1"/>
  <c r="BP57" i="1"/>
  <c r="BQ57" i="1"/>
  <c r="BR57" i="1"/>
  <c r="BS57" i="1"/>
  <c r="BX57" i="1"/>
  <c r="BA58" i="1"/>
  <c r="BM58" i="1" s="1"/>
  <c r="BB58" i="1"/>
  <c r="BN58" i="1" s="1"/>
  <c r="BC58" i="1"/>
  <c r="BD58" i="1"/>
  <c r="BE58" i="1"/>
  <c r="BF58" i="1"/>
  <c r="BG58" i="1"/>
  <c r="BS58" i="1" s="1"/>
  <c r="BH58" i="1"/>
  <c r="BT58" i="1" s="1"/>
  <c r="BI58" i="1"/>
  <c r="BU58" i="1" s="1"/>
  <c r="BJ58" i="1"/>
  <c r="BV58" i="1" s="1"/>
  <c r="BK58" i="1"/>
  <c r="BL58" i="1"/>
  <c r="BO58" i="1"/>
  <c r="BP58" i="1"/>
  <c r="BQ58" i="1"/>
  <c r="BR58" i="1"/>
  <c r="BW58" i="1"/>
  <c r="BX58" i="1"/>
  <c r="BJ3" i="1"/>
  <c r="BV3" i="1" s="1"/>
  <c r="BU3" i="1"/>
  <c r="BW3" i="1"/>
  <c r="BX3" i="1"/>
  <c r="BT3" i="1"/>
  <c r="BP3" i="1"/>
  <c r="BQ3" i="1"/>
  <c r="BR3" i="1"/>
  <c r="BS3" i="1"/>
  <c r="BN3" i="1"/>
  <c r="BM3" i="1"/>
  <c r="BL3" i="1"/>
  <c r="BK3" i="1"/>
  <c r="BI3" i="1"/>
  <c r="BH3" i="1"/>
  <c r="BG3" i="1"/>
  <c r="BF3" i="1"/>
  <c r="BE3" i="1"/>
  <c r="BD3" i="1"/>
  <c r="BC3" i="1"/>
  <c r="BO3" i="1" s="1"/>
  <c r="BY3" i="1" s="1"/>
  <c r="BB3" i="1"/>
  <c r="BA3" i="1"/>
  <c r="E9" i="1"/>
  <c r="E11" i="1"/>
  <c r="E17" i="1"/>
  <c r="E19" i="1"/>
  <c r="E25" i="1"/>
  <c r="E33" i="1"/>
  <c r="E41" i="1"/>
  <c r="E43" i="1"/>
  <c r="E49" i="1"/>
  <c r="E51" i="1"/>
  <c r="E57" i="1"/>
  <c r="E3" i="1"/>
  <c r="D32" i="1"/>
  <c r="E32" i="1" s="1"/>
  <c r="D33" i="1"/>
  <c r="D34" i="1"/>
  <c r="E34" i="1" s="1"/>
  <c r="D28" i="1"/>
  <c r="E28" i="1" s="1"/>
  <c r="D29" i="1"/>
  <c r="E29" i="1" s="1"/>
  <c r="D30" i="1"/>
  <c r="E30" i="1" s="1"/>
  <c r="D31" i="1"/>
  <c r="E31" i="1" s="1"/>
  <c r="D27" i="1"/>
  <c r="E27" i="1" s="1"/>
  <c r="D23" i="1"/>
  <c r="E23" i="1" s="1"/>
  <c r="D24" i="1"/>
  <c r="E24" i="1" s="1"/>
  <c r="D25" i="1"/>
  <c r="D26" i="1"/>
  <c r="E26" i="1" s="1"/>
  <c r="D53" i="1"/>
  <c r="E53" i="1" s="1"/>
  <c r="D54" i="1"/>
  <c r="E54" i="1" s="1"/>
  <c r="D58" i="1"/>
  <c r="E58" i="1" s="1"/>
  <c r="D22" i="1"/>
  <c r="E22" i="1" s="1"/>
  <c r="D21" i="1"/>
  <c r="E21" i="1" s="1"/>
  <c r="D20" i="1"/>
  <c r="E20" i="1" s="1"/>
  <c r="D19" i="1"/>
  <c r="D18" i="1"/>
  <c r="E18" i="1" s="1"/>
  <c r="D17" i="1"/>
  <c r="D16" i="1"/>
  <c r="E16" i="1" s="1"/>
  <c r="D15" i="1"/>
  <c r="E15" i="1" s="1"/>
  <c r="D14" i="1"/>
  <c r="E14" i="1" s="1"/>
  <c r="D13" i="1"/>
  <c r="E13" i="1" s="1"/>
  <c r="D12" i="1"/>
  <c r="E12" i="1" s="1"/>
  <c r="D11" i="1"/>
  <c r="D10" i="1"/>
  <c r="E10" i="1" s="1"/>
  <c r="D9" i="1"/>
  <c r="D8" i="1"/>
  <c r="E8" i="1" s="1"/>
  <c r="D7" i="1"/>
  <c r="E7" i="1" s="1"/>
  <c r="D6" i="1"/>
  <c r="E6" i="1" s="1"/>
  <c r="D5" i="1"/>
  <c r="E5" i="1" s="1"/>
  <c r="D4" i="1"/>
  <c r="E4" i="1" s="1"/>
  <c r="D3" i="1"/>
  <c r="D36" i="1"/>
  <c r="E36" i="1" s="1"/>
  <c r="D37" i="1"/>
  <c r="E37" i="1" s="1"/>
  <c r="D38" i="1"/>
  <c r="E38" i="1" s="1"/>
  <c r="D39" i="1"/>
  <c r="E39" i="1" s="1"/>
  <c r="D40" i="1"/>
  <c r="E40" i="1" s="1"/>
  <c r="D41" i="1"/>
  <c r="D42" i="1"/>
  <c r="E42" i="1" s="1"/>
  <c r="D43" i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E50" i="1" s="1"/>
  <c r="D51" i="1"/>
  <c r="D52" i="1"/>
  <c r="E52" i="1" s="1"/>
  <c r="D55" i="1"/>
  <c r="E55" i="1" s="1"/>
  <c r="D56" i="1"/>
  <c r="E56" i="1" s="1"/>
  <c r="D57" i="1"/>
  <c r="D35" i="1"/>
  <c r="E35" i="1" s="1"/>
  <c r="BY14" i="1" l="1"/>
  <c r="BY5" i="1"/>
  <c r="BY19" i="1"/>
  <c r="BY11" i="1"/>
  <c r="BY6" i="1"/>
  <c r="BY58" i="1"/>
  <c r="BY56" i="1"/>
  <c r="BY49" i="1"/>
  <c r="BY55" i="1"/>
  <c r="BY57" i="1"/>
  <c r="BY53" i="1"/>
  <c r="BY25" i="1"/>
  <c r="BY24" i="1"/>
  <c r="BY18" i="1"/>
  <c r="BY29" i="1"/>
  <c r="BY17" i="1"/>
  <c r="BY16" i="1"/>
  <c r="BY10" i="1"/>
  <c r="BY39" i="1"/>
  <c r="BY21" i="1"/>
  <c r="BY9" i="1"/>
  <c r="BY8" i="1"/>
  <c r="BY52" i="1"/>
  <c r="BY45" i="1"/>
  <c r="BY36" i="1"/>
  <c r="BY13" i="1"/>
  <c r="BY4" i="1"/>
  <c r="BY38" i="1"/>
  <c r="BY31" i="1"/>
  <c r="BY34" i="1"/>
  <c r="BY28" i="1"/>
  <c r="BY23" i="1"/>
  <c r="BY47" i="1"/>
  <c r="BY30" i="1"/>
  <c r="BY20" i="1"/>
  <c r="BY15" i="1"/>
  <c r="BY44" i="1"/>
  <c r="BY37" i="1"/>
  <c r="BY32" i="1"/>
  <c r="BY26" i="1"/>
  <c r="BY22" i="1"/>
  <c r="BY12" i="1"/>
  <c r="BY7" i="1"/>
</calcChain>
</file>

<file path=xl/sharedStrings.xml><?xml version="1.0" encoding="utf-8"?>
<sst xmlns="http://schemas.openxmlformats.org/spreadsheetml/2006/main" count="1785" uniqueCount="719">
  <si>
    <t>Name</t>
  </si>
  <si>
    <t>Add</t>
  </si>
  <si>
    <t>Sub</t>
  </si>
  <si>
    <t>Mul</t>
  </si>
  <si>
    <t>Div</t>
  </si>
  <si>
    <t>Addi</t>
  </si>
  <si>
    <t>Subi</t>
  </si>
  <si>
    <t>Muli</t>
  </si>
  <si>
    <t>Divi</t>
  </si>
  <si>
    <t>AND</t>
  </si>
  <si>
    <t>OR</t>
  </si>
  <si>
    <t>XOR</t>
  </si>
  <si>
    <t>NOT</t>
  </si>
  <si>
    <t>NAND</t>
  </si>
  <si>
    <t>NOR</t>
  </si>
  <si>
    <t>ANDI</t>
  </si>
  <si>
    <t>ORI</t>
  </si>
  <si>
    <t>SLL</t>
  </si>
  <si>
    <t>SRL</t>
  </si>
  <si>
    <t>SLT</t>
  </si>
  <si>
    <t>SLTU</t>
  </si>
  <si>
    <t>SLLI</t>
  </si>
  <si>
    <t>SRLI</t>
  </si>
  <si>
    <t>SRAI</t>
  </si>
  <si>
    <t>SEQ</t>
  </si>
  <si>
    <t>SNE</t>
  </si>
  <si>
    <t>SGTU</t>
  </si>
  <si>
    <t>MFS</t>
  </si>
  <si>
    <t>MTS</t>
  </si>
  <si>
    <t>MV</t>
  </si>
  <si>
    <t>BZ</t>
  </si>
  <si>
    <t>BNZ</t>
  </si>
  <si>
    <t>J</t>
  </si>
  <si>
    <t>LDU</t>
  </si>
  <si>
    <t>LDL</t>
  </si>
  <si>
    <t>LD</t>
  </si>
  <si>
    <t>LDI</t>
  </si>
  <si>
    <t>SD</t>
  </si>
  <si>
    <t>SDI</t>
  </si>
  <si>
    <t>NOP</t>
  </si>
  <si>
    <t>HLT</t>
  </si>
  <si>
    <t>Ins. Bits[15:0]</t>
  </si>
  <si>
    <t>10001 RDD RS1 III II</t>
  </si>
  <si>
    <t>10010 RDD RS1 III II</t>
  </si>
  <si>
    <t>11100 RDD RS1 RS2 00</t>
  </si>
  <si>
    <t>11100 RDD RS1 RS2 01</t>
  </si>
  <si>
    <t>00010 RDD RS1 III II</t>
  </si>
  <si>
    <t>00011 RDD RS1 III II</t>
  </si>
  <si>
    <t>11010 RDD RS1 RS2 00</t>
  </si>
  <si>
    <t>11010 RDD RS1 RS2 01</t>
  </si>
  <si>
    <t>11010 RDD RS1 RS2 10</t>
  </si>
  <si>
    <t>11010 RDD RS1 RS2 11</t>
  </si>
  <si>
    <t>00100 RDD RS1 III II</t>
  </si>
  <si>
    <t>00101 RDD RS1 III II</t>
  </si>
  <si>
    <t>00110 RDD RS1 III II</t>
  </si>
  <si>
    <t>11011 RDD RS1 RS2 00</t>
  </si>
  <si>
    <t>11011 RDD RS1 RS2 01</t>
  </si>
  <si>
    <t>11011 RDD RS1 RS2 10</t>
  </si>
  <si>
    <t>11011 RDD RS1 RS2 11</t>
  </si>
  <si>
    <t>01011 RDD RS1 III II</t>
  </si>
  <si>
    <t>00000 000 000 000 00</t>
  </si>
  <si>
    <t>00001 111 111 111 11</t>
  </si>
  <si>
    <t>ROM Addr
hex</t>
  </si>
  <si>
    <t>ROM Addr
dec</t>
  </si>
  <si>
    <t>Ins. Type Signals</t>
  </si>
  <si>
    <t>SSI</t>
  </si>
  <si>
    <t>SSB</t>
  </si>
  <si>
    <t>SSJ</t>
  </si>
  <si>
    <t>Control Signals</t>
  </si>
  <si>
    <t>Output Hex</t>
  </si>
  <si>
    <t>SSR (LSB)</t>
  </si>
  <si>
    <t>HLT (MSB)</t>
  </si>
  <si>
    <t>110000000000</t>
  </si>
  <si>
    <t>108000000000</t>
  </si>
  <si>
    <t>104000000000</t>
  </si>
  <si>
    <t>102000000000</t>
  </si>
  <si>
    <t>081000000000</t>
  </si>
  <si>
    <t>080800000000</t>
  </si>
  <si>
    <t>080400000000</t>
  </si>
  <si>
    <t>080200000000</t>
  </si>
  <si>
    <t>100100000000</t>
  </si>
  <si>
    <t>100080000000</t>
  </si>
  <si>
    <t>100040000000</t>
  </si>
  <si>
    <t>100020000000</t>
  </si>
  <si>
    <t>100010000000</t>
  </si>
  <si>
    <t>080004000000</t>
  </si>
  <si>
    <t>100008000000</t>
  </si>
  <si>
    <t>080002000000</t>
  </si>
  <si>
    <t>100001000000</t>
  </si>
  <si>
    <t>100000800000</t>
  </si>
  <si>
    <t>100000400000</t>
  </si>
  <si>
    <t>100000200000</t>
  </si>
  <si>
    <t>080000100000</t>
  </si>
  <si>
    <t>080000080000</t>
  </si>
  <si>
    <t>080000040000</t>
  </si>
  <si>
    <t>100000020000</t>
  </si>
  <si>
    <t>100000010000</t>
  </si>
  <si>
    <t>100000008000</t>
  </si>
  <si>
    <t>100000004000</t>
  </si>
  <si>
    <t>100000002000</t>
  </si>
  <si>
    <t>100000001000</t>
  </si>
  <si>
    <t>100000000800</t>
  </si>
  <si>
    <t>040000000400</t>
  </si>
  <si>
    <t>040000000200</t>
  </si>
  <si>
    <t>042000000100</t>
  </si>
  <si>
    <t>040000000080</t>
  </si>
  <si>
    <t>040000000040</t>
  </si>
  <si>
    <t>080000000020</t>
  </si>
  <si>
    <t>080000000010</t>
  </si>
  <si>
    <t>080000000008</t>
  </si>
  <si>
    <t>080000000004</t>
  </si>
  <si>
    <t>020000000002</t>
  </si>
  <si>
    <t>020000000001</t>
  </si>
  <si>
    <t>Funct5 + Op</t>
  </si>
  <si>
    <t>reserved</t>
  </si>
  <si>
    <t>00111 RDD RS1 III II</t>
  </si>
  <si>
    <t>01000 RDD RS1 III II</t>
  </si>
  <si>
    <t>01001 RDD III III II</t>
  </si>
  <si>
    <t>01010 RDD III III II</t>
  </si>
  <si>
    <t>01100 RDD RS1 III II</t>
  </si>
  <si>
    <t>01101 RDD RS1 III II</t>
  </si>
  <si>
    <t>01110 RDD RS1 III II</t>
  </si>
  <si>
    <t>01111 RS1 III III II</t>
  </si>
  <si>
    <t>10000 RS1 III III II</t>
  </si>
  <si>
    <t>10011 III III III II</t>
  </si>
  <si>
    <t>11100 RDD RS1 RS2 10</t>
  </si>
  <si>
    <t>11100 RDD RS1 RS2 11</t>
  </si>
  <si>
    <t>11101 RDD RS1 RS2 00</t>
  </si>
  <si>
    <t>11101 RDD RS1 RS2 01</t>
  </si>
  <si>
    <t>11101 RDD RS1 RS2 10</t>
  </si>
  <si>
    <t>11101 RDD RS1 RS2 11</t>
  </si>
  <si>
    <t>11110 RDD RS1 RS2 00</t>
  </si>
  <si>
    <t>11110 RDD RS1 RS2 01</t>
  </si>
  <si>
    <t>11111 RDD RS1 000 00</t>
  </si>
  <si>
    <t>11111 RDD RS1 000 01</t>
  </si>
  <si>
    <t>11111 RDD RS1 000 10</t>
  </si>
  <si>
    <t>000000000000</t>
  </si>
  <si>
    <t>SGT</t>
  </si>
  <si>
    <t>02000000002</t>
  </si>
  <si>
    <t>Nibbles</t>
  </si>
  <si>
    <t>Hex</t>
  </si>
  <si>
    <t>ROM Hex Code (Text)</t>
  </si>
  <si>
    <t>ROM Hex Code (Formulas)</t>
  </si>
  <si>
    <t>Category</t>
  </si>
  <si>
    <t>Command</t>
  </si>
  <si>
    <t>Description</t>
  </si>
  <si>
    <t>add</t>
  </si>
  <si>
    <t>sub</t>
  </si>
  <si>
    <t>and</t>
  </si>
  <si>
    <t>or</t>
  </si>
  <si>
    <t>xor</t>
  </si>
  <si>
    <t>beq</t>
  </si>
  <si>
    <t>bneq</t>
  </si>
  <si>
    <t>j</t>
  </si>
  <si>
    <t>brk</t>
  </si>
  <si>
    <t>hlt</t>
  </si>
  <si>
    <t>nop</t>
  </si>
  <si>
    <t>addm</t>
  </si>
  <si>
    <t>subm</t>
  </si>
  <si>
    <t>andm</t>
  </si>
  <si>
    <t>orm</t>
  </si>
  <si>
    <t>16-Bit Machine Code
(Decoder ROM Addr)</t>
  </si>
  <si>
    <t>res1</t>
  </si>
  <si>
    <t>res2</t>
  </si>
  <si>
    <t>res3</t>
  </si>
  <si>
    <t>Hex ROM Code</t>
  </si>
  <si>
    <t>System</t>
  </si>
  <si>
    <t>halt pc</t>
  </si>
  <si>
    <t>0000 0000 0000 0000</t>
  </si>
  <si>
    <t>0000 0000 0000 0001</t>
  </si>
  <si>
    <t>Arithmetic</t>
  </si>
  <si>
    <t>rd = rs1 + rs2</t>
  </si>
  <si>
    <t>rd = rs1 - rs2</t>
  </si>
  <si>
    <t>rd = rs1 + mem[nnnn]</t>
  </si>
  <si>
    <t>rd = rs1 - mem[nnnn]</t>
  </si>
  <si>
    <t>0111 0000 0000 0000</t>
  </si>
  <si>
    <t>0111 0000 0000 0001</t>
  </si>
  <si>
    <t>Logical</t>
  </si>
  <si>
    <t>rd = rs1 AND rs2</t>
  </si>
  <si>
    <t>rd = rs1 OR rs2</t>
  </si>
  <si>
    <t>rd = rs1 XOR rs2</t>
  </si>
  <si>
    <t>rd = rs1 AND mem[nnnn]</t>
  </si>
  <si>
    <t>rd = rs1 OR mem[nnnn]</t>
  </si>
  <si>
    <t>0110 0000 0000 0000</t>
  </si>
  <si>
    <t>0110 0000 0000 0001</t>
  </si>
  <si>
    <t>0110 0000 0000 0010</t>
  </si>
  <si>
    <t>0000 0000 0000 0010</t>
  </si>
  <si>
    <t>Shift</t>
  </si>
  <si>
    <t>sftll</t>
  </si>
  <si>
    <t>sftrl</t>
  </si>
  <si>
    <t>sftlh</t>
  </si>
  <si>
    <t>sftrh</t>
  </si>
  <si>
    <t>rd = rs1 &lt;- 0</t>
  </si>
  <si>
    <t>rd = rs1 -&gt; 0</t>
  </si>
  <si>
    <t>rd = rs1 &lt;- 1</t>
  </si>
  <si>
    <t>rd = rs1 -&gt; 1</t>
  </si>
  <si>
    <t>0101 0000 0000 0000</t>
  </si>
  <si>
    <t>0101 0000 0000 0001</t>
  </si>
  <si>
    <t>0101 0000 0000 0010</t>
  </si>
  <si>
    <t>0101 0000 0000 0011</t>
  </si>
  <si>
    <t>Branch</t>
  </si>
  <si>
    <t>if rs1 = rs2, jump[nnnn]</t>
  </si>
  <si>
    <t>if rs1 != rs2, jump[nnnn]</t>
  </si>
  <si>
    <t>Jump</t>
  </si>
  <si>
    <t>jump[nnnn]</t>
  </si>
  <si>
    <t>Bit Num</t>
  </si>
  <si>
    <t>Memory</t>
  </si>
  <si>
    <t>mem[nnnn] = rd</t>
  </si>
  <si>
    <t>Cmd Num</t>
  </si>
  <si>
    <t>00000100</t>
  </si>
  <si>
    <t>00000200</t>
  </si>
  <si>
    <t>00000400</t>
  </si>
  <si>
    <t>00200000</t>
  </si>
  <si>
    <t>02000000</t>
  </si>
  <si>
    <t>00800000</t>
  </si>
  <si>
    <t>00400000</t>
  </si>
  <si>
    <t>00100000</t>
  </si>
  <si>
    <t>00080000</t>
  </si>
  <si>
    <t>00040000</t>
  </si>
  <si>
    <t>00020000</t>
  </si>
  <si>
    <t>00010000</t>
  </si>
  <si>
    <t>00008000</t>
  </si>
  <si>
    <t>00004000</t>
  </si>
  <si>
    <t>00002000</t>
  </si>
  <si>
    <t>00001000</t>
  </si>
  <si>
    <t>00000800</t>
  </si>
  <si>
    <t>mwrd</t>
  </si>
  <si>
    <t>0111  0000 0000 0010</t>
  </si>
  <si>
    <t>0111  0000 0000 0011</t>
  </si>
  <si>
    <t>0110  0000 0000 0011</t>
  </si>
  <si>
    <t>0110  0000 0000 0100</t>
  </si>
  <si>
    <t>0100  0000 0000 0000</t>
  </si>
  <si>
    <t>0100  0000 0000 0001</t>
  </si>
  <si>
    <t>0011 0000 0000 0000</t>
  </si>
  <si>
    <t>0010  0000 0000 0000</t>
  </si>
  <si>
    <t>0010  0000 0000 0001</t>
  </si>
  <si>
    <t>0010  0000 0000 0010</t>
  </si>
  <si>
    <t>0010  0000 0000 0011</t>
  </si>
  <si>
    <t>0010  0000 0000 0100</t>
  </si>
  <si>
    <t>Hex ROM Addr</t>
  </si>
  <si>
    <t>0000</t>
  </si>
  <si>
    <t>0001</t>
  </si>
  <si>
    <t>0002</t>
  </si>
  <si>
    <t>7000</t>
  </si>
  <si>
    <t>7001</t>
  </si>
  <si>
    <t>7002</t>
  </si>
  <si>
    <t>7003</t>
  </si>
  <si>
    <t>6000</t>
  </si>
  <si>
    <t>6001</t>
  </si>
  <si>
    <t>6002</t>
  </si>
  <si>
    <t>6003</t>
  </si>
  <si>
    <t>6004</t>
  </si>
  <si>
    <t>5000</t>
  </si>
  <si>
    <t>5001</t>
  </si>
  <si>
    <t>5002</t>
  </si>
  <si>
    <t>4000</t>
  </si>
  <si>
    <t>5003</t>
  </si>
  <si>
    <t>4001</t>
  </si>
  <si>
    <t>3000</t>
  </si>
  <si>
    <t>2000</t>
  </si>
  <si>
    <t>2001</t>
  </si>
  <si>
    <t>2003</t>
  </si>
  <si>
    <t>2004</t>
  </si>
  <si>
    <t>2002</t>
  </si>
  <si>
    <t>and_log</t>
  </si>
  <si>
    <t>or_log</t>
  </si>
  <si>
    <t>xor_log</t>
  </si>
  <si>
    <t>00000001</t>
  </si>
  <si>
    <t>00000002</t>
  </si>
  <si>
    <t>00000004</t>
  </si>
  <si>
    <t>00000008</t>
  </si>
  <si>
    <t>00000010</t>
  </si>
  <si>
    <t>00000080</t>
  </si>
  <si>
    <t>00000040</t>
  </si>
  <si>
    <t>00000020</t>
  </si>
  <si>
    <t>Reg Move</t>
  </si>
  <si>
    <t>1000</t>
  </si>
  <si>
    <t>0001  0000 0000 0000</t>
  </si>
  <si>
    <t>Assume program data starts at 0x0100</t>
  </si>
  <si>
    <t>0x0100</t>
  </si>
  <si>
    <t>0x0101</t>
  </si>
  <si>
    <t>0x001c</t>
  </si>
  <si>
    <t>0x000e</t>
  </si>
  <si>
    <t>16-Bit Machine Code
General format</t>
  </si>
  <si>
    <t>0001 0000 0000 0010</t>
  </si>
  <si>
    <t>mvl</t>
  </si>
  <si>
    <t>mvh</t>
  </si>
  <si>
    <t>0001 0000 0000 0011</t>
  </si>
  <si>
    <t>mv</t>
  </si>
  <si>
    <t>0001 0000 0000 r000</t>
  </si>
  <si>
    <t>Assy code</t>
  </si>
  <si>
    <t>rs(1,2)[15:8] = imm[11:4]</t>
  </si>
  <si>
    <t>rs(1,2)[7:0]=imm[11:4]</t>
  </si>
  <si>
    <t>rs(1,2) = rd</t>
  </si>
  <si>
    <t>mv rs(1,2), rd</t>
  </si>
  <si>
    <t>04000000</t>
  </si>
  <si>
    <t>mrd rs(1,2), mem[nnnn]</t>
  </si>
  <si>
    <t>0010 nnnn nnnn r000</t>
  </si>
  <si>
    <t>mrd</t>
  </si>
  <si>
    <t>rs(1,2) = mem[11:4]</t>
  </si>
  <si>
    <t>mwr</t>
  </si>
  <si>
    <t>mem[11:4] = rs(1,2)</t>
  </si>
  <si>
    <t>mwr mem[nnnn], rs(1,2)</t>
  </si>
  <si>
    <t>0010 nnnn nnnn r001</t>
  </si>
  <si>
    <t>mrdd</t>
  </si>
  <si>
    <t>rd = mem[11:4]</t>
  </si>
  <si>
    <t>0010 nnnn nnnn 0010</t>
  </si>
  <si>
    <t>mwrd mem[nnnn], rd</t>
  </si>
  <si>
    <t>0010 nnnn nnnn 0011</t>
  </si>
  <si>
    <t>Read data at memory addr 0xnn into  register r. Note that r = 0 for rs1, r=1 for rs2. Note this assumes 16-bit memory data with 256 (0xnn) addresses.</t>
  </si>
  <si>
    <t>Write data into memory addr 0xnn from register r. Note that r = 0 for rs1, r=1 for rs2. Note this assumes 16-bit memory data with 256 (0xnn) addresses.</t>
  </si>
  <si>
    <t>Read data at memory addr 0xnn into  register rd. Note this assumes 16-bit memory data with 256 (0xnn) addresses.</t>
  </si>
  <si>
    <t>Write data into memory addr 0xnn from register rd. Note this assumes 16-bit memory data with 256 (0xnn) addresses.</t>
  </si>
  <si>
    <t>mrdd rd, mem[nnnn]</t>
  </si>
  <si>
    <t>mvt</t>
  </si>
  <si>
    <t>0001 0000 0000 r001</t>
  </si>
  <si>
    <t>0001  0000 0000 0001</t>
  </si>
  <si>
    <t>mvt rs(1,2), rt</t>
  </si>
  <si>
    <t>mvl rtl, imm</t>
  </si>
  <si>
    <t>mvh rth, imm</t>
  </si>
  <si>
    <t>0001 iiii iiii 0010</t>
  </si>
  <si>
    <t>0001 iiii iiii 0011</t>
  </si>
  <si>
    <t>08000000</t>
  </si>
  <si>
    <t>10000000</t>
  </si>
  <si>
    <t>ROM0
Code</t>
  </si>
  <si>
    <t>ROM1
Code</t>
  </si>
  <si>
    <t>ROM2
Code</t>
  </si>
  <si>
    <t>ROM3
Code</t>
  </si>
  <si>
    <t>01</t>
  </si>
  <si>
    <t>04</t>
  </si>
  <si>
    <t>00</t>
  </si>
  <si>
    <t>02</t>
  </si>
  <si>
    <t>80</t>
  </si>
  <si>
    <t>40</t>
  </si>
  <si>
    <t>20</t>
  </si>
  <si>
    <t>10</t>
  </si>
  <si>
    <t>08</t>
  </si>
  <si>
    <t>PM_ROM_HI
Code</t>
  </si>
  <si>
    <t>PM_ROM_LO
Code</t>
  </si>
  <si>
    <t>70</t>
  </si>
  <si>
    <t>60</t>
  </si>
  <si>
    <t>50</t>
  </si>
  <si>
    <t>30</t>
  </si>
  <si>
    <t>03</t>
  </si>
  <si>
    <t>PM Test ROM
Addr</t>
  </si>
  <si>
    <t>PM Test ROM
Addr (Hex)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</si>
  <si>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</si>
  <si>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</si>
  <si>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</si>
  <si>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</si>
  <si>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</si>
  <si>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</si>
  <si>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</si>
  <si>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</si>
  <si>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</si>
  <si>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</si>
  <si>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</si>
  <si>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</si>
  <si>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</si>
  <si>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</si>
  <si>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</si>
  <si>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</si>
  <si>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</si>
  <si>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</si>
  <si>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</si>
  <si>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</si>
  <si>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</si>
  <si>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</si>
  <si>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</si>
  <si>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</si>
  <si>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</si>
  <si>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</si>
  <si>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</si>
  <si>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</si>
  <si>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</si>
  <si>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</si>
  <si>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</si>
  <si>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</si>
  <si>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Inst[15:12]</t>
  </si>
  <si>
    <t>Imm[11:8]</t>
  </si>
  <si>
    <t>Imm[7:4]</t>
  </si>
  <si>
    <t>Op[3:0]</t>
  </si>
  <si>
    <t>iiii</t>
  </si>
  <si>
    <t>0010</t>
  </si>
  <si>
    <t>0011</t>
  </si>
  <si>
    <t>mov</t>
  </si>
  <si>
    <t>mov rs1, rt</t>
  </si>
  <si>
    <t>0100</t>
  </si>
  <si>
    <t>mov rs2, rt</t>
  </si>
  <si>
    <t>0101</t>
  </si>
  <si>
    <t>rs1 = rt</t>
  </si>
  <si>
    <t>rs2 = rt</t>
  </si>
  <si>
    <t>rtl = imm[0:7]</t>
  </si>
  <si>
    <t>rth = imm[0:7]</t>
  </si>
  <si>
    <t>0110</t>
  </si>
  <si>
    <t>mrd rs1, mem[indx(0:7)]</t>
  </si>
  <si>
    <t>mrd rs2, mem[indx(0:7)]</t>
  </si>
  <si>
    <t>mrd rt, mem[indx(0:7)]</t>
  </si>
  <si>
    <t>mwr mem[indx(0:7)], rd</t>
  </si>
  <si>
    <t>mwr mem[indx(0:7)], rt</t>
  </si>
  <si>
    <t>mem[indx(0:7) = rt</t>
  </si>
  <si>
    <t>mem[indx(0:7) = rd</t>
  </si>
  <si>
    <t>rs1 = mem[indx(0:7)]</t>
  </si>
  <si>
    <t>rs2 = mem[indx(0:7)]</t>
  </si>
  <si>
    <t>rt = mem[indx(0:7)]</t>
  </si>
  <si>
    <t>clk = hlt</t>
  </si>
  <si>
    <t>pc = mem[indx]</t>
  </si>
  <si>
    <t>1001</t>
  </si>
  <si>
    <t>1010</t>
  </si>
  <si>
    <t>1011</t>
  </si>
  <si>
    <t>rs1 = rs1 &lt;- 0(L)</t>
  </si>
  <si>
    <t>rs1 = rs1 -&gt; 0(R)</t>
  </si>
  <si>
    <t>rs1 = rs1 &lt;- 1(L)</t>
  </si>
  <si>
    <t>rs1 = rs1 -&gt; 1(R)</t>
  </si>
  <si>
    <t>brk mem[indx]</t>
  </si>
  <si>
    <t>beq mem[indx(0:7)]</t>
  </si>
  <si>
    <t>bneq mem[indx(0:7)]</t>
  </si>
  <si>
    <t>j mem[indx(0:7)]</t>
  </si>
  <si>
    <t>if rs1=rs2, then pc = mem[indx]</t>
  </si>
  <si>
    <t>if rs1!=rs2, then pc = mem[indx]</t>
  </si>
  <si>
    <t>Brk</t>
  </si>
  <si>
    <t>imm</t>
  </si>
  <si>
    <t>Cmd</t>
  </si>
  <si>
    <t>sys</t>
  </si>
  <si>
    <t>mem</t>
  </si>
  <si>
    <t>brj</t>
  </si>
  <si>
    <t>math</t>
  </si>
  <si>
    <t>rs1</t>
  </si>
  <si>
    <t>rs2</t>
  </si>
  <si>
    <t>movl</t>
  </si>
  <si>
    <t>movh</t>
  </si>
  <si>
    <t>slll</t>
  </si>
  <si>
    <t>srll</t>
  </si>
  <si>
    <t>sllh</t>
  </si>
  <si>
    <t>srlh</t>
  </si>
  <si>
    <t>rt</t>
  </si>
  <si>
    <t>movi</t>
  </si>
  <si>
    <t>mov rtl, imm[0:7]</t>
  </si>
  <si>
    <t>mov rth, imm[0:7]</t>
  </si>
  <si>
    <t>dec addr</t>
  </si>
  <si>
    <t>05</t>
  </si>
  <si>
    <t>06</t>
  </si>
  <si>
    <t>07</t>
  </si>
  <si>
    <t>09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</si>
  <si>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</si>
  <si>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</si>
  <si>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</si>
  <si>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</si>
  <si>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</si>
  <si>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</si>
  <si>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</si>
  <si>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</si>
  <si>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</si>
  <si>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</si>
  <si>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</si>
  <si>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</si>
  <si>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</si>
  <si>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</si>
  <si>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</si>
  <si>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</si>
  <si>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</si>
  <si>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</si>
  <si>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</si>
  <si>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mwt</t>
  </si>
  <si>
    <t>mwri</t>
  </si>
  <si>
    <t>bzer</t>
  </si>
  <si>
    <t>bcar</t>
  </si>
  <si>
    <t>bneg</t>
  </si>
  <si>
    <t>addi</t>
  </si>
  <si>
    <t>subi</t>
  </si>
  <si>
    <t>andi</t>
  </si>
  <si>
    <t>ori</t>
  </si>
  <si>
    <t>sll</t>
  </si>
  <si>
    <t>srl</t>
  </si>
  <si>
    <t>rol</t>
  </si>
  <si>
    <t>ror</t>
  </si>
  <si>
    <t>ioR</t>
  </si>
  <si>
    <t>ioW</t>
  </si>
  <si>
    <t>m0</t>
  </si>
  <si>
    <t>m3</t>
  </si>
  <si>
    <t>m2</t>
  </si>
  <si>
    <t>m1</t>
  </si>
  <si>
    <t>m4</t>
  </si>
  <si>
    <t>m5</t>
  </si>
  <si>
    <t>1=ALU op</t>
  </si>
  <si>
    <t>0=math, 1=shift</t>
  </si>
  <si>
    <t>Assume a is lsb, g is msb</t>
  </si>
  <si>
    <t>g</t>
  </si>
  <si>
    <t>f</t>
  </si>
  <si>
    <t>e</t>
  </si>
  <si>
    <t>d</t>
  </si>
  <si>
    <t>c</t>
  </si>
  <si>
    <t>b</t>
  </si>
  <si>
    <t>a</t>
  </si>
  <si>
    <t>ROM Code</t>
  </si>
  <si>
    <t>0x3F</t>
  </si>
  <si>
    <t>A</t>
  </si>
  <si>
    <t>B</t>
  </si>
  <si>
    <t>1100</t>
  </si>
  <si>
    <t>C</t>
  </si>
  <si>
    <t>1101</t>
  </si>
  <si>
    <t>D</t>
  </si>
  <si>
    <t>1110</t>
  </si>
  <si>
    <t>E</t>
  </si>
  <si>
    <t>1111</t>
  </si>
  <si>
    <t>F</t>
  </si>
  <si>
    <t>0x4F</t>
  </si>
  <si>
    <t>0x66</t>
  </si>
  <si>
    <t>0x6D</t>
  </si>
  <si>
    <t>0x7D</t>
  </si>
  <si>
    <t>0x7F</t>
  </si>
  <si>
    <t>0x6F</t>
  </si>
  <si>
    <t>0x5B</t>
  </si>
  <si>
    <t>0x77</t>
  </si>
  <si>
    <t>0x7C</t>
  </si>
  <si>
    <t>0x39</t>
  </si>
  <si>
    <t>0x5E</t>
  </si>
  <si>
    <t>0x79</t>
  </si>
  <si>
    <t>0x71</t>
  </si>
  <si>
    <t>sf</t>
  </si>
  <si>
    <t>rdOE</t>
  </si>
  <si>
    <t>memWE</t>
  </si>
  <si>
    <t>memOE</t>
  </si>
  <si>
    <t>outEN</t>
  </si>
  <si>
    <t>assy mne</t>
  </si>
  <si>
    <t>mov rdest, rsrc</t>
  </si>
  <si>
    <t>mov rdest, imm</t>
  </si>
  <si>
    <t># Cycles</t>
  </si>
  <si>
    <t>Note: 2-cycle commands have a imm, mem, or pmem 16-bit value in the next PM address</t>
  </si>
  <si>
    <t>jmp</t>
  </si>
  <si>
    <t>rd = rs1 + imm</t>
  </si>
  <si>
    <t>rd = rs1 - imm</t>
  </si>
  <si>
    <t>rd = rs1 AND imm</t>
  </si>
  <si>
    <t>rd = rs1 OR imm</t>
  </si>
  <si>
    <t>rd = sll(rs1)</t>
  </si>
  <si>
    <t>rd = srl(rs1)</t>
  </si>
  <si>
    <t>rd = rol(rs1)</t>
  </si>
  <si>
    <t>rd = ror(rs1)</t>
  </si>
  <si>
    <t>pc = jmp(pmem)</t>
  </si>
  <si>
    <t>pc = br(pmem) if rs1&lt;0</t>
  </si>
  <si>
    <t>pc = br(pmem) if carry</t>
  </si>
  <si>
    <t>pc = br(pmem) if rs1=0</t>
  </si>
  <si>
    <t>pc = br(pmem) if rs1!=rs2</t>
  </si>
  <si>
    <t>pc = br(pmem) if rs1=rs2</t>
  </si>
  <si>
    <t>hlt stop clock</t>
  </si>
  <si>
    <t>brk stop clock</t>
  </si>
  <si>
    <t>mrd rdest, mem[iem]</t>
  </si>
  <si>
    <t>mwt mem[iem], rd</t>
  </si>
  <si>
    <t>mwri mem[iem], imm</t>
  </si>
  <si>
    <t>Note: iem is an 8-bit memory address</t>
  </si>
  <si>
    <t>pmem</t>
  </si>
  <si>
    <t>description</t>
  </si>
  <si>
    <t>C8</t>
  </si>
  <si>
    <t>4C</t>
  </si>
  <si>
    <t>8C</t>
  </si>
  <si>
    <t>9C</t>
  </si>
  <si>
    <t>A0</t>
  </si>
  <si>
    <t>E4</t>
  </si>
  <si>
    <t>E8</t>
  </si>
  <si>
    <t>EC</t>
  </si>
  <si>
    <t>F0</t>
  </si>
  <si>
    <t>ROM addr</t>
  </si>
  <si>
    <t>ROM2</t>
  </si>
  <si>
    <t>ROM1</t>
  </si>
  <si>
    <t>ROM0</t>
  </si>
  <si>
    <t>Note: D is the data bus</t>
  </si>
  <si>
    <t>hex</t>
  </si>
  <si>
    <t>hex disp = D</t>
  </si>
  <si>
    <t>imem</t>
  </si>
  <si>
    <t>I/O0</t>
  </si>
  <si>
    <t>I/O1</t>
  </si>
  <si>
    <t>I/O2</t>
  </si>
  <si>
    <t>I/O3</t>
  </si>
  <si>
    <t>I/O4</t>
  </si>
  <si>
    <t>I/O5</t>
  </si>
  <si>
    <t>I/O6</t>
  </si>
  <si>
    <t>Hex addr</t>
  </si>
  <si>
    <t>br</t>
  </si>
  <si>
    <t>outWE</t>
  </si>
  <si>
    <t>iem</t>
  </si>
  <si>
    <t>brRegWE</t>
  </si>
  <si>
    <t>83</t>
  </si>
  <si>
    <t>a0-a3</t>
  </si>
  <si>
    <t>a4-a5</t>
  </si>
  <si>
    <t>Bank 0</t>
  </si>
  <si>
    <t>Bank 1</t>
  </si>
  <si>
    <t>Bank 2</t>
  </si>
  <si>
    <t>Bank 3</t>
  </si>
  <si>
    <t>Bank 0 Addr</t>
  </si>
  <si>
    <t>Bank 1 Addr</t>
  </si>
  <si>
    <t>Bank 2 Addr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</si>
  <si>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</si>
  <si>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</si>
  <si>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</si>
  <si>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</si>
  <si>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</si>
  <si>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</si>
  <si>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</si>
  <si>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</si>
  <si>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</si>
  <si>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</si>
  <si>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</si>
  <si>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</si>
  <si>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</si>
  <si>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</si>
  <si>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</si>
  <si>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</si>
  <si>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Bank 3 Addr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</si>
  <si>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</si>
  <si>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</si>
  <si>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</si>
  <si>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</si>
  <si>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</si>
  <si>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</si>
  <si>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</si>
  <si>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</si>
  <si>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</si>
  <si>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0x3A</t>
  </si>
  <si>
    <t>0x3B</t>
  </si>
  <si>
    <t>0x3C</t>
  </si>
  <si>
    <t>0x3D</t>
  </si>
  <si>
    <t>0x3E</t>
  </si>
  <si>
    <t>Rsrc</t>
  </si>
  <si>
    <t>rs2OE</t>
  </si>
  <si>
    <t>rs3OE</t>
  </si>
  <si>
    <t>Rdest</t>
  </si>
  <si>
    <t>rs3WE</t>
  </si>
  <si>
    <t>rs2WE</t>
  </si>
  <si>
    <t>rs0WE</t>
  </si>
  <si>
    <t>rs1WE</t>
  </si>
  <si>
    <t>rdWE</t>
  </si>
  <si>
    <t>immOE</t>
  </si>
  <si>
    <t>aluOP5</t>
  </si>
  <si>
    <t>aluOP4</t>
  </si>
  <si>
    <t>aluOP3</t>
  </si>
  <si>
    <t>aluOP2</t>
  </si>
  <si>
    <t>aluOP1</t>
  </si>
  <si>
    <t>aluOP0</t>
  </si>
  <si>
    <t>Control Signal List</t>
  </si>
  <si>
    <t>CTRL0</t>
  </si>
  <si>
    <t>CTRL1</t>
  </si>
  <si>
    <t>CTRL2</t>
  </si>
  <si>
    <t>br2</t>
  </si>
  <si>
    <t>br1</t>
  </si>
  <si>
    <t>br0</t>
  </si>
  <si>
    <t>Branch Reg</t>
  </si>
  <si>
    <t>brWE</t>
  </si>
  <si>
    <t>PC</t>
  </si>
  <si>
    <t>none</t>
  </si>
  <si>
    <t>Prog Mem</t>
  </si>
  <si>
    <t>rs3</t>
  </si>
  <si>
    <t>Decoder</t>
  </si>
  <si>
    <t>Imm Reg</t>
  </si>
  <si>
    <t>RAM</t>
  </si>
  <si>
    <t>Out Reg</t>
  </si>
  <si>
    <t>rs0</t>
  </si>
  <si>
    <t>ALU</t>
  </si>
  <si>
    <t>Flag Reg</t>
  </si>
  <si>
    <t>rd</t>
  </si>
  <si>
    <t>aluop0</t>
  </si>
  <si>
    <t>aluop1</t>
  </si>
  <si>
    <t>aluop2</t>
  </si>
  <si>
    <t>aluop3</t>
  </si>
  <si>
    <t>aluop4</t>
  </si>
  <si>
    <t>aluop5</t>
  </si>
  <si>
    <t>//display pins</t>
  </si>
  <si>
    <t>int segA = 5; // &gt;&gt; 11</t>
  </si>
  <si>
    <t>int segB = 13; // &gt;&gt; 7</t>
  </si>
  <si>
    <t>int segC = 10; // &gt;&gt; 4</t>
  </si>
  <si>
    <t>int segD = 8; // &gt;&gt; 2</t>
  </si>
  <si>
    <t>int segE = 7; // &gt;&gt; 1</t>
  </si>
  <si>
    <t>int segF = 4; // &gt;&gt; 10</t>
  </si>
  <si>
    <t>int segG = 11; // &gt;&gt; 5</t>
  </si>
  <si>
    <t>int segPt = 9; // &gt;&gt; 3</t>
  </si>
  <si>
    <t>//display digit</t>
  </si>
  <si>
    <t>int d1 = 6; // &gt;&gt; 12</t>
  </si>
  <si>
    <t>int d2 = 3; // &gt;&gt; 9</t>
  </si>
  <si>
    <t>int d3 = 2; // &gt;&gt; 8</t>
  </si>
  <si>
    <t>int d4 = 12; // &gt;&gt; 6</t>
  </si>
  <si>
    <t>KYX-5461AS 4x7-Segment Display</t>
  </si>
  <si>
    <t>no-op</t>
  </si>
  <si>
    <t>x</t>
  </si>
  <si>
    <t>mwt mem[iem], rsrc</t>
  </si>
  <si>
    <t>out</t>
  </si>
  <si>
    <t>disp = Rout</t>
  </si>
  <si>
    <t>movi rdest, imm</t>
  </si>
  <si>
    <t>pc = br(bem) if rs1=0</t>
  </si>
  <si>
    <t>pc = br(bem) if carry</t>
  </si>
  <si>
    <t>pc = jmp(bem)</t>
  </si>
  <si>
    <t>Note: 2-cycle commands have a imm or bem 16-bit value in the next PM address</t>
  </si>
  <si>
    <t>sld</t>
  </si>
  <si>
    <t>sld = rs0</t>
  </si>
  <si>
    <t>0x84</t>
  </si>
  <si>
    <t>0x88</t>
  </si>
  <si>
    <t>0x8C</t>
  </si>
  <si>
    <t>0x90</t>
  </si>
  <si>
    <t>0x94</t>
  </si>
  <si>
    <t>0x98</t>
  </si>
  <si>
    <t>0x9C</t>
  </si>
  <si>
    <t>0xA0</t>
  </si>
  <si>
    <t>0xA4</t>
  </si>
  <si>
    <t>0x68</t>
  </si>
  <si>
    <t>0x6C</t>
  </si>
  <si>
    <t>0x70</t>
  </si>
  <si>
    <t>0x74</t>
  </si>
  <si>
    <t>0x78</t>
  </si>
  <si>
    <t>hex addr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</si>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</sst>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i/>
      <sz val="11"/>
      <color theme="1"/>
      <name val="Segoe U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10" xfId="0" applyFont="1" applyFill="1" applyBorder="1" applyAlignment="1">
      <alignment horizontal="center" textRotation="90" wrapText="1"/>
    </xf>
    <xf numFmtId="0" fontId="1" fillId="0" borderId="11" xfId="0" applyFont="1" applyFill="1" applyBorder="1" applyAlignment="1">
      <alignment horizontal="center" textRotation="90" wrapText="1"/>
    </xf>
    <xf numFmtId="0" fontId="1" fillId="0" borderId="12" xfId="0" applyFont="1" applyFill="1" applyBorder="1" applyAlignment="1">
      <alignment horizontal="center" textRotation="90" wrapText="1"/>
    </xf>
    <xf numFmtId="0" fontId="1" fillId="0" borderId="11" xfId="0" applyFont="1" applyBorder="1" applyAlignment="1">
      <alignment horizontal="center" textRotation="90" wrapText="1"/>
    </xf>
    <xf numFmtId="0" fontId="1" fillId="0" borderId="12" xfId="0" applyFont="1" applyBorder="1" applyAlignment="1">
      <alignment horizontal="center" textRotation="90" wrapText="1"/>
    </xf>
    <xf numFmtId="0" fontId="1" fillId="0" borderId="10" xfId="0" applyFont="1" applyBorder="1" applyAlignment="1">
      <alignment horizontal="center" textRotation="90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Fill="1" applyBorder="1" applyAlignment="1">
      <alignment horizontal="center" textRotation="90" wrapText="1"/>
    </xf>
    <xf numFmtId="0" fontId="0" fillId="0" borderId="13" xfId="0" quotePrefix="1" applyFill="1" applyBorder="1" applyAlignment="1">
      <alignment horizontal="center"/>
    </xf>
    <xf numFmtId="0" fontId="0" fillId="0" borderId="14" xfId="0" quotePrefix="1" applyFill="1" applyBorder="1" applyAlignment="1">
      <alignment horizontal="center"/>
    </xf>
    <xf numFmtId="0" fontId="0" fillId="0" borderId="15" xfId="0" quotePrefix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1" fillId="0" borderId="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right" vertical="center" wrapText="1"/>
    </xf>
    <xf numFmtId="0" fontId="1" fillId="0" borderId="14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textRotation="90"/>
    </xf>
    <xf numFmtId="0" fontId="0" fillId="0" borderId="8" xfId="0" applyBorder="1" applyAlignment="1">
      <alignment vertical="top" textRotation="90"/>
    </xf>
    <xf numFmtId="0" fontId="0" fillId="0" borderId="9" xfId="0" applyBorder="1" applyAlignment="1">
      <alignment vertical="top" textRotation="90"/>
    </xf>
    <xf numFmtId="0" fontId="0" fillId="0" borderId="0" xfId="0" quotePrefix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quotePrefix="1" applyAlignment="1">
      <alignment horizontal="right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quotePrefix="1" applyAlignment="1">
      <alignment vertical="top"/>
    </xf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applyAlignment="1">
      <alignment textRotation="90"/>
    </xf>
    <xf numFmtId="0" fontId="0" fillId="2" borderId="0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5" xfId="0" applyFill="1" applyBorder="1"/>
    <xf numFmtId="0" fontId="0" fillId="0" borderId="0" xfId="0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4" fillId="0" borderId="8" xfId="0" applyFont="1" applyBorder="1" applyAlignment="1">
      <alignment textRotation="90"/>
    </xf>
    <xf numFmtId="0" fontId="0" fillId="0" borderId="6" xfId="0" applyFill="1" applyBorder="1"/>
    <xf numFmtId="0" fontId="4" fillId="0" borderId="7" xfId="0" applyFont="1" applyBorder="1" applyAlignment="1">
      <alignment textRotation="90"/>
    </xf>
    <xf numFmtId="0" fontId="0" fillId="0" borderId="7" xfId="0" applyBorder="1" applyAlignment="1">
      <alignment textRotation="90"/>
    </xf>
    <xf numFmtId="0" fontId="0" fillId="0" borderId="8" xfId="0" applyBorder="1" applyAlignment="1">
      <alignment textRotation="90"/>
    </xf>
    <xf numFmtId="0" fontId="0" fillId="0" borderId="3" xfId="0" applyFill="1" applyBorder="1"/>
    <xf numFmtId="0" fontId="0" fillId="0" borderId="8" xfId="0" applyFill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Fill="1" applyBorder="1" applyAlignment="1">
      <alignment horizontal="right" textRotation="90"/>
    </xf>
    <xf numFmtId="0" fontId="0" fillId="0" borderId="0" xfId="0" applyFill="1" applyBorder="1" applyAlignment="1">
      <alignment horizontal="right" textRotation="90"/>
    </xf>
    <xf numFmtId="0" fontId="0" fillId="0" borderId="6" xfId="0" applyFill="1" applyBorder="1" applyAlignment="1">
      <alignment horizontal="right" textRotation="90"/>
    </xf>
    <xf numFmtId="0" fontId="0" fillId="0" borderId="2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7" xfId="0" applyFill="1" applyBorder="1"/>
    <xf numFmtId="0" fontId="0" fillId="2" borderId="8" xfId="0" applyFill="1" applyBorder="1"/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4" xfId="0" applyFill="1" applyBorder="1"/>
    <xf numFmtId="0" fontId="0" fillId="2" borderId="9" xfId="0" applyFill="1" applyBorder="1"/>
    <xf numFmtId="0" fontId="0" fillId="0" borderId="13" xfId="0" applyFill="1" applyBorder="1" applyAlignment="1">
      <alignment horizontal="right" textRotation="90"/>
    </xf>
    <xf numFmtId="0" fontId="0" fillId="0" borderId="15" xfId="0" applyBorder="1" applyAlignment="1">
      <alignment horizontal="right"/>
    </xf>
    <xf numFmtId="0" fontId="0" fillId="0" borderId="15" xfId="0" quotePrefix="1" applyBorder="1" applyAlignment="1">
      <alignment horizontal="right"/>
    </xf>
    <xf numFmtId="0" fontId="0" fillId="0" borderId="13" xfId="0" quotePrefix="1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Alignment="1">
      <alignment horizontal="center"/>
    </xf>
    <xf numFmtId="0" fontId="0" fillId="3" borderId="8" xfId="0" applyFill="1" applyBorder="1" applyAlignment="1">
      <alignment textRotation="90"/>
    </xf>
    <xf numFmtId="0" fontId="0" fillId="4" borderId="8" xfId="0" applyFill="1" applyBorder="1" applyAlignment="1">
      <alignment textRotation="90"/>
    </xf>
    <xf numFmtId="0" fontId="0" fillId="3" borderId="9" xfId="0" applyFill="1" applyBorder="1" applyAlignment="1">
      <alignment textRotation="90"/>
    </xf>
    <xf numFmtId="0" fontId="0" fillId="3" borderId="7" xfId="0" applyFill="1" applyBorder="1" applyAlignment="1">
      <alignment textRotation="90"/>
    </xf>
    <xf numFmtId="0" fontId="0" fillId="4" borderId="9" xfId="0" applyFill="1" applyBorder="1" applyAlignment="1">
      <alignment textRotation="90"/>
    </xf>
    <xf numFmtId="0" fontId="0" fillId="4" borderId="7" xfId="0" applyFill="1" applyBorder="1" applyAlignment="1">
      <alignment textRotation="9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quotePrefix="1" applyFill="1" applyBorder="1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0" fillId="0" borderId="1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0" fillId="0" borderId="20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9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1" xfId="0" applyFill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0" xfId="0" applyFill="1" applyBorder="1" applyAlignment="1">
      <alignment horizontal="center" textRotation="90"/>
    </xf>
    <xf numFmtId="0" fontId="5" fillId="5" borderId="20" xfId="0" applyFont="1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Fill="1" applyBorder="1" applyAlignment="1">
      <alignment horizontal="center" textRotation="90" wrapText="1"/>
    </xf>
    <xf numFmtId="0" fontId="1" fillId="0" borderId="11" xfId="0" applyFont="1" applyFill="1" applyBorder="1" applyAlignment="1">
      <alignment horizontal="center" textRotation="90" wrapText="1"/>
    </xf>
    <xf numFmtId="0" fontId="1" fillId="0" borderId="12" xfId="0" applyFont="1" applyFill="1" applyBorder="1" applyAlignment="1">
      <alignment horizontal="center" textRotation="90" wrapText="1"/>
    </xf>
    <xf numFmtId="0" fontId="6" fillId="0" borderId="0" xfId="0" applyFont="1" applyAlignment="1">
      <alignment horizontal="center" vertical="center"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gi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45720</xdr:rowOff>
    </xdr:from>
    <xdr:to>
      <xdr:col>3</xdr:col>
      <xdr:colOff>492477</xdr:colOff>
      <xdr:row>12</xdr:row>
      <xdr:rowOff>149574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022198-5EE9-4F3D-96C5-5BB7BD93E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45720"/>
          <a:ext cx="2266667" cy="22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18</xdr:col>
      <xdr:colOff>393174</xdr:colOff>
      <xdr:row>6</xdr:row>
      <xdr:rowOff>79862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73A206-A429-4588-B77C-0CDAD4E1E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0"/>
          <a:ext cx="9285714" cy="1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422564</xdr:colOff>
      <xdr:row>33</xdr:row>
      <xdr:rowOff>117763</xdr:rowOff>
    </xdr:from>
    <xdr:to>
      <xdr:col>6</xdr:col>
      <xdr:colOff>95193</xdr:colOff>
      <xdr:row>43</xdr:row>
      <xdr:rowOff>160872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157293-2461-4151-931D-C3E808BDC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2564" y="5881254"/>
          <a:ext cx="3330229" cy="1844200"/>
        </a:xfrm>
        <a:prstGeom prst="rect">
          <a:avLst/>
        </a:prstGeom>
      </xdr:spPr>
    </xdr:pic>
    <xdr:clientData/>
  </xdr:twoCellAnchor>
  <xdr:twoCellAnchor editAs="oneCell">
    <xdr:from>
      <xdr:col>6</xdr:col>
      <xdr:colOff>90055</xdr:colOff>
      <xdr:row>34</xdr:row>
      <xdr:rowOff>27710</xdr:rowOff>
    </xdr:from>
    <xdr:to>
      <xdr:col>10</xdr:col>
      <xdr:colOff>29301</xdr:colOff>
      <xdr:row>48</xdr:row>
      <xdr:rowOff>120070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95766F-263C-44A3-9AB2-4359CD633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47655" y="5971310"/>
          <a:ext cx="2377646" cy="2613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9</xdr:col>
      <xdr:colOff>388620</xdr:colOff>
      <xdr:row>61</xdr:row>
      <xdr:rowOff>144780</xdr:rowOff>
    </xdr:to>
    <xdr:pic>
      <xdr:nvPicPr>
        <xdr:cNvPr id="6" name="Picture 5" descr="KYX-5461AS segment arduino">
          <a:extLst>
            <a:ext uri="{FF2B5EF4-FFF2-40B4-BE49-F238E27FC236}">
              <a16:creationId xmlns:a16="http://schemas.microsoft.com/office/drawing/2014/main" id="{5A76D66D-5EE4-45A5-8E1D-B3E4CC2A0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44000"/>
          <a:ext cx="3436620" cy="2240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65</xdr:row>
      <xdr:rowOff>22860</xdr:rowOff>
    </xdr:from>
    <xdr:to>
      <xdr:col>10</xdr:col>
      <xdr:colOff>442495</xdr:colOff>
      <xdr:row>77</xdr:row>
      <xdr:rowOff>122119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63C760-408D-4CD7-9FA0-987ACAB85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5760" y="12016740"/>
          <a:ext cx="6172735" cy="2293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6903-BC58-4030-8B02-2A219099EF21}">
  <dimension ref="A1:AO71"/>
  <sheetViews>
    <sheetView tabSelected="1" zoomScale="150" zoomScaleNormal="150" workbookViewId="0">
      <selection activeCell="AM16" sqref="AM16"/>
    </sheetView>
  </sheetViews>
  <sheetFormatPr defaultRowHeight="14.4" x14ac:dyDescent="0.3"/>
  <cols>
    <col min="2" max="2" width="8.77734375" bestFit="1" customWidth="1"/>
    <col min="4" max="4" width="22.5546875" bestFit="1" customWidth="1"/>
    <col min="5" max="36" width="3" style="149" bestFit="1" customWidth="1"/>
    <col min="40" max="40" width="8.88671875" style="1"/>
  </cols>
  <sheetData>
    <row r="1" spans="1:41" s="1" customFormat="1" x14ac:dyDescent="0.3">
      <c r="E1" s="180" t="s">
        <v>622</v>
      </c>
      <c r="F1" s="181"/>
      <c r="G1" s="182"/>
      <c r="H1" s="180" t="s">
        <v>625</v>
      </c>
      <c r="I1" s="181"/>
      <c r="J1" s="181"/>
      <c r="K1" s="181"/>
      <c r="L1" s="182"/>
      <c r="M1" s="180" t="s">
        <v>562</v>
      </c>
      <c r="N1" s="181"/>
      <c r="O1" s="181"/>
      <c r="P1" s="181"/>
      <c r="Q1" s="181"/>
      <c r="R1" s="181"/>
      <c r="S1" s="181"/>
      <c r="T1" s="182"/>
      <c r="U1" s="180" t="s">
        <v>563</v>
      </c>
      <c r="V1" s="181"/>
      <c r="W1" s="181"/>
      <c r="X1" s="181"/>
      <c r="Y1" s="181"/>
      <c r="Z1" s="181"/>
      <c r="AA1" s="181"/>
      <c r="AB1" s="182"/>
      <c r="AC1" s="180" t="s">
        <v>564</v>
      </c>
      <c r="AD1" s="181"/>
      <c r="AE1" s="181"/>
      <c r="AF1" s="181"/>
      <c r="AG1" s="181"/>
      <c r="AH1" s="181"/>
      <c r="AI1" s="181"/>
      <c r="AJ1" s="183"/>
      <c r="AK1" s="179" t="s">
        <v>562</v>
      </c>
      <c r="AL1" s="179" t="s">
        <v>563</v>
      </c>
      <c r="AM1" s="179" t="s">
        <v>564</v>
      </c>
    </row>
    <row r="2" spans="1:41" s="1" customFormat="1" ht="43.2" x14ac:dyDescent="0.3">
      <c r="E2" s="150" t="s">
        <v>520</v>
      </c>
      <c r="F2" s="151" t="s">
        <v>623</v>
      </c>
      <c r="G2" s="152" t="s">
        <v>624</v>
      </c>
      <c r="H2" s="150" t="s">
        <v>626</v>
      </c>
      <c r="I2" s="151" t="s">
        <v>627</v>
      </c>
      <c r="J2" s="151" t="s">
        <v>630</v>
      </c>
      <c r="K2" s="151" t="s">
        <v>629</v>
      </c>
      <c r="L2" s="152" t="s">
        <v>628</v>
      </c>
      <c r="M2" s="150" t="s">
        <v>114</v>
      </c>
      <c r="N2" s="151" t="s">
        <v>114</v>
      </c>
      <c r="O2" s="151" t="s">
        <v>114</v>
      </c>
      <c r="P2" s="165" t="s">
        <v>646</v>
      </c>
      <c r="Q2" s="151" t="s">
        <v>642</v>
      </c>
      <c r="R2" s="151" t="s">
        <v>643</v>
      </c>
      <c r="S2" s="151" t="s">
        <v>644</v>
      </c>
      <c r="T2" s="170" t="s">
        <v>519</v>
      </c>
      <c r="U2" s="150" t="s">
        <v>114</v>
      </c>
      <c r="V2" s="151" t="s">
        <v>114</v>
      </c>
      <c r="W2" s="165" t="s">
        <v>631</v>
      </c>
      <c r="X2" s="151" t="s">
        <v>521</v>
      </c>
      <c r="Y2" s="165" t="s">
        <v>522</v>
      </c>
      <c r="Z2" s="151" t="s">
        <v>523</v>
      </c>
      <c r="AA2" s="151" t="s">
        <v>568</v>
      </c>
      <c r="AB2" s="152" t="s">
        <v>421</v>
      </c>
      <c r="AC2" s="164" t="s">
        <v>632</v>
      </c>
      <c r="AD2" s="165" t="s">
        <v>633</v>
      </c>
      <c r="AE2" s="151" t="s">
        <v>634</v>
      </c>
      <c r="AF2" s="151" t="s">
        <v>635</v>
      </c>
      <c r="AG2" s="151" t="s">
        <v>636</v>
      </c>
      <c r="AH2" s="151" t="s">
        <v>637</v>
      </c>
      <c r="AI2" s="151" t="s">
        <v>155</v>
      </c>
      <c r="AJ2" s="153" t="s">
        <v>680</v>
      </c>
      <c r="AK2" s="176"/>
      <c r="AL2" s="176"/>
      <c r="AM2" s="176"/>
    </row>
    <row r="3" spans="1:41" x14ac:dyDescent="0.3">
      <c r="A3" s="1"/>
      <c r="B3" s="1"/>
      <c r="C3" s="141"/>
      <c r="D3" s="1"/>
      <c r="E3" s="154">
        <v>31</v>
      </c>
      <c r="F3" s="145">
        <v>30</v>
      </c>
      <c r="G3" s="155">
        <v>29</v>
      </c>
      <c r="H3" s="154">
        <v>28</v>
      </c>
      <c r="I3" s="145">
        <v>27</v>
      </c>
      <c r="J3" s="145">
        <v>26</v>
      </c>
      <c r="K3" s="145">
        <v>25</v>
      </c>
      <c r="L3" s="155">
        <v>24</v>
      </c>
      <c r="M3" s="154">
        <v>23</v>
      </c>
      <c r="N3" s="145">
        <v>22</v>
      </c>
      <c r="O3" s="145">
        <v>21</v>
      </c>
      <c r="P3" s="145">
        <v>20</v>
      </c>
      <c r="Q3" s="145">
        <v>19</v>
      </c>
      <c r="R3" s="145">
        <v>18</v>
      </c>
      <c r="S3" s="145">
        <v>17</v>
      </c>
      <c r="T3" s="155">
        <v>16</v>
      </c>
      <c r="U3" s="154">
        <v>15</v>
      </c>
      <c r="V3" s="145">
        <v>14</v>
      </c>
      <c r="W3" s="145">
        <v>13</v>
      </c>
      <c r="X3" s="145">
        <v>12</v>
      </c>
      <c r="Y3" s="145">
        <v>11</v>
      </c>
      <c r="Z3" s="145">
        <v>10</v>
      </c>
      <c r="AA3" s="145">
        <v>9</v>
      </c>
      <c r="AB3" s="155">
        <v>8</v>
      </c>
      <c r="AC3" s="154">
        <v>7</v>
      </c>
      <c r="AD3" s="145">
        <v>6</v>
      </c>
      <c r="AE3" s="145">
        <v>5</v>
      </c>
      <c r="AF3" s="145">
        <v>4</v>
      </c>
      <c r="AG3" s="145">
        <v>3</v>
      </c>
      <c r="AH3" s="145">
        <v>2</v>
      </c>
      <c r="AI3" s="145">
        <v>1</v>
      </c>
      <c r="AJ3" s="147">
        <v>0</v>
      </c>
      <c r="AK3" s="176"/>
      <c r="AL3" s="176"/>
      <c r="AM3" s="176"/>
    </row>
    <row r="4" spans="1:41" ht="15" thickBot="1" x14ac:dyDescent="0.35">
      <c r="A4" s="145" t="s">
        <v>439</v>
      </c>
      <c r="B4" s="145" t="s">
        <v>524</v>
      </c>
      <c r="C4" s="145" t="s">
        <v>527</v>
      </c>
      <c r="D4" s="147" t="s">
        <v>551</v>
      </c>
      <c r="E4" s="167"/>
      <c r="F4" s="168"/>
      <c r="G4" s="169"/>
      <c r="H4" s="167"/>
      <c r="I4" s="168"/>
      <c r="J4" s="168"/>
      <c r="K4" s="168"/>
      <c r="L4" s="169"/>
      <c r="M4" s="167"/>
      <c r="N4" s="168"/>
      <c r="O4" s="168"/>
      <c r="P4" s="168"/>
      <c r="Q4" s="168"/>
      <c r="R4" s="168"/>
      <c r="S4" s="168"/>
      <c r="T4" s="169"/>
      <c r="U4" s="167"/>
      <c r="V4" s="168"/>
      <c r="W4" s="168"/>
      <c r="X4" s="168"/>
      <c r="Y4" s="168"/>
      <c r="Z4" s="168"/>
      <c r="AA4" s="168"/>
      <c r="AB4" s="169"/>
      <c r="AC4" s="167"/>
      <c r="AD4" s="168"/>
      <c r="AE4" s="168"/>
      <c r="AF4" s="168"/>
      <c r="AG4" s="168"/>
      <c r="AH4" s="168"/>
      <c r="AI4" s="168"/>
      <c r="AJ4" s="175"/>
      <c r="AK4" s="177"/>
      <c r="AL4" s="177"/>
      <c r="AM4" s="189"/>
      <c r="AN4" s="145" t="s">
        <v>439</v>
      </c>
      <c r="AO4" s="144" t="s">
        <v>706</v>
      </c>
    </row>
    <row r="5" spans="1:41" x14ac:dyDescent="0.3">
      <c r="A5" s="146" t="s">
        <v>330</v>
      </c>
      <c r="B5" s="166" t="s">
        <v>156</v>
      </c>
      <c r="C5" s="145">
        <v>1</v>
      </c>
      <c r="D5" s="136" t="s">
        <v>156</v>
      </c>
      <c r="E5" s="173">
        <v>0</v>
      </c>
      <c r="F5" s="17">
        <v>0</v>
      </c>
      <c r="G5" s="174">
        <v>0</v>
      </c>
      <c r="H5" s="173">
        <v>0</v>
      </c>
      <c r="I5" s="17">
        <v>0</v>
      </c>
      <c r="J5" s="17">
        <v>0</v>
      </c>
      <c r="K5" s="17">
        <v>0</v>
      </c>
      <c r="L5" s="174">
        <v>0</v>
      </c>
      <c r="M5" s="173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4">
        <v>0</v>
      </c>
      <c r="U5" s="173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4">
        <v>0</v>
      </c>
      <c r="AC5" s="173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3">
        <v>0</v>
      </c>
      <c r="AK5" s="178" t="s">
        <v>346</v>
      </c>
      <c r="AL5" s="178" t="s">
        <v>346</v>
      </c>
      <c r="AM5" s="190" t="s">
        <v>346</v>
      </c>
      <c r="AN5" s="146" t="s">
        <v>330</v>
      </c>
      <c r="AO5" s="146" t="s">
        <v>330</v>
      </c>
    </row>
    <row r="6" spans="1:41" x14ac:dyDescent="0.3">
      <c r="A6" s="146" t="s">
        <v>328</v>
      </c>
      <c r="B6" s="166" t="s">
        <v>155</v>
      </c>
      <c r="C6" s="145">
        <v>1</v>
      </c>
      <c r="D6" s="136" t="s">
        <v>544</v>
      </c>
      <c r="E6" s="154">
        <v>0</v>
      </c>
      <c r="F6" s="145">
        <v>0</v>
      </c>
      <c r="G6" s="155">
        <v>0</v>
      </c>
      <c r="H6" s="154">
        <v>0</v>
      </c>
      <c r="I6" s="145">
        <v>0</v>
      </c>
      <c r="J6" s="145">
        <v>0</v>
      </c>
      <c r="K6" s="145">
        <v>0</v>
      </c>
      <c r="L6" s="155">
        <v>0</v>
      </c>
      <c r="M6" s="154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55">
        <v>0</v>
      </c>
      <c r="U6" s="154">
        <v>0</v>
      </c>
      <c r="V6" s="145">
        <v>0</v>
      </c>
      <c r="W6" s="145">
        <v>0</v>
      </c>
      <c r="X6" s="145">
        <v>0</v>
      </c>
      <c r="Y6" s="145">
        <v>0</v>
      </c>
      <c r="Z6" s="145">
        <v>0</v>
      </c>
      <c r="AA6" s="145">
        <v>0</v>
      </c>
      <c r="AB6" s="155">
        <v>0</v>
      </c>
      <c r="AC6" s="154">
        <v>0</v>
      </c>
      <c r="AD6" s="145">
        <v>0</v>
      </c>
      <c r="AE6" s="145">
        <v>0</v>
      </c>
      <c r="AF6" s="145">
        <v>0</v>
      </c>
      <c r="AG6" s="145">
        <v>0</v>
      </c>
      <c r="AH6" s="145">
        <v>0</v>
      </c>
      <c r="AI6" s="160">
        <v>1</v>
      </c>
      <c r="AJ6" s="147">
        <v>0</v>
      </c>
      <c r="AK6" s="176" t="s">
        <v>346</v>
      </c>
      <c r="AL6" s="176" t="s">
        <v>346</v>
      </c>
      <c r="AM6" s="191" t="s">
        <v>348</v>
      </c>
      <c r="AN6" s="146" t="s">
        <v>328</v>
      </c>
      <c r="AO6" s="146" t="s">
        <v>328</v>
      </c>
    </row>
    <row r="7" spans="1:41" x14ac:dyDescent="0.3">
      <c r="A7" s="146" t="s">
        <v>331</v>
      </c>
      <c r="B7" s="166" t="s">
        <v>154</v>
      </c>
      <c r="C7" s="145">
        <v>1</v>
      </c>
      <c r="D7" s="136" t="s">
        <v>545</v>
      </c>
      <c r="E7" s="154">
        <v>0</v>
      </c>
      <c r="F7" s="145">
        <v>0</v>
      </c>
      <c r="G7" s="155">
        <v>0</v>
      </c>
      <c r="H7" s="154">
        <v>0</v>
      </c>
      <c r="I7" s="145">
        <v>0</v>
      </c>
      <c r="J7" s="145">
        <v>0</v>
      </c>
      <c r="K7" s="145">
        <v>0</v>
      </c>
      <c r="L7" s="155">
        <v>0</v>
      </c>
      <c r="M7" s="154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55">
        <v>0</v>
      </c>
      <c r="U7" s="154">
        <v>0</v>
      </c>
      <c r="V7" s="145">
        <v>0</v>
      </c>
      <c r="W7" s="145">
        <v>0</v>
      </c>
      <c r="X7" s="145">
        <v>0</v>
      </c>
      <c r="Y7" s="145">
        <v>0</v>
      </c>
      <c r="Z7" s="145">
        <v>0</v>
      </c>
      <c r="AA7" s="145">
        <v>0</v>
      </c>
      <c r="AB7" s="155">
        <v>0</v>
      </c>
      <c r="AC7" s="154">
        <v>0</v>
      </c>
      <c r="AD7" s="145">
        <v>0</v>
      </c>
      <c r="AE7" s="145">
        <v>0</v>
      </c>
      <c r="AF7" s="145">
        <v>0</v>
      </c>
      <c r="AG7" s="145">
        <v>0</v>
      </c>
      <c r="AH7" s="145">
        <v>0</v>
      </c>
      <c r="AI7" s="160">
        <v>1</v>
      </c>
      <c r="AJ7" s="147">
        <v>0</v>
      </c>
      <c r="AK7" s="176" t="s">
        <v>346</v>
      </c>
      <c r="AL7" s="176" t="s">
        <v>346</v>
      </c>
      <c r="AM7" s="191" t="s">
        <v>348</v>
      </c>
      <c r="AN7" s="146" t="s">
        <v>331</v>
      </c>
      <c r="AO7" s="146" t="s">
        <v>331</v>
      </c>
    </row>
    <row r="8" spans="1:41" x14ac:dyDescent="0.3">
      <c r="A8" s="146" t="s">
        <v>343</v>
      </c>
      <c r="B8" s="166" t="s">
        <v>385</v>
      </c>
      <c r="C8" s="145">
        <v>1</v>
      </c>
      <c r="D8" s="136" t="s">
        <v>525</v>
      </c>
      <c r="E8" s="161" t="s">
        <v>681</v>
      </c>
      <c r="F8" s="160" t="s">
        <v>681</v>
      </c>
      <c r="G8" s="162" t="s">
        <v>681</v>
      </c>
      <c r="H8" s="161" t="s">
        <v>681</v>
      </c>
      <c r="I8" s="160" t="s">
        <v>681</v>
      </c>
      <c r="J8" s="145">
        <v>0</v>
      </c>
      <c r="K8" s="160" t="s">
        <v>681</v>
      </c>
      <c r="L8" s="162" t="s">
        <v>681</v>
      </c>
      <c r="M8" s="154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55">
        <v>0</v>
      </c>
      <c r="U8" s="154">
        <v>0</v>
      </c>
      <c r="V8" s="145">
        <v>0</v>
      </c>
      <c r="W8" s="145">
        <v>0</v>
      </c>
      <c r="X8" s="145">
        <v>0</v>
      </c>
      <c r="Y8" s="145">
        <v>0</v>
      </c>
      <c r="Z8" s="145">
        <v>0</v>
      </c>
      <c r="AA8" s="145">
        <v>0</v>
      </c>
      <c r="AB8" s="155">
        <v>0</v>
      </c>
      <c r="AC8" s="154">
        <v>0</v>
      </c>
      <c r="AD8" s="145">
        <v>0</v>
      </c>
      <c r="AE8" s="145">
        <v>0</v>
      </c>
      <c r="AF8" s="145">
        <v>0</v>
      </c>
      <c r="AG8" s="145">
        <v>0</v>
      </c>
      <c r="AH8" s="145">
        <v>0</v>
      </c>
      <c r="AI8" s="145">
        <v>0</v>
      </c>
      <c r="AJ8" s="147">
        <v>0</v>
      </c>
      <c r="AK8" s="176" t="s">
        <v>346</v>
      </c>
      <c r="AL8" s="176" t="s">
        <v>346</v>
      </c>
      <c r="AM8" s="191" t="s">
        <v>346</v>
      </c>
      <c r="AN8" s="146" t="s">
        <v>343</v>
      </c>
      <c r="AO8" s="146" t="s">
        <v>343</v>
      </c>
    </row>
    <row r="9" spans="1:41" x14ac:dyDescent="0.3">
      <c r="A9" s="146" t="s">
        <v>329</v>
      </c>
      <c r="B9" s="166" t="s">
        <v>436</v>
      </c>
      <c r="C9" s="145">
        <v>2</v>
      </c>
      <c r="D9" s="136" t="s">
        <v>685</v>
      </c>
      <c r="E9" s="154">
        <v>0</v>
      </c>
      <c r="F9" s="145">
        <v>0</v>
      </c>
      <c r="G9" s="155">
        <v>0</v>
      </c>
      <c r="H9" s="161" t="s">
        <v>681</v>
      </c>
      <c r="I9" s="160" t="s">
        <v>681</v>
      </c>
      <c r="J9" s="145">
        <v>0</v>
      </c>
      <c r="K9" s="160" t="s">
        <v>681</v>
      </c>
      <c r="L9" s="162" t="s">
        <v>681</v>
      </c>
      <c r="M9" s="154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55">
        <v>0</v>
      </c>
      <c r="U9" s="154">
        <v>0</v>
      </c>
      <c r="V9" s="145">
        <v>0</v>
      </c>
      <c r="W9" s="160">
        <v>1</v>
      </c>
      <c r="X9" s="145">
        <v>0</v>
      </c>
      <c r="Y9" s="145">
        <v>0</v>
      </c>
      <c r="Z9" s="145">
        <v>0</v>
      </c>
      <c r="AA9" s="145">
        <v>0</v>
      </c>
      <c r="AB9" s="162">
        <v>1</v>
      </c>
      <c r="AC9" s="154">
        <v>0</v>
      </c>
      <c r="AD9" s="145">
        <v>0</v>
      </c>
      <c r="AE9" s="145">
        <v>0</v>
      </c>
      <c r="AF9" s="145">
        <v>0</v>
      </c>
      <c r="AG9" s="145">
        <v>0</v>
      </c>
      <c r="AH9" s="145">
        <v>0</v>
      </c>
      <c r="AI9" s="145">
        <v>0</v>
      </c>
      <c r="AJ9" s="147">
        <v>0</v>
      </c>
      <c r="AK9" s="176" t="s">
        <v>346</v>
      </c>
      <c r="AL9" s="176" t="s">
        <v>592</v>
      </c>
      <c r="AM9" s="191" t="s">
        <v>346</v>
      </c>
      <c r="AN9" s="146" t="s">
        <v>329</v>
      </c>
      <c r="AO9" s="146" t="s">
        <v>329</v>
      </c>
    </row>
    <row r="10" spans="1:41" x14ac:dyDescent="0.3">
      <c r="A10" s="146" t="s">
        <v>440</v>
      </c>
      <c r="B10" s="166" t="s">
        <v>298</v>
      </c>
      <c r="C10" s="145">
        <v>1</v>
      </c>
      <c r="D10" s="136" t="s">
        <v>546</v>
      </c>
      <c r="E10" s="154">
        <v>0</v>
      </c>
      <c r="F10" s="145">
        <v>0</v>
      </c>
      <c r="G10" s="155">
        <v>0</v>
      </c>
      <c r="H10" s="161" t="s">
        <v>681</v>
      </c>
      <c r="I10" s="160" t="s">
        <v>681</v>
      </c>
      <c r="J10" s="145">
        <v>0</v>
      </c>
      <c r="K10" s="160" t="s">
        <v>681</v>
      </c>
      <c r="L10" s="162" t="s">
        <v>681</v>
      </c>
      <c r="M10" s="154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55">
        <v>0</v>
      </c>
      <c r="U10" s="154">
        <v>0</v>
      </c>
      <c r="V10" s="145">
        <v>0</v>
      </c>
      <c r="W10" s="145">
        <v>0</v>
      </c>
      <c r="X10" s="160">
        <v>1</v>
      </c>
      <c r="Y10" s="145">
        <v>0</v>
      </c>
      <c r="Z10" s="145">
        <v>0</v>
      </c>
      <c r="AA10" s="160">
        <v>1</v>
      </c>
      <c r="AB10" s="155">
        <v>0</v>
      </c>
      <c r="AC10" s="154">
        <v>0</v>
      </c>
      <c r="AD10" s="145">
        <v>0</v>
      </c>
      <c r="AE10" s="145">
        <v>0</v>
      </c>
      <c r="AF10" s="145">
        <v>0</v>
      </c>
      <c r="AG10" s="145">
        <v>0</v>
      </c>
      <c r="AH10" s="145">
        <v>0</v>
      </c>
      <c r="AI10" s="145">
        <v>0</v>
      </c>
      <c r="AJ10" s="147">
        <v>0</v>
      </c>
      <c r="AK10" s="176" t="s">
        <v>346</v>
      </c>
      <c r="AL10" s="176" t="s">
        <v>364</v>
      </c>
      <c r="AM10" s="191" t="s">
        <v>346</v>
      </c>
      <c r="AN10" s="146" t="s">
        <v>440</v>
      </c>
      <c r="AO10" s="146" t="s">
        <v>440</v>
      </c>
    </row>
    <row r="11" spans="1:41" x14ac:dyDescent="0.3">
      <c r="A11" s="146" t="s">
        <v>441</v>
      </c>
      <c r="B11" s="166" t="s">
        <v>463</v>
      </c>
      <c r="C11" s="145">
        <v>1</v>
      </c>
      <c r="D11" s="136" t="s">
        <v>682</v>
      </c>
      <c r="E11" s="161" t="s">
        <v>681</v>
      </c>
      <c r="F11" s="160" t="s">
        <v>681</v>
      </c>
      <c r="G11" s="162" t="s">
        <v>681</v>
      </c>
      <c r="H11" s="154">
        <v>0</v>
      </c>
      <c r="I11" s="145">
        <v>0</v>
      </c>
      <c r="J11" s="145">
        <v>0</v>
      </c>
      <c r="K11" s="145">
        <v>0</v>
      </c>
      <c r="L11" s="155">
        <v>0</v>
      </c>
      <c r="M11" s="154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55">
        <v>0</v>
      </c>
      <c r="U11" s="154">
        <v>0</v>
      </c>
      <c r="V11" s="145">
        <v>0</v>
      </c>
      <c r="W11" s="145">
        <v>0</v>
      </c>
      <c r="X11" s="145">
        <v>0</v>
      </c>
      <c r="Y11" s="160">
        <v>1</v>
      </c>
      <c r="Z11" s="145">
        <v>0</v>
      </c>
      <c r="AA11" s="160">
        <v>1</v>
      </c>
      <c r="AB11" s="155">
        <v>0</v>
      </c>
      <c r="AC11" s="154">
        <v>0</v>
      </c>
      <c r="AD11" s="145">
        <v>0</v>
      </c>
      <c r="AE11" s="145">
        <v>0</v>
      </c>
      <c r="AF11" s="145">
        <v>0</v>
      </c>
      <c r="AG11" s="145">
        <v>0</v>
      </c>
      <c r="AH11" s="145">
        <v>0</v>
      </c>
      <c r="AI11" s="145">
        <v>0</v>
      </c>
      <c r="AJ11" s="147">
        <v>0</v>
      </c>
      <c r="AK11" s="176" t="s">
        <v>346</v>
      </c>
      <c r="AL11" s="176" t="s">
        <v>356</v>
      </c>
      <c r="AM11" s="191" t="s">
        <v>346</v>
      </c>
      <c r="AN11" s="146" t="s">
        <v>441</v>
      </c>
      <c r="AO11" s="146" t="s">
        <v>441</v>
      </c>
    </row>
    <row r="12" spans="1:41" x14ac:dyDescent="0.3">
      <c r="A12" s="146" t="s">
        <v>442</v>
      </c>
      <c r="B12" s="166" t="s">
        <v>464</v>
      </c>
      <c r="C12" s="145">
        <v>2</v>
      </c>
      <c r="D12" s="136" t="s">
        <v>548</v>
      </c>
      <c r="E12" s="154">
        <v>0</v>
      </c>
      <c r="F12" s="145">
        <v>0</v>
      </c>
      <c r="G12" s="155">
        <v>0</v>
      </c>
      <c r="H12" s="154">
        <v>0</v>
      </c>
      <c r="I12" s="145">
        <v>0</v>
      </c>
      <c r="J12" s="145">
        <v>0</v>
      </c>
      <c r="K12" s="145">
        <v>0</v>
      </c>
      <c r="L12" s="155">
        <v>0</v>
      </c>
      <c r="M12" s="154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55">
        <v>0</v>
      </c>
      <c r="U12" s="154">
        <v>0</v>
      </c>
      <c r="V12" s="145">
        <v>0</v>
      </c>
      <c r="W12" s="160">
        <v>1</v>
      </c>
      <c r="X12" s="145">
        <v>0</v>
      </c>
      <c r="Y12" s="160">
        <v>1</v>
      </c>
      <c r="Z12" s="145">
        <v>0</v>
      </c>
      <c r="AA12" s="145">
        <v>0</v>
      </c>
      <c r="AB12" s="162">
        <v>1</v>
      </c>
      <c r="AC12" s="154">
        <v>0</v>
      </c>
      <c r="AD12" s="145">
        <v>0</v>
      </c>
      <c r="AE12" s="145">
        <v>0</v>
      </c>
      <c r="AF12" s="145">
        <v>0</v>
      </c>
      <c r="AG12" s="145">
        <v>0</v>
      </c>
      <c r="AH12" s="145">
        <v>0</v>
      </c>
      <c r="AI12" s="145">
        <v>0</v>
      </c>
      <c r="AJ12" s="147">
        <v>0</v>
      </c>
      <c r="AK12" s="176" t="s">
        <v>346</v>
      </c>
      <c r="AL12" s="176" t="s">
        <v>600</v>
      </c>
      <c r="AM12" s="191" t="s">
        <v>346</v>
      </c>
      <c r="AN12" s="146" t="s">
        <v>442</v>
      </c>
      <c r="AO12" s="146" t="s">
        <v>442</v>
      </c>
    </row>
    <row r="13" spans="1:41" s="1" customFormat="1" x14ac:dyDescent="0.3">
      <c r="A13" s="146" t="s">
        <v>336</v>
      </c>
      <c r="B13" s="166" t="s">
        <v>466</v>
      </c>
      <c r="C13" s="145">
        <v>2</v>
      </c>
      <c r="D13" s="136" t="s">
        <v>687</v>
      </c>
      <c r="E13" s="154">
        <v>0</v>
      </c>
      <c r="F13" s="145">
        <v>0</v>
      </c>
      <c r="G13" s="155">
        <v>0</v>
      </c>
      <c r="H13" s="154">
        <v>0</v>
      </c>
      <c r="I13" s="145">
        <v>0</v>
      </c>
      <c r="J13" s="145">
        <v>0</v>
      </c>
      <c r="K13" s="145">
        <v>0</v>
      </c>
      <c r="L13" s="155">
        <v>0</v>
      </c>
      <c r="M13" s="154">
        <v>0</v>
      </c>
      <c r="N13" s="145">
        <v>0</v>
      </c>
      <c r="O13" s="145">
        <v>0</v>
      </c>
      <c r="P13" s="160">
        <v>1</v>
      </c>
      <c r="Q13" s="163">
        <v>0</v>
      </c>
      <c r="R13" s="163">
        <v>0</v>
      </c>
      <c r="S13" s="157">
        <v>1</v>
      </c>
      <c r="T13" s="171">
        <v>1</v>
      </c>
      <c r="U13" s="154">
        <v>0</v>
      </c>
      <c r="V13" s="145">
        <v>0</v>
      </c>
      <c r="W13" s="145">
        <v>0</v>
      </c>
      <c r="X13" s="145">
        <v>0</v>
      </c>
      <c r="Y13" s="145">
        <v>0</v>
      </c>
      <c r="Z13" s="145">
        <v>0</v>
      </c>
      <c r="AA13" s="145">
        <v>0</v>
      </c>
      <c r="AB13" s="155">
        <v>0</v>
      </c>
      <c r="AC13" s="154">
        <v>0</v>
      </c>
      <c r="AD13" s="145">
        <v>0</v>
      </c>
      <c r="AE13" s="145">
        <v>0</v>
      </c>
      <c r="AF13" s="145">
        <v>0</v>
      </c>
      <c r="AG13" s="145">
        <v>0</v>
      </c>
      <c r="AH13" s="145">
        <v>0</v>
      </c>
      <c r="AI13" s="145">
        <v>0</v>
      </c>
      <c r="AJ13" s="147">
        <v>0</v>
      </c>
      <c r="AK13" s="176" t="s">
        <v>365</v>
      </c>
      <c r="AL13" s="176" t="s">
        <v>346</v>
      </c>
      <c r="AM13" s="191" t="s">
        <v>346</v>
      </c>
      <c r="AN13" s="146" t="s">
        <v>336</v>
      </c>
      <c r="AO13" s="146" t="s">
        <v>336</v>
      </c>
    </row>
    <row r="14" spans="1:41" x14ac:dyDescent="0.3">
      <c r="A14" s="146" t="s">
        <v>443</v>
      </c>
      <c r="B14" s="166" t="s">
        <v>465</v>
      </c>
      <c r="C14" s="145">
        <v>2</v>
      </c>
      <c r="D14" s="136" t="s">
        <v>686</v>
      </c>
      <c r="E14" s="154">
        <v>0</v>
      </c>
      <c r="F14" s="145">
        <v>0</v>
      </c>
      <c r="G14" s="155">
        <v>0</v>
      </c>
      <c r="H14" s="154">
        <v>0</v>
      </c>
      <c r="I14" s="145">
        <v>0</v>
      </c>
      <c r="J14" s="145">
        <v>0</v>
      </c>
      <c r="K14" s="145">
        <v>0</v>
      </c>
      <c r="L14" s="155">
        <v>0</v>
      </c>
      <c r="M14" s="154">
        <v>0</v>
      </c>
      <c r="N14" s="145">
        <v>0</v>
      </c>
      <c r="O14" s="145">
        <v>0</v>
      </c>
      <c r="P14" s="160">
        <v>1</v>
      </c>
      <c r="Q14" s="163">
        <v>0</v>
      </c>
      <c r="R14" s="157">
        <v>1</v>
      </c>
      <c r="S14" s="163">
        <v>0</v>
      </c>
      <c r="T14" s="171">
        <v>1</v>
      </c>
      <c r="U14" s="154">
        <v>0</v>
      </c>
      <c r="V14" s="145">
        <v>0</v>
      </c>
      <c r="W14" s="145">
        <v>0</v>
      </c>
      <c r="X14" s="145">
        <v>0</v>
      </c>
      <c r="Y14" s="145">
        <v>0</v>
      </c>
      <c r="Z14" s="145">
        <v>0</v>
      </c>
      <c r="AA14" s="145">
        <v>0</v>
      </c>
      <c r="AB14" s="155">
        <v>0</v>
      </c>
      <c r="AC14" s="154">
        <v>0</v>
      </c>
      <c r="AD14" s="145">
        <v>0</v>
      </c>
      <c r="AE14" s="145">
        <v>0</v>
      </c>
      <c r="AF14" s="145">
        <v>0</v>
      </c>
      <c r="AG14" s="145">
        <v>0</v>
      </c>
      <c r="AH14" s="145">
        <v>0</v>
      </c>
      <c r="AI14" s="145">
        <v>0</v>
      </c>
      <c r="AJ14" s="147">
        <v>0</v>
      </c>
      <c r="AK14" s="176" t="s">
        <v>366</v>
      </c>
      <c r="AL14" s="176" t="s">
        <v>346</v>
      </c>
      <c r="AM14" s="191" t="s">
        <v>346</v>
      </c>
      <c r="AN14" s="146" t="s">
        <v>443</v>
      </c>
      <c r="AO14" s="146" t="s">
        <v>443</v>
      </c>
    </row>
    <row r="15" spans="1:41" x14ac:dyDescent="0.3">
      <c r="A15" s="146" t="s">
        <v>335</v>
      </c>
      <c r="B15" s="166" t="s">
        <v>153</v>
      </c>
      <c r="C15" s="145">
        <v>2</v>
      </c>
      <c r="D15" s="136" t="s">
        <v>688</v>
      </c>
      <c r="E15" s="154">
        <v>0</v>
      </c>
      <c r="F15" s="145">
        <v>0</v>
      </c>
      <c r="G15" s="155">
        <v>0</v>
      </c>
      <c r="H15" s="154">
        <v>0</v>
      </c>
      <c r="I15" s="145">
        <v>0</v>
      </c>
      <c r="J15" s="145">
        <v>0</v>
      </c>
      <c r="K15" s="145">
        <v>0</v>
      </c>
      <c r="L15" s="155">
        <v>0</v>
      </c>
      <c r="M15" s="154">
        <v>0</v>
      </c>
      <c r="N15" s="145">
        <v>0</v>
      </c>
      <c r="O15" s="145">
        <v>0</v>
      </c>
      <c r="P15" s="160">
        <v>1</v>
      </c>
      <c r="Q15" s="157">
        <v>1</v>
      </c>
      <c r="R15" s="163">
        <v>0</v>
      </c>
      <c r="S15" s="163">
        <v>0</v>
      </c>
      <c r="T15" s="172">
        <v>0</v>
      </c>
      <c r="U15" s="154">
        <v>0</v>
      </c>
      <c r="V15" s="145">
        <v>0</v>
      </c>
      <c r="W15" s="145">
        <v>0</v>
      </c>
      <c r="X15" s="145">
        <v>0</v>
      </c>
      <c r="Y15" s="145">
        <v>0</v>
      </c>
      <c r="Z15" s="145">
        <v>0</v>
      </c>
      <c r="AA15" s="145">
        <v>0</v>
      </c>
      <c r="AB15" s="155">
        <v>0</v>
      </c>
      <c r="AC15" s="154">
        <v>0</v>
      </c>
      <c r="AD15" s="145">
        <v>0</v>
      </c>
      <c r="AE15" s="145">
        <v>0</v>
      </c>
      <c r="AF15" s="145">
        <v>0</v>
      </c>
      <c r="AG15" s="145">
        <v>0</v>
      </c>
      <c r="AH15" s="145">
        <v>0</v>
      </c>
      <c r="AI15" s="145">
        <v>0</v>
      </c>
      <c r="AJ15" s="147">
        <v>0</v>
      </c>
      <c r="AK15" s="176" t="s">
        <v>370</v>
      </c>
      <c r="AL15" s="176" t="s">
        <v>346</v>
      </c>
      <c r="AM15" s="191" t="s">
        <v>346</v>
      </c>
      <c r="AN15" s="146" t="s">
        <v>335</v>
      </c>
      <c r="AO15" s="166" t="s">
        <v>707</v>
      </c>
    </row>
    <row r="16" spans="1:41" x14ac:dyDescent="0.3">
      <c r="A16" s="146" t="s">
        <v>444</v>
      </c>
      <c r="B16" s="166" t="s">
        <v>146</v>
      </c>
      <c r="C16" s="145">
        <v>1</v>
      </c>
      <c r="D16" s="136" t="s">
        <v>171</v>
      </c>
      <c r="E16" s="154">
        <v>0</v>
      </c>
      <c r="F16" s="145">
        <v>0</v>
      </c>
      <c r="G16" s="155">
        <v>0</v>
      </c>
      <c r="H16" s="154">
        <v>0</v>
      </c>
      <c r="I16" s="145">
        <v>0</v>
      </c>
      <c r="J16" s="160">
        <v>1</v>
      </c>
      <c r="K16" s="145">
        <v>0</v>
      </c>
      <c r="L16" s="155">
        <v>0</v>
      </c>
      <c r="M16" s="154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55">
        <v>0</v>
      </c>
      <c r="U16" s="154">
        <v>0</v>
      </c>
      <c r="V16" s="145">
        <v>0</v>
      </c>
      <c r="W16" s="145">
        <v>0</v>
      </c>
      <c r="X16" s="145">
        <v>0</v>
      </c>
      <c r="Y16" s="145">
        <v>0</v>
      </c>
      <c r="Z16" s="145">
        <v>0</v>
      </c>
      <c r="AA16" s="145">
        <v>0</v>
      </c>
      <c r="AB16" s="155">
        <v>0</v>
      </c>
      <c r="AC16" s="161">
        <v>1</v>
      </c>
      <c r="AD16" s="159">
        <v>0</v>
      </c>
      <c r="AE16" s="156">
        <v>0</v>
      </c>
      <c r="AF16" s="156">
        <v>0</v>
      </c>
      <c r="AG16" s="156">
        <v>0</v>
      </c>
      <c r="AH16" s="157">
        <v>1</v>
      </c>
      <c r="AI16" s="145">
        <v>0</v>
      </c>
      <c r="AJ16" s="147">
        <v>0</v>
      </c>
      <c r="AK16" s="176" t="s">
        <v>346</v>
      </c>
      <c r="AL16" s="176" t="s">
        <v>346</v>
      </c>
      <c r="AM16" s="191" t="s">
        <v>692</v>
      </c>
      <c r="AN16" s="146" t="s">
        <v>444</v>
      </c>
      <c r="AO16" s="166" t="s">
        <v>708</v>
      </c>
    </row>
    <row r="17" spans="1:41" x14ac:dyDescent="0.3">
      <c r="A17" s="146" t="s">
        <v>445</v>
      </c>
      <c r="B17" s="166" t="s">
        <v>147</v>
      </c>
      <c r="C17" s="145">
        <v>1</v>
      </c>
      <c r="D17" s="136" t="s">
        <v>172</v>
      </c>
      <c r="E17" s="154">
        <v>0</v>
      </c>
      <c r="F17" s="145">
        <v>0</v>
      </c>
      <c r="G17" s="155">
        <v>0</v>
      </c>
      <c r="H17" s="154">
        <v>0</v>
      </c>
      <c r="I17" s="145">
        <v>0</v>
      </c>
      <c r="J17" s="160">
        <v>1</v>
      </c>
      <c r="K17" s="145">
        <v>0</v>
      </c>
      <c r="L17" s="155">
        <v>0</v>
      </c>
      <c r="M17" s="154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55">
        <v>0</v>
      </c>
      <c r="U17" s="154">
        <v>0</v>
      </c>
      <c r="V17" s="145">
        <v>0</v>
      </c>
      <c r="W17" s="145">
        <v>0</v>
      </c>
      <c r="X17" s="145">
        <v>0</v>
      </c>
      <c r="Y17" s="145">
        <v>0</v>
      </c>
      <c r="Z17" s="145">
        <v>0</v>
      </c>
      <c r="AA17" s="145">
        <v>0</v>
      </c>
      <c r="AB17" s="155">
        <v>0</v>
      </c>
      <c r="AC17" s="161">
        <v>1</v>
      </c>
      <c r="AD17" s="159">
        <v>0</v>
      </c>
      <c r="AE17" s="156">
        <v>0</v>
      </c>
      <c r="AF17" s="156">
        <v>0</v>
      </c>
      <c r="AG17" s="157">
        <v>1</v>
      </c>
      <c r="AH17" s="156">
        <v>0</v>
      </c>
      <c r="AI17" s="145">
        <v>0</v>
      </c>
      <c r="AJ17" s="147">
        <v>0</v>
      </c>
      <c r="AK17" s="176" t="s">
        <v>346</v>
      </c>
      <c r="AL17" s="176" t="s">
        <v>346</v>
      </c>
      <c r="AM17" s="191" t="s">
        <v>693</v>
      </c>
      <c r="AN17" s="146" t="s">
        <v>445</v>
      </c>
      <c r="AO17" s="166" t="s">
        <v>709</v>
      </c>
    </row>
    <row r="18" spans="1:41" x14ac:dyDescent="0.3">
      <c r="A18" s="146" t="s">
        <v>446</v>
      </c>
      <c r="B18" s="166" t="s">
        <v>468</v>
      </c>
      <c r="C18" s="145">
        <v>2</v>
      </c>
      <c r="D18" s="136" t="s">
        <v>530</v>
      </c>
      <c r="E18" s="154">
        <v>0</v>
      </c>
      <c r="F18" s="145">
        <v>0</v>
      </c>
      <c r="G18" s="155">
        <v>0</v>
      </c>
      <c r="H18" s="154">
        <v>0</v>
      </c>
      <c r="I18" s="145">
        <v>0</v>
      </c>
      <c r="J18" s="160">
        <v>1</v>
      </c>
      <c r="K18" s="145">
        <v>0</v>
      </c>
      <c r="L18" s="155">
        <v>0</v>
      </c>
      <c r="M18" s="154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55">
        <v>0</v>
      </c>
      <c r="U18" s="154">
        <v>0</v>
      </c>
      <c r="V18" s="145">
        <v>0</v>
      </c>
      <c r="W18" s="160">
        <v>1</v>
      </c>
      <c r="X18" s="145">
        <v>0</v>
      </c>
      <c r="Y18" s="145">
        <v>0</v>
      </c>
      <c r="Z18" s="145">
        <v>0</v>
      </c>
      <c r="AA18" s="145">
        <v>0</v>
      </c>
      <c r="AB18" s="162">
        <v>1</v>
      </c>
      <c r="AC18" s="161">
        <v>1</v>
      </c>
      <c r="AD18" s="159">
        <v>0</v>
      </c>
      <c r="AE18" s="156">
        <v>0</v>
      </c>
      <c r="AF18" s="156">
        <v>0</v>
      </c>
      <c r="AG18" s="157">
        <v>1</v>
      </c>
      <c r="AH18" s="157">
        <v>1</v>
      </c>
      <c r="AI18" s="145">
        <v>0</v>
      </c>
      <c r="AJ18" s="147">
        <v>0</v>
      </c>
      <c r="AK18" s="176" t="s">
        <v>346</v>
      </c>
      <c r="AL18" s="176" t="s">
        <v>592</v>
      </c>
      <c r="AM18" s="191" t="s">
        <v>694</v>
      </c>
      <c r="AN18" s="146" t="s">
        <v>446</v>
      </c>
      <c r="AO18" s="166" t="s">
        <v>710</v>
      </c>
    </row>
    <row r="19" spans="1:41" x14ac:dyDescent="0.3">
      <c r="A19" s="146" t="s">
        <v>447</v>
      </c>
      <c r="B19" s="166" t="s">
        <v>469</v>
      </c>
      <c r="C19" s="145">
        <v>2</v>
      </c>
      <c r="D19" s="136" t="s">
        <v>531</v>
      </c>
      <c r="E19" s="154">
        <v>0</v>
      </c>
      <c r="F19" s="145">
        <v>0</v>
      </c>
      <c r="G19" s="155">
        <v>0</v>
      </c>
      <c r="H19" s="154">
        <v>0</v>
      </c>
      <c r="I19" s="145">
        <v>0</v>
      </c>
      <c r="J19" s="160">
        <v>1</v>
      </c>
      <c r="K19" s="145">
        <v>0</v>
      </c>
      <c r="L19" s="155">
        <v>0</v>
      </c>
      <c r="M19" s="154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55">
        <v>0</v>
      </c>
      <c r="U19" s="154">
        <v>0</v>
      </c>
      <c r="V19" s="145">
        <v>0</v>
      </c>
      <c r="W19" s="160">
        <v>1</v>
      </c>
      <c r="X19" s="145">
        <v>0</v>
      </c>
      <c r="Y19" s="145">
        <v>0</v>
      </c>
      <c r="Z19" s="145">
        <v>0</v>
      </c>
      <c r="AA19" s="145">
        <v>0</v>
      </c>
      <c r="AB19" s="162">
        <v>1</v>
      </c>
      <c r="AC19" s="161">
        <v>1</v>
      </c>
      <c r="AD19" s="159">
        <v>0</v>
      </c>
      <c r="AE19" s="156">
        <v>0</v>
      </c>
      <c r="AF19" s="157">
        <v>1</v>
      </c>
      <c r="AG19" s="156">
        <v>0</v>
      </c>
      <c r="AH19" s="156">
        <v>0</v>
      </c>
      <c r="AI19" s="145">
        <v>0</v>
      </c>
      <c r="AJ19" s="147">
        <v>0</v>
      </c>
      <c r="AK19" s="176" t="s">
        <v>346</v>
      </c>
      <c r="AL19" s="176" t="s">
        <v>592</v>
      </c>
      <c r="AM19" s="191" t="s">
        <v>695</v>
      </c>
      <c r="AN19" s="146" t="s">
        <v>447</v>
      </c>
      <c r="AO19" s="166" t="s">
        <v>711</v>
      </c>
    </row>
    <row r="20" spans="1:41" x14ac:dyDescent="0.3">
      <c r="A20" s="146" t="s">
        <v>448</v>
      </c>
      <c r="B20" s="166" t="s">
        <v>148</v>
      </c>
      <c r="C20" s="145">
        <v>1</v>
      </c>
      <c r="D20" s="136" t="s">
        <v>178</v>
      </c>
      <c r="E20" s="154">
        <v>0</v>
      </c>
      <c r="F20" s="145">
        <v>0</v>
      </c>
      <c r="G20" s="155">
        <v>0</v>
      </c>
      <c r="H20" s="154">
        <v>0</v>
      </c>
      <c r="I20" s="145">
        <v>0</v>
      </c>
      <c r="J20" s="160">
        <v>1</v>
      </c>
      <c r="K20" s="145">
        <v>0</v>
      </c>
      <c r="L20" s="155">
        <v>0</v>
      </c>
      <c r="M20" s="154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55">
        <v>0</v>
      </c>
      <c r="U20" s="154">
        <v>0</v>
      </c>
      <c r="V20" s="145">
        <v>0</v>
      </c>
      <c r="W20" s="145">
        <v>0</v>
      </c>
      <c r="X20" s="145">
        <v>0</v>
      </c>
      <c r="Y20" s="145">
        <v>0</v>
      </c>
      <c r="Z20" s="145">
        <v>0</v>
      </c>
      <c r="AA20" s="145">
        <v>0</v>
      </c>
      <c r="AB20" s="155">
        <v>0</v>
      </c>
      <c r="AC20" s="161">
        <v>1</v>
      </c>
      <c r="AD20" s="159">
        <v>0</v>
      </c>
      <c r="AE20" s="156">
        <v>0</v>
      </c>
      <c r="AF20" s="157">
        <v>1</v>
      </c>
      <c r="AG20" s="156">
        <v>0</v>
      </c>
      <c r="AH20" s="157">
        <v>1</v>
      </c>
      <c r="AI20" s="145">
        <v>0</v>
      </c>
      <c r="AJ20" s="147">
        <v>0</v>
      </c>
      <c r="AK20" s="176" t="s">
        <v>346</v>
      </c>
      <c r="AL20" s="176" t="s">
        <v>346</v>
      </c>
      <c r="AM20" s="191" t="s">
        <v>696</v>
      </c>
      <c r="AN20" s="146" t="s">
        <v>448</v>
      </c>
      <c r="AO20" s="166" t="s">
        <v>712</v>
      </c>
    </row>
    <row r="21" spans="1:41" x14ac:dyDescent="0.3">
      <c r="A21" s="146" t="s">
        <v>449</v>
      </c>
      <c r="B21" s="166" t="s">
        <v>149</v>
      </c>
      <c r="C21" s="145">
        <v>1</v>
      </c>
      <c r="D21" s="136" t="s">
        <v>179</v>
      </c>
      <c r="E21" s="154">
        <v>0</v>
      </c>
      <c r="F21" s="145">
        <v>0</v>
      </c>
      <c r="G21" s="155">
        <v>0</v>
      </c>
      <c r="H21" s="154">
        <v>0</v>
      </c>
      <c r="I21" s="145">
        <v>0</v>
      </c>
      <c r="J21" s="160">
        <v>1</v>
      </c>
      <c r="K21" s="145">
        <v>0</v>
      </c>
      <c r="L21" s="155">
        <v>0</v>
      </c>
      <c r="M21" s="154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55">
        <v>0</v>
      </c>
      <c r="U21" s="154">
        <v>0</v>
      </c>
      <c r="V21" s="145">
        <v>0</v>
      </c>
      <c r="W21" s="145">
        <v>0</v>
      </c>
      <c r="X21" s="145">
        <v>0</v>
      </c>
      <c r="Y21" s="145">
        <v>0</v>
      </c>
      <c r="Z21" s="145">
        <v>0</v>
      </c>
      <c r="AA21" s="145">
        <v>0</v>
      </c>
      <c r="AB21" s="155">
        <v>0</v>
      </c>
      <c r="AC21" s="161">
        <v>1</v>
      </c>
      <c r="AD21" s="159">
        <v>0</v>
      </c>
      <c r="AE21" s="156">
        <v>0</v>
      </c>
      <c r="AF21" s="157">
        <v>1</v>
      </c>
      <c r="AG21" s="157">
        <v>1</v>
      </c>
      <c r="AH21" s="156">
        <v>0</v>
      </c>
      <c r="AI21" s="145">
        <v>0</v>
      </c>
      <c r="AJ21" s="147">
        <v>0</v>
      </c>
      <c r="AK21" s="176" t="s">
        <v>346</v>
      </c>
      <c r="AL21" s="176" t="s">
        <v>346</v>
      </c>
      <c r="AM21" s="191" t="s">
        <v>697</v>
      </c>
      <c r="AN21" s="146" t="s">
        <v>449</v>
      </c>
      <c r="AO21" s="192" t="s">
        <v>335</v>
      </c>
    </row>
    <row r="22" spans="1:41" x14ac:dyDescent="0.3">
      <c r="A22" s="146" t="s">
        <v>450</v>
      </c>
      <c r="B22" s="166" t="s">
        <v>150</v>
      </c>
      <c r="C22" s="145">
        <v>1</v>
      </c>
      <c r="D22" s="136" t="s">
        <v>180</v>
      </c>
      <c r="E22" s="154">
        <v>0</v>
      </c>
      <c r="F22" s="145">
        <v>0</v>
      </c>
      <c r="G22" s="155">
        <v>0</v>
      </c>
      <c r="H22" s="154">
        <v>0</v>
      </c>
      <c r="I22" s="145">
        <v>0</v>
      </c>
      <c r="J22" s="160">
        <v>1</v>
      </c>
      <c r="K22" s="145">
        <v>0</v>
      </c>
      <c r="L22" s="155">
        <v>0</v>
      </c>
      <c r="M22" s="154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55">
        <v>0</v>
      </c>
      <c r="U22" s="154">
        <v>0</v>
      </c>
      <c r="V22" s="145">
        <v>0</v>
      </c>
      <c r="W22" s="145">
        <v>0</v>
      </c>
      <c r="X22" s="145">
        <v>0</v>
      </c>
      <c r="Y22" s="145">
        <v>0</v>
      </c>
      <c r="Z22" s="145">
        <v>0</v>
      </c>
      <c r="AA22" s="145">
        <v>0</v>
      </c>
      <c r="AB22" s="155">
        <v>0</v>
      </c>
      <c r="AC22" s="161">
        <v>1</v>
      </c>
      <c r="AD22" s="159">
        <v>0</v>
      </c>
      <c r="AE22" s="156">
        <v>0</v>
      </c>
      <c r="AF22" s="157">
        <v>1</v>
      </c>
      <c r="AG22" s="157">
        <v>1</v>
      </c>
      <c r="AH22" s="157">
        <v>1</v>
      </c>
      <c r="AI22" s="145">
        <v>0</v>
      </c>
      <c r="AJ22" s="147">
        <v>0</v>
      </c>
      <c r="AK22" s="176" t="s">
        <v>346</v>
      </c>
      <c r="AL22" s="176" t="s">
        <v>346</v>
      </c>
      <c r="AM22" s="191" t="s">
        <v>698</v>
      </c>
      <c r="AN22" s="146" t="s">
        <v>450</v>
      </c>
      <c r="AO22" s="146" t="s">
        <v>444</v>
      </c>
    </row>
    <row r="23" spans="1:41" x14ac:dyDescent="0.3">
      <c r="A23" s="146" t="s">
        <v>451</v>
      </c>
      <c r="B23" s="166" t="s">
        <v>470</v>
      </c>
      <c r="C23" s="145">
        <v>2</v>
      </c>
      <c r="D23" s="136" t="s">
        <v>532</v>
      </c>
      <c r="E23" s="154">
        <v>0</v>
      </c>
      <c r="F23" s="145">
        <v>0</v>
      </c>
      <c r="G23" s="155">
        <v>0</v>
      </c>
      <c r="H23" s="154">
        <v>0</v>
      </c>
      <c r="I23" s="145">
        <v>0</v>
      </c>
      <c r="J23" s="160">
        <v>1</v>
      </c>
      <c r="K23" s="145">
        <v>0</v>
      </c>
      <c r="L23" s="155">
        <v>0</v>
      </c>
      <c r="M23" s="154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55">
        <v>0</v>
      </c>
      <c r="U23" s="154">
        <v>0</v>
      </c>
      <c r="V23" s="145">
        <v>0</v>
      </c>
      <c r="W23" s="160">
        <v>1</v>
      </c>
      <c r="X23" s="145">
        <v>0</v>
      </c>
      <c r="Y23" s="145">
        <v>0</v>
      </c>
      <c r="Z23" s="145">
        <v>0</v>
      </c>
      <c r="AA23" s="145">
        <v>0</v>
      </c>
      <c r="AB23" s="162">
        <v>1</v>
      </c>
      <c r="AC23" s="161">
        <v>1</v>
      </c>
      <c r="AD23" s="159">
        <v>0</v>
      </c>
      <c r="AE23" s="157">
        <v>1</v>
      </c>
      <c r="AF23" s="156">
        <v>0</v>
      </c>
      <c r="AG23" s="156">
        <v>0</v>
      </c>
      <c r="AH23" s="156">
        <v>0</v>
      </c>
      <c r="AI23" s="145">
        <v>0</v>
      </c>
      <c r="AJ23" s="147">
        <v>0</v>
      </c>
      <c r="AK23" s="176" t="s">
        <v>346</v>
      </c>
      <c r="AL23" s="176" t="s">
        <v>592</v>
      </c>
      <c r="AM23" s="191" t="s">
        <v>699</v>
      </c>
      <c r="AN23" s="146" t="s">
        <v>451</v>
      </c>
      <c r="AO23" s="146" t="s">
        <v>445</v>
      </c>
    </row>
    <row r="24" spans="1:41" x14ac:dyDescent="0.3">
      <c r="A24" s="146" t="s">
        <v>452</v>
      </c>
      <c r="B24" s="166" t="s">
        <v>471</v>
      </c>
      <c r="C24" s="145">
        <v>2</v>
      </c>
      <c r="D24" s="136" t="s">
        <v>533</v>
      </c>
      <c r="E24" s="154">
        <v>0</v>
      </c>
      <c r="F24" s="145">
        <v>0</v>
      </c>
      <c r="G24" s="155">
        <v>0</v>
      </c>
      <c r="H24" s="154">
        <v>0</v>
      </c>
      <c r="I24" s="145">
        <v>0</v>
      </c>
      <c r="J24" s="160">
        <v>1</v>
      </c>
      <c r="K24" s="145">
        <v>0</v>
      </c>
      <c r="L24" s="155">
        <v>0</v>
      </c>
      <c r="M24" s="154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55">
        <v>0</v>
      </c>
      <c r="U24" s="154">
        <v>0</v>
      </c>
      <c r="V24" s="145">
        <v>0</v>
      </c>
      <c r="W24" s="160">
        <v>1</v>
      </c>
      <c r="X24" s="145">
        <v>0</v>
      </c>
      <c r="Y24" s="145">
        <v>0</v>
      </c>
      <c r="Z24" s="145">
        <v>0</v>
      </c>
      <c r="AA24" s="145">
        <v>0</v>
      </c>
      <c r="AB24" s="162">
        <v>1</v>
      </c>
      <c r="AC24" s="161">
        <v>1</v>
      </c>
      <c r="AD24" s="159">
        <v>0</v>
      </c>
      <c r="AE24" s="157">
        <v>1</v>
      </c>
      <c r="AF24" s="156">
        <v>0</v>
      </c>
      <c r="AG24" s="156">
        <v>0</v>
      </c>
      <c r="AH24" s="157">
        <v>1</v>
      </c>
      <c r="AI24" s="145">
        <v>0</v>
      </c>
      <c r="AJ24" s="147">
        <v>0</v>
      </c>
      <c r="AK24" s="176" t="s">
        <v>346</v>
      </c>
      <c r="AL24" s="176" t="s">
        <v>592</v>
      </c>
      <c r="AM24" s="191" t="s">
        <v>700</v>
      </c>
      <c r="AN24" s="146" t="s">
        <v>452</v>
      </c>
      <c r="AO24" s="146" t="s">
        <v>446</v>
      </c>
    </row>
    <row r="25" spans="1:41" x14ac:dyDescent="0.3">
      <c r="A25" s="146" t="s">
        <v>334</v>
      </c>
      <c r="B25" s="166" t="s">
        <v>472</v>
      </c>
      <c r="C25" s="145">
        <v>1</v>
      </c>
      <c r="D25" s="136" t="s">
        <v>534</v>
      </c>
      <c r="E25" s="154">
        <v>0</v>
      </c>
      <c r="F25" s="145">
        <v>0</v>
      </c>
      <c r="G25" s="155">
        <v>0</v>
      </c>
      <c r="H25" s="154">
        <v>0</v>
      </c>
      <c r="I25" s="145">
        <v>0</v>
      </c>
      <c r="J25" s="160">
        <v>1</v>
      </c>
      <c r="K25" s="145">
        <v>0</v>
      </c>
      <c r="L25" s="155">
        <v>0</v>
      </c>
      <c r="M25" s="154">
        <v>0</v>
      </c>
      <c r="N25" s="145">
        <v>0</v>
      </c>
      <c r="O25" s="145">
        <v>0</v>
      </c>
      <c r="P25" s="145">
        <v>0</v>
      </c>
      <c r="Q25" s="145">
        <v>0</v>
      </c>
      <c r="R25" s="145">
        <v>0</v>
      </c>
      <c r="S25" s="145">
        <v>0</v>
      </c>
      <c r="T25" s="155">
        <v>0</v>
      </c>
      <c r="U25" s="154">
        <v>0</v>
      </c>
      <c r="V25" s="145">
        <v>0</v>
      </c>
      <c r="W25" s="145">
        <v>0</v>
      </c>
      <c r="X25" s="145">
        <v>0</v>
      </c>
      <c r="Y25" s="145">
        <v>0</v>
      </c>
      <c r="Z25" s="145">
        <v>0</v>
      </c>
      <c r="AA25" s="145">
        <v>0</v>
      </c>
      <c r="AB25" s="155">
        <v>0</v>
      </c>
      <c r="AC25" s="158">
        <v>0</v>
      </c>
      <c r="AD25" s="160">
        <v>1</v>
      </c>
      <c r="AE25" s="157">
        <v>1</v>
      </c>
      <c r="AF25" s="156">
        <v>0</v>
      </c>
      <c r="AG25" s="157">
        <v>1</v>
      </c>
      <c r="AH25" s="156">
        <v>0</v>
      </c>
      <c r="AI25" s="145">
        <v>0</v>
      </c>
      <c r="AJ25" s="147">
        <v>0</v>
      </c>
      <c r="AK25" s="176" t="s">
        <v>346</v>
      </c>
      <c r="AL25" s="176" t="s">
        <v>346</v>
      </c>
      <c r="AM25" s="191" t="s">
        <v>701</v>
      </c>
      <c r="AN25" s="146" t="s">
        <v>334</v>
      </c>
      <c r="AO25" s="146" t="s">
        <v>447</v>
      </c>
    </row>
    <row r="26" spans="1:41" x14ac:dyDescent="0.3">
      <c r="A26" s="146" t="s">
        <v>453</v>
      </c>
      <c r="B26" s="166" t="s">
        <v>473</v>
      </c>
      <c r="C26" s="145">
        <v>1</v>
      </c>
      <c r="D26" s="136" t="s">
        <v>535</v>
      </c>
      <c r="E26" s="154">
        <v>0</v>
      </c>
      <c r="F26" s="145">
        <v>0</v>
      </c>
      <c r="G26" s="155">
        <v>0</v>
      </c>
      <c r="H26" s="154">
        <v>0</v>
      </c>
      <c r="I26" s="145">
        <v>0</v>
      </c>
      <c r="J26" s="160">
        <v>1</v>
      </c>
      <c r="K26" s="145">
        <v>0</v>
      </c>
      <c r="L26" s="155">
        <v>0</v>
      </c>
      <c r="M26" s="154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55">
        <v>0</v>
      </c>
      <c r="U26" s="154">
        <v>0</v>
      </c>
      <c r="V26" s="145">
        <v>0</v>
      </c>
      <c r="W26" s="145">
        <v>0</v>
      </c>
      <c r="X26" s="145">
        <v>0</v>
      </c>
      <c r="Y26" s="145">
        <v>0</v>
      </c>
      <c r="Z26" s="145">
        <v>0</v>
      </c>
      <c r="AA26" s="145">
        <v>0</v>
      </c>
      <c r="AB26" s="155">
        <v>0</v>
      </c>
      <c r="AC26" s="158">
        <v>0</v>
      </c>
      <c r="AD26" s="160">
        <v>1</v>
      </c>
      <c r="AE26" s="157">
        <v>1</v>
      </c>
      <c r="AF26" s="156">
        <v>0</v>
      </c>
      <c r="AG26" s="157">
        <v>1</v>
      </c>
      <c r="AH26" s="157">
        <v>1</v>
      </c>
      <c r="AI26" s="145">
        <v>0</v>
      </c>
      <c r="AJ26" s="147">
        <v>0</v>
      </c>
      <c r="AK26" s="176" t="s">
        <v>346</v>
      </c>
      <c r="AL26" s="176" t="s">
        <v>346</v>
      </c>
      <c r="AM26" s="191" t="s">
        <v>702</v>
      </c>
      <c r="AN26" s="146" t="s">
        <v>453</v>
      </c>
      <c r="AO26" s="146" t="s">
        <v>448</v>
      </c>
    </row>
    <row r="27" spans="1:41" x14ac:dyDescent="0.3">
      <c r="A27" s="146" t="s">
        <v>454</v>
      </c>
      <c r="B27" s="166" t="s">
        <v>474</v>
      </c>
      <c r="C27" s="145">
        <v>1</v>
      </c>
      <c r="D27" s="136" t="s">
        <v>536</v>
      </c>
      <c r="E27" s="154">
        <v>0</v>
      </c>
      <c r="F27" s="145">
        <v>0</v>
      </c>
      <c r="G27" s="155">
        <v>0</v>
      </c>
      <c r="H27" s="154">
        <v>0</v>
      </c>
      <c r="I27" s="145">
        <v>0</v>
      </c>
      <c r="J27" s="160">
        <v>1</v>
      </c>
      <c r="K27" s="145">
        <v>0</v>
      </c>
      <c r="L27" s="155">
        <v>0</v>
      </c>
      <c r="M27" s="154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55">
        <v>0</v>
      </c>
      <c r="U27" s="154">
        <v>0</v>
      </c>
      <c r="V27" s="145">
        <v>0</v>
      </c>
      <c r="W27" s="145">
        <v>0</v>
      </c>
      <c r="X27" s="145">
        <v>0</v>
      </c>
      <c r="Y27" s="145">
        <v>0</v>
      </c>
      <c r="Z27" s="145">
        <v>0</v>
      </c>
      <c r="AA27" s="145">
        <v>0</v>
      </c>
      <c r="AB27" s="155">
        <v>0</v>
      </c>
      <c r="AC27" s="158">
        <v>0</v>
      </c>
      <c r="AD27" s="160">
        <v>1</v>
      </c>
      <c r="AE27" s="157">
        <v>1</v>
      </c>
      <c r="AF27" s="157">
        <v>1</v>
      </c>
      <c r="AG27" s="156">
        <v>0</v>
      </c>
      <c r="AH27" s="156">
        <v>0</v>
      </c>
      <c r="AI27" s="145">
        <v>0</v>
      </c>
      <c r="AJ27" s="147">
        <v>0</v>
      </c>
      <c r="AK27" s="176" t="s">
        <v>346</v>
      </c>
      <c r="AL27" s="176" t="s">
        <v>346</v>
      </c>
      <c r="AM27" s="191" t="s">
        <v>703</v>
      </c>
      <c r="AN27" s="146" t="s">
        <v>454</v>
      </c>
      <c r="AO27" s="146" t="s">
        <v>449</v>
      </c>
    </row>
    <row r="28" spans="1:41" x14ac:dyDescent="0.3">
      <c r="A28" s="146" t="s">
        <v>455</v>
      </c>
      <c r="B28" s="166" t="s">
        <v>475</v>
      </c>
      <c r="C28" s="145">
        <v>1</v>
      </c>
      <c r="D28" s="136" t="s">
        <v>537</v>
      </c>
      <c r="E28" s="154">
        <v>0</v>
      </c>
      <c r="F28" s="145">
        <v>0</v>
      </c>
      <c r="G28" s="155">
        <v>0</v>
      </c>
      <c r="H28" s="154">
        <v>0</v>
      </c>
      <c r="I28" s="145">
        <v>0</v>
      </c>
      <c r="J28" s="160">
        <v>1</v>
      </c>
      <c r="K28" s="145">
        <v>0</v>
      </c>
      <c r="L28" s="155">
        <v>0</v>
      </c>
      <c r="M28" s="154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55">
        <v>0</v>
      </c>
      <c r="U28" s="154">
        <v>0</v>
      </c>
      <c r="V28" s="145">
        <v>0</v>
      </c>
      <c r="W28" s="145">
        <v>0</v>
      </c>
      <c r="X28" s="145">
        <v>0</v>
      </c>
      <c r="Y28" s="145">
        <v>0</v>
      </c>
      <c r="Z28" s="145">
        <v>0</v>
      </c>
      <c r="AA28" s="145">
        <v>0</v>
      </c>
      <c r="AB28" s="155">
        <v>0</v>
      </c>
      <c r="AC28" s="158">
        <v>0</v>
      </c>
      <c r="AD28" s="160">
        <v>1</v>
      </c>
      <c r="AE28" s="157">
        <v>1</v>
      </c>
      <c r="AF28" s="157">
        <v>1</v>
      </c>
      <c r="AG28" s="156">
        <v>0</v>
      </c>
      <c r="AH28" s="157">
        <v>1</v>
      </c>
      <c r="AI28" s="145">
        <v>0</v>
      </c>
      <c r="AJ28" s="147">
        <v>0</v>
      </c>
      <c r="AK28" s="176" t="s">
        <v>346</v>
      </c>
      <c r="AL28" s="176" t="s">
        <v>346</v>
      </c>
      <c r="AM28" s="191" t="s">
        <v>704</v>
      </c>
      <c r="AN28" s="146" t="s">
        <v>455</v>
      </c>
      <c r="AO28" s="146" t="s">
        <v>450</v>
      </c>
    </row>
    <row r="29" spans="1:41" s="1" customFormat="1" x14ac:dyDescent="0.3">
      <c r="A29" s="146" t="s">
        <v>456</v>
      </c>
      <c r="B29" s="166" t="s">
        <v>690</v>
      </c>
      <c r="C29" s="145">
        <v>1</v>
      </c>
      <c r="D29" s="136" t="s">
        <v>691</v>
      </c>
      <c r="E29" s="154">
        <v>0</v>
      </c>
      <c r="F29" s="145">
        <v>0</v>
      </c>
      <c r="G29" s="155">
        <v>0</v>
      </c>
      <c r="H29" s="154">
        <v>0</v>
      </c>
      <c r="I29" s="145">
        <v>0</v>
      </c>
      <c r="J29" s="145">
        <v>0</v>
      </c>
      <c r="K29" s="145">
        <v>0</v>
      </c>
      <c r="L29" s="155">
        <v>0</v>
      </c>
      <c r="M29" s="154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55">
        <v>0</v>
      </c>
      <c r="U29" s="154">
        <v>0</v>
      </c>
      <c r="V29" s="145">
        <v>0</v>
      </c>
      <c r="W29" s="145">
        <v>0</v>
      </c>
      <c r="X29" s="145">
        <v>0</v>
      </c>
      <c r="Y29" s="145">
        <v>0</v>
      </c>
      <c r="Z29" s="145">
        <v>0</v>
      </c>
      <c r="AA29" s="145">
        <v>0</v>
      </c>
      <c r="AB29" s="155">
        <v>0</v>
      </c>
      <c r="AC29" s="158">
        <v>0</v>
      </c>
      <c r="AD29" s="160">
        <v>1</v>
      </c>
      <c r="AE29" s="157">
        <v>1</v>
      </c>
      <c r="AF29" s="157">
        <v>1</v>
      </c>
      <c r="AG29" s="157">
        <v>1</v>
      </c>
      <c r="AH29" s="163">
        <v>0</v>
      </c>
      <c r="AI29" s="145">
        <v>0</v>
      </c>
      <c r="AJ29" s="147">
        <v>0</v>
      </c>
      <c r="AK29" s="176" t="s">
        <v>346</v>
      </c>
      <c r="AL29" s="176" t="s">
        <v>346</v>
      </c>
      <c r="AM29" s="191" t="s">
        <v>705</v>
      </c>
      <c r="AN29" s="146" t="s">
        <v>456</v>
      </c>
      <c r="AO29" s="146" t="s">
        <v>451</v>
      </c>
    </row>
    <row r="30" spans="1:41" s="1" customFormat="1" x14ac:dyDescent="0.3">
      <c r="A30" s="146" t="s">
        <v>457</v>
      </c>
      <c r="B30" s="166" t="s">
        <v>683</v>
      </c>
      <c r="C30" s="145">
        <v>1</v>
      </c>
      <c r="D30" s="136" t="s">
        <v>684</v>
      </c>
      <c r="E30" s="154">
        <v>0</v>
      </c>
      <c r="F30" s="145">
        <v>0</v>
      </c>
      <c r="G30" s="155">
        <v>0</v>
      </c>
      <c r="H30" s="154">
        <v>0</v>
      </c>
      <c r="I30" s="145">
        <v>0</v>
      </c>
      <c r="J30" s="145">
        <v>0</v>
      </c>
      <c r="K30" s="145">
        <v>0</v>
      </c>
      <c r="L30" s="155">
        <v>0</v>
      </c>
      <c r="M30" s="154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55">
        <v>0</v>
      </c>
      <c r="U30" s="154">
        <v>0</v>
      </c>
      <c r="V30" s="145">
        <v>0</v>
      </c>
      <c r="W30" s="145">
        <v>0</v>
      </c>
      <c r="X30" s="145">
        <v>0</v>
      </c>
      <c r="Y30" s="145">
        <v>0</v>
      </c>
      <c r="Z30" s="160">
        <v>1</v>
      </c>
      <c r="AA30" s="145">
        <v>0</v>
      </c>
      <c r="AB30" s="155">
        <v>0</v>
      </c>
      <c r="AC30" s="154">
        <v>0</v>
      </c>
      <c r="AD30" s="145">
        <v>0</v>
      </c>
      <c r="AE30" s="145">
        <v>0</v>
      </c>
      <c r="AF30" s="145">
        <v>0</v>
      </c>
      <c r="AG30" s="145">
        <v>0</v>
      </c>
      <c r="AH30" s="145">
        <v>0</v>
      </c>
      <c r="AI30" s="145">
        <v>0</v>
      </c>
      <c r="AJ30" s="147">
        <v>0</v>
      </c>
      <c r="AK30" s="176" t="s">
        <v>346</v>
      </c>
      <c r="AL30" s="176" t="s">
        <v>350</v>
      </c>
      <c r="AM30" s="191" t="s">
        <v>346</v>
      </c>
      <c r="AN30" s="146" t="s">
        <v>457</v>
      </c>
      <c r="AO30" s="146" t="s">
        <v>452</v>
      </c>
    </row>
    <row r="31" spans="1:41" s="1" customFormat="1" x14ac:dyDescent="0.3">
      <c r="A31" s="146" t="s">
        <v>458</v>
      </c>
      <c r="B31" s="144" t="s">
        <v>114</v>
      </c>
      <c r="C31" s="145"/>
      <c r="D31" s="136"/>
      <c r="E31" s="154">
        <v>0</v>
      </c>
      <c r="F31" s="145">
        <v>0</v>
      </c>
      <c r="G31" s="155">
        <v>0</v>
      </c>
      <c r="H31" s="154">
        <v>0</v>
      </c>
      <c r="I31" s="145">
        <v>0</v>
      </c>
      <c r="J31" s="145">
        <v>0</v>
      </c>
      <c r="K31" s="145">
        <v>0</v>
      </c>
      <c r="L31" s="155">
        <v>0</v>
      </c>
      <c r="M31" s="154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55">
        <v>0</v>
      </c>
      <c r="U31" s="154">
        <v>0</v>
      </c>
      <c r="V31" s="145">
        <v>0</v>
      </c>
      <c r="W31" s="145">
        <v>0</v>
      </c>
      <c r="X31" s="145">
        <v>0</v>
      </c>
      <c r="Y31" s="145">
        <v>0</v>
      </c>
      <c r="Z31" s="145">
        <v>0</v>
      </c>
      <c r="AA31" s="145">
        <v>0</v>
      </c>
      <c r="AB31" s="155">
        <v>0</v>
      </c>
      <c r="AC31" s="154">
        <v>0</v>
      </c>
      <c r="AD31" s="145">
        <v>0</v>
      </c>
      <c r="AE31" s="145">
        <v>0</v>
      </c>
      <c r="AF31" s="145">
        <v>0</v>
      </c>
      <c r="AG31" s="145">
        <v>0</v>
      </c>
      <c r="AH31" s="145">
        <v>0</v>
      </c>
      <c r="AI31" s="145">
        <v>0</v>
      </c>
      <c r="AJ31" s="147">
        <v>0</v>
      </c>
      <c r="AK31" s="176" t="s">
        <v>346</v>
      </c>
      <c r="AL31" s="176" t="s">
        <v>346</v>
      </c>
      <c r="AM31" s="191" t="s">
        <v>346</v>
      </c>
      <c r="AN31" s="146" t="s">
        <v>458</v>
      </c>
      <c r="AO31" s="166" t="s">
        <v>713</v>
      </c>
    </row>
    <row r="32" spans="1:41" x14ac:dyDescent="0.3">
      <c r="A32" s="146" t="s">
        <v>459</v>
      </c>
      <c r="B32" s="144" t="s">
        <v>114</v>
      </c>
      <c r="C32" s="145"/>
      <c r="D32" s="136"/>
      <c r="E32" s="154">
        <v>0</v>
      </c>
      <c r="F32" s="145">
        <v>0</v>
      </c>
      <c r="G32" s="155">
        <v>0</v>
      </c>
      <c r="H32" s="154">
        <v>0</v>
      </c>
      <c r="I32" s="145">
        <v>0</v>
      </c>
      <c r="J32" s="145">
        <v>0</v>
      </c>
      <c r="K32" s="145">
        <v>0</v>
      </c>
      <c r="L32" s="155">
        <v>0</v>
      </c>
      <c r="M32" s="154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55">
        <v>0</v>
      </c>
      <c r="U32" s="154">
        <v>0</v>
      </c>
      <c r="V32" s="145">
        <v>0</v>
      </c>
      <c r="W32" s="145">
        <v>0</v>
      </c>
      <c r="X32" s="145">
        <v>0</v>
      </c>
      <c r="Y32" s="145">
        <v>0</v>
      </c>
      <c r="Z32" s="145">
        <v>0</v>
      </c>
      <c r="AA32" s="145">
        <v>0</v>
      </c>
      <c r="AB32" s="155">
        <v>0</v>
      </c>
      <c r="AC32" s="154">
        <v>0</v>
      </c>
      <c r="AD32" s="145">
        <v>0</v>
      </c>
      <c r="AE32" s="145">
        <v>0</v>
      </c>
      <c r="AF32" s="145">
        <v>0</v>
      </c>
      <c r="AG32" s="145">
        <v>0</v>
      </c>
      <c r="AH32" s="145">
        <v>0</v>
      </c>
      <c r="AI32" s="145">
        <v>0</v>
      </c>
      <c r="AJ32" s="147">
        <v>0</v>
      </c>
      <c r="AK32" s="176" t="s">
        <v>346</v>
      </c>
      <c r="AL32" s="176" t="s">
        <v>346</v>
      </c>
      <c r="AM32" s="191" t="s">
        <v>346</v>
      </c>
      <c r="AN32" s="146" t="s">
        <v>459</v>
      </c>
      <c r="AO32" s="166" t="s">
        <v>714</v>
      </c>
    </row>
    <row r="33" spans="1:41" x14ac:dyDescent="0.3">
      <c r="A33" s="146" t="s">
        <v>460</v>
      </c>
      <c r="B33" s="144" t="s">
        <v>114</v>
      </c>
      <c r="C33" s="145"/>
      <c r="D33" s="136"/>
      <c r="E33" s="154">
        <v>0</v>
      </c>
      <c r="F33" s="145">
        <v>0</v>
      </c>
      <c r="G33" s="155">
        <v>0</v>
      </c>
      <c r="H33" s="154">
        <v>0</v>
      </c>
      <c r="I33" s="145">
        <v>0</v>
      </c>
      <c r="J33" s="145">
        <v>0</v>
      </c>
      <c r="K33" s="145">
        <v>0</v>
      </c>
      <c r="L33" s="155">
        <v>0</v>
      </c>
      <c r="M33" s="154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55">
        <v>0</v>
      </c>
      <c r="U33" s="154">
        <v>0</v>
      </c>
      <c r="V33" s="145">
        <v>0</v>
      </c>
      <c r="W33" s="145">
        <v>0</v>
      </c>
      <c r="X33" s="145">
        <v>0</v>
      </c>
      <c r="Y33" s="145">
        <v>0</v>
      </c>
      <c r="Z33" s="145">
        <v>0</v>
      </c>
      <c r="AA33" s="145">
        <v>0</v>
      </c>
      <c r="AB33" s="155">
        <v>0</v>
      </c>
      <c r="AC33" s="154">
        <v>0</v>
      </c>
      <c r="AD33" s="145">
        <v>0</v>
      </c>
      <c r="AE33" s="145">
        <v>0</v>
      </c>
      <c r="AF33" s="145">
        <v>0</v>
      </c>
      <c r="AG33" s="145">
        <v>0</v>
      </c>
      <c r="AH33" s="145">
        <v>0</v>
      </c>
      <c r="AI33" s="145">
        <v>0</v>
      </c>
      <c r="AJ33" s="147">
        <v>0</v>
      </c>
      <c r="AK33" s="176" t="s">
        <v>346</v>
      </c>
      <c r="AL33" s="176" t="s">
        <v>346</v>
      </c>
      <c r="AM33" s="191" t="s">
        <v>346</v>
      </c>
      <c r="AN33" s="146" t="s">
        <v>460</v>
      </c>
      <c r="AO33" s="166" t="s">
        <v>715</v>
      </c>
    </row>
    <row r="34" spans="1:41" s="1" customFormat="1" x14ac:dyDescent="0.3">
      <c r="A34" s="146" t="s">
        <v>461</v>
      </c>
      <c r="B34" s="144" t="s">
        <v>114</v>
      </c>
      <c r="C34" s="145"/>
      <c r="D34" s="136"/>
      <c r="E34" s="154">
        <v>0</v>
      </c>
      <c r="F34" s="145">
        <v>0</v>
      </c>
      <c r="G34" s="155">
        <v>0</v>
      </c>
      <c r="H34" s="154">
        <v>0</v>
      </c>
      <c r="I34" s="145">
        <v>0</v>
      </c>
      <c r="J34" s="145">
        <v>0</v>
      </c>
      <c r="K34" s="145">
        <v>0</v>
      </c>
      <c r="L34" s="155">
        <v>0</v>
      </c>
      <c r="M34" s="154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55">
        <v>0</v>
      </c>
      <c r="U34" s="154">
        <v>0</v>
      </c>
      <c r="V34" s="145">
        <v>0</v>
      </c>
      <c r="W34" s="145">
        <v>0</v>
      </c>
      <c r="X34" s="145">
        <v>0</v>
      </c>
      <c r="Y34" s="145">
        <v>0</v>
      </c>
      <c r="Z34" s="145">
        <v>0</v>
      </c>
      <c r="AA34" s="145">
        <v>0</v>
      </c>
      <c r="AB34" s="155">
        <v>0</v>
      </c>
      <c r="AC34" s="154">
        <v>0</v>
      </c>
      <c r="AD34" s="145">
        <v>0</v>
      </c>
      <c r="AE34" s="145">
        <v>0</v>
      </c>
      <c r="AF34" s="145">
        <v>0</v>
      </c>
      <c r="AG34" s="145">
        <v>0</v>
      </c>
      <c r="AH34" s="145">
        <v>0</v>
      </c>
      <c r="AI34" s="145">
        <v>0</v>
      </c>
      <c r="AJ34" s="147">
        <v>0</v>
      </c>
      <c r="AK34" s="176" t="s">
        <v>346</v>
      </c>
      <c r="AL34" s="176" t="s">
        <v>346</v>
      </c>
      <c r="AM34" s="191" t="s">
        <v>346</v>
      </c>
      <c r="AN34" s="146" t="s">
        <v>461</v>
      </c>
      <c r="AO34" s="166" t="s">
        <v>716</v>
      </c>
    </row>
    <row r="35" spans="1:41" s="1" customFormat="1" x14ac:dyDescent="0.3">
      <c r="A35" s="146" t="s">
        <v>342</v>
      </c>
      <c r="B35" s="144" t="s">
        <v>114</v>
      </c>
      <c r="C35" s="145"/>
      <c r="D35" s="136"/>
      <c r="E35" s="154">
        <v>0</v>
      </c>
      <c r="F35" s="145">
        <v>0</v>
      </c>
      <c r="G35" s="155">
        <v>0</v>
      </c>
      <c r="H35" s="154">
        <v>0</v>
      </c>
      <c r="I35" s="145">
        <v>0</v>
      </c>
      <c r="J35" s="145">
        <v>0</v>
      </c>
      <c r="K35" s="145">
        <v>0</v>
      </c>
      <c r="L35" s="155">
        <v>0</v>
      </c>
      <c r="M35" s="154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55">
        <v>0</v>
      </c>
      <c r="U35" s="154">
        <v>0</v>
      </c>
      <c r="V35" s="145">
        <v>0</v>
      </c>
      <c r="W35" s="145">
        <v>0</v>
      </c>
      <c r="X35" s="145">
        <v>0</v>
      </c>
      <c r="Y35" s="145">
        <v>0</v>
      </c>
      <c r="Z35" s="145">
        <v>0</v>
      </c>
      <c r="AA35" s="145">
        <v>0</v>
      </c>
      <c r="AB35" s="155">
        <v>0</v>
      </c>
      <c r="AC35" s="154">
        <v>0</v>
      </c>
      <c r="AD35" s="145">
        <v>0</v>
      </c>
      <c r="AE35" s="145">
        <v>0</v>
      </c>
      <c r="AF35" s="145">
        <v>0</v>
      </c>
      <c r="AG35" s="145">
        <v>0</v>
      </c>
      <c r="AH35" s="145">
        <v>0</v>
      </c>
      <c r="AI35" s="145">
        <v>0</v>
      </c>
      <c r="AJ35" s="147">
        <v>0</v>
      </c>
      <c r="AK35" s="176" t="s">
        <v>346</v>
      </c>
      <c r="AL35" s="176" t="s">
        <v>346</v>
      </c>
      <c r="AM35" s="191" t="s">
        <v>346</v>
      </c>
      <c r="AN35" s="146" t="s">
        <v>342</v>
      </c>
      <c r="AO35" s="166" t="s">
        <v>717</v>
      </c>
    </row>
    <row r="36" spans="1:41" s="1" customFormat="1" ht="15" thickBot="1" x14ac:dyDescent="0.35">
      <c r="A36" s="146" t="s">
        <v>462</v>
      </c>
      <c r="B36" s="144" t="s">
        <v>114</v>
      </c>
      <c r="C36" s="145"/>
      <c r="D36" s="136"/>
      <c r="E36" s="167">
        <v>0</v>
      </c>
      <c r="F36" s="168">
        <v>0</v>
      </c>
      <c r="G36" s="169">
        <v>0</v>
      </c>
      <c r="H36" s="167">
        <v>0</v>
      </c>
      <c r="I36" s="168">
        <v>0</v>
      </c>
      <c r="J36" s="168">
        <v>0</v>
      </c>
      <c r="K36" s="168">
        <v>0</v>
      </c>
      <c r="L36" s="169">
        <v>0</v>
      </c>
      <c r="M36" s="167">
        <v>0</v>
      </c>
      <c r="N36" s="168">
        <v>0</v>
      </c>
      <c r="O36" s="168">
        <v>0</v>
      </c>
      <c r="P36" s="168">
        <v>0</v>
      </c>
      <c r="Q36" s="168">
        <v>0</v>
      </c>
      <c r="R36" s="168">
        <v>0</v>
      </c>
      <c r="S36" s="168">
        <v>0</v>
      </c>
      <c r="T36" s="169">
        <v>0</v>
      </c>
      <c r="U36" s="167">
        <v>0</v>
      </c>
      <c r="V36" s="168">
        <v>0</v>
      </c>
      <c r="W36" s="168">
        <v>0</v>
      </c>
      <c r="X36" s="168">
        <v>0</v>
      </c>
      <c r="Y36" s="168">
        <v>0</v>
      </c>
      <c r="Z36" s="168">
        <v>0</v>
      </c>
      <c r="AA36" s="168">
        <v>0</v>
      </c>
      <c r="AB36" s="169">
        <v>0</v>
      </c>
      <c r="AC36" s="167">
        <v>0</v>
      </c>
      <c r="AD36" s="168">
        <v>0</v>
      </c>
      <c r="AE36" s="168">
        <v>0</v>
      </c>
      <c r="AF36" s="168">
        <v>0</v>
      </c>
      <c r="AG36" s="168">
        <v>0</v>
      </c>
      <c r="AH36" s="168">
        <v>0</v>
      </c>
      <c r="AI36" s="168">
        <v>0</v>
      </c>
      <c r="AJ36" s="175">
        <v>0</v>
      </c>
      <c r="AK36" s="177" t="s">
        <v>346</v>
      </c>
      <c r="AL36" s="177" t="s">
        <v>346</v>
      </c>
      <c r="AM36" s="189" t="s">
        <v>346</v>
      </c>
      <c r="AN36" s="146" t="s">
        <v>462</v>
      </c>
      <c r="AO36" s="166" t="s">
        <v>718</v>
      </c>
    </row>
    <row r="37" spans="1:41" x14ac:dyDescent="0.3">
      <c r="A37" s="1"/>
      <c r="B37" s="1"/>
      <c r="C37" s="141"/>
      <c r="D37" s="1"/>
    </row>
    <row r="38" spans="1:41" x14ac:dyDescent="0.3">
      <c r="A38" s="1"/>
      <c r="B38" s="1"/>
      <c r="C38" s="141"/>
      <c r="D38" s="1"/>
    </row>
    <row r="39" spans="1:41" x14ac:dyDescent="0.3">
      <c r="A39" s="1" t="s">
        <v>689</v>
      </c>
      <c r="B39" s="1"/>
      <c r="C39" s="141"/>
      <c r="D39" s="1"/>
    </row>
    <row r="40" spans="1:41" x14ac:dyDescent="0.3">
      <c r="A40" s="1" t="s">
        <v>549</v>
      </c>
      <c r="B40" s="1"/>
      <c r="C40" s="141"/>
      <c r="D40" s="1"/>
    </row>
    <row r="41" spans="1:41" x14ac:dyDescent="0.3">
      <c r="A41" s="1" t="s">
        <v>565</v>
      </c>
      <c r="B41" s="1"/>
      <c r="C41" s="141"/>
      <c r="D41" s="1"/>
    </row>
    <row r="42" spans="1:41" x14ac:dyDescent="0.3">
      <c r="A42" s="1"/>
      <c r="B42" s="1"/>
      <c r="C42" s="141"/>
      <c r="D42" s="1"/>
    </row>
    <row r="43" spans="1:41" x14ac:dyDescent="0.3">
      <c r="A43" s="1" t="s">
        <v>638</v>
      </c>
    </row>
    <row r="44" spans="1:41" x14ac:dyDescent="0.3">
      <c r="A44" s="1" t="s">
        <v>200</v>
      </c>
      <c r="B44" t="s">
        <v>639</v>
      </c>
      <c r="C44" s="140" t="s">
        <v>644</v>
      </c>
    </row>
    <row r="45" spans="1:41" x14ac:dyDescent="0.3">
      <c r="A45" s="1"/>
      <c r="B45" t="s">
        <v>640</v>
      </c>
      <c r="C45" s="140" t="s">
        <v>643</v>
      </c>
    </row>
    <row r="46" spans="1:41" x14ac:dyDescent="0.3">
      <c r="A46" s="1"/>
      <c r="B46" t="s">
        <v>641</v>
      </c>
      <c r="C46" s="140" t="s">
        <v>642</v>
      </c>
    </row>
    <row r="47" spans="1:41" x14ac:dyDescent="0.3">
      <c r="A47" s="1" t="s">
        <v>645</v>
      </c>
      <c r="B47" s="140" t="s">
        <v>646</v>
      </c>
    </row>
    <row r="48" spans="1:41" x14ac:dyDescent="0.3">
      <c r="A48" s="1" t="s">
        <v>647</v>
      </c>
      <c r="B48" s="140" t="s">
        <v>648</v>
      </c>
    </row>
    <row r="49" spans="1:36" x14ac:dyDescent="0.3">
      <c r="A49" s="1" t="s">
        <v>649</v>
      </c>
      <c r="B49" s="140" t="s">
        <v>648</v>
      </c>
    </row>
    <row r="50" spans="1:36" x14ac:dyDescent="0.3">
      <c r="A50" s="1" t="s">
        <v>650</v>
      </c>
      <c r="B50" s="140" t="s">
        <v>626</v>
      </c>
    </row>
    <row r="51" spans="1:36" x14ac:dyDescent="0.3">
      <c r="A51" s="1"/>
      <c r="B51" s="140" t="s">
        <v>624</v>
      </c>
    </row>
    <row r="52" spans="1:36" x14ac:dyDescent="0.3">
      <c r="A52" s="1" t="s">
        <v>428</v>
      </c>
      <c r="B52" s="140" t="s">
        <v>627</v>
      </c>
    </row>
    <row r="53" spans="1:36" x14ac:dyDescent="0.3">
      <c r="A53" s="1"/>
      <c r="B53" s="140" t="s">
        <v>623</v>
      </c>
    </row>
    <row r="54" spans="1:36" x14ac:dyDescent="0.3">
      <c r="A54" s="1" t="s">
        <v>651</v>
      </c>
      <c r="B54" s="140" t="s">
        <v>648</v>
      </c>
    </row>
    <row r="55" spans="1:36" x14ac:dyDescent="0.3">
      <c r="A55" s="1" t="s">
        <v>652</v>
      </c>
      <c r="B55" s="140" t="s">
        <v>421</v>
      </c>
    </row>
    <row r="56" spans="1:36" x14ac:dyDescent="0.3">
      <c r="A56" s="1"/>
      <c r="B56" s="140" t="s">
        <v>568</v>
      </c>
    </row>
    <row r="57" spans="1:36" s="1" customFormat="1" x14ac:dyDescent="0.3">
      <c r="B57" s="140" t="s">
        <v>631</v>
      </c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</row>
    <row r="58" spans="1:36" x14ac:dyDescent="0.3">
      <c r="A58" t="s">
        <v>653</v>
      </c>
      <c r="B58" s="140" t="s">
        <v>521</v>
      </c>
    </row>
    <row r="59" spans="1:36" x14ac:dyDescent="0.3">
      <c r="B59" s="140" t="s">
        <v>522</v>
      </c>
    </row>
    <row r="60" spans="1:36" x14ac:dyDescent="0.3">
      <c r="A60" t="s">
        <v>654</v>
      </c>
      <c r="B60" s="140" t="s">
        <v>523</v>
      </c>
    </row>
    <row r="61" spans="1:36" x14ac:dyDescent="0.3">
      <c r="A61" t="s">
        <v>427</v>
      </c>
      <c r="B61" s="140" t="s">
        <v>629</v>
      </c>
    </row>
    <row r="62" spans="1:36" x14ac:dyDescent="0.3">
      <c r="A62" t="s">
        <v>655</v>
      </c>
      <c r="B62" s="140" t="s">
        <v>628</v>
      </c>
    </row>
    <row r="63" spans="1:36" x14ac:dyDescent="0.3">
      <c r="A63" t="s">
        <v>656</v>
      </c>
      <c r="B63" s="140" t="s">
        <v>659</v>
      </c>
    </row>
    <row r="64" spans="1:36" x14ac:dyDescent="0.3">
      <c r="B64" s="140" t="s">
        <v>660</v>
      </c>
    </row>
    <row r="65" spans="1:2" x14ac:dyDescent="0.3">
      <c r="B65" s="140" t="s">
        <v>661</v>
      </c>
    </row>
    <row r="66" spans="1:2" x14ac:dyDescent="0.3">
      <c r="B66" s="140" t="s">
        <v>662</v>
      </c>
    </row>
    <row r="67" spans="1:2" x14ac:dyDescent="0.3">
      <c r="B67" s="140" t="s">
        <v>663</v>
      </c>
    </row>
    <row r="68" spans="1:2" x14ac:dyDescent="0.3">
      <c r="B68" s="140" t="s">
        <v>664</v>
      </c>
    </row>
    <row r="69" spans="1:2" x14ac:dyDescent="0.3">
      <c r="A69" t="s">
        <v>657</v>
      </c>
      <c r="B69" s="140" t="s">
        <v>519</v>
      </c>
    </row>
    <row r="70" spans="1:2" x14ac:dyDescent="0.3">
      <c r="A70" t="s">
        <v>658</v>
      </c>
      <c r="B70" s="140" t="s">
        <v>630</v>
      </c>
    </row>
    <row r="71" spans="1:2" x14ac:dyDescent="0.3">
      <c r="B71" s="140" t="s">
        <v>520</v>
      </c>
    </row>
  </sheetData>
  <mergeCells count="5">
    <mergeCell ref="E1:G1"/>
    <mergeCell ref="H1:L1"/>
    <mergeCell ref="M1:T1"/>
    <mergeCell ref="U1:AB1"/>
    <mergeCell ref="AC1:AJ1"/>
  </mergeCells>
  <phoneticPr fontId="3" type="noConversion"/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DDF8-DFAB-4C91-8047-B1438E986788}">
  <dimension ref="A1:AA39"/>
  <sheetViews>
    <sheetView zoomScale="120" zoomScaleNormal="120" workbookViewId="0">
      <selection sqref="A1:D40"/>
    </sheetView>
  </sheetViews>
  <sheetFormatPr defaultRowHeight="14.4" x14ac:dyDescent="0.3"/>
  <cols>
    <col min="1" max="2" width="8.88671875" style="1"/>
    <col min="3" max="3" width="7.5546875" style="129" bestFit="1" customWidth="1"/>
    <col min="4" max="4" width="22.5546875" style="1" bestFit="1" customWidth="1"/>
    <col min="5" max="5" width="3.6640625" style="1" bestFit="1" customWidth="1"/>
    <col min="6" max="8" width="3.6640625" style="1" customWidth="1"/>
    <col min="9" max="10" width="3.6640625" style="1" bestFit="1" customWidth="1"/>
    <col min="11" max="18" width="3.6640625" style="1" customWidth="1"/>
    <col min="19" max="20" width="3.6640625" style="1" bestFit="1" customWidth="1"/>
    <col min="21" max="23" width="3.5546875" style="109" bestFit="1" customWidth="1"/>
    <col min="24" max="24" width="4.88671875" style="129" bestFit="1" customWidth="1"/>
    <col min="25" max="25" width="3.5546875" style="129" customWidth="1"/>
    <col min="26" max="26" width="7.109375" style="129" customWidth="1"/>
    <col min="27" max="27" width="4.44140625" style="1" customWidth="1"/>
    <col min="28" max="16384" width="8.88671875" style="1"/>
  </cols>
  <sheetData>
    <row r="1" spans="1:27" x14ac:dyDescent="0.3">
      <c r="E1" s="73">
        <v>15</v>
      </c>
      <c r="F1" s="74">
        <v>14</v>
      </c>
      <c r="G1" s="74">
        <v>13</v>
      </c>
      <c r="H1" s="74">
        <v>12</v>
      </c>
      <c r="I1" s="74">
        <v>11</v>
      </c>
      <c r="J1" s="74">
        <v>10</v>
      </c>
      <c r="K1" s="74">
        <v>9</v>
      </c>
      <c r="L1" s="75">
        <v>8</v>
      </c>
      <c r="M1" s="73">
        <v>7</v>
      </c>
      <c r="N1" s="74">
        <v>6</v>
      </c>
      <c r="O1" s="74">
        <v>5</v>
      </c>
      <c r="P1" s="74">
        <v>4</v>
      </c>
      <c r="Q1" s="74">
        <v>3</v>
      </c>
      <c r="R1" s="74">
        <v>2</v>
      </c>
      <c r="S1" s="74">
        <v>1</v>
      </c>
      <c r="T1" s="75">
        <v>0</v>
      </c>
      <c r="U1" s="89"/>
      <c r="V1" s="90"/>
      <c r="W1" s="123"/>
    </row>
    <row r="2" spans="1:27" ht="49.8" x14ac:dyDescent="0.3">
      <c r="A2" s="129" t="s">
        <v>439</v>
      </c>
      <c r="B2" s="129" t="s">
        <v>524</v>
      </c>
      <c r="C2" s="129" t="s">
        <v>527</v>
      </c>
      <c r="D2" s="129" t="s">
        <v>551</v>
      </c>
      <c r="E2" s="135" t="s">
        <v>519</v>
      </c>
      <c r="F2" s="131" t="s">
        <v>521</v>
      </c>
      <c r="G2" s="131" t="s">
        <v>522</v>
      </c>
      <c r="H2" s="131" t="s">
        <v>578</v>
      </c>
      <c r="I2" s="131" t="s">
        <v>579</v>
      </c>
      <c r="J2" s="131" t="s">
        <v>421</v>
      </c>
      <c r="K2" s="131" t="s">
        <v>580</v>
      </c>
      <c r="L2" s="134" t="s">
        <v>577</v>
      </c>
      <c r="M2" s="135" t="s">
        <v>483</v>
      </c>
      <c r="N2" s="131" t="s">
        <v>482</v>
      </c>
      <c r="O2" s="131" t="s">
        <v>479</v>
      </c>
      <c r="P2" s="131" t="s">
        <v>480</v>
      </c>
      <c r="Q2" s="131" t="s">
        <v>481</v>
      </c>
      <c r="R2" s="131" t="s">
        <v>478</v>
      </c>
      <c r="S2" s="131" t="s">
        <v>155</v>
      </c>
      <c r="T2" s="134" t="s">
        <v>154</v>
      </c>
      <c r="U2" s="92" t="s">
        <v>563</v>
      </c>
      <c r="V2" s="93" t="s">
        <v>564</v>
      </c>
      <c r="W2" s="122" t="s">
        <v>561</v>
      </c>
      <c r="X2" s="122" t="s">
        <v>576</v>
      </c>
      <c r="Y2" s="92"/>
    </row>
    <row r="3" spans="1:27" x14ac:dyDescent="0.3">
      <c r="A3" s="68" t="s">
        <v>330</v>
      </c>
      <c r="B3" s="1" t="s">
        <v>156</v>
      </c>
      <c r="C3" s="129">
        <v>1</v>
      </c>
      <c r="D3" s="1" t="s">
        <v>156</v>
      </c>
      <c r="E3" s="73">
        <v>0</v>
      </c>
      <c r="F3" s="74">
        <v>0</v>
      </c>
      <c r="G3" s="74">
        <v>0</v>
      </c>
      <c r="H3" s="74">
        <v>0</v>
      </c>
      <c r="I3" s="74">
        <v>0</v>
      </c>
      <c r="J3" s="74">
        <v>0</v>
      </c>
      <c r="K3" s="74">
        <v>0</v>
      </c>
      <c r="L3" s="75">
        <v>0</v>
      </c>
      <c r="M3" s="73">
        <v>0</v>
      </c>
      <c r="N3" s="74">
        <v>0</v>
      </c>
      <c r="O3" s="74">
        <v>0</v>
      </c>
      <c r="P3" s="74">
        <v>0</v>
      </c>
      <c r="Q3" s="86">
        <v>0</v>
      </c>
      <c r="R3" s="86">
        <v>0</v>
      </c>
      <c r="S3" s="74">
        <v>0</v>
      </c>
      <c r="T3" s="75">
        <v>0</v>
      </c>
      <c r="U3" s="95">
        <v>0</v>
      </c>
      <c r="V3" s="96">
        <v>0</v>
      </c>
      <c r="W3" s="124" t="s">
        <v>330</v>
      </c>
      <c r="X3" s="128" t="s">
        <v>346</v>
      </c>
      <c r="Y3" s="128"/>
      <c r="Z3" s="129">
        <v>1010</v>
      </c>
      <c r="AA3" s="129" t="s">
        <v>496</v>
      </c>
    </row>
    <row r="4" spans="1:27" x14ac:dyDescent="0.3">
      <c r="A4" s="68" t="s">
        <v>328</v>
      </c>
      <c r="B4" s="1" t="s">
        <v>155</v>
      </c>
      <c r="C4" s="129">
        <v>1</v>
      </c>
      <c r="D4" s="1" t="s">
        <v>544</v>
      </c>
      <c r="E4" s="27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9">
        <v>0</v>
      </c>
      <c r="M4" s="27">
        <v>0</v>
      </c>
      <c r="N4" s="28">
        <v>0</v>
      </c>
      <c r="O4" s="28">
        <v>0</v>
      </c>
      <c r="P4" s="28">
        <v>0</v>
      </c>
      <c r="Q4" s="72">
        <v>0</v>
      </c>
      <c r="R4" s="72">
        <v>0</v>
      </c>
      <c r="S4" s="28">
        <v>1</v>
      </c>
      <c r="T4" s="29">
        <v>0</v>
      </c>
      <c r="U4" s="98">
        <v>0</v>
      </c>
      <c r="V4" s="99">
        <v>2</v>
      </c>
      <c r="W4" s="125" t="s">
        <v>328</v>
      </c>
      <c r="X4" s="128" t="s">
        <v>347</v>
      </c>
      <c r="Y4" s="128"/>
      <c r="Z4" s="129">
        <v>1011</v>
      </c>
      <c r="AA4" s="129" t="s">
        <v>497</v>
      </c>
    </row>
    <row r="5" spans="1:27" x14ac:dyDescent="0.3">
      <c r="A5" s="68" t="s">
        <v>331</v>
      </c>
      <c r="B5" s="1" t="s">
        <v>154</v>
      </c>
      <c r="C5" s="129">
        <v>1</v>
      </c>
      <c r="D5" s="1" t="s">
        <v>545</v>
      </c>
      <c r="E5" s="27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9">
        <v>0</v>
      </c>
      <c r="M5" s="27">
        <v>0</v>
      </c>
      <c r="N5" s="28">
        <v>0</v>
      </c>
      <c r="O5" s="28">
        <v>0</v>
      </c>
      <c r="P5" s="28">
        <v>0</v>
      </c>
      <c r="Q5" s="72">
        <v>0</v>
      </c>
      <c r="R5" s="72">
        <v>0</v>
      </c>
      <c r="S5" s="28">
        <v>0</v>
      </c>
      <c r="T5" s="29">
        <v>1</v>
      </c>
      <c r="U5" s="98">
        <v>0</v>
      </c>
      <c r="V5" s="99">
        <v>1</v>
      </c>
      <c r="W5" s="125" t="s">
        <v>331</v>
      </c>
      <c r="X5" s="128" t="s">
        <v>348</v>
      </c>
      <c r="Y5" s="128"/>
      <c r="Z5" s="129">
        <v>1100</v>
      </c>
      <c r="AA5" s="129" t="s">
        <v>499</v>
      </c>
    </row>
    <row r="6" spans="1:27" x14ac:dyDescent="0.3">
      <c r="A6" s="68" t="s">
        <v>343</v>
      </c>
      <c r="B6" s="1" t="s">
        <v>385</v>
      </c>
      <c r="C6" s="129">
        <v>1</v>
      </c>
      <c r="D6" s="1" t="s">
        <v>525</v>
      </c>
      <c r="E6" s="77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9">
        <v>0</v>
      </c>
      <c r="M6" s="27">
        <v>0</v>
      </c>
      <c r="N6" s="28">
        <v>0</v>
      </c>
      <c r="O6" s="28">
        <v>0</v>
      </c>
      <c r="P6" s="28">
        <v>0</v>
      </c>
      <c r="Q6" s="72">
        <v>0</v>
      </c>
      <c r="R6" s="72">
        <v>0</v>
      </c>
      <c r="S6" s="28">
        <v>0</v>
      </c>
      <c r="T6" s="29">
        <v>0</v>
      </c>
      <c r="U6" s="98">
        <v>0</v>
      </c>
      <c r="V6" s="99">
        <v>0</v>
      </c>
      <c r="W6" s="125" t="s">
        <v>343</v>
      </c>
      <c r="X6" s="128" t="s">
        <v>349</v>
      </c>
      <c r="Y6" s="128"/>
      <c r="Z6" s="129">
        <v>1101</v>
      </c>
      <c r="AA6" s="129" t="s">
        <v>501</v>
      </c>
    </row>
    <row r="7" spans="1:27" x14ac:dyDescent="0.3">
      <c r="A7" s="68" t="s">
        <v>329</v>
      </c>
      <c r="B7" s="1" t="s">
        <v>436</v>
      </c>
      <c r="C7" s="129">
        <v>2</v>
      </c>
      <c r="D7" s="1" t="s">
        <v>526</v>
      </c>
      <c r="E7" s="77">
        <v>0</v>
      </c>
      <c r="F7" s="28">
        <v>0</v>
      </c>
      <c r="G7" s="28">
        <v>0</v>
      </c>
      <c r="H7" s="28">
        <v>0</v>
      </c>
      <c r="I7" s="28">
        <v>0</v>
      </c>
      <c r="J7" s="72">
        <v>1</v>
      </c>
      <c r="K7" s="28">
        <v>0</v>
      </c>
      <c r="L7" s="29">
        <v>0</v>
      </c>
      <c r="M7" s="27">
        <v>0</v>
      </c>
      <c r="N7" s="28">
        <v>0</v>
      </c>
      <c r="O7" s="28">
        <v>0</v>
      </c>
      <c r="P7" s="28">
        <v>0</v>
      </c>
      <c r="Q7" s="72">
        <v>0</v>
      </c>
      <c r="R7" s="72">
        <v>0</v>
      </c>
      <c r="S7" s="28">
        <v>0</v>
      </c>
      <c r="T7" s="29">
        <v>0</v>
      </c>
      <c r="U7" s="98">
        <v>4</v>
      </c>
      <c r="V7" s="99">
        <v>0</v>
      </c>
      <c r="W7" s="125" t="s">
        <v>329</v>
      </c>
      <c r="X7" s="128" t="s">
        <v>350</v>
      </c>
      <c r="Y7" s="128"/>
      <c r="Z7" s="129">
        <v>1110</v>
      </c>
      <c r="AA7" s="129" t="s">
        <v>503</v>
      </c>
    </row>
    <row r="8" spans="1:27" x14ac:dyDescent="0.3">
      <c r="A8" s="68" t="s">
        <v>440</v>
      </c>
      <c r="B8" s="1" t="s">
        <v>298</v>
      </c>
      <c r="C8" s="129">
        <v>1</v>
      </c>
      <c r="D8" s="1" t="s">
        <v>546</v>
      </c>
      <c r="E8" s="77">
        <v>0</v>
      </c>
      <c r="F8" s="72">
        <v>0</v>
      </c>
      <c r="G8" s="72">
        <v>1</v>
      </c>
      <c r="H8" s="72">
        <v>0</v>
      </c>
      <c r="I8" s="72">
        <v>1</v>
      </c>
      <c r="J8" s="72">
        <v>0</v>
      </c>
      <c r="K8" s="28">
        <v>0</v>
      </c>
      <c r="L8" s="82">
        <v>0</v>
      </c>
      <c r="M8" s="27">
        <v>0</v>
      </c>
      <c r="N8" s="28">
        <v>0</v>
      </c>
      <c r="O8" s="28">
        <v>0</v>
      </c>
      <c r="P8" s="28">
        <v>0</v>
      </c>
      <c r="Q8" s="72">
        <v>0</v>
      </c>
      <c r="R8" s="72">
        <v>0</v>
      </c>
      <c r="S8" s="28">
        <v>0</v>
      </c>
      <c r="T8" s="29">
        <v>0</v>
      </c>
      <c r="U8" s="98">
        <v>28</v>
      </c>
      <c r="V8" s="99">
        <v>0</v>
      </c>
      <c r="W8" s="125" t="s">
        <v>440</v>
      </c>
      <c r="X8" s="128" t="s">
        <v>351</v>
      </c>
      <c r="Y8" s="128"/>
      <c r="Z8" s="129">
        <v>1111</v>
      </c>
      <c r="AA8" s="129" t="s">
        <v>505</v>
      </c>
    </row>
    <row r="9" spans="1:27" x14ac:dyDescent="0.3">
      <c r="A9" s="68" t="s">
        <v>441</v>
      </c>
      <c r="B9" s="1" t="s">
        <v>463</v>
      </c>
      <c r="C9" s="129">
        <v>1</v>
      </c>
      <c r="D9" s="1" t="s">
        <v>547</v>
      </c>
      <c r="E9" s="77">
        <v>0</v>
      </c>
      <c r="F9" s="72">
        <v>1</v>
      </c>
      <c r="G9" s="72">
        <v>0</v>
      </c>
      <c r="H9" s="72">
        <v>0</v>
      </c>
      <c r="I9" s="72">
        <v>1</v>
      </c>
      <c r="J9" s="72">
        <v>0</v>
      </c>
      <c r="K9" s="28">
        <v>0</v>
      </c>
      <c r="L9" s="82">
        <v>0</v>
      </c>
      <c r="M9" s="27">
        <v>0</v>
      </c>
      <c r="N9" s="28">
        <v>0</v>
      </c>
      <c r="O9" s="28">
        <v>0</v>
      </c>
      <c r="P9" s="28">
        <v>0</v>
      </c>
      <c r="Q9" s="72">
        <v>0</v>
      </c>
      <c r="R9" s="72">
        <v>0</v>
      </c>
      <c r="S9" s="28">
        <v>0</v>
      </c>
      <c r="T9" s="29">
        <v>0</v>
      </c>
      <c r="U9" s="76">
        <v>48</v>
      </c>
      <c r="V9" s="99">
        <v>0</v>
      </c>
      <c r="W9" s="125" t="s">
        <v>441</v>
      </c>
      <c r="X9" s="128" t="s">
        <v>352</v>
      </c>
    </row>
    <row r="10" spans="1:27" x14ac:dyDescent="0.3">
      <c r="A10" s="68" t="s">
        <v>442</v>
      </c>
      <c r="B10" s="1" t="s">
        <v>464</v>
      </c>
      <c r="C10" s="129">
        <v>2</v>
      </c>
      <c r="D10" s="1" t="s">
        <v>548</v>
      </c>
      <c r="E10" s="77">
        <v>0</v>
      </c>
      <c r="F10" s="72">
        <v>1</v>
      </c>
      <c r="G10" s="72">
        <v>0</v>
      </c>
      <c r="H10" s="72">
        <v>0</v>
      </c>
      <c r="I10" s="72">
        <v>1</v>
      </c>
      <c r="J10" s="72">
        <v>1</v>
      </c>
      <c r="K10" s="28">
        <v>0</v>
      </c>
      <c r="L10" s="82">
        <v>0</v>
      </c>
      <c r="M10" s="27">
        <v>0</v>
      </c>
      <c r="N10" s="28">
        <v>0</v>
      </c>
      <c r="O10" s="28">
        <v>0</v>
      </c>
      <c r="P10" s="28">
        <v>0</v>
      </c>
      <c r="Q10" s="72">
        <v>0</v>
      </c>
      <c r="R10" s="72">
        <v>0</v>
      </c>
      <c r="S10" s="28">
        <v>0</v>
      </c>
      <c r="T10" s="29">
        <v>0</v>
      </c>
      <c r="U10" s="76" t="s">
        <v>553</v>
      </c>
      <c r="V10" s="99">
        <v>0</v>
      </c>
      <c r="W10" s="125" t="s">
        <v>442</v>
      </c>
      <c r="X10" s="128" t="s">
        <v>353</v>
      </c>
    </row>
    <row r="11" spans="1:27" x14ac:dyDescent="0.3">
      <c r="A11" s="68" t="s">
        <v>336</v>
      </c>
      <c r="B11" s="1" t="s">
        <v>151</v>
      </c>
      <c r="C11" s="129">
        <v>2</v>
      </c>
      <c r="D11" s="1" t="s">
        <v>543</v>
      </c>
      <c r="E11" s="77">
        <v>1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28">
        <v>1</v>
      </c>
      <c r="L11" s="82">
        <v>1</v>
      </c>
      <c r="M11" s="27">
        <v>0</v>
      </c>
      <c r="N11" s="28">
        <v>0</v>
      </c>
      <c r="O11" s="28">
        <v>0</v>
      </c>
      <c r="P11" s="28">
        <v>0</v>
      </c>
      <c r="Q11" s="72">
        <v>0</v>
      </c>
      <c r="R11" s="72">
        <v>0</v>
      </c>
      <c r="S11" s="28">
        <v>0</v>
      </c>
      <c r="T11" s="29">
        <v>0</v>
      </c>
      <c r="U11" s="139" t="s">
        <v>581</v>
      </c>
      <c r="V11" s="99">
        <v>0</v>
      </c>
      <c r="W11" s="125" t="s">
        <v>336</v>
      </c>
      <c r="X11" s="128" t="s">
        <v>354</v>
      </c>
    </row>
    <row r="12" spans="1:27" x14ac:dyDescent="0.3">
      <c r="A12" s="68" t="s">
        <v>443</v>
      </c>
      <c r="B12" s="1" t="s">
        <v>152</v>
      </c>
      <c r="C12" s="129">
        <v>2</v>
      </c>
      <c r="D12" s="1" t="s">
        <v>542</v>
      </c>
      <c r="E12" s="77">
        <v>1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28">
        <v>1</v>
      </c>
      <c r="L12" s="82">
        <v>1</v>
      </c>
      <c r="M12" s="27">
        <v>0</v>
      </c>
      <c r="N12" s="28">
        <v>0</v>
      </c>
      <c r="O12" s="28">
        <v>0</v>
      </c>
      <c r="P12" s="28">
        <v>0</v>
      </c>
      <c r="Q12" s="72">
        <v>0</v>
      </c>
      <c r="R12" s="72">
        <v>0</v>
      </c>
      <c r="S12" s="28">
        <v>0</v>
      </c>
      <c r="T12" s="29">
        <v>0</v>
      </c>
      <c r="U12" s="139" t="s">
        <v>581</v>
      </c>
      <c r="V12" s="99">
        <v>0</v>
      </c>
      <c r="W12" s="125" t="s">
        <v>443</v>
      </c>
      <c r="X12" s="128" t="s">
        <v>355</v>
      </c>
    </row>
    <row r="13" spans="1:27" x14ac:dyDescent="0.3">
      <c r="A13" s="68" t="s">
        <v>335</v>
      </c>
      <c r="B13" s="1" t="s">
        <v>465</v>
      </c>
      <c r="C13" s="129">
        <v>2</v>
      </c>
      <c r="D13" s="1" t="s">
        <v>541</v>
      </c>
      <c r="E13" s="77">
        <v>1</v>
      </c>
      <c r="F13" s="72">
        <v>0</v>
      </c>
      <c r="G13" s="72">
        <v>0</v>
      </c>
      <c r="H13" s="72">
        <v>0</v>
      </c>
      <c r="I13" s="72">
        <v>0</v>
      </c>
      <c r="J13" s="72">
        <v>0</v>
      </c>
      <c r="K13" s="28">
        <v>1</v>
      </c>
      <c r="L13" s="82">
        <v>1</v>
      </c>
      <c r="M13" s="27">
        <v>0</v>
      </c>
      <c r="N13" s="28">
        <v>0</v>
      </c>
      <c r="O13" s="28">
        <v>0</v>
      </c>
      <c r="P13" s="28">
        <v>0</v>
      </c>
      <c r="Q13" s="72">
        <v>0</v>
      </c>
      <c r="R13" s="72">
        <v>0</v>
      </c>
      <c r="S13" s="28">
        <v>0</v>
      </c>
      <c r="T13" s="29">
        <v>0</v>
      </c>
      <c r="U13" s="139" t="s">
        <v>581</v>
      </c>
      <c r="V13" s="99">
        <v>0</v>
      </c>
      <c r="W13" s="125" t="s">
        <v>335</v>
      </c>
      <c r="X13" s="129" t="s">
        <v>356</v>
      </c>
    </row>
    <row r="14" spans="1:27" x14ac:dyDescent="0.3">
      <c r="A14" s="68" t="s">
        <v>444</v>
      </c>
      <c r="B14" s="1" t="s">
        <v>466</v>
      </c>
      <c r="C14" s="129">
        <v>2</v>
      </c>
      <c r="D14" s="1" t="s">
        <v>540</v>
      </c>
      <c r="E14" s="77">
        <v>1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28">
        <v>1</v>
      </c>
      <c r="L14" s="82">
        <v>1</v>
      </c>
      <c r="M14" s="27">
        <v>0</v>
      </c>
      <c r="N14" s="28">
        <v>0</v>
      </c>
      <c r="O14" s="28">
        <v>0</v>
      </c>
      <c r="P14" s="28">
        <v>0</v>
      </c>
      <c r="Q14" s="72">
        <v>0</v>
      </c>
      <c r="R14" s="72">
        <v>0</v>
      </c>
      <c r="S14" s="28">
        <v>0</v>
      </c>
      <c r="T14" s="29">
        <v>0</v>
      </c>
      <c r="U14" s="139" t="s">
        <v>581</v>
      </c>
      <c r="V14" s="99">
        <v>0</v>
      </c>
      <c r="W14" s="125" t="s">
        <v>444</v>
      </c>
      <c r="X14" s="129" t="s">
        <v>357</v>
      </c>
    </row>
    <row r="15" spans="1:27" x14ac:dyDescent="0.3">
      <c r="A15" s="68" t="s">
        <v>445</v>
      </c>
      <c r="B15" s="1" t="s">
        <v>467</v>
      </c>
      <c r="C15" s="129">
        <v>2</v>
      </c>
      <c r="D15" s="1" t="s">
        <v>539</v>
      </c>
      <c r="E15" s="77">
        <v>1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28">
        <v>1</v>
      </c>
      <c r="L15" s="82">
        <v>1</v>
      </c>
      <c r="M15" s="27">
        <v>0</v>
      </c>
      <c r="N15" s="28">
        <v>0</v>
      </c>
      <c r="O15" s="28">
        <v>0</v>
      </c>
      <c r="P15" s="28">
        <v>0</v>
      </c>
      <c r="Q15" s="72">
        <v>0</v>
      </c>
      <c r="R15" s="72">
        <v>0</v>
      </c>
      <c r="S15" s="28">
        <v>0</v>
      </c>
      <c r="T15" s="29">
        <v>0</v>
      </c>
      <c r="U15" s="139" t="s">
        <v>581</v>
      </c>
      <c r="V15" s="99">
        <v>0</v>
      </c>
      <c r="W15" s="125" t="s">
        <v>445</v>
      </c>
      <c r="X15" s="129" t="s">
        <v>358</v>
      </c>
    </row>
    <row r="16" spans="1:27" x14ac:dyDescent="0.3">
      <c r="A16" s="68" t="s">
        <v>446</v>
      </c>
      <c r="B16" s="1" t="s">
        <v>153</v>
      </c>
      <c r="C16" s="129">
        <v>2</v>
      </c>
      <c r="D16" s="1" t="s">
        <v>538</v>
      </c>
      <c r="E16" s="27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9">
        <v>1</v>
      </c>
      <c r="M16" s="27">
        <v>0</v>
      </c>
      <c r="N16" s="28">
        <v>0</v>
      </c>
      <c r="O16" s="28">
        <v>0</v>
      </c>
      <c r="P16" s="28">
        <v>0</v>
      </c>
      <c r="Q16" s="72">
        <v>0</v>
      </c>
      <c r="R16" s="72">
        <v>0</v>
      </c>
      <c r="S16" s="28">
        <v>0</v>
      </c>
      <c r="T16" s="29">
        <v>0</v>
      </c>
      <c r="U16" s="98">
        <v>1</v>
      </c>
      <c r="V16" s="99">
        <v>0</v>
      </c>
      <c r="W16" s="125" t="s">
        <v>446</v>
      </c>
      <c r="X16" s="129" t="s">
        <v>359</v>
      </c>
    </row>
    <row r="17" spans="1:24" x14ac:dyDescent="0.3">
      <c r="A17" s="68" t="s">
        <v>447</v>
      </c>
      <c r="B17" s="1" t="s">
        <v>146</v>
      </c>
      <c r="C17" s="129">
        <v>1</v>
      </c>
      <c r="D17" s="1" t="s">
        <v>171</v>
      </c>
      <c r="E17" s="27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9">
        <v>0</v>
      </c>
      <c r="M17" s="110">
        <v>1</v>
      </c>
      <c r="N17" s="111">
        <v>0</v>
      </c>
      <c r="O17" s="111">
        <v>0</v>
      </c>
      <c r="P17" s="111">
        <v>0</v>
      </c>
      <c r="Q17" s="111">
        <v>0</v>
      </c>
      <c r="R17" s="120">
        <v>0</v>
      </c>
      <c r="S17" s="74">
        <v>0</v>
      </c>
      <c r="T17" s="75">
        <v>0</v>
      </c>
      <c r="U17" s="113">
        <v>0</v>
      </c>
      <c r="V17" s="114">
        <v>80</v>
      </c>
      <c r="W17" s="125" t="s">
        <v>447</v>
      </c>
      <c r="X17" s="129" t="s">
        <v>360</v>
      </c>
    </row>
    <row r="18" spans="1:24" x14ac:dyDescent="0.3">
      <c r="A18" s="68" t="s">
        <v>448</v>
      </c>
      <c r="B18" s="1" t="s">
        <v>147</v>
      </c>
      <c r="C18" s="129">
        <v>1</v>
      </c>
      <c r="D18" s="1" t="s">
        <v>172</v>
      </c>
      <c r="E18" s="27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9">
        <v>0</v>
      </c>
      <c r="M18" s="79">
        <v>1</v>
      </c>
      <c r="N18" s="71">
        <v>0</v>
      </c>
      <c r="O18" s="71">
        <v>0</v>
      </c>
      <c r="P18" s="71">
        <v>0</v>
      </c>
      <c r="Q18" s="71">
        <v>0</v>
      </c>
      <c r="R18" s="80">
        <v>1</v>
      </c>
      <c r="S18" s="28">
        <v>0</v>
      </c>
      <c r="T18" s="29">
        <v>0</v>
      </c>
      <c r="U18" s="101">
        <v>0</v>
      </c>
      <c r="V18" s="102">
        <v>84</v>
      </c>
      <c r="W18" s="125" t="s">
        <v>448</v>
      </c>
      <c r="X18" s="129" t="s">
        <v>361</v>
      </c>
    </row>
    <row r="19" spans="1:24" x14ac:dyDescent="0.3">
      <c r="A19" s="68" t="s">
        <v>449</v>
      </c>
      <c r="B19" s="1" t="s">
        <v>468</v>
      </c>
      <c r="C19" s="129">
        <v>2</v>
      </c>
      <c r="D19" s="1" t="s">
        <v>530</v>
      </c>
      <c r="E19" s="27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9">
        <v>0</v>
      </c>
      <c r="M19" s="79">
        <v>1</v>
      </c>
      <c r="N19" s="71">
        <v>0</v>
      </c>
      <c r="O19" s="71">
        <v>0</v>
      </c>
      <c r="P19" s="71">
        <v>0</v>
      </c>
      <c r="Q19" s="71">
        <v>1</v>
      </c>
      <c r="R19" s="80">
        <v>0</v>
      </c>
      <c r="S19" s="28">
        <v>0</v>
      </c>
      <c r="T19" s="29">
        <v>0</v>
      </c>
      <c r="U19" s="101">
        <v>0</v>
      </c>
      <c r="V19" s="102">
        <v>88</v>
      </c>
      <c r="W19" s="125" t="s">
        <v>449</v>
      </c>
      <c r="X19" s="129" t="s">
        <v>362</v>
      </c>
    </row>
    <row r="20" spans="1:24" x14ac:dyDescent="0.3">
      <c r="A20" s="68" t="s">
        <v>450</v>
      </c>
      <c r="B20" s="1" t="s">
        <v>469</v>
      </c>
      <c r="C20" s="129">
        <v>2</v>
      </c>
      <c r="D20" s="1" t="s">
        <v>531</v>
      </c>
      <c r="E20" s="27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9">
        <v>0</v>
      </c>
      <c r="M20" s="79">
        <v>1</v>
      </c>
      <c r="N20" s="71">
        <v>0</v>
      </c>
      <c r="O20" s="71">
        <v>0</v>
      </c>
      <c r="P20" s="71">
        <v>0</v>
      </c>
      <c r="Q20" s="71">
        <v>1</v>
      </c>
      <c r="R20" s="80">
        <v>1</v>
      </c>
      <c r="S20" s="28">
        <v>0</v>
      </c>
      <c r="T20" s="29">
        <v>0</v>
      </c>
      <c r="U20" s="101">
        <v>0</v>
      </c>
      <c r="V20" s="102" t="s">
        <v>554</v>
      </c>
      <c r="W20" s="125" t="s">
        <v>450</v>
      </c>
      <c r="X20" s="129" t="s">
        <v>363</v>
      </c>
    </row>
    <row r="21" spans="1:24" x14ac:dyDescent="0.3">
      <c r="A21" s="68" t="s">
        <v>451</v>
      </c>
      <c r="B21" s="1" t="s">
        <v>148</v>
      </c>
      <c r="C21" s="129">
        <v>1</v>
      </c>
      <c r="D21" s="1" t="s">
        <v>178</v>
      </c>
      <c r="E21" s="27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9">
        <v>0</v>
      </c>
      <c r="M21" s="79">
        <v>1</v>
      </c>
      <c r="N21" s="71">
        <v>0</v>
      </c>
      <c r="O21" s="71">
        <v>0</v>
      </c>
      <c r="P21" s="71">
        <v>1</v>
      </c>
      <c r="Q21" s="71">
        <v>0</v>
      </c>
      <c r="R21" s="80">
        <v>0</v>
      </c>
      <c r="S21" s="28">
        <v>0</v>
      </c>
      <c r="T21" s="29">
        <v>0</v>
      </c>
      <c r="U21" s="101">
        <v>0</v>
      </c>
      <c r="V21" s="102">
        <v>90</v>
      </c>
      <c r="W21" s="125" t="s">
        <v>451</v>
      </c>
      <c r="X21" s="129" t="s">
        <v>364</v>
      </c>
    </row>
    <row r="22" spans="1:24" x14ac:dyDescent="0.3">
      <c r="A22" s="68" t="s">
        <v>452</v>
      </c>
      <c r="B22" s="1" t="s">
        <v>149</v>
      </c>
      <c r="C22" s="129">
        <v>1</v>
      </c>
      <c r="D22" s="1" t="s">
        <v>179</v>
      </c>
      <c r="E22" s="27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9">
        <v>0</v>
      </c>
      <c r="M22" s="79">
        <v>1</v>
      </c>
      <c r="N22" s="71">
        <v>0</v>
      </c>
      <c r="O22" s="71">
        <v>0</v>
      </c>
      <c r="P22" s="71">
        <v>1</v>
      </c>
      <c r="Q22" s="71">
        <v>0</v>
      </c>
      <c r="R22" s="80">
        <v>1</v>
      </c>
      <c r="S22" s="28">
        <v>0</v>
      </c>
      <c r="T22" s="29">
        <v>0</v>
      </c>
      <c r="U22" s="101">
        <v>0</v>
      </c>
      <c r="V22" s="102">
        <v>94</v>
      </c>
      <c r="W22" s="125" t="s">
        <v>452</v>
      </c>
      <c r="X22" s="129" t="s">
        <v>365</v>
      </c>
    </row>
    <row r="23" spans="1:24" x14ac:dyDescent="0.3">
      <c r="A23" s="68" t="s">
        <v>334</v>
      </c>
      <c r="B23" s="1" t="s">
        <v>150</v>
      </c>
      <c r="C23" s="129">
        <v>1</v>
      </c>
      <c r="D23" s="1" t="s">
        <v>180</v>
      </c>
      <c r="E23" s="27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9">
        <v>0</v>
      </c>
      <c r="M23" s="79">
        <v>1</v>
      </c>
      <c r="N23" s="71">
        <v>0</v>
      </c>
      <c r="O23" s="71">
        <v>0</v>
      </c>
      <c r="P23" s="71">
        <v>1</v>
      </c>
      <c r="Q23" s="71">
        <v>1</v>
      </c>
      <c r="R23" s="80">
        <v>0</v>
      </c>
      <c r="S23" s="28">
        <v>0</v>
      </c>
      <c r="T23" s="29">
        <v>0</v>
      </c>
      <c r="U23" s="101">
        <v>0</v>
      </c>
      <c r="V23" s="102">
        <v>98</v>
      </c>
      <c r="W23" s="125" t="s">
        <v>334</v>
      </c>
      <c r="X23" s="129" t="s">
        <v>366</v>
      </c>
    </row>
    <row r="24" spans="1:24" x14ac:dyDescent="0.3">
      <c r="A24" s="68" t="s">
        <v>453</v>
      </c>
      <c r="B24" s="1" t="s">
        <v>470</v>
      </c>
      <c r="C24" s="129">
        <v>2</v>
      </c>
      <c r="D24" s="1" t="s">
        <v>532</v>
      </c>
      <c r="E24" s="27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9">
        <v>0</v>
      </c>
      <c r="M24" s="79">
        <v>1</v>
      </c>
      <c r="N24" s="71">
        <v>0</v>
      </c>
      <c r="O24" s="71">
        <v>0</v>
      </c>
      <c r="P24" s="71">
        <v>1</v>
      </c>
      <c r="Q24" s="71">
        <v>1</v>
      </c>
      <c r="R24" s="80">
        <v>1</v>
      </c>
      <c r="S24" s="28">
        <v>0</v>
      </c>
      <c r="T24" s="29">
        <v>0</v>
      </c>
      <c r="U24" s="101">
        <v>0</v>
      </c>
      <c r="V24" s="102" t="s">
        <v>555</v>
      </c>
      <c r="W24" s="125" t="s">
        <v>453</v>
      </c>
      <c r="X24" s="129" t="s">
        <v>367</v>
      </c>
    </row>
    <row r="25" spans="1:24" x14ac:dyDescent="0.3">
      <c r="A25" s="68" t="s">
        <v>454</v>
      </c>
      <c r="B25" s="1" t="s">
        <v>471</v>
      </c>
      <c r="C25" s="129">
        <v>2</v>
      </c>
      <c r="D25" s="1" t="s">
        <v>533</v>
      </c>
      <c r="E25" s="27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9">
        <v>0</v>
      </c>
      <c r="M25" s="79">
        <v>1</v>
      </c>
      <c r="N25" s="71">
        <v>0</v>
      </c>
      <c r="O25" s="71">
        <v>1</v>
      </c>
      <c r="P25" s="71">
        <v>0</v>
      </c>
      <c r="Q25" s="71">
        <v>0</v>
      </c>
      <c r="R25" s="80">
        <v>0</v>
      </c>
      <c r="S25" s="28">
        <v>0</v>
      </c>
      <c r="T25" s="29">
        <v>0</v>
      </c>
      <c r="U25" s="101">
        <v>0</v>
      </c>
      <c r="V25" s="102" t="s">
        <v>556</v>
      </c>
      <c r="W25" s="125" t="s">
        <v>454</v>
      </c>
      <c r="X25" s="129" t="s">
        <v>368</v>
      </c>
    </row>
    <row r="26" spans="1:24" x14ac:dyDescent="0.3">
      <c r="A26" s="68" t="s">
        <v>455</v>
      </c>
      <c r="B26" s="1" t="s">
        <v>472</v>
      </c>
      <c r="C26" s="129">
        <v>1</v>
      </c>
      <c r="D26" s="1" t="s">
        <v>534</v>
      </c>
      <c r="E26" s="27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9">
        <v>0</v>
      </c>
      <c r="M26" s="79">
        <v>1</v>
      </c>
      <c r="N26" s="71">
        <v>1</v>
      </c>
      <c r="O26" s="71">
        <v>1</v>
      </c>
      <c r="P26" s="71">
        <v>0</v>
      </c>
      <c r="Q26" s="71">
        <v>0</v>
      </c>
      <c r="R26" s="80">
        <v>1</v>
      </c>
      <c r="S26" s="28">
        <v>0</v>
      </c>
      <c r="T26" s="29">
        <v>0</v>
      </c>
      <c r="U26" s="101">
        <v>0</v>
      </c>
      <c r="V26" s="102" t="s">
        <v>557</v>
      </c>
      <c r="W26" s="125" t="s">
        <v>455</v>
      </c>
      <c r="X26" s="129" t="s">
        <v>369</v>
      </c>
    </row>
    <row r="27" spans="1:24" x14ac:dyDescent="0.3">
      <c r="A27" s="68" t="s">
        <v>456</v>
      </c>
      <c r="B27" s="1" t="s">
        <v>473</v>
      </c>
      <c r="C27" s="129">
        <v>1</v>
      </c>
      <c r="D27" s="1" t="s">
        <v>535</v>
      </c>
      <c r="E27" s="27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9">
        <v>0</v>
      </c>
      <c r="M27" s="79">
        <v>1</v>
      </c>
      <c r="N27" s="71">
        <v>1</v>
      </c>
      <c r="O27" s="71">
        <v>1</v>
      </c>
      <c r="P27" s="71">
        <v>0</v>
      </c>
      <c r="Q27" s="71">
        <v>1</v>
      </c>
      <c r="R27" s="80">
        <v>0</v>
      </c>
      <c r="S27" s="28">
        <v>0</v>
      </c>
      <c r="T27" s="29">
        <v>0</v>
      </c>
      <c r="U27" s="101">
        <v>0</v>
      </c>
      <c r="V27" s="102" t="s">
        <v>558</v>
      </c>
      <c r="W27" s="125" t="s">
        <v>456</v>
      </c>
      <c r="X27" s="129" t="s">
        <v>370</v>
      </c>
    </row>
    <row r="28" spans="1:24" x14ac:dyDescent="0.3">
      <c r="A28" s="68" t="s">
        <v>457</v>
      </c>
      <c r="B28" s="1" t="s">
        <v>474</v>
      </c>
      <c r="C28" s="129">
        <v>1</v>
      </c>
      <c r="D28" s="1" t="s">
        <v>536</v>
      </c>
      <c r="E28" s="27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9">
        <v>0</v>
      </c>
      <c r="M28" s="79">
        <v>1</v>
      </c>
      <c r="N28" s="71">
        <v>1</v>
      </c>
      <c r="O28" s="71">
        <v>1</v>
      </c>
      <c r="P28" s="71">
        <v>0</v>
      </c>
      <c r="Q28" s="71">
        <v>1</v>
      </c>
      <c r="R28" s="80">
        <v>1</v>
      </c>
      <c r="S28" s="28">
        <v>0</v>
      </c>
      <c r="T28" s="29">
        <v>0</v>
      </c>
      <c r="U28" s="101">
        <v>0</v>
      </c>
      <c r="V28" s="102" t="s">
        <v>559</v>
      </c>
      <c r="W28" s="125" t="s">
        <v>457</v>
      </c>
      <c r="X28" s="129" t="s">
        <v>371</v>
      </c>
    </row>
    <row r="29" spans="1:24" x14ac:dyDescent="0.3">
      <c r="A29" s="68" t="s">
        <v>458</v>
      </c>
      <c r="B29" s="1" t="s">
        <v>475</v>
      </c>
      <c r="C29" s="129">
        <v>1</v>
      </c>
      <c r="D29" s="1" t="s">
        <v>537</v>
      </c>
      <c r="E29" s="27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9">
        <v>0</v>
      </c>
      <c r="M29" s="115">
        <v>1</v>
      </c>
      <c r="N29" s="116">
        <v>1</v>
      </c>
      <c r="O29" s="116">
        <v>1</v>
      </c>
      <c r="P29" s="116">
        <v>1</v>
      </c>
      <c r="Q29" s="116">
        <v>0</v>
      </c>
      <c r="R29" s="121">
        <v>0</v>
      </c>
      <c r="S29" s="31">
        <v>0</v>
      </c>
      <c r="T29" s="32">
        <v>0</v>
      </c>
      <c r="U29" s="118">
        <v>0</v>
      </c>
      <c r="V29" s="119" t="s">
        <v>560</v>
      </c>
      <c r="W29" s="125" t="s">
        <v>458</v>
      </c>
      <c r="X29" s="129" t="s">
        <v>372</v>
      </c>
    </row>
    <row r="30" spans="1:24" x14ac:dyDescent="0.3">
      <c r="A30" s="68" t="s">
        <v>459</v>
      </c>
      <c r="B30" s="1" t="s">
        <v>566</v>
      </c>
      <c r="C30" s="129">
        <v>1</v>
      </c>
      <c r="D30" s="1" t="s">
        <v>567</v>
      </c>
      <c r="E30" s="27">
        <v>0</v>
      </c>
      <c r="F30" s="28">
        <v>0</v>
      </c>
      <c r="G30" s="28">
        <v>0</v>
      </c>
      <c r="H30" s="28">
        <v>1</v>
      </c>
      <c r="I30" s="28">
        <v>0</v>
      </c>
      <c r="J30" s="28">
        <v>0</v>
      </c>
      <c r="K30" s="28">
        <v>0</v>
      </c>
      <c r="L30" s="29">
        <v>0</v>
      </c>
      <c r="M30" s="27">
        <v>0</v>
      </c>
      <c r="N30" s="28">
        <v>0</v>
      </c>
      <c r="O30" s="28">
        <v>0</v>
      </c>
      <c r="P30" s="28">
        <v>0</v>
      </c>
      <c r="Q30" s="72">
        <v>0</v>
      </c>
      <c r="R30" s="72">
        <v>0</v>
      </c>
      <c r="S30" s="28">
        <v>0</v>
      </c>
      <c r="T30" s="29">
        <v>0</v>
      </c>
      <c r="U30" s="98">
        <v>10</v>
      </c>
      <c r="V30" s="99">
        <v>0</v>
      </c>
      <c r="W30" s="125" t="s">
        <v>459</v>
      </c>
      <c r="X30" s="129" t="s">
        <v>373</v>
      </c>
    </row>
    <row r="31" spans="1:24" x14ac:dyDescent="0.3">
      <c r="A31" s="68" t="s">
        <v>460</v>
      </c>
      <c r="B31" s="1" t="s">
        <v>114</v>
      </c>
      <c r="E31" s="27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9">
        <v>0</v>
      </c>
      <c r="M31" s="27">
        <v>0</v>
      </c>
      <c r="N31" s="28">
        <v>0</v>
      </c>
      <c r="O31" s="28">
        <v>0</v>
      </c>
      <c r="P31" s="28">
        <v>0</v>
      </c>
      <c r="Q31" s="72">
        <v>0</v>
      </c>
      <c r="R31" s="72">
        <v>0</v>
      </c>
      <c r="S31" s="28">
        <v>0</v>
      </c>
      <c r="T31" s="29">
        <v>0</v>
      </c>
      <c r="U31" s="98">
        <v>0</v>
      </c>
      <c r="V31" s="99">
        <v>0</v>
      </c>
      <c r="W31" s="125" t="s">
        <v>460</v>
      </c>
      <c r="X31" s="129" t="s">
        <v>374</v>
      </c>
    </row>
    <row r="32" spans="1:24" x14ac:dyDescent="0.3">
      <c r="A32" s="68" t="s">
        <v>461</v>
      </c>
      <c r="B32" s="1" t="s">
        <v>114</v>
      </c>
      <c r="E32" s="27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9">
        <v>0</v>
      </c>
      <c r="M32" s="27">
        <v>0</v>
      </c>
      <c r="N32" s="28">
        <v>0</v>
      </c>
      <c r="O32" s="28">
        <v>0</v>
      </c>
      <c r="P32" s="28">
        <v>0</v>
      </c>
      <c r="Q32" s="72">
        <v>0</v>
      </c>
      <c r="R32" s="72">
        <v>0</v>
      </c>
      <c r="S32" s="28">
        <v>0</v>
      </c>
      <c r="T32" s="29">
        <v>0</v>
      </c>
      <c r="U32" s="98">
        <v>0</v>
      </c>
      <c r="V32" s="99">
        <v>0</v>
      </c>
      <c r="W32" s="125" t="s">
        <v>461</v>
      </c>
      <c r="X32" s="129" t="s">
        <v>375</v>
      </c>
    </row>
    <row r="33" spans="1:24" x14ac:dyDescent="0.3">
      <c r="A33" s="68" t="s">
        <v>342</v>
      </c>
      <c r="B33" s="1" t="s">
        <v>114</v>
      </c>
      <c r="E33" s="27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9">
        <v>0</v>
      </c>
      <c r="M33" s="27">
        <v>0</v>
      </c>
      <c r="N33" s="28">
        <v>0</v>
      </c>
      <c r="O33" s="28">
        <v>0</v>
      </c>
      <c r="P33" s="28">
        <v>0</v>
      </c>
      <c r="Q33" s="72">
        <v>0</v>
      </c>
      <c r="R33" s="72">
        <v>0</v>
      </c>
      <c r="S33" s="28">
        <v>0</v>
      </c>
      <c r="T33" s="29">
        <v>0</v>
      </c>
      <c r="U33" s="98">
        <v>0</v>
      </c>
      <c r="V33" s="99">
        <v>0</v>
      </c>
      <c r="W33" s="125" t="s">
        <v>342</v>
      </c>
      <c r="X33" s="129" t="s">
        <v>376</v>
      </c>
    </row>
    <row r="34" spans="1:24" x14ac:dyDescent="0.3">
      <c r="A34" s="68" t="s">
        <v>462</v>
      </c>
      <c r="B34" s="1" t="s">
        <v>114</v>
      </c>
      <c r="E34" s="30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2">
        <v>0</v>
      </c>
      <c r="M34" s="30">
        <v>0</v>
      </c>
      <c r="N34" s="31">
        <v>0</v>
      </c>
      <c r="O34" s="31">
        <v>0</v>
      </c>
      <c r="P34" s="31">
        <v>0</v>
      </c>
      <c r="Q34" s="87">
        <v>0</v>
      </c>
      <c r="R34" s="87">
        <v>0</v>
      </c>
      <c r="S34" s="31">
        <v>0</v>
      </c>
      <c r="T34" s="32">
        <v>0</v>
      </c>
      <c r="U34" s="104">
        <v>0</v>
      </c>
      <c r="V34" s="105">
        <v>0</v>
      </c>
      <c r="W34" s="126" t="s">
        <v>462</v>
      </c>
      <c r="X34" s="129" t="s">
        <v>377</v>
      </c>
    </row>
    <row r="35" spans="1:24" ht="55.2" x14ac:dyDescent="0.3">
      <c r="E35" s="136"/>
      <c r="F35" s="137"/>
      <c r="G35" s="137"/>
      <c r="H35" s="137"/>
      <c r="I35" s="137"/>
      <c r="J35" s="137"/>
      <c r="K35" s="137"/>
      <c r="L35" s="138"/>
      <c r="M35" s="83" t="s">
        <v>484</v>
      </c>
      <c r="N35" s="81" t="s">
        <v>485</v>
      </c>
      <c r="O35" s="31"/>
      <c r="P35" s="31"/>
      <c r="Q35" s="31"/>
      <c r="R35" s="31"/>
      <c r="S35" s="31"/>
      <c r="T35" s="32"/>
      <c r="U35" s="107"/>
      <c r="V35" s="108"/>
      <c r="W35" s="127"/>
    </row>
    <row r="37" spans="1:24" x14ac:dyDescent="0.3">
      <c r="A37" s="1" t="s">
        <v>528</v>
      </c>
    </row>
    <row r="38" spans="1:24" x14ac:dyDescent="0.3">
      <c r="A38" s="1" t="s">
        <v>549</v>
      </c>
    </row>
    <row r="39" spans="1:24" x14ac:dyDescent="0.3">
      <c r="A39" s="1" t="s">
        <v>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60AF-6C6A-4069-B61D-A0BFA2F246A2}">
  <dimension ref="A1:AJ39"/>
  <sheetViews>
    <sheetView zoomScale="90" zoomScaleNormal="90" workbookViewId="0">
      <selection activeCell="D57" sqref="D57"/>
    </sheetView>
  </sheetViews>
  <sheetFormatPr defaultRowHeight="14.4" x14ac:dyDescent="0.3"/>
  <cols>
    <col min="3" max="3" width="7.5546875" style="78" bestFit="1" customWidth="1"/>
    <col min="4" max="4" width="22.5546875" style="1" bestFit="1" customWidth="1"/>
    <col min="5" max="10" width="3.6640625" style="1" bestFit="1" customWidth="1"/>
    <col min="11" max="16" width="3.6640625" style="1" customWidth="1"/>
    <col min="17" max="18" width="3.6640625" style="1" bestFit="1" customWidth="1"/>
    <col min="19" max="26" width="3.6640625" style="1" customWidth="1"/>
    <col min="27" max="28" width="3.6640625" style="1" bestFit="1" customWidth="1"/>
    <col min="29" max="32" width="3.5546875" style="109" bestFit="1" customWidth="1"/>
    <col min="33" max="33" width="4.88671875" style="78" bestFit="1" customWidth="1"/>
    <col min="34" max="34" width="3.5546875" style="129" customWidth="1"/>
    <col min="35" max="35" width="7.109375" style="78" customWidth="1"/>
    <col min="36" max="36" width="4.44140625" customWidth="1"/>
  </cols>
  <sheetData>
    <row r="1" spans="1:36" s="1" customFormat="1" x14ac:dyDescent="0.3">
      <c r="C1" s="78"/>
      <c r="E1" s="73">
        <v>23</v>
      </c>
      <c r="F1" s="74">
        <v>22</v>
      </c>
      <c r="G1" s="74">
        <v>21</v>
      </c>
      <c r="H1" s="74">
        <v>20</v>
      </c>
      <c r="I1" s="74">
        <v>19</v>
      </c>
      <c r="J1" s="74">
        <v>18</v>
      </c>
      <c r="K1" s="74">
        <v>17</v>
      </c>
      <c r="L1" s="75">
        <v>16</v>
      </c>
      <c r="M1" s="73">
        <v>15</v>
      </c>
      <c r="N1" s="74">
        <v>14</v>
      </c>
      <c r="O1" s="74">
        <v>13</v>
      </c>
      <c r="P1" s="74">
        <v>12</v>
      </c>
      <c r="Q1" s="74">
        <v>11</v>
      </c>
      <c r="R1" s="74">
        <v>10</v>
      </c>
      <c r="S1" s="74">
        <v>9</v>
      </c>
      <c r="T1" s="75">
        <v>8</v>
      </c>
      <c r="U1" s="73">
        <v>7</v>
      </c>
      <c r="V1" s="74">
        <v>6</v>
      </c>
      <c r="W1" s="74">
        <v>5</v>
      </c>
      <c r="X1" s="74">
        <v>4</v>
      </c>
      <c r="Y1" s="74">
        <v>3</v>
      </c>
      <c r="Z1" s="74">
        <v>2</v>
      </c>
      <c r="AA1" s="74">
        <v>1</v>
      </c>
      <c r="AB1" s="75">
        <v>0</v>
      </c>
      <c r="AC1" s="88"/>
      <c r="AD1" s="89"/>
      <c r="AE1" s="90"/>
      <c r="AF1" s="123"/>
      <c r="AG1" s="78"/>
      <c r="AH1" s="129"/>
      <c r="AI1" s="78"/>
    </row>
    <row r="2" spans="1:36" ht="49.8" x14ac:dyDescent="0.3">
      <c r="A2" s="78" t="s">
        <v>439</v>
      </c>
      <c r="B2" s="78" t="s">
        <v>524</v>
      </c>
      <c r="C2" s="78" t="s">
        <v>527</v>
      </c>
      <c r="D2" s="78" t="s">
        <v>551</v>
      </c>
      <c r="E2" s="84" t="s">
        <v>114</v>
      </c>
      <c r="F2" s="85" t="s">
        <v>114</v>
      </c>
      <c r="G2" s="85" t="s">
        <v>114</v>
      </c>
      <c r="H2" s="130" t="s">
        <v>476</v>
      </c>
      <c r="I2" s="130" t="s">
        <v>477</v>
      </c>
      <c r="J2" s="131" t="s">
        <v>519</v>
      </c>
      <c r="K2" s="130" t="s">
        <v>385</v>
      </c>
      <c r="L2" s="132" t="s">
        <v>298</v>
      </c>
      <c r="M2" s="133" t="s">
        <v>520</v>
      </c>
      <c r="N2" s="131" t="s">
        <v>521</v>
      </c>
      <c r="O2" s="131" t="s">
        <v>522</v>
      </c>
      <c r="P2" s="131" t="s">
        <v>523</v>
      </c>
      <c r="Q2" s="131" t="s">
        <v>568</v>
      </c>
      <c r="R2" s="131" t="s">
        <v>421</v>
      </c>
      <c r="S2" s="131" t="s">
        <v>550</v>
      </c>
      <c r="T2" s="134" t="s">
        <v>529</v>
      </c>
      <c r="U2" s="135" t="s">
        <v>483</v>
      </c>
      <c r="V2" s="131" t="s">
        <v>482</v>
      </c>
      <c r="W2" s="131" t="s">
        <v>479</v>
      </c>
      <c r="X2" s="131" t="s">
        <v>480</v>
      </c>
      <c r="Y2" s="131" t="s">
        <v>481</v>
      </c>
      <c r="Z2" s="131" t="s">
        <v>478</v>
      </c>
      <c r="AA2" s="131" t="s">
        <v>155</v>
      </c>
      <c r="AB2" s="134" t="s">
        <v>154</v>
      </c>
      <c r="AC2" s="91" t="s">
        <v>562</v>
      </c>
      <c r="AD2" s="92" t="s">
        <v>563</v>
      </c>
      <c r="AE2" s="93" t="s">
        <v>564</v>
      </c>
      <c r="AF2" s="122" t="s">
        <v>561</v>
      </c>
      <c r="AG2" s="122" t="s">
        <v>576</v>
      </c>
      <c r="AH2" s="92"/>
    </row>
    <row r="3" spans="1:36" x14ac:dyDescent="0.3">
      <c r="A3" s="68" t="s">
        <v>330</v>
      </c>
      <c r="B3" t="s">
        <v>156</v>
      </c>
      <c r="C3" s="78">
        <v>1</v>
      </c>
      <c r="D3" s="1" t="s">
        <v>156</v>
      </c>
      <c r="E3" s="73">
        <v>0</v>
      </c>
      <c r="F3" s="74">
        <v>0</v>
      </c>
      <c r="G3" s="74">
        <v>0</v>
      </c>
      <c r="H3" s="74">
        <v>0</v>
      </c>
      <c r="I3" s="74">
        <v>0</v>
      </c>
      <c r="J3" s="74">
        <v>0</v>
      </c>
      <c r="K3" s="74">
        <v>0</v>
      </c>
      <c r="L3" s="75">
        <v>0</v>
      </c>
      <c r="M3" s="73">
        <v>0</v>
      </c>
      <c r="N3" s="74">
        <v>0</v>
      </c>
      <c r="O3" s="74">
        <v>0</v>
      </c>
      <c r="P3" s="74">
        <v>0</v>
      </c>
      <c r="Q3" s="74">
        <v>0</v>
      </c>
      <c r="R3" s="74">
        <v>0</v>
      </c>
      <c r="S3" s="74">
        <v>0</v>
      </c>
      <c r="T3" s="75">
        <v>0</v>
      </c>
      <c r="U3" s="73">
        <v>0</v>
      </c>
      <c r="V3" s="74">
        <v>0</v>
      </c>
      <c r="W3" s="74">
        <v>0</v>
      </c>
      <c r="X3" s="74">
        <v>0</v>
      </c>
      <c r="Y3" s="86">
        <v>0</v>
      </c>
      <c r="Z3" s="86">
        <v>0</v>
      </c>
      <c r="AA3" s="74">
        <v>0</v>
      </c>
      <c r="AB3" s="75">
        <v>0</v>
      </c>
      <c r="AC3" s="94">
        <v>0</v>
      </c>
      <c r="AD3" s="95">
        <v>0</v>
      </c>
      <c r="AE3" s="96">
        <v>0</v>
      </c>
      <c r="AF3" s="124" t="s">
        <v>330</v>
      </c>
      <c r="AG3" s="128" t="s">
        <v>346</v>
      </c>
      <c r="AH3" s="128"/>
      <c r="AI3" s="78">
        <v>1010</v>
      </c>
      <c r="AJ3" s="78" t="s">
        <v>496</v>
      </c>
    </row>
    <row r="4" spans="1:36" x14ac:dyDescent="0.3">
      <c r="A4" s="68" t="s">
        <v>328</v>
      </c>
      <c r="B4" t="s">
        <v>155</v>
      </c>
      <c r="C4" s="78">
        <v>1</v>
      </c>
      <c r="D4" s="1" t="s">
        <v>544</v>
      </c>
      <c r="E4" s="27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9">
        <v>0</v>
      </c>
      <c r="M4" s="27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9">
        <v>0</v>
      </c>
      <c r="U4" s="27">
        <v>0</v>
      </c>
      <c r="V4" s="28">
        <v>0</v>
      </c>
      <c r="W4" s="28">
        <v>0</v>
      </c>
      <c r="X4" s="28">
        <v>0</v>
      </c>
      <c r="Y4" s="72">
        <v>0</v>
      </c>
      <c r="Z4" s="72">
        <v>0</v>
      </c>
      <c r="AA4" s="28">
        <v>1</v>
      </c>
      <c r="AB4" s="29">
        <v>0</v>
      </c>
      <c r="AC4" s="97">
        <v>0</v>
      </c>
      <c r="AD4" s="98">
        <v>0</v>
      </c>
      <c r="AE4" s="99">
        <v>2</v>
      </c>
      <c r="AF4" s="125" t="s">
        <v>328</v>
      </c>
      <c r="AG4" s="128" t="s">
        <v>347</v>
      </c>
      <c r="AH4" s="128"/>
      <c r="AI4" s="78">
        <v>1011</v>
      </c>
      <c r="AJ4" s="78" t="s">
        <v>497</v>
      </c>
    </row>
    <row r="5" spans="1:36" x14ac:dyDescent="0.3">
      <c r="A5" s="68" t="s">
        <v>331</v>
      </c>
      <c r="B5" t="s">
        <v>154</v>
      </c>
      <c r="C5" s="78">
        <v>1</v>
      </c>
      <c r="D5" s="1" t="s">
        <v>545</v>
      </c>
      <c r="E5" s="27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9">
        <v>0</v>
      </c>
      <c r="M5" s="27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9">
        <v>0</v>
      </c>
      <c r="U5" s="27">
        <v>0</v>
      </c>
      <c r="V5" s="28">
        <v>0</v>
      </c>
      <c r="W5" s="28">
        <v>0</v>
      </c>
      <c r="X5" s="28">
        <v>0</v>
      </c>
      <c r="Y5" s="72">
        <v>0</v>
      </c>
      <c r="Z5" s="72">
        <v>0</v>
      </c>
      <c r="AA5" s="28">
        <v>0</v>
      </c>
      <c r="AB5" s="29">
        <v>1</v>
      </c>
      <c r="AC5" s="97">
        <v>0</v>
      </c>
      <c r="AD5" s="98">
        <v>0</v>
      </c>
      <c r="AE5" s="99">
        <v>1</v>
      </c>
      <c r="AF5" s="125" t="s">
        <v>331</v>
      </c>
      <c r="AG5" s="128" t="s">
        <v>348</v>
      </c>
      <c r="AH5" s="128"/>
      <c r="AI5" s="78">
        <v>1100</v>
      </c>
      <c r="AJ5" s="78" t="s">
        <v>499</v>
      </c>
    </row>
    <row r="6" spans="1:36" x14ac:dyDescent="0.3">
      <c r="A6" s="68" t="s">
        <v>343</v>
      </c>
      <c r="B6" t="s">
        <v>385</v>
      </c>
      <c r="C6" s="78">
        <v>1</v>
      </c>
      <c r="D6" s="1" t="s">
        <v>525</v>
      </c>
      <c r="E6" s="27">
        <v>0</v>
      </c>
      <c r="F6" s="28">
        <v>0</v>
      </c>
      <c r="G6" s="28">
        <v>0</v>
      </c>
      <c r="H6" s="28">
        <v>0</v>
      </c>
      <c r="I6" s="28">
        <v>0</v>
      </c>
      <c r="J6" s="72">
        <v>0</v>
      </c>
      <c r="K6" s="28">
        <v>1</v>
      </c>
      <c r="L6" s="29">
        <v>0</v>
      </c>
      <c r="M6" s="27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9">
        <v>0</v>
      </c>
      <c r="U6" s="27">
        <v>0</v>
      </c>
      <c r="V6" s="28">
        <v>0</v>
      </c>
      <c r="W6" s="28">
        <v>0</v>
      </c>
      <c r="X6" s="28">
        <v>0</v>
      </c>
      <c r="Y6" s="72">
        <v>0</v>
      </c>
      <c r="Z6" s="72">
        <v>0</v>
      </c>
      <c r="AA6" s="28">
        <v>0</v>
      </c>
      <c r="AB6" s="29">
        <v>0</v>
      </c>
      <c r="AC6" s="97">
        <v>2</v>
      </c>
      <c r="AD6" s="98">
        <v>0</v>
      </c>
      <c r="AE6" s="99">
        <v>0</v>
      </c>
      <c r="AF6" s="125" t="s">
        <v>343</v>
      </c>
      <c r="AG6" s="128" t="s">
        <v>349</v>
      </c>
      <c r="AH6" s="128"/>
      <c r="AI6" s="78">
        <v>1101</v>
      </c>
      <c r="AJ6" s="78" t="s">
        <v>501</v>
      </c>
    </row>
    <row r="7" spans="1:36" x14ac:dyDescent="0.3">
      <c r="A7" s="68" t="s">
        <v>329</v>
      </c>
      <c r="B7" t="s">
        <v>436</v>
      </c>
      <c r="C7" s="78">
        <v>2</v>
      </c>
      <c r="D7" s="1" t="s">
        <v>526</v>
      </c>
      <c r="E7" s="27">
        <v>0</v>
      </c>
      <c r="F7" s="28">
        <v>0</v>
      </c>
      <c r="G7" s="28">
        <v>0</v>
      </c>
      <c r="H7" s="28">
        <v>0</v>
      </c>
      <c r="I7" s="28">
        <v>0</v>
      </c>
      <c r="J7" s="72">
        <v>0</v>
      </c>
      <c r="K7" s="28">
        <v>1</v>
      </c>
      <c r="L7" s="29">
        <v>0</v>
      </c>
      <c r="M7" s="27">
        <v>0</v>
      </c>
      <c r="N7" s="28">
        <v>0</v>
      </c>
      <c r="O7" s="28">
        <v>0</v>
      </c>
      <c r="P7" s="28">
        <v>0</v>
      </c>
      <c r="Q7" s="28">
        <v>0</v>
      </c>
      <c r="R7" s="72">
        <v>1</v>
      </c>
      <c r="S7" s="28">
        <v>0</v>
      </c>
      <c r="T7" s="29">
        <v>0</v>
      </c>
      <c r="U7" s="27">
        <v>0</v>
      </c>
      <c r="V7" s="28">
        <v>0</v>
      </c>
      <c r="W7" s="28">
        <v>0</v>
      </c>
      <c r="X7" s="28">
        <v>0</v>
      </c>
      <c r="Y7" s="72">
        <v>0</v>
      </c>
      <c r="Z7" s="72">
        <v>0</v>
      </c>
      <c r="AA7" s="28">
        <v>0</v>
      </c>
      <c r="AB7" s="29">
        <v>0</v>
      </c>
      <c r="AC7" s="97">
        <v>2</v>
      </c>
      <c r="AD7" s="98">
        <v>4</v>
      </c>
      <c r="AE7" s="99">
        <v>0</v>
      </c>
      <c r="AF7" s="125" t="s">
        <v>329</v>
      </c>
      <c r="AG7" s="128" t="s">
        <v>350</v>
      </c>
      <c r="AH7" s="128"/>
      <c r="AI7" s="78">
        <v>1110</v>
      </c>
      <c r="AJ7" s="78" t="s">
        <v>503</v>
      </c>
    </row>
    <row r="8" spans="1:36" x14ac:dyDescent="0.3">
      <c r="A8" s="68" t="s">
        <v>440</v>
      </c>
      <c r="B8" t="s">
        <v>298</v>
      </c>
      <c r="C8" s="78">
        <v>1</v>
      </c>
      <c r="D8" s="1" t="s">
        <v>546</v>
      </c>
      <c r="E8" s="27">
        <v>0</v>
      </c>
      <c r="F8" s="28">
        <v>0</v>
      </c>
      <c r="G8" s="28">
        <v>0</v>
      </c>
      <c r="H8" s="28">
        <v>0</v>
      </c>
      <c r="I8" s="28">
        <v>0</v>
      </c>
      <c r="J8" s="72">
        <v>0</v>
      </c>
      <c r="K8" s="28">
        <v>0</v>
      </c>
      <c r="L8" s="29">
        <v>1</v>
      </c>
      <c r="M8" s="77">
        <v>0</v>
      </c>
      <c r="N8" s="72">
        <v>0</v>
      </c>
      <c r="O8" s="72">
        <v>1</v>
      </c>
      <c r="P8" s="72">
        <v>0</v>
      </c>
      <c r="Q8" s="72">
        <v>1</v>
      </c>
      <c r="R8" s="72">
        <v>0</v>
      </c>
      <c r="S8" s="28">
        <v>0</v>
      </c>
      <c r="T8" s="82">
        <v>0</v>
      </c>
      <c r="U8" s="27">
        <v>0</v>
      </c>
      <c r="V8" s="28">
        <v>0</v>
      </c>
      <c r="W8" s="28">
        <v>0</v>
      </c>
      <c r="X8" s="28">
        <v>0</v>
      </c>
      <c r="Y8" s="72">
        <v>0</v>
      </c>
      <c r="Z8" s="72">
        <v>0</v>
      </c>
      <c r="AA8" s="28">
        <v>0</v>
      </c>
      <c r="AB8" s="29">
        <v>0</v>
      </c>
      <c r="AC8" s="97">
        <v>1</v>
      </c>
      <c r="AD8" s="98">
        <v>28</v>
      </c>
      <c r="AE8" s="99">
        <v>0</v>
      </c>
      <c r="AF8" s="125" t="s">
        <v>440</v>
      </c>
      <c r="AG8" s="128" t="s">
        <v>351</v>
      </c>
      <c r="AH8" s="128"/>
      <c r="AI8" s="78">
        <v>1111</v>
      </c>
      <c r="AJ8" s="78" t="s">
        <v>505</v>
      </c>
    </row>
    <row r="9" spans="1:36" x14ac:dyDescent="0.3">
      <c r="A9" s="68" t="s">
        <v>441</v>
      </c>
      <c r="B9" t="s">
        <v>463</v>
      </c>
      <c r="C9" s="78">
        <v>1</v>
      </c>
      <c r="D9" s="1" t="s">
        <v>547</v>
      </c>
      <c r="E9" s="27">
        <v>0</v>
      </c>
      <c r="F9" s="28">
        <v>0</v>
      </c>
      <c r="G9" s="28">
        <v>0</v>
      </c>
      <c r="H9" s="28">
        <v>0</v>
      </c>
      <c r="I9" s="28">
        <v>0</v>
      </c>
      <c r="J9" s="72">
        <v>0</v>
      </c>
      <c r="K9" s="72">
        <v>0</v>
      </c>
      <c r="L9" s="82">
        <v>0</v>
      </c>
      <c r="M9" s="77">
        <v>1</v>
      </c>
      <c r="N9" s="72">
        <v>1</v>
      </c>
      <c r="O9" s="72">
        <v>0</v>
      </c>
      <c r="P9" s="72">
        <v>0</v>
      </c>
      <c r="Q9" s="72">
        <v>1</v>
      </c>
      <c r="R9" s="72">
        <v>0</v>
      </c>
      <c r="S9" s="28">
        <v>0</v>
      </c>
      <c r="T9" s="82">
        <v>0</v>
      </c>
      <c r="U9" s="27">
        <v>0</v>
      </c>
      <c r="V9" s="28">
        <v>0</v>
      </c>
      <c r="W9" s="28">
        <v>0</v>
      </c>
      <c r="X9" s="28">
        <v>0</v>
      </c>
      <c r="Y9" s="72">
        <v>0</v>
      </c>
      <c r="Z9" s="72">
        <v>0</v>
      </c>
      <c r="AA9" s="28">
        <v>0</v>
      </c>
      <c r="AB9" s="29">
        <v>0</v>
      </c>
      <c r="AC9" s="97">
        <v>0</v>
      </c>
      <c r="AD9" s="76" t="s">
        <v>552</v>
      </c>
      <c r="AE9" s="99">
        <v>0</v>
      </c>
      <c r="AF9" s="125" t="s">
        <v>441</v>
      </c>
      <c r="AG9" s="128" t="s">
        <v>352</v>
      </c>
    </row>
    <row r="10" spans="1:36" x14ac:dyDescent="0.3">
      <c r="A10" s="68" t="s">
        <v>442</v>
      </c>
      <c r="B10" t="s">
        <v>464</v>
      </c>
      <c r="C10" s="78">
        <v>2</v>
      </c>
      <c r="D10" s="1" t="s">
        <v>548</v>
      </c>
      <c r="E10" s="27">
        <v>0</v>
      </c>
      <c r="F10" s="28">
        <v>0</v>
      </c>
      <c r="G10" s="28">
        <v>0</v>
      </c>
      <c r="H10" s="28">
        <v>0</v>
      </c>
      <c r="I10" s="28">
        <v>0</v>
      </c>
      <c r="J10" s="72">
        <v>0</v>
      </c>
      <c r="K10" s="72">
        <v>0</v>
      </c>
      <c r="L10" s="82">
        <v>0</v>
      </c>
      <c r="M10" s="77">
        <v>0</v>
      </c>
      <c r="N10" s="72">
        <v>1</v>
      </c>
      <c r="O10" s="72">
        <v>0</v>
      </c>
      <c r="P10" s="72">
        <v>0</v>
      </c>
      <c r="Q10" s="72">
        <v>1</v>
      </c>
      <c r="R10" s="72">
        <v>1</v>
      </c>
      <c r="S10" s="28">
        <v>0</v>
      </c>
      <c r="T10" s="82">
        <v>0</v>
      </c>
      <c r="U10" s="27">
        <v>0</v>
      </c>
      <c r="V10" s="28">
        <v>0</v>
      </c>
      <c r="W10" s="28">
        <v>0</v>
      </c>
      <c r="X10" s="28">
        <v>0</v>
      </c>
      <c r="Y10" s="72">
        <v>0</v>
      </c>
      <c r="Z10" s="72">
        <v>0</v>
      </c>
      <c r="AA10" s="28">
        <v>0</v>
      </c>
      <c r="AB10" s="29">
        <v>0</v>
      </c>
      <c r="AC10" s="97">
        <v>0</v>
      </c>
      <c r="AD10" s="76" t="s">
        <v>553</v>
      </c>
      <c r="AE10" s="99">
        <v>0</v>
      </c>
      <c r="AF10" s="125" t="s">
        <v>442</v>
      </c>
      <c r="AG10" s="128" t="s">
        <v>353</v>
      </c>
    </row>
    <row r="11" spans="1:36" x14ac:dyDescent="0.3">
      <c r="A11" s="68" t="s">
        <v>336</v>
      </c>
      <c r="B11" t="s">
        <v>151</v>
      </c>
      <c r="C11" s="78">
        <v>2</v>
      </c>
      <c r="D11" s="1" t="s">
        <v>543</v>
      </c>
      <c r="E11" s="27">
        <v>0</v>
      </c>
      <c r="F11" s="28">
        <v>0</v>
      </c>
      <c r="G11" s="28">
        <v>0</v>
      </c>
      <c r="H11" s="28">
        <v>0</v>
      </c>
      <c r="I11" s="28">
        <v>0</v>
      </c>
      <c r="J11" s="72">
        <v>1</v>
      </c>
      <c r="K11" s="72">
        <v>0</v>
      </c>
      <c r="L11" s="82">
        <v>0</v>
      </c>
      <c r="M11" s="77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28">
        <v>1</v>
      </c>
      <c r="T11" s="82">
        <v>1</v>
      </c>
      <c r="U11" s="27">
        <v>0</v>
      </c>
      <c r="V11" s="28">
        <v>0</v>
      </c>
      <c r="W11" s="28">
        <v>0</v>
      </c>
      <c r="X11" s="28">
        <v>0</v>
      </c>
      <c r="Y11" s="72">
        <v>0</v>
      </c>
      <c r="Z11" s="72">
        <v>0</v>
      </c>
      <c r="AA11" s="28">
        <v>0</v>
      </c>
      <c r="AB11" s="29">
        <v>0</v>
      </c>
      <c r="AC11" s="97">
        <v>4</v>
      </c>
      <c r="AD11" s="98">
        <v>3</v>
      </c>
      <c r="AE11" s="99">
        <v>0</v>
      </c>
      <c r="AF11" s="125" t="s">
        <v>336</v>
      </c>
      <c r="AG11" s="128" t="s">
        <v>354</v>
      </c>
    </row>
    <row r="12" spans="1:36" x14ac:dyDescent="0.3">
      <c r="A12" s="68" t="s">
        <v>443</v>
      </c>
      <c r="B12" t="s">
        <v>152</v>
      </c>
      <c r="C12" s="78">
        <v>2</v>
      </c>
      <c r="D12" s="1" t="s">
        <v>542</v>
      </c>
      <c r="E12" s="27">
        <v>0</v>
      </c>
      <c r="F12" s="28">
        <v>0</v>
      </c>
      <c r="G12" s="28">
        <v>0</v>
      </c>
      <c r="H12" s="28">
        <v>0</v>
      </c>
      <c r="I12" s="28">
        <v>0</v>
      </c>
      <c r="J12" s="72">
        <v>1</v>
      </c>
      <c r="K12" s="72">
        <v>0</v>
      </c>
      <c r="L12" s="82">
        <v>0</v>
      </c>
      <c r="M12" s="77">
        <v>0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28">
        <v>1</v>
      </c>
      <c r="T12" s="82">
        <v>1</v>
      </c>
      <c r="U12" s="27">
        <v>0</v>
      </c>
      <c r="V12" s="28">
        <v>0</v>
      </c>
      <c r="W12" s="28">
        <v>0</v>
      </c>
      <c r="X12" s="28">
        <v>0</v>
      </c>
      <c r="Y12" s="72">
        <v>0</v>
      </c>
      <c r="Z12" s="72">
        <v>0</v>
      </c>
      <c r="AA12" s="28">
        <v>0</v>
      </c>
      <c r="AB12" s="29">
        <v>0</v>
      </c>
      <c r="AC12" s="97">
        <v>4</v>
      </c>
      <c r="AD12" s="98">
        <v>3</v>
      </c>
      <c r="AE12" s="99">
        <v>0</v>
      </c>
      <c r="AF12" s="125" t="s">
        <v>443</v>
      </c>
      <c r="AG12" s="128" t="s">
        <v>355</v>
      </c>
    </row>
    <row r="13" spans="1:36" x14ac:dyDescent="0.3">
      <c r="A13" s="68" t="s">
        <v>335</v>
      </c>
      <c r="B13" t="s">
        <v>465</v>
      </c>
      <c r="C13" s="78">
        <v>2</v>
      </c>
      <c r="D13" s="1" t="s">
        <v>541</v>
      </c>
      <c r="E13" s="27">
        <v>0</v>
      </c>
      <c r="F13" s="28">
        <v>0</v>
      </c>
      <c r="G13" s="28">
        <v>0</v>
      </c>
      <c r="H13" s="28">
        <v>0</v>
      </c>
      <c r="I13" s="28">
        <v>0</v>
      </c>
      <c r="J13" s="72">
        <v>1</v>
      </c>
      <c r="K13" s="72">
        <v>0</v>
      </c>
      <c r="L13" s="82">
        <v>0</v>
      </c>
      <c r="M13" s="77">
        <v>0</v>
      </c>
      <c r="N13" s="72">
        <v>0</v>
      </c>
      <c r="O13" s="72">
        <v>0</v>
      </c>
      <c r="P13" s="72">
        <v>0</v>
      </c>
      <c r="Q13" s="72">
        <v>0</v>
      </c>
      <c r="R13" s="72">
        <v>0</v>
      </c>
      <c r="S13" s="28">
        <v>1</v>
      </c>
      <c r="T13" s="82">
        <v>1</v>
      </c>
      <c r="U13" s="27">
        <v>0</v>
      </c>
      <c r="V13" s="28">
        <v>0</v>
      </c>
      <c r="W13" s="28">
        <v>0</v>
      </c>
      <c r="X13" s="28">
        <v>0</v>
      </c>
      <c r="Y13" s="72">
        <v>0</v>
      </c>
      <c r="Z13" s="72">
        <v>0</v>
      </c>
      <c r="AA13" s="28">
        <v>0</v>
      </c>
      <c r="AB13" s="29">
        <v>0</v>
      </c>
      <c r="AC13" s="97">
        <v>4</v>
      </c>
      <c r="AD13" s="98">
        <v>3</v>
      </c>
      <c r="AE13" s="99">
        <v>0</v>
      </c>
      <c r="AF13" s="125" t="s">
        <v>335</v>
      </c>
      <c r="AG13" s="78" t="s">
        <v>356</v>
      </c>
    </row>
    <row r="14" spans="1:36" x14ac:dyDescent="0.3">
      <c r="A14" s="68" t="s">
        <v>444</v>
      </c>
      <c r="B14" t="s">
        <v>466</v>
      </c>
      <c r="C14" s="78">
        <v>2</v>
      </c>
      <c r="D14" s="1" t="s">
        <v>540</v>
      </c>
      <c r="E14" s="27">
        <v>0</v>
      </c>
      <c r="F14" s="28">
        <v>0</v>
      </c>
      <c r="G14" s="28">
        <v>0</v>
      </c>
      <c r="H14" s="28">
        <v>0</v>
      </c>
      <c r="I14" s="28">
        <v>0</v>
      </c>
      <c r="J14" s="72">
        <v>1</v>
      </c>
      <c r="K14" s="72">
        <v>0</v>
      </c>
      <c r="L14" s="82">
        <v>0</v>
      </c>
      <c r="M14" s="77">
        <v>0</v>
      </c>
      <c r="N14" s="72">
        <v>0</v>
      </c>
      <c r="O14" s="72">
        <v>0</v>
      </c>
      <c r="P14" s="72">
        <v>0</v>
      </c>
      <c r="Q14" s="72">
        <v>0</v>
      </c>
      <c r="R14" s="72">
        <v>0</v>
      </c>
      <c r="S14" s="28">
        <v>1</v>
      </c>
      <c r="T14" s="82">
        <v>1</v>
      </c>
      <c r="U14" s="27">
        <v>0</v>
      </c>
      <c r="V14" s="28">
        <v>0</v>
      </c>
      <c r="W14" s="28">
        <v>0</v>
      </c>
      <c r="X14" s="28">
        <v>0</v>
      </c>
      <c r="Y14" s="72">
        <v>0</v>
      </c>
      <c r="Z14" s="72">
        <v>0</v>
      </c>
      <c r="AA14" s="28">
        <v>0</v>
      </c>
      <c r="AB14" s="29">
        <v>0</v>
      </c>
      <c r="AC14" s="97">
        <v>4</v>
      </c>
      <c r="AD14" s="98">
        <v>3</v>
      </c>
      <c r="AE14" s="99">
        <v>0</v>
      </c>
      <c r="AF14" s="125" t="s">
        <v>444</v>
      </c>
      <c r="AG14" s="78" t="s">
        <v>357</v>
      </c>
    </row>
    <row r="15" spans="1:36" x14ac:dyDescent="0.3">
      <c r="A15" s="68" t="s">
        <v>445</v>
      </c>
      <c r="B15" t="s">
        <v>467</v>
      </c>
      <c r="C15" s="78">
        <v>2</v>
      </c>
      <c r="D15" s="1" t="s">
        <v>539</v>
      </c>
      <c r="E15" s="27">
        <v>0</v>
      </c>
      <c r="F15" s="28">
        <v>0</v>
      </c>
      <c r="G15" s="28">
        <v>0</v>
      </c>
      <c r="H15" s="28">
        <v>0</v>
      </c>
      <c r="I15" s="28">
        <v>0</v>
      </c>
      <c r="J15" s="72">
        <v>1</v>
      </c>
      <c r="K15" s="72">
        <v>0</v>
      </c>
      <c r="L15" s="82">
        <v>0</v>
      </c>
      <c r="M15" s="77">
        <v>0</v>
      </c>
      <c r="N15" s="72">
        <v>0</v>
      </c>
      <c r="O15" s="72">
        <v>0</v>
      </c>
      <c r="P15" s="72">
        <v>0</v>
      </c>
      <c r="Q15" s="72">
        <v>0</v>
      </c>
      <c r="R15" s="72">
        <v>0</v>
      </c>
      <c r="S15" s="28">
        <v>1</v>
      </c>
      <c r="T15" s="82">
        <v>1</v>
      </c>
      <c r="U15" s="27">
        <v>0</v>
      </c>
      <c r="V15" s="28">
        <v>0</v>
      </c>
      <c r="W15" s="28">
        <v>0</v>
      </c>
      <c r="X15" s="28">
        <v>0</v>
      </c>
      <c r="Y15" s="72">
        <v>0</v>
      </c>
      <c r="Z15" s="72">
        <v>0</v>
      </c>
      <c r="AA15" s="28">
        <v>0</v>
      </c>
      <c r="AB15" s="29">
        <v>0</v>
      </c>
      <c r="AC15" s="97">
        <v>4</v>
      </c>
      <c r="AD15" s="98">
        <v>3</v>
      </c>
      <c r="AE15" s="99">
        <v>0</v>
      </c>
      <c r="AF15" s="125" t="s">
        <v>445</v>
      </c>
      <c r="AG15" s="78" t="s">
        <v>358</v>
      </c>
    </row>
    <row r="16" spans="1:36" x14ac:dyDescent="0.3">
      <c r="A16" s="68" t="s">
        <v>446</v>
      </c>
      <c r="B16" t="s">
        <v>153</v>
      </c>
      <c r="C16" s="78">
        <v>2</v>
      </c>
      <c r="D16" s="1" t="s">
        <v>538</v>
      </c>
      <c r="E16" s="27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9">
        <v>0</v>
      </c>
      <c r="M16" s="27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9">
        <v>1</v>
      </c>
      <c r="U16" s="27">
        <v>0</v>
      </c>
      <c r="V16" s="28">
        <v>0</v>
      </c>
      <c r="W16" s="28">
        <v>0</v>
      </c>
      <c r="X16" s="28">
        <v>0</v>
      </c>
      <c r="Y16" s="72">
        <v>0</v>
      </c>
      <c r="Z16" s="72">
        <v>0</v>
      </c>
      <c r="AA16" s="28">
        <v>0</v>
      </c>
      <c r="AB16" s="29">
        <v>0</v>
      </c>
      <c r="AC16" s="97">
        <v>0</v>
      </c>
      <c r="AD16" s="98">
        <v>1</v>
      </c>
      <c r="AE16" s="99">
        <v>0</v>
      </c>
      <c r="AF16" s="125" t="s">
        <v>446</v>
      </c>
      <c r="AG16" s="78" t="s">
        <v>359</v>
      </c>
    </row>
    <row r="17" spans="1:35" x14ac:dyDescent="0.3">
      <c r="A17" s="68" t="s">
        <v>447</v>
      </c>
      <c r="B17" t="s">
        <v>146</v>
      </c>
      <c r="C17" s="78">
        <v>1</v>
      </c>
      <c r="D17" s="1" t="s">
        <v>171</v>
      </c>
      <c r="E17" s="27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9">
        <v>0</v>
      </c>
      <c r="M17" s="27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9">
        <v>0</v>
      </c>
      <c r="U17" s="110">
        <v>1</v>
      </c>
      <c r="V17" s="111">
        <v>0</v>
      </c>
      <c r="W17" s="111">
        <v>0</v>
      </c>
      <c r="X17" s="111">
        <v>0</v>
      </c>
      <c r="Y17" s="111">
        <v>0</v>
      </c>
      <c r="Z17" s="120">
        <v>0</v>
      </c>
      <c r="AA17" s="74">
        <v>0</v>
      </c>
      <c r="AB17" s="75">
        <v>0</v>
      </c>
      <c r="AC17" s="112">
        <v>0</v>
      </c>
      <c r="AD17" s="113">
        <v>0</v>
      </c>
      <c r="AE17" s="114">
        <v>80</v>
      </c>
      <c r="AF17" s="125" t="s">
        <v>447</v>
      </c>
      <c r="AG17" s="78" t="s">
        <v>360</v>
      </c>
    </row>
    <row r="18" spans="1:35" x14ac:dyDescent="0.3">
      <c r="A18" s="68" t="s">
        <v>448</v>
      </c>
      <c r="B18" t="s">
        <v>147</v>
      </c>
      <c r="C18" s="78">
        <v>1</v>
      </c>
      <c r="D18" s="1" t="s">
        <v>172</v>
      </c>
      <c r="E18" s="27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9">
        <v>0</v>
      </c>
      <c r="M18" s="27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9">
        <v>0</v>
      </c>
      <c r="U18" s="79">
        <v>1</v>
      </c>
      <c r="V18" s="71">
        <v>0</v>
      </c>
      <c r="W18" s="71">
        <v>0</v>
      </c>
      <c r="X18" s="71">
        <v>0</v>
      </c>
      <c r="Y18" s="71">
        <v>0</v>
      </c>
      <c r="Z18" s="80">
        <v>1</v>
      </c>
      <c r="AA18" s="28">
        <v>0</v>
      </c>
      <c r="AB18" s="29">
        <v>0</v>
      </c>
      <c r="AC18" s="100">
        <v>0</v>
      </c>
      <c r="AD18" s="101">
        <v>0</v>
      </c>
      <c r="AE18" s="102">
        <v>84</v>
      </c>
      <c r="AF18" s="125" t="s">
        <v>448</v>
      </c>
      <c r="AG18" s="78" t="s">
        <v>361</v>
      </c>
    </row>
    <row r="19" spans="1:35" x14ac:dyDescent="0.3">
      <c r="A19" s="68" t="s">
        <v>449</v>
      </c>
      <c r="B19" t="s">
        <v>468</v>
      </c>
      <c r="C19" s="78">
        <v>2</v>
      </c>
      <c r="D19" s="1" t="s">
        <v>530</v>
      </c>
      <c r="E19" s="27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9">
        <v>0</v>
      </c>
      <c r="M19" s="27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9">
        <v>0</v>
      </c>
      <c r="U19" s="79">
        <v>1</v>
      </c>
      <c r="V19" s="71">
        <v>0</v>
      </c>
      <c r="W19" s="71">
        <v>0</v>
      </c>
      <c r="X19" s="71">
        <v>0</v>
      </c>
      <c r="Y19" s="71">
        <v>1</v>
      </c>
      <c r="Z19" s="80">
        <v>0</v>
      </c>
      <c r="AA19" s="28">
        <v>0</v>
      </c>
      <c r="AB19" s="29">
        <v>0</v>
      </c>
      <c r="AC19" s="100">
        <v>0</v>
      </c>
      <c r="AD19" s="101">
        <v>0</v>
      </c>
      <c r="AE19" s="102">
        <v>88</v>
      </c>
      <c r="AF19" s="125" t="s">
        <v>449</v>
      </c>
      <c r="AG19" s="78" t="s">
        <v>362</v>
      </c>
    </row>
    <row r="20" spans="1:35" x14ac:dyDescent="0.3">
      <c r="A20" s="68" t="s">
        <v>450</v>
      </c>
      <c r="B20" t="s">
        <v>469</v>
      </c>
      <c r="C20" s="78">
        <v>2</v>
      </c>
      <c r="D20" s="1" t="s">
        <v>531</v>
      </c>
      <c r="E20" s="27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9">
        <v>0</v>
      </c>
      <c r="M20" s="27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9">
        <v>0</v>
      </c>
      <c r="U20" s="79">
        <v>1</v>
      </c>
      <c r="V20" s="71">
        <v>0</v>
      </c>
      <c r="W20" s="71">
        <v>0</v>
      </c>
      <c r="X20" s="71">
        <v>0</v>
      </c>
      <c r="Y20" s="71">
        <v>1</v>
      </c>
      <c r="Z20" s="80">
        <v>1</v>
      </c>
      <c r="AA20" s="28">
        <v>0</v>
      </c>
      <c r="AB20" s="29">
        <v>0</v>
      </c>
      <c r="AC20" s="100">
        <v>0</v>
      </c>
      <c r="AD20" s="101">
        <v>0</v>
      </c>
      <c r="AE20" s="102" t="s">
        <v>554</v>
      </c>
      <c r="AF20" s="125" t="s">
        <v>450</v>
      </c>
      <c r="AG20" s="78" t="s">
        <v>363</v>
      </c>
    </row>
    <row r="21" spans="1:35" x14ac:dyDescent="0.3">
      <c r="A21" s="68" t="s">
        <v>451</v>
      </c>
      <c r="B21" t="s">
        <v>148</v>
      </c>
      <c r="C21" s="78">
        <v>1</v>
      </c>
      <c r="D21" s="1" t="s">
        <v>178</v>
      </c>
      <c r="E21" s="27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9">
        <v>0</v>
      </c>
      <c r="M21" s="27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9">
        <v>0</v>
      </c>
      <c r="U21" s="79">
        <v>1</v>
      </c>
      <c r="V21" s="71">
        <v>0</v>
      </c>
      <c r="W21" s="71">
        <v>0</v>
      </c>
      <c r="X21" s="71">
        <v>1</v>
      </c>
      <c r="Y21" s="71">
        <v>0</v>
      </c>
      <c r="Z21" s="80">
        <v>0</v>
      </c>
      <c r="AA21" s="28">
        <v>0</v>
      </c>
      <c r="AB21" s="29">
        <v>0</v>
      </c>
      <c r="AC21" s="100">
        <v>0</v>
      </c>
      <c r="AD21" s="101">
        <v>0</v>
      </c>
      <c r="AE21" s="102">
        <v>90</v>
      </c>
      <c r="AF21" s="125" t="s">
        <v>451</v>
      </c>
      <c r="AG21" s="129" t="s">
        <v>364</v>
      </c>
    </row>
    <row r="22" spans="1:35" x14ac:dyDescent="0.3">
      <c r="A22" s="68" t="s">
        <v>452</v>
      </c>
      <c r="B22" t="s">
        <v>149</v>
      </c>
      <c r="C22" s="78">
        <v>1</v>
      </c>
      <c r="D22" s="1" t="s">
        <v>179</v>
      </c>
      <c r="E22" s="27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9">
        <v>0</v>
      </c>
      <c r="M22" s="27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9">
        <v>0</v>
      </c>
      <c r="U22" s="79">
        <v>1</v>
      </c>
      <c r="V22" s="71">
        <v>0</v>
      </c>
      <c r="W22" s="71">
        <v>0</v>
      </c>
      <c r="X22" s="71">
        <v>1</v>
      </c>
      <c r="Y22" s="71">
        <v>0</v>
      </c>
      <c r="Z22" s="80">
        <v>1</v>
      </c>
      <c r="AA22" s="28">
        <v>0</v>
      </c>
      <c r="AB22" s="29">
        <v>0</v>
      </c>
      <c r="AC22" s="100">
        <v>0</v>
      </c>
      <c r="AD22" s="101">
        <v>0</v>
      </c>
      <c r="AE22" s="102">
        <v>94</v>
      </c>
      <c r="AF22" s="125" t="s">
        <v>452</v>
      </c>
      <c r="AG22" s="129" t="s">
        <v>365</v>
      </c>
    </row>
    <row r="23" spans="1:35" x14ac:dyDescent="0.3">
      <c r="A23" s="68" t="s">
        <v>334</v>
      </c>
      <c r="B23" t="s">
        <v>150</v>
      </c>
      <c r="C23" s="78">
        <v>1</v>
      </c>
      <c r="D23" s="1" t="s">
        <v>180</v>
      </c>
      <c r="E23" s="27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9">
        <v>0</v>
      </c>
      <c r="M23" s="27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9">
        <v>0</v>
      </c>
      <c r="U23" s="79">
        <v>1</v>
      </c>
      <c r="V23" s="71">
        <v>0</v>
      </c>
      <c r="W23" s="71">
        <v>0</v>
      </c>
      <c r="X23" s="71">
        <v>1</v>
      </c>
      <c r="Y23" s="71">
        <v>1</v>
      </c>
      <c r="Z23" s="80">
        <v>0</v>
      </c>
      <c r="AA23" s="28">
        <v>0</v>
      </c>
      <c r="AB23" s="29">
        <v>0</v>
      </c>
      <c r="AC23" s="100">
        <v>0</v>
      </c>
      <c r="AD23" s="101">
        <v>0</v>
      </c>
      <c r="AE23" s="102">
        <v>98</v>
      </c>
      <c r="AF23" s="125" t="s">
        <v>334</v>
      </c>
      <c r="AG23" s="129" t="s">
        <v>366</v>
      </c>
    </row>
    <row r="24" spans="1:35" x14ac:dyDescent="0.3">
      <c r="A24" s="68" t="s">
        <v>453</v>
      </c>
      <c r="B24" t="s">
        <v>470</v>
      </c>
      <c r="C24" s="78">
        <v>2</v>
      </c>
      <c r="D24" s="1" t="s">
        <v>532</v>
      </c>
      <c r="E24" s="27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9">
        <v>0</v>
      </c>
      <c r="M24" s="27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9">
        <v>0</v>
      </c>
      <c r="U24" s="79">
        <v>1</v>
      </c>
      <c r="V24" s="71">
        <v>0</v>
      </c>
      <c r="W24" s="71">
        <v>0</v>
      </c>
      <c r="X24" s="71">
        <v>1</v>
      </c>
      <c r="Y24" s="71">
        <v>1</v>
      </c>
      <c r="Z24" s="80">
        <v>1</v>
      </c>
      <c r="AA24" s="28">
        <v>0</v>
      </c>
      <c r="AB24" s="29">
        <v>0</v>
      </c>
      <c r="AC24" s="100">
        <v>0</v>
      </c>
      <c r="AD24" s="101">
        <v>0</v>
      </c>
      <c r="AE24" s="102" t="s">
        <v>555</v>
      </c>
      <c r="AF24" s="125" t="s">
        <v>453</v>
      </c>
      <c r="AG24" s="129" t="s">
        <v>367</v>
      </c>
    </row>
    <row r="25" spans="1:35" x14ac:dyDescent="0.3">
      <c r="A25" s="68" t="s">
        <v>454</v>
      </c>
      <c r="B25" t="s">
        <v>471</v>
      </c>
      <c r="C25" s="78">
        <v>2</v>
      </c>
      <c r="D25" s="1" t="s">
        <v>533</v>
      </c>
      <c r="E25" s="27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9">
        <v>0</v>
      </c>
      <c r="M25" s="27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9">
        <v>0</v>
      </c>
      <c r="U25" s="79">
        <v>1</v>
      </c>
      <c r="V25" s="71">
        <v>0</v>
      </c>
      <c r="W25" s="71">
        <v>1</v>
      </c>
      <c r="X25" s="71">
        <v>0</v>
      </c>
      <c r="Y25" s="71">
        <v>0</v>
      </c>
      <c r="Z25" s="80">
        <v>0</v>
      </c>
      <c r="AA25" s="28">
        <v>0</v>
      </c>
      <c r="AB25" s="29">
        <v>0</v>
      </c>
      <c r="AC25" s="100">
        <v>0</v>
      </c>
      <c r="AD25" s="101">
        <v>0</v>
      </c>
      <c r="AE25" s="102" t="s">
        <v>556</v>
      </c>
      <c r="AF25" s="125" t="s">
        <v>454</v>
      </c>
      <c r="AG25" s="129" t="s">
        <v>368</v>
      </c>
    </row>
    <row r="26" spans="1:35" x14ac:dyDescent="0.3">
      <c r="A26" s="68" t="s">
        <v>455</v>
      </c>
      <c r="B26" t="s">
        <v>472</v>
      </c>
      <c r="C26" s="78">
        <v>1</v>
      </c>
      <c r="D26" s="1" t="s">
        <v>534</v>
      </c>
      <c r="E26" s="27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9">
        <v>0</v>
      </c>
      <c r="M26" s="27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9">
        <v>0</v>
      </c>
      <c r="U26" s="79">
        <v>1</v>
      </c>
      <c r="V26" s="71">
        <v>1</v>
      </c>
      <c r="W26" s="71">
        <v>1</v>
      </c>
      <c r="X26" s="71">
        <v>0</v>
      </c>
      <c r="Y26" s="71">
        <v>0</v>
      </c>
      <c r="Z26" s="80">
        <v>1</v>
      </c>
      <c r="AA26" s="28">
        <v>0</v>
      </c>
      <c r="AB26" s="29">
        <v>0</v>
      </c>
      <c r="AC26" s="100">
        <v>0</v>
      </c>
      <c r="AD26" s="101">
        <v>0</v>
      </c>
      <c r="AE26" s="102" t="s">
        <v>557</v>
      </c>
      <c r="AF26" s="125" t="s">
        <v>455</v>
      </c>
      <c r="AG26" s="129" t="s">
        <v>369</v>
      </c>
    </row>
    <row r="27" spans="1:35" x14ac:dyDescent="0.3">
      <c r="A27" s="68" t="s">
        <v>456</v>
      </c>
      <c r="B27" t="s">
        <v>473</v>
      </c>
      <c r="C27" s="78">
        <v>1</v>
      </c>
      <c r="D27" s="1" t="s">
        <v>535</v>
      </c>
      <c r="E27" s="27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9">
        <v>0</v>
      </c>
      <c r="M27" s="27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9">
        <v>0</v>
      </c>
      <c r="U27" s="79">
        <v>1</v>
      </c>
      <c r="V27" s="71">
        <v>1</v>
      </c>
      <c r="W27" s="71">
        <v>1</v>
      </c>
      <c r="X27" s="71">
        <v>0</v>
      </c>
      <c r="Y27" s="71">
        <v>1</v>
      </c>
      <c r="Z27" s="80">
        <v>0</v>
      </c>
      <c r="AA27" s="28">
        <v>0</v>
      </c>
      <c r="AB27" s="29">
        <v>0</v>
      </c>
      <c r="AC27" s="100">
        <v>0</v>
      </c>
      <c r="AD27" s="101">
        <v>0</v>
      </c>
      <c r="AE27" s="102" t="s">
        <v>558</v>
      </c>
      <c r="AF27" s="125" t="s">
        <v>456</v>
      </c>
      <c r="AG27" s="129" t="s">
        <v>370</v>
      </c>
    </row>
    <row r="28" spans="1:35" x14ac:dyDescent="0.3">
      <c r="A28" s="68" t="s">
        <v>457</v>
      </c>
      <c r="B28" t="s">
        <v>474</v>
      </c>
      <c r="C28" s="78">
        <v>1</v>
      </c>
      <c r="D28" s="1" t="s">
        <v>536</v>
      </c>
      <c r="E28" s="27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9">
        <v>0</v>
      </c>
      <c r="M28" s="27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9">
        <v>0</v>
      </c>
      <c r="U28" s="79">
        <v>1</v>
      </c>
      <c r="V28" s="71">
        <v>1</v>
      </c>
      <c r="W28" s="71">
        <v>1</v>
      </c>
      <c r="X28" s="71">
        <v>0</v>
      </c>
      <c r="Y28" s="71">
        <v>1</v>
      </c>
      <c r="Z28" s="80">
        <v>1</v>
      </c>
      <c r="AA28" s="28">
        <v>0</v>
      </c>
      <c r="AB28" s="29">
        <v>0</v>
      </c>
      <c r="AC28" s="100">
        <v>0</v>
      </c>
      <c r="AD28" s="101">
        <v>0</v>
      </c>
      <c r="AE28" s="102" t="s">
        <v>559</v>
      </c>
      <c r="AF28" s="125" t="s">
        <v>457</v>
      </c>
      <c r="AG28" s="129" t="s">
        <v>371</v>
      </c>
    </row>
    <row r="29" spans="1:35" x14ac:dyDescent="0.3">
      <c r="A29" s="68" t="s">
        <v>458</v>
      </c>
      <c r="B29" t="s">
        <v>475</v>
      </c>
      <c r="C29" s="78">
        <v>1</v>
      </c>
      <c r="D29" s="1" t="s">
        <v>537</v>
      </c>
      <c r="E29" s="27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9">
        <v>0</v>
      </c>
      <c r="M29" s="27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9">
        <v>0</v>
      </c>
      <c r="U29" s="115">
        <v>1</v>
      </c>
      <c r="V29" s="116">
        <v>1</v>
      </c>
      <c r="W29" s="116">
        <v>1</v>
      </c>
      <c r="X29" s="116">
        <v>1</v>
      </c>
      <c r="Y29" s="116">
        <v>0</v>
      </c>
      <c r="Z29" s="121">
        <v>0</v>
      </c>
      <c r="AA29" s="31">
        <v>0</v>
      </c>
      <c r="AB29" s="32">
        <v>0</v>
      </c>
      <c r="AC29" s="117">
        <v>0</v>
      </c>
      <c r="AD29" s="118">
        <v>0</v>
      </c>
      <c r="AE29" s="119" t="s">
        <v>560</v>
      </c>
      <c r="AF29" s="125" t="s">
        <v>458</v>
      </c>
      <c r="AG29" s="78" t="s">
        <v>372</v>
      </c>
    </row>
    <row r="30" spans="1:35" s="1" customFormat="1" x14ac:dyDescent="0.3">
      <c r="A30" s="68" t="s">
        <v>459</v>
      </c>
      <c r="B30" s="1" t="s">
        <v>566</v>
      </c>
      <c r="C30" s="78">
        <v>1</v>
      </c>
      <c r="D30" s="1" t="s">
        <v>567</v>
      </c>
      <c r="E30" s="27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9">
        <v>0</v>
      </c>
      <c r="M30" s="27">
        <v>0</v>
      </c>
      <c r="N30" s="28">
        <v>0</v>
      </c>
      <c r="O30" s="28">
        <v>0</v>
      </c>
      <c r="P30" s="28">
        <v>1</v>
      </c>
      <c r="Q30" s="28">
        <v>0</v>
      </c>
      <c r="R30" s="28">
        <v>0</v>
      </c>
      <c r="S30" s="28">
        <v>0</v>
      </c>
      <c r="T30" s="29">
        <v>0</v>
      </c>
      <c r="U30" s="27">
        <v>0</v>
      </c>
      <c r="V30" s="28">
        <v>0</v>
      </c>
      <c r="W30" s="28">
        <v>0</v>
      </c>
      <c r="X30" s="28">
        <v>0</v>
      </c>
      <c r="Y30" s="72">
        <v>0</v>
      </c>
      <c r="Z30" s="72">
        <v>0</v>
      </c>
      <c r="AA30" s="28">
        <v>0</v>
      </c>
      <c r="AB30" s="29">
        <v>0</v>
      </c>
      <c r="AC30" s="97">
        <v>0</v>
      </c>
      <c r="AD30" s="98">
        <v>10</v>
      </c>
      <c r="AE30" s="99">
        <v>0</v>
      </c>
      <c r="AF30" s="125" t="s">
        <v>459</v>
      </c>
      <c r="AG30" s="78" t="s">
        <v>373</v>
      </c>
      <c r="AH30" s="129"/>
      <c r="AI30" s="78"/>
    </row>
    <row r="31" spans="1:35" s="1" customFormat="1" x14ac:dyDescent="0.3">
      <c r="A31" s="68" t="s">
        <v>460</v>
      </c>
      <c r="B31" s="1" t="s">
        <v>114</v>
      </c>
      <c r="C31" s="78"/>
      <c r="E31" s="27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9">
        <v>0</v>
      </c>
      <c r="M31" s="27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9">
        <v>0</v>
      </c>
      <c r="U31" s="27">
        <v>0</v>
      </c>
      <c r="V31" s="28">
        <v>0</v>
      </c>
      <c r="W31" s="28">
        <v>0</v>
      </c>
      <c r="X31" s="28">
        <v>0</v>
      </c>
      <c r="Y31" s="72">
        <v>0</v>
      </c>
      <c r="Z31" s="72">
        <v>0</v>
      </c>
      <c r="AA31" s="28">
        <v>0</v>
      </c>
      <c r="AB31" s="29">
        <v>0</v>
      </c>
      <c r="AC31" s="97">
        <v>0</v>
      </c>
      <c r="AD31" s="98">
        <v>0</v>
      </c>
      <c r="AE31" s="99">
        <v>0</v>
      </c>
      <c r="AF31" s="125" t="s">
        <v>460</v>
      </c>
      <c r="AG31" s="78" t="s">
        <v>374</v>
      </c>
      <c r="AH31" s="129"/>
      <c r="AI31" s="78"/>
    </row>
    <row r="32" spans="1:35" x14ac:dyDescent="0.3">
      <c r="A32" s="68" t="s">
        <v>461</v>
      </c>
      <c r="B32" t="s">
        <v>114</v>
      </c>
      <c r="E32" s="27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9">
        <v>0</v>
      </c>
      <c r="M32" s="27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9">
        <v>0</v>
      </c>
      <c r="U32" s="27">
        <v>0</v>
      </c>
      <c r="V32" s="28">
        <v>0</v>
      </c>
      <c r="W32" s="28">
        <v>0</v>
      </c>
      <c r="X32" s="28">
        <v>0</v>
      </c>
      <c r="Y32" s="72">
        <v>0</v>
      </c>
      <c r="Z32" s="72">
        <v>0</v>
      </c>
      <c r="AA32" s="28">
        <v>0</v>
      </c>
      <c r="AB32" s="29">
        <v>0</v>
      </c>
      <c r="AC32" s="97">
        <v>0</v>
      </c>
      <c r="AD32" s="98">
        <v>0</v>
      </c>
      <c r="AE32" s="99">
        <v>0</v>
      </c>
      <c r="AF32" s="125" t="s">
        <v>461</v>
      </c>
      <c r="AG32" s="78" t="s">
        <v>375</v>
      </c>
    </row>
    <row r="33" spans="1:33" x14ac:dyDescent="0.3">
      <c r="A33" s="68" t="s">
        <v>342</v>
      </c>
      <c r="B33" t="s">
        <v>114</v>
      </c>
      <c r="E33" s="27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9">
        <v>0</v>
      </c>
      <c r="M33" s="27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9">
        <v>0</v>
      </c>
      <c r="U33" s="27">
        <v>0</v>
      </c>
      <c r="V33" s="28">
        <v>0</v>
      </c>
      <c r="W33" s="28">
        <v>0</v>
      </c>
      <c r="X33" s="28">
        <v>0</v>
      </c>
      <c r="Y33" s="72">
        <v>0</v>
      </c>
      <c r="Z33" s="72">
        <v>0</v>
      </c>
      <c r="AA33" s="28">
        <v>0</v>
      </c>
      <c r="AB33" s="29">
        <v>0</v>
      </c>
      <c r="AC33" s="97">
        <v>0</v>
      </c>
      <c r="AD33" s="98">
        <v>0</v>
      </c>
      <c r="AE33" s="99">
        <v>0</v>
      </c>
      <c r="AF33" s="125" t="s">
        <v>342</v>
      </c>
      <c r="AG33" s="78" t="s">
        <v>376</v>
      </c>
    </row>
    <row r="34" spans="1:33" x14ac:dyDescent="0.3">
      <c r="A34" s="68" t="s">
        <v>462</v>
      </c>
      <c r="B34" t="s">
        <v>114</v>
      </c>
      <c r="E34" s="30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2">
        <v>0</v>
      </c>
      <c r="M34" s="30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2">
        <v>0</v>
      </c>
      <c r="U34" s="30">
        <v>0</v>
      </c>
      <c r="V34" s="31">
        <v>0</v>
      </c>
      <c r="W34" s="31">
        <v>0</v>
      </c>
      <c r="X34" s="31">
        <v>0</v>
      </c>
      <c r="Y34" s="87">
        <v>0</v>
      </c>
      <c r="Z34" s="87">
        <v>0</v>
      </c>
      <c r="AA34" s="31">
        <v>0</v>
      </c>
      <c r="AB34" s="32">
        <v>0</v>
      </c>
      <c r="AC34" s="103">
        <v>0</v>
      </c>
      <c r="AD34" s="104">
        <v>0</v>
      </c>
      <c r="AE34" s="105">
        <v>0</v>
      </c>
      <c r="AF34" s="126" t="s">
        <v>462</v>
      </c>
      <c r="AG34" s="78" t="s">
        <v>377</v>
      </c>
    </row>
    <row r="35" spans="1:33" ht="55.2" x14ac:dyDescent="0.3">
      <c r="E35" s="30"/>
      <c r="F35" s="31"/>
      <c r="G35" s="31"/>
      <c r="H35" s="31"/>
      <c r="I35" s="31"/>
      <c r="J35" s="31"/>
      <c r="K35" s="31"/>
      <c r="L35" s="32"/>
      <c r="M35" s="30"/>
      <c r="N35" s="31"/>
      <c r="O35" s="31"/>
      <c r="P35" s="31"/>
      <c r="Q35" s="31"/>
      <c r="R35" s="31"/>
      <c r="S35" s="31"/>
      <c r="T35" s="32"/>
      <c r="U35" s="83" t="s">
        <v>484</v>
      </c>
      <c r="V35" s="81" t="s">
        <v>485</v>
      </c>
      <c r="W35" s="31"/>
      <c r="X35" s="31"/>
      <c r="Y35" s="31"/>
      <c r="Z35" s="31"/>
      <c r="AA35" s="31"/>
      <c r="AB35" s="32"/>
      <c r="AC35" s="106"/>
      <c r="AD35" s="107"/>
      <c r="AE35" s="108"/>
      <c r="AF35" s="127"/>
    </row>
    <row r="37" spans="1:33" x14ac:dyDescent="0.3">
      <c r="A37" t="s">
        <v>528</v>
      </c>
    </row>
    <row r="38" spans="1:33" x14ac:dyDescent="0.3">
      <c r="A38" t="s">
        <v>549</v>
      </c>
    </row>
    <row r="39" spans="1:33" x14ac:dyDescent="0.3">
      <c r="A39" t="s">
        <v>565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42B6-87A3-482C-827C-07CC2CF709C5}">
  <dimension ref="A1:AH33"/>
  <sheetViews>
    <sheetView topLeftCell="C1" zoomScale="130" zoomScaleNormal="130" workbookViewId="0">
      <pane ySplit="1" topLeftCell="A2" activePane="bottomLeft" state="frozen"/>
      <selection pane="bottomLeft" activeCell="E7" sqref="E7"/>
    </sheetView>
  </sheetViews>
  <sheetFormatPr defaultRowHeight="14.4" x14ac:dyDescent="0.3"/>
  <cols>
    <col min="1" max="1" width="9.6640625" style="47" bestFit="1" customWidth="1"/>
    <col min="2" max="2" width="10.44140625" style="47" bestFit="1" customWidth="1"/>
    <col min="3" max="3" width="10.44140625" style="47" customWidth="1"/>
    <col min="4" max="4" width="10" style="47" bestFit="1" customWidth="1"/>
    <col min="5" max="5" width="22.88671875" bestFit="1" customWidth="1"/>
    <col min="6" max="6" width="29.44140625" style="1" bestFit="1" customWidth="1"/>
    <col min="7" max="7" width="10.33203125" bestFit="1" customWidth="1"/>
    <col min="8" max="8" width="10" bestFit="1" customWidth="1"/>
    <col min="9" max="9" width="9" bestFit="1" customWidth="1"/>
    <col min="10" max="10" width="7.5546875" bestFit="1" customWidth="1"/>
    <col min="11" max="14" width="3.6640625" style="1" bestFit="1" customWidth="1"/>
    <col min="15" max="34" width="3.6640625" bestFit="1" customWidth="1"/>
  </cols>
  <sheetData>
    <row r="1" spans="1:34" ht="30" x14ac:dyDescent="0.3">
      <c r="G1" t="s">
        <v>378</v>
      </c>
      <c r="H1" t="s">
        <v>379</v>
      </c>
      <c r="I1" t="s">
        <v>380</v>
      </c>
      <c r="J1" t="s">
        <v>381</v>
      </c>
      <c r="K1" s="70" t="s">
        <v>421</v>
      </c>
      <c r="L1" s="70" t="s">
        <v>427</v>
      </c>
      <c r="M1" s="70" t="s">
        <v>428</v>
      </c>
      <c r="N1" s="70" t="s">
        <v>435</v>
      </c>
      <c r="O1" s="70" t="s">
        <v>156</v>
      </c>
      <c r="P1" s="70" t="s">
        <v>155</v>
      </c>
      <c r="Q1" s="70" t="s">
        <v>429</v>
      </c>
      <c r="R1" s="70" t="s">
        <v>430</v>
      </c>
      <c r="S1" s="70" t="s">
        <v>385</v>
      </c>
      <c r="T1" s="70" t="s">
        <v>298</v>
      </c>
      <c r="U1" s="70" t="s">
        <v>300</v>
      </c>
      <c r="V1" s="70" t="s">
        <v>151</v>
      </c>
      <c r="W1" s="70" t="s">
        <v>152</v>
      </c>
      <c r="X1" s="70" t="s">
        <v>153</v>
      </c>
      <c r="Y1" s="70" t="s">
        <v>154</v>
      </c>
      <c r="Z1" s="70" t="s">
        <v>146</v>
      </c>
      <c r="AA1" s="70" t="s">
        <v>147</v>
      </c>
      <c r="AB1" s="70" t="s">
        <v>148</v>
      </c>
      <c r="AC1" s="70" t="s">
        <v>149</v>
      </c>
      <c r="AD1" s="70" t="s">
        <v>150</v>
      </c>
      <c r="AE1" s="70" t="s">
        <v>431</v>
      </c>
      <c r="AF1" s="70" t="s">
        <v>432</v>
      </c>
      <c r="AG1" s="70" t="s">
        <v>433</v>
      </c>
      <c r="AH1" s="70" t="s">
        <v>434</v>
      </c>
    </row>
    <row r="2" spans="1:34" x14ac:dyDescent="0.3">
      <c r="A2" s="47" t="s">
        <v>208</v>
      </c>
      <c r="B2" s="47" t="s">
        <v>143</v>
      </c>
      <c r="C2" s="47" t="s">
        <v>422</v>
      </c>
    </row>
    <row r="3" spans="1:34" x14ac:dyDescent="0.3">
      <c r="A3" s="66">
        <v>1</v>
      </c>
      <c r="B3" s="47" t="s">
        <v>166</v>
      </c>
      <c r="C3" s="47" t="s">
        <v>423</v>
      </c>
      <c r="D3" s="47" t="s">
        <v>156</v>
      </c>
      <c r="E3" t="s">
        <v>156</v>
      </c>
      <c r="G3" s="68" t="s">
        <v>240</v>
      </c>
      <c r="H3" s="68" t="s">
        <v>240</v>
      </c>
      <c r="I3" s="68" t="s">
        <v>240</v>
      </c>
      <c r="J3" s="68" t="s">
        <v>240</v>
      </c>
      <c r="K3" s="68"/>
      <c r="L3" s="68"/>
      <c r="M3" s="68"/>
      <c r="N3" s="68"/>
      <c r="O3">
        <v>1</v>
      </c>
    </row>
    <row r="4" spans="1:34" x14ac:dyDescent="0.3">
      <c r="A4" s="66">
        <v>2</v>
      </c>
      <c r="D4" s="47" t="s">
        <v>155</v>
      </c>
      <c r="E4" t="s">
        <v>155</v>
      </c>
      <c r="F4" s="1" t="s">
        <v>405</v>
      </c>
      <c r="G4" s="68" t="s">
        <v>240</v>
      </c>
      <c r="H4" s="68" t="s">
        <v>240</v>
      </c>
      <c r="I4" s="68" t="s">
        <v>240</v>
      </c>
      <c r="J4" s="68" t="s">
        <v>241</v>
      </c>
      <c r="K4" s="68"/>
      <c r="L4" s="68"/>
      <c r="M4" s="68"/>
      <c r="N4" s="68"/>
      <c r="P4">
        <v>1</v>
      </c>
    </row>
    <row r="5" spans="1:34" x14ac:dyDescent="0.3">
      <c r="A5" s="66">
        <v>3</v>
      </c>
      <c r="B5" s="47" t="s">
        <v>275</v>
      </c>
      <c r="C5" s="47" t="s">
        <v>385</v>
      </c>
      <c r="D5" s="47" t="s">
        <v>436</v>
      </c>
      <c r="E5" s="1" t="s">
        <v>437</v>
      </c>
      <c r="F5" s="47" t="s">
        <v>392</v>
      </c>
      <c r="G5" s="68" t="s">
        <v>241</v>
      </c>
      <c r="H5" s="67" t="s">
        <v>382</v>
      </c>
      <c r="I5" s="68" t="s">
        <v>382</v>
      </c>
      <c r="J5" s="68" t="s">
        <v>240</v>
      </c>
      <c r="K5" s="68">
        <v>1</v>
      </c>
      <c r="L5" s="68">
        <v>1</v>
      </c>
      <c r="M5" s="68"/>
      <c r="N5" s="68"/>
      <c r="Q5">
        <v>1</v>
      </c>
    </row>
    <row r="6" spans="1:34" x14ac:dyDescent="0.3">
      <c r="A6" s="66">
        <v>4</v>
      </c>
      <c r="E6" s="1" t="s">
        <v>438</v>
      </c>
      <c r="F6" s="47" t="s">
        <v>393</v>
      </c>
      <c r="G6" s="68" t="s">
        <v>241</v>
      </c>
      <c r="H6" s="67" t="s">
        <v>382</v>
      </c>
      <c r="I6" s="68" t="s">
        <v>382</v>
      </c>
      <c r="J6" s="68" t="s">
        <v>241</v>
      </c>
      <c r="K6" s="68">
        <v>1</v>
      </c>
      <c r="L6" s="68">
        <v>1</v>
      </c>
      <c r="M6" s="68"/>
      <c r="N6" s="68"/>
      <c r="R6">
        <v>1</v>
      </c>
    </row>
    <row r="7" spans="1:34" x14ac:dyDescent="0.3">
      <c r="A7" s="66">
        <v>5</v>
      </c>
      <c r="E7" s="1" t="s">
        <v>386</v>
      </c>
      <c r="F7" s="47" t="s">
        <v>390</v>
      </c>
      <c r="G7" s="68" t="s">
        <v>241</v>
      </c>
      <c r="H7" s="67" t="s">
        <v>382</v>
      </c>
      <c r="I7" s="68" t="s">
        <v>382</v>
      </c>
      <c r="J7" s="68" t="s">
        <v>383</v>
      </c>
      <c r="K7" s="68">
        <v>1</v>
      </c>
      <c r="L7" s="68"/>
      <c r="M7" s="68">
        <v>1</v>
      </c>
      <c r="N7" s="68"/>
      <c r="Q7">
        <v>1</v>
      </c>
    </row>
    <row r="8" spans="1:34" s="1" customFormat="1" x14ac:dyDescent="0.3">
      <c r="A8" s="66">
        <v>6</v>
      </c>
      <c r="B8" s="47"/>
      <c r="C8" s="47"/>
      <c r="D8" s="47"/>
      <c r="E8" s="1" t="s">
        <v>388</v>
      </c>
      <c r="F8" s="47" t="s">
        <v>391</v>
      </c>
      <c r="G8" s="68" t="s">
        <v>241</v>
      </c>
      <c r="H8" s="67" t="s">
        <v>382</v>
      </c>
      <c r="I8" s="68" t="s">
        <v>382</v>
      </c>
      <c r="J8" s="68" t="s">
        <v>384</v>
      </c>
      <c r="K8" s="68">
        <v>1</v>
      </c>
      <c r="L8" s="68"/>
      <c r="M8" s="68">
        <v>1</v>
      </c>
      <c r="N8" s="68"/>
      <c r="R8" s="1">
        <v>1</v>
      </c>
    </row>
    <row r="9" spans="1:34" x14ac:dyDescent="0.3">
      <c r="A9" s="66">
        <v>7</v>
      </c>
      <c r="B9" s="47" t="s">
        <v>206</v>
      </c>
      <c r="C9" s="47" t="s">
        <v>424</v>
      </c>
      <c r="D9" s="47" t="s">
        <v>298</v>
      </c>
      <c r="E9" t="s">
        <v>395</v>
      </c>
      <c r="F9" s="47" t="s">
        <v>402</v>
      </c>
      <c r="G9" s="68" t="s">
        <v>383</v>
      </c>
      <c r="H9" t="s">
        <v>382</v>
      </c>
      <c r="I9" t="s">
        <v>382</v>
      </c>
      <c r="J9" s="68" t="s">
        <v>240</v>
      </c>
      <c r="K9" s="68"/>
      <c r="L9" s="68"/>
      <c r="M9" s="68"/>
      <c r="N9" s="68"/>
      <c r="T9">
        <v>1</v>
      </c>
    </row>
    <row r="10" spans="1:34" s="1" customFormat="1" x14ac:dyDescent="0.3">
      <c r="A10" s="66">
        <v>8</v>
      </c>
      <c r="B10" s="47"/>
      <c r="C10" s="47"/>
      <c r="D10" s="47"/>
      <c r="E10" s="1" t="s">
        <v>396</v>
      </c>
      <c r="F10" s="47" t="s">
        <v>403</v>
      </c>
      <c r="G10" s="68" t="s">
        <v>383</v>
      </c>
      <c r="H10" s="1" t="s">
        <v>382</v>
      </c>
      <c r="I10" s="1" t="s">
        <v>382</v>
      </c>
      <c r="J10" s="68" t="s">
        <v>241</v>
      </c>
      <c r="K10" s="68"/>
      <c r="L10" s="68"/>
      <c r="M10" s="68"/>
      <c r="N10" s="68"/>
      <c r="T10" s="1">
        <v>1</v>
      </c>
    </row>
    <row r="11" spans="1:34" s="1" customFormat="1" x14ac:dyDescent="0.3">
      <c r="A11" s="66">
        <v>9</v>
      </c>
      <c r="B11" s="47"/>
      <c r="C11" s="47"/>
      <c r="D11" s="47"/>
      <c r="E11" s="1" t="s">
        <v>397</v>
      </c>
      <c r="F11" s="47" t="s">
        <v>404</v>
      </c>
      <c r="G11" s="68" t="s">
        <v>383</v>
      </c>
      <c r="H11" s="1" t="s">
        <v>382</v>
      </c>
      <c r="I11" s="1" t="s">
        <v>382</v>
      </c>
      <c r="J11" s="68" t="s">
        <v>383</v>
      </c>
      <c r="K11" s="68"/>
      <c r="L11" s="68"/>
      <c r="M11" s="68"/>
      <c r="N11" s="68"/>
      <c r="T11" s="1">
        <v>1</v>
      </c>
    </row>
    <row r="12" spans="1:34" s="1" customFormat="1" x14ac:dyDescent="0.3">
      <c r="A12" s="66">
        <v>10</v>
      </c>
      <c r="B12" s="47"/>
      <c r="C12" s="47"/>
      <c r="D12" s="47"/>
      <c r="E12" s="1" t="s">
        <v>114</v>
      </c>
      <c r="G12" s="68" t="s">
        <v>383</v>
      </c>
      <c r="H12" s="1" t="s">
        <v>382</v>
      </c>
      <c r="I12" s="1" t="s">
        <v>382</v>
      </c>
      <c r="J12" s="68" t="s">
        <v>384</v>
      </c>
      <c r="K12" s="68"/>
      <c r="L12" s="68"/>
      <c r="M12" s="68"/>
      <c r="N12" s="68"/>
    </row>
    <row r="13" spans="1:34" x14ac:dyDescent="0.3">
      <c r="A13" s="66">
        <v>11</v>
      </c>
      <c r="D13" s="47" t="s">
        <v>300</v>
      </c>
      <c r="E13" t="s">
        <v>398</v>
      </c>
      <c r="F13" s="1" t="s">
        <v>401</v>
      </c>
      <c r="G13" s="68" t="s">
        <v>383</v>
      </c>
      <c r="H13" s="1" t="s">
        <v>382</v>
      </c>
      <c r="I13" s="1" t="s">
        <v>382</v>
      </c>
      <c r="J13" s="68" t="s">
        <v>387</v>
      </c>
      <c r="K13" s="68"/>
      <c r="L13" s="68"/>
      <c r="M13" s="68"/>
      <c r="N13" s="68"/>
      <c r="U13">
        <v>1</v>
      </c>
    </row>
    <row r="14" spans="1:34" s="1" customFormat="1" x14ac:dyDescent="0.3">
      <c r="A14" s="66">
        <v>12</v>
      </c>
      <c r="B14" s="47"/>
      <c r="C14" s="47"/>
      <c r="D14" s="47"/>
      <c r="E14" s="1" t="s">
        <v>399</v>
      </c>
      <c r="F14" s="1" t="s">
        <v>400</v>
      </c>
      <c r="G14" s="68" t="s">
        <v>383</v>
      </c>
      <c r="H14" s="1" t="s">
        <v>382</v>
      </c>
      <c r="I14" s="1" t="s">
        <v>382</v>
      </c>
      <c r="J14" s="68" t="s">
        <v>389</v>
      </c>
      <c r="K14" s="68"/>
      <c r="L14" s="68"/>
      <c r="M14" s="68"/>
      <c r="N14" s="68"/>
      <c r="U14" s="1">
        <v>1</v>
      </c>
    </row>
    <row r="15" spans="1:34" x14ac:dyDescent="0.3">
      <c r="A15" s="66">
        <v>13</v>
      </c>
      <c r="B15" s="47" t="s">
        <v>200</v>
      </c>
      <c r="C15" s="47" t="s">
        <v>425</v>
      </c>
      <c r="D15" s="47" t="s">
        <v>151</v>
      </c>
      <c r="E15" s="47" t="s">
        <v>415</v>
      </c>
      <c r="F15" s="47" t="s">
        <v>418</v>
      </c>
      <c r="G15" s="68" t="s">
        <v>384</v>
      </c>
      <c r="H15" s="1" t="s">
        <v>382</v>
      </c>
      <c r="I15" s="1" t="s">
        <v>382</v>
      </c>
      <c r="J15" s="68" t="s">
        <v>240</v>
      </c>
      <c r="K15" s="68"/>
      <c r="L15" s="68"/>
      <c r="M15" s="68"/>
      <c r="N15" s="68"/>
      <c r="V15">
        <v>1</v>
      </c>
    </row>
    <row r="16" spans="1:34" x14ac:dyDescent="0.3">
      <c r="A16" s="66">
        <v>14</v>
      </c>
      <c r="D16" s="47" t="s">
        <v>152</v>
      </c>
      <c r="E16" s="47" t="s">
        <v>416</v>
      </c>
      <c r="F16" s="47" t="s">
        <v>419</v>
      </c>
      <c r="G16" s="68" t="s">
        <v>384</v>
      </c>
      <c r="H16" s="1" t="s">
        <v>382</v>
      </c>
      <c r="I16" s="1" t="s">
        <v>382</v>
      </c>
      <c r="J16" s="68" t="s">
        <v>241</v>
      </c>
      <c r="K16" s="68"/>
      <c r="L16" s="68"/>
      <c r="M16" s="68"/>
      <c r="N16" s="68"/>
      <c r="W16">
        <v>1</v>
      </c>
    </row>
    <row r="17" spans="1:34" x14ac:dyDescent="0.3">
      <c r="A17" s="66">
        <v>15</v>
      </c>
      <c r="B17" s="47" t="s">
        <v>203</v>
      </c>
      <c r="D17" s="47" t="s">
        <v>153</v>
      </c>
      <c r="E17" s="47" t="s">
        <v>417</v>
      </c>
      <c r="F17" s="47" t="s">
        <v>406</v>
      </c>
      <c r="G17" s="68" t="s">
        <v>384</v>
      </c>
      <c r="H17" s="1" t="s">
        <v>382</v>
      </c>
      <c r="I17" s="1" t="s">
        <v>382</v>
      </c>
      <c r="J17" s="68" t="s">
        <v>383</v>
      </c>
      <c r="K17" s="68"/>
      <c r="L17" s="68"/>
      <c r="M17" s="68"/>
      <c r="N17" s="68"/>
      <c r="X17">
        <v>1</v>
      </c>
    </row>
    <row r="18" spans="1:34" s="1" customFormat="1" x14ac:dyDescent="0.3">
      <c r="A18" s="66">
        <v>16</v>
      </c>
      <c r="B18" s="47" t="s">
        <v>420</v>
      </c>
      <c r="C18" s="47"/>
      <c r="D18" s="47" t="s">
        <v>154</v>
      </c>
      <c r="E18" s="1" t="s">
        <v>414</v>
      </c>
      <c r="F18" s="1" t="s">
        <v>406</v>
      </c>
      <c r="G18" s="68" t="s">
        <v>384</v>
      </c>
      <c r="H18" s="68" t="s">
        <v>382</v>
      </c>
      <c r="I18" s="68" t="s">
        <v>382</v>
      </c>
      <c r="J18" s="68" t="s">
        <v>384</v>
      </c>
      <c r="K18" s="68"/>
      <c r="L18" s="68"/>
      <c r="M18" s="68"/>
      <c r="N18" s="68"/>
      <c r="Y18" s="1">
        <v>1</v>
      </c>
    </row>
    <row r="19" spans="1:34" x14ac:dyDescent="0.3">
      <c r="A19" s="66">
        <v>17</v>
      </c>
      <c r="B19" s="47" t="s">
        <v>170</v>
      </c>
      <c r="C19" s="47" t="s">
        <v>426</v>
      </c>
      <c r="D19" s="47" t="s">
        <v>146</v>
      </c>
      <c r="E19" t="s">
        <v>146</v>
      </c>
      <c r="F19" t="s">
        <v>171</v>
      </c>
      <c r="G19" s="69" t="s">
        <v>387</v>
      </c>
      <c r="H19" s="68" t="s">
        <v>240</v>
      </c>
      <c r="I19" s="68" t="s">
        <v>240</v>
      </c>
      <c r="J19" s="68" t="s">
        <v>240</v>
      </c>
      <c r="K19" s="68"/>
      <c r="L19" s="68"/>
      <c r="M19" s="68"/>
      <c r="N19" s="68"/>
      <c r="Z19">
        <v>1</v>
      </c>
    </row>
    <row r="20" spans="1:34" x14ac:dyDescent="0.3">
      <c r="A20" s="66">
        <v>18</v>
      </c>
      <c r="D20" s="47" t="s">
        <v>147</v>
      </c>
      <c r="E20" t="s">
        <v>147</v>
      </c>
      <c r="F20" s="1" t="s">
        <v>172</v>
      </c>
      <c r="G20" s="69" t="s">
        <v>387</v>
      </c>
      <c r="H20" s="68" t="s">
        <v>240</v>
      </c>
      <c r="I20" s="68" t="s">
        <v>240</v>
      </c>
      <c r="J20" s="68" t="s">
        <v>241</v>
      </c>
      <c r="K20" s="68"/>
      <c r="L20" s="68"/>
      <c r="M20" s="68"/>
      <c r="N20" s="68"/>
      <c r="AA20">
        <v>1</v>
      </c>
    </row>
    <row r="21" spans="1:34" x14ac:dyDescent="0.3">
      <c r="A21" s="66">
        <v>19</v>
      </c>
      <c r="B21" s="47" t="s">
        <v>177</v>
      </c>
      <c r="D21" s="47" t="s">
        <v>148</v>
      </c>
      <c r="E21" t="s">
        <v>148</v>
      </c>
      <c r="F21" s="47" t="s">
        <v>178</v>
      </c>
      <c r="G21" s="69" t="s">
        <v>387</v>
      </c>
      <c r="H21" s="68" t="s">
        <v>240</v>
      </c>
      <c r="I21" s="68" t="s">
        <v>240</v>
      </c>
      <c r="J21" s="68" t="s">
        <v>387</v>
      </c>
      <c r="K21" s="68"/>
      <c r="L21" s="68"/>
      <c r="M21" s="68"/>
      <c r="N21" s="68"/>
      <c r="AB21">
        <v>1</v>
      </c>
    </row>
    <row r="22" spans="1:34" x14ac:dyDescent="0.3">
      <c r="A22" s="66">
        <v>20</v>
      </c>
      <c r="D22" s="47" t="s">
        <v>149</v>
      </c>
      <c r="E22" s="47" t="s">
        <v>149</v>
      </c>
      <c r="F22" s="47" t="s">
        <v>179</v>
      </c>
      <c r="G22" s="69" t="s">
        <v>387</v>
      </c>
      <c r="H22" s="68" t="s">
        <v>240</v>
      </c>
      <c r="I22" s="68" t="s">
        <v>240</v>
      </c>
      <c r="J22" s="68" t="s">
        <v>389</v>
      </c>
      <c r="K22" s="68"/>
      <c r="L22" s="68"/>
      <c r="M22" s="68"/>
      <c r="N22" s="68"/>
      <c r="AC22">
        <v>1</v>
      </c>
    </row>
    <row r="23" spans="1:34" x14ac:dyDescent="0.3">
      <c r="A23" s="66">
        <v>21</v>
      </c>
      <c r="D23" s="47" t="s">
        <v>150</v>
      </c>
      <c r="E23" s="47" t="s">
        <v>150</v>
      </c>
      <c r="F23" s="47" t="s">
        <v>180</v>
      </c>
      <c r="G23" s="69" t="s">
        <v>387</v>
      </c>
      <c r="H23" s="68" t="s">
        <v>240</v>
      </c>
      <c r="I23" s="68" t="s">
        <v>240</v>
      </c>
      <c r="J23" s="68" t="s">
        <v>394</v>
      </c>
      <c r="K23" s="68"/>
      <c r="L23" s="68"/>
      <c r="M23" s="68"/>
      <c r="N23" s="68"/>
      <c r="AD23">
        <v>1</v>
      </c>
    </row>
    <row r="24" spans="1:34" x14ac:dyDescent="0.3">
      <c r="A24" s="66">
        <v>22</v>
      </c>
      <c r="B24" s="47" t="s">
        <v>187</v>
      </c>
      <c r="D24" s="47" t="s">
        <v>188</v>
      </c>
      <c r="E24" t="s">
        <v>188</v>
      </c>
      <c r="F24" s="47" t="s">
        <v>410</v>
      </c>
      <c r="G24" s="69" t="s">
        <v>387</v>
      </c>
      <c r="H24" s="68" t="s">
        <v>240</v>
      </c>
      <c r="I24" s="68" t="s">
        <v>240</v>
      </c>
      <c r="J24" s="68" t="s">
        <v>276</v>
      </c>
      <c r="K24" s="68"/>
      <c r="L24" s="68"/>
      <c r="M24" s="68"/>
      <c r="N24" s="68"/>
      <c r="AE24">
        <v>1</v>
      </c>
    </row>
    <row r="25" spans="1:34" x14ac:dyDescent="0.3">
      <c r="A25" s="66">
        <v>23</v>
      </c>
      <c r="D25" s="47" t="s">
        <v>189</v>
      </c>
      <c r="E25" s="47" t="s">
        <v>189</v>
      </c>
      <c r="F25" s="47" t="s">
        <v>411</v>
      </c>
      <c r="G25" s="69" t="s">
        <v>387</v>
      </c>
      <c r="H25" s="68" t="s">
        <v>240</v>
      </c>
      <c r="I25" s="68" t="s">
        <v>240</v>
      </c>
      <c r="J25" s="68" t="s">
        <v>407</v>
      </c>
      <c r="K25" s="68"/>
      <c r="L25" s="68"/>
      <c r="M25" s="68"/>
      <c r="N25" s="68"/>
      <c r="AF25">
        <v>1</v>
      </c>
    </row>
    <row r="26" spans="1:34" x14ac:dyDescent="0.3">
      <c r="A26" s="66">
        <v>24</v>
      </c>
      <c r="D26" s="47" t="s">
        <v>190</v>
      </c>
      <c r="E26" s="47" t="s">
        <v>190</v>
      </c>
      <c r="F26" s="47" t="s">
        <v>412</v>
      </c>
      <c r="G26" s="69" t="s">
        <v>387</v>
      </c>
      <c r="H26" s="68" t="s">
        <v>240</v>
      </c>
      <c r="I26" s="68" t="s">
        <v>240</v>
      </c>
      <c r="J26" s="68" t="s">
        <v>408</v>
      </c>
      <c r="K26" s="68"/>
      <c r="L26" s="68"/>
      <c r="M26" s="68"/>
      <c r="N26" s="68"/>
      <c r="AG26">
        <v>1</v>
      </c>
    </row>
    <row r="27" spans="1:34" x14ac:dyDescent="0.3">
      <c r="A27" s="66">
        <v>25</v>
      </c>
      <c r="D27" s="47" t="s">
        <v>191</v>
      </c>
      <c r="E27" s="47" t="s">
        <v>191</v>
      </c>
      <c r="F27" s="47" t="s">
        <v>413</v>
      </c>
      <c r="G27" s="69" t="s">
        <v>387</v>
      </c>
      <c r="H27" s="68" t="s">
        <v>240</v>
      </c>
      <c r="I27" s="68" t="s">
        <v>240</v>
      </c>
      <c r="J27" s="68" t="s">
        <v>409</v>
      </c>
      <c r="K27" s="68"/>
      <c r="L27" s="68"/>
      <c r="M27" s="68"/>
      <c r="N27" s="68"/>
      <c r="AH27">
        <v>1</v>
      </c>
    </row>
    <row r="28" spans="1:34" x14ac:dyDescent="0.3">
      <c r="A28" s="66">
        <v>26</v>
      </c>
      <c r="D28" s="47" t="s">
        <v>114</v>
      </c>
    </row>
    <row r="29" spans="1:34" x14ac:dyDescent="0.3">
      <c r="A29" s="66">
        <v>27</v>
      </c>
      <c r="D29" s="47" t="s">
        <v>114</v>
      </c>
    </row>
    <row r="30" spans="1:34" x14ac:dyDescent="0.3">
      <c r="A30" s="66">
        <v>28</v>
      </c>
      <c r="D30" s="47" t="s">
        <v>114</v>
      </c>
    </row>
    <row r="31" spans="1:34" x14ac:dyDescent="0.3">
      <c r="A31" s="66">
        <v>29</v>
      </c>
      <c r="D31" s="47" t="s">
        <v>114</v>
      </c>
    </row>
    <row r="32" spans="1:34" x14ac:dyDescent="0.3">
      <c r="A32" s="66">
        <v>30</v>
      </c>
      <c r="D32" s="47" t="s">
        <v>114</v>
      </c>
    </row>
    <row r="33" spans="1:4" x14ac:dyDescent="0.3">
      <c r="A33" s="66">
        <v>31</v>
      </c>
      <c r="D33" s="47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83E5-6248-42DC-890D-A53DDACB6358}">
  <dimension ref="A1:AY38"/>
  <sheetViews>
    <sheetView zoomScale="120" zoomScaleNormal="120" workbookViewId="0">
      <selection activeCell="AO3" sqref="AO3"/>
    </sheetView>
  </sheetViews>
  <sheetFormatPr defaultColWidth="9.109375" defaultRowHeight="14.4" x14ac:dyDescent="0.3"/>
  <cols>
    <col min="1" max="1" width="35" style="47" bestFit="1" customWidth="1"/>
    <col min="2" max="2" width="10.44140625" style="47" bestFit="1" customWidth="1"/>
    <col min="3" max="3" width="10" style="47" bestFit="1" customWidth="1"/>
    <col min="4" max="4" width="23" style="47" bestFit="1" customWidth="1"/>
    <col min="5" max="5" width="23.109375" style="47" bestFit="1" customWidth="1"/>
    <col min="6" max="6" width="33.5546875" style="47" bestFit="1" customWidth="1"/>
    <col min="7" max="7" width="12.6640625" style="47" bestFit="1" customWidth="1"/>
    <col min="8" max="8" width="12.6640625" style="47" customWidth="1"/>
    <col min="9" max="9" width="14" style="47" bestFit="1" customWidth="1"/>
    <col min="10" max="10" width="12.109375" style="47" bestFit="1" customWidth="1"/>
    <col min="11" max="11" width="12.44140625" style="47" bestFit="1" customWidth="1"/>
    <col min="12" max="12" width="20" style="47" bestFit="1" customWidth="1"/>
    <col min="13" max="13" width="19.88671875" style="47" bestFit="1" customWidth="1"/>
    <col min="14" max="45" width="3.6640625" style="47" bestFit="1" customWidth="1"/>
    <col min="46" max="46" width="14.33203125" style="47" bestFit="1" customWidth="1"/>
    <col min="47" max="47" width="6.33203125" style="47" bestFit="1" customWidth="1"/>
    <col min="48" max="50" width="6.5546875" style="47" bestFit="1" customWidth="1"/>
    <col min="51" max="16384" width="9.109375" style="47"/>
  </cols>
  <sheetData>
    <row r="1" spans="1:50" x14ac:dyDescent="0.3">
      <c r="M1" s="48" t="s">
        <v>205</v>
      </c>
      <c r="N1" s="49">
        <v>31</v>
      </c>
      <c r="O1" s="50">
        <v>30</v>
      </c>
      <c r="P1" s="50">
        <v>29</v>
      </c>
      <c r="Q1" s="51">
        <v>28</v>
      </c>
      <c r="R1" s="49">
        <v>27</v>
      </c>
      <c r="S1" s="50">
        <v>26</v>
      </c>
      <c r="T1" s="50">
        <v>25</v>
      </c>
      <c r="U1" s="51">
        <v>24</v>
      </c>
      <c r="V1" s="49">
        <v>23</v>
      </c>
      <c r="W1" s="50">
        <v>22</v>
      </c>
      <c r="X1" s="50">
        <v>21</v>
      </c>
      <c r="Y1" s="51">
        <v>20</v>
      </c>
      <c r="Z1" s="49">
        <v>19</v>
      </c>
      <c r="AA1" s="50">
        <v>18</v>
      </c>
      <c r="AB1" s="50">
        <v>17</v>
      </c>
      <c r="AC1" s="51">
        <v>16</v>
      </c>
      <c r="AD1" s="49">
        <v>15</v>
      </c>
      <c r="AE1" s="50">
        <v>14</v>
      </c>
      <c r="AF1" s="50">
        <v>13</v>
      </c>
      <c r="AG1" s="51">
        <v>12</v>
      </c>
      <c r="AH1" s="49">
        <v>11</v>
      </c>
      <c r="AI1" s="50">
        <v>10</v>
      </c>
      <c r="AJ1" s="50">
        <v>9</v>
      </c>
      <c r="AK1" s="51">
        <v>8</v>
      </c>
      <c r="AL1" s="49">
        <v>7</v>
      </c>
      <c r="AM1" s="50">
        <v>6</v>
      </c>
      <c r="AN1" s="50">
        <v>5</v>
      </c>
      <c r="AO1" s="51">
        <v>4</v>
      </c>
      <c r="AP1" s="49">
        <v>3</v>
      </c>
      <c r="AQ1" s="50">
        <v>2</v>
      </c>
      <c r="AR1" s="50">
        <v>1</v>
      </c>
      <c r="AS1" s="51">
        <v>0</v>
      </c>
    </row>
    <row r="2" spans="1:50" ht="43.2" x14ac:dyDescent="0.3">
      <c r="A2" s="47" t="s">
        <v>208</v>
      </c>
      <c r="B2" s="47" t="s">
        <v>143</v>
      </c>
      <c r="C2" s="47" t="s">
        <v>144</v>
      </c>
      <c r="D2" s="47" t="s">
        <v>290</v>
      </c>
      <c r="E2" s="47" t="s">
        <v>145</v>
      </c>
      <c r="G2" s="52" t="s">
        <v>344</v>
      </c>
      <c r="H2" s="52" t="s">
        <v>345</v>
      </c>
      <c r="I2" s="47" t="s">
        <v>239</v>
      </c>
      <c r="J2" s="52" t="s">
        <v>337</v>
      </c>
      <c r="K2" s="52" t="s">
        <v>338</v>
      </c>
      <c r="L2" s="52" t="s">
        <v>283</v>
      </c>
      <c r="M2" s="52" t="s">
        <v>161</v>
      </c>
      <c r="N2" s="53" t="s">
        <v>162</v>
      </c>
      <c r="O2" s="54" t="s">
        <v>163</v>
      </c>
      <c r="P2" s="54" t="s">
        <v>164</v>
      </c>
      <c r="Q2" s="55" t="s">
        <v>286</v>
      </c>
      <c r="R2" s="53" t="s">
        <v>285</v>
      </c>
      <c r="S2" s="54" t="s">
        <v>314</v>
      </c>
      <c r="T2" s="54" t="s">
        <v>288</v>
      </c>
      <c r="U2" s="55" t="s">
        <v>114</v>
      </c>
      <c r="V2" s="53" t="s">
        <v>146</v>
      </c>
      <c r="W2" s="54" t="s">
        <v>147</v>
      </c>
      <c r="X2" s="54" t="s">
        <v>157</v>
      </c>
      <c r="Y2" s="55" t="s">
        <v>158</v>
      </c>
      <c r="Z2" s="53" t="s">
        <v>264</v>
      </c>
      <c r="AA2" s="54" t="s">
        <v>265</v>
      </c>
      <c r="AB2" s="54" t="s">
        <v>266</v>
      </c>
      <c r="AC2" s="55" t="s">
        <v>159</v>
      </c>
      <c r="AD2" s="53" t="s">
        <v>160</v>
      </c>
      <c r="AE2" s="54" t="s">
        <v>188</v>
      </c>
      <c r="AF2" s="54" t="s">
        <v>189</v>
      </c>
      <c r="AG2" s="55" t="s">
        <v>190</v>
      </c>
      <c r="AH2" s="53" t="s">
        <v>191</v>
      </c>
      <c r="AI2" s="54" t="s">
        <v>151</v>
      </c>
      <c r="AJ2" s="54" t="s">
        <v>152</v>
      </c>
      <c r="AK2" s="55" t="s">
        <v>153</v>
      </c>
      <c r="AL2" s="53" t="s">
        <v>298</v>
      </c>
      <c r="AM2" s="54" t="s">
        <v>300</v>
      </c>
      <c r="AN2" s="54" t="s">
        <v>304</v>
      </c>
      <c r="AO2" s="55" t="s">
        <v>226</v>
      </c>
      <c r="AP2" s="53" t="s">
        <v>114</v>
      </c>
      <c r="AQ2" s="54" t="s">
        <v>154</v>
      </c>
      <c r="AR2" s="54" t="s">
        <v>155</v>
      </c>
      <c r="AS2" s="55" t="s">
        <v>156</v>
      </c>
      <c r="AT2" s="47" t="s">
        <v>165</v>
      </c>
      <c r="AU2" s="52" t="s">
        <v>327</v>
      </c>
      <c r="AV2" s="52" t="s">
        <v>326</v>
      </c>
      <c r="AW2" s="52" t="s">
        <v>325</v>
      </c>
      <c r="AX2" s="52" t="s">
        <v>324</v>
      </c>
    </row>
    <row r="3" spans="1:50" x14ac:dyDescent="0.3">
      <c r="A3" s="66">
        <v>1</v>
      </c>
      <c r="B3" s="47" t="s">
        <v>166</v>
      </c>
      <c r="C3" s="47" t="s">
        <v>156</v>
      </c>
      <c r="D3" s="47" t="s">
        <v>156</v>
      </c>
      <c r="E3" s="47" t="s">
        <v>156</v>
      </c>
      <c r="G3" s="47">
        <v>0</v>
      </c>
      <c r="H3" s="47" t="s">
        <v>346</v>
      </c>
      <c r="I3" s="56" t="s">
        <v>240</v>
      </c>
      <c r="J3" s="56" t="s">
        <v>330</v>
      </c>
      <c r="K3" s="56" t="s">
        <v>330</v>
      </c>
      <c r="L3" s="56"/>
      <c r="M3" s="47" t="s">
        <v>168</v>
      </c>
      <c r="N3" s="57"/>
      <c r="O3" s="58"/>
      <c r="P3" s="58"/>
      <c r="Q3" s="59"/>
      <c r="R3" s="57"/>
      <c r="S3" s="58"/>
      <c r="T3" s="58"/>
      <c r="U3" s="59"/>
      <c r="V3" s="57"/>
      <c r="W3" s="58"/>
      <c r="X3" s="58"/>
      <c r="Y3" s="59"/>
      <c r="Z3" s="57"/>
      <c r="AA3" s="58"/>
      <c r="AB3" s="58"/>
      <c r="AC3" s="59"/>
      <c r="AD3" s="57"/>
      <c r="AE3" s="58"/>
      <c r="AF3" s="58"/>
      <c r="AG3" s="59"/>
      <c r="AH3" s="57"/>
      <c r="AI3" s="58"/>
      <c r="AJ3" s="58"/>
      <c r="AK3" s="59"/>
      <c r="AL3" s="57"/>
      <c r="AM3" s="58"/>
      <c r="AN3" s="58"/>
      <c r="AO3" s="59"/>
      <c r="AP3" s="57"/>
      <c r="AQ3" s="58"/>
      <c r="AR3" s="58"/>
      <c r="AS3" s="59">
        <v>1</v>
      </c>
      <c r="AT3" s="60" t="s">
        <v>267</v>
      </c>
      <c r="AX3" s="67" t="s">
        <v>328</v>
      </c>
    </row>
    <row r="4" spans="1:50" x14ac:dyDescent="0.3">
      <c r="A4" s="66">
        <v>2</v>
      </c>
      <c r="C4" s="47" t="s">
        <v>155</v>
      </c>
      <c r="D4" s="47" t="s">
        <v>155</v>
      </c>
      <c r="E4" s="47" t="s">
        <v>167</v>
      </c>
      <c r="G4" s="47">
        <v>1</v>
      </c>
      <c r="H4" s="47" t="s">
        <v>347</v>
      </c>
      <c r="I4" s="56" t="s">
        <v>241</v>
      </c>
      <c r="J4" s="56" t="s">
        <v>330</v>
      </c>
      <c r="K4" s="56" t="s">
        <v>328</v>
      </c>
      <c r="L4" s="56"/>
      <c r="M4" s="47" t="s">
        <v>169</v>
      </c>
      <c r="N4" s="57"/>
      <c r="O4" s="58"/>
      <c r="P4" s="58"/>
      <c r="Q4" s="59"/>
      <c r="R4" s="57"/>
      <c r="S4" s="58"/>
      <c r="T4" s="58"/>
      <c r="U4" s="59"/>
      <c r="V4" s="57"/>
      <c r="W4" s="58"/>
      <c r="X4" s="58"/>
      <c r="Y4" s="59"/>
      <c r="Z4" s="57"/>
      <c r="AA4" s="58"/>
      <c r="AB4" s="58"/>
      <c r="AC4" s="59"/>
      <c r="AD4" s="57"/>
      <c r="AE4" s="58"/>
      <c r="AF4" s="58"/>
      <c r="AG4" s="59"/>
      <c r="AH4" s="57"/>
      <c r="AI4" s="58"/>
      <c r="AJ4" s="58"/>
      <c r="AK4" s="59"/>
      <c r="AL4" s="57"/>
      <c r="AM4" s="58"/>
      <c r="AN4" s="58"/>
      <c r="AO4" s="59"/>
      <c r="AP4" s="57"/>
      <c r="AQ4" s="58"/>
      <c r="AR4" s="58">
        <v>1</v>
      </c>
      <c r="AS4" s="59"/>
      <c r="AT4" s="60" t="s">
        <v>268</v>
      </c>
      <c r="AX4" s="67" t="s">
        <v>331</v>
      </c>
    </row>
    <row r="5" spans="1:50" x14ac:dyDescent="0.3">
      <c r="A5" s="66">
        <v>3</v>
      </c>
      <c r="C5" s="47" t="s">
        <v>154</v>
      </c>
      <c r="D5" s="47" t="s">
        <v>154</v>
      </c>
      <c r="E5" s="47" t="s">
        <v>154</v>
      </c>
      <c r="G5" s="47">
        <v>2</v>
      </c>
      <c r="H5" s="47" t="s">
        <v>348</v>
      </c>
      <c r="I5" s="56" t="s">
        <v>242</v>
      </c>
      <c r="J5" s="56" t="s">
        <v>330</v>
      </c>
      <c r="K5" s="56" t="s">
        <v>331</v>
      </c>
      <c r="L5" s="56"/>
      <c r="M5" s="47" t="s">
        <v>186</v>
      </c>
      <c r="N5" s="57"/>
      <c r="O5" s="58"/>
      <c r="P5" s="58"/>
      <c r="Q5" s="59"/>
      <c r="R5" s="57"/>
      <c r="S5" s="58"/>
      <c r="T5" s="58"/>
      <c r="U5" s="59"/>
      <c r="V5" s="57"/>
      <c r="W5" s="58"/>
      <c r="X5" s="58"/>
      <c r="Y5" s="59"/>
      <c r="Z5" s="57"/>
      <c r="AA5" s="58"/>
      <c r="AB5" s="58"/>
      <c r="AC5" s="59"/>
      <c r="AD5" s="57"/>
      <c r="AE5" s="58"/>
      <c r="AF5" s="58"/>
      <c r="AG5" s="59"/>
      <c r="AH5" s="57"/>
      <c r="AI5" s="58"/>
      <c r="AJ5" s="58"/>
      <c r="AK5" s="59"/>
      <c r="AL5" s="57"/>
      <c r="AM5" s="58"/>
      <c r="AN5" s="58"/>
      <c r="AO5" s="59"/>
      <c r="AP5" s="57"/>
      <c r="AQ5" s="58">
        <v>1</v>
      </c>
      <c r="AR5" s="58"/>
      <c r="AS5" s="59"/>
      <c r="AT5" s="60" t="s">
        <v>269</v>
      </c>
      <c r="AX5" s="67" t="s">
        <v>329</v>
      </c>
    </row>
    <row r="6" spans="1:50" x14ac:dyDescent="0.3">
      <c r="A6" s="66">
        <v>4</v>
      </c>
      <c r="B6" s="47" t="s">
        <v>170</v>
      </c>
      <c r="C6" s="47" t="s">
        <v>146</v>
      </c>
      <c r="E6" s="47" t="s">
        <v>171</v>
      </c>
      <c r="G6" s="47">
        <v>3</v>
      </c>
      <c r="H6" s="47" t="s">
        <v>349</v>
      </c>
      <c r="I6" s="56" t="s">
        <v>243</v>
      </c>
      <c r="J6" s="56" t="s">
        <v>339</v>
      </c>
      <c r="K6" s="56" t="s">
        <v>330</v>
      </c>
      <c r="L6" s="56"/>
      <c r="M6" s="47" t="s">
        <v>175</v>
      </c>
      <c r="N6" s="57"/>
      <c r="O6" s="58"/>
      <c r="P6" s="58"/>
      <c r="Q6" s="59"/>
      <c r="R6" s="57"/>
      <c r="S6" s="58"/>
      <c r="T6" s="58"/>
      <c r="U6" s="59"/>
      <c r="V6" s="57">
        <v>1</v>
      </c>
      <c r="W6" s="58"/>
      <c r="X6" s="58"/>
      <c r="Y6" s="59"/>
      <c r="Z6" s="57"/>
      <c r="AA6" s="58"/>
      <c r="AB6" s="58"/>
      <c r="AC6" s="59"/>
      <c r="AD6" s="57"/>
      <c r="AE6" s="58"/>
      <c r="AF6" s="58"/>
      <c r="AG6" s="59"/>
      <c r="AH6" s="57"/>
      <c r="AI6" s="58"/>
      <c r="AJ6" s="58"/>
      <c r="AK6" s="59"/>
      <c r="AL6" s="57"/>
      <c r="AM6" s="58"/>
      <c r="AN6" s="58"/>
      <c r="AO6" s="59"/>
      <c r="AP6" s="57"/>
      <c r="AQ6" s="58"/>
      <c r="AR6" s="58"/>
      <c r="AS6" s="59"/>
      <c r="AT6" s="60" t="s">
        <v>214</v>
      </c>
      <c r="AV6" s="67" t="s">
        <v>332</v>
      </c>
    </row>
    <row r="7" spans="1:50" x14ac:dyDescent="0.3">
      <c r="A7" s="66">
        <v>5</v>
      </c>
      <c r="C7" s="47" t="s">
        <v>147</v>
      </c>
      <c r="E7" s="47" t="s">
        <v>172</v>
      </c>
      <c r="G7" s="47">
        <v>4</v>
      </c>
      <c r="H7" s="47" t="s">
        <v>350</v>
      </c>
      <c r="I7" s="56" t="s">
        <v>244</v>
      </c>
      <c r="J7" s="56" t="s">
        <v>339</v>
      </c>
      <c r="K7" s="56" t="s">
        <v>328</v>
      </c>
      <c r="L7" s="56"/>
      <c r="M7" s="47" t="s">
        <v>176</v>
      </c>
      <c r="N7" s="57"/>
      <c r="O7" s="58"/>
      <c r="P7" s="58"/>
      <c r="Q7" s="59"/>
      <c r="R7" s="57"/>
      <c r="S7" s="58"/>
      <c r="T7" s="58"/>
      <c r="U7" s="59"/>
      <c r="V7" s="57"/>
      <c r="W7" s="58">
        <v>1</v>
      </c>
      <c r="X7" s="58"/>
      <c r="Y7" s="59"/>
      <c r="Z7" s="57"/>
      <c r="AA7" s="58"/>
      <c r="AB7" s="58"/>
      <c r="AC7" s="59"/>
      <c r="AD7" s="57"/>
      <c r="AE7" s="58"/>
      <c r="AF7" s="58"/>
      <c r="AG7" s="59"/>
      <c r="AH7" s="57"/>
      <c r="AI7" s="58"/>
      <c r="AJ7" s="58"/>
      <c r="AK7" s="59"/>
      <c r="AL7" s="57"/>
      <c r="AM7" s="58"/>
      <c r="AN7" s="58"/>
      <c r="AO7" s="59"/>
      <c r="AP7" s="57"/>
      <c r="AQ7" s="58"/>
      <c r="AR7" s="58"/>
      <c r="AS7" s="59"/>
      <c r="AT7" s="60" t="s">
        <v>215</v>
      </c>
      <c r="AV7" s="67" t="s">
        <v>333</v>
      </c>
    </row>
    <row r="8" spans="1:50" x14ac:dyDescent="0.3">
      <c r="A8" s="66">
        <v>6</v>
      </c>
      <c r="C8" s="47" t="s">
        <v>157</v>
      </c>
      <c r="E8" s="47" t="s">
        <v>173</v>
      </c>
      <c r="G8" s="47">
        <v>5</v>
      </c>
      <c r="H8" s="47" t="s">
        <v>351</v>
      </c>
      <c r="I8" s="56" t="s">
        <v>245</v>
      </c>
      <c r="J8" s="56" t="s">
        <v>339</v>
      </c>
      <c r="K8" s="56" t="s">
        <v>331</v>
      </c>
      <c r="L8" s="56"/>
      <c r="M8" s="47" t="s">
        <v>227</v>
      </c>
      <c r="N8" s="57"/>
      <c r="O8" s="58"/>
      <c r="P8" s="58"/>
      <c r="Q8" s="59"/>
      <c r="R8" s="57"/>
      <c r="S8" s="58"/>
      <c r="T8" s="58"/>
      <c r="U8" s="59"/>
      <c r="V8" s="57"/>
      <c r="W8" s="58"/>
      <c r="X8" s="58">
        <v>1</v>
      </c>
      <c r="Y8" s="59"/>
      <c r="Z8" s="57"/>
      <c r="AA8" s="58"/>
      <c r="AB8" s="58"/>
      <c r="AC8" s="59"/>
      <c r="AD8" s="57"/>
      <c r="AE8" s="58"/>
      <c r="AF8" s="58"/>
      <c r="AG8" s="59"/>
      <c r="AH8" s="57"/>
      <c r="AI8" s="58"/>
      <c r="AJ8" s="58"/>
      <c r="AK8" s="59"/>
      <c r="AL8" s="57"/>
      <c r="AM8" s="58"/>
      <c r="AN8" s="58"/>
      <c r="AO8" s="59"/>
      <c r="AP8" s="57"/>
      <c r="AQ8" s="58"/>
      <c r="AR8" s="58"/>
      <c r="AS8" s="59"/>
      <c r="AT8" s="60" t="s">
        <v>212</v>
      </c>
      <c r="AV8" s="67" t="s">
        <v>334</v>
      </c>
    </row>
    <row r="9" spans="1:50" x14ac:dyDescent="0.3">
      <c r="A9" s="66">
        <v>7</v>
      </c>
      <c r="C9" s="47" t="s">
        <v>158</v>
      </c>
      <c r="E9" s="47" t="s">
        <v>174</v>
      </c>
      <c r="G9" s="47">
        <v>6</v>
      </c>
      <c r="H9" s="47" t="s">
        <v>352</v>
      </c>
      <c r="I9" s="56" t="s">
        <v>246</v>
      </c>
      <c r="J9" s="56" t="s">
        <v>339</v>
      </c>
      <c r="K9" s="56" t="s">
        <v>343</v>
      </c>
      <c r="L9" s="56"/>
      <c r="M9" s="47" t="s">
        <v>228</v>
      </c>
      <c r="N9" s="57"/>
      <c r="O9" s="58"/>
      <c r="P9" s="58"/>
      <c r="Q9" s="59"/>
      <c r="R9" s="57"/>
      <c r="S9" s="58"/>
      <c r="T9" s="58"/>
      <c r="U9" s="59"/>
      <c r="V9" s="57"/>
      <c r="W9" s="58"/>
      <c r="X9" s="58"/>
      <c r="Y9" s="59">
        <v>1</v>
      </c>
      <c r="Z9" s="57"/>
      <c r="AA9" s="58"/>
      <c r="AB9" s="58"/>
      <c r="AC9" s="59"/>
      <c r="AD9" s="57"/>
      <c r="AE9" s="58"/>
      <c r="AF9" s="58"/>
      <c r="AG9" s="59"/>
      <c r="AH9" s="57"/>
      <c r="AI9" s="58"/>
      <c r="AJ9" s="58"/>
      <c r="AK9" s="59"/>
      <c r="AL9" s="57"/>
      <c r="AM9" s="58"/>
      <c r="AN9" s="58"/>
      <c r="AO9" s="59"/>
      <c r="AP9" s="57"/>
      <c r="AQ9" s="58"/>
      <c r="AR9" s="58"/>
      <c r="AS9" s="59"/>
      <c r="AT9" s="60" t="s">
        <v>216</v>
      </c>
      <c r="AV9" s="67" t="s">
        <v>335</v>
      </c>
    </row>
    <row r="10" spans="1:50" x14ac:dyDescent="0.3">
      <c r="A10" s="66">
        <v>8</v>
      </c>
      <c r="B10" s="47" t="s">
        <v>177</v>
      </c>
      <c r="C10" s="47" t="s">
        <v>148</v>
      </c>
      <c r="E10" s="47" t="s">
        <v>178</v>
      </c>
      <c r="G10" s="47">
        <v>7</v>
      </c>
      <c r="H10" s="47" t="s">
        <v>353</v>
      </c>
      <c r="I10" s="56" t="s">
        <v>247</v>
      </c>
      <c r="J10" s="56" t="s">
        <v>340</v>
      </c>
      <c r="K10" s="56" t="s">
        <v>330</v>
      </c>
      <c r="L10" s="56"/>
      <c r="M10" s="47" t="s">
        <v>183</v>
      </c>
      <c r="N10" s="57"/>
      <c r="O10" s="58"/>
      <c r="P10" s="58"/>
      <c r="Q10" s="59"/>
      <c r="R10" s="57"/>
      <c r="S10" s="58"/>
      <c r="T10" s="58"/>
      <c r="U10" s="59"/>
      <c r="V10" s="57"/>
      <c r="W10" s="58"/>
      <c r="X10" s="58"/>
      <c r="Y10" s="59"/>
      <c r="Z10" s="57">
        <v>1</v>
      </c>
      <c r="AA10" s="58"/>
      <c r="AB10" s="58"/>
      <c r="AC10" s="59"/>
      <c r="AD10" s="57"/>
      <c r="AE10" s="58"/>
      <c r="AF10" s="58"/>
      <c r="AG10" s="59"/>
      <c r="AH10" s="57"/>
      <c r="AI10" s="58"/>
      <c r="AJ10" s="58"/>
      <c r="AK10" s="59"/>
      <c r="AL10" s="57"/>
      <c r="AM10" s="58"/>
      <c r="AN10" s="58"/>
      <c r="AO10" s="59"/>
      <c r="AP10" s="57"/>
      <c r="AQ10" s="58"/>
      <c r="AR10" s="58"/>
      <c r="AS10" s="59"/>
      <c r="AT10" s="60" t="s">
        <v>217</v>
      </c>
      <c r="AV10" s="67" t="s">
        <v>336</v>
      </c>
    </row>
    <row r="11" spans="1:50" x14ac:dyDescent="0.3">
      <c r="A11" s="66">
        <v>9</v>
      </c>
      <c r="C11" s="47" t="s">
        <v>149</v>
      </c>
      <c r="E11" s="47" t="s">
        <v>179</v>
      </c>
      <c r="G11" s="47">
        <v>8</v>
      </c>
      <c r="H11" s="47" t="s">
        <v>354</v>
      </c>
      <c r="I11" s="56" t="s">
        <v>248</v>
      </c>
      <c r="J11" s="56" t="s">
        <v>340</v>
      </c>
      <c r="K11" s="56" t="s">
        <v>328</v>
      </c>
      <c r="L11" s="56"/>
      <c r="M11" s="47" t="s">
        <v>184</v>
      </c>
      <c r="N11" s="57"/>
      <c r="O11" s="58"/>
      <c r="P11" s="58"/>
      <c r="Q11" s="59"/>
      <c r="R11" s="57"/>
      <c r="S11" s="58"/>
      <c r="T11" s="58"/>
      <c r="U11" s="59"/>
      <c r="V11" s="57"/>
      <c r="W11" s="58"/>
      <c r="X11" s="58"/>
      <c r="Y11" s="59"/>
      <c r="Z11" s="57"/>
      <c r="AA11" s="58">
        <v>1</v>
      </c>
      <c r="AB11" s="58"/>
      <c r="AC11" s="59"/>
      <c r="AD11" s="57"/>
      <c r="AE11" s="58"/>
      <c r="AF11" s="58"/>
      <c r="AG11" s="59"/>
      <c r="AH11" s="57"/>
      <c r="AI11" s="58"/>
      <c r="AJ11" s="58"/>
      <c r="AK11" s="59"/>
      <c r="AL11" s="57"/>
      <c r="AM11" s="58"/>
      <c r="AN11" s="58"/>
      <c r="AO11" s="59"/>
      <c r="AP11" s="57"/>
      <c r="AQ11" s="58"/>
      <c r="AR11" s="58"/>
      <c r="AS11" s="59"/>
      <c r="AT11" s="60" t="s">
        <v>218</v>
      </c>
      <c r="AV11" s="67" t="s">
        <v>329</v>
      </c>
    </row>
    <row r="12" spans="1:50" x14ac:dyDescent="0.3">
      <c r="A12" s="66">
        <v>10</v>
      </c>
      <c r="C12" s="47" t="s">
        <v>150</v>
      </c>
      <c r="E12" s="47" t="s">
        <v>180</v>
      </c>
      <c r="G12" s="47">
        <v>9</v>
      </c>
      <c r="H12" s="47" t="s">
        <v>355</v>
      </c>
      <c r="I12" s="56" t="s">
        <v>249</v>
      </c>
      <c r="J12" s="56" t="s">
        <v>340</v>
      </c>
      <c r="K12" s="56" t="s">
        <v>331</v>
      </c>
      <c r="L12" s="56"/>
      <c r="M12" s="47" t="s">
        <v>185</v>
      </c>
      <c r="N12" s="57"/>
      <c r="O12" s="58"/>
      <c r="P12" s="58"/>
      <c r="Q12" s="59"/>
      <c r="R12" s="57"/>
      <c r="S12" s="58"/>
      <c r="T12" s="58"/>
      <c r="U12" s="59"/>
      <c r="V12" s="57"/>
      <c r="W12" s="58"/>
      <c r="X12" s="58"/>
      <c r="Y12" s="59"/>
      <c r="Z12" s="57"/>
      <c r="AA12" s="58"/>
      <c r="AB12" s="58">
        <v>1</v>
      </c>
      <c r="AC12" s="59"/>
      <c r="AD12" s="57"/>
      <c r="AE12" s="58"/>
      <c r="AF12" s="58"/>
      <c r="AG12" s="59"/>
      <c r="AH12" s="57"/>
      <c r="AI12" s="58"/>
      <c r="AJ12" s="58"/>
      <c r="AK12" s="59"/>
      <c r="AL12" s="57"/>
      <c r="AM12" s="58"/>
      <c r="AN12" s="58"/>
      <c r="AO12" s="59"/>
      <c r="AP12" s="57"/>
      <c r="AQ12" s="58"/>
      <c r="AR12" s="58"/>
      <c r="AS12" s="59"/>
      <c r="AT12" s="60" t="s">
        <v>219</v>
      </c>
      <c r="AV12" s="67" t="s">
        <v>331</v>
      </c>
    </row>
    <row r="13" spans="1:50" x14ac:dyDescent="0.3">
      <c r="A13" s="66">
        <v>11</v>
      </c>
      <c r="C13" s="47" t="s">
        <v>159</v>
      </c>
      <c r="E13" s="47" t="s">
        <v>181</v>
      </c>
      <c r="G13" s="47">
        <v>10</v>
      </c>
      <c r="H13" s="47" t="s">
        <v>356</v>
      </c>
      <c r="I13" s="56" t="s">
        <v>250</v>
      </c>
      <c r="J13" s="56" t="s">
        <v>340</v>
      </c>
      <c r="K13" s="56" t="s">
        <v>343</v>
      </c>
      <c r="L13" s="56"/>
      <c r="M13" s="47" t="s">
        <v>229</v>
      </c>
      <c r="N13" s="57"/>
      <c r="O13" s="58"/>
      <c r="P13" s="58"/>
      <c r="Q13" s="59"/>
      <c r="R13" s="57"/>
      <c r="S13" s="58"/>
      <c r="T13" s="58"/>
      <c r="U13" s="59"/>
      <c r="V13" s="57"/>
      <c r="W13" s="58"/>
      <c r="X13" s="58"/>
      <c r="Y13" s="59"/>
      <c r="Z13" s="57"/>
      <c r="AA13" s="58"/>
      <c r="AB13" s="58"/>
      <c r="AC13" s="59">
        <v>1</v>
      </c>
      <c r="AD13" s="57"/>
      <c r="AE13" s="58"/>
      <c r="AF13" s="58"/>
      <c r="AG13" s="59"/>
      <c r="AH13" s="57"/>
      <c r="AI13" s="58"/>
      <c r="AJ13" s="58"/>
      <c r="AK13" s="59"/>
      <c r="AL13" s="57"/>
      <c r="AM13" s="58"/>
      <c r="AN13" s="58"/>
      <c r="AO13" s="59"/>
      <c r="AP13" s="57"/>
      <c r="AQ13" s="58"/>
      <c r="AR13" s="58"/>
      <c r="AS13" s="59"/>
      <c r="AT13" s="60" t="s">
        <v>220</v>
      </c>
      <c r="AV13" s="67" t="s">
        <v>328</v>
      </c>
    </row>
    <row r="14" spans="1:50" x14ac:dyDescent="0.3">
      <c r="A14" s="66">
        <v>12</v>
      </c>
      <c r="C14" s="47" t="s">
        <v>160</v>
      </c>
      <c r="E14" s="47" t="s">
        <v>182</v>
      </c>
      <c r="G14" s="47">
        <v>11</v>
      </c>
      <c r="H14" s="47" t="s">
        <v>357</v>
      </c>
      <c r="I14" s="56" t="s">
        <v>251</v>
      </c>
      <c r="J14" s="56" t="s">
        <v>340</v>
      </c>
      <c r="K14" s="56" t="s">
        <v>329</v>
      </c>
      <c r="L14" s="56"/>
      <c r="M14" s="47" t="s">
        <v>230</v>
      </c>
      <c r="N14" s="57"/>
      <c r="O14" s="58"/>
      <c r="P14" s="58"/>
      <c r="Q14" s="59"/>
      <c r="R14" s="57"/>
      <c r="S14" s="58"/>
      <c r="T14" s="58"/>
      <c r="U14" s="59"/>
      <c r="V14" s="57"/>
      <c r="W14" s="58"/>
      <c r="X14" s="58"/>
      <c r="Y14" s="59"/>
      <c r="Z14" s="57"/>
      <c r="AA14" s="58"/>
      <c r="AB14" s="58"/>
      <c r="AC14" s="59"/>
      <c r="AD14" s="57">
        <v>1</v>
      </c>
      <c r="AE14" s="58"/>
      <c r="AF14" s="58"/>
      <c r="AG14" s="59"/>
      <c r="AH14" s="57"/>
      <c r="AI14" s="58"/>
      <c r="AJ14" s="58"/>
      <c r="AK14" s="59"/>
      <c r="AL14" s="57"/>
      <c r="AM14" s="58"/>
      <c r="AN14" s="58"/>
      <c r="AO14" s="59"/>
      <c r="AP14" s="57"/>
      <c r="AQ14" s="58"/>
      <c r="AR14" s="58"/>
      <c r="AS14" s="59"/>
      <c r="AT14" s="60" t="s">
        <v>221</v>
      </c>
      <c r="AW14" s="67" t="s">
        <v>332</v>
      </c>
    </row>
    <row r="15" spans="1:50" x14ac:dyDescent="0.3">
      <c r="A15" s="66">
        <v>13</v>
      </c>
      <c r="B15" s="47" t="s">
        <v>187</v>
      </c>
      <c r="C15" s="47" t="s">
        <v>188</v>
      </c>
      <c r="E15" s="47" t="s">
        <v>192</v>
      </c>
      <c r="G15" s="47">
        <v>12</v>
      </c>
      <c r="H15" s="47" t="s">
        <v>358</v>
      </c>
      <c r="I15" s="56" t="s">
        <v>252</v>
      </c>
      <c r="J15" s="56" t="s">
        <v>341</v>
      </c>
      <c r="K15" s="56" t="s">
        <v>330</v>
      </c>
      <c r="L15" s="56"/>
      <c r="M15" s="47" t="s">
        <v>196</v>
      </c>
      <c r="N15" s="57"/>
      <c r="O15" s="58"/>
      <c r="P15" s="58"/>
      <c r="Q15" s="59"/>
      <c r="R15" s="57"/>
      <c r="S15" s="58"/>
      <c r="T15" s="58"/>
      <c r="U15" s="59"/>
      <c r="V15" s="57"/>
      <c r="W15" s="58"/>
      <c r="X15" s="58"/>
      <c r="Y15" s="59"/>
      <c r="Z15" s="57"/>
      <c r="AA15" s="58"/>
      <c r="AB15" s="58"/>
      <c r="AC15" s="59"/>
      <c r="AD15" s="57"/>
      <c r="AE15" s="58">
        <v>1</v>
      </c>
      <c r="AF15" s="58"/>
      <c r="AG15" s="59"/>
      <c r="AH15" s="57"/>
      <c r="AI15" s="58"/>
      <c r="AJ15" s="58"/>
      <c r="AK15" s="59"/>
      <c r="AL15" s="57"/>
      <c r="AM15" s="58"/>
      <c r="AN15" s="58"/>
      <c r="AO15" s="59"/>
      <c r="AP15" s="57"/>
      <c r="AQ15" s="58"/>
      <c r="AR15" s="58"/>
      <c r="AS15" s="59"/>
      <c r="AT15" s="60" t="s">
        <v>222</v>
      </c>
      <c r="AW15" s="67" t="s">
        <v>333</v>
      </c>
    </row>
    <row r="16" spans="1:50" x14ac:dyDescent="0.3">
      <c r="A16" s="66">
        <v>14</v>
      </c>
      <c r="C16" s="47" t="s">
        <v>189</v>
      </c>
      <c r="E16" s="47" t="s">
        <v>193</v>
      </c>
      <c r="G16" s="47">
        <v>13</v>
      </c>
      <c r="H16" s="47" t="s">
        <v>359</v>
      </c>
      <c r="I16" s="56" t="s">
        <v>253</v>
      </c>
      <c r="J16" s="56" t="s">
        <v>341</v>
      </c>
      <c r="K16" s="56" t="s">
        <v>328</v>
      </c>
      <c r="L16" s="56"/>
      <c r="M16" s="47" t="s">
        <v>197</v>
      </c>
      <c r="N16" s="57"/>
      <c r="O16" s="58"/>
      <c r="P16" s="58"/>
      <c r="Q16" s="59"/>
      <c r="R16" s="57"/>
      <c r="S16" s="58"/>
      <c r="T16" s="58"/>
      <c r="U16" s="59"/>
      <c r="V16" s="57"/>
      <c r="W16" s="58"/>
      <c r="X16" s="58"/>
      <c r="Y16" s="59"/>
      <c r="Z16" s="57"/>
      <c r="AA16" s="58"/>
      <c r="AB16" s="58"/>
      <c r="AC16" s="59"/>
      <c r="AD16" s="57"/>
      <c r="AE16" s="58"/>
      <c r="AF16" s="58">
        <v>1</v>
      </c>
      <c r="AG16" s="59"/>
      <c r="AH16" s="57"/>
      <c r="AI16" s="58"/>
      <c r="AJ16" s="58"/>
      <c r="AK16" s="59"/>
      <c r="AL16" s="57"/>
      <c r="AM16" s="58"/>
      <c r="AN16" s="58"/>
      <c r="AO16" s="59"/>
      <c r="AP16" s="57"/>
      <c r="AQ16" s="58"/>
      <c r="AR16" s="58"/>
      <c r="AS16" s="59"/>
      <c r="AT16" s="60" t="s">
        <v>223</v>
      </c>
      <c r="AW16" s="67" t="s">
        <v>334</v>
      </c>
    </row>
    <row r="17" spans="1:51" x14ac:dyDescent="0.3">
      <c r="A17" s="66">
        <v>15</v>
      </c>
      <c r="C17" s="47" t="s">
        <v>190</v>
      </c>
      <c r="E17" s="47" t="s">
        <v>194</v>
      </c>
      <c r="G17" s="47">
        <v>14</v>
      </c>
      <c r="H17" s="47" t="s">
        <v>360</v>
      </c>
      <c r="I17" s="56" t="s">
        <v>254</v>
      </c>
      <c r="J17" s="56" t="s">
        <v>341</v>
      </c>
      <c r="K17" s="56" t="s">
        <v>331</v>
      </c>
      <c r="L17" s="56"/>
      <c r="M17" s="47" t="s">
        <v>198</v>
      </c>
      <c r="N17" s="57"/>
      <c r="O17" s="58"/>
      <c r="P17" s="58"/>
      <c r="Q17" s="59"/>
      <c r="R17" s="57"/>
      <c r="S17" s="58"/>
      <c r="T17" s="58"/>
      <c r="U17" s="59"/>
      <c r="V17" s="57"/>
      <c r="W17" s="58"/>
      <c r="X17" s="58"/>
      <c r="Y17" s="59"/>
      <c r="Z17" s="57"/>
      <c r="AA17" s="58"/>
      <c r="AB17" s="58"/>
      <c r="AC17" s="59"/>
      <c r="AD17" s="57"/>
      <c r="AE17" s="58"/>
      <c r="AF17" s="58"/>
      <c r="AG17" s="59">
        <v>1</v>
      </c>
      <c r="AH17" s="57"/>
      <c r="AI17" s="58"/>
      <c r="AJ17" s="58"/>
      <c r="AK17" s="59"/>
      <c r="AL17" s="57"/>
      <c r="AM17" s="58"/>
      <c r="AN17" s="58"/>
      <c r="AO17" s="59"/>
      <c r="AP17" s="57"/>
      <c r="AQ17" s="58"/>
      <c r="AR17" s="58"/>
      <c r="AS17" s="59"/>
      <c r="AT17" s="60" t="s">
        <v>224</v>
      </c>
      <c r="AW17" s="67" t="s">
        <v>335</v>
      </c>
    </row>
    <row r="18" spans="1:51" x14ac:dyDescent="0.3">
      <c r="A18" s="66">
        <v>16</v>
      </c>
      <c r="C18" s="47" t="s">
        <v>191</v>
      </c>
      <c r="E18" s="47" t="s">
        <v>195</v>
      </c>
      <c r="G18" s="47">
        <v>15</v>
      </c>
      <c r="H18" s="47" t="s">
        <v>361</v>
      </c>
      <c r="I18" s="56" t="s">
        <v>256</v>
      </c>
      <c r="J18" s="56" t="s">
        <v>341</v>
      </c>
      <c r="K18" s="56" t="s">
        <v>343</v>
      </c>
      <c r="L18" s="56"/>
      <c r="M18" s="47" t="s">
        <v>199</v>
      </c>
      <c r="N18" s="57"/>
      <c r="O18" s="58"/>
      <c r="P18" s="58"/>
      <c r="Q18" s="59"/>
      <c r="R18" s="57"/>
      <c r="S18" s="58"/>
      <c r="T18" s="58"/>
      <c r="U18" s="59"/>
      <c r="V18" s="57"/>
      <c r="W18" s="58"/>
      <c r="X18" s="58"/>
      <c r="Y18" s="59"/>
      <c r="Z18" s="57"/>
      <c r="AA18" s="58"/>
      <c r="AB18" s="58"/>
      <c r="AC18" s="59"/>
      <c r="AD18" s="57"/>
      <c r="AE18" s="58"/>
      <c r="AF18" s="58"/>
      <c r="AG18" s="59"/>
      <c r="AH18" s="57">
        <v>1</v>
      </c>
      <c r="AI18" s="58"/>
      <c r="AJ18" s="58"/>
      <c r="AK18" s="59"/>
      <c r="AL18" s="57"/>
      <c r="AM18" s="58"/>
      <c r="AN18" s="58"/>
      <c r="AO18" s="59"/>
      <c r="AP18" s="57"/>
      <c r="AQ18" s="58"/>
      <c r="AR18" s="58"/>
      <c r="AS18" s="59"/>
      <c r="AT18" s="60" t="s">
        <v>225</v>
      </c>
      <c r="AW18" s="67" t="s">
        <v>336</v>
      </c>
    </row>
    <row r="19" spans="1:51" x14ac:dyDescent="0.3">
      <c r="A19" s="66">
        <v>17</v>
      </c>
      <c r="B19" s="47" t="s">
        <v>200</v>
      </c>
      <c r="C19" s="47" t="s">
        <v>151</v>
      </c>
      <c r="E19" s="47" t="s">
        <v>201</v>
      </c>
      <c r="G19" s="47">
        <v>16</v>
      </c>
      <c r="H19" s="47" t="s">
        <v>362</v>
      </c>
      <c r="I19" s="56" t="s">
        <v>255</v>
      </c>
      <c r="J19" s="56" t="s">
        <v>333</v>
      </c>
      <c r="K19" s="56" t="s">
        <v>330</v>
      </c>
      <c r="L19" s="56"/>
      <c r="M19" s="47" t="s">
        <v>231</v>
      </c>
      <c r="N19" s="57"/>
      <c r="O19" s="58"/>
      <c r="P19" s="58"/>
      <c r="Q19" s="59"/>
      <c r="R19" s="57"/>
      <c r="S19" s="58"/>
      <c r="T19" s="58"/>
      <c r="U19" s="59"/>
      <c r="V19" s="57"/>
      <c r="W19" s="58"/>
      <c r="X19" s="58"/>
      <c r="Y19" s="59"/>
      <c r="Z19" s="57"/>
      <c r="AA19" s="58"/>
      <c r="AB19" s="58"/>
      <c r="AC19" s="59"/>
      <c r="AD19" s="57"/>
      <c r="AE19" s="58"/>
      <c r="AF19" s="58"/>
      <c r="AG19" s="59"/>
      <c r="AH19" s="57"/>
      <c r="AI19" s="58">
        <v>1</v>
      </c>
      <c r="AJ19" s="58"/>
      <c r="AK19" s="59"/>
      <c r="AL19" s="57"/>
      <c r="AM19" s="58"/>
      <c r="AN19" s="58"/>
      <c r="AO19" s="59"/>
      <c r="AP19" s="57"/>
      <c r="AQ19" s="58"/>
      <c r="AR19" s="58"/>
      <c r="AS19" s="59"/>
      <c r="AT19" s="60" t="s">
        <v>211</v>
      </c>
      <c r="AW19" s="67" t="s">
        <v>329</v>
      </c>
    </row>
    <row r="20" spans="1:51" x14ac:dyDescent="0.3">
      <c r="A20" s="66">
        <v>18</v>
      </c>
      <c r="C20" s="47" t="s">
        <v>152</v>
      </c>
      <c r="E20" s="47" t="s">
        <v>202</v>
      </c>
      <c r="G20" s="47">
        <v>17</v>
      </c>
      <c r="H20" s="47" t="s">
        <v>363</v>
      </c>
      <c r="I20" s="56" t="s">
        <v>257</v>
      </c>
      <c r="J20" s="56" t="s">
        <v>333</v>
      </c>
      <c r="K20" s="56" t="s">
        <v>328</v>
      </c>
      <c r="L20" s="56"/>
      <c r="M20" s="47" t="s">
        <v>232</v>
      </c>
      <c r="N20" s="57"/>
      <c r="O20" s="58"/>
      <c r="P20" s="58"/>
      <c r="Q20" s="59"/>
      <c r="R20" s="57"/>
      <c r="S20" s="58"/>
      <c r="T20" s="58"/>
      <c r="U20" s="59"/>
      <c r="V20" s="57"/>
      <c r="W20" s="58"/>
      <c r="X20" s="58"/>
      <c r="Y20" s="59"/>
      <c r="Z20" s="57"/>
      <c r="AA20" s="58"/>
      <c r="AB20" s="58"/>
      <c r="AC20" s="59"/>
      <c r="AD20" s="57"/>
      <c r="AE20" s="58"/>
      <c r="AF20" s="58"/>
      <c r="AG20" s="59"/>
      <c r="AH20" s="57"/>
      <c r="AI20" s="58"/>
      <c r="AJ20" s="58">
        <v>1</v>
      </c>
      <c r="AK20" s="59"/>
      <c r="AL20" s="57"/>
      <c r="AM20" s="58"/>
      <c r="AN20" s="58"/>
      <c r="AO20" s="59"/>
      <c r="AP20" s="57"/>
      <c r="AQ20" s="58"/>
      <c r="AR20" s="58"/>
      <c r="AS20" s="59"/>
      <c r="AT20" s="60" t="s">
        <v>210</v>
      </c>
      <c r="AW20" s="67" t="s">
        <v>331</v>
      </c>
    </row>
    <row r="21" spans="1:51" x14ac:dyDescent="0.3">
      <c r="A21" s="66">
        <v>19</v>
      </c>
      <c r="B21" s="47" t="s">
        <v>203</v>
      </c>
      <c r="C21" s="47" t="s">
        <v>153</v>
      </c>
      <c r="E21" s="47" t="s">
        <v>204</v>
      </c>
      <c r="G21" s="47">
        <v>18</v>
      </c>
      <c r="H21" s="47" t="s">
        <v>364</v>
      </c>
      <c r="I21" s="56" t="s">
        <v>258</v>
      </c>
      <c r="J21" s="56" t="s">
        <v>342</v>
      </c>
      <c r="K21" s="56" t="s">
        <v>330</v>
      </c>
      <c r="L21" s="56"/>
      <c r="M21" s="47" t="s">
        <v>233</v>
      </c>
      <c r="N21" s="57"/>
      <c r="O21" s="58"/>
      <c r="P21" s="58"/>
      <c r="Q21" s="59"/>
      <c r="R21" s="57"/>
      <c r="S21" s="58"/>
      <c r="T21" s="58"/>
      <c r="U21" s="59"/>
      <c r="V21" s="57"/>
      <c r="W21" s="58"/>
      <c r="X21" s="58"/>
      <c r="Y21" s="59"/>
      <c r="Z21" s="57"/>
      <c r="AA21" s="58"/>
      <c r="AB21" s="58"/>
      <c r="AC21" s="59"/>
      <c r="AD21" s="57"/>
      <c r="AE21" s="58"/>
      <c r="AF21" s="58"/>
      <c r="AG21" s="59"/>
      <c r="AH21" s="57"/>
      <c r="AI21" s="58"/>
      <c r="AJ21" s="58"/>
      <c r="AK21" s="59">
        <v>1</v>
      </c>
      <c r="AL21" s="57"/>
      <c r="AM21" s="58"/>
      <c r="AN21" s="58"/>
      <c r="AO21" s="59"/>
      <c r="AP21" s="57"/>
      <c r="AQ21" s="58"/>
      <c r="AR21" s="58"/>
      <c r="AS21" s="59"/>
      <c r="AT21" s="60" t="s">
        <v>209</v>
      </c>
      <c r="AW21" s="67" t="s">
        <v>328</v>
      </c>
    </row>
    <row r="22" spans="1:51" ht="72" x14ac:dyDescent="0.3">
      <c r="A22" s="66">
        <v>20</v>
      </c>
      <c r="B22" s="47" t="s">
        <v>206</v>
      </c>
      <c r="C22" s="47" t="s">
        <v>298</v>
      </c>
      <c r="D22" s="47" t="s">
        <v>296</v>
      </c>
      <c r="E22" s="47" t="s">
        <v>299</v>
      </c>
      <c r="F22" s="52" t="s">
        <v>309</v>
      </c>
      <c r="G22" s="47">
        <v>19</v>
      </c>
      <c r="H22" s="47" t="s">
        <v>365</v>
      </c>
      <c r="I22" s="56" t="s">
        <v>259</v>
      </c>
      <c r="J22" s="56" t="s">
        <v>334</v>
      </c>
      <c r="K22" s="56" t="s">
        <v>330</v>
      </c>
      <c r="L22" s="56" t="s">
        <v>297</v>
      </c>
      <c r="M22" s="47" t="s">
        <v>234</v>
      </c>
      <c r="N22" s="57"/>
      <c r="O22" s="58"/>
      <c r="P22" s="58"/>
      <c r="Q22" s="59"/>
      <c r="R22" s="57"/>
      <c r="S22" s="58"/>
      <c r="T22" s="58"/>
      <c r="U22" s="59"/>
      <c r="V22" s="57"/>
      <c r="W22" s="58"/>
      <c r="X22" s="58"/>
      <c r="Y22" s="59"/>
      <c r="Z22" s="57"/>
      <c r="AA22" s="58"/>
      <c r="AB22" s="58"/>
      <c r="AC22" s="59"/>
      <c r="AD22" s="57"/>
      <c r="AE22" s="58"/>
      <c r="AF22" s="58"/>
      <c r="AG22" s="59"/>
      <c r="AH22" s="57"/>
      <c r="AI22" s="58"/>
      <c r="AJ22" s="58"/>
      <c r="AK22" s="59"/>
      <c r="AL22" s="57">
        <v>1</v>
      </c>
      <c r="AM22" s="58"/>
      <c r="AN22" s="58"/>
      <c r="AO22" s="59"/>
      <c r="AP22" s="57"/>
      <c r="AQ22" s="58"/>
      <c r="AR22" s="58"/>
      <c r="AS22" s="59"/>
      <c r="AT22" s="60" t="s">
        <v>272</v>
      </c>
      <c r="AX22" s="67" t="s">
        <v>332</v>
      </c>
    </row>
    <row r="23" spans="1:51" ht="72" x14ac:dyDescent="0.3">
      <c r="A23" s="66">
        <v>21</v>
      </c>
      <c r="C23" s="47" t="s">
        <v>300</v>
      </c>
      <c r="D23" s="47" t="s">
        <v>302</v>
      </c>
      <c r="E23" s="47" t="s">
        <v>301</v>
      </c>
      <c r="F23" s="52" t="s">
        <v>310</v>
      </c>
      <c r="G23" s="47">
        <v>20</v>
      </c>
      <c r="H23" s="47" t="s">
        <v>366</v>
      </c>
      <c r="I23" s="56" t="s">
        <v>260</v>
      </c>
      <c r="J23" s="56" t="s">
        <v>334</v>
      </c>
      <c r="K23" s="56" t="s">
        <v>328</v>
      </c>
      <c r="L23" s="56" t="s">
        <v>303</v>
      </c>
      <c r="M23" s="47" t="s">
        <v>235</v>
      </c>
      <c r="N23" s="57"/>
      <c r="O23" s="58"/>
      <c r="P23" s="58"/>
      <c r="Q23" s="59"/>
      <c r="R23" s="57"/>
      <c r="S23" s="58"/>
      <c r="T23" s="58"/>
      <c r="U23" s="59"/>
      <c r="V23" s="57"/>
      <c r="W23" s="58"/>
      <c r="X23" s="58"/>
      <c r="Y23" s="59"/>
      <c r="Z23" s="57"/>
      <c r="AA23" s="58"/>
      <c r="AB23" s="58"/>
      <c r="AC23" s="59"/>
      <c r="AD23" s="57"/>
      <c r="AE23" s="58"/>
      <c r="AF23" s="58"/>
      <c r="AG23" s="59"/>
      <c r="AH23" s="57"/>
      <c r="AI23" s="58"/>
      <c r="AJ23" s="58"/>
      <c r="AK23" s="59"/>
      <c r="AL23" s="57"/>
      <c r="AM23" s="58">
        <v>1</v>
      </c>
      <c r="AN23" s="58"/>
      <c r="AO23" s="59"/>
      <c r="AP23" s="57"/>
      <c r="AQ23" s="58"/>
      <c r="AR23" s="58"/>
      <c r="AS23" s="59"/>
      <c r="AT23" s="60" t="s">
        <v>273</v>
      </c>
      <c r="AX23" s="67" t="s">
        <v>333</v>
      </c>
    </row>
    <row r="24" spans="1:51" ht="57.6" x14ac:dyDescent="0.3">
      <c r="A24" s="66">
        <v>22</v>
      </c>
      <c r="C24" s="47" t="s">
        <v>304</v>
      </c>
      <c r="D24" s="47" t="s">
        <v>313</v>
      </c>
      <c r="E24" s="47" t="s">
        <v>305</v>
      </c>
      <c r="F24" s="52" t="s">
        <v>311</v>
      </c>
      <c r="G24" s="47">
        <v>21</v>
      </c>
      <c r="H24" s="47" t="s">
        <v>367</v>
      </c>
      <c r="I24" s="56" t="s">
        <v>263</v>
      </c>
      <c r="J24" s="56" t="s">
        <v>334</v>
      </c>
      <c r="K24" s="56" t="s">
        <v>331</v>
      </c>
      <c r="L24" s="56" t="s">
        <v>306</v>
      </c>
      <c r="M24" s="47" t="s">
        <v>236</v>
      </c>
      <c r="N24" s="57"/>
      <c r="O24" s="58"/>
      <c r="P24" s="58"/>
      <c r="Q24" s="59"/>
      <c r="R24" s="57"/>
      <c r="S24" s="58"/>
      <c r="T24" s="58"/>
      <c r="U24" s="59"/>
      <c r="V24" s="57"/>
      <c r="W24" s="58"/>
      <c r="X24" s="58"/>
      <c r="Y24" s="59"/>
      <c r="Z24" s="57"/>
      <c r="AA24" s="58"/>
      <c r="AB24" s="58"/>
      <c r="AC24" s="59"/>
      <c r="AD24" s="57"/>
      <c r="AE24" s="58"/>
      <c r="AF24" s="58"/>
      <c r="AG24" s="59"/>
      <c r="AH24" s="57"/>
      <c r="AI24" s="58"/>
      <c r="AJ24" s="58"/>
      <c r="AK24" s="59"/>
      <c r="AL24" s="57"/>
      <c r="AM24" s="58"/>
      <c r="AN24" s="58">
        <v>1</v>
      </c>
      <c r="AO24" s="59"/>
      <c r="AP24" s="57"/>
      <c r="AQ24" s="58"/>
      <c r="AR24" s="58"/>
      <c r="AS24" s="59"/>
      <c r="AT24" s="60" t="s">
        <v>274</v>
      </c>
      <c r="AX24" s="67" t="s">
        <v>334</v>
      </c>
    </row>
    <row r="25" spans="1:51" ht="57.6" x14ac:dyDescent="0.3">
      <c r="A25" s="66">
        <v>23</v>
      </c>
      <c r="C25" s="47" t="s">
        <v>226</v>
      </c>
      <c r="D25" s="47" t="s">
        <v>307</v>
      </c>
      <c r="E25" s="47" t="s">
        <v>207</v>
      </c>
      <c r="F25" s="52" t="s">
        <v>312</v>
      </c>
      <c r="G25" s="47">
        <v>22</v>
      </c>
      <c r="H25" s="47" t="s">
        <v>368</v>
      </c>
      <c r="I25" s="56" t="s">
        <v>261</v>
      </c>
      <c r="J25" s="56" t="s">
        <v>334</v>
      </c>
      <c r="K25" s="56" t="s">
        <v>343</v>
      </c>
      <c r="L25" s="56" t="s">
        <v>308</v>
      </c>
      <c r="M25" s="47" t="s">
        <v>237</v>
      </c>
      <c r="N25" s="57"/>
      <c r="O25" s="58"/>
      <c r="P25" s="58"/>
      <c r="Q25" s="59"/>
      <c r="R25" s="57"/>
      <c r="S25" s="58"/>
      <c r="T25" s="58"/>
      <c r="U25" s="59"/>
      <c r="V25" s="57"/>
      <c r="W25" s="58"/>
      <c r="X25" s="58"/>
      <c r="Y25" s="59"/>
      <c r="Z25" s="57"/>
      <c r="AA25" s="58"/>
      <c r="AB25" s="58"/>
      <c r="AC25" s="59"/>
      <c r="AD25" s="57"/>
      <c r="AE25" s="58"/>
      <c r="AF25" s="58"/>
      <c r="AG25" s="59"/>
      <c r="AH25" s="57"/>
      <c r="AI25" s="58"/>
      <c r="AJ25" s="58"/>
      <c r="AK25" s="59"/>
      <c r="AL25" s="57"/>
      <c r="AM25" s="58"/>
      <c r="AN25" s="58"/>
      <c r="AO25" s="59">
        <v>1</v>
      </c>
      <c r="AP25" s="57"/>
      <c r="AQ25" s="58"/>
      <c r="AR25" s="58"/>
      <c r="AS25" s="59"/>
      <c r="AT25" s="60" t="s">
        <v>271</v>
      </c>
      <c r="AX25" s="67" t="s">
        <v>335</v>
      </c>
    </row>
    <row r="26" spans="1:51" x14ac:dyDescent="0.3">
      <c r="A26" s="66">
        <v>24</v>
      </c>
      <c r="C26" s="47" t="s">
        <v>114</v>
      </c>
      <c r="G26" s="47">
        <v>23</v>
      </c>
      <c r="H26" s="47" t="s">
        <v>369</v>
      </c>
      <c r="I26" s="56" t="s">
        <v>262</v>
      </c>
      <c r="J26" s="56" t="s">
        <v>334</v>
      </c>
      <c r="K26" s="56" t="s">
        <v>329</v>
      </c>
      <c r="L26" s="56"/>
      <c r="M26" s="47" t="s">
        <v>238</v>
      </c>
      <c r="N26" s="57"/>
      <c r="O26" s="58"/>
      <c r="P26" s="58"/>
      <c r="Q26" s="59"/>
      <c r="R26" s="57"/>
      <c r="S26" s="58"/>
      <c r="T26" s="58"/>
      <c r="U26" s="59"/>
      <c r="V26" s="57"/>
      <c r="W26" s="58"/>
      <c r="X26" s="58"/>
      <c r="Y26" s="59"/>
      <c r="Z26" s="57"/>
      <c r="AA26" s="58"/>
      <c r="AB26" s="58"/>
      <c r="AC26" s="59"/>
      <c r="AD26" s="57"/>
      <c r="AE26" s="58"/>
      <c r="AF26" s="58"/>
      <c r="AG26" s="59"/>
      <c r="AH26" s="57"/>
      <c r="AI26" s="58"/>
      <c r="AJ26" s="58"/>
      <c r="AK26" s="59"/>
      <c r="AL26" s="57"/>
      <c r="AM26" s="58"/>
      <c r="AN26" s="58"/>
      <c r="AO26" s="59"/>
      <c r="AP26" s="57"/>
      <c r="AQ26" s="58"/>
      <c r="AR26" s="58"/>
      <c r="AS26" s="59"/>
      <c r="AT26" s="60" t="s">
        <v>270</v>
      </c>
      <c r="AX26" s="67" t="s">
        <v>336</v>
      </c>
    </row>
    <row r="27" spans="1:51" x14ac:dyDescent="0.3">
      <c r="A27" s="66">
        <v>25</v>
      </c>
      <c r="B27" s="47" t="s">
        <v>275</v>
      </c>
      <c r="C27" s="47" t="s">
        <v>288</v>
      </c>
      <c r="D27" s="47" t="s">
        <v>294</v>
      </c>
      <c r="E27" s="47" t="s">
        <v>293</v>
      </c>
      <c r="G27" s="47">
        <v>24</v>
      </c>
      <c r="H27" s="47" t="s">
        <v>370</v>
      </c>
      <c r="I27" s="56" t="s">
        <v>276</v>
      </c>
      <c r="J27" s="56" t="s">
        <v>335</v>
      </c>
      <c r="K27" s="56" t="s">
        <v>330</v>
      </c>
      <c r="L27" s="61" t="s">
        <v>289</v>
      </c>
      <c r="M27" s="47" t="s">
        <v>277</v>
      </c>
      <c r="N27" s="57"/>
      <c r="O27" s="58"/>
      <c r="P27" s="58"/>
      <c r="Q27" s="59"/>
      <c r="R27" s="57"/>
      <c r="S27" s="58"/>
      <c r="T27" s="58">
        <v>1</v>
      </c>
      <c r="U27" s="59"/>
      <c r="V27" s="57"/>
      <c r="W27" s="58"/>
      <c r="X27" s="58"/>
      <c r="Y27" s="59"/>
      <c r="Z27" s="57"/>
      <c r="AA27" s="58"/>
      <c r="AB27" s="58"/>
      <c r="AC27" s="59"/>
      <c r="AD27" s="57"/>
      <c r="AE27" s="58"/>
      <c r="AF27" s="58"/>
      <c r="AG27" s="59"/>
      <c r="AH27" s="57"/>
      <c r="AI27" s="58"/>
      <c r="AJ27" s="58"/>
      <c r="AK27" s="59"/>
      <c r="AL27" s="57"/>
      <c r="AM27" s="58"/>
      <c r="AN27" s="58"/>
      <c r="AO27" s="59"/>
      <c r="AP27" s="57"/>
      <c r="AQ27" s="58"/>
      <c r="AR27" s="58"/>
      <c r="AS27" s="59"/>
      <c r="AT27" s="60" t="s">
        <v>213</v>
      </c>
      <c r="AU27" s="67" t="s">
        <v>331</v>
      </c>
      <c r="AY27" s="67"/>
    </row>
    <row r="28" spans="1:51" x14ac:dyDescent="0.3">
      <c r="A28" s="66">
        <v>26</v>
      </c>
      <c r="C28" s="47" t="s">
        <v>314</v>
      </c>
      <c r="D28" s="47" t="s">
        <v>317</v>
      </c>
      <c r="G28" s="47">
        <v>25</v>
      </c>
      <c r="H28" s="47" t="s">
        <v>371</v>
      </c>
      <c r="I28" s="56">
        <v>1001</v>
      </c>
      <c r="J28" s="56" t="s">
        <v>335</v>
      </c>
      <c r="K28" s="56" t="s">
        <v>328</v>
      </c>
      <c r="L28" s="61" t="s">
        <v>315</v>
      </c>
      <c r="M28" s="47" t="s">
        <v>316</v>
      </c>
      <c r="N28" s="57"/>
      <c r="O28" s="58"/>
      <c r="P28" s="58"/>
      <c r="Q28" s="59"/>
      <c r="R28" s="57"/>
      <c r="S28" s="58">
        <v>1</v>
      </c>
      <c r="T28" s="58"/>
      <c r="U28" s="59"/>
      <c r="V28" s="57"/>
      <c r="W28" s="58"/>
      <c r="X28" s="58"/>
      <c r="Y28" s="59"/>
      <c r="Z28" s="57"/>
      <c r="AA28" s="58"/>
      <c r="AB28" s="58"/>
      <c r="AC28" s="59"/>
      <c r="AD28" s="57"/>
      <c r="AE28" s="58"/>
      <c r="AF28" s="58"/>
      <c r="AG28" s="59"/>
      <c r="AH28" s="57"/>
      <c r="AI28" s="58"/>
      <c r="AJ28" s="58"/>
      <c r="AK28" s="59"/>
      <c r="AL28" s="57"/>
      <c r="AM28" s="58"/>
      <c r="AN28" s="58"/>
      <c r="AO28" s="59"/>
      <c r="AP28" s="57"/>
      <c r="AQ28" s="58"/>
      <c r="AR28" s="58"/>
      <c r="AS28" s="59"/>
      <c r="AT28" s="60" t="s">
        <v>295</v>
      </c>
      <c r="AU28" s="67" t="s">
        <v>329</v>
      </c>
      <c r="AY28" s="67"/>
    </row>
    <row r="29" spans="1:51" x14ac:dyDescent="0.3">
      <c r="A29" s="66">
        <v>27</v>
      </c>
      <c r="C29" s="47" t="s">
        <v>285</v>
      </c>
      <c r="D29" s="47" t="s">
        <v>318</v>
      </c>
      <c r="E29" s="47" t="s">
        <v>292</v>
      </c>
      <c r="G29" s="47">
        <v>26</v>
      </c>
      <c r="H29" s="47" t="s">
        <v>372</v>
      </c>
      <c r="I29" s="56">
        <v>1002</v>
      </c>
      <c r="J29" s="56" t="s">
        <v>335</v>
      </c>
      <c r="K29" s="56" t="s">
        <v>331</v>
      </c>
      <c r="L29" s="61" t="s">
        <v>320</v>
      </c>
      <c r="M29" s="62" t="s">
        <v>284</v>
      </c>
      <c r="N29" s="57"/>
      <c r="O29" s="58"/>
      <c r="P29" s="58"/>
      <c r="Q29" s="59"/>
      <c r="R29" s="57">
        <v>1</v>
      </c>
      <c r="S29" s="58"/>
      <c r="T29" s="58"/>
      <c r="U29" s="59"/>
      <c r="V29" s="57"/>
      <c r="W29" s="58"/>
      <c r="X29" s="58"/>
      <c r="Y29" s="59"/>
      <c r="Z29" s="57"/>
      <c r="AA29" s="58"/>
      <c r="AB29" s="58"/>
      <c r="AC29" s="59"/>
      <c r="AD29" s="57"/>
      <c r="AE29" s="58"/>
      <c r="AF29" s="58"/>
      <c r="AG29" s="59"/>
      <c r="AH29" s="57"/>
      <c r="AI29" s="58"/>
      <c r="AJ29" s="58"/>
      <c r="AK29" s="59"/>
      <c r="AL29" s="57"/>
      <c r="AM29" s="58"/>
      <c r="AN29" s="58"/>
      <c r="AO29" s="59"/>
      <c r="AP29" s="57"/>
      <c r="AQ29" s="58"/>
      <c r="AR29" s="58"/>
      <c r="AS29" s="59"/>
      <c r="AT29" s="60" t="s">
        <v>322</v>
      </c>
      <c r="AU29" s="67" t="s">
        <v>336</v>
      </c>
      <c r="AY29" s="67"/>
    </row>
    <row r="30" spans="1:51" x14ac:dyDescent="0.3">
      <c r="A30" s="66">
        <v>28</v>
      </c>
      <c r="C30" s="47" t="s">
        <v>286</v>
      </c>
      <c r="D30" s="47" t="s">
        <v>319</v>
      </c>
      <c r="E30" s="47" t="s">
        <v>291</v>
      </c>
      <c r="G30" s="47">
        <v>27</v>
      </c>
      <c r="H30" s="47" t="s">
        <v>373</v>
      </c>
      <c r="I30" s="56">
        <v>1003</v>
      </c>
      <c r="J30" s="56" t="s">
        <v>335</v>
      </c>
      <c r="K30" s="56" t="s">
        <v>343</v>
      </c>
      <c r="L30" s="56" t="s">
        <v>321</v>
      </c>
      <c r="M30" s="62" t="s">
        <v>287</v>
      </c>
      <c r="N30" s="57"/>
      <c r="O30" s="58"/>
      <c r="P30" s="58"/>
      <c r="Q30" s="59">
        <v>1</v>
      </c>
      <c r="R30" s="57"/>
      <c r="S30" s="58"/>
      <c r="T30" s="58"/>
      <c r="U30" s="59"/>
      <c r="V30" s="57"/>
      <c r="W30" s="58"/>
      <c r="X30" s="58"/>
      <c r="Y30" s="59"/>
      <c r="Z30" s="57"/>
      <c r="AA30" s="58"/>
      <c r="AB30" s="58"/>
      <c r="AC30" s="59"/>
      <c r="AD30" s="57"/>
      <c r="AE30" s="58"/>
      <c r="AF30" s="58"/>
      <c r="AG30" s="59"/>
      <c r="AH30" s="57"/>
      <c r="AI30" s="58"/>
      <c r="AJ30" s="58"/>
      <c r="AK30" s="59"/>
      <c r="AL30" s="57"/>
      <c r="AM30" s="58"/>
      <c r="AN30" s="58"/>
      <c r="AO30" s="59"/>
      <c r="AP30" s="57"/>
      <c r="AQ30" s="58"/>
      <c r="AR30" s="58"/>
      <c r="AS30" s="59"/>
      <c r="AT30" s="60" t="s">
        <v>323</v>
      </c>
      <c r="AU30" s="67" t="s">
        <v>335</v>
      </c>
      <c r="AY30" s="67"/>
    </row>
    <row r="31" spans="1:51" x14ac:dyDescent="0.3">
      <c r="A31" s="47">
        <v>29</v>
      </c>
      <c r="C31" s="47" t="s">
        <v>114</v>
      </c>
      <c r="G31" s="47">
        <v>28</v>
      </c>
      <c r="H31" s="47" t="s">
        <v>374</v>
      </c>
      <c r="I31" s="56"/>
      <c r="J31" s="56"/>
      <c r="K31" s="56"/>
      <c r="L31" s="56"/>
      <c r="N31" s="57"/>
      <c r="O31" s="58"/>
      <c r="P31" s="58"/>
      <c r="Q31" s="59"/>
      <c r="R31" s="57"/>
      <c r="S31" s="58"/>
      <c r="T31" s="58"/>
      <c r="U31" s="59"/>
      <c r="V31" s="57"/>
      <c r="W31" s="58"/>
      <c r="X31" s="58"/>
      <c r="Y31" s="59"/>
      <c r="Z31" s="57"/>
      <c r="AA31" s="58"/>
      <c r="AB31" s="58"/>
      <c r="AC31" s="59"/>
      <c r="AD31" s="57"/>
      <c r="AE31" s="58"/>
      <c r="AF31" s="58"/>
      <c r="AG31" s="59"/>
      <c r="AH31" s="57"/>
      <c r="AI31" s="58"/>
      <c r="AJ31" s="58"/>
      <c r="AK31" s="59"/>
      <c r="AL31" s="57"/>
      <c r="AM31" s="58"/>
      <c r="AN31" s="58"/>
      <c r="AO31" s="59"/>
      <c r="AP31" s="57"/>
      <c r="AQ31" s="58"/>
      <c r="AR31" s="58"/>
      <c r="AS31" s="59"/>
      <c r="AT31" s="60"/>
    </row>
    <row r="32" spans="1:51" x14ac:dyDescent="0.3">
      <c r="A32" s="47">
        <v>30</v>
      </c>
      <c r="C32" s="47" t="s">
        <v>114</v>
      </c>
      <c r="G32" s="47">
        <v>29</v>
      </c>
      <c r="H32" s="47" t="s">
        <v>375</v>
      </c>
      <c r="I32" s="56"/>
      <c r="J32" s="56"/>
      <c r="K32" s="56"/>
      <c r="L32" s="56"/>
      <c r="N32" s="57"/>
      <c r="O32" s="58"/>
      <c r="P32" s="58"/>
      <c r="Q32" s="59"/>
      <c r="R32" s="57"/>
      <c r="S32" s="58"/>
      <c r="T32" s="58"/>
      <c r="U32" s="59"/>
      <c r="V32" s="57"/>
      <c r="W32" s="58"/>
      <c r="X32" s="58"/>
      <c r="Y32" s="59"/>
      <c r="Z32" s="57"/>
      <c r="AA32" s="58"/>
      <c r="AB32" s="58"/>
      <c r="AC32" s="59"/>
      <c r="AD32" s="57"/>
      <c r="AE32" s="58"/>
      <c r="AF32" s="58"/>
      <c r="AG32" s="59"/>
      <c r="AH32" s="57"/>
      <c r="AI32" s="58"/>
      <c r="AJ32" s="58"/>
      <c r="AK32" s="59"/>
      <c r="AL32" s="57"/>
      <c r="AM32" s="58"/>
      <c r="AN32" s="58"/>
      <c r="AO32" s="59"/>
      <c r="AP32" s="57"/>
      <c r="AQ32" s="58"/>
      <c r="AR32" s="58"/>
      <c r="AS32" s="59"/>
      <c r="AT32" s="60"/>
    </row>
    <row r="33" spans="1:45" x14ac:dyDescent="0.3">
      <c r="A33" s="47">
        <v>31</v>
      </c>
      <c r="C33" s="47" t="s">
        <v>114</v>
      </c>
      <c r="G33" s="47">
        <v>30</v>
      </c>
      <c r="H33" s="47" t="s">
        <v>376</v>
      </c>
      <c r="N33" s="57"/>
      <c r="O33" s="58"/>
      <c r="P33" s="58"/>
      <c r="Q33" s="59"/>
      <c r="R33" s="57"/>
      <c r="S33" s="58"/>
      <c r="T33" s="58"/>
      <c r="U33" s="59"/>
      <c r="V33" s="57"/>
      <c r="W33" s="58"/>
      <c r="X33" s="58"/>
      <c r="Y33" s="59"/>
      <c r="Z33" s="57"/>
      <c r="AA33" s="58"/>
      <c r="AB33" s="58"/>
      <c r="AC33" s="59"/>
      <c r="AD33" s="57"/>
      <c r="AE33" s="58"/>
      <c r="AF33" s="58"/>
      <c r="AG33" s="59"/>
      <c r="AH33" s="57"/>
      <c r="AI33" s="58"/>
      <c r="AJ33" s="58"/>
      <c r="AK33" s="59"/>
      <c r="AL33" s="57"/>
      <c r="AM33" s="58"/>
      <c r="AN33" s="58"/>
      <c r="AO33" s="59"/>
      <c r="AP33" s="57"/>
      <c r="AQ33" s="58"/>
      <c r="AR33" s="58"/>
      <c r="AS33" s="59"/>
    </row>
    <row r="34" spans="1:45" x14ac:dyDescent="0.3">
      <c r="A34" s="47">
        <v>32</v>
      </c>
      <c r="G34" s="47">
        <v>31</v>
      </c>
      <c r="H34" s="47" t="s">
        <v>377</v>
      </c>
      <c r="N34" s="63"/>
      <c r="O34" s="64"/>
      <c r="P34" s="64"/>
      <c r="Q34" s="65"/>
      <c r="R34" s="63"/>
      <c r="S34" s="64"/>
      <c r="T34" s="64"/>
      <c r="U34" s="65"/>
      <c r="V34" s="63"/>
      <c r="W34" s="64"/>
      <c r="X34" s="64"/>
      <c r="Y34" s="65"/>
      <c r="Z34" s="63"/>
      <c r="AA34" s="64"/>
      <c r="AB34" s="64"/>
      <c r="AC34" s="65"/>
      <c r="AD34" s="63"/>
      <c r="AE34" s="64"/>
      <c r="AF34" s="64"/>
      <c r="AG34" s="65"/>
      <c r="AH34" s="63"/>
      <c r="AI34" s="64"/>
      <c r="AJ34" s="64"/>
      <c r="AK34" s="65"/>
      <c r="AL34" s="63"/>
      <c r="AM34" s="64"/>
      <c r="AN34" s="64"/>
      <c r="AO34" s="65"/>
      <c r="AP34" s="63"/>
      <c r="AQ34" s="64"/>
      <c r="AR34" s="64"/>
      <c r="AS34" s="65"/>
    </row>
    <row r="36" spans="1:45" x14ac:dyDescent="0.3">
      <c r="A36" s="47" t="s">
        <v>278</v>
      </c>
    </row>
    <row r="37" spans="1:45" x14ac:dyDescent="0.3">
      <c r="A37" s="47" t="s">
        <v>279</v>
      </c>
      <c r="B37" s="47" t="s">
        <v>281</v>
      </c>
      <c r="C37" s="47">
        <v>28</v>
      </c>
    </row>
    <row r="38" spans="1:45" x14ac:dyDescent="0.3">
      <c r="A38" s="47" t="s">
        <v>280</v>
      </c>
      <c r="B38" s="47" t="s">
        <v>282</v>
      </c>
      <c r="C38" s="47">
        <v>14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65806-96AF-47EF-92E1-82648F2AA62B}">
  <dimension ref="A1:BZ58"/>
  <sheetViews>
    <sheetView topLeftCell="A40" zoomScaleNormal="100" workbookViewId="0">
      <selection activeCell="BZ3" sqref="BZ3"/>
    </sheetView>
  </sheetViews>
  <sheetFormatPr defaultColWidth="5.33203125" defaultRowHeight="14.4" x14ac:dyDescent="0.3"/>
  <cols>
    <col min="1" max="1" width="11.6640625" customWidth="1"/>
    <col min="2" max="2" width="23.5546875" customWidth="1"/>
    <col min="3" max="3" width="12.88671875" bestFit="1" customWidth="1"/>
    <col min="4" max="4" width="11.33203125" style="1" bestFit="1" customWidth="1"/>
    <col min="5" max="5" width="6.44140625" bestFit="1" customWidth="1"/>
    <col min="6" max="6" width="2.6640625" customWidth="1"/>
    <col min="7" max="10" width="4.109375" bestFit="1" customWidth="1"/>
    <col min="11" max="11" width="3.5546875" customWidth="1"/>
    <col min="12" max="51" width="4.109375" bestFit="1" customWidth="1"/>
    <col min="52" max="52" width="13.5546875" style="2" bestFit="1" customWidth="1"/>
    <col min="53" max="53" width="2" bestFit="1" customWidth="1"/>
    <col min="54" max="64" width="5" bestFit="1" customWidth="1"/>
    <col min="65" max="76" width="2" bestFit="1" customWidth="1"/>
    <col min="77" max="78" width="13.5546875" bestFit="1" customWidth="1"/>
  </cols>
  <sheetData>
    <row r="1" spans="1:78" s="1" customFormat="1" x14ac:dyDescent="0.3">
      <c r="G1" s="184" t="s">
        <v>64</v>
      </c>
      <c r="H1" s="184"/>
      <c r="I1" s="184"/>
      <c r="J1" s="184"/>
      <c r="K1" s="1" t="s">
        <v>68</v>
      </c>
      <c r="AZ1" s="2"/>
    </row>
    <row r="2" spans="1:78" ht="82.5" customHeight="1" x14ac:dyDescent="0.3">
      <c r="A2" s="35" t="s">
        <v>0</v>
      </c>
      <c r="B2" s="35" t="s">
        <v>41</v>
      </c>
      <c r="C2" s="35" t="s">
        <v>113</v>
      </c>
      <c r="D2" s="41" t="s">
        <v>63</v>
      </c>
      <c r="E2" s="43" t="s">
        <v>62</v>
      </c>
      <c r="G2" s="3" t="s">
        <v>70</v>
      </c>
      <c r="H2" s="4" t="s">
        <v>65</v>
      </c>
      <c r="I2" s="4" t="s">
        <v>66</v>
      </c>
      <c r="J2" s="5" t="s">
        <v>67</v>
      </c>
      <c r="K2" s="8" t="s">
        <v>1</v>
      </c>
      <c r="L2" s="6" t="s">
        <v>2</v>
      </c>
      <c r="M2" s="6" t="s">
        <v>3</v>
      </c>
      <c r="N2" s="6" t="s">
        <v>4</v>
      </c>
      <c r="O2" s="6" t="s">
        <v>5</v>
      </c>
      <c r="P2" s="6" t="s">
        <v>6</v>
      </c>
      <c r="Q2" s="6" t="s">
        <v>7</v>
      </c>
      <c r="R2" s="6" t="s">
        <v>8</v>
      </c>
      <c r="S2" s="6" t="s">
        <v>9</v>
      </c>
      <c r="T2" s="6" t="s">
        <v>10</v>
      </c>
      <c r="U2" s="6" t="s">
        <v>11</v>
      </c>
      <c r="V2" s="6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6" t="s">
        <v>17</v>
      </c>
      <c r="AB2" s="6" t="s">
        <v>18</v>
      </c>
      <c r="AC2" s="6" t="s">
        <v>19</v>
      </c>
      <c r="AD2" s="6" t="s">
        <v>20</v>
      </c>
      <c r="AE2" s="6" t="s">
        <v>21</v>
      </c>
      <c r="AF2" s="6" t="s">
        <v>22</v>
      </c>
      <c r="AG2" s="6" t="s">
        <v>23</v>
      </c>
      <c r="AH2" s="6" t="s">
        <v>24</v>
      </c>
      <c r="AI2" s="6" t="s">
        <v>25</v>
      </c>
      <c r="AJ2" s="6" t="s">
        <v>137</v>
      </c>
      <c r="AK2" s="6" t="s">
        <v>26</v>
      </c>
      <c r="AL2" s="6" t="s">
        <v>27</v>
      </c>
      <c r="AM2" s="6" t="s">
        <v>28</v>
      </c>
      <c r="AN2" s="6" t="s">
        <v>29</v>
      </c>
      <c r="AO2" s="6" t="s">
        <v>30</v>
      </c>
      <c r="AP2" s="6" t="s">
        <v>31</v>
      </c>
      <c r="AQ2" s="6" t="s">
        <v>32</v>
      </c>
      <c r="AR2" s="6" t="s">
        <v>33</v>
      </c>
      <c r="AS2" s="6" t="s">
        <v>34</v>
      </c>
      <c r="AT2" s="6" t="s">
        <v>35</v>
      </c>
      <c r="AU2" s="6" t="s">
        <v>36</v>
      </c>
      <c r="AV2" s="6" t="s">
        <v>37</v>
      </c>
      <c r="AW2" s="6" t="s">
        <v>38</v>
      </c>
      <c r="AX2" s="6" t="s">
        <v>39</v>
      </c>
      <c r="AY2" s="7" t="s">
        <v>71</v>
      </c>
      <c r="AZ2" s="23" t="s">
        <v>69</v>
      </c>
      <c r="BA2" s="185" t="s">
        <v>139</v>
      </c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7"/>
      <c r="BM2" s="185" t="s">
        <v>140</v>
      </c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7"/>
      <c r="BY2" s="23" t="s">
        <v>142</v>
      </c>
      <c r="BZ2" s="23" t="s">
        <v>141</v>
      </c>
    </row>
    <row r="3" spans="1:78" ht="16.8" x14ac:dyDescent="0.3">
      <c r="A3" s="36" t="s">
        <v>39</v>
      </c>
      <c r="B3" s="36" t="s">
        <v>60</v>
      </c>
      <c r="C3" s="39">
        <v>0</v>
      </c>
      <c r="D3" s="36">
        <f t="shared" ref="D3:D34" si="0">BIN2DEC(C3)</f>
        <v>0</v>
      </c>
      <c r="E3" s="44" t="str">
        <f>DEC2HEX(D3,4)</f>
        <v>0000</v>
      </c>
      <c r="G3" s="22">
        <v>0</v>
      </c>
      <c r="H3" s="18">
        <v>0</v>
      </c>
      <c r="I3" s="20">
        <v>0</v>
      </c>
      <c r="J3" s="19">
        <v>1</v>
      </c>
      <c r="K3" s="21">
        <v>0</v>
      </c>
      <c r="L3" s="18">
        <v>0</v>
      </c>
      <c r="M3" s="19">
        <v>0</v>
      </c>
      <c r="N3" s="19">
        <v>0</v>
      </c>
      <c r="O3" s="21">
        <v>0</v>
      </c>
      <c r="P3" s="18">
        <v>0</v>
      </c>
      <c r="Q3" s="19">
        <v>0</v>
      </c>
      <c r="R3" s="19">
        <v>0</v>
      </c>
      <c r="S3" s="21">
        <v>0</v>
      </c>
      <c r="T3" s="18">
        <v>0</v>
      </c>
      <c r="U3" s="19">
        <v>0</v>
      </c>
      <c r="V3" s="19">
        <v>0</v>
      </c>
      <c r="W3" s="21">
        <v>0</v>
      </c>
      <c r="X3" s="18">
        <v>0</v>
      </c>
      <c r="Y3" s="19">
        <v>0</v>
      </c>
      <c r="Z3" s="19">
        <v>0</v>
      </c>
      <c r="AA3" s="21">
        <v>0</v>
      </c>
      <c r="AB3" s="18">
        <v>0</v>
      </c>
      <c r="AC3" s="19">
        <v>0</v>
      </c>
      <c r="AD3" s="19">
        <v>0</v>
      </c>
      <c r="AE3" s="21">
        <v>0</v>
      </c>
      <c r="AF3" s="18">
        <v>0</v>
      </c>
      <c r="AG3" s="19">
        <v>0</v>
      </c>
      <c r="AH3" s="19">
        <v>0</v>
      </c>
      <c r="AI3" s="21">
        <v>0</v>
      </c>
      <c r="AJ3" s="18">
        <v>0</v>
      </c>
      <c r="AK3" s="19">
        <v>0</v>
      </c>
      <c r="AL3" s="19">
        <v>0</v>
      </c>
      <c r="AM3" s="21">
        <v>0</v>
      </c>
      <c r="AN3" s="18">
        <v>0</v>
      </c>
      <c r="AO3" s="19">
        <v>0</v>
      </c>
      <c r="AP3" s="19">
        <v>0</v>
      </c>
      <c r="AQ3" s="21">
        <v>0</v>
      </c>
      <c r="AR3" s="18">
        <v>0</v>
      </c>
      <c r="AS3" s="19">
        <v>0</v>
      </c>
      <c r="AT3" s="19">
        <v>0</v>
      </c>
      <c r="AU3" s="21">
        <v>0</v>
      </c>
      <c r="AV3" s="9">
        <v>0</v>
      </c>
      <c r="AW3" s="10">
        <v>0</v>
      </c>
      <c r="AX3" s="10">
        <v>1</v>
      </c>
      <c r="AY3" s="12">
        <v>0</v>
      </c>
      <c r="AZ3" s="26" t="s">
        <v>138</v>
      </c>
      <c r="BA3" s="27">
        <f>VALUE(G3)</f>
        <v>0</v>
      </c>
      <c r="BB3" s="28">
        <f>VALUE(H3&amp;I3&amp;J3&amp;K3)</f>
        <v>10</v>
      </c>
      <c r="BC3" s="28">
        <f>VALUE(L3&amp;M3&amp;N3&amp;O3)</f>
        <v>0</v>
      </c>
      <c r="BD3" s="28">
        <f>VALUE(P3&amp;Q3&amp;R3&amp;S3)</f>
        <v>0</v>
      </c>
      <c r="BE3" s="28">
        <f>VALUE(T3&amp;U3&amp;V3&amp;W3)</f>
        <v>0</v>
      </c>
      <c r="BF3" s="28">
        <f>VALUE(X3&amp;Y3&amp;Z3&amp;AA3)</f>
        <v>0</v>
      </c>
      <c r="BG3" s="28">
        <f>VALUE(AB3&amp;AC3&amp;AD3&amp;AE3)</f>
        <v>0</v>
      </c>
      <c r="BH3" s="28">
        <f>VALUE(AF3&amp;AG3&amp;AH3&amp;AI3)</f>
        <v>0</v>
      </c>
      <c r="BI3" s="28">
        <f>VALUE(AJ3&amp;AK3&amp;AL3&amp;AM3)</f>
        <v>0</v>
      </c>
      <c r="BJ3" s="28">
        <f>VALUE(AN3&amp;AO3&amp;AP3&amp;AQ3)</f>
        <v>0</v>
      </c>
      <c r="BK3" s="28">
        <f>VALUE(AR3&amp;AS3&amp;AT3&amp;AU3)</f>
        <v>0</v>
      </c>
      <c r="BL3" s="29">
        <f>VALUE(AV3&amp;AW3&amp;AX3&amp;AY3)</f>
        <v>10</v>
      </c>
      <c r="BM3" s="27" t="str">
        <f>DEC2HEX(BA3)</f>
        <v>0</v>
      </c>
      <c r="BN3" s="28" t="str">
        <f>BIN2HEX(BB3)</f>
        <v>2</v>
      </c>
      <c r="BO3" s="28" t="str">
        <f t="shared" ref="BO3:BS3" si="1">BIN2HEX(BC3)</f>
        <v>0</v>
      </c>
      <c r="BP3" s="28" t="str">
        <f t="shared" si="1"/>
        <v>0</v>
      </c>
      <c r="BQ3" s="28" t="str">
        <f t="shared" si="1"/>
        <v>0</v>
      </c>
      <c r="BR3" s="28" t="str">
        <f t="shared" si="1"/>
        <v>0</v>
      </c>
      <c r="BS3" s="28" t="str">
        <f t="shared" si="1"/>
        <v>0</v>
      </c>
      <c r="BT3" s="28" t="str">
        <f>BIN2HEX(BH3)</f>
        <v>0</v>
      </c>
      <c r="BU3" s="28" t="str">
        <f t="shared" ref="BU3:BX3" si="2">BIN2HEX(BI3)</f>
        <v>0</v>
      </c>
      <c r="BV3" s="28" t="str">
        <f t="shared" si="2"/>
        <v>0</v>
      </c>
      <c r="BW3" s="28" t="str">
        <f t="shared" si="2"/>
        <v>0</v>
      </c>
      <c r="BX3" s="29" t="str">
        <f t="shared" si="2"/>
        <v>2</v>
      </c>
      <c r="BY3" s="33" t="str">
        <f>BM3&amp;BN3&amp;BO3&amp;BP3&amp;BQ3&amp;BR3&amp;BS3&amp;BT3&amp;BU3&amp;BV3&amp;BW3&amp;BX3</f>
        <v>020000000002</v>
      </c>
      <c r="BZ3" s="46">
        <v>20000000002</v>
      </c>
    </row>
    <row r="4" spans="1:78" ht="16.8" x14ac:dyDescent="0.3">
      <c r="A4" s="36" t="s">
        <v>40</v>
      </c>
      <c r="B4" s="36" t="s">
        <v>61</v>
      </c>
      <c r="C4" s="39">
        <v>1</v>
      </c>
      <c r="D4" s="36">
        <f t="shared" si="0"/>
        <v>1</v>
      </c>
      <c r="E4" s="44" t="str">
        <f t="shared" ref="E4:E58" si="3">DEC2HEX(D4,4)</f>
        <v>0001</v>
      </c>
      <c r="G4" s="16">
        <v>0</v>
      </c>
      <c r="H4" s="9">
        <v>0</v>
      </c>
      <c r="I4" s="11">
        <v>0</v>
      </c>
      <c r="J4" s="10">
        <v>1</v>
      </c>
      <c r="K4" s="12">
        <v>0</v>
      </c>
      <c r="L4" s="9">
        <v>0</v>
      </c>
      <c r="M4" s="10">
        <v>0</v>
      </c>
      <c r="N4" s="10">
        <v>0</v>
      </c>
      <c r="O4" s="12">
        <v>0</v>
      </c>
      <c r="P4" s="9">
        <v>0</v>
      </c>
      <c r="Q4" s="10">
        <v>0</v>
      </c>
      <c r="R4" s="10">
        <v>0</v>
      </c>
      <c r="S4" s="12">
        <v>0</v>
      </c>
      <c r="T4" s="9">
        <v>0</v>
      </c>
      <c r="U4" s="10">
        <v>0</v>
      </c>
      <c r="V4" s="10">
        <v>0</v>
      </c>
      <c r="W4" s="12">
        <v>0</v>
      </c>
      <c r="X4" s="9">
        <v>0</v>
      </c>
      <c r="Y4" s="10">
        <v>0</v>
      </c>
      <c r="Z4" s="10">
        <v>0</v>
      </c>
      <c r="AA4" s="12">
        <v>0</v>
      </c>
      <c r="AB4" s="9">
        <v>0</v>
      </c>
      <c r="AC4" s="10">
        <v>0</v>
      </c>
      <c r="AD4" s="10">
        <v>0</v>
      </c>
      <c r="AE4" s="12">
        <v>0</v>
      </c>
      <c r="AF4" s="9">
        <v>0</v>
      </c>
      <c r="AG4" s="10">
        <v>0</v>
      </c>
      <c r="AH4" s="10">
        <v>0</v>
      </c>
      <c r="AI4" s="12">
        <v>0</v>
      </c>
      <c r="AJ4" s="9">
        <v>0</v>
      </c>
      <c r="AK4" s="10">
        <v>0</v>
      </c>
      <c r="AL4" s="10">
        <v>0</v>
      </c>
      <c r="AM4" s="12">
        <v>0</v>
      </c>
      <c r="AN4" s="9">
        <v>0</v>
      </c>
      <c r="AO4" s="10">
        <v>0</v>
      </c>
      <c r="AP4" s="10">
        <v>0</v>
      </c>
      <c r="AQ4" s="12">
        <v>0</v>
      </c>
      <c r="AR4" s="9">
        <v>0</v>
      </c>
      <c r="AS4" s="10">
        <v>0</v>
      </c>
      <c r="AT4" s="10">
        <v>0</v>
      </c>
      <c r="AU4" s="12">
        <v>0</v>
      </c>
      <c r="AV4" s="9">
        <v>0</v>
      </c>
      <c r="AW4" s="10">
        <v>0</v>
      </c>
      <c r="AX4" s="10">
        <v>0</v>
      </c>
      <c r="AY4" s="12">
        <v>1</v>
      </c>
      <c r="AZ4" s="24" t="s">
        <v>112</v>
      </c>
      <c r="BA4" s="27">
        <f t="shared" ref="BA4:BA58" si="4">VALUE(G4)</f>
        <v>0</v>
      </c>
      <c r="BB4" s="28">
        <f t="shared" ref="BB4:BB58" si="5">VALUE(H4&amp;I4&amp;J4&amp;K4)</f>
        <v>10</v>
      </c>
      <c r="BC4" s="28">
        <f t="shared" ref="BC4:BC58" si="6">VALUE(L4&amp;M4&amp;N4&amp;O4)</f>
        <v>0</v>
      </c>
      <c r="BD4" s="28">
        <f t="shared" ref="BD4:BD58" si="7">VALUE(P4&amp;Q4&amp;R4&amp;S4)</f>
        <v>0</v>
      </c>
      <c r="BE4" s="28">
        <f t="shared" ref="BE4:BE58" si="8">VALUE(T4&amp;U4&amp;V4&amp;W4)</f>
        <v>0</v>
      </c>
      <c r="BF4" s="28">
        <f t="shared" ref="BF4:BF58" si="9">VALUE(X4&amp;Y4&amp;Z4&amp;AA4)</f>
        <v>0</v>
      </c>
      <c r="BG4" s="28">
        <f t="shared" ref="BG4:BG58" si="10">VALUE(AB4&amp;AC4&amp;AD4&amp;AE4)</f>
        <v>0</v>
      </c>
      <c r="BH4" s="28">
        <f t="shared" ref="BH4:BH58" si="11">VALUE(AF4&amp;AG4&amp;AH4&amp;AI4)</f>
        <v>0</v>
      </c>
      <c r="BI4" s="28">
        <f t="shared" ref="BI4:BI58" si="12">VALUE(AJ4&amp;AK4&amp;AL4&amp;AM4)</f>
        <v>0</v>
      </c>
      <c r="BJ4" s="28">
        <f t="shared" ref="BJ4:BJ58" si="13">VALUE(AN4&amp;AO4&amp;AP4&amp;AQ4)</f>
        <v>0</v>
      </c>
      <c r="BK4" s="28">
        <f t="shared" ref="BK4:BK58" si="14">VALUE(AR4&amp;AS4&amp;AT4&amp;AU4)</f>
        <v>0</v>
      </c>
      <c r="BL4" s="29">
        <f t="shared" ref="BL4:BL58" si="15">VALUE(AV4&amp;AW4&amp;AX4&amp;AY4)</f>
        <v>1</v>
      </c>
      <c r="BM4" s="27" t="str">
        <f t="shared" ref="BM4:BM58" si="16">DEC2HEX(BA4)</f>
        <v>0</v>
      </c>
      <c r="BN4" s="28" t="str">
        <f t="shared" ref="BN4:BN58" si="17">BIN2HEX(BB4)</f>
        <v>2</v>
      </c>
      <c r="BO4" s="28" t="str">
        <f t="shared" ref="BO4:BO58" si="18">BIN2HEX(BC4)</f>
        <v>0</v>
      </c>
      <c r="BP4" s="28" t="str">
        <f t="shared" ref="BP4:BP58" si="19">BIN2HEX(BD4)</f>
        <v>0</v>
      </c>
      <c r="BQ4" s="28" t="str">
        <f t="shared" ref="BQ4:BQ58" si="20">BIN2HEX(BE4)</f>
        <v>0</v>
      </c>
      <c r="BR4" s="28" t="str">
        <f t="shared" ref="BR4:BR58" si="21">BIN2HEX(BF4)</f>
        <v>0</v>
      </c>
      <c r="BS4" s="28" t="str">
        <f t="shared" ref="BS4:BS58" si="22">BIN2HEX(BG4)</f>
        <v>0</v>
      </c>
      <c r="BT4" s="28" t="str">
        <f t="shared" ref="BT4:BT58" si="23">BIN2HEX(BH4)</f>
        <v>0</v>
      </c>
      <c r="BU4" s="28" t="str">
        <f t="shared" ref="BU4:BU58" si="24">BIN2HEX(BI4)</f>
        <v>0</v>
      </c>
      <c r="BV4" s="28" t="str">
        <f t="shared" ref="BV4:BV58" si="25">BIN2HEX(BJ4)</f>
        <v>0</v>
      </c>
      <c r="BW4" s="28" t="str">
        <f t="shared" ref="BW4:BW58" si="26">BIN2HEX(BK4)</f>
        <v>0</v>
      </c>
      <c r="BX4" s="29" t="str">
        <f t="shared" ref="BX4:BX58" si="27">BIN2HEX(BL4)</f>
        <v>1</v>
      </c>
      <c r="BY4" s="33" t="str">
        <f t="shared" ref="BY4:BY58" si="28">BM4&amp;BN4&amp;BO4&amp;BP4&amp;BQ4&amp;BR4&amp;BS4&amp;BT4&amp;BU4&amp;BV4&amp;BW4&amp;BX4</f>
        <v>020000000001</v>
      </c>
      <c r="BZ4" s="33">
        <v>20000000001</v>
      </c>
    </row>
    <row r="5" spans="1:78" ht="16.8" x14ac:dyDescent="0.3">
      <c r="A5" s="36" t="s">
        <v>15</v>
      </c>
      <c r="B5" s="36" t="s">
        <v>46</v>
      </c>
      <c r="C5" s="39">
        <v>10</v>
      </c>
      <c r="D5" s="36">
        <f t="shared" si="0"/>
        <v>2</v>
      </c>
      <c r="E5" s="44" t="str">
        <f t="shared" si="3"/>
        <v>0002</v>
      </c>
      <c r="G5" s="16">
        <v>0</v>
      </c>
      <c r="H5" s="9">
        <v>1</v>
      </c>
      <c r="I5" s="11">
        <v>0</v>
      </c>
      <c r="J5" s="10">
        <v>0</v>
      </c>
      <c r="K5" s="12">
        <v>0</v>
      </c>
      <c r="L5" s="9">
        <v>0</v>
      </c>
      <c r="M5" s="10">
        <v>0</v>
      </c>
      <c r="N5" s="10">
        <v>0</v>
      </c>
      <c r="O5" s="12">
        <v>0</v>
      </c>
      <c r="P5" s="9">
        <v>0</v>
      </c>
      <c r="Q5" s="10">
        <v>0</v>
      </c>
      <c r="R5" s="10">
        <v>0</v>
      </c>
      <c r="S5" s="12">
        <v>0</v>
      </c>
      <c r="T5" s="9">
        <v>0</v>
      </c>
      <c r="U5" s="10">
        <v>0</v>
      </c>
      <c r="V5" s="10">
        <v>0</v>
      </c>
      <c r="W5" s="12">
        <v>0</v>
      </c>
      <c r="X5" s="9">
        <v>0</v>
      </c>
      <c r="Y5" s="10">
        <v>1</v>
      </c>
      <c r="Z5" s="10">
        <v>0</v>
      </c>
      <c r="AA5" s="12">
        <v>0</v>
      </c>
      <c r="AB5" s="9">
        <v>0</v>
      </c>
      <c r="AC5" s="10">
        <v>0</v>
      </c>
      <c r="AD5" s="10">
        <v>0</v>
      </c>
      <c r="AE5" s="12">
        <v>0</v>
      </c>
      <c r="AF5" s="9">
        <v>0</v>
      </c>
      <c r="AG5" s="10">
        <v>0</v>
      </c>
      <c r="AH5" s="10">
        <v>0</v>
      </c>
      <c r="AI5" s="12">
        <v>0</v>
      </c>
      <c r="AJ5" s="9">
        <v>0</v>
      </c>
      <c r="AK5" s="10">
        <v>0</v>
      </c>
      <c r="AL5" s="10">
        <v>0</v>
      </c>
      <c r="AM5" s="12">
        <v>0</v>
      </c>
      <c r="AN5" s="9">
        <v>0</v>
      </c>
      <c r="AO5" s="10">
        <v>0</v>
      </c>
      <c r="AP5" s="10">
        <v>0</v>
      </c>
      <c r="AQ5" s="12">
        <v>0</v>
      </c>
      <c r="AR5" s="9">
        <v>0</v>
      </c>
      <c r="AS5" s="10">
        <v>0</v>
      </c>
      <c r="AT5" s="10">
        <v>0</v>
      </c>
      <c r="AU5" s="12">
        <v>0</v>
      </c>
      <c r="AV5" s="9">
        <v>0</v>
      </c>
      <c r="AW5" s="10">
        <v>0</v>
      </c>
      <c r="AX5" s="10">
        <v>0</v>
      </c>
      <c r="AY5" s="12">
        <v>0</v>
      </c>
      <c r="AZ5" s="24" t="s">
        <v>85</v>
      </c>
      <c r="BA5" s="27">
        <f t="shared" si="4"/>
        <v>0</v>
      </c>
      <c r="BB5" s="28">
        <f t="shared" si="5"/>
        <v>1000</v>
      </c>
      <c r="BC5" s="28">
        <f t="shared" si="6"/>
        <v>0</v>
      </c>
      <c r="BD5" s="28">
        <f t="shared" si="7"/>
        <v>0</v>
      </c>
      <c r="BE5" s="28">
        <f t="shared" si="8"/>
        <v>0</v>
      </c>
      <c r="BF5" s="28">
        <f t="shared" si="9"/>
        <v>100</v>
      </c>
      <c r="BG5" s="28">
        <f t="shared" si="10"/>
        <v>0</v>
      </c>
      <c r="BH5" s="28">
        <f t="shared" si="11"/>
        <v>0</v>
      </c>
      <c r="BI5" s="28">
        <f t="shared" si="12"/>
        <v>0</v>
      </c>
      <c r="BJ5" s="28">
        <f t="shared" si="13"/>
        <v>0</v>
      </c>
      <c r="BK5" s="28">
        <f t="shared" si="14"/>
        <v>0</v>
      </c>
      <c r="BL5" s="29">
        <f t="shared" si="15"/>
        <v>0</v>
      </c>
      <c r="BM5" s="27" t="str">
        <f t="shared" si="16"/>
        <v>0</v>
      </c>
      <c r="BN5" s="28" t="str">
        <f t="shared" si="17"/>
        <v>8</v>
      </c>
      <c r="BO5" s="28" t="str">
        <f t="shared" si="18"/>
        <v>0</v>
      </c>
      <c r="BP5" s="28" t="str">
        <f t="shared" si="19"/>
        <v>0</v>
      </c>
      <c r="BQ5" s="28" t="str">
        <f t="shared" si="20"/>
        <v>0</v>
      </c>
      <c r="BR5" s="28" t="str">
        <f t="shared" si="21"/>
        <v>4</v>
      </c>
      <c r="BS5" s="28" t="str">
        <f t="shared" si="22"/>
        <v>0</v>
      </c>
      <c r="BT5" s="28" t="str">
        <f t="shared" si="23"/>
        <v>0</v>
      </c>
      <c r="BU5" s="28" t="str">
        <f t="shared" si="24"/>
        <v>0</v>
      </c>
      <c r="BV5" s="28" t="str">
        <f t="shared" si="25"/>
        <v>0</v>
      </c>
      <c r="BW5" s="28" t="str">
        <f t="shared" si="26"/>
        <v>0</v>
      </c>
      <c r="BX5" s="29" t="str">
        <f t="shared" si="27"/>
        <v>0</v>
      </c>
      <c r="BY5" s="33" t="str">
        <f t="shared" si="28"/>
        <v>080004000000</v>
      </c>
      <c r="BZ5" s="33">
        <v>80004000000</v>
      </c>
    </row>
    <row r="6" spans="1:78" ht="16.8" x14ac:dyDescent="0.3">
      <c r="A6" s="36" t="s">
        <v>16</v>
      </c>
      <c r="B6" s="36" t="s">
        <v>47</v>
      </c>
      <c r="C6" s="39">
        <v>11</v>
      </c>
      <c r="D6" s="36">
        <f t="shared" si="0"/>
        <v>3</v>
      </c>
      <c r="E6" s="44" t="str">
        <f t="shared" si="3"/>
        <v>0003</v>
      </c>
      <c r="G6" s="16">
        <v>0</v>
      </c>
      <c r="H6" s="9">
        <v>1</v>
      </c>
      <c r="I6" s="11">
        <v>0</v>
      </c>
      <c r="J6" s="10">
        <v>0</v>
      </c>
      <c r="K6" s="12">
        <v>0</v>
      </c>
      <c r="L6" s="9">
        <v>0</v>
      </c>
      <c r="M6" s="10">
        <v>0</v>
      </c>
      <c r="N6" s="10">
        <v>0</v>
      </c>
      <c r="O6" s="12">
        <v>0</v>
      </c>
      <c r="P6" s="9">
        <v>0</v>
      </c>
      <c r="Q6" s="10">
        <v>0</v>
      </c>
      <c r="R6" s="10">
        <v>0</v>
      </c>
      <c r="S6" s="12">
        <v>0</v>
      </c>
      <c r="T6" s="9">
        <v>0</v>
      </c>
      <c r="U6" s="10">
        <v>0</v>
      </c>
      <c r="V6" s="10">
        <v>0</v>
      </c>
      <c r="W6" s="12">
        <v>0</v>
      </c>
      <c r="X6" s="9">
        <v>0</v>
      </c>
      <c r="Y6" s="10">
        <v>0</v>
      </c>
      <c r="Z6" s="10">
        <v>1</v>
      </c>
      <c r="AA6" s="12">
        <v>0</v>
      </c>
      <c r="AB6" s="9">
        <v>0</v>
      </c>
      <c r="AC6" s="10">
        <v>0</v>
      </c>
      <c r="AD6" s="10">
        <v>0</v>
      </c>
      <c r="AE6" s="12">
        <v>0</v>
      </c>
      <c r="AF6" s="9">
        <v>0</v>
      </c>
      <c r="AG6" s="10">
        <v>0</v>
      </c>
      <c r="AH6" s="10">
        <v>0</v>
      </c>
      <c r="AI6" s="12">
        <v>0</v>
      </c>
      <c r="AJ6" s="9">
        <v>0</v>
      </c>
      <c r="AK6" s="10">
        <v>0</v>
      </c>
      <c r="AL6" s="10">
        <v>0</v>
      </c>
      <c r="AM6" s="12">
        <v>0</v>
      </c>
      <c r="AN6" s="9">
        <v>0</v>
      </c>
      <c r="AO6" s="10">
        <v>0</v>
      </c>
      <c r="AP6" s="10">
        <v>0</v>
      </c>
      <c r="AQ6" s="12">
        <v>0</v>
      </c>
      <c r="AR6" s="9">
        <v>0</v>
      </c>
      <c r="AS6" s="10">
        <v>0</v>
      </c>
      <c r="AT6" s="10">
        <v>0</v>
      </c>
      <c r="AU6" s="12">
        <v>0</v>
      </c>
      <c r="AV6" s="9">
        <v>0</v>
      </c>
      <c r="AW6" s="10">
        <v>0</v>
      </c>
      <c r="AX6" s="10">
        <v>0</v>
      </c>
      <c r="AY6" s="12">
        <v>0</v>
      </c>
      <c r="AZ6" s="24" t="s">
        <v>75</v>
      </c>
      <c r="BA6" s="27">
        <f t="shared" si="4"/>
        <v>0</v>
      </c>
      <c r="BB6" s="28">
        <f t="shared" si="5"/>
        <v>1000</v>
      </c>
      <c r="BC6" s="28">
        <f t="shared" si="6"/>
        <v>0</v>
      </c>
      <c r="BD6" s="28">
        <f t="shared" si="7"/>
        <v>0</v>
      </c>
      <c r="BE6" s="28">
        <f t="shared" si="8"/>
        <v>0</v>
      </c>
      <c r="BF6" s="28">
        <f t="shared" si="9"/>
        <v>10</v>
      </c>
      <c r="BG6" s="28">
        <f t="shared" si="10"/>
        <v>0</v>
      </c>
      <c r="BH6" s="28">
        <f t="shared" si="11"/>
        <v>0</v>
      </c>
      <c r="BI6" s="28">
        <f t="shared" si="12"/>
        <v>0</v>
      </c>
      <c r="BJ6" s="28">
        <f t="shared" si="13"/>
        <v>0</v>
      </c>
      <c r="BK6" s="28">
        <f t="shared" si="14"/>
        <v>0</v>
      </c>
      <c r="BL6" s="29">
        <f t="shared" si="15"/>
        <v>0</v>
      </c>
      <c r="BM6" s="27" t="str">
        <f t="shared" si="16"/>
        <v>0</v>
      </c>
      <c r="BN6" s="28" t="str">
        <f t="shared" si="17"/>
        <v>8</v>
      </c>
      <c r="BO6" s="28" t="str">
        <f t="shared" si="18"/>
        <v>0</v>
      </c>
      <c r="BP6" s="28" t="str">
        <f t="shared" si="19"/>
        <v>0</v>
      </c>
      <c r="BQ6" s="28" t="str">
        <f t="shared" si="20"/>
        <v>0</v>
      </c>
      <c r="BR6" s="28" t="str">
        <f t="shared" si="21"/>
        <v>2</v>
      </c>
      <c r="BS6" s="28" t="str">
        <f t="shared" si="22"/>
        <v>0</v>
      </c>
      <c r="BT6" s="28" t="str">
        <f t="shared" si="23"/>
        <v>0</v>
      </c>
      <c r="BU6" s="28" t="str">
        <f t="shared" si="24"/>
        <v>0</v>
      </c>
      <c r="BV6" s="28" t="str">
        <f t="shared" si="25"/>
        <v>0</v>
      </c>
      <c r="BW6" s="28" t="str">
        <f t="shared" si="26"/>
        <v>0</v>
      </c>
      <c r="BX6" s="29" t="str">
        <f t="shared" si="27"/>
        <v>0</v>
      </c>
      <c r="BY6" s="33" t="str">
        <f t="shared" si="28"/>
        <v>080002000000</v>
      </c>
      <c r="BZ6" s="33">
        <v>80002000000</v>
      </c>
    </row>
    <row r="7" spans="1:78" ht="16.8" x14ac:dyDescent="0.3">
      <c r="A7" s="36" t="s">
        <v>21</v>
      </c>
      <c r="B7" s="36" t="s">
        <v>52</v>
      </c>
      <c r="C7" s="39">
        <v>100</v>
      </c>
      <c r="D7" s="36">
        <f t="shared" si="0"/>
        <v>4</v>
      </c>
      <c r="E7" s="44" t="str">
        <f t="shared" si="3"/>
        <v>0004</v>
      </c>
      <c r="G7" s="16">
        <v>0</v>
      </c>
      <c r="H7" s="9">
        <v>1</v>
      </c>
      <c r="I7" s="11">
        <v>0</v>
      </c>
      <c r="J7" s="10">
        <v>0</v>
      </c>
      <c r="K7" s="12">
        <v>0</v>
      </c>
      <c r="L7" s="9">
        <v>0</v>
      </c>
      <c r="M7" s="10">
        <v>0</v>
      </c>
      <c r="N7" s="10">
        <v>0</v>
      </c>
      <c r="O7" s="12">
        <v>0</v>
      </c>
      <c r="P7" s="9">
        <v>0</v>
      </c>
      <c r="Q7" s="10">
        <v>0</v>
      </c>
      <c r="R7" s="10">
        <v>0</v>
      </c>
      <c r="S7" s="12">
        <v>0</v>
      </c>
      <c r="T7" s="9">
        <v>0</v>
      </c>
      <c r="U7" s="10">
        <v>0</v>
      </c>
      <c r="V7" s="10">
        <v>0</v>
      </c>
      <c r="W7" s="12">
        <v>0</v>
      </c>
      <c r="X7" s="9">
        <v>0</v>
      </c>
      <c r="Y7" s="10">
        <v>0</v>
      </c>
      <c r="Z7" s="10">
        <v>0</v>
      </c>
      <c r="AA7" s="12">
        <v>0</v>
      </c>
      <c r="AB7" s="9">
        <v>0</v>
      </c>
      <c r="AC7" s="10">
        <v>0</v>
      </c>
      <c r="AD7" s="10">
        <v>0</v>
      </c>
      <c r="AE7" s="12">
        <v>1</v>
      </c>
      <c r="AF7" s="9">
        <v>0</v>
      </c>
      <c r="AG7" s="10">
        <v>0</v>
      </c>
      <c r="AH7" s="10">
        <v>0</v>
      </c>
      <c r="AI7" s="12">
        <v>0</v>
      </c>
      <c r="AJ7" s="9">
        <v>0</v>
      </c>
      <c r="AK7" s="10">
        <v>0</v>
      </c>
      <c r="AL7" s="10">
        <v>0</v>
      </c>
      <c r="AM7" s="12">
        <v>0</v>
      </c>
      <c r="AN7" s="9">
        <v>0</v>
      </c>
      <c r="AO7" s="10">
        <v>0</v>
      </c>
      <c r="AP7" s="10">
        <v>0</v>
      </c>
      <c r="AQ7" s="12">
        <v>0</v>
      </c>
      <c r="AR7" s="9">
        <v>0</v>
      </c>
      <c r="AS7" s="10">
        <v>0</v>
      </c>
      <c r="AT7" s="10">
        <v>0</v>
      </c>
      <c r="AU7" s="12">
        <v>0</v>
      </c>
      <c r="AV7" s="9">
        <v>0</v>
      </c>
      <c r="AW7" s="10">
        <v>0</v>
      </c>
      <c r="AX7" s="10">
        <v>0</v>
      </c>
      <c r="AY7" s="12">
        <v>0</v>
      </c>
      <c r="AZ7" s="24" t="s">
        <v>76</v>
      </c>
      <c r="BA7" s="27">
        <f t="shared" si="4"/>
        <v>0</v>
      </c>
      <c r="BB7" s="28">
        <f t="shared" si="5"/>
        <v>1000</v>
      </c>
      <c r="BC7" s="28">
        <f t="shared" si="6"/>
        <v>0</v>
      </c>
      <c r="BD7" s="28">
        <f t="shared" si="7"/>
        <v>0</v>
      </c>
      <c r="BE7" s="28">
        <f t="shared" si="8"/>
        <v>0</v>
      </c>
      <c r="BF7" s="28">
        <f t="shared" si="9"/>
        <v>0</v>
      </c>
      <c r="BG7" s="28">
        <f t="shared" si="10"/>
        <v>1</v>
      </c>
      <c r="BH7" s="28">
        <f t="shared" si="11"/>
        <v>0</v>
      </c>
      <c r="BI7" s="28">
        <f t="shared" si="12"/>
        <v>0</v>
      </c>
      <c r="BJ7" s="28">
        <f t="shared" si="13"/>
        <v>0</v>
      </c>
      <c r="BK7" s="28">
        <f t="shared" si="14"/>
        <v>0</v>
      </c>
      <c r="BL7" s="29">
        <f t="shared" si="15"/>
        <v>0</v>
      </c>
      <c r="BM7" s="27" t="str">
        <f t="shared" si="16"/>
        <v>0</v>
      </c>
      <c r="BN7" s="28" t="str">
        <f t="shared" si="17"/>
        <v>8</v>
      </c>
      <c r="BO7" s="28" t="str">
        <f t="shared" si="18"/>
        <v>0</v>
      </c>
      <c r="BP7" s="28" t="str">
        <f t="shared" si="19"/>
        <v>0</v>
      </c>
      <c r="BQ7" s="28" t="str">
        <f t="shared" si="20"/>
        <v>0</v>
      </c>
      <c r="BR7" s="28" t="str">
        <f t="shared" si="21"/>
        <v>0</v>
      </c>
      <c r="BS7" s="28" t="str">
        <f t="shared" si="22"/>
        <v>1</v>
      </c>
      <c r="BT7" s="28" t="str">
        <f t="shared" si="23"/>
        <v>0</v>
      </c>
      <c r="BU7" s="28" t="str">
        <f t="shared" si="24"/>
        <v>0</v>
      </c>
      <c r="BV7" s="28" t="str">
        <f t="shared" si="25"/>
        <v>0</v>
      </c>
      <c r="BW7" s="28" t="str">
        <f t="shared" si="26"/>
        <v>0</v>
      </c>
      <c r="BX7" s="29" t="str">
        <f t="shared" si="27"/>
        <v>0</v>
      </c>
      <c r="BY7" s="33" t="str">
        <f t="shared" si="28"/>
        <v>080000100000</v>
      </c>
      <c r="BZ7" s="33">
        <v>80000100000</v>
      </c>
    </row>
    <row r="8" spans="1:78" ht="16.8" x14ac:dyDescent="0.3">
      <c r="A8" s="36" t="s">
        <v>22</v>
      </c>
      <c r="B8" s="36" t="s">
        <v>53</v>
      </c>
      <c r="C8" s="39">
        <v>101</v>
      </c>
      <c r="D8" s="36">
        <f t="shared" si="0"/>
        <v>5</v>
      </c>
      <c r="E8" s="44" t="str">
        <f t="shared" si="3"/>
        <v>0005</v>
      </c>
      <c r="G8" s="16">
        <v>0</v>
      </c>
      <c r="H8" s="9">
        <v>1</v>
      </c>
      <c r="I8" s="11">
        <v>0</v>
      </c>
      <c r="J8" s="10">
        <v>0</v>
      </c>
      <c r="K8" s="12">
        <v>0</v>
      </c>
      <c r="L8" s="9">
        <v>0</v>
      </c>
      <c r="M8" s="10">
        <v>0</v>
      </c>
      <c r="N8" s="10">
        <v>0</v>
      </c>
      <c r="O8" s="12">
        <v>0</v>
      </c>
      <c r="P8" s="9">
        <v>0</v>
      </c>
      <c r="Q8" s="10">
        <v>0</v>
      </c>
      <c r="R8" s="10">
        <v>0</v>
      </c>
      <c r="S8" s="12">
        <v>0</v>
      </c>
      <c r="T8" s="9">
        <v>0</v>
      </c>
      <c r="U8" s="10">
        <v>0</v>
      </c>
      <c r="V8" s="10">
        <v>0</v>
      </c>
      <c r="W8" s="12">
        <v>0</v>
      </c>
      <c r="X8" s="9">
        <v>0</v>
      </c>
      <c r="Y8" s="10">
        <v>0</v>
      </c>
      <c r="Z8" s="10">
        <v>0</v>
      </c>
      <c r="AA8" s="12">
        <v>0</v>
      </c>
      <c r="AB8" s="9">
        <v>0</v>
      </c>
      <c r="AC8" s="10">
        <v>0</v>
      </c>
      <c r="AD8" s="10">
        <v>0</v>
      </c>
      <c r="AE8" s="12">
        <v>0</v>
      </c>
      <c r="AF8" s="9">
        <v>1</v>
      </c>
      <c r="AG8" s="10">
        <v>0</v>
      </c>
      <c r="AH8" s="10">
        <v>0</v>
      </c>
      <c r="AI8" s="12">
        <v>0</v>
      </c>
      <c r="AJ8" s="9">
        <v>0</v>
      </c>
      <c r="AK8" s="10">
        <v>0</v>
      </c>
      <c r="AL8" s="10">
        <v>0</v>
      </c>
      <c r="AM8" s="12">
        <v>0</v>
      </c>
      <c r="AN8" s="9">
        <v>0</v>
      </c>
      <c r="AO8" s="10">
        <v>0</v>
      </c>
      <c r="AP8" s="10">
        <v>0</v>
      </c>
      <c r="AQ8" s="12">
        <v>0</v>
      </c>
      <c r="AR8" s="9">
        <v>0</v>
      </c>
      <c r="AS8" s="10">
        <v>0</v>
      </c>
      <c r="AT8" s="10">
        <v>0</v>
      </c>
      <c r="AU8" s="12">
        <v>0</v>
      </c>
      <c r="AV8" s="9">
        <v>0</v>
      </c>
      <c r="AW8" s="10">
        <v>0</v>
      </c>
      <c r="AX8" s="10">
        <v>0</v>
      </c>
      <c r="AY8" s="12">
        <v>0</v>
      </c>
      <c r="AZ8" s="24" t="s">
        <v>77</v>
      </c>
      <c r="BA8" s="27">
        <f t="shared" si="4"/>
        <v>0</v>
      </c>
      <c r="BB8" s="28">
        <f t="shared" si="5"/>
        <v>1000</v>
      </c>
      <c r="BC8" s="28">
        <f t="shared" si="6"/>
        <v>0</v>
      </c>
      <c r="BD8" s="28">
        <f t="shared" si="7"/>
        <v>0</v>
      </c>
      <c r="BE8" s="28">
        <f t="shared" si="8"/>
        <v>0</v>
      </c>
      <c r="BF8" s="28">
        <f t="shared" si="9"/>
        <v>0</v>
      </c>
      <c r="BG8" s="28">
        <f t="shared" si="10"/>
        <v>0</v>
      </c>
      <c r="BH8" s="28">
        <f t="shared" si="11"/>
        <v>1000</v>
      </c>
      <c r="BI8" s="28">
        <f t="shared" si="12"/>
        <v>0</v>
      </c>
      <c r="BJ8" s="28">
        <f t="shared" si="13"/>
        <v>0</v>
      </c>
      <c r="BK8" s="28">
        <f t="shared" si="14"/>
        <v>0</v>
      </c>
      <c r="BL8" s="29">
        <f t="shared" si="15"/>
        <v>0</v>
      </c>
      <c r="BM8" s="27" t="str">
        <f t="shared" si="16"/>
        <v>0</v>
      </c>
      <c r="BN8" s="28" t="str">
        <f t="shared" si="17"/>
        <v>8</v>
      </c>
      <c r="BO8" s="28" t="str">
        <f t="shared" si="18"/>
        <v>0</v>
      </c>
      <c r="BP8" s="28" t="str">
        <f t="shared" si="19"/>
        <v>0</v>
      </c>
      <c r="BQ8" s="28" t="str">
        <f t="shared" si="20"/>
        <v>0</v>
      </c>
      <c r="BR8" s="28" t="str">
        <f t="shared" si="21"/>
        <v>0</v>
      </c>
      <c r="BS8" s="28" t="str">
        <f t="shared" si="22"/>
        <v>0</v>
      </c>
      <c r="BT8" s="28" t="str">
        <f t="shared" si="23"/>
        <v>8</v>
      </c>
      <c r="BU8" s="28" t="str">
        <f t="shared" si="24"/>
        <v>0</v>
      </c>
      <c r="BV8" s="28" t="str">
        <f t="shared" si="25"/>
        <v>0</v>
      </c>
      <c r="BW8" s="28" t="str">
        <f t="shared" si="26"/>
        <v>0</v>
      </c>
      <c r="BX8" s="29" t="str">
        <f t="shared" si="27"/>
        <v>0</v>
      </c>
      <c r="BY8" s="33" t="str">
        <f t="shared" si="28"/>
        <v>080000080000</v>
      </c>
      <c r="BZ8" s="33">
        <v>80000080000</v>
      </c>
    </row>
    <row r="9" spans="1:78" ht="16.8" x14ac:dyDescent="0.3">
      <c r="A9" s="36" t="s">
        <v>23</v>
      </c>
      <c r="B9" s="36" t="s">
        <v>54</v>
      </c>
      <c r="C9" s="39">
        <v>110</v>
      </c>
      <c r="D9" s="36">
        <f t="shared" si="0"/>
        <v>6</v>
      </c>
      <c r="E9" s="44" t="str">
        <f t="shared" si="3"/>
        <v>0006</v>
      </c>
      <c r="G9" s="16">
        <v>0</v>
      </c>
      <c r="H9" s="9">
        <v>1</v>
      </c>
      <c r="I9" s="11">
        <v>0</v>
      </c>
      <c r="J9" s="10">
        <v>0</v>
      </c>
      <c r="K9" s="12">
        <v>0</v>
      </c>
      <c r="L9" s="9">
        <v>0</v>
      </c>
      <c r="M9" s="10">
        <v>0</v>
      </c>
      <c r="N9" s="10">
        <v>0</v>
      </c>
      <c r="O9" s="12">
        <v>0</v>
      </c>
      <c r="P9" s="9">
        <v>0</v>
      </c>
      <c r="Q9" s="10">
        <v>0</v>
      </c>
      <c r="R9" s="10">
        <v>0</v>
      </c>
      <c r="S9" s="12">
        <v>0</v>
      </c>
      <c r="T9" s="9">
        <v>0</v>
      </c>
      <c r="U9" s="10">
        <v>0</v>
      </c>
      <c r="V9" s="10">
        <v>0</v>
      </c>
      <c r="W9" s="12">
        <v>0</v>
      </c>
      <c r="X9" s="9">
        <v>0</v>
      </c>
      <c r="Y9" s="10">
        <v>0</v>
      </c>
      <c r="Z9" s="10">
        <v>0</v>
      </c>
      <c r="AA9" s="12">
        <v>0</v>
      </c>
      <c r="AB9" s="9">
        <v>0</v>
      </c>
      <c r="AC9" s="10">
        <v>0</v>
      </c>
      <c r="AD9" s="10">
        <v>0</v>
      </c>
      <c r="AE9" s="12">
        <v>0</v>
      </c>
      <c r="AF9" s="9">
        <v>0</v>
      </c>
      <c r="AG9" s="10">
        <v>1</v>
      </c>
      <c r="AH9" s="10">
        <v>0</v>
      </c>
      <c r="AI9" s="12">
        <v>0</v>
      </c>
      <c r="AJ9" s="9">
        <v>0</v>
      </c>
      <c r="AK9" s="10">
        <v>0</v>
      </c>
      <c r="AL9" s="10">
        <v>0</v>
      </c>
      <c r="AM9" s="12">
        <v>0</v>
      </c>
      <c r="AN9" s="9">
        <v>0</v>
      </c>
      <c r="AO9" s="10">
        <v>0</v>
      </c>
      <c r="AP9" s="10">
        <v>0</v>
      </c>
      <c r="AQ9" s="12">
        <v>0</v>
      </c>
      <c r="AR9" s="9">
        <v>0</v>
      </c>
      <c r="AS9" s="10">
        <v>0</v>
      </c>
      <c r="AT9" s="10">
        <v>0</v>
      </c>
      <c r="AU9" s="12">
        <v>0</v>
      </c>
      <c r="AV9" s="9">
        <v>0</v>
      </c>
      <c r="AW9" s="10">
        <v>0</v>
      </c>
      <c r="AX9" s="10">
        <v>0</v>
      </c>
      <c r="AY9" s="12">
        <v>0</v>
      </c>
      <c r="AZ9" s="24" t="s">
        <v>78</v>
      </c>
      <c r="BA9" s="27">
        <f t="shared" si="4"/>
        <v>0</v>
      </c>
      <c r="BB9" s="28">
        <f t="shared" si="5"/>
        <v>1000</v>
      </c>
      <c r="BC9" s="28">
        <f t="shared" si="6"/>
        <v>0</v>
      </c>
      <c r="BD9" s="28">
        <f t="shared" si="7"/>
        <v>0</v>
      </c>
      <c r="BE9" s="28">
        <f t="shared" si="8"/>
        <v>0</v>
      </c>
      <c r="BF9" s="28">
        <f t="shared" si="9"/>
        <v>0</v>
      </c>
      <c r="BG9" s="28">
        <f t="shared" si="10"/>
        <v>0</v>
      </c>
      <c r="BH9" s="28">
        <f t="shared" si="11"/>
        <v>100</v>
      </c>
      <c r="BI9" s="28">
        <f t="shared" si="12"/>
        <v>0</v>
      </c>
      <c r="BJ9" s="28">
        <f t="shared" si="13"/>
        <v>0</v>
      </c>
      <c r="BK9" s="28">
        <f t="shared" si="14"/>
        <v>0</v>
      </c>
      <c r="BL9" s="29">
        <f t="shared" si="15"/>
        <v>0</v>
      </c>
      <c r="BM9" s="27" t="str">
        <f t="shared" si="16"/>
        <v>0</v>
      </c>
      <c r="BN9" s="28" t="str">
        <f t="shared" si="17"/>
        <v>8</v>
      </c>
      <c r="BO9" s="28" t="str">
        <f t="shared" si="18"/>
        <v>0</v>
      </c>
      <c r="BP9" s="28" t="str">
        <f t="shared" si="19"/>
        <v>0</v>
      </c>
      <c r="BQ9" s="28" t="str">
        <f t="shared" si="20"/>
        <v>0</v>
      </c>
      <c r="BR9" s="28" t="str">
        <f t="shared" si="21"/>
        <v>0</v>
      </c>
      <c r="BS9" s="28" t="str">
        <f t="shared" si="22"/>
        <v>0</v>
      </c>
      <c r="BT9" s="28" t="str">
        <f t="shared" si="23"/>
        <v>4</v>
      </c>
      <c r="BU9" s="28" t="str">
        <f t="shared" si="24"/>
        <v>0</v>
      </c>
      <c r="BV9" s="28" t="str">
        <f t="shared" si="25"/>
        <v>0</v>
      </c>
      <c r="BW9" s="28" t="str">
        <f t="shared" si="26"/>
        <v>0</v>
      </c>
      <c r="BX9" s="29" t="str">
        <f t="shared" si="27"/>
        <v>0</v>
      </c>
      <c r="BY9" s="33" t="str">
        <f t="shared" si="28"/>
        <v>080000040000</v>
      </c>
      <c r="BZ9" s="33">
        <v>80000040000</v>
      </c>
    </row>
    <row r="10" spans="1:78" ht="16.8" x14ac:dyDescent="0.3">
      <c r="A10" s="36" t="s">
        <v>35</v>
      </c>
      <c r="B10" s="36" t="s">
        <v>115</v>
      </c>
      <c r="C10" s="39">
        <v>111</v>
      </c>
      <c r="D10" s="36">
        <f t="shared" si="0"/>
        <v>7</v>
      </c>
      <c r="E10" s="44" t="str">
        <f t="shared" si="3"/>
        <v>0007</v>
      </c>
      <c r="G10" s="16">
        <v>0</v>
      </c>
      <c r="H10" s="9">
        <v>1</v>
      </c>
      <c r="I10" s="11">
        <v>0</v>
      </c>
      <c r="J10" s="10">
        <v>0</v>
      </c>
      <c r="K10" s="12">
        <v>0</v>
      </c>
      <c r="L10" s="9">
        <v>0</v>
      </c>
      <c r="M10" s="10">
        <v>0</v>
      </c>
      <c r="N10" s="10">
        <v>0</v>
      </c>
      <c r="O10" s="12">
        <v>0</v>
      </c>
      <c r="P10" s="9">
        <v>0</v>
      </c>
      <c r="Q10" s="10">
        <v>0</v>
      </c>
      <c r="R10" s="10">
        <v>0</v>
      </c>
      <c r="S10" s="12">
        <v>0</v>
      </c>
      <c r="T10" s="9">
        <v>0</v>
      </c>
      <c r="U10" s="10">
        <v>0</v>
      </c>
      <c r="V10" s="10">
        <v>0</v>
      </c>
      <c r="W10" s="12">
        <v>0</v>
      </c>
      <c r="X10" s="9">
        <v>0</v>
      </c>
      <c r="Y10" s="10">
        <v>0</v>
      </c>
      <c r="Z10" s="10">
        <v>0</v>
      </c>
      <c r="AA10" s="12">
        <v>0</v>
      </c>
      <c r="AB10" s="9">
        <v>0</v>
      </c>
      <c r="AC10" s="10">
        <v>0</v>
      </c>
      <c r="AD10" s="10">
        <v>0</v>
      </c>
      <c r="AE10" s="12">
        <v>0</v>
      </c>
      <c r="AF10" s="9">
        <v>0</v>
      </c>
      <c r="AG10" s="10">
        <v>0</v>
      </c>
      <c r="AH10" s="10">
        <v>0</v>
      </c>
      <c r="AI10" s="12">
        <v>0</v>
      </c>
      <c r="AJ10" s="9">
        <v>0</v>
      </c>
      <c r="AK10" s="10">
        <v>0</v>
      </c>
      <c r="AL10" s="10">
        <v>0</v>
      </c>
      <c r="AM10" s="12">
        <v>0</v>
      </c>
      <c r="AN10" s="9">
        <v>0</v>
      </c>
      <c r="AO10" s="10">
        <v>0</v>
      </c>
      <c r="AP10" s="10">
        <v>0</v>
      </c>
      <c r="AQ10" s="12">
        <v>0</v>
      </c>
      <c r="AR10" s="9">
        <v>0</v>
      </c>
      <c r="AS10" s="10">
        <v>0</v>
      </c>
      <c r="AT10" s="10">
        <v>1</v>
      </c>
      <c r="AU10" s="12">
        <v>0</v>
      </c>
      <c r="AV10" s="9">
        <v>0</v>
      </c>
      <c r="AW10" s="10">
        <v>0</v>
      </c>
      <c r="AX10" s="10">
        <v>0</v>
      </c>
      <c r="AY10" s="12">
        <v>0</v>
      </c>
      <c r="AZ10" s="24" t="s">
        <v>79</v>
      </c>
      <c r="BA10" s="27">
        <f t="shared" si="4"/>
        <v>0</v>
      </c>
      <c r="BB10" s="28">
        <f t="shared" si="5"/>
        <v>1000</v>
      </c>
      <c r="BC10" s="28">
        <f t="shared" si="6"/>
        <v>0</v>
      </c>
      <c r="BD10" s="28">
        <f t="shared" si="7"/>
        <v>0</v>
      </c>
      <c r="BE10" s="28">
        <f t="shared" si="8"/>
        <v>0</v>
      </c>
      <c r="BF10" s="28">
        <f t="shared" si="9"/>
        <v>0</v>
      </c>
      <c r="BG10" s="28">
        <f t="shared" si="10"/>
        <v>0</v>
      </c>
      <c r="BH10" s="28">
        <f t="shared" si="11"/>
        <v>0</v>
      </c>
      <c r="BI10" s="28">
        <f t="shared" si="12"/>
        <v>0</v>
      </c>
      <c r="BJ10" s="28">
        <f t="shared" si="13"/>
        <v>0</v>
      </c>
      <c r="BK10" s="28">
        <f t="shared" si="14"/>
        <v>10</v>
      </c>
      <c r="BL10" s="29">
        <f t="shared" si="15"/>
        <v>0</v>
      </c>
      <c r="BM10" s="27" t="str">
        <f t="shared" si="16"/>
        <v>0</v>
      </c>
      <c r="BN10" s="28" t="str">
        <f t="shared" si="17"/>
        <v>8</v>
      </c>
      <c r="BO10" s="28" t="str">
        <f t="shared" si="18"/>
        <v>0</v>
      </c>
      <c r="BP10" s="28" t="str">
        <f t="shared" si="19"/>
        <v>0</v>
      </c>
      <c r="BQ10" s="28" t="str">
        <f t="shared" si="20"/>
        <v>0</v>
      </c>
      <c r="BR10" s="28" t="str">
        <f t="shared" si="21"/>
        <v>0</v>
      </c>
      <c r="BS10" s="28" t="str">
        <f t="shared" si="22"/>
        <v>0</v>
      </c>
      <c r="BT10" s="28" t="str">
        <f t="shared" si="23"/>
        <v>0</v>
      </c>
      <c r="BU10" s="28" t="str">
        <f t="shared" si="24"/>
        <v>0</v>
      </c>
      <c r="BV10" s="28" t="str">
        <f t="shared" si="25"/>
        <v>0</v>
      </c>
      <c r="BW10" s="28" t="str">
        <f t="shared" si="26"/>
        <v>2</v>
      </c>
      <c r="BX10" s="29" t="str">
        <f t="shared" si="27"/>
        <v>0</v>
      </c>
      <c r="BY10" s="33" t="str">
        <f t="shared" si="28"/>
        <v>080000000020</v>
      </c>
      <c r="BZ10" s="33">
        <v>80000000020</v>
      </c>
    </row>
    <row r="11" spans="1:78" ht="16.8" x14ac:dyDescent="0.3">
      <c r="A11" s="36" t="s">
        <v>36</v>
      </c>
      <c r="B11" s="36" t="s">
        <v>116</v>
      </c>
      <c r="C11" s="39">
        <v>1000</v>
      </c>
      <c r="D11" s="36">
        <f t="shared" si="0"/>
        <v>8</v>
      </c>
      <c r="E11" s="44" t="str">
        <f t="shared" si="3"/>
        <v>0008</v>
      </c>
      <c r="G11" s="16">
        <v>0</v>
      </c>
      <c r="H11" s="9">
        <v>1</v>
      </c>
      <c r="I11" s="11">
        <v>0</v>
      </c>
      <c r="J11" s="10">
        <v>0</v>
      </c>
      <c r="K11" s="12">
        <v>0</v>
      </c>
      <c r="L11" s="9">
        <v>0</v>
      </c>
      <c r="M11" s="10">
        <v>0</v>
      </c>
      <c r="N11" s="10">
        <v>0</v>
      </c>
      <c r="O11" s="12">
        <v>0</v>
      </c>
      <c r="P11" s="9">
        <v>0</v>
      </c>
      <c r="Q11" s="10">
        <v>0</v>
      </c>
      <c r="R11" s="10">
        <v>0</v>
      </c>
      <c r="S11" s="12">
        <v>0</v>
      </c>
      <c r="T11" s="9">
        <v>0</v>
      </c>
      <c r="U11" s="10">
        <v>0</v>
      </c>
      <c r="V11" s="10">
        <v>0</v>
      </c>
      <c r="W11" s="12">
        <v>0</v>
      </c>
      <c r="X11" s="9">
        <v>0</v>
      </c>
      <c r="Y11" s="10">
        <v>0</v>
      </c>
      <c r="Z11" s="10">
        <v>0</v>
      </c>
      <c r="AA11" s="12">
        <v>0</v>
      </c>
      <c r="AB11" s="9">
        <v>0</v>
      </c>
      <c r="AC11" s="10">
        <v>0</v>
      </c>
      <c r="AD11" s="10">
        <v>0</v>
      </c>
      <c r="AE11" s="12">
        <v>0</v>
      </c>
      <c r="AF11" s="9">
        <v>0</v>
      </c>
      <c r="AG11" s="10">
        <v>0</v>
      </c>
      <c r="AH11" s="10">
        <v>0</v>
      </c>
      <c r="AI11" s="12">
        <v>0</v>
      </c>
      <c r="AJ11" s="9">
        <v>0</v>
      </c>
      <c r="AK11" s="10">
        <v>0</v>
      </c>
      <c r="AL11" s="10">
        <v>0</v>
      </c>
      <c r="AM11" s="12">
        <v>0</v>
      </c>
      <c r="AN11" s="9">
        <v>0</v>
      </c>
      <c r="AO11" s="10">
        <v>0</v>
      </c>
      <c r="AP11" s="10">
        <v>0</v>
      </c>
      <c r="AQ11" s="12">
        <v>0</v>
      </c>
      <c r="AR11" s="9">
        <v>0</v>
      </c>
      <c r="AS11" s="10">
        <v>0</v>
      </c>
      <c r="AT11" s="10">
        <v>0</v>
      </c>
      <c r="AU11" s="12">
        <v>1</v>
      </c>
      <c r="AV11" s="9">
        <v>0</v>
      </c>
      <c r="AW11" s="10">
        <v>0</v>
      </c>
      <c r="AX11" s="10">
        <v>0</v>
      </c>
      <c r="AY11" s="12">
        <v>0</v>
      </c>
      <c r="AZ11" s="24" t="s">
        <v>80</v>
      </c>
      <c r="BA11" s="27">
        <f t="shared" si="4"/>
        <v>0</v>
      </c>
      <c r="BB11" s="28">
        <f t="shared" si="5"/>
        <v>1000</v>
      </c>
      <c r="BC11" s="28">
        <f t="shared" si="6"/>
        <v>0</v>
      </c>
      <c r="BD11" s="28">
        <f t="shared" si="7"/>
        <v>0</v>
      </c>
      <c r="BE11" s="28">
        <f t="shared" si="8"/>
        <v>0</v>
      </c>
      <c r="BF11" s="28">
        <f t="shared" si="9"/>
        <v>0</v>
      </c>
      <c r="BG11" s="28">
        <f t="shared" si="10"/>
        <v>0</v>
      </c>
      <c r="BH11" s="28">
        <f t="shared" si="11"/>
        <v>0</v>
      </c>
      <c r="BI11" s="28">
        <f t="shared" si="12"/>
        <v>0</v>
      </c>
      <c r="BJ11" s="28">
        <f t="shared" si="13"/>
        <v>0</v>
      </c>
      <c r="BK11" s="28">
        <f t="shared" si="14"/>
        <v>1</v>
      </c>
      <c r="BL11" s="29">
        <f t="shared" si="15"/>
        <v>0</v>
      </c>
      <c r="BM11" s="27" t="str">
        <f t="shared" si="16"/>
        <v>0</v>
      </c>
      <c r="BN11" s="28" t="str">
        <f t="shared" si="17"/>
        <v>8</v>
      </c>
      <c r="BO11" s="28" t="str">
        <f t="shared" si="18"/>
        <v>0</v>
      </c>
      <c r="BP11" s="28" t="str">
        <f t="shared" si="19"/>
        <v>0</v>
      </c>
      <c r="BQ11" s="28" t="str">
        <f t="shared" si="20"/>
        <v>0</v>
      </c>
      <c r="BR11" s="28" t="str">
        <f t="shared" si="21"/>
        <v>0</v>
      </c>
      <c r="BS11" s="28" t="str">
        <f t="shared" si="22"/>
        <v>0</v>
      </c>
      <c r="BT11" s="28" t="str">
        <f t="shared" si="23"/>
        <v>0</v>
      </c>
      <c r="BU11" s="28" t="str">
        <f t="shared" si="24"/>
        <v>0</v>
      </c>
      <c r="BV11" s="28" t="str">
        <f t="shared" si="25"/>
        <v>0</v>
      </c>
      <c r="BW11" s="28" t="str">
        <f t="shared" si="26"/>
        <v>1</v>
      </c>
      <c r="BX11" s="29" t="str">
        <f t="shared" si="27"/>
        <v>0</v>
      </c>
      <c r="BY11" s="33" t="str">
        <f t="shared" si="28"/>
        <v>080000000010</v>
      </c>
      <c r="BZ11" s="33">
        <v>80000000010</v>
      </c>
    </row>
    <row r="12" spans="1:78" ht="16.8" x14ac:dyDescent="0.3">
      <c r="A12" s="36" t="s">
        <v>33</v>
      </c>
      <c r="B12" s="36" t="s">
        <v>117</v>
      </c>
      <c r="C12" s="39">
        <v>1001</v>
      </c>
      <c r="D12" s="36">
        <f t="shared" si="0"/>
        <v>9</v>
      </c>
      <c r="E12" s="44" t="str">
        <f t="shared" si="3"/>
        <v>0009</v>
      </c>
      <c r="G12" s="16">
        <v>0</v>
      </c>
      <c r="H12" s="9">
        <v>0</v>
      </c>
      <c r="I12" s="11">
        <v>1</v>
      </c>
      <c r="J12" s="10">
        <v>0</v>
      </c>
      <c r="K12" s="12">
        <v>0</v>
      </c>
      <c r="L12" s="9">
        <v>0</v>
      </c>
      <c r="M12" s="10">
        <v>0</v>
      </c>
      <c r="N12" s="10">
        <v>0</v>
      </c>
      <c r="O12" s="12">
        <v>0</v>
      </c>
      <c r="P12" s="9">
        <v>0</v>
      </c>
      <c r="Q12" s="10">
        <v>0</v>
      </c>
      <c r="R12" s="10">
        <v>0</v>
      </c>
      <c r="S12" s="12">
        <v>0</v>
      </c>
      <c r="T12" s="9">
        <v>0</v>
      </c>
      <c r="U12" s="10">
        <v>0</v>
      </c>
      <c r="V12" s="10">
        <v>0</v>
      </c>
      <c r="W12" s="12">
        <v>0</v>
      </c>
      <c r="X12" s="9">
        <v>0</v>
      </c>
      <c r="Y12" s="10">
        <v>0</v>
      </c>
      <c r="Z12" s="10">
        <v>0</v>
      </c>
      <c r="AA12" s="12">
        <v>0</v>
      </c>
      <c r="AB12" s="9">
        <v>0</v>
      </c>
      <c r="AC12" s="10">
        <v>0</v>
      </c>
      <c r="AD12" s="10">
        <v>0</v>
      </c>
      <c r="AE12" s="12">
        <v>0</v>
      </c>
      <c r="AF12" s="9">
        <v>0</v>
      </c>
      <c r="AG12" s="10">
        <v>0</v>
      </c>
      <c r="AH12" s="10">
        <v>0</v>
      </c>
      <c r="AI12" s="12">
        <v>0</v>
      </c>
      <c r="AJ12" s="9">
        <v>0</v>
      </c>
      <c r="AK12" s="10">
        <v>0</v>
      </c>
      <c r="AL12" s="10">
        <v>0</v>
      </c>
      <c r="AM12" s="12">
        <v>0</v>
      </c>
      <c r="AN12" s="9">
        <v>0</v>
      </c>
      <c r="AO12" s="10">
        <v>0</v>
      </c>
      <c r="AP12" s="10">
        <v>0</v>
      </c>
      <c r="AQ12" s="12">
        <v>0</v>
      </c>
      <c r="AR12" s="9">
        <v>1</v>
      </c>
      <c r="AS12" s="10">
        <v>0</v>
      </c>
      <c r="AT12" s="10">
        <v>0</v>
      </c>
      <c r="AU12" s="12">
        <v>0</v>
      </c>
      <c r="AV12" s="9">
        <v>0</v>
      </c>
      <c r="AW12" s="10">
        <v>0</v>
      </c>
      <c r="AX12" s="10">
        <v>0</v>
      </c>
      <c r="AY12" s="12">
        <v>0</v>
      </c>
      <c r="AZ12" s="24" t="s">
        <v>81</v>
      </c>
      <c r="BA12" s="27">
        <f t="shared" si="4"/>
        <v>0</v>
      </c>
      <c r="BB12" s="28">
        <f t="shared" si="5"/>
        <v>100</v>
      </c>
      <c r="BC12" s="28">
        <f t="shared" si="6"/>
        <v>0</v>
      </c>
      <c r="BD12" s="28">
        <f t="shared" si="7"/>
        <v>0</v>
      </c>
      <c r="BE12" s="28">
        <f t="shared" si="8"/>
        <v>0</v>
      </c>
      <c r="BF12" s="28">
        <f t="shared" si="9"/>
        <v>0</v>
      </c>
      <c r="BG12" s="28">
        <f t="shared" si="10"/>
        <v>0</v>
      </c>
      <c r="BH12" s="28">
        <f t="shared" si="11"/>
        <v>0</v>
      </c>
      <c r="BI12" s="28">
        <f t="shared" si="12"/>
        <v>0</v>
      </c>
      <c r="BJ12" s="28">
        <f t="shared" si="13"/>
        <v>0</v>
      </c>
      <c r="BK12" s="28">
        <f t="shared" si="14"/>
        <v>1000</v>
      </c>
      <c r="BL12" s="29">
        <f t="shared" si="15"/>
        <v>0</v>
      </c>
      <c r="BM12" s="27" t="str">
        <f t="shared" si="16"/>
        <v>0</v>
      </c>
      <c r="BN12" s="28" t="str">
        <f t="shared" si="17"/>
        <v>4</v>
      </c>
      <c r="BO12" s="28" t="str">
        <f t="shared" si="18"/>
        <v>0</v>
      </c>
      <c r="BP12" s="28" t="str">
        <f t="shared" si="19"/>
        <v>0</v>
      </c>
      <c r="BQ12" s="28" t="str">
        <f t="shared" si="20"/>
        <v>0</v>
      </c>
      <c r="BR12" s="28" t="str">
        <f t="shared" si="21"/>
        <v>0</v>
      </c>
      <c r="BS12" s="28" t="str">
        <f t="shared" si="22"/>
        <v>0</v>
      </c>
      <c r="BT12" s="28" t="str">
        <f t="shared" si="23"/>
        <v>0</v>
      </c>
      <c r="BU12" s="28" t="str">
        <f t="shared" si="24"/>
        <v>0</v>
      </c>
      <c r="BV12" s="28" t="str">
        <f t="shared" si="25"/>
        <v>0</v>
      </c>
      <c r="BW12" s="28" t="str">
        <f t="shared" si="26"/>
        <v>8</v>
      </c>
      <c r="BX12" s="29" t="str">
        <f t="shared" si="27"/>
        <v>0</v>
      </c>
      <c r="BY12" s="33" t="str">
        <f t="shared" si="28"/>
        <v>040000000080</v>
      </c>
      <c r="BZ12" s="33">
        <v>40000000080</v>
      </c>
    </row>
    <row r="13" spans="1:78" ht="16.8" x14ac:dyDescent="0.3">
      <c r="A13" s="36" t="s">
        <v>34</v>
      </c>
      <c r="B13" s="36" t="s">
        <v>118</v>
      </c>
      <c r="C13" s="39">
        <v>1010</v>
      </c>
      <c r="D13" s="36">
        <f t="shared" si="0"/>
        <v>10</v>
      </c>
      <c r="E13" s="44" t="str">
        <f t="shared" si="3"/>
        <v>000A</v>
      </c>
      <c r="G13" s="16">
        <v>0</v>
      </c>
      <c r="H13" s="9">
        <v>0</v>
      </c>
      <c r="I13" s="11">
        <v>1</v>
      </c>
      <c r="J13" s="10">
        <v>0</v>
      </c>
      <c r="K13" s="12">
        <v>0</v>
      </c>
      <c r="L13" s="9">
        <v>0</v>
      </c>
      <c r="M13" s="10">
        <v>0</v>
      </c>
      <c r="N13" s="10">
        <v>0</v>
      </c>
      <c r="O13" s="12">
        <v>0</v>
      </c>
      <c r="P13" s="9">
        <v>0</v>
      </c>
      <c r="Q13" s="10">
        <v>0</v>
      </c>
      <c r="R13" s="10">
        <v>0</v>
      </c>
      <c r="S13" s="12">
        <v>0</v>
      </c>
      <c r="T13" s="9">
        <v>0</v>
      </c>
      <c r="U13" s="10">
        <v>0</v>
      </c>
      <c r="V13" s="10">
        <v>0</v>
      </c>
      <c r="W13" s="12">
        <v>0</v>
      </c>
      <c r="X13" s="9">
        <v>0</v>
      </c>
      <c r="Y13" s="10">
        <v>0</v>
      </c>
      <c r="Z13" s="10">
        <v>0</v>
      </c>
      <c r="AA13" s="12">
        <v>0</v>
      </c>
      <c r="AB13" s="9">
        <v>0</v>
      </c>
      <c r="AC13" s="10">
        <v>0</v>
      </c>
      <c r="AD13" s="10">
        <v>0</v>
      </c>
      <c r="AE13" s="12">
        <v>0</v>
      </c>
      <c r="AF13" s="9">
        <v>0</v>
      </c>
      <c r="AG13" s="10">
        <v>0</v>
      </c>
      <c r="AH13" s="10">
        <v>0</v>
      </c>
      <c r="AI13" s="12">
        <v>0</v>
      </c>
      <c r="AJ13" s="9">
        <v>0</v>
      </c>
      <c r="AK13" s="10">
        <v>0</v>
      </c>
      <c r="AL13" s="10">
        <v>0</v>
      </c>
      <c r="AM13" s="12">
        <v>0</v>
      </c>
      <c r="AN13" s="9">
        <v>0</v>
      </c>
      <c r="AO13" s="10">
        <v>0</v>
      </c>
      <c r="AP13" s="10">
        <v>0</v>
      </c>
      <c r="AQ13" s="12">
        <v>0</v>
      </c>
      <c r="AR13" s="9">
        <v>0</v>
      </c>
      <c r="AS13" s="10">
        <v>1</v>
      </c>
      <c r="AT13" s="10">
        <v>0</v>
      </c>
      <c r="AU13" s="12">
        <v>0</v>
      </c>
      <c r="AV13" s="9">
        <v>0</v>
      </c>
      <c r="AW13" s="10">
        <v>0</v>
      </c>
      <c r="AX13" s="10">
        <v>0</v>
      </c>
      <c r="AY13" s="12">
        <v>0</v>
      </c>
      <c r="AZ13" s="24" t="s">
        <v>82</v>
      </c>
      <c r="BA13" s="27">
        <f t="shared" si="4"/>
        <v>0</v>
      </c>
      <c r="BB13" s="28">
        <f t="shared" si="5"/>
        <v>100</v>
      </c>
      <c r="BC13" s="28">
        <f t="shared" si="6"/>
        <v>0</v>
      </c>
      <c r="BD13" s="28">
        <f t="shared" si="7"/>
        <v>0</v>
      </c>
      <c r="BE13" s="28">
        <f t="shared" si="8"/>
        <v>0</v>
      </c>
      <c r="BF13" s="28">
        <f t="shared" si="9"/>
        <v>0</v>
      </c>
      <c r="BG13" s="28">
        <f t="shared" si="10"/>
        <v>0</v>
      </c>
      <c r="BH13" s="28">
        <f t="shared" si="11"/>
        <v>0</v>
      </c>
      <c r="BI13" s="28">
        <f t="shared" si="12"/>
        <v>0</v>
      </c>
      <c r="BJ13" s="28">
        <f t="shared" si="13"/>
        <v>0</v>
      </c>
      <c r="BK13" s="28">
        <f t="shared" si="14"/>
        <v>100</v>
      </c>
      <c r="BL13" s="29">
        <f t="shared" si="15"/>
        <v>0</v>
      </c>
      <c r="BM13" s="27" t="str">
        <f t="shared" si="16"/>
        <v>0</v>
      </c>
      <c r="BN13" s="28" t="str">
        <f t="shared" si="17"/>
        <v>4</v>
      </c>
      <c r="BO13" s="28" t="str">
        <f t="shared" si="18"/>
        <v>0</v>
      </c>
      <c r="BP13" s="28" t="str">
        <f t="shared" si="19"/>
        <v>0</v>
      </c>
      <c r="BQ13" s="28" t="str">
        <f t="shared" si="20"/>
        <v>0</v>
      </c>
      <c r="BR13" s="28" t="str">
        <f t="shared" si="21"/>
        <v>0</v>
      </c>
      <c r="BS13" s="28" t="str">
        <f t="shared" si="22"/>
        <v>0</v>
      </c>
      <c r="BT13" s="28" t="str">
        <f t="shared" si="23"/>
        <v>0</v>
      </c>
      <c r="BU13" s="28" t="str">
        <f t="shared" si="24"/>
        <v>0</v>
      </c>
      <c r="BV13" s="28" t="str">
        <f t="shared" si="25"/>
        <v>0</v>
      </c>
      <c r="BW13" s="28" t="str">
        <f t="shared" si="26"/>
        <v>4</v>
      </c>
      <c r="BX13" s="29" t="str">
        <f t="shared" si="27"/>
        <v>0</v>
      </c>
      <c r="BY13" s="33" t="str">
        <f t="shared" si="28"/>
        <v>040000000040</v>
      </c>
      <c r="BZ13" s="33">
        <v>40000000040</v>
      </c>
    </row>
    <row r="14" spans="1:78" ht="16.8" x14ac:dyDescent="0.3">
      <c r="A14" s="36" t="s">
        <v>5</v>
      </c>
      <c r="B14" s="36" t="s">
        <v>59</v>
      </c>
      <c r="C14" s="39">
        <v>1011</v>
      </c>
      <c r="D14" s="36">
        <f t="shared" si="0"/>
        <v>11</v>
      </c>
      <c r="E14" s="44" t="str">
        <f t="shared" si="3"/>
        <v>000B</v>
      </c>
      <c r="G14" s="16">
        <v>0</v>
      </c>
      <c r="H14" s="9">
        <v>1</v>
      </c>
      <c r="I14" s="11">
        <v>0</v>
      </c>
      <c r="J14" s="10">
        <v>0</v>
      </c>
      <c r="K14" s="12">
        <v>0</v>
      </c>
      <c r="L14" s="9">
        <v>0</v>
      </c>
      <c r="M14" s="10">
        <v>0</v>
      </c>
      <c r="N14" s="10">
        <v>0</v>
      </c>
      <c r="O14" s="12">
        <v>1</v>
      </c>
      <c r="P14" s="9">
        <v>0</v>
      </c>
      <c r="Q14" s="10">
        <v>0</v>
      </c>
      <c r="R14" s="10">
        <v>0</v>
      </c>
      <c r="S14" s="12">
        <v>0</v>
      </c>
      <c r="T14" s="9">
        <v>0</v>
      </c>
      <c r="U14" s="10">
        <v>0</v>
      </c>
      <c r="V14" s="10">
        <v>0</v>
      </c>
      <c r="W14" s="12">
        <v>0</v>
      </c>
      <c r="X14" s="9">
        <v>0</v>
      </c>
      <c r="Y14" s="10">
        <v>0</v>
      </c>
      <c r="Z14" s="10">
        <v>0</v>
      </c>
      <c r="AA14" s="12">
        <v>0</v>
      </c>
      <c r="AB14" s="9">
        <v>0</v>
      </c>
      <c r="AC14" s="10">
        <v>0</v>
      </c>
      <c r="AD14" s="10">
        <v>0</v>
      </c>
      <c r="AE14" s="12">
        <v>0</v>
      </c>
      <c r="AF14" s="9">
        <v>0</v>
      </c>
      <c r="AG14" s="10">
        <v>0</v>
      </c>
      <c r="AH14" s="10">
        <v>0</v>
      </c>
      <c r="AI14" s="12">
        <v>0</v>
      </c>
      <c r="AJ14" s="9">
        <v>0</v>
      </c>
      <c r="AK14" s="10">
        <v>0</v>
      </c>
      <c r="AL14" s="10">
        <v>0</v>
      </c>
      <c r="AM14" s="12">
        <v>0</v>
      </c>
      <c r="AN14" s="9">
        <v>0</v>
      </c>
      <c r="AO14" s="10">
        <v>0</v>
      </c>
      <c r="AP14" s="10">
        <v>0</v>
      </c>
      <c r="AQ14" s="12">
        <v>0</v>
      </c>
      <c r="AR14" s="9">
        <v>0</v>
      </c>
      <c r="AS14" s="10">
        <v>0</v>
      </c>
      <c r="AT14" s="10">
        <v>0</v>
      </c>
      <c r="AU14" s="12">
        <v>0</v>
      </c>
      <c r="AV14" s="9">
        <v>0</v>
      </c>
      <c r="AW14" s="10">
        <v>0</v>
      </c>
      <c r="AX14" s="10">
        <v>0</v>
      </c>
      <c r="AY14" s="12">
        <v>0</v>
      </c>
      <c r="AZ14" s="24" t="s">
        <v>83</v>
      </c>
      <c r="BA14" s="27">
        <f t="shared" si="4"/>
        <v>0</v>
      </c>
      <c r="BB14" s="28">
        <f t="shared" si="5"/>
        <v>1000</v>
      </c>
      <c r="BC14" s="28">
        <f t="shared" si="6"/>
        <v>1</v>
      </c>
      <c r="BD14" s="28">
        <f t="shared" si="7"/>
        <v>0</v>
      </c>
      <c r="BE14" s="28">
        <f t="shared" si="8"/>
        <v>0</v>
      </c>
      <c r="BF14" s="28">
        <f t="shared" si="9"/>
        <v>0</v>
      </c>
      <c r="BG14" s="28">
        <f t="shared" si="10"/>
        <v>0</v>
      </c>
      <c r="BH14" s="28">
        <f t="shared" si="11"/>
        <v>0</v>
      </c>
      <c r="BI14" s="28">
        <f t="shared" si="12"/>
        <v>0</v>
      </c>
      <c r="BJ14" s="28">
        <f t="shared" si="13"/>
        <v>0</v>
      </c>
      <c r="BK14" s="28">
        <f t="shared" si="14"/>
        <v>0</v>
      </c>
      <c r="BL14" s="29">
        <f t="shared" si="15"/>
        <v>0</v>
      </c>
      <c r="BM14" s="27" t="str">
        <f t="shared" si="16"/>
        <v>0</v>
      </c>
      <c r="BN14" s="28" t="str">
        <f t="shared" si="17"/>
        <v>8</v>
      </c>
      <c r="BO14" s="28" t="str">
        <f t="shared" si="18"/>
        <v>1</v>
      </c>
      <c r="BP14" s="28" t="str">
        <f t="shared" si="19"/>
        <v>0</v>
      </c>
      <c r="BQ14" s="28" t="str">
        <f t="shared" si="20"/>
        <v>0</v>
      </c>
      <c r="BR14" s="28" t="str">
        <f t="shared" si="21"/>
        <v>0</v>
      </c>
      <c r="BS14" s="28" t="str">
        <f t="shared" si="22"/>
        <v>0</v>
      </c>
      <c r="BT14" s="28" t="str">
        <f t="shared" si="23"/>
        <v>0</v>
      </c>
      <c r="BU14" s="28" t="str">
        <f t="shared" si="24"/>
        <v>0</v>
      </c>
      <c r="BV14" s="28" t="str">
        <f t="shared" si="25"/>
        <v>0</v>
      </c>
      <c r="BW14" s="28" t="str">
        <f t="shared" si="26"/>
        <v>0</v>
      </c>
      <c r="BX14" s="29" t="str">
        <f t="shared" si="27"/>
        <v>0</v>
      </c>
      <c r="BY14" s="33" t="str">
        <f t="shared" si="28"/>
        <v>081000000000</v>
      </c>
      <c r="BZ14" s="33">
        <v>81000000000</v>
      </c>
    </row>
    <row r="15" spans="1:78" ht="16.8" x14ac:dyDescent="0.3">
      <c r="A15" s="36" t="s">
        <v>6</v>
      </c>
      <c r="B15" s="36" t="s">
        <v>119</v>
      </c>
      <c r="C15" s="39">
        <v>1100</v>
      </c>
      <c r="D15" s="36">
        <f t="shared" si="0"/>
        <v>12</v>
      </c>
      <c r="E15" s="44" t="str">
        <f t="shared" si="3"/>
        <v>000C</v>
      </c>
      <c r="G15" s="16">
        <v>0</v>
      </c>
      <c r="H15" s="9">
        <v>1</v>
      </c>
      <c r="I15" s="11">
        <v>0</v>
      </c>
      <c r="J15" s="10">
        <v>0</v>
      </c>
      <c r="K15" s="12">
        <v>0</v>
      </c>
      <c r="L15" s="9">
        <v>0</v>
      </c>
      <c r="M15" s="10">
        <v>0</v>
      </c>
      <c r="N15" s="10">
        <v>0</v>
      </c>
      <c r="O15" s="12">
        <v>0</v>
      </c>
      <c r="P15" s="9">
        <v>1</v>
      </c>
      <c r="Q15" s="10">
        <v>0</v>
      </c>
      <c r="R15" s="10">
        <v>0</v>
      </c>
      <c r="S15" s="12">
        <v>0</v>
      </c>
      <c r="T15" s="9">
        <v>0</v>
      </c>
      <c r="U15" s="10">
        <v>0</v>
      </c>
      <c r="V15" s="10">
        <v>0</v>
      </c>
      <c r="W15" s="12">
        <v>0</v>
      </c>
      <c r="X15" s="9">
        <v>0</v>
      </c>
      <c r="Y15" s="10">
        <v>0</v>
      </c>
      <c r="Z15" s="10">
        <v>0</v>
      </c>
      <c r="AA15" s="12">
        <v>0</v>
      </c>
      <c r="AB15" s="9">
        <v>0</v>
      </c>
      <c r="AC15" s="10">
        <v>0</v>
      </c>
      <c r="AD15" s="10">
        <v>0</v>
      </c>
      <c r="AE15" s="12">
        <v>0</v>
      </c>
      <c r="AF15" s="9">
        <v>0</v>
      </c>
      <c r="AG15" s="10">
        <v>0</v>
      </c>
      <c r="AH15" s="10">
        <v>0</v>
      </c>
      <c r="AI15" s="12">
        <v>0</v>
      </c>
      <c r="AJ15" s="9">
        <v>0</v>
      </c>
      <c r="AK15" s="10">
        <v>0</v>
      </c>
      <c r="AL15" s="10">
        <v>0</v>
      </c>
      <c r="AM15" s="12">
        <v>0</v>
      </c>
      <c r="AN15" s="9">
        <v>0</v>
      </c>
      <c r="AO15" s="10">
        <v>0</v>
      </c>
      <c r="AP15" s="10">
        <v>0</v>
      </c>
      <c r="AQ15" s="12">
        <v>0</v>
      </c>
      <c r="AR15" s="9">
        <v>0</v>
      </c>
      <c r="AS15" s="10">
        <v>0</v>
      </c>
      <c r="AT15" s="10">
        <v>0</v>
      </c>
      <c r="AU15" s="12">
        <v>0</v>
      </c>
      <c r="AV15" s="9">
        <v>0</v>
      </c>
      <c r="AW15" s="10">
        <v>0</v>
      </c>
      <c r="AX15" s="10">
        <v>0</v>
      </c>
      <c r="AY15" s="12">
        <v>0</v>
      </c>
      <c r="AZ15" s="24" t="s">
        <v>84</v>
      </c>
      <c r="BA15" s="27">
        <f t="shared" si="4"/>
        <v>0</v>
      </c>
      <c r="BB15" s="28">
        <f t="shared" si="5"/>
        <v>1000</v>
      </c>
      <c r="BC15" s="28">
        <f t="shared" si="6"/>
        <v>0</v>
      </c>
      <c r="BD15" s="28">
        <f t="shared" si="7"/>
        <v>1000</v>
      </c>
      <c r="BE15" s="28">
        <f t="shared" si="8"/>
        <v>0</v>
      </c>
      <c r="BF15" s="28">
        <f t="shared" si="9"/>
        <v>0</v>
      </c>
      <c r="BG15" s="28">
        <f t="shared" si="10"/>
        <v>0</v>
      </c>
      <c r="BH15" s="28">
        <f t="shared" si="11"/>
        <v>0</v>
      </c>
      <c r="BI15" s="28">
        <f t="shared" si="12"/>
        <v>0</v>
      </c>
      <c r="BJ15" s="28">
        <f t="shared" si="13"/>
        <v>0</v>
      </c>
      <c r="BK15" s="28">
        <f t="shared" si="14"/>
        <v>0</v>
      </c>
      <c r="BL15" s="29">
        <f t="shared" si="15"/>
        <v>0</v>
      </c>
      <c r="BM15" s="27" t="str">
        <f t="shared" si="16"/>
        <v>0</v>
      </c>
      <c r="BN15" s="28" t="str">
        <f t="shared" si="17"/>
        <v>8</v>
      </c>
      <c r="BO15" s="28" t="str">
        <f t="shared" si="18"/>
        <v>0</v>
      </c>
      <c r="BP15" s="28" t="str">
        <f t="shared" si="19"/>
        <v>8</v>
      </c>
      <c r="BQ15" s="28" t="str">
        <f t="shared" si="20"/>
        <v>0</v>
      </c>
      <c r="BR15" s="28" t="str">
        <f t="shared" si="21"/>
        <v>0</v>
      </c>
      <c r="BS15" s="28" t="str">
        <f t="shared" si="22"/>
        <v>0</v>
      </c>
      <c r="BT15" s="28" t="str">
        <f t="shared" si="23"/>
        <v>0</v>
      </c>
      <c r="BU15" s="28" t="str">
        <f t="shared" si="24"/>
        <v>0</v>
      </c>
      <c r="BV15" s="28" t="str">
        <f t="shared" si="25"/>
        <v>0</v>
      </c>
      <c r="BW15" s="28" t="str">
        <f t="shared" si="26"/>
        <v>0</v>
      </c>
      <c r="BX15" s="29" t="str">
        <f t="shared" si="27"/>
        <v>0</v>
      </c>
      <c r="BY15" s="33" t="str">
        <f t="shared" si="28"/>
        <v>080800000000</v>
      </c>
      <c r="BZ15" s="33">
        <v>80800000000</v>
      </c>
    </row>
    <row r="16" spans="1:78" ht="16.8" x14ac:dyDescent="0.3">
      <c r="A16" s="36" t="s">
        <v>7</v>
      </c>
      <c r="B16" s="36" t="s">
        <v>120</v>
      </c>
      <c r="C16" s="39">
        <v>1101</v>
      </c>
      <c r="D16" s="36">
        <f t="shared" si="0"/>
        <v>13</v>
      </c>
      <c r="E16" s="44" t="str">
        <f t="shared" si="3"/>
        <v>000D</v>
      </c>
      <c r="G16" s="16">
        <v>0</v>
      </c>
      <c r="H16" s="9">
        <v>1</v>
      </c>
      <c r="I16" s="11">
        <v>0</v>
      </c>
      <c r="J16" s="10">
        <v>0</v>
      </c>
      <c r="K16" s="12">
        <v>0</v>
      </c>
      <c r="L16" s="9">
        <v>0</v>
      </c>
      <c r="M16" s="10">
        <v>0</v>
      </c>
      <c r="N16" s="10">
        <v>0</v>
      </c>
      <c r="O16" s="12">
        <v>0</v>
      </c>
      <c r="P16" s="9">
        <v>0</v>
      </c>
      <c r="Q16" s="10">
        <v>1</v>
      </c>
      <c r="R16" s="10">
        <v>0</v>
      </c>
      <c r="S16" s="12">
        <v>0</v>
      </c>
      <c r="T16" s="9">
        <v>0</v>
      </c>
      <c r="U16" s="10">
        <v>0</v>
      </c>
      <c r="V16" s="10">
        <v>0</v>
      </c>
      <c r="W16" s="12">
        <v>0</v>
      </c>
      <c r="X16" s="9">
        <v>0</v>
      </c>
      <c r="Y16" s="10">
        <v>0</v>
      </c>
      <c r="Z16" s="10">
        <v>0</v>
      </c>
      <c r="AA16" s="12">
        <v>0</v>
      </c>
      <c r="AB16" s="9">
        <v>0</v>
      </c>
      <c r="AC16" s="10">
        <v>0</v>
      </c>
      <c r="AD16" s="10">
        <v>0</v>
      </c>
      <c r="AE16" s="12">
        <v>0</v>
      </c>
      <c r="AF16" s="9">
        <v>0</v>
      </c>
      <c r="AG16" s="10">
        <v>0</v>
      </c>
      <c r="AH16" s="10">
        <v>0</v>
      </c>
      <c r="AI16" s="12">
        <v>0</v>
      </c>
      <c r="AJ16" s="9">
        <v>0</v>
      </c>
      <c r="AK16" s="10">
        <v>0</v>
      </c>
      <c r="AL16" s="10">
        <v>0</v>
      </c>
      <c r="AM16" s="12">
        <v>0</v>
      </c>
      <c r="AN16" s="9">
        <v>0</v>
      </c>
      <c r="AO16" s="10">
        <v>0</v>
      </c>
      <c r="AP16" s="10">
        <v>0</v>
      </c>
      <c r="AQ16" s="12">
        <v>0</v>
      </c>
      <c r="AR16" s="9">
        <v>0</v>
      </c>
      <c r="AS16" s="10">
        <v>0</v>
      </c>
      <c r="AT16" s="10">
        <v>0</v>
      </c>
      <c r="AU16" s="12">
        <v>0</v>
      </c>
      <c r="AV16" s="9">
        <v>0</v>
      </c>
      <c r="AW16" s="10">
        <v>0</v>
      </c>
      <c r="AX16" s="10">
        <v>0</v>
      </c>
      <c r="AY16" s="12">
        <v>0</v>
      </c>
      <c r="AZ16" s="24" t="s">
        <v>86</v>
      </c>
      <c r="BA16" s="27">
        <f t="shared" si="4"/>
        <v>0</v>
      </c>
      <c r="BB16" s="28">
        <f t="shared" si="5"/>
        <v>1000</v>
      </c>
      <c r="BC16" s="28">
        <f t="shared" si="6"/>
        <v>0</v>
      </c>
      <c r="BD16" s="28">
        <f t="shared" si="7"/>
        <v>100</v>
      </c>
      <c r="BE16" s="28">
        <f t="shared" si="8"/>
        <v>0</v>
      </c>
      <c r="BF16" s="28">
        <f t="shared" si="9"/>
        <v>0</v>
      </c>
      <c r="BG16" s="28">
        <f t="shared" si="10"/>
        <v>0</v>
      </c>
      <c r="BH16" s="28">
        <f t="shared" si="11"/>
        <v>0</v>
      </c>
      <c r="BI16" s="28">
        <f t="shared" si="12"/>
        <v>0</v>
      </c>
      <c r="BJ16" s="28">
        <f t="shared" si="13"/>
        <v>0</v>
      </c>
      <c r="BK16" s="28">
        <f t="shared" si="14"/>
        <v>0</v>
      </c>
      <c r="BL16" s="29">
        <f t="shared" si="15"/>
        <v>0</v>
      </c>
      <c r="BM16" s="27" t="str">
        <f t="shared" si="16"/>
        <v>0</v>
      </c>
      <c r="BN16" s="28" t="str">
        <f t="shared" si="17"/>
        <v>8</v>
      </c>
      <c r="BO16" s="28" t="str">
        <f t="shared" si="18"/>
        <v>0</v>
      </c>
      <c r="BP16" s="28" t="str">
        <f t="shared" si="19"/>
        <v>4</v>
      </c>
      <c r="BQ16" s="28" t="str">
        <f t="shared" si="20"/>
        <v>0</v>
      </c>
      <c r="BR16" s="28" t="str">
        <f t="shared" si="21"/>
        <v>0</v>
      </c>
      <c r="BS16" s="28" t="str">
        <f t="shared" si="22"/>
        <v>0</v>
      </c>
      <c r="BT16" s="28" t="str">
        <f t="shared" si="23"/>
        <v>0</v>
      </c>
      <c r="BU16" s="28" t="str">
        <f t="shared" si="24"/>
        <v>0</v>
      </c>
      <c r="BV16" s="28" t="str">
        <f t="shared" si="25"/>
        <v>0</v>
      </c>
      <c r="BW16" s="28" t="str">
        <f t="shared" si="26"/>
        <v>0</v>
      </c>
      <c r="BX16" s="29" t="str">
        <f t="shared" si="27"/>
        <v>0</v>
      </c>
      <c r="BY16" s="33" t="str">
        <f t="shared" si="28"/>
        <v>080400000000</v>
      </c>
      <c r="BZ16" s="33">
        <v>80400000000</v>
      </c>
    </row>
    <row r="17" spans="1:78" ht="16.8" x14ac:dyDescent="0.3">
      <c r="A17" s="36" t="s">
        <v>8</v>
      </c>
      <c r="B17" s="36" t="s">
        <v>121</v>
      </c>
      <c r="C17" s="39">
        <v>1110</v>
      </c>
      <c r="D17" s="36">
        <f t="shared" si="0"/>
        <v>14</v>
      </c>
      <c r="E17" s="44" t="str">
        <f t="shared" si="3"/>
        <v>000E</v>
      </c>
      <c r="G17" s="16">
        <v>0</v>
      </c>
      <c r="H17" s="9">
        <v>1</v>
      </c>
      <c r="I17" s="11">
        <v>0</v>
      </c>
      <c r="J17" s="10">
        <v>0</v>
      </c>
      <c r="K17" s="12">
        <v>0</v>
      </c>
      <c r="L17" s="9">
        <v>0</v>
      </c>
      <c r="M17" s="10">
        <v>0</v>
      </c>
      <c r="N17" s="10">
        <v>0</v>
      </c>
      <c r="O17" s="12">
        <v>0</v>
      </c>
      <c r="P17" s="9">
        <v>0</v>
      </c>
      <c r="Q17" s="10">
        <v>0</v>
      </c>
      <c r="R17" s="10">
        <v>1</v>
      </c>
      <c r="S17" s="12">
        <v>0</v>
      </c>
      <c r="T17" s="9">
        <v>0</v>
      </c>
      <c r="U17" s="10">
        <v>0</v>
      </c>
      <c r="V17" s="10">
        <v>0</v>
      </c>
      <c r="W17" s="12">
        <v>0</v>
      </c>
      <c r="X17" s="9">
        <v>0</v>
      </c>
      <c r="Y17" s="10">
        <v>0</v>
      </c>
      <c r="Z17" s="10">
        <v>0</v>
      </c>
      <c r="AA17" s="12">
        <v>0</v>
      </c>
      <c r="AB17" s="9">
        <v>0</v>
      </c>
      <c r="AC17" s="10">
        <v>0</v>
      </c>
      <c r="AD17" s="10">
        <v>0</v>
      </c>
      <c r="AE17" s="12">
        <v>0</v>
      </c>
      <c r="AF17" s="9">
        <v>0</v>
      </c>
      <c r="AG17" s="10">
        <v>0</v>
      </c>
      <c r="AH17" s="10">
        <v>0</v>
      </c>
      <c r="AI17" s="12">
        <v>0</v>
      </c>
      <c r="AJ17" s="9">
        <v>0</v>
      </c>
      <c r="AK17" s="10">
        <v>0</v>
      </c>
      <c r="AL17" s="10">
        <v>0</v>
      </c>
      <c r="AM17" s="12">
        <v>0</v>
      </c>
      <c r="AN17" s="9">
        <v>0</v>
      </c>
      <c r="AO17" s="10">
        <v>0</v>
      </c>
      <c r="AP17" s="10">
        <v>0</v>
      </c>
      <c r="AQ17" s="12">
        <v>0</v>
      </c>
      <c r="AR17" s="9">
        <v>0</v>
      </c>
      <c r="AS17" s="10">
        <v>0</v>
      </c>
      <c r="AT17" s="10">
        <v>0</v>
      </c>
      <c r="AU17" s="12">
        <v>0</v>
      </c>
      <c r="AV17" s="9">
        <v>0</v>
      </c>
      <c r="AW17" s="10">
        <v>0</v>
      </c>
      <c r="AX17" s="10">
        <v>0</v>
      </c>
      <c r="AY17" s="12">
        <v>0</v>
      </c>
      <c r="AZ17" s="24" t="s">
        <v>85</v>
      </c>
      <c r="BA17" s="27">
        <f t="shared" si="4"/>
        <v>0</v>
      </c>
      <c r="BB17" s="28">
        <f t="shared" si="5"/>
        <v>1000</v>
      </c>
      <c r="BC17" s="28">
        <f t="shared" si="6"/>
        <v>0</v>
      </c>
      <c r="BD17" s="28">
        <f t="shared" si="7"/>
        <v>10</v>
      </c>
      <c r="BE17" s="28">
        <f t="shared" si="8"/>
        <v>0</v>
      </c>
      <c r="BF17" s="28">
        <f t="shared" si="9"/>
        <v>0</v>
      </c>
      <c r="BG17" s="28">
        <f t="shared" si="10"/>
        <v>0</v>
      </c>
      <c r="BH17" s="28">
        <f t="shared" si="11"/>
        <v>0</v>
      </c>
      <c r="BI17" s="28">
        <f t="shared" si="12"/>
        <v>0</v>
      </c>
      <c r="BJ17" s="28">
        <f t="shared" si="13"/>
        <v>0</v>
      </c>
      <c r="BK17" s="28">
        <f t="shared" si="14"/>
        <v>0</v>
      </c>
      <c r="BL17" s="29">
        <f t="shared" si="15"/>
        <v>0</v>
      </c>
      <c r="BM17" s="27" t="str">
        <f t="shared" si="16"/>
        <v>0</v>
      </c>
      <c r="BN17" s="28" t="str">
        <f t="shared" si="17"/>
        <v>8</v>
      </c>
      <c r="BO17" s="28" t="str">
        <f t="shared" si="18"/>
        <v>0</v>
      </c>
      <c r="BP17" s="28" t="str">
        <f t="shared" si="19"/>
        <v>2</v>
      </c>
      <c r="BQ17" s="28" t="str">
        <f t="shared" si="20"/>
        <v>0</v>
      </c>
      <c r="BR17" s="28" t="str">
        <f t="shared" si="21"/>
        <v>0</v>
      </c>
      <c r="BS17" s="28" t="str">
        <f t="shared" si="22"/>
        <v>0</v>
      </c>
      <c r="BT17" s="28" t="str">
        <f t="shared" si="23"/>
        <v>0</v>
      </c>
      <c r="BU17" s="28" t="str">
        <f t="shared" si="24"/>
        <v>0</v>
      </c>
      <c r="BV17" s="28" t="str">
        <f t="shared" si="25"/>
        <v>0</v>
      </c>
      <c r="BW17" s="28" t="str">
        <f t="shared" si="26"/>
        <v>0</v>
      </c>
      <c r="BX17" s="29" t="str">
        <f t="shared" si="27"/>
        <v>0</v>
      </c>
      <c r="BY17" s="33" t="str">
        <f t="shared" si="28"/>
        <v>080200000000</v>
      </c>
      <c r="BZ17" s="33">
        <v>80200000000</v>
      </c>
    </row>
    <row r="18" spans="1:78" ht="16.8" x14ac:dyDescent="0.3">
      <c r="A18" s="36" t="s">
        <v>30</v>
      </c>
      <c r="B18" s="36" t="s">
        <v>122</v>
      </c>
      <c r="C18" s="39">
        <v>1111</v>
      </c>
      <c r="D18" s="36">
        <f t="shared" si="0"/>
        <v>15</v>
      </c>
      <c r="E18" s="44" t="str">
        <f t="shared" si="3"/>
        <v>000F</v>
      </c>
      <c r="G18" s="16">
        <v>0</v>
      </c>
      <c r="H18" s="9">
        <v>0</v>
      </c>
      <c r="I18" s="11">
        <v>1</v>
      </c>
      <c r="J18" s="10">
        <v>0</v>
      </c>
      <c r="K18" s="12">
        <v>0</v>
      </c>
      <c r="L18" s="9">
        <v>0</v>
      </c>
      <c r="M18" s="10">
        <v>0</v>
      </c>
      <c r="N18" s="10">
        <v>0</v>
      </c>
      <c r="O18" s="12">
        <v>0</v>
      </c>
      <c r="P18" s="9">
        <v>0</v>
      </c>
      <c r="Q18" s="10">
        <v>0</v>
      </c>
      <c r="R18" s="10">
        <v>0</v>
      </c>
      <c r="S18" s="12">
        <v>0</v>
      </c>
      <c r="T18" s="9">
        <v>0</v>
      </c>
      <c r="U18" s="10">
        <v>0</v>
      </c>
      <c r="V18" s="10">
        <v>0</v>
      </c>
      <c r="W18" s="12">
        <v>0</v>
      </c>
      <c r="X18" s="9">
        <v>0</v>
      </c>
      <c r="Y18" s="10">
        <v>0</v>
      </c>
      <c r="Z18" s="10">
        <v>0</v>
      </c>
      <c r="AA18" s="12">
        <v>0</v>
      </c>
      <c r="AB18" s="9">
        <v>0</v>
      </c>
      <c r="AC18" s="10">
        <v>0</v>
      </c>
      <c r="AD18" s="10">
        <v>0</v>
      </c>
      <c r="AE18" s="12">
        <v>0</v>
      </c>
      <c r="AF18" s="9">
        <v>0</v>
      </c>
      <c r="AG18" s="10">
        <v>0</v>
      </c>
      <c r="AH18" s="10">
        <v>0</v>
      </c>
      <c r="AI18" s="12">
        <v>0</v>
      </c>
      <c r="AJ18" s="9">
        <v>0</v>
      </c>
      <c r="AK18" s="10">
        <v>0</v>
      </c>
      <c r="AL18" s="10">
        <v>0</v>
      </c>
      <c r="AM18" s="12">
        <v>0</v>
      </c>
      <c r="AN18" s="9">
        <v>0</v>
      </c>
      <c r="AO18" s="10">
        <v>1</v>
      </c>
      <c r="AP18" s="10">
        <v>0</v>
      </c>
      <c r="AQ18" s="12">
        <v>0</v>
      </c>
      <c r="AR18" s="9">
        <v>0</v>
      </c>
      <c r="AS18" s="10">
        <v>0</v>
      </c>
      <c r="AT18" s="10">
        <v>0</v>
      </c>
      <c r="AU18" s="12">
        <v>0</v>
      </c>
      <c r="AV18" s="9">
        <v>0</v>
      </c>
      <c r="AW18" s="10">
        <v>0</v>
      </c>
      <c r="AX18" s="10">
        <v>0</v>
      </c>
      <c r="AY18" s="12">
        <v>0</v>
      </c>
      <c r="AZ18" s="24" t="s">
        <v>87</v>
      </c>
      <c r="BA18" s="27">
        <f t="shared" si="4"/>
        <v>0</v>
      </c>
      <c r="BB18" s="28">
        <f t="shared" si="5"/>
        <v>100</v>
      </c>
      <c r="BC18" s="28">
        <f t="shared" si="6"/>
        <v>0</v>
      </c>
      <c r="BD18" s="28">
        <f t="shared" si="7"/>
        <v>0</v>
      </c>
      <c r="BE18" s="28">
        <f t="shared" si="8"/>
        <v>0</v>
      </c>
      <c r="BF18" s="28">
        <f t="shared" si="9"/>
        <v>0</v>
      </c>
      <c r="BG18" s="28">
        <f t="shared" si="10"/>
        <v>0</v>
      </c>
      <c r="BH18" s="28">
        <f t="shared" si="11"/>
        <v>0</v>
      </c>
      <c r="BI18" s="28">
        <f t="shared" si="12"/>
        <v>0</v>
      </c>
      <c r="BJ18" s="28">
        <f t="shared" si="13"/>
        <v>100</v>
      </c>
      <c r="BK18" s="28">
        <f t="shared" si="14"/>
        <v>0</v>
      </c>
      <c r="BL18" s="29">
        <f t="shared" si="15"/>
        <v>0</v>
      </c>
      <c r="BM18" s="27" t="str">
        <f t="shared" si="16"/>
        <v>0</v>
      </c>
      <c r="BN18" s="28" t="str">
        <f t="shared" si="17"/>
        <v>4</v>
      </c>
      <c r="BO18" s="28" t="str">
        <f t="shared" si="18"/>
        <v>0</v>
      </c>
      <c r="BP18" s="28" t="str">
        <f t="shared" si="19"/>
        <v>0</v>
      </c>
      <c r="BQ18" s="28" t="str">
        <f t="shared" si="20"/>
        <v>0</v>
      </c>
      <c r="BR18" s="28" t="str">
        <f t="shared" si="21"/>
        <v>0</v>
      </c>
      <c r="BS18" s="28" t="str">
        <f t="shared" si="22"/>
        <v>0</v>
      </c>
      <c r="BT18" s="28" t="str">
        <f t="shared" si="23"/>
        <v>0</v>
      </c>
      <c r="BU18" s="28" t="str">
        <f t="shared" si="24"/>
        <v>0</v>
      </c>
      <c r="BV18" s="28" t="str">
        <f t="shared" si="25"/>
        <v>4</v>
      </c>
      <c r="BW18" s="28" t="str">
        <f t="shared" si="26"/>
        <v>0</v>
      </c>
      <c r="BX18" s="29" t="str">
        <f t="shared" si="27"/>
        <v>0</v>
      </c>
      <c r="BY18" s="33" t="str">
        <f t="shared" si="28"/>
        <v>040000000400</v>
      </c>
      <c r="BZ18" s="33">
        <v>40000000400</v>
      </c>
    </row>
    <row r="19" spans="1:78" ht="16.8" x14ac:dyDescent="0.3">
      <c r="A19" s="36" t="s">
        <v>31</v>
      </c>
      <c r="B19" s="36" t="s">
        <v>123</v>
      </c>
      <c r="C19" s="39">
        <v>10000</v>
      </c>
      <c r="D19" s="36">
        <f t="shared" si="0"/>
        <v>16</v>
      </c>
      <c r="E19" s="44" t="str">
        <f t="shared" si="3"/>
        <v>0010</v>
      </c>
      <c r="G19" s="16">
        <v>0</v>
      </c>
      <c r="H19" s="9">
        <v>0</v>
      </c>
      <c r="I19" s="11">
        <v>1</v>
      </c>
      <c r="J19" s="10">
        <v>0</v>
      </c>
      <c r="K19" s="12">
        <v>0</v>
      </c>
      <c r="L19" s="9">
        <v>0</v>
      </c>
      <c r="M19" s="10">
        <v>0</v>
      </c>
      <c r="N19" s="10">
        <v>0</v>
      </c>
      <c r="O19" s="12">
        <v>0</v>
      </c>
      <c r="P19" s="9">
        <v>0</v>
      </c>
      <c r="Q19" s="10">
        <v>0</v>
      </c>
      <c r="R19" s="10">
        <v>0</v>
      </c>
      <c r="S19" s="12">
        <v>0</v>
      </c>
      <c r="T19" s="9">
        <v>0</v>
      </c>
      <c r="U19" s="10">
        <v>0</v>
      </c>
      <c r="V19" s="10">
        <v>0</v>
      </c>
      <c r="W19" s="12">
        <v>0</v>
      </c>
      <c r="X19" s="9">
        <v>0</v>
      </c>
      <c r="Y19" s="10">
        <v>0</v>
      </c>
      <c r="Z19" s="10">
        <v>0</v>
      </c>
      <c r="AA19" s="12">
        <v>0</v>
      </c>
      <c r="AB19" s="9">
        <v>0</v>
      </c>
      <c r="AC19" s="10">
        <v>0</v>
      </c>
      <c r="AD19" s="10">
        <v>0</v>
      </c>
      <c r="AE19" s="12">
        <v>0</v>
      </c>
      <c r="AF19" s="9">
        <v>0</v>
      </c>
      <c r="AG19" s="10">
        <v>0</v>
      </c>
      <c r="AH19" s="10">
        <v>0</v>
      </c>
      <c r="AI19" s="12">
        <v>0</v>
      </c>
      <c r="AJ19" s="9">
        <v>0</v>
      </c>
      <c r="AK19" s="10">
        <v>0</v>
      </c>
      <c r="AL19" s="10">
        <v>0</v>
      </c>
      <c r="AM19" s="12">
        <v>0</v>
      </c>
      <c r="AN19" s="9">
        <v>0</v>
      </c>
      <c r="AO19" s="10">
        <v>0</v>
      </c>
      <c r="AP19" s="10">
        <v>1</v>
      </c>
      <c r="AQ19" s="12">
        <v>0</v>
      </c>
      <c r="AR19" s="9">
        <v>0</v>
      </c>
      <c r="AS19" s="10">
        <v>0</v>
      </c>
      <c r="AT19" s="10">
        <v>0</v>
      </c>
      <c r="AU19" s="12">
        <v>0</v>
      </c>
      <c r="AV19" s="9">
        <v>0</v>
      </c>
      <c r="AW19" s="10">
        <v>0</v>
      </c>
      <c r="AX19" s="10">
        <v>0</v>
      </c>
      <c r="AY19" s="12">
        <v>0</v>
      </c>
      <c r="AZ19" s="24" t="s">
        <v>88</v>
      </c>
      <c r="BA19" s="27">
        <f t="shared" si="4"/>
        <v>0</v>
      </c>
      <c r="BB19" s="28">
        <f t="shared" si="5"/>
        <v>100</v>
      </c>
      <c r="BC19" s="28">
        <f t="shared" si="6"/>
        <v>0</v>
      </c>
      <c r="BD19" s="28">
        <f t="shared" si="7"/>
        <v>0</v>
      </c>
      <c r="BE19" s="28">
        <f t="shared" si="8"/>
        <v>0</v>
      </c>
      <c r="BF19" s="28">
        <f t="shared" si="9"/>
        <v>0</v>
      </c>
      <c r="BG19" s="28">
        <f t="shared" si="10"/>
        <v>0</v>
      </c>
      <c r="BH19" s="28">
        <f t="shared" si="11"/>
        <v>0</v>
      </c>
      <c r="BI19" s="28">
        <f t="shared" si="12"/>
        <v>0</v>
      </c>
      <c r="BJ19" s="28">
        <f t="shared" si="13"/>
        <v>10</v>
      </c>
      <c r="BK19" s="28">
        <f t="shared" si="14"/>
        <v>0</v>
      </c>
      <c r="BL19" s="29">
        <f t="shared" si="15"/>
        <v>0</v>
      </c>
      <c r="BM19" s="27" t="str">
        <f t="shared" si="16"/>
        <v>0</v>
      </c>
      <c r="BN19" s="28" t="str">
        <f t="shared" si="17"/>
        <v>4</v>
      </c>
      <c r="BO19" s="28" t="str">
        <f t="shared" si="18"/>
        <v>0</v>
      </c>
      <c r="BP19" s="28" t="str">
        <f t="shared" si="19"/>
        <v>0</v>
      </c>
      <c r="BQ19" s="28" t="str">
        <f t="shared" si="20"/>
        <v>0</v>
      </c>
      <c r="BR19" s="28" t="str">
        <f t="shared" si="21"/>
        <v>0</v>
      </c>
      <c r="BS19" s="28" t="str">
        <f t="shared" si="22"/>
        <v>0</v>
      </c>
      <c r="BT19" s="28" t="str">
        <f t="shared" si="23"/>
        <v>0</v>
      </c>
      <c r="BU19" s="28" t="str">
        <f t="shared" si="24"/>
        <v>0</v>
      </c>
      <c r="BV19" s="28" t="str">
        <f t="shared" si="25"/>
        <v>2</v>
      </c>
      <c r="BW19" s="28" t="str">
        <f t="shared" si="26"/>
        <v>0</v>
      </c>
      <c r="BX19" s="29" t="str">
        <f t="shared" si="27"/>
        <v>0</v>
      </c>
      <c r="BY19" s="33" t="str">
        <f t="shared" si="28"/>
        <v>040000000200</v>
      </c>
      <c r="BZ19" s="33">
        <v>40000000200</v>
      </c>
    </row>
    <row r="20" spans="1:78" ht="16.8" x14ac:dyDescent="0.3">
      <c r="A20" s="36" t="s">
        <v>37</v>
      </c>
      <c r="B20" s="36" t="s">
        <v>42</v>
      </c>
      <c r="C20" s="39">
        <v>10001</v>
      </c>
      <c r="D20" s="36">
        <f t="shared" si="0"/>
        <v>17</v>
      </c>
      <c r="E20" s="44" t="str">
        <f t="shared" si="3"/>
        <v>0011</v>
      </c>
      <c r="G20" s="16">
        <v>0</v>
      </c>
      <c r="H20" s="9">
        <v>1</v>
      </c>
      <c r="I20" s="11">
        <v>0</v>
      </c>
      <c r="J20" s="10">
        <v>0</v>
      </c>
      <c r="K20" s="12">
        <v>0</v>
      </c>
      <c r="L20" s="9">
        <v>0</v>
      </c>
      <c r="M20" s="10">
        <v>0</v>
      </c>
      <c r="N20" s="10">
        <v>0</v>
      </c>
      <c r="O20" s="12">
        <v>0</v>
      </c>
      <c r="P20" s="9">
        <v>0</v>
      </c>
      <c r="Q20" s="10">
        <v>0</v>
      </c>
      <c r="R20" s="10">
        <v>0</v>
      </c>
      <c r="S20" s="12">
        <v>0</v>
      </c>
      <c r="T20" s="9">
        <v>0</v>
      </c>
      <c r="U20" s="10">
        <v>0</v>
      </c>
      <c r="V20" s="10">
        <v>0</v>
      </c>
      <c r="W20" s="12">
        <v>0</v>
      </c>
      <c r="X20" s="9">
        <v>0</v>
      </c>
      <c r="Y20" s="10">
        <v>0</v>
      </c>
      <c r="Z20" s="10">
        <v>0</v>
      </c>
      <c r="AA20" s="12">
        <v>0</v>
      </c>
      <c r="AB20" s="9">
        <v>0</v>
      </c>
      <c r="AC20" s="10">
        <v>0</v>
      </c>
      <c r="AD20" s="10">
        <v>0</v>
      </c>
      <c r="AE20" s="12">
        <v>0</v>
      </c>
      <c r="AF20" s="9">
        <v>0</v>
      </c>
      <c r="AG20" s="10">
        <v>0</v>
      </c>
      <c r="AH20" s="10">
        <v>0</v>
      </c>
      <c r="AI20" s="12">
        <v>0</v>
      </c>
      <c r="AJ20" s="9">
        <v>0</v>
      </c>
      <c r="AK20" s="10">
        <v>0</v>
      </c>
      <c r="AL20" s="10">
        <v>0</v>
      </c>
      <c r="AM20" s="12">
        <v>0</v>
      </c>
      <c r="AN20" s="9">
        <v>0</v>
      </c>
      <c r="AO20" s="10">
        <v>0</v>
      </c>
      <c r="AP20" s="10">
        <v>0</v>
      </c>
      <c r="AQ20" s="12">
        <v>0</v>
      </c>
      <c r="AR20" s="9">
        <v>0</v>
      </c>
      <c r="AS20" s="10">
        <v>0</v>
      </c>
      <c r="AT20" s="10">
        <v>0</v>
      </c>
      <c r="AU20" s="12">
        <v>0</v>
      </c>
      <c r="AV20" s="9">
        <v>1</v>
      </c>
      <c r="AW20" s="10">
        <v>0</v>
      </c>
      <c r="AX20" s="10">
        <v>0</v>
      </c>
      <c r="AY20" s="12">
        <v>0</v>
      </c>
      <c r="AZ20" s="24" t="s">
        <v>89</v>
      </c>
      <c r="BA20" s="27">
        <f t="shared" si="4"/>
        <v>0</v>
      </c>
      <c r="BB20" s="28">
        <f t="shared" si="5"/>
        <v>1000</v>
      </c>
      <c r="BC20" s="28">
        <f t="shared" si="6"/>
        <v>0</v>
      </c>
      <c r="BD20" s="28">
        <f t="shared" si="7"/>
        <v>0</v>
      </c>
      <c r="BE20" s="28">
        <f t="shared" si="8"/>
        <v>0</v>
      </c>
      <c r="BF20" s="28">
        <f t="shared" si="9"/>
        <v>0</v>
      </c>
      <c r="BG20" s="28">
        <f t="shared" si="10"/>
        <v>0</v>
      </c>
      <c r="BH20" s="28">
        <f t="shared" si="11"/>
        <v>0</v>
      </c>
      <c r="BI20" s="28">
        <f t="shared" si="12"/>
        <v>0</v>
      </c>
      <c r="BJ20" s="28">
        <f t="shared" si="13"/>
        <v>0</v>
      </c>
      <c r="BK20" s="28">
        <f t="shared" si="14"/>
        <v>0</v>
      </c>
      <c r="BL20" s="29">
        <f t="shared" si="15"/>
        <v>1000</v>
      </c>
      <c r="BM20" s="27" t="str">
        <f t="shared" si="16"/>
        <v>0</v>
      </c>
      <c r="BN20" s="28" t="str">
        <f t="shared" si="17"/>
        <v>8</v>
      </c>
      <c r="BO20" s="28" t="str">
        <f t="shared" si="18"/>
        <v>0</v>
      </c>
      <c r="BP20" s="28" t="str">
        <f t="shared" si="19"/>
        <v>0</v>
      </c>
      <c r="BQ20" s="28" t="str">
        <f t="shared" si="20"/>
        <v>0</v>
      </c>
      <c r="BR20" s="28" t="str">
        <f t="shared" si="21"/>
        <v>0</v>
      </c>
      <c r="BS20" s="28" t="str">
        <f t="shared" si="22"/>
        <v>0</v>
      </c>
      <c r="BT20" s="28" t="str">
        <f t="shared" si="23"/>
        <v>0</v>
      </c>
      <c r="BU20" s="28" t="str">
        <f t="shared" si="24"/>
        <v>0</v>
      </c>
      <c r="BV20" s="28" t="str">
        <f t="shared" si="25"/>
        <v>0</v>
      </c>
      <c r="BW20" s="28" t="str">
        <f t="shared" si="26"/>
        <v>0</v>
      </c>
      <c r="BX20" s="29" t="str">
        <f t="shared" si="27"/>
        <v>8</v>
      </c>
      <c r="BY20" s="33" t="str">
        <f t="shared" si="28"/>
        <v>080000000008</v>
      </c>
      <c r="BZ20" s="33">
        <v>80000000008</v>
      </c>
    </row>
    <row r="21" spans="1:78" ht="16.8" x14ac:dyDescent="0.3">
      <c r="A21" s="36" t="s">
        <v>38</v>
      </c>
      <c r="B21" s="36" t="s">
        <v>43</v>
      </c>
      <c r="C21" s="39">
        <v>10010</v>
      </c>
      <c r="D21" s="36">
        <f t="shared" si="0"/>
        <v>18</v>
      </c>
      <c r="E21" s="44" t="str">
        <f t="shared" si="3"/>
        <v>0012</v>
      </c>
      <c r="G21" s="16">
        <v>0</v>
      </c>
      <c r="H21" s="9">
        <v>1</v>
      </c>
      <c r="I21" s="11">
        <v>0</v>
      </c>
      <c r="J21" s="10">
        <v>0</v>
      </c>
      <c r="K21" s="12">
        <v>0</v>
      </c>
      <c r="L21" s="9">
        <v>0</v>
      </c>
      <c r="M21" s="10">
        <v>0</v>
      </c>
      <c r="N21" s="10">
        <v>0</v>
      </c>
      <c r="O21" s="12">
        <v>0</v>
      </c>
      <c r="P21" s="9">
        <v>0</v>
      </c>
      <c r="Q21" s="10">
        <v>0</v>
      </c>
      <c r="R21" s="10">
        <v>0</v>
      </c>
      <c r="S21" s="12">
        <v>0</v>
      </c>
      <c r="T21" s="9">
        <v>0</v>
      </c>
      <c r="U21" s="10">
        <v>0</v>
      </c>
      <c r="V21" s="10">
        <v>0</v>
      </c>
      <c r="W21" s="12">
        <v>0</v>
      </c>
      <c r="X21" s="9">
        <v>0</v>
      </c>
      <c r="Y21" s="10">
        <v>0</v>
      </c>
      <c r="Z21" s="10">
        <v>0</v>
      </c>
      <c r="AA21" s="12">
        <v>0</v>
      </c>
      <c r="AB21" s="9">
        <v>0</v>
      </c>
      <c r="AC21" s="10">
        <v>0</v>
      </c>
      <c r="AD21" s="10">
        <v>0</v>
      </c>
      <c r="AE21" s="12">
        <v>0</v>
      </c>
      <c r="AF21" s="9">
        <v>0</v>
      </c>
      <c r="AG21" s="10">
        <v>0</v>
      </c>
      <c r="AH21" s="10">
        <v>0</v>
      </c>
      <c r="AI21" s="12">
        <v>0</v>
      </c>
      <c r="AJ21" s="9">
        <v>0</v>
      </c>
      <c r="AK21" s="10">
        <v>0</v>
      </c>
      <c r="AL21" s="10">
        <v>0</v>
      </c>
      <c r="AM21" s="12">
        <v>0</v>
      </c>
      <c r="AN21" s="9">
        <v>0</v>
      </c>
      <c r="AO21" s="10">
        <v>0</v>
      </c>
      <c r="AP21" s="10">
        <v>0</v>
      </c>
      <c r="AQ21" s="12">
        <v>0</v>
      </c>
      <c r="AR21" s="9">
        <v>0</v>
      </c>
      <c r="AS21" s="10">
        <v>0</v>
      </c>
      <c r="AT21" s="10">
        <v>0</v>
      </c>
      <c r="AU21" s="12">
        <v>0</v>
      </c>
      <c r="AV21" s="9">
        <v>0</v>
      </c>
      <c r="AW21" s="10">
        <v>1</v>
      </c>
      <c r="AX21" s="10">
        <v>0</v>
      </c>
      <c r="AY21" s="12">
        <v>0</v>
      </c>
      <c r="AZ21" s="24" t="s">
        <v>90</v>
      </c>
      <c r="BA21" s="27">
        <f t="shared" si="4"/>
        <v>0</v>
      </c>
      <c r="BB21" s="28">
        <f t="shared" si="5"/>
        <v>1000</v>
      </c>
      <c r="BC21" s="28">
        <f t="shared" si="6"/>
        <v>0</v>
      </c>
      <c r="BD21" s="28">
        <f t="shared" si="7"/>
        <v>0</v>
      </c>
      <c r="BE21" s="28">
        <f t="shared" si="8"/>
        <v>0</v>
      </c>
      <c r="BF21" s="28">
        <f t="shared" si="9"/>
        <v>0</v>
      </c>
      <c r="BG21" s="28">
        <f t="shared" si="10"/>
        <v>0</v>
      </c>
      <c r="BH21" s="28">
        <f t="shared" si="11"/>
        <v>0</v>
      </c>
      <c r="BI21" s="28">
        <f t="shared" si="12"/>
        <v>0</v>
      </c>
      <c r="BJ21" s="28">
        <f t="shared" si="13"/>
        <v>0</v>
      </c>
      <c r="BK21" s="28">
        <f t="shared" si="14"/>
        <v>0</v>
      </c>
      <c r="BL21" s="29">
        <f t="shared" si="15"/>
        <v>100</v>
      </c>
      <c r="BM21" s="27" t="str">
        <f t="shared" si="16"/>
        <v>0</v>
      </c>
      <c r="BN21" s="28" t="str">
        <f t="shared" si="17"/>
        <v>8</v>
      </c>
      <c r="BO21" s="28" t="str">
        <f t="shared" si="18"/>
        <v>0</v>
      </c>
      <c r="BP21" s="28" t="str">
        <f t="shared" si="19"/>
        <v>0</v>
      </c>
      <c r="BQ21" s="28" t="str">
        <f t="shared" si="20"/>
        <v>0</v>
      </c>
      <c r="BR21" s="28" t="str">
        <f t="shared" si="21"/>
        <v>0</v>
      </c>
      <c r="BS21" s="28" t="str">
        <f t="shared" si="22"/>
        <v>0</v>
      </c>
      <c r="BT21" s="28" t="str">
        <f t="shared" si="23"/>
        <v>0</v>
      </c>
      <c r="BU21" s="28" t="str">
        <f t="shared" si="24"/>
        <v>0</v>
      </c>
      <c r="BV21" s="28" t="str">
        <f t="shared" si="25"/>
        <v>0</v>
      </c>
      <c r="BW21" s="28" t="str">
        <f t="shared" si="26"/>
        <v>0</v>
      </c>
      <c r="BX21" s="29" t="str">
        <f t="shared" si="27"/>
        <v>4</v>
      </c>
      <c r="BY21" s="33" t="str">
        <f t="shared" si="28"/>
        <v>080000000004</v>
      </c>
      <c r="BZ21" s="33">
        <v>80000000004</v>
      </c>
    </row>
    <row r="22" spans="1:78" ht="16.8" x14ac:dyDescent="0.3">
      <c r="A22" s="36" t="s">
        <v>32</v>
      </c>
      <c r="B22" s="36" t="s">
        <v>124</v>
      </c>
      <c r="C22" s="39">
        <v>10011</v>
      </c>
      <c r="D22" s="36">
        <f t="shared" si="0"/>
        <v>19</v>
      </c>
      <c r="E22" s="44" t="str">
        <f t="shared" si="3"/>
        <v>0013</v>
      </c>
      <c r="G22" s="16">
        <v>0</v>
      </c>
      <c r="H22" s="9">
        <v>0</v>
      </c>
      <c r="I22" s="11">
        <v>0</v>
      </c>
      <c r="J22" s="10">
        <v>1</v>
      </c>
      <c r="K22" s="12">
        <v>0</v>
      </c>
      <c r="L22" s="9">
        <v>0</v>
      </c>
      <c r="M22" s="10">
        <v>0</v>
      </c>
      <c r="N22" s="10">
        <v>0</v>
      </c>
      <c r="O22" s="12">
        <v>0</v>
      </c>
      <c r="P22" s="9">
        <v>0</v>
      </c>
      <c r="Q22" s="10">
        <v>0</v>
      </c>
      <c r="R22" s="10">
        <v>0</v>
      </c>
      <c r="S22" s="12">
        <v>0</v>
      </c>
      <c r="T22" s="9">
        <v>0</v>
      </c>
      <c r="U22" s="10">
        <v>0</v>
      </c>
      <c r="V22" s="10">
        <v>0</v>
      </c>
      <c r="W22" s="12">
        <v>0</v>
      </c>
      <c r="X22" s="9">
        <v>0</v>
      </c>
      <c r="Y22" s="10">
        <v>0</v>
      </c>
      <c r="Z22" s="10">
        <v>0</v>
      </c>
      <c r="AA22" s="12">
        <v>0</v>
      </c>
      <c r="AB22" s="9">
        <v>0</v>
      </c>
      <c r="AC22" s="10">
        <v>0</v>
      </c>
      <c r="AD22" s="10">
        <v>0</v>
      </c>
      <c r="AE22" s="12">
        <v>0</v>
      </c>
      <c r="AF22" s="9">
        <v>0</v>
      </c>
      <c r="AG22" s="10">
        <v>0</v>
      </c>
      <c r="AH22" s="10">
        <v>0</v>
      </c>
      <c r="AI22" s="12">
        <v>0</v>
      </c>
      <c r="AJ22" s="9">
        <v>0</v>
      </c>
      <c r="AK22" s="10">
        <v>0</v>
      </c>
      <c r="AL22" s="10">
        <v>0</v>
      </c>
      <c r="AM22" s="12">
        <v>0</v>
      </c>
      <c r="AN22" s="9">
        <v>0</v>
      </c>
      <c r="AO22" s="10">
        <v>0</v>
      </c>
      <c r="AP22" s="10">
        <v>0</v>
      </c>
      <c r="AQ22" s="12">
        <v>1</v>
      </c>
      <c r="AR22" s="9">
        <v>0</v>
      </c>
      <c r="AS22" s="10">
        <v>0</v>
      </c>
      <c r="AT22" s="10">
        <v>0</v>
      </c>
      <c r="AU22" s="12">
        <v>0</v>
      </c>
      <c r="AV22" s="9">
        <v>0</v>
      </c>
      <c r="AW22" s="10">
        <v>0</v>
      </c>
      <c r="AX22" s="10">
        <v>0</v>
      </c>
      <c r="AY22" s="12">
        <v>0</v>
      </c>
      <c r="AZ22" s="24" t="s">
        <v>91</v>
      </c>
      <c r="BA22" s="27">
        <f t="shared" si="4"/>
        <v>0</v>
      </c>
      <c r="BB22" s="28">
        <f t="shared" si="5"/>
        <v>10</v>
      </c>
      <c r="BC22" s="28">
        <f t="shared" si="6"/>
        <v>0</v>
      </c>
      <c r="BD22" s="28">
        <f t="shared" si="7"/>
        <v>0</v>
      </c>
      <c r="BE22" s="28">
        <f t="shared" si="8"/>
        <v>0</v>
      </c>
      <c r="BF22" s="28">
        <f t="shared" si="9"/>
        <v>0</v>
      </c>
      <c r="BG22" s="28">
        <f t="shared" si="10"/>
        <v>0</v>
      </c>
      <c r="BH22" s="28">
        <f t="shared" si="11"/>
        <v>0</v>
      </c>
      <c r="BI22" s="28">
        <f t="shared" si="12"/>
        <v>0</v>
      </c>
      <c r="BJ22" s="28">
        <f t="shared" si="13"/>
        <v>1</v>
      </c>
      <c r="BK22" s="28">
        <f t="shared" si="14"/>
        <v>0</v>
      </c>
      <c r="BL22" s="29">
        <f t="shared" si="15"/>
        <v>0</v>
      </c>
      <c r="BM22" s="27" t="str">
        <f t="shared" si="16"/>
        <v>0</v>
      </c>
      <c r="BN22" s="28" t="str">
        <f t="shared" si="17"/>
        <v>2</v>
      </c>
      <c r="BO22" s="28" t="str">
        <f t="shared" si="18"/>
        <v>0</v>
      </c>
      <c r="BP22" s="28" t="str">
        <f t="shared" si="19"/>
        <v>0</v>
      </c>
      <c r="BQ22" s="28" t="str">
        <f t="shared" si="20"/>
        <v>0</v>
      </c>
      <c r="BR22" s="28" t="str">
        <f t="shared" si="21"/>
        <v>0</v>
      </c>
      <c r="BS22" s="28" t="str">
        <f t="shared" si="22"/>
        <v>0</v>
      </c>
      <c r="BT22" s="28" t="str">
        <f t="shared" si="23"/>
        <v>0</v>
      </c>
      <c r="BU22" s="28" t="str">
        <f t="shared" si="24"/>
        <v>0</v>
      </c>
      <c r="BV22" s="28" t="str">
        <f t="shared" si="25"/>
        <v>1</v>
      </c>
      <c r="BW22" s="28" t="str">
        <f t="shared" si="26"/>
        <v>0</v>
      </c>
      <c r="BX22" s="29" t="str">
        <f t="shared" si="27"/>
        <v>0</v>
      </c>
      <c r="BY22" s="33" t="str">
        <f t="shared" si="28"/>
        <v>020000000100</v>
      </c>
      <c r="BZ22" s="33">
        <v>20000000100</v>
      </c>
    </row>
    <row r="23" spans="1:78" s="1" customFormat="1" ht="16.8" x14ac:dyDescent="0.3">
      <c r="A23" s="37" t="s">
        <v>114</v>
      </c>
      <c r="B23" s="36"/>
      <c r="C23" s="39">
        <v>10100</v>
      </c>
      <c r="D23" s="36">
        <f t="shared" si="0"/>
        <v>20</v>
      </c>
      <c r="E23" s="44" t="str">
        <f t="shared" si="3"/>
        <v>0014</v>
      </c>
      <c r="G23" s="16">
        <v>0</v>
      </c>
      <c r="H23" s="9">
        <v>0</v>
      </c>
      <c r="I23" s="11">
        <v>0</v>
      </c>
      <c r="J23" s="10">
        <v>0</v>
      </c>
      <c r="K23" s="12">
        <v>0</v>
      </c>
      <c r="L23" s="9">
        <v>0</v>
      </c>
      <c r="M23" s="10">
        <v>0</v>
      </c>
      <c r="N23" s="10">
        <v>0</v>
      </c>
      <c r="O23" s="12">
        <v>0</v>
      </c>
      <c r="P23" s="9">
        <v>0</v>
      </c>
      <c r="Q23" s="10">
        <v>0</v>
      </c>
      <c r="R23" s="10">
        <v>0</v>
      </c>
      <c r="S23" s="12">
        <v>0</v>
      </c>
      <c r="T23" s="9">
        <v>0</v>
      </c>
      <c r="U23" s="10">
        <v>0</v>
      </c>
      <c r="V23" s="10">
        <v>0</v>
      </c>
      <c r="W23" s="12">
        <v>0</v>
      </c>
      <c r="X23" s="9">
        <v>0</v>
      </c>
      <c r="Y23" s="10">
        <v>0</v>
      </c>
      <c r="Z23" s="10">
        <v>0</v>
      </c>
      <c r="AA23" s="12">
        <v>0</v>
      </c>
      <c r="AB23" s="9">
        <v>0</v>
      </c>
      <c r="AC23" s="10">
        <v>0</v>
      </c>
      <c r="AD23" s="10">
        <v>0</v>
      </c>
      <c r="AE23" s="12">
        <v>0</v>
      </c>
      <c r="AF23" s="9">
        <v>0</v>
      </c>
      <c r="AG23" s="10">
        <v>0</v>
      </c>
      <c r="AH23" s="10">
        <v>0</v>
      </c>
      <c r="AI23" s="12">
        <v>0</v>
      </c>
      <c r="AJ23" s="9">
        <v>0</v>
      </c>
      <c r="AK23" s="10">
        <v>0</v>
      </c>
      <c r="AL23" s="10">
        <v>0</v>
      </c>
      <c r="AM23" s="12">
        <v>0</v>
      </c>
      <c r="AN23" s="9">
        <v>0</v>
      </c>
      <c r="AO23" s="10">
        <v>0</v>
      </c>
      <c r="AP23" s="10">
        <v>0</v>
      </c>
      <c r="AQ23" s="12">
        <v>0</v>
      </c>
      <c r="AR23" s="9">
        <v>0</v>
      </c>
      <c r="AS23" s="10">
        <v>0</v>
      </c>
      <c r="AT23" s="10">
        <v>0</v>
      </c>
      <c r="AU23" s="12">
        <v>0</v>
      </c>
      <c r="AV23" s="9">
        <v>0</v>
      </c>
      <c r="AW23" s="10">
        <v>0</v>
      </c>
      <c r="AX23" s="10">
        <v>0</v>
      </c>
      <c r="AY23" s="12">
        <v>0</v>
      </c>
      <c r="AZ23" s="24" t="s">
        <v>136</v>
      </c>
      <c r="BA23" s="27">
        <f t="shared" si="4"/>
        <v>0</v>
      </c>
      <c r="BB23" s="28">
        <f t="shared" si="5"/>
        <v>0</v>
      </c>
      <c r="BC23" s="28">
        <f t="shared" si="6"/>
        <v>0</v>
      </c>
      <c r="BD23" s="28">
        <f t="shared" si="7"/>
        <v>0</v>
      </c>
      <c r="BE23" s="28">
        <f t="shared" si="8"/>
        <v>0</v>
      </c>
      <c r="BF23" s="28">
        <f t="shared" si="9"/>
        <v>0</v>
      </c>
      <c r="BG23" s="28">
        <f t="shared" si="10"/>
        <v>0</v>
      </c>
      <c r="BH23" s="28">
        <f t="shared" si="11"/>
        <v>0</v>
      </c>
      <c r="BI23" s="28">
        <f t="shared" si="12"/>
        <v>0</v>
      </c>
      <c r="BJ23" s="28">
        <f t="shared" si="13"/>
        <v>0</v>
      </c>
      <c r="BK23" s="28">
        <f t="shared" si="14"/>
        <v>0</v>
      </c>
      <c r="BL23" s="29">
        <f t="shared" si="15"/>
        <v>0</v>
      </c>
      <c r="BM23" s="27" t="str">
        <f t="shared" si="16"/>
        <v>0</v>
      </c>
      <c r="BN23" s="28" t="str">
        <f t="shared" si="17"/>
        <v>0</v>
      </c>
      <c r="BO23" s="28" t="str">
        <f t="shared" si="18"/>
        <v>0</v>
      </c>
      <c r="BP23" s="28" t="str">
        <f t="shared" si="19"/>
        <v>0</v>
      </c>
      <c r="BQ23" s="28" t="str">
        <f t="shared" si="20"/>
        <v>0</v>
      </c>
      <c r="BR23" s="28" t="str">
        <f t="shared" si="21"/>
        <v>0</v>
      </c>
      <c r="BS23" s="28" t="str">
        <f t="shared" si="22"/>
        <v>0</v>
      </c>
      <c r="BT23" s="28" t="str">
        <f t="shared" si="23"/>
        <v>0</v>
      </c>
      <c r="BU23" s="28" t="str">
        <f t="shared" si="24"/>
        <v>0</v>
      </c>
      <c r="BV23" s="28" t="str">
        <f t="shared" si="25"/>
        <v>0</v>
      </c>
      <c r="BW23" s="28" t="str">
        <f t="shared" si="26"/>
        <v>0</v>
      </c>
      <c r="BX23" s="29" t="str">
        <f t="shared" si="27"/>
        <v>0</v>
      </c>
      <c r="BY23" s="33" t="str">
        <f t="shared" si="28"/>
        <v>000000000000</v>
      </c>
      <c r="BZ23" s="33" t="s">
        <v>136</v>
      </c>
    </row>
    <row r="24" spans="1:78" s="1" customFormat="1" ht="16.8" x14ac:dyDescent="0.3">
      <c r="A24" s="37" t="s">
        <v>114</v>
      </c>
      <c r="B24" s="36"/>
      <c r="C24" s="39">
        <v>10101</v>
      </c>
      <c r="D24" s="36">
        <f t="shared" si="0"/>
        <v>21</v>
      </c>
      <c r="E24" s="44" t="str">
        <f t="shared" si="3"/>
        <v>0015</v>
      </c>
      <c r="G24" s="16">
        <v>0</v>
      </c>
      <c r="H24" s="9">
        <v>0</v>
      </c>
      <c r="I24" s="11">
        <v>0</v>
      </c>
      <c r="J24" s="10">
        <v>0</v>
      </c>
      <c r="K24" s="12">
        <v>0</v>
      </c>
      <c r="L24" s="9">
        <v>0</v>
      </c>
      <c r="M24" s="10">
        <v>0</v>
      </c>
      <c r="N24" s="10">
        <v>0</v>
      </c>
      <c r="O24" s="12">
        <v>0</v>
      </c>
      <c r="P24" s="9">
        <v>0</v>
      </c>
      <c r="Q24" s="10">
        <v>0</v>
      </c>
      <c r="R24" s="10">
        <v>0</v>
      </c>
      <c r="S24" s="12">
        <v>0</v>
      </c>
      <c r="T24" s="9">
        <v>0</v>
      </c>
      <c r="U24" s="10">
        <v>0</v>
      </c>
      <c r="V24" s="10">
        <v>0</v>
      </c>
      <c r="W24" s="12">
        <v>0</v>
      </c>
      <c r="X24" s="9">
        <v>0</v>
      </c>
      <c r="Y24" s="10">
        <v>0</v>
      </c>
      <c r="Z24" s="10">
        <v>0</v>
      </c>
      <c r="AA24" s="12">
        <v>0</v>
      </c>
      <c r="AB24" s="9">
        <v>0</v>
      </c>
      <c r="AC24" s="10">
        <v>0</v>
      </c>
      <c r="AD24" s="10">
        <v>0</v>
      </c>
      <c r="AE24" s="12">
        <v>0</v>
      </c>
      <c r="AF24" s="9">
        <v>0</v>
      </c>
      <c r="AG24" s="10">
        <v>0</v>
      </c>
      <c r="AH24" s="10">
        <v>0</v>
      </c>
      <c r="AI24" s="12">
        <v>0</v>
      </c>
      <c r="AJ24" s="9">
        <v>0</v>
      </c>
      <c r="AK24" s="10">
        <v>0</v>
      </c>
      <c r="AL24" s="10">
        <v>0</v>
      </c>
      <c r="AM24" s="12">
        <v>0</v>
      </c>
      <c r="AN24" s="9">
        <v>0</v>
      </c>
      <c r="AO24" s="10">
        <v>0</v>
      </c>
      <c r="AP24" s="10">
        <v>0</v>
      </c>
      <c r="AQ24" s="12">
        <v>0</v>
      </c>
      <c r="AR24" s="9">
        <v>0</v>
      </c>
      <c r="AS24" s="10">
        <v>0</v>
      </c>
      <c r="AT24" s="10">
        <v>0</v>
      </c>
      <c r="AU24" s="12">
        <v>0</v>
      </c>
      <c r="AV24" s="9">
        <v>0</v>
      </c>
      <c r="AW24" s="10">
        <v>0</v>
      </c>
      <c r="AX24" s="10">
        <v>0</v>
      </c>
      <c r="AY24" s="12">
        <v>0</v>
      </c>
      <c r="AZ24" s="24" t="s">
        <v>136</v>
      </c>
      <c r="BA24" s="27">
        <f t="shared" si="4"/>
        <v>0</v>
      </c>
      <c r="BB24" s="28">
        <f t="shared" si="5"/>
        <v>0</v>
      </c>
      <c r="BC24" s="28">
        <f t="shared" si="6"/>
        <v>0</v>
      </c>
      <c r="BD24" s="28">
        <f t="shared" si="7"/>
        <v>0</v>
      </c>
      <c r="BE24" s="28">
        <f t="shared" si="8"/>
        <v>0</v>
      </c>
      <c r="BF24" s="28">
        <f t="shared" si="9"/>
        <v>0</v>
      </c>
      <c r="BG24" s="28">
        <f t="shared" si="10"/>
        <v>0</v>
      </c>
      <c r="BH24" s="28">
        <f t="shared" si="11"/>
        <v>0</v>
      </c>
      <c r="BI24" s="28">
        <f t="shared" si="12"/>
        <v>0</v>
      </c>
      <c r="BJ24" s="28">
        <f t="shared" si="13"/>
        <v>0</v>
      </c>
      <c r="BK24" s="28">
        <f t="shared" si="14"/>
        <v>0</v>
      </c>
      <c r="BL24" s="29">
        <f t="shared" si="15"/>
        <v>0</v>
      </c>
      <c r="BM24" s="27" t="str">
        <f t="shared" si="16"/>
        <v>0</v>
      </c>
      <c r="BN24" s="28" t="str">
        <f t="shared" si="17"/>
        <v>0</v>
      </c>
      <c r="BO24" s="28" t="str">
        <f t="shared" si="18"/>
        <v>0</v>
      </c>
      <c r="BP24" s="28" t="str">
        <f t="shared" si="19"/>
        <v>0</v>
      </c>
      <c r="BQ24" s="28" t="str">
        <f t="shared" si="20"/>
        <v>0</v>
      </c>
      <c r="BR24" s="28" t="str">
        <f t="shared" si="21"/>
        <v>0</v>
      </c>
      <c r="BS24" s="28" t="str">
        <f t="shared" si="22"/>
        <v>0</v>
      </c>
      <c r="BT24" s="28" t="str">
        <f t="shared" si="23"/>
        <v>0</v>
      </c>
      <c r="BU24" s="28" t="str">
        <f t="shared" si="24"/>
        <v>0</v>
      </c>
      <c r="BV24" s="28" t="str">
        <f t="shared" si="25"/>
        <v>0</v>
      </c>
      <c r="BW24" s="28" t="str">
        <f t="shared" si="26"/>
        <v>0</v>
      </c>
      <c r="BX24" s="29" t="str">
        <f t="shared" si="27"/>
        <v>0</v>
      </c>
      <c r="BY24" s="33" t="str">
        <f t="shared" si="28"/>
        <v>000000000000</v>
      </c>
      <c r="BZ24" s="33" t="s">
        <v>136</v>
      </c>
    </row>
    <row r="25" spans="1:78" s="1" customFormat="1" ht="16.8" x14ac:dyDescent="0.3">
      <c r="A25" s="37" t="s">
        <v>114</v>
      </c>
      <c r="B25" s="36"/>
      <c r="C25" s="39">
        <v>10110</v>
      </c>
      <c r="D25" s="36">
        <f t="shared" si="0"/>
        <v>22</v>
      </c>
      <c r="E25" s="44" t="str">
        <f t="shared" si="3"/>
        <v>0016</v>
      </c>
      <c r="G25" s="16">
        <v>0</v>
      </c>
      <c r="H25" s="9">
        <v>0</v>
      </c>
      <c r="I25" s="11">
        <v>0</v>
      </c>
      <c r="J25" s="10">
        <v>0</v>
      </c>
      <c r="K25" s="12">
        <v>0</v>
      </c>
      <c r="L25" s="9">
        <v>0</v>
      </c>
      <c r="M25" s="10">
        <v>0</v>
      </c>
      <c r="N25" s="10">
        <v>0</v>
      </c>
      <c r="O25" s="12">
        <v>0</v>
      </c>
      <c r="P25" s="9">
        <v>0</v>
      </c>
      <c r="Q25" s="10">
        <v>0</v>
      </c>
      <c r="R25" s="10">
        <v>0</v>
      </c>
      <c r="S25" s="12">
        <v>0</v>
      </c>
      <c r="T25" s="9">
        <v>0</v>
      </c>
      <c r="U25" s="10">
        <v>0</v>
      </c>
      <c r="V25" s="10">
        <v>0</v>
      </c>
      <c r="W25" s="12">
        <v>0</v>
      </c>
      <c r="X25" s="9">
        <v>0</v>
      </c>
      <c r="Y25" s="10">
        <v>0</v>
      </c>
      <c r="Z25" s="10">
        <v>0</v>
      </c>
      <c r="AA25" s="12">
        <v>0</v>
      </c>
      <c r="AB25" s="9">
        <v>0</v>
      </c>
      <c r="AC25" s="10">
        <v>0</v>
      </c>
      <c r="AD25" s="10">
        <v>0</v>
      </c>
      <c r="AE25" s="12">
        <v>0</v>
      </c>
      <c r="AF25" s="9">
        <v>0</v>
      </c>
      <c r="AG25" s="10">
        <v>0</v>
      </c>
      <c r="AH25" s="10">
        <v>0</v>
      </c>
      <c r="AI25" s="12">
        <v>0</v>
      </c>
      <c r="AJ25" s="9">
        <v>0</v>
      </c>
      <c r="AK25" s="10">
        <v>0</v>
      </c>
      <c r="AL25" s="10">
        <v>0</v>
      </c>
      <c r="AM25" s="12">
        <v>0</v>
      </c>
      <c r="AN25" s="9">
        <v>0</v>
      </c>
      <c r="AO25" s="10">
        <v>0</v>
      </c>
      <c r="AP25" s="10">
        <v>0</v>
      </c>
      <c r="AQ25" s="12">
        <v>0</v>
      </c>
      <c r="AR25" s="9">
        <v>0</v>
      </c>
      <c r="AS25" s="10">
        <v>0</v>
      </c>
      <c r="AT25" s="10">
        <v>0</v>
      </c>
      <c r="AU25" s="12">
        <v>0</v>
      </c>
      <c r="AV25" s="9">
        <v>0</v>
      </c>
      <c r="AW25" s="10">
        <v>0</v>
      </c>
      <c r="AX25" s="10">
        <v>0</v>
      </c>
      <c r="AY25" s="12">
        <v>0</v>
      </c>
      <c r="AZ25" s="24" t="s">
        <v>136</v>
      </c>
      <c r="BA25" s="27">
        <f t="shared" si="4"/>
        <v>0</v>
      </c>
      <c r="BB25" s="28">
        <f t="shared" si="5"/>
        <v>0</v>
      </c>
      <c r="BC25" s="28">
        <f t="shared" si="6"/>
        <v>0</v>
      </c>
      <c r="BD25" s="28">
        <f t="shared" si="7"/>
        <v>0</v>
      </c>
      <c r="BE25" s="28">
        <f t="shared" si="8"/>
        <v>0</v>
      </c>
      <c r="BF25" s="28">
        <f t="shared" si="9"/>
        <v>0</v>
      </c>
      <c r="BG25" s="28">
        <f t="shared" si="10"/>
        <v>0</v>
      </c>
      <c r="BH25" s="28">
        <f t="shared" si="11"/>
        <v>0</v>
      </c>
      <c r="BI25" s="28">
        <f t="shared" si="12"/>
        <v>0</v>
      </c>
      <c r="BJ25" s="28">
        <f t="shared" si="13"/>
        <v>0</v>
      </c>
      <c r="BK25" s="28">
        <f t="shared" si="14"/>
        <v>0</v>
      </c>
      <c r="BL25" s="29">
        <f t="shared" si="15"/>
        <v>0</v>
      </c>
      <c r="BM25" s="27" t="str">
        <f t="shared" si="16"/>
        <v>0</v>
      </c>
      <c r="BN25" s="28" t="str">
        <f t="shared" si="17"/>
        <v>0</v>
      </c>
      <c r="BO25" s="28" t="str">
        <f t="shared" si="18"/>
        <v>0</v>
      </c>
      <c r="BP25" s="28" t="str">
        <f t="shared" si="19"/>
        <v>0</v>
      </c>
      <c r="BQ25" s="28" t="str">
        <f t="shared" si="20"/>
        <v>0</v>
      </c>
      <c r="BR25" s="28" t="str">
        <f t="shared" si="21"/>
        <v>0</v>
      </c>
      <c r="BS25" s="28" t="str">
        <f t="shared" si="22"/>
        <v>0</v>
      </c>
      <c r="BT25" s="28" t="str">
        <f t="shared" si="23"/>
        <v>0</v>
      </c>
      <c r="BU25" s="28" t="str">
        <f t="shared" si="24"/>
        <v>0</v>
      </c>
      <c r="BV25" s="28" t="str">
        <f t="shared" si="25"/>
        <v>0</v>
      </c>
      <c r="BW25" s="28" t="str">
        <f t="shared" si="26"/>
        <v>0</v>
      </c>
      <c r="BX25" s="29" t="str">
        <f t="shared" si="27"/>
        <v>0</v>
      </c>
      <c r="BY25" s="33" t="str">
        <f t="shared" si="28"/>
        <v>000000000000</v>
      </c>
      <c r="BZ25" s="33" t="s">
        <v>136</v>
      </c>
    </row>
    <row r="26" spans="1:78" s="1" customFormat="1" ht="16.8" x14ac:dyDescent="0.3">
      <c r="A26" s="37" t="s">
        <v>114</v>
      </c>
      <c r="B26" s="36"/>
      <c r="C26" s="39">
        <v>10111</v>
      </c>
      <c r="D26" s="36">
        <f t="shared" si="0"/>
        <v>23</v>
      </c>
      <c r="E26" s="44" t="str">
        <f t="shared" si="3"/>
        <v>0017</v>
      </c>
      <c r="G26" s="16">
        <v>0</v>
      </c>
      <c r="H26" s="9">
        <v>0</v>
      </c>
      <c r="I26" s="11">
        <v>0</v>
      </c>
      <c r="J26" s="10">
        <v>0</v>
      </c>
      <c r="K26" s="12">
        <v>0</v>
      </c>
      <c r="L26" s="9">
        <v>0</v>
      </c>
      <c r="M26" s="10">
        <v>0</v>
      </c>
      <c r="N26" s="10">
        <v>0</v>
      </c>
      <c r="O26" s="12">
        <v>0</v>
      </c>
      <c r="P26" s="9">
        <v>0</v>
      </c>
      <c r="Q26" s="10">
        <v>0</v>
      </c>
      <c r="R26" s="10">
        <v>0</v>
      </c>
      <c r="S26" s="12">
        <v>0</v>
      </c>
      <c r="T26" s="9">
        <v>0</v>
      </c>
      <c r="U26" s="10">
        <v>0</v>
      </c>
      <c r="V26" s="10">
        <v>0</v>
      </c>
      <c r="W26" s="12">
        <v>0</v>
      </c>
      <c r="X26" s="9">
        <v>0</v>
      </c>
      <c r="Y26" s="10">
        <v>0</v>
      </c>
      <c r="Z26" s="10">
        <v>0</v>
      </c>
      <c r="AA26" s="12">
        <v>0</v>
      </c>
      <c r="AB26" s="9">
        <v>0</v>
      </c>
      <c r="AC26" s="10">
        <v>0</v>
      </c>
      <c r="AD26" s="10">
        <v>0</v>
      </c>
      <c r="AE26" s="12">
        <v>0</v>
      </c>
      <c r="AF26" s="9">
        <v>0</v>
      </c>
      <c r="AG26" s="10">
        <v>0</v>
      </c>
      <c r="AH26" s="10">
        <v>0</v>
      </c>
      <c r="AI26" s="12">
        <v>0</v>
      </c>
      <c r="AJ26" s="9">
        <v>0</v>
      </c>
      <c r="AK26" s="10">
        <v>0</v>
      </c>
      <c r="AL26" s="10">
        <v>0</v>
      </c>
      <c r="AM26" s="12">
        <v>0</v>
      </c>
      <c r="AN26" s="9">
        <v>0</v>
      </c>
      <c r="AO26" s="10">
        <v>0</v>
      </c>
      <c r="AP26" s="10">
        <v>0</v>
      </c>
      <c r="AQ26" s="12">
        <v>0</v>
      </c>
      <c r="AR26" s="9">
        <v>0</v>
      </c>
      <c r="AS26" s="10">
        <v>0</v>
      </c>
      <c r="AT26" s="10">
        <v>0</v>
      </c>
      <c r="AU26" s="12">
        <v>0</v>
      </c>
      <c r="AV26" s="9">
        <v>0</v>
      </c>
      <c r="AW26" s="10">
        <v>0</v>
      </c>
      <c r="AX26" s="10">
        <v>0</v>
      </c>
      <c r="AY26" s="12">
        <v>0</v>
      </c>
      <c r="AZ26" s="24" t="s">
        <v>136</v>
      </c>
      <c r="BA26" s="27">
        <f t="shared" si="4"/>
        <v>0</v>
      </c>
      <c r="BB26" s="28">
        <f t="shared" si="5"/>
        <v>0</v>
      </c>
      <c r="BC26" s="28">
        <f t="shared" si="6"/>
        <v>0</v>
      </c>
      <c r="BD26" s="28">
        <f t="shared" si="7"/>
        <v>0</v>
      </c>
      <c r="BE26" s="28">
        <f t="shared" si="8"/>
        <v>0</v>
      </c>
      <c r="BF26" s="28">
        <f t="shared" si="9"/>
        <v>0</v>
      </c>
      <c r="BG26" s="28">
        <f t="shared" si="10"/>
        <v>0</v>
      </c>
      <c r="BH26" s="28">
        <f t="shared" si="11"/>
        <v>0</v>
      </c>
      <c r="BI26" s="28">
        <f t="shared" si="12"/>
        <v>0</v>
      </c>
      <c r="BJ26" s="28">
        <f t="shared" si="13"/>
        <v>0</v>
      </c>
      <c r="BK26" s="28">
        <f t="shared" si="14"/>
        <v>0</v>
      </c>
      <c r="BL26" s="29">
        <f t="shared" si="15"/>
        <v>0</v>
      </c>
      <c r="BM26" s="27" t="str">
        <f t="shared" si="16"/>
        <v>0</v>
      </c>
      <c r="BN26" s="28" t="str">
        <f t="shared" si="17"/>
        <v>0</v>
      </c>
      <c r="BO26" s="28" t="str">
        <f t="shared" si="18"/>
        <v>0</v>
      </c>
      <c r="BP26" s="28" t="str">
        <f t="shared" si="19"/>
        <v>0</v>
      </c>
      <c r="BQ26" s="28" t="str">
        <f t="shared" si="20"/>
        <v>0</v>
      </c>
      <c r="BR26" s="28" t="str">
        <f t="shared" si="21"/>
        <v>0</v>
      </c>
      <c r="BS26" s="28" t="str">
        <f t="shared" si="22"/>
        <v>0</v>
      </c>
      <c r="BT26" s="28" t="str">
        <f t="shared" si="23"/>
        <v>0</v>
      </c>
      <c r="BU26" s="28" t="str">
        <f t="shared" si="24"/>
        <v>0</v>
      </c>
      <c r="BV26" s="28" t="str">
        <f t="shared" si="25"/>
        <v>0</v>
      </c>
      <c r="BW26" s="28" t="str">
        <f t="shared" si="26"/>
        <v>0</v>
      </c>
      <c r="BX26" s="29" t="str">
        <f t="shared" si="27"/>
        <v>0</v>
      </c>
      <c r="BY26" s="33" t="str">
        <f t="shared" si="28"/>
        <v>000000000000</v>
      </c>
      <c r="BZ26" s="33" t="s">
        <v>136</v>
      </c>
    </row>
    <row r="27" spans="1:78" s="1" customFormat="1" ht="16.8" x14ac:dyDescent="0.3">
      <c r="A27" s="37" t="s">
        <v>114</v>
      </c>
      <c r="B27" s="36"/>
      <c r="C27" s="39">
        <v>1100000</v>
      </c>
      <c r="D27" s="36">
        <f t="shared" si="0"/>
        <v>96</v>
      </c>
      <c r="E27" s="44" t="str">
        <f t="shared" si="3"/>
        <v>0060</v>
      </c>
      <c r="G27" s="16">
        <v>0</v>
      </c>
      <c r="H27" s="9">
        <v>0</v>
      </c>
      <c r="I27" s="11">
        <v>0</v>
      </c>
      <c r="J27" s="10">
        <v>0</v>
      </c>
      <c r="K27" s="12">
        <v>0</v>
      </c>
      <c r="L27" s="9">
        <v>0</v>
      </c>
      <c r="M27" s="10">
        <v>0</v>
      </c>
      <c r="N27" s="10">
        <v>0</v>
      </c>
      <c r="O27" s="12">
        <v>0</v>
      </c>
      <c r="P27" s="9">
        <v>0</v>
      </c>
      <c r="Q27" s="10">
        <v>0</v>
      </c>
      <c r="R27" s="10">
        <v>0</v>
      </c>
      <c r="S27" s="12">
        <v>0</v>
      </c>
      <c r="T27" s="9">
        <v>0</v>
      </c>
      <c r="U27" s="10">
        <v>0</v>
      </c>
      <c r="V27" s="10">
        <v>0</v>
      </c>
      <c r="W27" s="12">
        <v>0</v>
      </c>
      <c r="X27" s="9">
        <v>0</v>
      </c>
      <c r="Y27" s="10">
        <v>0</v>
      </c>
      <c r="Z27" s="10">
        <v>0</v>
      </c>
      <c r="AA27" s="12">
        <v>0</v>
      </c>
      <c r="AB27" s="9">
        <v>0</v>
      </c>
      <c r="AC27" s="10">
        <v>0</v>
      </c>
      <c r="AD27" s="10">
        <v>0</v>
      </c>
      <c r="AE27" s="12">
        <v>0</v>
      </c>
      <c r="AF27" s="9">
        <v>0</v>
      </c>
      <c r="AG27" s="10">
        <v>0</v>
      </c>
      <c r="AH27" s="10">
        <v>0</v>
      </c>
      <c r="AI27" s="12">
        <v>0</v>
      </c>
      <c r="AJ27" s="9">
        <v>0</v>
      </c>
      <c r="AK27" s="10">
        <v>0</v>
      </c>
      <c r="AL27" s="10">
        <v>0</v>
      </c>
      <c r="AM27" s="12">
        <v>0</v>
      </c>
      <c r="AN27" s="9">
        <v>0</v>
      </c>
      <c r="AO27" s="10">
        <v>0</v>
      </c>
      <c r="AP27" s="10">
        <v>0</v>
      </c>
      <c r="AQ27" s="12">
        <v>0</v>
      </c>
      <c r="AR27" s="9">
        <v>0</v>
      </c>
      <c r="AS27" s="10">
        <v>0</v>
      </c>
      <c r="AT27" s="10">
        <v>0</v>
      </c>
      <c r="AU27" s="12">
        <v>0</v>
      </c>
      <c r="AV27" s="9">
        <v>0</v>
      </c>
      <c r="AW27" s="10">
        <v>0</v>
      </c>
      <c r="AX27" s="10">
        <v>0</v>
      </c>
      <c r="AY27" s="12">
        <v>0</v>
      </c>
      <c r="AZ27" s="24" t="s">
        <v>136</v>
      </c>
      <c r="BA27" s="27">
        <f t="shared" si="4"/>
        <v>0</v>
      </c>
      <c r="BB27" s="28">
        <f t="shared" si="5"/>
        <v>0</v>
      </c>
      <c r="BC27" s="28">
        <f t="shared" si="6"/>
        <v>0</v>
      </c>
      <c r="BD27" s="28">
        <f t="shared" si="7"/>
        <v>0</v>
      </c>
      <c r="BE27" s="28">
        <f t="shared" si="8"/>
        <v>0</v>
      </c>
      <c r="BF27" s="28">
        <f t="shared" si="9"/>
        <v>0</v>
      </c>
      <c r="BG27" s="28">
        <f t="shared" si="10"/>
        <v>0</v>
      </c>
      <c r="BH27" s="28">
        <f t="shared" si="11"/>
        <v>0</v>
      </c>
      <c r="BI27" s="28">
        <f t="shared" si="12"/>
        <v>0</v>
      </c>
      <c r="BJ27" s="28">
        <f t="shared" si="13"/>
        <v>0</v>
      </c>
      <c r="BK27" s="28">
        <f t="shared" si="14"/>
        <v>0</v>
      </c>
      <c r="BL27" s="29">
        <f t="shared" si="15"/>
        <v>0</v>
      </c>
      <c r="BM27" s="27" t="str">
        <f t="shared" si="16"/>
        <v>0</v>
      </c>
      <c r="BN27" s="28" t="str">
        <f t="shared" si="17"/>
        <v>0</v>
      </c>
      <c r="BO27" s="28" t="str">
        <f t="shared" si="18"/>
        <v>0</v>
      </c>
      <c r="BP27" s="28" t="str">
        <f t="shared" si="19"/>
        <v>0</v>
      </c>
      <c r="BQ27" s="28" t="str">
        <f t="shared" si="20"/>
        <v>0</v>
      </c>
      <c r="BR27" s="28" t="str">
        <f t="shared" si="21"/>
        <v>0</v>
      </c>
      <c r="BS27" s="28" t="str">
        <f t="shared" si="22"/>
        <v>0</v>
      </c>
      <c r="BT27" s="28" t="str">
        <f t="shared" si="23"/>
        <v>0</v>
      </c>
      <c r="BU27" s="28" t="str">
        <f t="shared" si="24"/>
        <v>0</v>
      </c>
      <c r="BV27" s="28" t="str">
        <f t="shared" si="25"/>
        <v>0</v>
      </c>
      <c r="BW27" s="28" t="str">
        <f t="shared" si="26"/>
        <v>0</v>
      </c>
      <c r="BX27" s="29" t="str">
        <f t="shared" si="27"/>
        <v>0</v>
      </c>
      <c r="BY27" s="33" t="str">
        <f t="shared" si="28"/>
        <v>000000000000</v>
      </c>
      <c r="BZ27" s="33" t="s">
        <v>136</v>
      </c>
    </row>
    <row r="28" spans="1:78" s="1" customFormat="1" ht="16.8" x14ac:dyDescent="0.3">
      <c r="A28" s="37" t="s">
        <v>114</v>
      </c>
      <c r="B28" s="36"/>
      <c r="C28" s="39">
        <v>1100001</v>
      </c>
      <c r="D28" s="36">
        <f t="shared" si="0"/>
        <v>97</v>
      </c>
      <c r="E28" s="44" t="str">
        <f t="shared" si="3"/>
        <v>0061</v>
      </c>
      <c r="G28" s="16">
        <v>0</v>
      </c>
      <c r="H28" s="9">
        <v>0</v>
      </c>
      <c r="I28" s="11">
        <v>0</v>
      </c>
      <c r="J28" s="10">
        <v>0</v>
      </c>
      <c r="K28" s="12">
        <v>0</v>
      </c>
      <c r="L28" s="9">
        <v>0</v>
      </c>
      <c r="M28" s="10">
        <v>0</v>
      </c>
      <c r="N28" s="10">
        <v>0</v>
      </c>
      <c r="O28" s="12">
        <v>0</v>
      </c>
      <c r="P28" s="9">
        <v>0</v>
      </c>
      <c r="Q28" s="10">
        <v>0</v>
      </c>
      <c r="R28" s="10">
        <v>0</v>
      </c>
      <c r="S28" s="12">
        <v>0</v>
      </c>
      <c r="T28" s="9">
        <v>0</v>
      </c>
      <c r="U28" s="10">
        <v>0</v>
      </c>
      <c r="V28" s="10">
        <v>0</v>
      </c>
      <c r="W28" s="12">
        <v>0</v>
      </c>
      <c r="X28" s="9">
        <v>0</v>
      </c>
      <c r="Y28" s="10">
        <v>0</v>
      </c>
      <c r="Z28" s="10">
        <v>0</v>
      </c>
      <c r="AA28" s="12">
        <v>0</v>
      </c>
      <c r="AB28" s="9">
        <v>0</v>
      </c>
      <c r="AC28" s="10">
        <v>0</v>
      </c>
      <c r="AD28" s="10">
        <v>0</v>
      </c>
      <c r="AE28" s="12">
        <v>0</v>
      </c>
      <c r="AF28" s="9">
        <v>0</v>
      </c>
      <c r="AG28" s="10">
        <v>0</v>
      </c>
      <c r="AH28" s="10">
        <v>0</v>
      </c>
      <c r="AI28" s="12">
        <v>0</v>
      </c>
      <c r="AJ28" s="9">
        <v>0</v>
      </c>
      <c r="AK28" s="10">
        <v>0</v>
      </c>
      <c r="AL28" s="10">
        <v>0</v>
      </c>
      <c r="AM28" s="12">
        <v>0</v>
      </c>
      <c r="AN28" s="9">
        <v>0</v>
      </c>
      <c r="AO28" s="10">
        <v>0</v>
      </c>
      <c r="AP28" s="10">
        <v>0</v>
      </c>
      <c r="AQ28" s="12">
        <v>0</v>
      </c>
      <c r="AR28" s="9">
        <v>0</v>
      </c>
      <c r="AS28" s="10">
        <v>0</v>
      </c>
      <c r="AT28" s="10">
        <v>0</v>
      </c>
      <c r="AU28" s="12">
        <v>0</v>
      </c>
      <c r="AV28" s="9">
        <v>0</v>
      </c>
      <c r="AW28" s="10">
        <v>0</v>
      </c>
      <c r="AX28" s="10">
        <v>0</v>
      </c>
      <c r="AY28" s="12">
        <v>0</v>
      </c>
      <c r="AZ28" s="24" t="s">
        <v>136</v>
      </c>
      <c r="BA28" s="27">
        <f t="shared" si="4"/>
        <v>0</v>
      </c>
      <c r="BB28" s="28">
        <f t="shared" si="5"/>
        <v>0</v>
      </c>
      <c r="BC28" s="28">
        <f t="shared" si="6"/>
        <v>0</v>
      </c>
      <c r="BD28" s="28">
        <f t="shared" si="7"/>
        <v>0</v>
      </c>
      <c r="BE28" s="28">
        <f t="shared" si="8"/>
        <v>0</v>
      </c>
      <c r="BF28" s="28">
        <f t="shared" si="9"/>
        <v>0</v>
      </c>
      <c r="BG28" s="28">
        <f t="shared" si="10"/>
        <v>0</v>
      </c>
      <c r="BH28" s="28">
        <f t="shared" si="11"/>
        <v>0</v>
      </c>
      <c r="BI28" s="28">
        <f t="shared" si="12"/>
        <v>0</v>
      </c>
      <c r="BJ28" s="28">
        <f t="shared" si="13"/>
        <v>0</v>
      </c>
      <c r="BK28" s="28">
        <f t="shared" si="14"/>
        <v>0</v>
      </c>
      <c r="BL28" s="29">
        <f t="shared" si="15"/>
        <v>0</v>
      </c>
      <c r="BM28" s="27" t="str">
        <f t="shared" si="16"/>
        <v>0</v>
      </c>
      <c r="BN28" s="28" t="str">
        <f t="shared" si="17"/>
        <v>0</v>
      </c>
      <c r="BO28" s="28" t="str">
        <f t="shared" si="18"/>
        <v>0</v>
      </c>
      <c r="BP28" s="28" t="str">
        <f t="shared" si="19"/>
        <v>0</v>
      </c>
      <c r="BQ28" s="28" t="str">
        <f t="shared" si="20"/>
        <v>0</v>
      </c>
      <c r="BR28" s="28" t="str">
        <f t="shared" si="21"/>
        <v>0</v>
      </c>
      <c r="BS28" s="28" t="str">
        <f t="shared" si="22"/>
        <v>0</v>
      </c>
      <c r="BT28" s="28" t="str">
        <f t="shared" si="23"/>
        <v>0</v>
      </c>
      <c r="BU28" s="28" t="str">
        <f t="shared" si="24"/>
        <v>0</v>
      </c>
      <c r="BV28" s="28" t="str">
        <f t="shared" si="25"/>
        <v>0</v>
      </c>
      <c r="BW28" s="28" t="str">
        <f t="shared" si="26"/>
        <v>0</v>
      </c>
      <c r="BX28" s="29" t="str">
        <f t="shared" si="27"/>
        <v>0</v>
      </c>
      <c r="BY28" s="33" t="str">
        <f t="shared" si="28"/>
        <v>000000000000</v>
      </c>
      <c r="BZ28" s="33" t="s">
        <v>136</v>
      </c>
    </row>
    <row r="29" spans="1:78" s="1" customFormat="1" ht="16.8" x14ac:dyDescent="0.3">
      <c r="A29" s="37" t="s">
        <v>114</v>
      </c>
      <c r="B29" s="36"/>
      <c r="C29" s="39">
        <v>1100010</v>
      </c>
      <c r="D29" s="36">
        <f t="shared" si="0"/>
        <v>98</v>
      </c>
      <c r="E29" s="44" t="str">
        <f t="shared" si="3"/>
        <v>0062</v>
      </c>
      <c r="G29" s="16">
        <v>0</v>
      </c>
      <c r="H29" s="9">
        <v>0</v>
      </c>
      <c r="I29" s="11">
        <v>0</v>
      </c>
      <c r="J29" s="10">
        <v>0</v>
      </c>
      <c r="K29" s="12">
        <v>0</v>
      </c>
      <c r="L29" s="9">
        <v>0</v>
      </c>
      <c r="M29" s="10">
        <v>0</v>
      </c>
      <c r="N29" s="10">
        <v>0</v>
      </c>
      <c r="O29" s="12">
        <v>0</v>
      </c>
      <c r="P29" s="9">
        <v>0</v>
      </c>
      <c r="Q29" s="10">
        <v>0</v>
      </c>
      <c r="R29" s="10">
        <v>0</v>
      </c>
      <c r="S29" s="12">
        <v>0</v>
      </c>
      <c r="T29" s="9">
        <v>0</v>
      </c>
      <c r="U29" s="10">
        <v>0</v>
      </c>
      <c r="V29" s="10">
        <v>0</v>
      </c>
      <c r="W29" s="12">
        <v>0</v>
      </c>
      <c r="X29" s="9">
        <v>0</v>
      </c>
      <c r="Y29" s="10">
        <v>0</v>
      </c>
      <c r="Z29" s="10">
        <v>0</v>
      </c>
      <c r="AA29" s="12">
        <v>0</v>
      </c>
      <c r="AB29" s="9">
        <v>0</v>
      </c>
      <c r="AC29" s="10">
        <v>0</v>
      </c>
      <c r="AD29" s="10">
        <v>0</v>
      </c>
      <c r="AE29" s="12">
        <v>0</v>
      </c>
      <c r="AF29" s="9">
        <v>0</v>
      </c>
      <c r="AG29" s="10">
        <v>0</v>
      </c>
      <c r="AH29" s="10">
        <v>0</v>
      </c>
      <c r="AI29" s="12">
        <v>0</v>
      </c>
      <c r="AJ29" s="9">
        <v>0</v>
      </c>
      <c r="AK29" s="10">
        <v>0</v>
      </c>
      <c r="AL29" s="10">
        <v>0</v>
      </c>
      <c r="AM29" s="12">
        <v>0</v>
      </c>
      <c r="AN29" s="9">
        <v>0</v>
      </c>
      <c r="AO29" s="10">
        <v>0</v>
      </c>
      <c r="AP29" s="10">
        <v>0</v>
      </c>
      <c r="AQ29" s="12">
        <v>0</v>
      </c>
      <c r="AR29" s="9">
        <v>0</v>
      </c>
      <c r="AS29" s="10">
        <v>0</v>
      </c>
      <c r="AT29" s="10">
        <v>0</v>
      </c>
      <c r="AU29" s="12">
        <v>0</v>
      </c>
      <c r="AV29" s="9">
        <v>0</v>
      </c>
      <c r="AW29" s="10">
        <v>0</v>
      </c>
      <c r="AX29" s="10">
        <v>0</v>
      </c>
      <c r="AY29" s="12">
        <v>0</v>
      </c>
      <c r="AZ29" s="24" t="s">
        <v>136</v>
      </c>
      <c r="BA29" s="27">
        <f t="shared" si="4"/>
        <v>0</v>
      </c>
      <c r="BB29" s="28">
        <f t="shared" si="5"/>
        <v>0</v>
      </c>
      <c r="BC29" s="28">
        <f t="shared" si="6"/>
        <v>0</v>
      </c>
      <c r="BD29" s="28">
        <f t="shared" si="7"/>
        <v>0</v>
      </c>
      <c r="BE29" s="28">
        <f t="shared" si="8"/>
        <v>0</v>
      </c>
      <c r="BF29" s="28">
        <f t="shared" si="9"/>
        <v>0</v>
      </c>
      <c r="BG29" s="28">
        <f t="shared" si="10"/>
        <v>0</v>
      </c>
      <c r="BH29" s="28">
        <f t="shared" si="11"/>
        <v>0</v>
      </c>
      <c r="BI29" s="28">
        <f t="shared" si="12"/>
        <v>0</v>
      </c>
      <c r="BJ29" s="28">
        <f t="shared" si="13"/>
        <v>0</v>
      </c>
      <c r="BK29" s="28">
        <f t="shared" si="14"/>
        <v>0</v>
      </c>
      <c r="BL29" s="29">
        <f t="shared" si="15"/>
        <v>0</v>
      </c>
      <c r="BM29" s="27" t="str">
        <f t="shared" si="16"/>
        <v>0</v>
      </c>
      <c r="BN29" s="28" t="str">
        <f t="shared" si="17"/>
        <v>0</v>
      </c>
      <c r="BO29" s="28" t="str">
        <f t="shared" si="18"/>
        <v>0</v>
      </c>
      <c r="BP29" s="28" t="str">
        <f t="shared" si="19"/>
        <v>0</v>
      </c>
      <c r="BQ29" s="28" t="str">
        <f t="shared" si="20"/>
        <v>0</v>
      </c>
      <c r="BR29" s="28" t="str">
        <f t="shared" si="21"/>
        <v>0</v>
      </c>
      <c r="BS29" s="28" t="str">
        <f t="shared" si="22"/>
        <v>0</v>
      </c>
      <c r="BT29" s="28" t="str">
        <f t="shared" si="23"/>
        <v>0</v>
      </c>
      <c r="BU29" s="28" t="str">
        <f t="shared" si="24"/>
        <v>0</v>
      </c>
      <c r="BV29" s="28" t="str">
        <f t="shared" si="25"/>
        <v>0</v>
      </c>
      <c r="BW29" s="28" t="str">
        <f t="shared" si="26"/>
        <v>0</v>
      </c>
      <c r="BX29" s="29" t="str">
        <f t="shared" si="27"/>
        <v>0</v>
      </c>
      <c r="BY29" s="33" t="str">
        <f t="shared" si="28"/>
        <v>000000000000</v>
      </c>
      <c r="BZ29" s="33" t="s">
        <v>136</v>
      </c>
    </row>
    <row r="30" spans="1:78" s="1" customFormat="1" ht="16.8" x14ac:dyDescent="0.3">
      <c r="A30" s="37" t="s">
        <v>114</v>
      </c>
      <c r="B30" s="36"/>
      <c r="C30" s="39">
        <v>1100011</v>
      </c>
      <c r="D30" s="36">
        <f t="shared" si="0"/>
        <v>99</v>
      </c>
      <c r="E30" s="44" t="str">
        <f t="shared" si="3"/>
        <v>0063</v>
      </c>
      <c r="G30" s="16">
        <v>0</v>
      </c>
      <c r="H30" s="9">
        <v>0</v>
      </c>
      <c r="I30" s="11">
        <v>0</v>
      </c>
      <c r="J30" s="10">
        <v>0</v>
      </c>
      <c r="K30" s="12">
        <v>0</v>
      </c>
      <c r="L30" s="9">
        <v>0</v>
      </c>
      <c r="M30" s="10">
        <v>0</v>
      </c>
      <c r="N30" s="10">
        <v>0</v>
      </c>
      <c r="O30" s="12">
        <v>0</v>
      </c>
      <c r="P30" s="9">
        <v>0</v>
      </c>
      <c r="Q30" s="10">
        <v>0</v>
      </c>
      <c r="R30" s="10">
        <v>0</v>
      </c>
      <c r="S30" s="12">
        <v>0</v>
      </c>
      <c r="T30" s="9">
        <v>0</v>
      </c>
      <c r="U30" s="10">
        <v>0</v>
      </c>
      <c r="V30" s="10">
        <v>0</v>
      </c>
      <c r="W30" s="12">
        <v>0</v>
      </c>
      <c r="X30" s="9">
        <v>0</v>
      </c>
      <c r="Y30" s="10">
        <v>0</v>
      </c>
      <c r="Z30" s="10">
        <v>0</v>
      </c>
      <c r="AA30" s="12">
        <v>0</v>
      </c>
      <c r="AB30" s="9">
        <v>0</v>
      </c>
      <c r="AC30" s="10">
        <v>0</v>
      </c>
      <c r="AD30" s="10">
        <v>0</v>
      </c>
      <c r="AE30" s="12">
        <v>0</v>
      </c>
      <c r="AF30" s="9">
        <v>0</v>
      </c>
      <c r="AG30" s="10">
        <v>0</v>
      </c>
      <c r="AH30" s="10">
        <v>0</v>
      </c>
      <c r="AI30" s="12">
        <v>0</v>
      </c>
      <c r="AJ30" s="9">
        <v>0</v>
      </c>
      <c r="AK30" s="10">
        <v>0</v>
      </c>
      <c r="AL30" s="10">
        <v>0</v>
      </c>
      <c r="AM30" s="12">
        <v>0</v>
      </c>
      <c r="AN30" s="9">
        <v>0</v>
      </c>
      <c r="AO30" s="10">
        <v>0</v>
      </c>
      <c r="AP30" s="10">
        <v>0</v>
      </c>
      <c r="AQ30" s="12">
        <v>0</v>
      </c>
      <c r="AR30" s="9">
        <v>0</v>
      </c>
      <c r="AS30" s="10">
        <v>0</v>
      </c>
      <c r="AT30" s="10">
        <v>0</v>
      </c>
      <c r="AU30" s="12">
        <v>0</v>
      </c>
      <c r="AV30" s="9">
        <v>0</v>
      </c>
      <c r="AW30" s="10">
        <v>0</v>
      </c>
      <c r="AX30" s="10">
        <v>0</v>
      </c>
      <c r="AY30" s="12">
        <v>0</v>
      </c>
      <c r="AZ30" s="24" t="s">
        <v>136</v>
      </c>
      <c r="BA30" s="27">
        <f t="shared" si="4"/>
        <v>0</v>
      </c>
      <c r="BB30" s="28">
        <f t="shared" si="5"/>
        <v>0</v>
      </c>
      <c r="BC30" s="28">
        <f t="shared" si="6"/>
        <v>0</v>
      </c>
      <c r="BD30" s="28">
        <f t="shared" si="7"/>
        <v>0</v>
      </c>
      <c r="BE30" s="28">
        <f t="shared" si="8"/>
        <v>0</v>
      </c>
      <c r="BF30" s="28">
        <f t="shared" si="9"/>
        <v>0</v>
      </c>
      <c r="BG30" s="28">
        <f t="shared" si="10"/>
        <v>0</v>
      </c>
      <c r="BH30" s="28">
        <f t="shared" si="11"/>
        <v>0</v>
      </c>
      <c r="BI30" s="28">
        <f t="shared" si="12"/>
        <v>0</v>
      </c>
      <c r="BJ30" s="28">
        <f t="shared" si="13"/>
        <v>0</v>
      </c>
      <c r="BK30" s="28">
        <f t="shared" si="14"/>
        <v>0</v>
      </c>
      <c r="BL30" s="29">
        <f t="shared" si="15"/>
        <v>0</v>
      </c>
      <c r="BM30" s="27" t="str">
        <f t="shared" si="16"/>
        <v>0</v>
      </c>
      <c r="BN30" s="28" t="str">
        <f t="shared" si="17"/>
        <v>0</v>
      </c>
      <c r="BO30" s="28" t="str">
        <f t="shared" si="18"/>
        <v>0</v>
      </c>
      <c r="BP30" s="28" t="str">
        <f t="shared" si="19"/>
        <v>0</v>
      </c>
      <c r="BQ30" s="28" t="str">
        <f t="shared" si="20"/>
        <v>0</v>
      </c>
      <c r="BR30" s="28" t="str">
        <f t="shared" si="21"/>
        <v>0</v>
      </c>
      <c r="BS30" s="28" t="str">
        <f t="shared" si="22"/>
        <v>0</v>
      </c>
      <c r="BT30" s="28" t="str">
        <f t="shared" si="23"/>
        <v>0</v>
      </c>
      <c r="BU30" s="28" t="str">
        <f t="shared" si="24"/>
        <v>0</v>
      </c>
      <c r="BV30" s="28" t="str">
        <f t="shared" si="25"/>
        <v>0</v>
      </c>
      <c r="BW30" s="28" t="str">
        <f t="shared" si="26"/>
        <v>0</v>
      </c>
      <c r="BX30" s="29" t="str">
        <f t="shared" si="27"/>
        <v>0</v>
      </c>
      <c r="BY30" s="33" t="str">
        <f t="shared" si="28"/>
        <v>000000000000</v>
      </c>
      <c r="BZ30" s="33" t="s">
        <v>136</v>
      </c>
    </row>
    <row r="31" spans="1:78" s="1" customFormat="1" ht="16.8" x14ac:dyDescent="0.3">
      <c r="A31" s="37" t="s">
        <v>114</v>
      </c>
      <c r="B31" s="36"/>
      <c r="C31" s="39">
        <v>1100100</v>
      </c>
      <c r="D31" s="36">
        <f t="shared" si="0"/>
        <v>100</v>
      </c>
      <c r="E31" s="44" t="str">
        <f t="shared" si="3"/>
        <v>0064</v>
      </c>
      <c r="G31" s="16">
        <v>0</v>
      </c>
      <c r="H31" s="9">
        <v>0</v>
      </c>
      <c r="I31" s="11">
        <v>0</v>
      </c>
      <c r="J31" s="10">
        <v>0</v>
      </c>
      <c r="K31" s="12">
        <v>0</v>
      </c>
      <c r="L31" s="9">
        <v>0</v>
      </c>
      <c r="M31" s="10">
        <v>0</v>
      </c>
      <c r="N31" s="10">
        <v>0</v>
      </c>
      <c r="O31" s="12">
        <v>0</v>
      </c>
      <c r="P31" s="9">
        <v>0</v>
      </c>
      <c r="Q31" s="10">
        <v>0</v>
      </c>
      <c r="R31" s="10">
        <v>0</v>
      </c>
      <c r="S31" s="12">
        <v>0</v>
      </c>
      <c r="T31" s="9">
        <v>0</v>
      </c>
      <c r="U31" s="10">
        <v>0</v>
      </c>
      <c r="V31" s="10">
        <v>0</v>
      </c>
      <c r="W31" s="12">
        <v>0</v>
      </c>
      <c r="X31" s="9">
        <v>0</v>
      </c>
      <c r="Y31" s="10">
        <v>0</v>
      </c>
      <c r="Z31" s="10">
        <v>0</v>
      </c>
      <c r="AA31" s="12">
        <v>0</v>
      </c>
      <c r="AB31" s="9">
        <v>0</v>
      </c>
      <c r="AC31" s="10">
        <v>0</v>
      </c>
      <c r="AD31" s="10">
        <v>0</v>
      </c>
      <c r="AE31" s="12">
        <v>0</v>
      </c>
      <c r="AF31" s="9">
        <v>0</v>
      </c>
      <c r="AG31" s="10">
        <v>0</v>
      </c>
      <c r="AH31" s="10">
        <v>0</v>
      </c>
      <c r="AI31" s="12">
        <v>0</v>
      </c>
      <c r="AJ31" s="9">
        <v>0</v>
      </c>
      <c r="AK31" s="10">
        <v>0</v>
      </c>
      <c r="AL31" s="10">
        <v>0</v>
      </c>
      <c r="AM31" s="12">
        <v>0</v>
      </c>
      <c r="AN31" s="9">
        <v>0</v>
      </c>
      <c r="AO31" s="10">
        <v>0</v>
      </c>
      <c r="AP31" s="10">
        <v>0</v>
      </c>
      <c r="AQ31" s="12">
        <v>0</v>
      </c>
      <c r="AR31" s="9">
        <v>0</v>
      </c>
      <c r="AS31" s="10">
        <v>0</v>
      </c>
      <c r="AT31" s="10">
        <v>0</v>
      </c>
      <c r="AU31" s="12">
        <v>0</v>
      </c>
      <c r="AV31" s="9">
        <v>0</v>
      </c>
      <c r="AW31" s="10">
        <v>0</v>
      </c>
      <c r="AX31" s="10">
        <v>0</v>
      </c>
      <c r="AY31" s="12">
        <v>0</v>
      </c>
      <c r="AZ31" s="24" t="s">
        <v>136</v>
      </c>
      <c r="BA31" s="27">
        <f t="shared" si="4"/>
        <v>0</v>
      </c>
      <c r="BB31" s="28">
        <f t="shared" si="5"/>
        <v>0</v>
      </c>
      <c r="BC31" s="28">
        <f t="shared" si="6"/>
        <v>0</v>
      </c>
      <c r="BD31" s="28">
        <f t="shared" si="7"/>
        <v>0</v>
      </c>
      <c r="BE31" s="28">
        <f t="shared" si="8"/>
        <v>0</v>
      </c>
      <c r="BF31" s="28">
        <f t="shared" si="9"/>
        <v>0</v>
      </c>
      <c r="BG31" s="28">
        <f t="shared" si="10"/>
        <v>0</v>
      </c>
      <c r="BH31" s="28">
        <f t="shared" si="11"/>
        <v>0</v>
      </c>
      <c r="BI31" s="28">
        <f t="shared" si="12"/>
        <v>0</v>
      </c>
      <c r="BJ31" s="28">
        <f t="shared" si="13"/>
        <v>0</v>
      </c>
      <c r="BK31" s="28">
        <f t="shared" si="14"/>
        <v>0</v>
      </c>
      <c r="BL31" s="29">
        <f t="shared" si="15"/>
        <v>0</v>
      </c>
      <c r="BM31" s="27" t="str">
        <f t="shared" si="16"/>
        <v>0</v>
      </c>
      <c r="BN31" s="28" t="str">
        <f t="shared" si="17"/>
        <v>0</v>
      </c>
      <c r="BO31" s="28" t="str">
        <f t="shared" si="18"/>
        <v>0</v>
      </c>
      <c r="BP31" s="28" t="str">
        <f t="shared" si="19"/>
        <v>0</v>
      </c>
      <c r="BQ31" s="28" t="str">
        <f t="shared" si="20"/>
        <v>0</v>
      </c>
      <c r="BR31" s="28" t="str">
        <f t="shared" si="21"/>
        <v>0</v>
      </c>
      <c r="BS31" s="28" t="str">
        <f t="shared" si="22"/>
        <v>0</v>
      </c>
      <c r="BT31" s="28" t="str">
        <f t="shared" si="23"/>
        <v>0</v>
      </c>
      <c r="BU31" s="28" t="str">
        <f t="shared" si="24"/>
        <v>0</v>
      </c>
      <c r="BV31" s="28" t="str">
        <f t="shared" si="25"/>
        <v>0</v>
      </c>
      <c r="BW31" s="28" t="str">
        <f t="shared" si="26"/>
        <v>0</v>
      </c>
      <c r="BX31" s="29" t="str">
        <f t="shared" si="27"/>
        <v>0</v>
      </c>
      <c r="BY31" s="33" t="str">
        <f t="shared" si="28"/>
        <v>000000000000</v>
      </c>
      <c r="BZ31" s="33" t="s">
        <v>136</v>
      </c>
    </row>
    <row r="32" spans="1:78" s="1" customFormat="1" ht="16.8" x14ac:dyDescent="0.3">
      <c r="A32" s="37" t="s">
        <v>114</v>
      </c>
      <c r="B32" s="36"/>
      <c r="C32" s="39">
        <v>1100101</v>
      </c>
      <c r="D32" s="36">
        <f t="shared" si="0"/>
        <v>101</v>
      </c>
      <c r="E32" s="44" t="str">
        <f t="shared" si="3"/>
        <v>0065</v>
      </c>
      <c r="G32" s="16">
        <v>0</v>
      </c>
      <c r="H32" s="9">
        <v>0</v>
      </c>
      <c r="I32" s="11">
        <v>0</v>
      </c>
      <c r="J32" s="10">
        <v>0</v>
      </c>
      <c r="K32" s="12">
        <v>0</v>
      </c>
      <c r="L32" s="9">
        <v>0</v>
      </c>
      <c r="M32" s="10">
        <v>0</v>
      </c>
      <c r="N32" s="10">
        <v>0</v>
      </c>
      <c r="O32" s="12">
        <v>0</v>
      </c>
      <c r="P32" s="9">
        <v>0</v>
      </c>
      <c r="Q32" s="10">
        <v>0</v>
      </c>
      <c r="R32" s="10">
        <v>0</v>
      </c>
      <c r="S32" s="12">
        <v>0</v>
      </c>
      <c r="T32" s="9">
        <v>0</v>
      </c>
      <c r="U32" s="10">
        <v>0</v>
      </c>
      <c r="V32" s="10">
        <v>0</v>
      </c>
      <c r="W32" s="12">
        <v>0</v>
      </c>
      <c r="X32" s="9">
        <v>0</v>
      </c>
      <c r="Y32" s="10">
        <v>0</v>
      </c>
      <c r="Z32" s="10">
        <v>0</v>
      </c>
      <c r="AA32" s="12">
        <v>0</v>
      </c>
      <c r="AB32" s="9">
        <v>0</v>
      </c>
      <c r="AC32" s="10">
        <v>0</v>
      </c>
      <c r="AD32" s="10">
        <v>0</v>
      </c>
      <c r="AE32" s="12">
        <v>0</v>
      </c>
      <c r="AF32" s="9">
        <v>0</v>
      </c>
      <c r="AG32" s="10">
        <v>0</v>
      </c>
      <c r="AH32" s="10">
        <v>0</v>
      </c>
      <c r="AI32" s="12">
        <v>0</v>
      </c>
      <c r="AJ32" s="9">
        <v>0</v>
      </c>
      <c r="AK32" s="10">
        <v>0</v>
      </c>
      <c r="AL32" s="10">
        <v>0</v>
      </c>
      <c r="AM32" s="12">
        <v>0</v>
      </c>
      <c r="AN32" s="9">
        <v>0</v>
      </c>
      <c r="AO32" s="10">
        <v>0</v>
      </c>
      <c r="AP32" s="10">
        <v>0</v>
      </c>
      <c r="AQ32" s="12">
        <v>0</v>
      </c>
      <c r="AR32" s="9">
        <v>0</v>
      </c>
      <c r="AS32" s="10">
        <v>0</v>
      </c>
      <c r="AT32" s="10">
        <v>0</v>
      </c>
      <c r="AU32" s="12">
        <v>0</v>
      </c>
      <c r="AV32" s="9">
        <v>0</v>
      </c>
      <c r="AW32" s="10">
        <v>0</v>
      </c>
      <c r="AX32" s="10">
        <v>0</v>
      </c>
      <c r="AY32" s="12">
        <v>0</v>
      </c>
      <c r="AZ32" s="24" t="s">
        <v>136</v>
      </c>
      <c r="BA32" s="27">
        <f t="shared" si="4"/>
        <v>0</v>
      </c>
      <c r="BB32" s="28">
        <f t="shared" si="5"/>
        <v>0</v>
      </c>
      <c r="BC32" s="28">
        <f t="shared" si="6"/>
        <v>0</v>
      </c>
      <c r="BD32" s="28">
        <f t="shared" si="7"/>
        <v>0</v>
      </c>
      <c r="BE32" s="28">
        <f t="shared" si="8"/>
        <v>0</v>
      </c>
      <c r="BF32" s="28">
        <f t="shared" si="9"/>
        <v>0</v>
      </c>
      <c r="BG32" s="28">
        <f t="shared" si="10"/>
        <v>0</v>
      </c>
      <c r="BH32" s="28">
        <f t="shared" si="11"/>
        <v>0</v>
      </c>
      <c r="BI32" s="28">
        <f t="shared" si="12"/>
        <v>0</v>
      </c>
      <c r="BJ32" s="28">
        <f t="shared" si="13"/>
        <v>0</v>
      </c>
      <c r="BK32" s="28">
        <f t="shared" si="14"/>
        <v>0</v>
      </c>
      <c r="BL32" s="29">
        <f t="shared" si="15"/>
        <v>0</v>
      </c>
      <c r="BM32" s="27" t="str">
        <f t="shared" si="16"/>
        <v>0</v>
      </c>
      <c r="BN32" s="28" t="str">
        <f t="shared" si="17"/>
        <v>0</v>
      </c>
      <c r="BO32" s="28" t="str">
        <f t="shared" si="18"/>
        <v>0</v>
      </c>
      <c r="BP32" s="28" t="str">
        <f t="shared" si="19"/>
        <v>0</v>
      </c>
      <c r="BQ32" s="28" t="str">
        <f t="shared" si="20"/>
        <v>0</v>
      </c>
      <c r="BR32" s="28" t="str">
        <f t="shared" si="21"/>
        <v>0</v>
      </c>
      <c r="BS32" s="28" t="str">
        <f t="shared" si="22"/>
        <v>0</v>
      </c>
      <c r="BT32" s="28" t="str">
        <f t="shared" si="23"/>
        <v>0</v>
      </c>
      <c r="BU32" s="28" t="str">
        <f t="shared" si="24"/>
        <v>0</v>
      </c>
      <c r="BV32" s="28" t="str">
        <f t="shared" si="25"/>
        <v>0</v>
      </c>
      <c r="BW32" s="28" t="str">
        <f t="shared" si="26"/>
        <v>0</v>
      </c>
      <c r="BX32" s="29" t="str">
        <f t="shared" si="27"/>
        <v>0</v>
      </c>
      <c r="BY32" s="33" t="str">
        <f t="shared" si="28"/>
        <v>000000000000</v>
      </c>
      <c r="BZ32" s="33" t="s">
        <v>136</v>
      </c>
    </row>
    <row r="33" spans="1:78" s="1" customFormat="1" ht="16.8" x14ac:dyDescent="0.3">
      <c r="A33" s="37" t="s">
        <v>114</v>
      </c>
      <c r="B33" s="36"/>
      <c r="C33" s="39">
        <v>1100110</v>
      </c>
      <c r="D33" s="36">
        <f t="shared" si="0"/>
        <v>102</v>
      </c>
      <c r="E33" s="44" t="str">
        <f t="shared" si="3"/>
        <v>0066</v>
      </c>
      <c r="G33" s="16">
        <v>0</v>
      </c>
      <c r="H33" s="9">
        <v>0</v>
      </c>
      <c r="I33" s="11">
        <v>0</v>
      </c>
      <c r="J33" s="10">
        <v>0</v>
      </c>
      <c r="K33" s="12">
        <v>0</v>
      </c>
      <c r="L33" s="9">
        <v>0</v>
      </c>
      <c r="M33" s="10">
        <v>0</v>
      </c>
      <c r="N33" s="10">
        <v>0</v>
      </c>
      <c r="O33" s="12">
        <v>0</v>
      </c>
      <c r="P33" s="9">
        <v>0</v>
      </c>
      <c r="Q33" s="10">
        <v>0</v>
      </c>
      <c r="R33" s="10">
        <v>0</v>
      </c>
      <c r="S33" s="12">
        <v>0</v>
      </c>
      <c r="T33" s="9">
        <v>0</v>
      </c>
      <c r="U33" s="10">
        <v>0</v>
      </c>
      <c r="V33" s="10">
        <v>0</v>
      </c>
      <c r="W33" s="12">
        <v>0</v>
      </c>
      <c r="X33" s="9">
        <v>0</v>
      </c>
      <c r="Y33" s="10">
        <v>0</v>
      </c>
      <c r="Z33" s="10">
        <v>0</v>
      </c>
      <c r="AA33" s="12">
        <v>0</v>
      </c>
      <c r="AB33" s="9">
        <v>0</v>
      </c>
      <c r="AC33" s="10">
        <v>0</v>
      </c>
      <c r="AD33" s="10">
        <v>0</v>
      </c>
      <c r="AE33" s="12">
        <v>0</v>
      </c>
      <c r="AF33" s="9">
        <v>0</v>
      </c>
      <c r="AG33" s="10">
        <v>0</v>
      </c>
      <c r="AH33" s="10">
        <v>0</v>
      </c>
      <c r="AI33" s="12">
        <v>0</v>
      </c>
      <c r="AJ33" s="9">
        <v>0</v>
      </c>
      <c r="AK33" s="10">
        <v>0</v>
      </c>
      <c r="AL33" s="10">
        <v>0</v>
      </c>
      <c r="AM33" s="12">
        <v>0</v>
      </c>
      <c r="AN33" s="9">
        <v>0</v>
      </c>
      <c r="AO33" s="10">
        <v>0</v>
      </c>
      <c r="AP33" s="10">
        <v>0</v>
      </c>
      <c r="AQ33" s="12">
        <v>0</v>
      </c>
      <c r="AR33" s="9">
        <v>0</v>
      </c>
      <c r="AS33" s="10">
        <v>0</v>
      </c>
      <c r="AT33" s="10">
        <v>0</v>
      </c>
      <c r="AU33" s="12">
        <v>0</v>
      </c>
      <c r="AV33" s="9">
        <v>0</v>
      </c>
      <c r="AW33" s="10">
        <v>0</v>
      </c>
      <c r="AX33" s="10">
        <v>0</v>
      </c>
      <c r="AY33" s="12">
        <v>0</v>
      </c>
      <c r="AZ33" s="24" t="s">
        <v>136</v>
      </c>
      <c r="BA33" s="27">
        <f t="shared" si="4"/>
        <v>0</v>
      </c>
      <c r="BB33" s="28">
        <f t="shared" si="5"/>
        <v>0</v>
      </c>
      <c r="BC33" s="28">
        <f t="shared" si="6"/>
        <v>0</v>
      </c>
      <c r="BD33" s="28">
        <f t="shared" si="7"/>
        <v>0</v>
      </c>
      <c r="BE33" s="28">
        <f t="shared" si="8"/>
        <v>0</v>
      </c>
      <c r="BF33" s="28">
        <f t="shared" si="9"/>
        <v>0</v>
      </c>
      <c r="BG33" s="28">
        <f t="shared" si="10"/>
        <v>0</v>
      </c>
      <c r="BH33" s="28">
        <f t="shared" si="11"/>
        <v>0</v>
      </c>
      <c r="BI33" s="28">
        <f t="shared" si="12"/>
        <v>0</v>
      </c>
      <c r="BJ33" s="28">
        <f t="shared" si="13"/>
        <v>0</v>
      </c>
      <c r="BK33" s="28">
        <f t="shared" si="14"/>
        <v>0</v>
      </c>
      <c r="BL33" s="29">
        <f t="shared" si="15"/>
        <v>0</v>
      </c>
      <c r="BM33" s="27" t="str">
        <f t="shared" si="16"/>
        <v>0</v>
      </c>
      <c r="BN33" s="28" t="str">
        <f t="shared" si="17"/>
        <v>0</v>
      </c>
      <c r="BO33" s="28" t="str">
        <f t="shared" si="18"/>
        <v>0</v>
      </c>
      <c r="BP33" s="28" t="str">
        <f t="shared" si="19"/>
        <v>0</v>
      </c>
      <c r="BQ33" s="28" t="str">
        <f t="shared" si="20"/>
        <v>0</v>
      </c>
      <c r="BR33" s="28" t="str">
        <f t="shared" si="21"/>
        <v>0</v>
      </c>
      <c r="BS33" s="28" t="str">
        <f t="shared" si="22"/>
        <v>0</v>
      </c>
      <c r="BT33" s="28" t="str">
        <f t="shared" si="23"/>
        <v>0</v>
      </c>
      <c r="BU33" s="28" t="str">
        <f t="shared" si="24"/>
        <v>0</v>
      </c>
      <c r="BV33" s="28" t="str">
        <f t="shared" si="25"/>
        <v>0</v>
      </c>
      <c r="BW33" s="28" t="str">
        <f t="shared" si="26"/>
        <v>0</v>
      </c>
      <c r="BX33" s="29" t="str">
        <f t="shared" si="27"/>
        <v>0</v>
      </c>
      <c r="BY33" s="33" t="str">
        <f t="shared" si="28"/>
        <v>000000000000</v>
      </c>
      <c r="BZ33" s="33" t="s">
        <v>136</v>
      </c>
    </row>
    <row r="34" spans="1:78" s="1" customFormat="1" ht="16.8" x14ac:dyDescent="0.3">
      <c r="A34" s="37" t="s">
        <v>114</v>
      </c>
      <c r="B34" s="36"/>
      <c r="C34" s="39">
        <v>1100111</v>
      </c>
      <c r="D34" s="36">
        <f t="shared" si="0"/>
        <v>103</v>
      </c>
      <c r="E34" s="44" t="str">
        <f t="shared" si="3"/>
        <v>0067</v>
      </c>
      <c r="G34" s="16">
        <v>0</v>
      </c>
      <c r="H34" s="9">
        <v>0</v>
      </c>
      <c r="I34" s="11">
        <v>0</v>
      </c>
      <c r="J34" s="10">
        <v>0</v>
      </c>
      <c r="K34" s="12">
        <v>0</v>
      </c>
      <c r="L34" s="9">
        <v>0</v>
      </c>
      <c r="M34" s="10">
        <v>0</v>
      </c>
      <c r="N34" s="10">
        <v>0</v>
      </c>
      <c r="O34" s="12">
        <v>0</v>
      </c>
      <c r="P34" s="9">
        <v>0</v>
      </c>
      <c r="Q34" s="10">
        <v>0</v>
      </c>
      <c r="R34" s="10">
        <v>0</v>
      </c>
      <c r="S34" s="12">
        <v>0</v>
      </c>
      <c r="T34" s="9">
        <v>0</v>
      </c>
      <c r="U34" s="10">
        <v>0</v>
      </c>
      <c r="V34" s="10">
        <v>0</v>
      </c>
      <c r="W34" s="12">
        <v>0</v>
      </c>
      <c r="X34" s="9">
        <v>0</v>
      </c>
      <c r="Y34" s="10">
        <v>0</v>
      </c>
      <c r="Z34" s="10">
        <v>0</v>
      </c>
      <c r="AA34" s="12">
        <v>0</v>
      </c>
      <c r="AB34" s="9">
        <v>0</v>
      </c>
      <c r="AC34" s="10">
        <v>0</v>
      </c>
      <c r="AD34" s="10">
        <v>0</v>
      </c>
      <c r="AE34" s="12">
        <v>0</v>
      </c>
      <c r="AF34" s="9">
        <v>0</v>
      </c>
      <c r="AG34" s="10">
        <v>0</v>
      </c>
      <c r="AH34" s="10">
        <v>0</v>
      </c>
      <c r="AI34" s="12">
        <v>0</v>
      </c>
      <c r="AJ34" s="9">
        <v>0</v>
      </c>
      <c r="AK34" s="10">
        <v>0</v>
      </c>
      <c r="AL34" s="10">
        <v>0</v>
      </c>
      <c r="AM34" s="12">
        <v>0</v>
      </c>
      <c r="AN34" s="9">
        <v>0</v>
      </c>
      <c r="AO34" s="10">
        <v>0</v>
      </c>
      <c r="AP34" s="10">
        <v>0</v>
      </c>
      <c r="AQ34" s="12">
        <v>0</v>
      </c>
      <c r="AR34" s="9">
        <v>0</v>
      </c>
      <c r="AS34" s="10">
        <v>0</v>
      </c>
      <c r="AT34" s="10">
        <v>0</v>
      </c>
      <c r="AU34" s="12">
        <v>0</v>
      </c>
      <c r="AV34" s="9">
        <v>0</v>
      </c>
      <c r="AW34" s="10">
        <v>0</v>
      </c>
      <c r="AX34" s="10">
        <v>0</v>
      </c>
      <c r="AY34" s="12">
        <v>0</v>
      </c>
      <c r="AZ34" s="24" t="s">
        <v>136</v>
      </c>
      <c r="BA34" s="27">
        <f t="shared" si="4"/>
        <v>0</v>
      </c>
      <c r="BB34" s="28">
        <f t="shared" si="5"/>
        <v>0</v>
      </c>
      <c r="BC34" s="28">
        <f t="shared" si="6"/>
        <v>0</v>
      </c>
      <c r="BD34" s="28">
        <f t="shared" si="7"/>
        <v>0</v>
      </c>
      <c r="BE34" s="28">
        <f t="shared" si="8"/>
        <v>0</v>
      </c>
      <c r="BF34" s="28">
        <f t="shared" si="9"/>
        <v>0</v>
      </c>
      <c r="BG34" s="28">
        <f t="shared" si="10"/>
        <v>0</v>
      </c>
      <c r="BH34" s="28">
        <f t="shared" si="11"/>
        <v>0</v>
      </c>
      <c r="BI34" s="28">
        <f t="shared" si="12"/>
        <v>0</v>
      </c>
      <c r="BJ34" s="28">
        <f t="shared" si="13"/>
        <v>0</v>
      </c>
      <c r="BK34" s="28">
        <f t="shared" si="14"/>
        <v>0</v>
      </c>
      <c r="BL34" s="29">
        <f t="shared" si="15"/>
        <v>0</v>
      </c>
      <c r="BM34" s="27" t="str">
        <f t="shared" si="16"/>
        <v>0</v>
      </c>
      <c r="BN34" s="28" t="str">
        <f t="shared" si="17"/>
        <v>0</v>
      </c>
      <c r="BO34" s="28" t="str">
        <f t="shared" si="18"/>
        <v>0</v>
      </c>
      <c r="BP34" s="28" t="str">
        <f t="shared" si="19"/>
        <v>0</v>
      </c>
      <c r="BQ34" s="28" t="str">
        <f t="shared" si="20"/>
        <v>0</v>
      </c>
      <c r="BR34" s="28" t="str">
        <f t="shared" si="21"/>
        <v>0</v>
      </c>
      <c r="BS34" s="28" t="str">
        <f t="shared" si="22"/>
        <v>0</v>
      </c>
      <c r="BT34" s="28" t="str">
        <f t="shared" si="23"/>
        <v>0</v>
      </c>
      <c r="BU34" s="28" t="str">
        <f t="shared" si="24"/>
        <v>0</v>
      </c>
      <c r="BV34" s="28" t="str">
        <f t="shared" si="25"/>
        <v>0</v>
      </c>
      <c r="BW34" s="28" t="str">
        <f t="shared" si="26"/>
        <v>0</v>
      </c>
      <c r="BX34" s="29" t="str">
        <f t="shared" si="27"/>
        <v>0</v>
      </c>
      <c r="BY34" s="33" t="str">
        <f t="shared" si="28"/>
        <v>000000000000</v>
      </c>
      <c r="BZ34" s="33" t="s">
        <v>136</v>
      </c>
    </row>
    <row r="35" spans="1:78" ht="16.8" x14ac:dyDescent="0.3">
      <c r="A35" s="36" t="s">
        <v>1</v>
      </c>
      <c r="B35" s="36" t="s">
        <v>48</v>
      </c>
      <c r="C35" s="39">
        <v>1101000</v>
      </c>
      <c r="D35" s="36">
        <f>BIN2DEC(C35)</f>
        <v>104</v>
      </c>
      <c r="E35" s="44" t="str">
        <f t="shared" si="3"/>
        <v>0068</v>
      </c>
      <c r="G35" s="16">
        <v>1</v>
      </c>
      <c r="H35" s="9">
        <v>0</v>
      </c>
      <c r="I35" s="11">
        <v>0</v>
      </c>
      <c r="J35" s="10">
        <v>0</v>
      </c>
      <c r="K35" s="12">
        <v>1</v>
      </c>
      <c r="L35" s="9">
        <v>0</v>
      </c>
      <c r="M35" s="10">
        <v>0</v>
      </c>
      <c r="N35" s="10">
        <v>0</v>
      </c>
      <c r="O35" s="12">
        <v>0</v>
      </c>
      <c r="P35" s="9">
        <v>0</v>
      </c>
      <c r="Q35" s="10">
        <v>0</v>
      </c>
      <c r="R35" s="10">
        <v>0</v>
      </c>
      <c r="S35" s="12">
        <v>0</v>
      </c>
      <c r="T35" s="9">
        <v>0</v>
      </c>
      <c r="U35" s="10">
        <v>0</v>
      </c>
      <c r="V35" s="10">
        <v>0</v>
      </c>
      <c r="W35" s="12">
        <v>0</v>
      </c>
      <c r="X35" s="9">
        <v>0</v>
      </c>
      <c r="Y35" s="10">
        <v>0</v>
      </c>
      <c r="Z35" s="10">
        <v>0</v>
      </c>
      <c r="AA35" s="12">
        <v>0</v>
      </c>
      <c r="AB35" s="9">
        <v>0</v>
      </c>
      <c r="AC35" s="10">
        <v>0</v>
      </c>
      <c r="AD35" s="10">
        <v>0</v>
      </c>
      <c r="AE35" s="12">
        <v>0</v>
      </c>
      <c r="AF35" s="9">
        <v>0</v>
      </c>
      <c r="AG35" s="10">
        <v>0</v>
      </c>
      <c r="AH35" s="10">
        <v>0</v>
      </c>
      <c r="AI35" s="12">
        <v>0</v>
      </c>
      <c r="AJ35" s="9">
        <v>0</v>
      </c>
      <c r="AK35" s="10">
        <v>0</v>
      </c>
      <c r="AL35" s="10">
        <v>0</v>
      </c>
      <c r="AM35" s="12">
        <v>0</v>
      </c>
      <c r="AN35" s="9">
        <v>0</v>
      </c>
      <c r="AO35" s="10">
        <v>0</v>
      </c>
      <c r="AP35" s="10">
        <v>0</v>
      </c>
      <c r="AQ35" s="12">
        <v>0</v>
      </c>
      <c r="AR35" s="9">
        <v>0</v>
      </c>
      <c r="AS35" s="10">
        <v>0</v>
      </c>
      <c r="AT35" s="10">
        <v>0</v>
      </c>
      <c r="AU35" s="12">
        <v>0</v>
      </c>
      <c r="AV35" s="9">
        <v>0</v>
      </c>
      <c r="AW35" s="10">
        <v>0</v>
      </c>
      <c r="AX35" s="10">
        <v>0</v>
      </c>
      <c r="AY35" s="12">
        <v>0</v>
      </c>
      <c r="AZ35" s="24" t="s">
        <v>92</v>
      </c>
      <c r="BA35" s="27">
        <f t="shared" si="4"/>
        <v>1</v>
      </c>
      <c r="BB35" s="28">
        <f t="shared" si="5"/>
        <v>1</v>
      </c>
      <c r="BC35" s="28">
        <f t="shared" si="6"/>
        <v>0</v>
      </c>
      <c r="BD35" s="28">
        <f t="shared" si="7"/>
        <v>0</v>
      </c>
      <c r="BE35" s="28">
        <f t="shared" si="8"/>
        <v>0</v>
      </c>
      <c r="BF35" s="28">
        <f t="shared" si="9"/>
        <v>0</v>
      </c>
      <c r="BG35" s="28">
        <f t="shared" si="10"/>
        <v>0</v>
      </c>
      <c r="BH35" s="28">
        <f t="shared" si="11"/>
        <v>0</v>
      </c>
      <c r="BI35" s="28">
        <f t="shared" si="12"/>
        <v>0</v>
      </c>
      <c r="BJ35" s="28">
        <f t="shared" si="13"/>
        <v>0</v>
      </c>
      <c r="BK35" s="28">
        <f t="shared" si="14"/>
        <v>0</v>
      </c>
      <c r="BL35" s="29">
        <f t="shared" si="15"/>
        <v>0</v>
      </c>
      <c r="BM35" s="27" t="str">
        <f t="shared" si="16"/>
        <v>1</v>
      </c>
      <c r="BN35" s="28" t="str">
        <f t="shared" si="17"/>
        <v>1</v>
      </c>
      <c r="BO35" s="28" t="str">
        <f t="shared" si="18"/>
        <v>0</v>
      </c>
      <c r="BP35" s="28" t="str">
        <f t="shared" si="19"/>
        <v>0</v>
      </c>
      <c r="BQ35" s="28" t="str">
        <f t="shared" si="20"/>
        <v>0</v>
      </c>
      <c r="BR35" s="28" t="str">
        <f t="shared" si="21"/>
        <v>0</v>
      </c>
      <c r="BS35" s="28" t="str">
        <f t="shared" si="22"/>
        <v>0</v>
      </c>
      <c r="BT35" s="28" t="str">
        <f t="shared" si="23"/>
        <v>0</v>
      </c>
      <c r="BU35" s="28" t="str">
        <f t="shared" si="24"/>
        <v>0</v>
      </c>
      <c r="BV35" s="28" t="str">
        <f t="shared" si="25"/>
        <v>0</v>
      </c>
      <c r="BW35" s="28" t="str">
        <f t="shared" si="26"/>
        <v>0</v>
      </c>
      <c r="BX35" s="29" t="str">
        <f t="shared" si="27"/>
        <v>0</v>
      </c>
      <c r="BY35" s="33" t="str">
        <f t="shared" si="28"/>
        <v>110000000000</v>
      </c>
      <c r="BZ35" s="33" t="s">
        <v>72</v>
      </c>
    </row>
    <row r="36" spans="1:78" ht="16.8" x14ac:dyDescent="0.3">
      <c r="A36" s="36" t="s">
        <v>2</v>
      </c>
      <c r="B36" s="36" t="s">
        <v>49</v>
      </c>
      <c r="C36" s="39">
        <v>1101001</v>
      </c>
      <c r="D36" s="36">
        <f t="shared" ref="D36:D58" si="29">BIN2DEC(C36)</f>
        <v>105</v>
      </c>
      <c r="E36" s="44" t="str">
        <f t="shared" si="3"/>
        <v>0069</v>
      </c>
      <c r="G36" s="16">
        <v>1</v>
      </c>
      <c r="H36" s="9">
        <v>0</v>
      </c>
      <c r="I36" s="11">
        <v>0</v>
      </c>
      <c r="J36" s="10">
        <v>0</v>
      </c>
      <c r="K36" s="12">
        <v>0</v>
      </c>
      <c r="L36" s="9">
        <v>1</v>
      </c>
      <c r="M36" s="10">
        <v>0</v>
      </c>
      <c r="N36" s="10">
        <v>0</v>
      </c>
      <c r="O36" s="12">
        <v>0</v>
      </c>
      <c r="P36" s="9">
        <v>0</v>
      </c>
      <c r="Q36" s="10">
        <v>0</v>
      </c>
      <c r="R36" s="10">
        <v>0</v>
      </c>
      <c r="S36" s="12">
        <v>0</v>
      </c>
      <c r="T36" s="9">
        <v>0</v>
      </c>
      <c r="U36" s="10">
        <v>0</v>
      </c>
      <c r="V36" s="10">
        <v>0</v>
      </c>
      <c r="W36" s="12">
        <v>0</v>
      </c>
      <c r="X36" s="9">
        <v>0</v>
      </c>
      <c r="Y36" s="10">
        <v>0</v>
      </c>
      <c r="Z36" s="10">
        <v>0</v>
      </c>
      <c r="AA36" s="12">
        <v>0</v>
      </c>
      <c r="AB36" s="9">
        <v>0</v>
      </c>
      <c r="AC36" s="10">
        <v>0</v>
      </c>
      <c r="AD36" s="10">
        <v>0</v>
      </c>
      <c r="AE36" s="12">
        <v>0</v>
      </c>
      <c r="AF36" s="9">
        <v>0</v>
      </c>
      <c r="AG36" s="10">
        <v>0</v>
      </c>
      <c r="AH36" s="10">
        <v>0</v>
      </c>
      <c r="AI36" s="12">
        <v>0</v>
      </c>
      <c r="AJ36" s="9">
        <v>0</v>
      </c>
      <c r="AK36" s="10">
        <v>0</v>
      </c>
      <c r="AL36" s="10">
        <v>0</v>
      </c>
      <c r="AM36" s="12">
        <v>0</v>
      </c>
      <c r="AN36" s="9">
        <v>0</v>
      </c>
      <c r="AO36" s="10">
        <v>0</v>
      </c>
      <c r="AP36" s="10">
        <v>0</v>
      </c>
      <c r="AQ36" s="12">
        <v>0</v>
      </c>
      <c r="AR36" s="9">
        <v>0</v>
      </c>
      <c r="AS36" s="10">
        <v>0</v>
      </c>
      <c r="AT36" s="10">
        <v>0</v>
      </c>
      <c r="AU36" s="12">
        <v>0</v>
      </c>
      <c r="AV36" s="9">
        <v>0</v>
      </c>
      <c r="AW36" s="10">
        <v>0</v>
      </c>
      <c r="AX36" s="10">
        <v>0</v>
      </c>
      <c r="AY36" s="12">
        <v>0</v>
      </c>
      <c r="AZ36" s="24" t="s">
        <v>93</v>
      </c>
      <c r="BA36" s="27">
        <f t="shared" si="4"/>
        <v>1</v>
      </c>
      <c r="BB36" s="28">
        <f t="shared" si="5"/>
        <v>0</v>
      </c>
      <c r="BC36" s="28">
        <f t="shared" si="6"/>
        <v>1000</v>
      </c>
      <c r="BD36" s="28">
        <f t="shared" si="7"/>
        <v>0</v>
      </c>
      <c r="BE36" s="28">
        <f t="shared" si="8"/>
        <v>0</v>
      </c>
      <c r="BF36" s="28">
        <f t="shared" si="9"/>
        <v>0</v>
      </c>
      <c r="BG36" s="28">
        <f t="shared" si="10"/>
        <v>0</v>
      </c>
      <c r="BH36" s="28">
        <f t="shared" si="11"/>
        <v>0</v>
      </c>
      <c r="BI36" s="28">
        <f t="shared" si="12"/>
        <v>0</v>
      </c>
      <c r="BJ36" s="28">
        <f t="shared" si="13"/>
        <v>0</v>
      </c>
      <c r="BK36" s="28">
        <f t="shared" si="14"/>
        <v>0</v>
      </c>
      <c r="BL36" s="29">
        <f t="shared" si="15"/>
        <v>0</v>
      </c>
      <c r="BM36" s="27" t="str">
        <f t="shared" si="16"/>
        <v>1</v>
      </c>
      <c r="BN36" s="28" t="str">
        <f t="shared" si="17"/>
        <v>0</v>
      </c>
      <c r="BO36" s="28" t="str">
        <f t="shared" si="18"/>
        <v>8</v>
      </c>
      <c r="BP36" s="28" t="str">
        <f t="shared" si="19"/>
        <v>0</v>
      </c>
      <c r="BQ36" s="28" t="str">
        <f t="shared" si="20"/>
        <v>0</v>
      </c>
      <c r="BR36" s="28" t="str">
        <f t="shared" si="21"/>
        <v>0</v>
      </c>
      <c r="BS36" s="28" t="str">
        <f t="shared" si="22"/>
        <v>0</v>
      </c>
      <c r="BT36" s="28" t="str">
        <f t="shared" si="23"/>
        <v>0</v>
      </c>
      <c r="BU36" s="28" t="str">
        <f t="shared" si="24"/>
        <v>0</v>
      </c>
      <c r="BV36" s="28" t="str">
        <f t="shared" si="25"/>
        <v>0</v>
      </c>
      <c r="BW36" s="28" t="str">
        <f t="shared" si="26"/>
        <v>0</v>
      </c>
      <c r="BX36" s="29" t="str">
        <f t="shared" si="27"/>
        <v>0</v>
      </c>
      <c r="BY36" s="33" t="str">
        <f t="shared" si="28"/>
        <v>108000000000</v>
      </c>
      <c r="BZ36" s="33" t="s">
        <v>73</v>
      </c>
    </row>
    <row r="37" spans="1:78" ht="16.8" x14ac:dyDescent="0.3">
      <c r="A37" s="36" t="s">
        <v>3</v>
      </c>
      <c r="B37" s="36" t="s">
        <v>50</v>
      </c>
      <c r="C37" s="39">
        <v>1101010</v>
      </c>
      <c r="D37" s="36">
        <f t="shared" si="29"/>
        <v>106</v>
      </c>
      <c r="E37" s="44" t="str">
        <f t="shared" si="3"/>
        <v>006A</v>
      </c>
      <c r="G37" s="16">
        <v>1</v>
      </c>
      <c r="H37" s="9">
        <v>0</v>
      </c>
      <c r="I37" s="11">
        <v>0</v>
      </c>
      <c r="J37" s="10">
        <v>0</v>
      </c>
      <c r="K37" s="12">
        <v>0</v>
      </c>
      <c r="L37" s="9">
        <v>0</v>
      </c>
      <c r="M37" s="10">
        <v>1</v>
      </c>
      <c r="N37" s="10">
        <v>0</v>
      </c>
      <c r="O37" s="12">
        <v>0</v>
      </c>
      <c r="P37" s="9">
        <v>0</v>
      </c>
      <c r="Q37" s="10">
        <v>0</v>
      </c>
      <c r="R37" s="10">
        <v>0</v>
      </c>
      <c r="S37" s="12">
        <v>0</v>
      </c>
      <c r="T37" s="9">
        <v>0</v>
      </c>
      <c r="U37" s="10">
        <v>0</v>
      </c>
      <c r="V37" s="10">
        <v>0</v>
      </c>
      <c r="W37" s="12">
        <v>0</v>
      </c>
      <c r="X37" s="9">
        <v>0</v>
      </c>
      <c r="Y37" s="10">
        <v>0</v>
      </c>
      <c r="Z37" s="10">
        <v>0</v>
      </c>
      <c r="AA37" s="12">
        <v>0</v>
      </c>
      <c r="AB37" s="9">
        <v>0</v>
      </c>
      <c r="AC37" s="10">
        <v>0</v>
      </c>
      <c r="AD37" s="10">
        <v>0</v>
      </c>
      <c r="AE37" s="12">
        <v>0</v>
      </c>
      <c r="AF37" s="9">
        <v>0</v>
      </c>
      <c r="AG37" s="10">
        <v>0</v>
      </c>
      <c r="AH37" s="10">
        <v>0</v>
      </c>
      <c r="AI37" s="12">
        <v>0</v>
      </c>
      <c r="AJ37" s="9">
        <v>0</v>
      </c>
      <c r="AK37" s="10">
        <v>0</v>
      </c>
      <c r="AL37" s="10">
        <v>0</v>
      </c>
      <c r="AM37" s="12">
        <v>0</v>
      </c>
      <c r="AN37" s="9">
        <v>0</v>
      </c>
      <c r="AO37" s="10">
        <v>0</v>
      </c>
      <c r="AP37" s="10">
        <v>0</v>
      </c>
      <c r="AQ37" s="12">
        <v>0</v>
      </c>
      <c r="AR37" s="9">
        <v>0</v>
      </c>
      <c r="AS37" s="10">
        <v>0</v>
      </c>
      <c r="AT37" s="10">
        <v>0</v>
      </c>
      <c r="AU37" s="12">
        <v>0</v>
      </c>
      <c r="AV37" s="9">
        <v>0</v>
      </c>
      <c r="AW37" s="10">
        <v>0</v>
      </c>
      <c r="AX37" s="10">
        <v>0</v>
      </c>
      <c r="AY37" s="12">
        <v>0</v>
      </c>
      <c r="AZ37" s="24" t="s">
        <v>94</v>
      </c>
      <c r="BA37" s="27">
        <f t="shared" si="4"/>
        <v>1</v>
      </c>
      <c r="BB37" s="28">
        <f t="shared" si="5"/>
        <v>0</v>
      </c>
      <c r="BC37" s="28">
        <f t="shared" si="6"/>
        <v>100</v>
      </c>
      <c r="BD37" s="28">
        <f t="shared" si="7"/>
        <v>0</v>
      </c>
      <c r="BE37" s="28">
        <f t="shared" si="8"/>
        <v>0</v>
      </c>
      <c r="BF37" s="28">
        <f t="shared" si="9"/>
        <v>0</v>
      </c>
      <c r="BG37" s="28">
        <f t="shared" si="10"/>
        <v>0</v>
      </c>
      <c r="BH37" s="28">
        <f t="shared" si="11"/>
        <v>0</v>
      </c>
      <c r="BI37" s="28">
        <f t="shared" si="12"/>
        <v>0</v>
      </c>
      <c r="BJ37" s="28">
        <f t="shared" si="13"/>
        <v>0</v>
      </c>
      <c r="BK37" s="28">
        <f t="shared" si="14"/>
        <v>0</v>
      </c>
      <c r="BL37" s="29">
        <f t="shared" si="15"/>
        <v>0</v>
      </c>
      <c r="BM37" s="27" t="str">
        <f t="shared" si="16"/>
        <v>1</v>
      </c>
      <c r="BN37" s="28" t="str">
        <f t="shared" si="17"/>
        <v>0</v>
      </c>
      <c r="BO37" s="28" t="str">
        <f t="shared" si="18"/>
        <v>4</v>
      </c>
      <c r="BP37" s="28" t="str">
        <f t="shared" si="19"/>
        <v>0</v>
      </c>
      <c r="BQ37" s="28" t="str">
        <f t="shared" si="20"/>
        <v>0</v>
      </c>
      <c r="BR37" s="28" t="str">
        <f t="shared" si="21"/>
        <v>0</v>
      </c>
      <c r="BS37" s="28" t="str">
        <f t="shared" si="22"/>
        <v>0</v>
      </c>
      <c r="BT37" s="28" t="str">
        <f t="shared" si="23"/>
        <v>0</v>
      </c>
      <c r="BU37" s="28" t="str">
        <f t="shared" si="24"/>
        <v>0</v>
      </c>
      <c r="BV37" s="28" t="str">
        <f t="shared" si="25"/>
        <v>0</v>
      </c>
      <c r="BW37" s="28" t="str">
        <f t="shared" si="26"/>
        <v>0</v>
      </c>
      <c r="BX37" s="29" t="str">
        <f t="shared" si="27"/>
        <v>0</v>
      </c>
      <c r="BY37" s="33" t="str">
        <f t="shared" si="28"/>
        <v>104000000000</v>
      </c>
      <c r="BZ37" s="33" t="s">
        <v>74</v>
      </c>
    </row>
    <row r="38" spans="1:78" ht="16.8" x14ac:dyDescent="0.3">
      <c r="A38" s="36" t="s">
        <v>4</v>
      </c>
      <c r="B38" s="36" t="s">
        <v>51</v>
      </c>
      <c r="C38" s="39">
        <v>1101011</v>
      </c>
      <c r="D38" s="36">
        <f t="shared" si="29"/>
        <v>107</v>
      </c>
      <c r="E38" s="44" t="str">
        <f t="shared" si="3"/>
        <v>006B</v>
      </c>
      <c r="G38" s="16">
        <v>1</v>
      </c>
      <c r="H38" s="9">
        <v>0</v>
      </c>
      <c r="I38" s="11">
        <v>0</v>
      </c>
      <c r="J38" s="10">
        <v>0</v>
      </c>
      <c r="K38" s="12">
        <v>0</v>
      </c>
      <c r="L38" s="9">
        <v>0</v>
      </c>
      <c r="M38" s="10">
        <v>0</v>
      </c>
      <c r="N38" s="10">
        <v>1</v>
      </c>
      <c r="O38" s="12">
        <v>0</v>
      </c>
      <c r="P38" s="9">
        <v>0</v>
      </c>
      <c r="Q38" s="10">
        <v>0</v>
      </c>
      <c r="R38" s="10">
        <v>0</v>
      </c>
      <c r="S38" s="12">
        <v>0</v>
      </c>
      <c r="T38" s="9">
        <v>0</v>
      </c>
      <c r="U38" s="10">
        <v>0</v>
      </c>
      <c r="V38" s="10">
        <v>0</v>
      </c>
      <c r="W38" s="12">
        <v>0</v>
      </c>
      <c r="X38" s="9">
        <v>0</v>
      </c>
      <c r="Y38" s="10">
        <v>0</v>
      </c>
      <c r="Z38" s="10">
        <v>0</v>
      </c>
      <c r="AA38" s="12">
        <v>0</v>
      </c>
      <c r="AB38" s="9">
        <v>0</v>
      </c>
      <c r="AC38" s="10">
        <v>0</v>
      </c>
      <c r="AD38" s="10">
        <v>0</v>
      </c>
      <c r="AE38" s="12">
        <v>0</v>
      </c>
      <c r="AF38" s="9">
        <v>0</v>
      </c>
      <c r="AG38" s="10">
        <v>0</v>
      </c>
      <c r="AH38" s="10">
        <v>0</v>
      </c>
      <c r="AI38" s="12">
        <v>0</v>
      </c>
      <c r="AJ38" s="9">
        <v>0</v>
      </c>
      <c r="AK38" s="10">
        <v>0</v>
      </c>
      <c r="AL38" s="10">
        <v>0</v>
      </c>
      <c r="AM38" s="12">
        <v>0</v>
      </c>
      <c r="AN38" s="9">
        <v>0</v>
      </c>
      <c r="AO38" s="10">
        <v>0</v>
      </c>
      <c r="AP38" s="10">
        <v>0</v>
      </c>
      <c r="AQ38" s="12">
        <v>0</v>
      </c>
      <c r="AR38" s="9">
        <v>0</v>
      </c>
      <c r="AS38" s="10">
        <v>0</v>
      </c>
      <c r="AT38" s="10">
        <v>0</v>
      </c>
      <c r="AU38" s="12">
        <v>0</v>
      </c>
      <c r="AV38" s="9">
        <v>0</v>
      </c>
      <c r="AW38" s="10">
        <v>0</v>
      </c>
      <c r="AX38" s="10">
        <v>0</v>
      </c>
      <c r="AY38" s="12">
        <v>0</v>
      </c>
      <c r="AZ38" s="24" t="s">
        <v>95</v>
      </c>
      <c r="BA38" s="27">
        <f t="shared" si="4"/>
        <v>1</v>
      </c>
      <c r="BB38" s="28">
        <f t="shared" si="5"/>
        <v>0</v>
      </c>
      <c r="BC38" s="28">
        <f t="shared" si="6"/>
        <v>10</v>
      </c>
      <c r="BD38" s="28">
        <f t="shared" si="7"/>
        <v>0</v>
      </c>
      <c r="BE38" s="28">
        <f t="shared" si="8"/>
        <v>0</v>
      </c>
      <c r="BF38" s="28">
        <f t="shared" si="9"/>
        <v>0</v>
      </c>
      <c r="BG38" s="28">
        <f t="shared" si="10"/>
        <v>0</v>
      </c>
      <c r="BH38" s="28">
        <f t="shared" si="11"/>
        <v>0</v>
      </c>
      <c r="BI38" s="28">
        <f t="shared" si="12"/>
        <v>0</v>
      </c>
      <c r="BJ38" s="28">
        <f t="shared" si="13"/>
        <v>0</v>
      </c>
      <c r="BK38" s="28">
        <f t="shared" si="14"/>
        <v>0</v>
      </c>
      <c r="BL38" s="29">
        <f t="shared" si="15"/>
        <v>0</v>
      </c>
      <c r="BM38" s="27" t="str">
        <f t="shared" si="16"/>
        <v>1</v>
      </c>
      <c r="BN38" s="28" t="str">
        <f t="shared" si="17"/>
        <v>0</v>
      </c>
      <c r="BO38" s="28" t="str">
        <f t="shared" si="18"/>
        <v>2</v>
      </c>
      <c r="BP38" s="28" t="str">
        <f t="shared" si="19"/>
        <v>0</v>
      </c>
      <c r="BQ38" s="28" t="str">
        <f t="shared" si="20"/>
        <v>0</v>
      </c>
      <c r="BR38" s="28" t="str">
        <f t="shared" si="21"/>
        <v>0</v>
      </c>
      <c r="BS38" s="28" t="str">
        <f t="shared" si="22"/>
        <v>0</v>
      </c>
      <c r="BT38" s="28" t="str">
        <f t="shared" si="23"/>
        <v>0</v>
      </c>
      <c r="BU38" s="28" t="str">
        <f t="shared" si="24"/>
        <v>0</v>
      </c>
      <c r="BV38" s="28" t="str">
        <f t="shared" si="25"/>
        <v>0</v>
      </c>
      <c r="BW38" s="28" t="str">
        <f t="shared" si="26"/>
        <v>0</v>
      </c>
      <c r="BX38" s="29" t="str">
        <f t="shared" si="27"/>
        <v>0</v>
      </c>
      <c r="BY38" s="33" t="str">
        <f t="shared" si="28"/>
        <v>102000000000</v>
      </c>
      <c r="BZ38" s="33" t="s">
        <v>75</v>
      </c>
    </row>
    <row r="39" spans="1:78" ht="16.8" x14ac:dyDescent="0.3">
      <c r="A39" s="36" t="s">
        <v>9</v>
      </c>
      <c r="B39" s="36" t="s">
        <v>55</v>
      </c>
      <c r="C39" s="39">
        <v>1101100</v>
      </c>
      <c r="D39" s="36">
        <f t="shared" si="29"/>
        <v>108</v>
      </c>
      <c r="E39" s="44" t="str">
        <f t="shared" si="3"/>
        <v>006C</v>
      </c>
      <c r="G39" s="16">
        <v>1</v>
      </c>
      <c r="H39" s="9">
        <v>0</v>
      </c>
      <c r="I39" s="11">
        <v>0</v>
      </c>
      <c r="J39" s="10">
        <v>0</v>
      </c>
      <c r="K39" s="12">
        <v>0</v>
      </c>
      <c r="L39" s="9">
        <v>0</v>
      </c>
      <c r="M39" s="10">
        <v>0</v>
      </c>
      <c r="N39" s="10">
        <v>0</v>
      </c>
      <c r="O39" s="12">
        <v>0</v>
      </c>
      <c r="P39" s="9">
        <v>0</v>
      </c>
      <c r="Q39" s="10">
        <v>0</v>
      </c>
      <c r="R39" s="10">
        <v>0</v>
      </c>
      <c r="S39" s="12">
        <v>1</v>
      </c>
      <c r="T39" s="9">
        <v>0</v>
      </c>
      <c r="U39" s="10">
        <v>0</v>
      </c>
      <c r="V39" s="10">
        <v>0</v>
      </c>
      <c r="W39" s="12">
        <v>0</v>
      </c>
      <c r="X39" s="9">
        <v>0</v>
      </c>
      <c r="Y39" s="10">
        <v>0</v>
      </c>
      <c r="Z39" s="10">
        <v>0</v>
      </c>
      <c r="AA39" s="12">
        <v>0</v>
      </c>
      <c r="AB39" s="9">
        <v>0</v>
      </c>
      <c r="AC39" s="10">
        <v>0</v>
      </c>
      <c r="AD39" s="10">
        <v>0</v>
      </c>
      <c r="AE39" s="12">
        <v>0</v>
      </c>
      <c r="AF39" s="9">
        <v>0</v>
      </c>
      <c r="AG39" s="10">
        <v>0</v>
      </c>
      <c r="AH39" s="10">
        <v>0</v>
      </c>
      <c r="AI39" s="12">
        <v>0</v>
      </c>
      <c r="AJ39" s="9">
        <v>0</v>
      </c>
      <c r="AK39" s="10">
        <v>0</v>
      </c>
      <c r="AL39" s="10">
        <v>0</v>
      </c>
      <c r="AM39" s="12">
        <v>0</v>
      </c>
      <c r="AN39" s="9">
        <v>0</v>
      </c>
      <c r="AO39" s="10">
        <v>0</v>
      </c>
      <c r="AP39" s="10">
        <v>0</v>
      </c>
      <c r="AQ39" s="12">
        <v>0</v>
      </c>
      <c r="AR39" s="9">
        <v>0</v>
      </c>
      <c r="AS39" s="10">
        <v>0</v>
      </c>
      <c r="AT39" s="10">
        <v>0</v>
      </c>
      <c r="AU39" s="12">
        <v>0</v>
      </c>
      <c r="AV39" s="9">
        <v>0</v>
      </c>
      <c r="AW39" s="10">
        <v>0</v>
      </c>
      <c r="AX39" s="10">
        <v>0</v>
      </c>
      <c r="AY39" s="12">
        <v>0</v>
      </c>
      <c r="AZ39" s="24" t="s">
        <v>96</v>
      </c>
      <c r="BA39" s="27">
        <f t="shared" si="4"/>
        <v>1</v>
      </c>
      <c r="BB39" s="28">
        <f t="shared" si="5"/>
        <v>0</v>
      </c>
      <c r="BC39" s="28">
        <f t="shared" si="6"/>
        <v>0</v>
      </c>
      <c r="BD39" s="28">
        <f t="shared" si="7"/>
        <v>1</v>
      </c>
      <c r="BE39" s="28">
        <f t="shared" si="8"/>
        <v>0</v>
      </c>
      <c r="BF39" s="28">
        <f t="shared" si="9"/>
        <v>0</v>
      </c>
      <c r="BG39" s="28">
        <f t="shared" si="10"/>
        <v>0</v>
      </c>
      <c r="BH39" s="28">
        <f t="shared" si="11"/>
        <v>0</v>
      </c>
      <c r="BI39" s="28">
        <f t="shared" si="12"/>
        <v>0</v>
      </c>
      <c r="BJ39" s="28">
        <f t="shared" si="13"/>
        <v>0</v>
      </c>
      <c r="BK39" s="28">
        <f t="shared" si="14"/>
        <v>0</v>
      </c>
      <c r="BL39" s="29">
        <f t="shared" si="15"/>
        <v>0</v>
      </c>
      <c r="BM39" s="27" t="str">
        <f t="shared" si="16"/>
        <v>1</v>
      </c>
      <c r="BN39" s="28" t="str">
        <f t="shared" si="17"/>
        <v>0</v>
      </c>
      <c r="BO39" s="28" t="str">
        <f t="shared" si="18"/>
        <v>0</v>
      </c>
      <c r="BP39" s="28" t="str">
        <f t="shared" si="19"/>
        <v>1</v>
      </c>
      <c r="BQ39" s="28" t="str">
        <f t="shared" si="20"/>
        <v>0</v>
      </c>
      <c r="BR39" s="28" t="str">
        <f t="shared" si="21"/>
        <v>0</v>
      </c>
      <c r="BS39" s="28" t="str">
        <f t="shared" si="22"/>
        <v>0</v>
      </c>
      <c r="BT39" s="28" t="str">
        <f t="shared" si="23"/>
        <v>0</v>
      </c>
      <c r="BU39" s="28" t="str">
        <f t="shared" si="24"/>
        <v>0</v>
      </c>
      <c r="BV39" s="28" t="str">
        <f t="shared" si="25"/>
        <v>0</v>
      </c>
      <c r="BW39" s="28" t="str">
        <f t="shared" si="26"/>
        <v>0</v>
      </c>
      <c r="BX39" s="29" t="str">
        <f t="shared" si="27"/>
        <v>0</v>
      </c>
      <c r="BY39" s="33" t="str">
        <f t="shared" si="28"/>
        <v>100100000000</v>
      </c>
      <c r="BZ39" s="33" t="s">
        <v>80</v>
      </c>
    </row>
    <row r="40" spans="1:78" ht="16.8" x14ac:dyDescent="0.3">
      <c r="A40" s="36" t="s">
        <v>10</v>
      </c>
      <c r="B40" s="36" t="s">
        <v>56</v>
      </c>
      <c r="C40" s="39">
        <v>1101101</v>
      </c>
      <c r="D40" s="36">
        <f t="shared" si="29"/>
        <v>109</v>
      </c>
      <c r="E40" s="44" t="str">
        <f t="shared" si="3"/>
        <v>006D</v>
      </c>
      <c r="G40" s="16">
        <v>1</v>
      </c>
      <c r="H40" s="9">
        <v>0</v>
      </c>
      <c r="I40" s="11">
        <v>0</v>
      </c>
      <c r="J40" s="10">
        <v>0</v>
      </c>
      <c r="K40" s="12">
        <v>0</v>
      </c>
      <c r="L40" s="9">
        <v>0</v>
      </c>
      <c r="M40" s="10">
        <v>0</v>
      </c>
      <c r="N40" s="10">
        <v>0</v>
      </c>
      <c r="O40" s="12">
        <v>0</v>
      </c>
      <c r="P40" s="9">
        <v>0</v>
      </c>
      <c r="Q40" s="10">
        <v>0</v>
      </c>
      <c r="R40" s="10">
        <v>0</v>
      </c>
      <c r="S40" s="12">
        <v>0</v>
      </c>
      <c r="T40" s="9">
        <v>1</v>
      </c>
      <c r="U40" s="10">
        <v>0</v>
      </c>
      <c r="V40" s="10">
        <v>0</v>
      </c>
      <c r="W40" s="12">
        <v>0</v>
      </c>
      <c r="X40" s="9">
        <v>0</v>
      </c>
      <c r="Y40" s="10">
        <v>0</v>
      </c>
      <c r="Z40" s="10">
        <v>0</v>
      </c>
      <c r="AA40" s="12">
        <v>0</v>
      </c>
      <c r="AB40" s="9">
        <v>0</v>
      </c>
      <c r="AC40" s="10">
        <v>0</v>
      </c>
      <c r="AD40" s="10">
        <v>0</v>
      </c>
      <c r="AE40" s="12">
        <v>0</v>
      </c>
      <c r="AF40" s="9">
        <v>0</v>
      </c>
      <c r="AG40" s="10">
        <v>0</v>
      </c>
      <c r="AH40" s="10">
        <v>0</v>
      </c>
      <c r="AI40" s="12">
        <v>0</v>
      </c>
      <c r="AJ40" s="9">
        <v>0</v>
      </c>
      <c r="AK40" s="10">
        <v>0</v>
      </c>
      <c r="AL40" s="10">
        <v>0</v>
      </c>
      <c r="AM40" s="12">
        <v>0</v>
      </c>
      <c r="AN40" s="9">
        <v>0</v>
      </c>
      <c r="AO40" s="10">
        <v>0</v>
      </c>
      <c r="AP40" s="10">
        <v>0</v>
      </c>
      <c r="AQ40" s="12">
        <v>0</v>
      </c>
      <c r="AR40" s="9">
        <v>0</v>
      </c>
      <c r="AS40" s="10">
        <v>0</v>
      </c>
      <c r="AT40" s="10">
        <v>0</v>
      </c>
      <c r="AU40" s="12">
        <v>0</v>
      </c>
      <c r="AV40" s="9">
        <v>0</v>
      </c>
      <c r="AW40" s="10">
        <v>0</v>
      </c>
      <c r="AX40" s="10">
        <v>0</v>
      </c>
      <c r="AY40" s="12">
        <v>0</v>
      </c>
      <c r="AZ40" s="24" t="s">
        <v>97</v>
      </c>
      <c r="BA40" s="27">
        <f t="shared" si="4"/>
        <v>1</v>
      </c>
      <c r="BB40" s="28">
        <f t="shared" si="5"/>
        <v>0</v>
      </c>
      <c r="BC40" s="28">
        <f t="shared" si="6"/>
        <v>0</v>
      </c>
      <c r="BD40" s="28">
        <f t="shared" si="7"/>
        <v>0</v>
      </c>
      <c r="BE40" s="28">
        <f t="shared" si="8"/>
        <v>1000</v>
      </c>
      <c r="BF40" s="28">
        <f t="shared" si="9"/>
        <v>0</v>
      </c>
      <c r="BG40" s="28">
        <f t="shared" si="10"/>
        <v>0</v>
      </c>
      <c r="BH40" s="28">
        <f t="shared" si="11"/>
        <v>0</v>
      </c>
      <c r="BI40" s="28">
        <f t="shared" si="12"/>
        <v>0</v>
      </c>
      <c r="BJ40" s="28">
        <f t="shared" si="13"/>
        <v>0</v>
      </c>
      <c r="BK40" s="28">
        <f t="shared" si="14"/>
        <v>0</v>
      </c>
      <c r="BL40" s="29">
        <f t="shared" si="15"/>
        <v>0</v>
      </c>
      <c r="BM40" s="27" t="str">
        <f t="shared" si="16"/>
        <v>1</v>
      </c>
      <c r="BN40" s="28" t="str">
        <f t="shared" si="17"/>
        <v>0</v>
      </c>
      <c r="BO40" s="28" t="str">
        <f t="shared" si="18"/>
        <v>0</v>
      </c>
      <c r="BP40" s="28" t="str">
        <f t="shared" si="19"/>
        <v>0</v>
      </c>
      <c r="BQ40" s="28" t="str">
        <f t="shared" si="20"/>
        <v>8</v>
      </c>
      <c r="BR40" s="28" t="str">
        <f t="shared" si="21"/>
        <v>0</v>
      </c>
      <c r="BS40" s="28" t="str">
        <f t="shared" si="22"/>
        <v>0</v>
      </c>
      <c r="BT40" s="28" t="str">
        <f t="shared" si="23"/>
        <v>0</v>
      </c>
      <c r="BU40" s="28" t="str">
        <f t="shared" si="24"/>
        <v>0</v>
      </c>
      <c r="BV40" s="28" t="str">
        <f t="shared" si="25"/>
        <v>0</v>
      </c>
      <c r="BW40" s="28" t="str">
        <f t="shared" si="26"/>
        <v>0</v>
      </c>
      <c r="BX40" s="29" t="str">
        <f t="shared" si="27"/>
        <v>0</v>
      </c>
      <c r="BY40" s="33" t="str">
        <f t="shared" si="28"/>
        <v>100080000000</v>
      </c>
      <c r="BZ40" s="33" t="s">
        <v>81</v>
      </c>
    </row>
    <row r="41" spans="1:78" ht="16.8" x14ac:dyDescent="0.3">
      <c r="A41" s="36" t="s">
        <v>11</v>
      </c>
      <c r="B41" s="36" t="s">
        <v>57</v>
      </c>
      <c r="C41" s="39">
        <v>1101110</v>
      </c>
      <c r="D41" s="36">
        <f t="shared" si="29"/>
        <v>110</v>
      </c>
      <c r="E41" s="44" t="str">
        <f t="shared" si="3"/>
        <v>006E</v>
      </c>
      <c r="G41" s="16">
        <v>1</v>
      </c>
      <c r="H41" s="9">
        <v>0</v>
      </c>
      <c r="I41" s="11">
        <v>0</v>
      </c>
      <c r="J41" s="10">
        <v>0</v>
      </c>
      <c r="K41" s="12">
        <v>0</v>
      </c>
      <c r="L41" s="9">
        <v>0</v>
      </c>
      <c r="M41" s="10">
        <v>0</v>
      </c>
      <c r="N41" s="10">
        <v>0</v>
      </c>
      <c r="O41" s="12">
        <v>0</v>
      </c>
      <c r="P41" s="9">
        <v>0</v>
      </c>
      <c r="Q41" s="10">
        <v>0</v>
      </c>
      <c r="R41" s="10">
        <v>0</v>
      </c>
      <c r="S41" s="12">
        <v>0</v>
      </c>
      <c r="T41" s="9">
        <v>0</v>
      </c>
      <c r="U41" s="10">
        <v>1</v>
      </c>
      <c r="V41" s="10">
        <v>0</v>
      </c>
      <c r="W41" s="12">
        <v>0</v>
      </c>
      <c r="X41" s="9">
        <v>0</v>
      </c>
      <c r="Y41" s="10">
        <v>0</v>
      </c>
      <c r="Z41" s="10">
        <v>0</v>
      </c>
      <c r="AA41" s="12">
        <v>0</v>
      </c>
      <c r="AB41" s="9">
        <v>0</v>
      </c>
      <c r="AC41" s="10">
        <v>0</v>
      </c>
      <c r="AD41" s="10">
        <v>0</v>
      </c>
      <c r="AE41" s="12">
        <v>0</v>
      </c>
      <c r="AF41" s="9">
        <v>0</v>
      </c>
      <c r="AG41" s="10">
        <v>0</v>
      </c>
      <c r="AH41" s="10">
        <v>0</v>
      </c>
      <c r="AI41" s="12">
        <v>0</v>
      </c>
      <c r="AJ41" s="9">
        <v>0</v>
      </c>
      <c r="AK41" s="10">
        <v>0</v>
      </c>
      <c r="AL41" s="10">
        <v>0</v>
      </c>
      <c r="AM41" s="12">
        <v>0</v>
      </c>
      <c r="AN41" s="9">
        <v>0</v>
      </c>
      <c r="AO41" s="10">
        <v>0</v>
      </c>
      <c r="AP41" s="10">
        <v>0</v>
      </c>
      <c r="AQ41" s="12">
        <v>0</v>
      </c>
      <c r="AR41" s="9">
        <v>0</v>
      </c>
      <c r="AS41" s="10">
        <v>0</v>
      </c>
      <c r="AT41" s="10">
        <v>0</v>
      </c>
      <c r="AU41" s="12">
        <v>0</v>
      </c>
      <c r="AV41" s="9">
        <v>0</v>
      </c>
      <c r="AW41" s="10">
        <v>0</v>
      </c>
      <c r="AX41" s="10">
        <v>0</v>
      </c>
      <c r="AY41" s="12">
        <v>0</v>
      </c>
      <c r="AZ41" s="24" t="s">
        <v>98</v>
      </c>
      <c r="BA41" s="27">
        <f t="shared" si="4"/>
        <v>1</v>
      </c>
      <c r="BB41" s="28">
        <f t="shared" si="5"/>
        <v>0</v>
      </c>
      <c r="BC41" s="28">
        <f t="shared" si="6"/>
        <v>0</v>
      </c>
      <c r="BD41" s="28">
        <f t="shared" si="7"/>
        <v>0</v>
      </c>
      <c r="BE41" s="28">
        <f t="shared" si="8"/>
        <v>100</v>
      </c>
      <c r="BF41" s="28">
        <f t="shared" si="9"/>
        <v>0</v>
      </c>
      <c r="BG41" s="28">
        <f t="shared" si="10"/>
        <v>0</v>
      </c>
      <c r="BH41" s="28">
        <f t="shared" si="11"/>
        <v>0</v>
      </c>
      <c r="BI41" s="28">
        <f t="shared" si="12"/>
        <v>0</v>
      </c>
      <c r="BJ41" s="28">
        <f t="shared" si="13"/>
        <v>0</v>
      </c>
      <c r="BK41" s="28">
        <f t="shared" si="14"/>
        <v>0</v>
      </c>
      <c r="BL41" s="29">
        <f t="shared" si="15"/>
        <v>0</v>
      </c>
      <c r="BM41" s="27" t="str">
        <f t="shared" si="16"/>
        <v>1</v>
      </c>
      <c r="BN41" s="28" t="str">
        <f t="shared" si="17"/>
        <v>0</v>
      </c>
      <c r="BO41" s="28" t="str">
        <f t="shared" si="18"/>
        <v>0</v>
      </c>
      <c r="BP41" s="28" t="str">
        <f t="shared" si="19"/>
        <v>0</v>
      </c>
      <c r="BQ41" s="28" t="str">
        <f t="shared" si="20"/>
        <v>4</v>
      </c>
      <c r="BR41" s="28" t="str">
        <f t="shared" si="21"/>
        <v>0</v>
      </c>
      <c r="BS41" s="28" t="str">
        <f t="shared" si="22"/>
        <v>0</v>
      </c>
      <c r="BT41" s="28" t="str">
        <f t="shared" si="23"/>
        <v>0</v>
      </c>
      <c r="BU41" s="28" t="str">
        <f t="shared" si="24"/>
        <v>0</v>
      </c>
      <c r="BV41" s="28" t="str">
        <f t="shared" si="25"/>
        <v>0</v>
      </c>
      <c r="BW41" s="28" t="str">
        <f t="shared" si="26"/>
        <v>0</v>
      </c>
      <c r="BX41" s="29" t="str">
        <f t="shared" si="27"/>
        <v>0</v>
      </c>
      <c r="BY41" s="33" t="str">
        <f t="shared" si="28"/>
        <v>100040000000</v>
      </c>
      <c r="BZ41" s="33" t="s">
        <v>82</v>
      </c>
    </row>
    <row r="42" spans="1:78" ht="16.8" x14ac:dyDescent="0.3">
      <c r="A42" s="36" t="s">
        <v>12</v>
      </c>
      <c r="B42" s="36" t="s">
        <v>58</v>
      </c>
      <c r="C42" s="39">
        <v>1101111</v>
      </c>
      <c r="D42" s="36">
        <f t="shared" si="29"/>
        <v>111</v>
      </c>
      <c r="E42" s="44" t="str">
        <f t="shared" si="3"/>
        <v>006F</v>
      </c>
      <c r="G42" s="16">
        <v>1</v>
      </c>
      <c r="H42" s="9">
        <v>0</v>
      </c>
      <c r="I42" s="11">
        <v>0</v>
      </c>
      <c r="J42" s="10">
        <v>0</v>
      </c>
      <c r="K42" s="12">
        <v>0</v>
      </c>
      <c r="L42" s="9">
        <v>0</v>
      </c>
      <c r="M42" s="10">
        <v>0</v>
      </c>
      <c r="N42" s="10">
        <v>0</v>
      </c>
      <c r="O42" s="12">
        <v>0</v>
      </c>
      <c r="P42" s="9">
        <v>0</v>
      </c>
      <c r="Q42" s="10">
        <v>0</v>
      </c>
      <c r="R42" s="10">
        <v>0</v>
      </c>
      <c r="S42" s="12">
        <v>0</v>
      </c>
      <c r="T42" s="9">
        <v>0</v>
      </c>
      <c r="U42" s="10">
        <v>0</v>
      </c>
      <c r="V42" s="10">
        <v>1</v>
      </c>
      <c r="W42" s="12">
        <v>0</v>
      </c>
      <c r="X42" s="9">
        <v>0</v>
      </c>
      <c r="Y42" s="10">
        <v>0</v>
      </c>
      <c r="Z42" s="10">
        <v>0</v>
      </c>
      <c r="AA42" s="12">
        <v>0</v>
      </c>
      <c r="AB42" s="9">
        <v>0</v>
      </c>
      <c r="AC42" s="10">
        <v>0</v>
      </c>
      <c r="AD42" s="10">
        <v>0</v>
      </c>
      <c r="AE42" s="12">
        <v>0</v>
      </c>
      <c r="AF42" s="9">
        <v>0</v>
      </c>
      <c r="AG42" s="10">
        <v>0</v>
      </c>
      <c r="AH42" s="10">
        <v>0</v>
      </c>
      <c r="AI42" s="12">
        <v>0</v>
      </c>
      <c r="AJ42" s="9">
        <v>0</v>
      </c>
      <c r="AK42" s="10">
        <v>0</v>
      </c>
      <c r="AL42" s="10">
        <v>0</v>
      </c>
      <c r="AM42" s="12">
        <v>0</v>
      </c>
      <c r="AN42" s="9">
        <v>0</v>
      </c>
      <c r="AO42" s="10">
        <v>0</v>
      </c>
      <c r="AP42" s="10">
        <v>0</v>
      </c>
      <c r="AQ42" s="12">
        <v>0</v>
      </c>
      <c r="AR42" s="9">
        <v>0</v>
      </c>
      <c r="AS42" s="10">
        <v>0</v>
      </c>
      <c r="AT42" s="10">
        <v>0</v>
      </c>
      <c r="AU42" s="12">
        <v>0</v>
      </c>
      <c r="AV42" s="9">
        <v>0</v>
      </c>
      <c r="AW42" s="10">
        <v>0</v>
      </c>
      <c r="AX42" s="10">
        <v>0</v>
      </c>
      <c r="AY42" s="12">
        <v>0</v>
      </c>
      <c r="AZ42" s="24" t="s">
        <v>99</v>
      </c>
      <c r="BA42" s="27">
        <f t="shared" si="4"/>
        <v>1</v>
      </c>
      <c r="BB42" s="28">
        <f t="shared" si="5"/>
        <v>0</v>
      </c>
      <c r="BC42" s="28">
        <f t="shared" si="6"/>
        <v>0</v>
      </c>
      <c r="BD42" s="28">
        <f t="shared" si="7"/>
        <v>0</v>
      </c>
      <c r="BE42" s="28">
        <f t="shared" si="8"/>
        <v>10</v>
      </c>
      <c r="BF42" s="28">
        <f t="shared" si="9"/>
        <v>0</v>
      </c>
      <c r="BG42" s="28">
        <f t="shared" si="10"/>
        <v>0</v>
      </c>
      <c r="BH42" s="28">
        <f t="shared" si="11"/>
        <v>0</v>
      </c>
      <c r="BI42" s="28">
        <f t="shared" si="12"/>
        <v>0</v>
      </c>
      <c r="BJ42" s="28">
        <f t="shared" si="13"/>
        <v>0</v>
      </c>
      <c r="BK42" s="28">
        <f t="shared" si="14"/>
        <v>0</v>
      </c>
      <c r="BL42" s="29">
        <f t="shared" si="15"/>
        <v>0</v>
      </c>
      <c r="BM42" s="27" t="str">
        <f t="shared" si="16"/>
        <v>1</v>
      </c>
      <c r="BN42" s="28" t="str">
        <f t="shared" si="17"/>
        <v>0</v>
      </c>
      <c r="BO42" s="28" t="str">
        <f t="shared" si="18"/>
        <v>0</v>
      </c>
      <c r="BP42" s="28" t="str">
        <f t="shared" si="19"/>
        <v>0</v>
      </c>
      <c r="BQ42" s="28" t="str">
        <f t="shared" si="20"/>
        <v>2</v>
      </c>
      <c r="BR42" s="28" t="str">
        <f t="shared" si="21"/>
        <v>0</v>
      </c>
      <c r="BS42" s="28" t="str">
        <f t="shared" si="22"/>
        <v>0</v>
      </c>
      <c r="BT42" s="28" t="str">
        <f t="shared" si="23"/>
        <v>0</v>
      </c>
      <c r="BU42" s="28" t="str">
        <f t="shared" si="24"/>
        <v>0</v>
      </c>
      <c r="BV42" s="28" t="str">
        <f t="shared" si="25"/>
        <v>0</v>
      </c>
      <c r="BW42" s="28" t="str">
        <f t="shared" si="26"/>
        <v>0</v>
      </c>
      <c r="BX42" s="29" t="str">
        <f t="shared" si="27"/>
        <v>0</v>
      </c>
      <c r="BY42" s="33" t="str">
        <f t="shared" si="28"/>
        <v>100020000000</v>
      </c>
      <c r="BZ42" s="33" t="s">
        <v>83</v>
      </c>
    </row>
    <row r="43" spans="1:78" ht="16.8" x14ac:dyDescent="0.3">
      <c r="A43" s="36" t="s">
        <v>17</v>
      </c>
      <c r="B43" s="36" t="s">
        <v>44</v>
      </c>
      <c r="C43" s="39">
        <v>1110000</v>
      </c>
      <c r="D43" s="36">
        <f t="shared" si="29"/>
        <v>112</v>
      </c>
      <c r="E43" s="44" t="str">
        <f t="shared" si="3"/>
        <v>0070</v>
      </c>
      <c r="G43" s="16">
        <v>1</v>
      </c>
      <c r="H43" s="9">
        <v>0</v>
      </c>
      <c r="I43" s="11">
        <v>0</v>
      </c>
      <c r="J43" s="10">
        <v>0</v>
      </c>
      <c r="K43" s="12">
        <v>0</v>
      </c>
      <c r="L43" s="9">
        <v>0</v>
      </c>
      <c r="M43" s="10">
        <v>0</v>
      </c>
      <c r="N43" s="10">
        <v>0</v>
      </c>
      <c r="O43" s="12">
        <v>0</v>
      </c>
      <c r="P43" s="9">
        <v>0</v>
      </c>
      <c r="Q43" s="10">
        <v>0</v>
      </c>
      <c r="R43" s="10">
        <v>0</v>
      </c>
      <c r="S43" s="12">
        <v>0</v>
      </c>
      <c r="T43" s="9">
        <v>0</v>
      </c>
      <c r="U43" s="10">
        <v>0</v>
      </c>
      <c r="V43" s="10">
        <v>0</v>
      </c>
      <c r="W43" s="12">
        <v>0</v>
      </c>
      <c r="X43" s="9">
        <v>0</v>
      </c>
      <c r="Y43" s="10">
        <v>0</v>
      </c>
      <c r="Z43" s="10">
        <v>0</v>
      </c>
      <c r="AA43" s="12">
        <v>1</v>
      </c>
      <c r="AB43" s="9">
        <v>0</v>
      </c>
      <c r="AC43" s="10">
        <v>0</v>
      </c>
      <c r="AD43" s="10">
        <v>0</v>
      </c>
      <c r="AE43" s="12">
        <v>0</v>
      </c>
      <c r="AF43" s="9">
        <v>0</v>
      </c>
      <c r="AG43" s="10">
        <v>0</v>
      </c>
      <c r="AH43" s="10">
        <v>0</v>
      </c>
      <c r="AI43" s="12">
        <v>0</v>
      </c>
      <c r="AJ43" s="9">
        <v>0</v>
      </c>
      <c r="AK43" s="10">
        <v>0</v>
      </c>
      <c r="AL43" s="10">
        <v>0</v>
      </c>
      <c r="AM43" s="12">
        <v>0</v>
      </c>
      <c r="AN43" s="9">
        <v>0</v>
      </c>
      <c r="AO43" s="10">
        <v>0</v>
      </c>
      <c r="AP43" s="10">
        <v>0</v>
      </c>
      <c r="AQ43" s="12">
        <v>0</v>
      </c>
      <c r="AR43" s="9">
        <v>0</v>
      </c>
      <c r="AS43" s="10">
        <v>0</v>
      </c>
      <c r="AT43" s="10">
        <v>0</v>
      </c>
      <c r="AU43" s="12">
        <v>0</v>
      </c>
      <c r="AV43" s="9">
        <v>0</v>
      </c>
      <c r="AW43" s="10">
        <v>0</v>
      </c>
      <c r="AX43" s="10">
        <v>0</v>
      </c>
      <c r="AY43" s="12">
        <v>0</v>
      </c>
      <c r="AZ43" s="24" t="s">
        <v>100</v>
      </c>
      <c r="BA43" s="27">
        <f t="shared" si="4"/>
        <v>1</v>
      </c>
      <c r="BB43" s="28">
        <f t="shared" si="5"/>
        <v>0</v>
      </c>
      <c r="BC43" s="28">
        <f t="shared" si="6"/>
        <v>0</v>
      </c>
      <c r="BD43" s="28">
        <f t="shared" si="7"/>
        <v>0</v>
      </c>
      <c r="BE43" s="28">
        <f t="shared" si="8"/>
        <v>0</v>
      </c>
      <c r="BF43" s="28">
        <f t="shared" si="9"/>
        <v>1</v>
      </c>
      <c r="BG43" s="28">
        <f t="shared" si="10"/>
        <v>0</v>
      </c>
      <c r="BH43" s="28">
        <f t="shared" si="11"/>
        <v>0</v>
      </c>
      <c r="BI43" s="28">
        <f t="shared" si="12"/>
        <v>0</v>
      </c>
      <c r="BJ43" s="28">
        <f t="shared" si="13"/>
        <v>0</v>
      </c>
      <c r="BK43" s="28">
        <f t="shared" si="14"/>
        <v>0</v>
      </c>
      <c r="BL43" s="29">
        <f t="shared" si="15"/>
        <v>0</v>
      </c>
      <c r="BM43" s="27" t="str">
        <f t="shared" si="16"/>
        <v>1</v>
      </c>
      <c r="BN43" s="28" t="str">
        <f t="shared" si="17"/>
        <v>0</v>
      </c>
      <c r="BO43" s="28" t="str">
        <f t="shared" si="18"/>
        <v>0</v>
      </c>
      <c r="BP43" s="28" t="str">
        <f t="shared" si="19"/>
        <v>0</v>
      </c>
      <c r="BQ43" s="28" t="str">
        <f t="shared" si="20"/>
        <v>0</v>
      </c>
      <c r="BR43" s="28" t="str">
        <f t="shared" si="21"/>
        <v>1</v>
      </c>
      <c r="BS43" s="28" t="str">
        <f t="shared" si="22"/>
        <v>0</v>
      </c>
      <c r="BT43" s="28" t="str">
        <f t="shared" si="23"/>
        <v>0</v>
      </c>
      <c r="BU43" s="28" t="str">
        <f t="shared" si="24"/>
        <v>0</v>
      </c>
      <c r="BV43" s="28" t="str">
        <f t="shared" si="25"/>
        <v>0</v>
      </c>
      <c r="BW43" s="28" t="str">
        <f t="shared" si="26"/>
        <v>0</v>
      </c>
      <c r="BX43" s="29" t="str">
        <f t="shared" si="27"/>
        <v>0</v>
      </c>
      <c r="BY43" s="33" t="str">
        <f t="shared" si="28"/>
        <v>100001000000</v>
      </c>
      <c r="BZ43" s="33" t="s">
        <v>88</v>
      </c>
    </row>
    <row r="44" spans="1:78" ht="16.8" x14ac:dyDescent="0.3">
      <c r="A44" s="36" t="s">
        <v>18</v>
      </c>
      <c r="B44" s="36" t="s">
        <v>45</v>
      </c>
      <c r="C44" s="39">
        <v>1110001</v>
      </c>
      <c r="D44" s="36">
        <f t="shared" si="29"/>
        <v>113</v>
      </c>
      <c r="E44" s="44" t="str">
        <f t="shared" si="3"/>
        <v>0071</v>
      </c>
      <c r="G44" s="16">
        <v>1</v>
      </c>
      <c r="H44" s="9">
        <v>0</v>
      </c>
      <c r="I44" s="11">
        <v>0</v>
      </c>
      <c r="J44" s="10">
        <v>0</v>
      </c>
      <c r="K44" s="12">
        <v>0</v>
      </c>
      <c r="L44" s="9">
        <v>0</v>
      </c>
      <c r="M44" s="10">
        <v>0</v>
      </c>
      <c r="N44" s="10">
        <v>0</v>
      </c>
      <c r="O44" s="12">
        <v>0</v>
      </c>
      <c r="P44" s="9">
        <v>0</v>
      </c>
      <c r="Q44" s="10">
        <v>0</v>
      </c>
      <c r="R44" s="10">
        <v>0</v>
      </c>
      <c r="S44" s="12">
        <v>0</v>
      </c>
      <c r="T44" s="9">
        <v>0</v>
      </c>
      <c r="U44" s="10">
        <v>0</v>
      </c>
      <c r="V44" s="10">
        <v>0</v>
      </c>
      <c r="W44" s="12">
        <v>0</v>
      </c>
      <c r="X44" s="9">
        <v>0</v>
      </c>
      <c r="Y44" s="10">
        <v>0</v>
      </c>
      <c r="Z44" s="10">
        <v>0</v>
      </c>
      <c r="AA44" s="12">
        <v>0</v>
      </c>
      <c r="AB44" s="9">
        <v>1</v>
      </c>
      <c r="AC44" s="10">
        <v>0</v>
      </c>
      <c r="AD44" s="10">
        <v>0</v>
      </c>
      <c r="AE44" s="12">
        <v>0</v>
      </c>
      <c r="AF44" s="9">
        <v>0</v>
      </c>
      <c r="AG44" s="10">
        <v>0</v>
      </c>
      <c r="AH44" s="10">
        <v>0</v>
      </c>
      <c r="AI44" s="12">
        <v>0</v>
      </c>
      <c r="AJ44" s="9">
        <v>0</v>
      </c>
      <c r="AK44" s="10">
        <v>0</v>
      </c>
      <c r="AL44" s="10">
        <v>0</v>
      </c>
      <c r="AM44" s="12">
        <v>0</v>
      </c>
      <c r="AN44" s="9">
        <v>0</v>
      </c>
      <c r="AO44" s="10">
        <v>0</v>
      </c>
      <c r="AP44" s="10">
        <v>0</v>
      </c>
      <c r="AQ44" s="12">
        <v>0</v>
      </c>
      <c r="AR44" s="9">
        <v>0</v>
      </c>
      <c r="AS44" s="10">
        <v>0</v>
      </c>
      <c r="AT44" s="10">
        <v>0</v>
      </c>
      <c r="AU44" s="12">
        <v>0</v>
      </c>
      <c r="AV44" s="9">
        <v>0</v>
      </c>
      <c r="AW44" s="10">
        <v>0</v>
      </c>
      <c r="AX44" s="10">
        <v>0</v>
      </c>
      <c r="AY44" s="12">
        <v>0</v>
      </c>
      <c r="AZ44" s="24" t="s">
        <v>101</v>
      </c>
      <c r="BA44" s="27">
        <f t="shared" si="4"/>
        <v>1</v>
      </c>
      <c r="BB44" s="28">
        <f t="shared" si="5"/>
        <v>0</v>
      </c>
      <c r="BC44" s="28">
        <f t="shared" si="6"/>
        <v>0</v>
      </c>
      <c r="BD44" s="28">
        <f t="shared" si="7"/>
        <v>0</v>
      </c>
      <c r="BE44" s="28">
        <f t="shared" si="8"/>
        <v>0</v>
      </c>
      <c r="BF44" s="28">
        <f t="shared" si="9"/>
        <v>0</v>
      </c>
      <c r="BG44" s="28">
        <f t="shared" si="10"/>
        <v>1000</v>
      </c>
      <c r="BH44" s="28">
        <f t="shared" si="11"/>
        <v>0</v>
      </c>
      <c r="BI44" s="28">
        <f t="shared" si="12"/>
        <v>0</v>
      </c>
      <c r="BJ44" s="28">
        <f t="shared" si="13"/>
        <v>0</v>
      </c>
      <c r="BK44" s="28">
        <f t="shared" si="14"/>
        <v>0</v>
      </c>
      <c r="BL44" s="29">
        <f t="shared" si="15"/>
        <v>0</v>
      </c>
      <c r="BM44" s="27" t="str">
        <f t="shared" si="16"/>
        <v>1</v>
      </c>
      <c r="BN44" s="28" t="str">
        <f t="shared" si="17"/>
        <v>0</v>
      </c>
      <c r="BO44" s="28" t="str">
        <f t="shared" si="18"/>
        <v>0</v>
      </c>
      <c r="BP44" s="28" t="str">
        <f t="shared" si="19"/>
        <v>0</v>
      </c>
      <c r="BQ44" s="28" t="str">
        <f t="shared" si="20"/>
        <v>0</v>
      </c>
      <c r="BR44" s="28" t="str">
        <f t="shared" si="21"/>
        <v>0</v>
      </c>
      <c r="BS44" s="28" t="str">
        <f t="shared" si="22"/>
        <v>8</v>
      </c>
      <c r="BT44" s="28" t="str">
        <f t="shared" si="23"/>
        <v>0</v>
      </c>
      <c r="BU44" s="28" t="str">
        <f t="shared" si="24"/>
        <v>0</v>
      </c>
      <c r="BV44" s="28" t="str">
        <f t="shared" si="25"/>
        <v>0</v>
      </c>
      <c r="BW44" s="28" t="str">
        <f t="shared" si="26"/>
        <v>0</v>
      </c>
      <c r="BX44" s="29" t="str">
        <f t="shared" si="27"/>
        <v>0</v>
      </c>
      <c r="BY44" s="33" t="str">
        <f t="shared" si="28"/>
        <v>100000800000</v>
      </c>
      <c r="BZ44" s="33" t="s">
        <v>89</v>
      </c>
    </row>
    <row r="45" spans="1:78" ht="16.8" x14ac:dyDescent="0.3">
      <c r="A45" s="36" t="s">
        <v>19</v>
      </c>
      <c r="B45" s="36" t="s">
        <v>125</v>
      </c>
      <c r="C45" s="39">
        <v>1110010</v>
      </c>
      <c r="D45" s="36">
        <f t="shared" si="29"/>
        <v>114</v>
      </c>
      <c r="E45" s="44" t="str">
        <f t="shared" si="3"/>
        <v>0072</v>
      </c>
      <c r="G45" s="16">
        <v>1</v>
      </c>
      <c r="H45" s="9">
        <v>0</v>
      </c>
      <c r="I45" s="11">
        <v>0</v>
      </c>
      <c r="J45" s="10">
        <v>0</v>
      </c>
      <c r="K45" s="12">
        <v>0</v>
      </c>
      <c r="L45" s="9">
        <v>0</v>
      </c>
      <c r="M45" s="10">
        <v>0</v>
      </c>
      <c r="N45" s="10">
        <v>0</v>
      </c>
      <c r="O45" s="12">
        <v>0</v>
      </c>
      <c r="P45" s="9">
        <v>0</v>
      </c>
      <c r="Q45" s="10">
        <v>0</v>
      </c>
      <c r="R45" s="10">
        <v>0</v>
      </c>
      <c r="S45" s="12">
        <v>0</v>
      </c>
      <c r="T45" s="9">
        <v>0</v>
      </c>
      <c r="U45" s="10">
        <v>0</v>
      </c>
      <c r="V45" s="10">
        <v>0</v>
      </c>
      <c r="W45" s="12">
        <v>0</v>
      </c>
      <c r="X45" s="9">
        <v>0</v>
      </c>
      <c r="Y45" s="10">
        <v>0</v>
      </c>
      <c r="Z45" s="10">
        <v>0</v>
      </c>
      <c r="AA45" s="12">
        <v>0</v>
      </c>
      <c r="AB45" s="9">
        <v>0</v>
      </c>
      <c r="AC45" s="10">
        <v>1</v>
      </c>
      <c r="AD45" s="10">
        <v>0</v>
      </c>
      <c r="AE45" s="12">
        <v>0</v>
      </c>
      <c r="AF45" s="9">
        <v>0</v>
      </c>
      <c r="AG45" s="10">
        <v>0</v>
      </c>
      <c r="AH45" s="10">
        <v>0</v>
      </c>
      <c r="AI45" s="12">
        <v>0</v>
      </c>
      <c r="AJ45" s="9">
        <v>0</v>
      </c>
      <c r="AK45" s="10">
        <v>0</v>
      </c>
      <c r="AL45" s="10">
        <v>0</v>
      </c>
      <c r="AM45" s="12">
        <v>0</v>
      </c>
      <c r="AN45" s="9">
        <v>0</v>
      </c>
      <c r="AO45" s="10">
        <v>0</v>
      </c>
      <c r="AP45" s="10">
        <v>0</v>
      </c>
      <c r="AQ45" s="12">
        <v>0</v>
      </c>
      <c r="AR45" s="9">
        <v>0</v>
      </c>
      <c r="AS45" s="10">
        <v>0</v>
      </c>
      <c r="AT45" s="10">
        <v>0</v>
      </c>
      <c r="AU45" s="12">
        <v>0</v>
      </c>
      <c r="AV45" s="9">
        <v>0</v>
      </c>
      <c r="AW45" s="10">
        <v>0</v>
      </c>
      <c r="AX45" s="10">
        <v>0</v>
      </c>
      <c r="AY45" s="12">
        <v>0</v>
      </c>
      <c r="AZ45" s="24" t="s">
        <v>102</v>
      </c>
      <c r="BA45" s="27">
        <f t="shared" si="4"/>
        <v>1</v>
      </c>
      <c r="BB45" s="28">
        <f t="shared" si="5"/>
        <v>0</v>
      </c>
      <c r="BC45" s="28">
        <f t="shared" si="6"/>
        <v>0</v>
      </c>
      <c r="BD45" s="28">
        <f t="shared" si="7"/>
        <v>0</v>
      </c>
      <c r="BE45" s="28">
        <f t="shared" si="8"/>
        <v>0</v>
      </c>
      <c r="BF45" s="28">
        <f t="shared" si="9"/>
        <v>0</v>
      </c>
      <c r="BG45" s="28">
        <f t="shared" si="10"/>
        <v>100</v>
      </c>
      <c r="BH45" s="28">
        <f t="shared" si="11"/>
        <v>0</v>
      </c>
      <c r="BI45" s="28">
        <f t="shared" si="12"/>
        <v>0</v>
      </c>
      <c r="BJ45" s="28">
        <f t="shared" si="13"/>
        <v>0</v>
      </c>
      <c r="BK45" s="28">
        <f t="shared" si="14"/>
        <v>0</v>
      </c>
      <c r="BL45" s="29">
        <f t="shared" si="15"/>
        <v>0</v>
      </c>
      <c r="BM45" s="27" t="str">
        <f t="shared" si="16"/>
        <v>1</v>
      </c>
      <c r="BN45" s="28" t="str">
        <f t="shared" si="17"/>
        <v>0</v>
      </c>
      <c r="BO45" s="28" t="str">
        <f t="shared" si="18"/>
        <v>0</v>
      </c>
      <c r="BP45" s="28" t="str">
        <f t="shared" si="19"/>
        <v>0</v>
      </c>
      <c r="BQ45" s="28" t="str">
        <f t="shared" si="20"/>
        <v>0</v>
      </c>
      <c r="BR45" s="28" t="str">
        <f t="shared" si="21"/>
        <v>0</v>
      </c>
      <c r="BS45" s="28" t="str">
        <f t="shared" si="22"/>
        <v>4</v>
      </c>
      <c r="BT45" s="28" t="str">
        <f t="shared" si="23"/>
        <v>0</v>
      </c>
      <c r="BU45" s="28" t="str">
        <f t="shared" si="24"/>
        <v>0</v>
      </c>
      <c r="BV45" s="28" t="str">
        <f t="shared" si="25"/>
        <v>0</v>
      </c>
      <c r="BW45" s="28" t="str">
        <f t="shared" si="26"/>
        <v>0</v>
      </c>
      <c r="BX45" s="29" t="str">
        <f t="shared" si="27"/>
        <v>0</v>
      </c>
      <c r="BY45" s="33" t="str">
        <f t="shared" si="28"/>
        <v>100000400000</v>
      </c>
      <c r="BZ45" s="33" t="s">
        <v>90</v>
      </c>
    </row>
    <row r="46" spans="1:78" ht="16.8" x14ac:dyDescent="0.3">
      <c r="A46" s="36" t="s">
        <v>20</v>
      </c>
      <c r="B46" s="36" t="s">
        <v>126</v>
      </c>
      <c r="C46" s="39">
        <v>1110011</v>
      </c>
      <c r="D46" s="36">
        <f t="shared" si="29"/>
        <v>115</v>
      </c>
      <c r="E46" s="44" t="str">
        <f t="shared" si="3"/>
        <v>0073</v>
      </c>
      <c r="G46" s="16">
        <v>1</v>
      </c>
      <c r="H46" s="9">
        <v>0</v>
      </c>
      <c r="I46" s="11">
        <v>0</v>
      </c>
      <c r="J46" s="10">
        <v>0</v>
      </c>
      <c r="K46" s="12">
        <v>0</v>
      </c>
      <c r="L46" s="9">
        <v>0</v>
      </c>
      <c r="M46" s="10">
        <v>0</v>
      </c>
      <c r="N46" s="10">
        <v>0</v>
      </c>
      <c r="O46" s="12">
        <v>0</v>
      </c>
      <c r="P46" s="9">
        <v>0</v>
      </c>
      <c r="Q46" s="10">
        <v>0</v>
      </c>
      <c r="R46" s="10">
        <v>0</v>
      </c>
      <c r="S46" s="12">
        <v>0</v>
      </c>
      <c r="T46" s="9">
        <v>0</v>
      </c>
      <c r="U46" s="10">
        <v>0</v>
      </c>
      <c r="V46" s="10">
        <v>0</v>
      </c>
      <c r="W46" s="12">
        <v>0</v>
      </c>
      <c r="X46" s="9">
        <v>0</v>
      </c>
      <c r="Y46" s="10">
        <v>0</v>
      </c>
      <c r="Z46" s="10">
        <v>0</v>
      </c>
      <c r="AA46" s="12">
        <v>0</v>
      </c>
      <c r="AB46" s="9">
        <v>0</v>
      </c>
      <c r="AC46" s="10">
        <v>0</v>
      </c>
      <c r="AD46" s="10">
        <v>1</v>
      </c>
      <c r="AE46" s="12">
        <v>0</v>
      </c>
      <c r="AF46" s="9">
        <v>0</v>
      </c>
      <c r="AG46" s="10">
        <v>0</v>
      </c>
      <c r="AH46" s="10">
        <v>0</v>
      </c>
      <c r="AI46" s="12">
        <v>0</v>
      </c>
      <c r="AJ46" s="9">
        <v>0</v>
      </c>
      <c r="AK46" s="10">
        <v>0</v>
      </c>
      <c r="AL46" s="10">
        <v>0</v>
      </c>
      <c r="AM46" s="12">
        <v>0</v>
      </c>
      <c r="AN46" s="9">
        <v>0</v>
      </c>
      <c r="AO46" s="10">
        <v>0</v>
      </c>
      <c r="AP46" s="10">
        <v>0</v>
      </c>
      <c r="AQ46" s="12">
        <v>0</v>
      </c>
      <c r="AR46" s="9">
        <v>0</v>
      </c>
      <c r="AS46" s="10">
        <v>0</v>
      </c>
      <c r="AT46" s="10">
        <v>0</v>
      </c>
      <c r="AU46" s="12">
        <v>0</v>
      </c>
      <c r="AV46" s="9">
        <v>0</v>
      </c>
      <c r="AW46" s="10">
        <v>0</v>
      </c>
      <c r="AX46" s="10">
        <v>0</v>
      </c>
      <c r="AY46" s="12">
        <v>0</v>
      </c>
      <c r="AZ46" s="24" t="s">
        <v>103</v>
      </c>
      <c r="BA46" s="27">
        <f t="shared" si="4"/>
        <v>1</v>
      </c>
      <c r="BB46" s="28">
        <f t="shared" si="5"/>
        <v>0</v>
      </c>
      <c r="BC46" s="28">
        <f t="shared" si="6"/>
        <v>0</v>
      </c>
      <c r="BD46" s="28">
        <f t="shared" si="7"/>
        <v>0</v>
      </c>
      <c r="BE46" s="28">
        <f t="shared" si="8"/>
        <v>0</v>
      </c>
      <c r="BF46" s="28">
        <f t="shared" si="9"/>
        <v>0</v>
      </c>
      <c r="BG46" s="28">
        <f t="shared" si="10"/>
        <v>10</v>
      </c>
      <c r="BH46" s="28">
        <f t="shared" si="11"/>
        <v>0</v>
      </c>
      <c r="BI46" s="28">
        <f t="shared" si="12"/>
        <v>0</v>
      </c>
      <c r="BJ46" s="28">
        <f t="shared" si="13"/>
        <v>0</v>
      </c>
      <c r="BK46" s="28">
        <f t="shared" si="14"/>
        <v>0</v>
      </c>
      <c r="BL46" s="29">
        <f t="shared" si="15"/>
        <v>0</v>
      </c>
      <c r="BM46" s="27" t="str">
        <f t="shared" si="16"/>
        <v>1</v>
      </c>
      <c r="BN46" s="28" t="str">
        <f t="shared" si="17"/>
        <v>0</v>
      </c>
      <c r="BO46" s="28" t="str">
        <f t="shared" si="18"/>
        <v>0</v>
      </c>
      <c r="BP46" s="28" t="str">
        <f t="shared" si="19"/>
        <v>0</v>
      </c>
      <c r="BQ46" s="28" t="str">
        <f t="shared" si="20"/>
        <v>0</v>
      </c>
      <c r="BR46" s="28" t="str">
        <f t="shared" si="21"/>
        <v>0</v>
      </c>
      <c r="BS46" s="28" t="str">
        <f t="shared" si="22"/>
        <v>2</v>
      </c>
      <c r="BT46" s="28" t="str">
        <f t="shared" si="23"/>
        <v>0</v>
      </c>
      <c r="BU46" s="28" t="str">
        <f t="shared" si="24"/>
        <v>0</v>
      </c>
      <c r="BV46" s="28" t="str">
        <f t="shared" si="25"/>
        <v>0</v>
      </c>
      <c r="BW46" s="28" t="str">
        <f t="shared" si="26"/>
        <v>0</v>
      </c>
      <c r="BX46" s="29" t="str">
        <f t="shared" si="27"/>
        <v>0</v>
      </c>
      <c r="BY46" s="33" t="str">
        <f t="shared" si="28"/>
        <v>100000200000</v>
      </c>
      <c r="BZ46" s="33" t="s">
        <v>91</v>
      </c>
    </row>
    <row r="47" spans="1:78" ht="16.8" x14ac:dyDescent="0.3">
      <c r="A47" s="36" t="s">
        <v>24</v>
      </c>
      <c r="B47" s="36" t="s">
        <v>127</v>
      </c>
      <c r="C47" s="39">
        <v>1110100</v>
      </c>
      <c r="D47" s="36">
        <f t="shared" si="29"/>
        <v>116</v>
      </c>
      <c r="E47" s="44" t="str">
        <f t="shared" si="3"/>
        <v>0074</v>
      </c>
      <c r="G47" s="16">
        <v>1</v>
      </c>
      <c r="H47" s="9">
        <v>0</v>
      </c>
      <c r="I47" s="11">
        <v>0</v>
      </c>
      <c r="J47" s="10">
        <v>0</v>
      </c>
      <c r="K47" s="12">
        <v>0</v>
      </c>
      <c r="L47" s="9">
        <v>0</v>
      </c>
      <c r="M47" s="10">
        <v>0</v>
      </c>
      <c r="N47" s="10">
        <v>0</v>
      </c>
      <c r="O47" s="12">
        <v>0</v>
      </c>
      <c r="P47" s="9">
        <v>0</v>
      </c>
      <c r="Q47" s="10">
        <v>0</v>
      </c>
      <c r="R47" s="10">
        <v>0</v>
      </c>
      <c r="S47" s="12">
        <v>0</v>
      </c>
      <c r="T47" s="9">
        <v>0</v>
      </c>
      <c r="U47" s="10">
        <v>0</v>
      </c>
      <c r="V47" s="10">
        <v>0</v>
      </c>
      <c r="W47" s="12">
        <v>0</v>
      </c>
      <c r="X47" s="9">
        <v>0</v>
      </c>
      <c r="Y47" s="10">
        <v>0</v>
      </c>
      <c r="Z47" s="10">
        <v>0</v>
      </c>
      <c r="AA47" s="12">
        <v>0</v>
      </c>
      <c r="AB47" s="9">
        <v>0</v>
      </c>
      <c r="AC47" s="10">
        <v>0</v>
      </c>
      <c r="AD47" s="10">
        <v>0</v>
      </c>
      <c r="AE47" s="12">
        <v>0</v>
      </c>
      <c r="AF47" s="9">
        <v>0</v>
      </c>
      <c r="AG47" s="10">
        <v>0</v>
      </c>
      <c r="AH47" s="10">
        <v>1</v>
      </c>
      <c r="AI47" s="12">
        <v>0</v>
      </c>
      <c r="AJ47" s="9">
        <v>0</v>
      </c>
      <c r="AK47" s="10">
        <v>0</v>
      </c>
      <c r="AL47" s="10">
        <v>0</v>
      </c>
      <c r="AM47" s="12">
        <v>0</v>
      </c>
      <c r="AN47" s="9">
        <v>0</v>
      </c>
      <c r="AO47" s="10">
        <v>0</v>
      </c>
      <c r="AP47" s="10">
        <v>0</v>
      </c>
      <c r="AQ47" s="12">
        <v>0</v>
      </c>
      <c r="AR47" s="9">
        <v>0</v>
      </c>
      <c r="AS47" s="10">
        <v>0</v>
      </c>
      <c r="AT47" s="10">
        <v>0</v>
      </c>
      <c r="AU47" s="12">
        <v>0</v>
      </c>
      <c r="AV47" s="9">
        <v>0</v>
      </c>
      <c r="AW47" s="10">
        <v>0</v>
      </c>
      <c r="AX47" s="10">
        <v>0</v>
      </c>
      <c r="AY47" s="12">
        <v>0</v>
      </c>
      <c r="AZ47" s="24" t="s">
        <v>104</v>
      </c>
      <c r="BA47" s="27">
        <f t="shared" si="4"/>
        <v>1</v>
      </c>
      <c r="BB47" s="28">
        <f t="shared" si="5"/>
        <v>0</v>
      </c>
      <c r="BC47" s="28">
        <f t="shared" si="6"/>
        <v>0</v>
      </c>
      <c r="BD47" s="28">
        <f t="shared" si="7"/>
        <v>0</v>
      </c>
      <c r="BE47" s="28">
        <f t="shared" si="8"/>
        <v>0</v>
      </c>
      <c r="BF47" s="28">
        <f t="shared" si="9"/>
        <v>0</v>
      </c>
      <c r="BG47" s="28">
        <f t="shared" si="10"/>
        <v>0</v>
      </c>
      <c r="BH47" s="28">
        <f t="shared" si="11"/>
        <v>10</v>
      </c>
      <c r="BI47" s="28">
        <f t="shared" si="12"/>
        <v>0</v>
      </c>
      <c r="BJ47" s="28">
        <f t="shared" si="13"/>
        <v>0</v>
      </c>
      <c r="BK47" s="28">
        <f t="shared" si="14"/>
        <v>0</v>
      </c>
      <c r="BL47" s="29">
        <f t="shared" si="15"/>
        <v>0</v>
      </c>
      <c r="BM47" s="27" t="str">
        <f t="shared" si="16"/>
        <v>1</v>
      </c>
      <c r="BN47" s="28" t="str">
        <f t="shared" si="17"/>
        <v>0</v>
      </c>
      <c r="BO47" s="28" t="str">
        <f t="shared" si="18"/>
        <v>0</v>
      </c>
      <c r="BP47" s="28" t="str">
        <f t="shared" si="19"/>
        <v>0</v>
      </c>
      <c r="BQ47" s="28" t="str">
        <f t="shared" si="20"/>
        <v>0</v>
      </c>
      <c r="BR47" s="28" t="str">
        <f t="shared" si="21"/>
        <v>0</v>
      </c>
      <c r="BS47" s="28" t="str">
        <f t="shared" si="22"/>
        <v>0</v>
      </c>
      <c r="BT47" s="28" t="str">
        <f t="shared" si="23"/>
        <v>2</v>
      </c>
      <c r="BU47" s="28" t="str">
        <f t="shared" si="24"/>
        <v>0</v>
      </c>
      <c r="BV47" s="28" t="str">
        <f t="shared" si="25"/>
        <v>0</v>
      </c>
      <c r="BW47" s="28" t="str">
        <f t="shared" si="26"/>
        <v>0</v>
      </c>
      <c r="BX47" s="29" t="str">
        <f t="shared" si="27"/>
        <v>0</v>
      </c>
      <c r="BY47" s="33" t="str">
        <f t="shared" si="28"/>
        <v>100000020000</v>
      </c>
      <c r="BZ47" s="33" t="s">
        <v>95</v>
      </c>
    </row>
    <row r="48" spans="1:78" ht="16.8" x14ac:dyDescent="0.3">
      <c r="A48" s="36" t="s">
        <v>25</v>
      </c>
      <c r="B48" s="36" t="s">
        <v>128</v>
      </c>
      <c r="C48" s="39">
        <v>1110101</v>
      </c>
      <c r="D48" s="36">
        <f t="shared" si="29"/>
        <v>117</v>
      </c>
      <c r="E48" s="44" t="str">
        <f t="shared" si="3"/>
        <v>0075</v>
      </c>
      <c r="G48" s="16">
        <v>1</v>
      </c>
      <c r="H48" s="9">
        <v>0</v>
      </c>
      <c r="I48" s="11">
        <v>0</v>
      </c>
      <c r="J48" s="10">
        <v>0</v>
      </c>
      <c r="K48" s="12">
        <v>0</v>
      </c>
      <c r="L48" s="9">
        <v>0</v>
      </c>
      <c r="M48" s="10">
        <v>0</v>
      </c>
      <c r="N48" s="10">
        <v>0</v>
      </c>
      <c r="O48" s="12">
        <v>0</v>
      </c>
      <c r="P48" s="9">
        <v>0</v>
      </c>
      <c r="Q48" s="10">
        <v>0</v>
      </c>
      <c r="R48" s="10">
        <v>0</v>
      </c>
      <c r="S48" s="12">
        <v>0</v>
      </c>
      <c r="T48" s="9">
        <v>0</v>
      </c>
      <c r="U48" s="10">
        <v>0</v>
      </c>
      <c r="V48" s="10">
        <v>0</v>
      </c>
      <c r="W48" s="12">
        <v>0</v>
      </c>
      <c r="X48" s="9">
        <v>0</v>
      </c>
      <c r="Y48" s="10">
        <v>0</v>
      </c>
      <c r="Z48" s="10">
        <v>0</v>
      </c>
      <c r="AA48" s="12">
        <v>0</v>
      </c>
      <c r="AB48" s="9">
        <v>0</v>
      </c>
      <c r="AC48" s="10">
        <v>0</v>
      </c>
      <c r="AD48" s="10">
        <v>0</v>
      </c>
      <c r="AE48" s="12">
        <v>0</v>
      </c>
      <c r="AF48" s="9">
        <v>0</v>
      </c>
      <c r="AG48" s="10">
        <v>0</v>
      </c>
      <c r="AH48" s="10">
        <v>0</v>
      </c>
      <c r="AI48" s="12">
        <v>1</v>
      </c>
      <c r="AJ48" s="9">
        <v>0</v>
      </c>
      <c r="AK48" s="10">
        <v>0</v>
      </c>
      <c r="AL48" s="10">
        <v>0</v>
      </c>
      <c r="AM48" s="12">
        <v>0</v>
      </c>
      <c r="AN48" s="9">
        <v>0</v>
      </c>
      <c r="AO48" s="10">
        <v>0</v>
      </c>
      <c r="AP48" s="10">
        <v>0</v>
      </c>
      <c r="AQ48" s="12">
        <v>0</v>
      </c>
      <c r="AR48" s="9">
        <v>0</v>
      </c>
      <c r="AS48" s="10">
        <v>0</v>
      </c>
      <c r="AT48" s="10">
        <v>0</v>
      </c>
      <c r="AU48" s="12">
        <v>0</v>
      </c>
      <c r="AV48" s="9">
        <v>0</v>
      </c>
      <c r="AW48" s="10">
        <v>0</v>
      </c>
      <c r="AX48" s="10">
        <v>0</v>
      </c>
      <c r="AY48" s="12">
        <v>0</v>
      </c>
      <c r="AZ48" s="24" t="s">
        <v>105</v>
      </c>
      <c r="BA48" s="27">
        <f t="shared" si="4"/>
        <v>1</v>
      </c>
      <c r="BB48" s="28">
        <f t="shared" si="5"/>
        <v>0</v>
      </c>
      <c r="BC48" s="28">
        <f t="shared" si="6"/>
        <v>0</v>
      </c>
      <c r="BD48" s="28">
        <f t="shared" si="7"/>
        <v>0</v>
      </c>
      <c r="BE48" s="28">
        <f t="shared" si="8"/>
        <v>0</v>
      </c>
      <c r="BF48" s="28">
        <f t="shared" si="9"/>
        <v>0</v>
      </c>
      <c r="BG48" s="28">
        <f t="shared" si="10"/>
        <v>0</v>
      </c>
      <c r="BH48" s="28">
        <f t="shared" si="11"/>
        <v>1</v>
      </c>
      <c r="BI48" s="28">
        <f t="shared" si="12"/>
        <v>0</v>
      </c>
      <c r="BJ48" s="28">
        <f t="shared" si="13"/>
        <v>0</v>
      </c>
      <c r="BK48" s="28">
        <f t="shared" si="14"/>
        <v>0</v>
      </c>
      <c r="BL48" s="29">
        <f t="shared" si="15"/>
        <v>0</v>
      </c>
      <c r="BM48" s="27" t="str">
        <f t="shared" si="16"/>
        <v>1</v>
      </c>
      <c r="BN48" s="28" t="str">
        <f t="shared" si="17"/>
        <v>0</v>
      </c>
      <c r="BO48" s="28" t="str">
        <f t="shared" si="18"/>
        <v>0</v>
      </c>
      <c r="BP48" s="28" t="str">
        <f t="shared" si="19"/>
        <v>0</v>
      </c>
      <c r="BQ48" s="28" t="str">
        <f t="shared" si="20"/>
        <v>0</v>
      </c>
      <c r="BR48" s="28" t="str">
        <f t="shared" si="21"/>
        <v>0</v>
      </c>
      <c r="BS48" s="28" t="str">
        <f t="shared" si="22"/>
        <v>0</v>
      </c>
      <c r="BT48" s="28" t="str">
        <f t="shared" si="23"/>
        <v>1</v>
      </c>
      <c r="BU48" s="28" t="str">
        <f t="shared" si="24"/>
        <v>0</v>
      </c>
      <c r="BV48" s="28" t="str">
        <f t="shared" si="25"/>
        <v>0</v>
      </c>
      <c r="BW48" s="28" t="str">
        <f t="shared" si="26"/>
        <v>0</v>
      </c>
      <c r="BX48" s="29" t="str">
        <f t="shared" si="27"/>
        <v>0</v>
      </c>
      <c r="BY48" s="33" t="str">
        <f t="shared" si="28"/>
        <v>100000010000</v>
      </c>
      <c r="BZ48" s="33" t="s">
        <v>96</v>
      </c>
    </row>
    <row r="49" spans="1:78" ht="16.8" x14ac:dyDescent="0.3">
      <c r="A49" s="36" t="s">
        <v>137</v>
      </c>
      <c r="B49" s="36" t="s">
        <v>129</v>
      </c>
      <c r="C49" s="39">
        <v>1110110</v>
      </c>
      <c r="D49" s="36">
        <f t="shared" si="29"/>
        <v>118</v>
      </c>
      <c r="E49" s="44" t="str">
        <f t="shared" si="3"/>
        <v>0076</v>
      </c>
      <c r="G49" s="16">
        <v>1</v>
      </c>
      <c r="H49" s="9">
        <v>0</v>
      </c>
      <c r="I49" s="11">
        <v>0</v>
      </c>
      <c r="J49" s="10">
        <v>0</v>
      </c>
      <c r="K49" s="12">
        <v>0</v>
      </c>
      <c r="L49" s="9">
        <v>0</v>
      </c>
      <c r="M49" s="10">
        <v>0</v>
      </c>
      <c r="N49" s="10">
        <v>0</v>
      </c>
      <c r="O49" s="12">
        <v>0</v>
      </c>
      <c r="P49" s="9">
        <v>0</v>
      </c>
      <c r="Q49" s="10">
        <v>0</v>
      </c>
      <c r="R49" s="10">
        <v>0</v>
      </c>
      <c r="S49" s="12">
        <v>0</v>
      </c>
      <c r="T49" s="9">
        <v>0</v>
      </c>
      <c r="U49" s="10">
        <v>0</v>
      </c>
      <c r="V49" s="10">
        <v>0</v>
      </c>
      <c r="W49" s="12">
        <v>0</v>
      </c>
      <c r="X49" s="9">
        <v>0</v>
      </c>
      <c r="Y49" s="10">
        <v>0</v>
      </c>
      <c r="Z49" s="10">
        <v>0</v>
      </c>
      <c r="AA49" s="12">
        <v>0</v>
      </c>
      <c r="AB49" s="9">
        <v>0</v>
      </c>
      <c r="AC49" s="10">
        <v>0</v>
      </c>
      <c r="AD49" s="10">
        <v>0</v>
      </c>
      <c r="AE49" s="12">
        <v>0</v>
      </c>
      <c r="AF49" s="9">
        <v>0</v>
      </c>
      <c r="AG49" s="10">
        <v>0</v>
      </c>
      <c r="AH49" s="10">
        <v>0</v>
      </c>
      <c r="AI49" s="12">
        <v>0</v>
      </c>
      <c r="AJ49" s="9">
        <v>1</v>
      </c>
      <c r="AK49" s="10">
        <v>0</v>
      </c>
      <c r="AL49" s="10">
        <v>0</v>
      </c>
      <c r="AM49" s="12">
        <v>0</v>
      </c>
      <c r="AN49" s="9">
        <v>0</v>
      </c>
      <c r="AO49" s="10">
        <v>0</v>
      </c>
      <c r="AP49" s="10">
        <v>0</v>
      </c>
      <c r="AQ49" s="12">
        <v>0</v>
      </c>
      <c r="AR49" s="9">
        <v>0</v>
      </c>
      <c r="AS49" s="10">
        <v>0</v>
      </c>
      <c r="AT49" s="10">
        <v>0</v>
      </c>
      <c r="AU49" s="12">
        <v>0</v>
      </c>
      <c r="AV49" s="9">
        <v>0</v>
      </c>
      <c r="AW49" s="10">
        <v>0</v>
      </c>
      <c r="AX49" s="10">
        <v>0</v>
      </c>
      <c r="AY49" s="12">
        <v>0</v>
      </c>
      <c r="AZ49" s="24" t="s">
        <v>106</v>
      </c>
      <c r="BA49" s="27">
        <f t="shared" si="4"/>
        <v>1</v>
      </c>
      <c r="BB49" s="28">
        <f t="shared" si="5"/>
        <v>0</v>
      </c>
      <c r="BC49" s="28">
        <f t="shared" si="6"/>
        <v>0</v>
      </c>
      <c r="BD49" s="28">
        <f t="shared" si="7"/>
        <v>0</v>
      </c>
      <c r="BE49" s="28">
        <f t="shared" si="8"/>
        <v>0</v>
      </c>
      <c r="BF49" s="28">
        <f t="shared" si="9"/>
        <v>0</v>
      </c>
      <c r="BG49" s="28">
        <f t="shared" si="10"/>
        <v>0</v>
      </c>
      <c r="BH49" s="28">
        <f t="shared" si="11"/>
        <v>0</v>
      </c>
      <c r="BI49" s="28">
        <f t="shared" si="12"/>
        <v>1000</v>
      </c>
      <c r="BJ49" s="28">
        <f t="shared" si="13"/>
        <v>0</v>
      </c>
      <c r="BK49" s="28">
        <f t="shared" si="14"/>
        <v>0</v>
      </c>
      <c r="BL49" s="29">
        <f t="shared" si="15"/>
        <v>0</v>
      </c>
      <c r="BM49" s="27" t="str">
        <f t="shared" si="16"/>
        <v>1</v>
      </c>
      <c r="BN49" s="28" t="str">
        <f t="shared" si="17"/>
        <v>0</v>
      </c>
      <c r="BO49" s="28" t="str">
        <f t="shared" si="18"/>
        <v>0</v>
      </c>
      <c r="BP49" s="28" t="str">
        <f t="shared" si="19"/>
        <v>0</v>
      </c>
      <c r="BQ49" s="28" t="str">
        <f t="shared" si="20"/>
        <v>0</v>
      </c>
      <c r="BR49" s="28" t="str">
        <f t="shared" si="21"/>
        <v>0</v>
      </c>
      <c r="BS49" s="28" t="str">
        <f t="shared" si="22"/>
        <v>0</v>
      </c>
      <c r="BT49" s="28" t="str">
        <f t="shared" si="23"/>
        <v>0</v>
      </c>
      <c r="BU49" s="28" t="str">
        <f t="shared" si="24"/>
        <v>8</v>
      </c>
      <c r="BV49" s="28" t="str">
        <f t="shared" si="25"/>
        <v>0</v>
      </c>
      <c r="BW49" s="28" t="str">
        <f t="shared" si="26"/>
        <v>0</v>
      </c>
      <c r="BX49" s="29" t="str">
        <f t="shared" si="27"/>
        <v>0</v>
      </c>
      <c r="BY49" s="33" t="str">
        <f t="shared" si="28"/>
        <v>100000008000</v>
      </c>
      <c r="BZ49" s="33" t="s">
        <v>97</v>
      </c>
    </row>
    <row r="50" spans="1:78" ht="16.8" x14ac:dyDescent="0.3">
      <c r="A50" s="36" t="s">
        <v>26</v>
      </c>
      <c r="B50" s="36" t="s">
        <v>130</v>
      </c>
      <c r="C50" s="39">
        <v>1110111</v>
      </c>
      <c r="D50" s="36">
        <f t="shared" si="29"/>
        <v>119</v>
      </c>
      <c r="E50" s="44" t="str">
        <f t="shared" si="3"/>
        <v>0077</v>
      </c>
      <c r="G50" s="16">
        <v>1</v>
      </c>
      <c r="H50" s="9">
        <v>0</v>
      </c>
      <c r="I50" s="11">
        <v>0</v>
      </c>
      <c r="J50" s="10">
        <v>0</v>
      </c>
      <c r="K50" s="12">
        <v>0</v>
      </c>
      <c r="L50" s="9">
        <v>0</v>
      </c>
      <c r="M50" s="10">
        <v>0</v>
      </c>
      <c r="N50" s="10">
        <v>0</v>
      </c>
      <c r="O50" s="12">
        <v>0</v>
      </c>
      <c r="P50" s="9">
        <v>0</v>
      </c>
      <c r="Q50" s="10">
        <v>0</v>
      </c>
      <c r="R50" s="10">
        <v>0</v>
      </c>
      <c r="S50" s="12">
        <v>0</v>
      </c>
      <c r="T50" s="9">
        <v>0</v>
      </c>
      <c r="U50" s="10">
        <v>0</v>
      </c>
      <c r="V50" s="10">
        <v>0</v>
      </c>
      <c r="W50" s="12">
        <v>0</v>
      </c>
      <c r="X50" s="9">
        <v>0</v>
      </c>
      <c r="Y50" s="10">
        <v>0</v>
      </c>
      <c r="Z50" s="10">
        <v>0</v>
      </c>
      <c r="AA50" s="12">
        <v>0</v>
      </c>
      <c r="AB50" s="9">
        <v>0</v>
      </c>
      <c r="AC50" s="10">
        <v>0</v>
      </c>
      <c r="AD50" s="10">
        <v>0</v>
      </c>
      <c r="AE50" s="12">
        <v>0</v>
      </c>
      <c r="AF50" s="9">
        <v>0</v>
      </c>
      <c r="AG50" s="10">
        <v>0</v>
      </c>
      <c r="AH50" s="10">
        <v>0</v>
      </c>
      <c r="AI50" s="12">
        <v>0</v>
      </c>
      <c r="AJ50" s="9">
        <v>0</v>
      </c>
      <c r="AK50" s="10">
        <v>1</v>
      </c>
      <c r="AL50" s="10">
        <v>0</v>
      </c>
      <c r="AM50" s="12">
        <v>0</v>
      </c>
      <c r="AN50" s="9">
        <v>0</v>
      </c>
      <c r="AO50" s="10">
        <v>0</v>
      </c>
      <c r="AP50" s="10">
        <v>0</v>
      </c>
      <c r="AQ50" s="12">
        <v>0</v>
      </c>
      <c r="AR50" s="9">
        <v>0</v>
      </c>
      <c r="AS50" s="10">
        <v>0</v>
      </c>
      <c r="AT50" s="10">
        <v>0</v>
      </c>
      <c r="AU50" s="12">
        <v>0</v>
      </c>
      <c r="AV50" s="9">
        <v>0</v>
      </c>
      <c r="AW50" s="10">
        <v>0</v>
      </c>
      <c r="AX50" s="10">
        <v>0</v>
      </c>
      <c r="AY50" s="12">
        <v>0</v>
      </c>
      <c r="AZ50" s="24" t="s">
        <v>107</v>
      </c>
      <c r="BA50" s="27">
        <f t="shared" si="4"/>
        <v>1</v>
      </c>
      <c r="BB50" s="28">
        <f t="shared" si="5"/>
        <v>0</v>
      </c>
      <c r="BC50" s="28">
        <f t="shared" si="6"/>
        <v>0</v>
      </c>
      <c r="BD50" s="28">
        <f t="shared" si="7"/>
        <v>0</v>
      </c>
      <c r="BE50" s="28">
        <f t="shared" si="8"/>
        <v>0</v>
      </c>
      <c r="BF50" s="28">
        <f t="shared" si="9"/>
        <v>0</v>
      </c>
      <c r="BG50" s="28">
        <f t="shared" si="10"/>
        <v>0</v>
      </c>
      <c r="BH50" s="28">
        <f t="shared" si="11"/>
        <v>0</v>
      </c>
      <c r="BI50" s="28">
        <f t="shared" si="12"/>
        <v>100</v>
      </c>
      <c r="BJ50" s="28">
        <f t="shared" si="13"/>
        <v>0</v>
      </c>
      <c r="BK50" s="28">
        <f t="shared" si="14"/>
        <v>0</v>
      </c>
      <c r="BL50" s="29">
        <f t="shared" si="15"/>
        <v>0</v>
      </c>
      <c r="BM50" s="27" t="str">
        <f t="shared" si="16"/>
        <v>1</v>
      </c>
      <c r="BN50" s="28" t="str">
        <f t="shared" si="17"/>
        <v>0</v>
      </c>
      <c r="BO50" s="28" t="str">
        <f t="shared" si="18"/>
        <v>0</v>
      </c>
      <c r="BP50" s="28" t="str">
        <f t="shared" si="19"/>
        <v>0</v>
      </c>
      <c r="BQ50" s="28" t="str">
        <f t="shared" si="20"/>
        <v>0</v>
      </c>
      <c r="BR50" s="28" t="str">
        <f t="shared" si="21"/>
        <v>0</v>
      </c>
      <c r="BS50" s="28" t="str">
        <f t="shared" si="22"/>
        <v>0</v>
      </c>
      <c r="BT50" s="28" t="str">
        <f t="shared" si="23"/>
        <v>0</v>
      </c>
      <c r="BU50" s="28" t="str">
        <f t="shared" si="24"/>
        <v>4</v>
      </c>
      <c r="BV50" s="28" t="str">
        <f t="shared" si="25"/>
        <v>0</v>
      </c>
      <c r="BW50" s="28" t="str">
        <f t="shared" si="26"/>
        <v>0</v>
      </c>
      <c r="BX50" s="29" t="str">
        <f t="shared" si="27"/>
        <v>0</v>
      </c>
      <c r="BY50" s="33" t="str">
        <f t="shared" si="28"/>
        <v>100000004000</v>
      </c>
      <c r="BZ50" s="33" t="s">
        <v>98</v>
      </c>
    </row>
    <row r="51" spans="1:78" ht="16.8" x14ac:dyDescent="0.3">
      <c r="A51" s="36" t="s">
        <v>13</v>
      </c>
      <c r="B51" s="36" t="s">
        <v>131</v>
      </c>
      <c r="C51" s="39">
        <v>1111000</v>
      </c>
      <c r="D51" s="36">
        <f t="shared" si="29"/>
        <v>120</v>
      </c>
      <c r="E51" s="44" t="str">
        <f t="shared" si="3"/>
        <v>0078</v>
      </c>
      <c r="G51" s="16">
        <v>1</v>
      </c>
      <c r="H51" s="9">
        <v>0</v>
      </c>
      <c r="I51" s="11">
        <v>0</v>
      </c>
      <c r="J51" s="10">
        <v>0</v>
      </c>
      <c r="K51" s="12">
        <v>0</v>
      </c>
      <c r="L51" s="9">
        <v>0</v>
      </c>
      <c r="M51" s="10">
        <v>0</v>
      </c>
      <c r="N51" s="10">
        <v>0</v>
      </c>
      <c r="O51" s="12">
        <v>0</v>
      </c>
      <c r="P51" s="9">
        <v>0</v>
      </c>
      <c r="Q51" s="10">
        <v>0</v>
      </c>
      <c r="R51" s="10">
        <v>0</v>
      </c>
      <c r="S51" s="12">
        <v>0</v>
      </c>
      <c r="T51" s="9">
        <v>0</v>
      </c>
      <c r="U51" s="10">
        <v>0</v>
      </c>
      <c r="V51" s="10">
        <v>0</v>
      </c>
      <c r="W51" s="12">
        <v>1</v>
      </c>
      <c r="X51" s="9">
        <v>0</v>
      </c>
      <c r="Y51" s="10">
        <v>0</v>
      </c>
      <c r="Z51" s="10">
        <v>0</v>
      </c>
      <c r="AA51" s="12">
        <v>0</v>
      </c>
      <c r="AB51" s="9">
        <v>0</v>
      </c>
      <c r="AC51" s="10">
        <v>0</v>
      </c>
      <c r="AD51" s="10">
        <v>0</v>
      </c>
      <c r="AE51" s="12">
        <v>0</v>
      </c>
      <c r="AF51" s="9">
        <v>0</v>
      </c>
      <c r="AG51" s="10">
        <v>0</v>
      </c>
      <c r="AH51" s="10">
        <v>0</v>
      </c>
      <c r="AI51" s="12">
        <v>0</v>
      </c>
      <c r="AJ51" s="9">
        <v>0</v>
      </c>
      <c r="AK51" s="10">
        <v>0</v>
      </c>
      <c r="AL51" s="10">
        <v>0</v>
      </c>
      <c r="AM51" s="12">
        <v>0</v>
      </c>
      <c r="AN51" s="9">
        <v>0</v>
      </c>
      <c r="AO51" s="10">
        <v>0</v>
      </c>
      <c r="AP51" s="10">
        <v>0</v>
      </c>
      <c r="AQ51" s="12">
        <v>0</v>
      </c>
      <c r="AR51" s="9">
        <v>0</v>
      </c>
      <c r="AS51" s="10">
        <v>0</v>
      </c>
      <c r="AT51" s="10">
        <v>0</v>
      </c>
      <c r="AU51" s="12">
        <v>0</v>
      </c>
      <c r="AV51" s="9">
        <v>0</v>
      </c>
      <c r="AW51" s="10">
        <v>0</v>
      </c>
      <c r="AX51" s="10">
        <v>0</v>
      </c>
      <c r="AY51" s="12">
        <v>0</v>
      </c>
      <c r="AZ51" s="24" t="s">
        <v>108</v>
      </c>
      <c r="BA51" s="27">
        <f t="shared" si="4"/>
        <v>1</v>
      </c>
      <c r="BB51" s="28">
        <f t="shared" si="5"/>
        <v>0</v>
      </c>
      <c r="BC51" s="28">
        <f t="shared" si="6"/>
        <v>0</v>
      </c>
      <c r="BD51" s="28">
        <f t="shared" si="7"/>
        <v>0</v>
      </c>
      <c r="BE51" s="28">
        <f t="shared" si="8"/>
        <v>1</v>
      </c>
      <c r="BF51" s="28">
        <f t="shared" si="9"/>
        <v>0</v>
      </c>
      <c r="BG51" s="28">
        <f t="shared" si="10"/>
        <v>0</v>
      </c>
      <c r="BH51" s="28">
        <f t="shared" si="11"/>
        <v>0</v>
      </c>
      <c r="BI51" s="28">
        <f t="shared" si="12"/>
        <v>0</v>
      </c>
      <c r="BJ51" s="28">
        <f t="shared" si="13"/>
        <v>0</v>
      </c>
      <c r="BK51" s="28">
        <f t="shared" si="14"/>
        <v>0</v>
      </c>
      <c r="BL51" s="29">
        <f t="shared" si="15"/>
        <v>0</v>
      </c>
      <c r="BM51" s="27" t="str">
        <f t="shared" si="16"/>
        <v>1</v>
      </c>
      <c r="BN51" s="28" t="str">
        <f t="shared" si="17"/>
        <v>0</v>
      </c>
      <c r="BO51" s="28" t="str">
        <f t="shared" si="18"/>
        <v>0</v>
      </c>
      <c r="BP51" s="28" t="str">
        <f t="shared" si="19"/>
        <v>0</v>
      </c>
      <c r="BQ51" s="28" t="str">
        <f t="shared" si="20"/>
        <v>1</v>
      </c>
      <c r="BR51" s="28" t="str">
        <f t="shared" si="21"/>
        <v>0</v>
      </c>
      <c r="BS51" s="28" t="str">
        <f t="shared" si="22"/>
        <v>0</v>
      </c>
      <c r="BT51" s="28" t="str">
        <f t="shared" si="23"/>
        <v>0</v>
      </c>
      <c r="BU51" s="28" t="str">
        <f t="shared" si="24"/>
        <v>0</v>
      </c>
      <c r="BV51" s="28" t="str">
        <f t="shared" si="25"/>
        <v>0</v>
      </c>
      <c r="BW51" s="28" t="str">
        <f t="shared" si="26"/>
        <v>0</v>
      </c>
      <c r="BX51" s="29" t="str">
        <f t="shared" si="27"/>
        <v>0</v>
      </c>
      <c r="BY51" s="33" t="str">
        <f t="shared" si="28"/>
        <v>100010000000</v>
      </c>
      <c r="BZ51" s="33" t="s">
        <v>84</v>
      </c>
    </row>
    <row r="52" spans="1:78" ht="16.8" x14ac:dyDescent="0.3">
      <c r="A52" s="36" t="s">
        <v>14</v>
      </c>
      <c r="B52" s="36" t="s">
        <v>132</v>
      </c>
      <c r="C52" s="39">
        <v>1111001</v>
      </c>
      <c r="D52" s="36">
        <f t="shared" si="29"/>
        <v>121</v>
      </c>
      <c r="E52" s="44" t="str">
        <f t="shared" si="3"/>
        <v>0079</v>
      </c>
      <c r="G52" s="16">
        <v>1</v>
      </c>
      <c r="H52" s="9">
        <v>0</v>
      </c>
      <c r="I52" s="11">
        <v>0</v>
      </c>
      <c r="J52" s="10">
        <v>0</v>
      </c>
      <c r="K52" s="12">
        <v>0</v>
      </c>
      <c r="L52" s="9">
        <v>0</v>
      </c>
      <c r="M52" s="10">
        <v>0</v>
      </c>
      <c r="N52" s="10">
        <v>0</v>
      </c>
      <c r="O52" s="12">
        <v>0</v>
      </c>
      <c r="P52" s="9">
        <v>0</v>
      </c>
      <c r="Q52" s="10">
        <v>0</v>
      </c>
      <c r="R52" s="10">
        <v>0</v>
      </c>
      <c r="S52" s="12">
        <v>0</v>
      </c>
      <c r="T52" s="9">
        <v>0</v>
      </c>
      <c r="U52" s="10">
        <v>0</v>
      </c>
      <c r="V52" s="10">
        <v>0</v>
      </c>
      <c r="W52" s="12">
        <v>0</v>
      </c>
      <c r="X52" s="9">
        <v>1</v>
      </c>
      <c r="Y52" s="10">
        <v>0</v>
      </c>
      <c r="Z52" s="10">
        <v>0</v>
      </c>
      <c r="AA52" s="12">
        <v>0</v>
      </c>
      <c r="AB52" s="9">
        <v>0</v>
      </c>
      <c r="AC52" s="10">
        <v>0</v>
      </c>
      <c r="AD52" s="10">
        <v>0</v>
      </c>
      <c r="AE52" s="12">
        <v>0</v>
      </c>
      <c r="AF52" s="9">
        <v>0</v>
      </c>
      <c r="AG52" s="10">
        <v>0</v>
      </c>
      <c r="AH52" s="10">
        <v>0</v>
      </c>
      <c r="AI52" s="12">
        <v>0</v>
      </c>
      <c r="AJ52" s="9">
        <v>0</v>
      </c>
      <c r="AK52" s="10">
        <v>0</v>
      </c>
      <c r="AL52" s="10">
        <v>0</v>
      </c>
      <c r="AM52" s="12">
        <v>0</v>
      </c>
      <c r="AN52" s="9">
        <v>0</v>
      </c>
      <c r="AO52" s="10">
        <v>0</v>
      </c>
      <c r="AP52" s="10">
        <v>0</v>
      </c>
      <c r="AQ52" s="12">
        <v>0</v>
      </c>
      <c r="AR52" s="9">
        <v>0</v>
      </c>
      <c r="AS52" s="10">
        <v>0</v>
      </c>
      <c r="AT52" s="10">
        <v>0</v>
      </c>
      <c r="AU52" s="12">
        <v>0</v>
      </c>
      <c r="AV52" s="9">
        <v>0</v>
      </c>
      <c r="AW52" s="10">
        <v>0</v>
      </c>
      <c r="AX52" s="10">
        <v>0</v>
      </c>
      <c r="AY52" s="12">
        <v>0</v>
      </c>
      <c r="AZ52" s="24" t="s">
        <v>109</v>
      </c>
      <c r="BA52" s="27">
        <f t="shared" si="4"/>
        <v>1</v>
      </c>
      <c r="BB52" s="28">
        <f t="shared" si="5"/>
        <v>0</v>
      </c>
      <c r="BC52" s="28">
        <f t="shared" si="6"/>
        <v>0</v>
      </c>
      <c r="BD52" s="28">
        <f t="shared" si="7"/>
        <v>0</v>
      </c>
      <c r="BE52" s="28">
        <f t="shared" si="8"/>
        <v>0</v>
      </c>
      <c r="BF52" s="28">
        <f t="shared" si="9"/>
        <v>1000</v>
      </c>
      <c r="BG52" s="28">
        <f t="shared" si="10"/>
        <v>0</v>
      </c>
      <c r="BH52" s="28">
        <f t="shared" si="11"/>
        <v>0</v>
      </c>
      <c r="BI52" s="28">
        <f t="shared" si="12"/>
        <v>0</v>
      </c>
      <c r="BJ52" s="28">
        <f t="shared" si="13"/>
        <v>0</v>
      </c>
      <c r="BK52" s="28">
        <f t="shared" si="14"/>
        <v>0</v>
      </c>
      <c r="BL52" s="29">
        <f t="shared" si="15"/>
        <v>0</v>
      </c>
      <c r="BM52" s="27" t="str">
        <f t="shared" si="16"/>
        <v>1</v>
      </c>
      <c r="BN52" s="28" t="str">
        <f t="shared" si="17"/>
        <v>0</v>
      </c>
      <c r="BO52" s="28" t="str">
        <f t="shared" si="18"/>
        <v>0</v>
      </c>
      <c r="BP52" s="28" t="str">
        <f t="shared" si="19"/>
        <v>0</v>
      </c>
      <c r="BQ52" s="28" t="str">
        <f t="shared" si="20"/>
        <v>0</v>
      </c>
      <c r="BR52" s="28" t="str">
        <f t="shared" si="21"/>
        <v>8</v>
      </c>
      <c r="BS52" s="28" t="str">
        <f t="shared" si="22"/>
        <v>0</v>
      </c>
      <c r="BT52" s="28" t="str">
        <f t="shared" si="23"/>
        <v>0</v>
      </c>
      <c r="BU52" s="28" t="str">
        <f t="shared" si="24"/>
        <v>0</v>
      </c>
      <c r="BV52" s="28" t="str">
        <f t="shared" si="25"/>
        <v>0</v>
      </c>
      <c r="BW52" s="28" t="str">
        <f t="shared" si="26"/>
        <v>0</v>
      </c>
      <c r="BX52" s="29" t="str">
        <f t="shared" si="27"/>
        <v>0</v>
      </c>
      <c r="BY52" s="33" t="str">
        <f t="shared" si="28"/>
        <v>100008000000</v>
      </c>
      <c r="BZ52" s="33" t="s">
        <v>86</v>
      </c>
    </row>
    <row r="53" spans="1:78" s="1" customFormat="1" ht="16.8" x14ac:dyDescent="0.3">
      <c r="A53" s="37" t="s">
        <v>114</v>
      </c>
      <c r="B53" s="36"/>
      <c r="C53" s="39">
        <v>1111010</v>
      </c>
      <c r="D53" s="36">
        <f t="shared" si="29"/>
        <v>122</v>
      </c>
      <c r="E53" s="44" t="str">
        <f t="shared" si="3"/>
        <v>007A</v>
      </c>
      <c r="G53" s="16">
        <v>0</v>
      </c>
      <c r="H53" s="9">
        <v>0</v>
      </c>
      <c r="I53" s="11">
        <v>0</v>
      </c>
      <c r="J53" s="10">
        <v>0</v>
      </c>
      <c r="K53" s="12">
        <v>0</v>
      </c>
      <c r="L53" s="9">
        <v>0</v>
      </c>
      <c r="M53" s="10">
        <v>0</v>
      </c>
      <c r="N53" s="10">
        <v>0</v>
      </c>
      <c r="O53" s="12">
        <v>0</v>
      </c>
      <c r="P53" s="9">
        <v>0</v>
      </c>
      <c r="Q53" s="10">
        <v>0</v>
      </c>
      <c r="R53" s="10">
        <v>0</v>
      </c>
      <c r="S53" s="12">
        <v>0</v>
      </c>
      <c r="T53" s="9">
        <v>0</v>
      </c>
      <c r="U53" s="10">
        <v>0</v>
      </c>
      <c r="V53" s="10">
        <v>0</v>
      </c>
      <c r="W53" s="12">
        <v>0</v>
      </c>
      <c r="X53" s="9">
        <v>0</v>
      </c>
      <c r="Y53" s="10">
        <v>0</v>
      </c>
      <c r="Z53" s="10">
        <v>0</v>
      </c>
      <c r="AA53" s="12">
        <v>0</v>
      </c>
      <c r="AB53" s="9">
        <v>0</v>
      </c>
      <c r="AC53" s="10">
        <v>0</v>
      </c>
      <c r="AD53" s="10">
        <v>0</v>
      </c>
      <c r="AE53" s="12">
        <v>0</v>
      </c>
      <c r="AF53" s="9">
        <v>0</v>
      </c>
      <c r="AG53" s="10">
        <v>0</v>
      </c>
      <c r="AH53" s="10">
        <v>0</v>
      </c>
      <c r="AI53" s="12">
        <v>0</v>
      </c>
      <c r="AJ53" s="9">
        <v>0</v>
      </c>
      <c r="AK53" s="10">
        <v>0</v>
      </c>
      <c r="AL53" s="10">
        <v>0</v>
      </c>
      <c r="AM53" s="12">
        <v>0</v>
      </c>
      <c r="AN53" s="9">
        <v>0</v>
      </c>
      <c r="AO53" s="10">
        <v>0</v>
      </c>
      <c r="AP53" s="10">
        <v>0</v>
      </c>
      <c r="AQ53" s="12">
        <v>0</v>
      </c>
      <c r="AR53" s="9">
        <v>0</v>
      </c>
      <c r="AS53" s="10">
        <v>0</v>
      </c>
      <c r="AT53" s="10">
        <v>0</v>
      </c>
      <c r="AU53" s="12">
        <v>0</v>
      </c>
      <c r="AV53" s="9">
        <v>0</v>
      </c>
      <c r="AW53" s="10">
        <v>0</v>
      </c>
      <c r="AX53" s="10">
        <v>0</v>
      </c>
      <c r="AY53" s="12">
        <v>0</v>
      </c>
      <c r="AZ53" s="24" t="s">
        <v>136</v>
      </c>
      <c r="BA53" s="27">
        <f t="shared" si="4"/>
        <v>0</v>
      </c>
      <c r="BB53" s="28">
        <f t="shared" si="5"/>
        <v>0</v>
      </c>
      <c r="BC53" s="28">
        <f t="shared" si="6"/>
        <v>0</v>
      </c>
      <c r="BD53" s="28">
        <f t="shared" si="7"/>
        <v>0</v>
      </c>
      <c r="BE53" s="28">
        <f t="shared" si="8"/>
        <v>0</v>
      </c>
      <c r="BF53" s="28">
        <f t="shared" si="9"/>
        <v>0</v>
      </c>
      <c r="BG53" s="28">
        <f t="shared" si="10"/>
        <v>0</v>
      </c>
      <c r="BH53" s="28">
        <f t="shared" si="11"/>
        <v>0</v>
      </c>
      <c r="BI53" s="28">
        <f t="shared" si="12"/>
        <v>0</v>
      </c>
      <c r="BJ53" s="28">
        <f t="shared" si="13"/>
        <v>0</v>
      </c>
      <c r="BK53" s="28">
        <f t="shared" si="14"/>
        <v>0</v>
      </c>
      <c r="BL53" s="29">
        <f t="shared" si="15"/>
        <v>0</v>
      </c>
      <c r="BM53" s="27" t="str">
        <f t="shared" si="16"/>
        <v>0</v>
      </c>
      <c r="BN53" s="28" t="str">
        <f t="shared" si="17"/>
        <v>0</v>
      </c>
      <c r="BO53" s="28" t="str">
        <f t="shared" si="18"/>
        <v>0</v>
      </c>
      <c r="BP53" s="28" t="str">
        <f t="shared" si="19"/>
        <v>0</v>
      </c>
      <c r="BQ53" s="28" t="str">
        <f t="shared" si="20"/>
        <v>0</v>
      </c>
      <c r="BR53" s="28" t="str">
        <f t="shared" si="21"/>
        <v>0</v>
      </c>
      <c r="BS53" s="28" t="str">
        <f t="shared" si="22"/>
        <v>0</v>
      </c>
      <c r="BT53" s="28" t="str">
        <f t="shared" si="23"/>
        <v>0</v>
      </c>
      <c r="BU53" s="28" t="str">
        <f t="shared" si="24"/>
        <v>0</v>
      </c>
      <c r="BV53" s="28" t="str">
        <f t="shared" si="25"/>
        <v>0</v>
      </c>
      <c r="BW53" s="28" t="str">
        <f t="shared" si="26"/>
        <v>0</v>
      </c>
      <c r="BX53" s="29" t="str">
        <f t="shared" si="27"/>
        <v>0</v>
      </c>
      <c r="BY53" s="33" t="str">
        <f t="shared" si="28"/>
        <v>000000000000</v>
      </c>
      <c r="BZ53" s="33" t="s">
        <v>136</v>
      </c>
    </row>
    <row r="54" spans="1:78" s="1" customFormat="1" ht="16.8" x14ac:dyDescent="0.3">
      <c r="A54" s="37" t="s">
        <v>114</v>
      </c>
      <c r="B54" s="36"/>
      <c r="C54" s="39">
        <v>1111011</v>
      </c>
      <c r="D54" s="36">
        <f t="shared" si="29"/>
        <v>123</v>
      </c>
      <c r="E54" s="44" t="str">
        <f t="shared" si="3"/>
        <v>007B</v>
      </c>
      <c r="G54" s="16">
        <v>0</v>
      </c>
      <c r="H54" s="9">
        <v>0</v>
      </c>
      <c r="I54" s="11">
        <v>0</v>
      </c>
      <c r="J54" s="10">
        <v>0</v>
      </c>
      <c r="K54" s="12">
        <v>0</v>
      </c>
      <c r="L54" s="9">
        <v>0</v>
      </c>
      <c r="M54" s="10">
        <v>0</v>
      </c>
      <c r="N54" s="10">
        <v>0</v>
      </c>
      <c r="O54" s="12">
        <v>0</v>
      </c>
      <c r="P54" s="9">
        <v>0</v>
      </c>
      <c r="Q54" s="10">
        <v>0</v>
      </c>
      <c r="R54" s="10">
        <v>0</v>
      </c>
      <c r="S54" s="12">
        <v>0</v>
      </c>
      <c r="T54" s="9">
        <v>0</v>
      </c>
      <c r="U54" s="10">
        <v>0</v>
      </c>
      <c r="V54" s="10">
        <v>0</v>
      </c>
      <c r="W54" s="12">
        <v>0</v>
      </c>
      <c r="X54" s="9">
        <v>0</v>
      </c>
      <c r="Y54" s="10">
        <v>0</v>
      </c>
      <c r="Z54" s="10">
        <v>0</v>
      </c>
      <c r="AA54" s="12">
        <v>0</v>
      </c>
      <c r="AB54" s="9">
        <v>0</v>
      </c>
      <c r="AC54" s="10">
        <v>0</v>
      </c>
      <c r="AD54" s="10">
        <v>0</v>
      </c>
      <c r="AE54" s="12">
        <v>0</v>
      </c>
      <c r="AF54" s="9">
        <v>0</v>
      </c>
      <c r="AG54" s="10">
        <v>0</v>
      </c>
      <c r="AH54" s="10">
        <v>0</v>
      </c>
      <c r="AI54" s="12">
        <v>0</v>
      </c>
      <c r="AJ54" s="9">
        <v>0</v>
      </c>
      <c r="AK54" s="10">
        <v>0</v>
      </c>
      <c r="AL54" s="10">
        <v>0</v>
      </c>
      <c r="AM54" s="12">
        <v>0</v>
      </c>
      <c r="AN54" s="9">
        <v>0</v>
      </c>
      <c r="AO54" s="10">
        <v>0</v>
      </c>
      <c r="AP54" s="10">
        <v>0</v>
      </c>
      <c r="AQ54" s="12">
        <v>0</v>
      </c>
      <c r="AR54" s="9">
        <v>0</v>
      </c>
      <c r="AS54" s="10">
        <v>0</v>
      </c>
      <c r="AT54" s="10">
        <v>0</v>
      </c>
      <c r="AU54" s="12">
        <v>0</v>
      </c>
      <c r="AV54" s="9">
        <v>0</v>
      </c>
      <c r="AW54" s="10">
        <v>0</v>
      </c>
      <c r="AX54" s="10">
        <v>0</v>
      </c>
      <c r="AY54" s="12">
        <v>0</v>
      </c>
      <c r="AZ54" s="24" t="s">
        <v>136</v>
      </c>
      <c r="BA54" s="27">
        <f t="shared" si="4"/>
        <v>0</v>
      </c>
      <c r="BB54" s="28">
        <f t="shared" si="5"/>
        <v>0</v>
      </c>
      <c r="BC54" s="28">
        <f t="shared" si="6"/>
        <v>0</v>
      </c>
      <c r="BD54" s="28">
        <f t="shared" si="7"/>
        <v>0</v>
      </c>
      <c r="BE54" s="28">
        <f t="shared" si="8"/>
        <v>0</v>
      </c>
      <c r="BF54" s="28">
        <f t="shared" si="9"/>
        <v>0</v>
      </c>
      <c r="BG54" s="28">
        <f t="shared" si="10"/>
        <v>0</v>
      </c>
      <c r="BH54" s="28">
        <f t="shared" si="11"/>
        <v>0</v>
      </c>
      <c r="BI54" s="28">
        <f t="shared" si="12"/>
        <v>0</v>
      </c>
      <c r="BJ54" s="28">
        <f t="shared" si="13"/>
        <v>0</v>
      </c>
      <c r="BK54" s="28">
        <f t="shared" si="14"/>
        <v>0</v>
      </c>
      <c r="BL54" s="29">
        <f t="shared" si="15"/>
        <v>0</v>
      </c>
      <c r="BM54" s="27" t="str">
        <f t="shared" si="16"/>
        <v>0</v>
      </c>
      <c r="BN54" s="28" t="str">
        <f t="shared" si="17"/>
        <v>0</v>
      </c>
      <c r="BO54" s="28" t="str">
        <f t="shared" si="18"/>
        <v>0</v>
      </c>
      <c r="BP54" s="28" t="str">
        <f t="shared" si="19"/>
        <v>0</v>
      </c>
      <c r="BQ54" s="28" t="str">
        <f t="shared" si="20"/>
        <v>0</v>
      </c>
      <c r="BR54" s="28" t="str">
        <f t="shared" si="21"/>
        <v>0</v>
      </c>
      <c r="BS54" s="28" t="str">
        <f t="shared" si="22"/>
        <v>0</v>
      </c>
      <c r="BT54" s="28" t="str">
        <f t="shared" si="23"/>
        <v>0</v>
      </c>
      <c r="BU54" s="28" t="str">
        <f t="shared" si="24"/>
        <v>0</v>
      </c>
      <c r="BV54" s="28" t="str">
        <f t="shared" si="25"/>
        <v>0</v>
      </c>
      <c r="BW54" s="28" t="str">
        <f t="shared" si="26"/>
        <v>0</v>
      </c>
      <c r="BX54" s="29" t="str">
        <f t="shared" si="27"/>
        <v>0</v>
      </c>
      <c r="BY54" s="33" t="str">
        <f t="shared" si="28"/>
        <v>000000000000</v>
      </c>
      <c r="BZ54" s="33" t="s">
        <v>136</v>
      </c>
    </row>
    <row r="55" spans="1:78" ht="16.8" x14ac:dyDescent="0.3">
      <c r="A55" s="36" t="s">
        <v>27</v>
      </c>
      <c r="B55" s="36" t="s">
        <v>133</v>
      </c>
      <c r="C55" s="39">
        <v>1111100</v>
      </c>
      <c r="D55" s="36">
        <f t="shared" si="29"/>
        <v>124</v>
      </c>
      <c r="E55" s="44" t="str">
        <f t="shared" si="3"/>
        <v>007C</v>
      </c>
      <c r="G55" s="16">
        <v>1</v>
      </c>
      <c r="H55" s="9">
        <v>0</v>
      </c>
      <c r="I55" s="11">
        <v>0</v>
      </c>
      <c r="J55" s="10">
        <v>0</v>
      </c>
      <c r="K55" s="12">
        <v>0</v>
      </c>
      <c r="L55" s="9">
        <v>0</v>
      </c>
      <c r="M55" s="10">
        <v>0</v>
      </c>
      <c r="N55" s="10">
        <v>0</v>
      </c>
      <c r="O55" s="12">
        <v>0</v>
      </c>
      <c r="P55" s="9">
        <v>0</v>
      </c>
      <c r="Q55" s="10">
        <v>0</v>
      </c>
      <c r="R55" s="10">
        <v>0</v>
      </c>
      <c r="S55" s="12">
        <v>0</v>
      </c>
      <c r="T55" s="9">
        <v>0</v>
      </c>
      <c r="U55" s="10">
        <v>0</v>
      </c>
      <c r="V55" s="10">
        <v>0</v>
      </c>
      <c r="W55" s="12">
        <v>0</v>
      </c>
      <c r="X55" s="9">
        <v>0</v>
      </c>
      <c r="Y55" s="10">
        <v>0</v>
      </c>
      <c r="Z55" s="10">
        <v>0</v>
      </c>
      <c r="AA55" s="12">
        <v>0</v>
      </c>
      <c r="AB55" s="9">
        <v>0</v>
      </c>
      <c r="AC55" s="10">
        <v>0</v>
      </c>
      <c r="AD55" s="10">
        <v>0</v>
      </c>
      <c r="AE55" s="12">
        <v>0</v>
      </c>
      <c r="AF55" s="9">
        <v>0</v>
      </c>
      <c r="AG55" s="10">
        <v>0</v>
      </c>
      <c r="AH55" s="10">
        <v>0</v>
      </c>
      <c r="AI55" s="12">
        <v>0</v>
      </c>
      <c r="AJ55" s="9">
        <v>0</v>
      </c>
      <c r="AK55" s="10">
        <v>0</v>
      </c>
      <c r="AL55" s="10">
        <v>1</v>
      </c>
      <c r="AM55" s="12">
        <v>0</v>
      </c>
      <c r="AN55" s="9">
        <v>0</v>
      </c>
      <c r="AO55" s="10">
        <v>0</v>
      </c>
      <c r="AP55" s="10">
        <v>0</v>
      </c>
      <c r="AQ55" s="12">
        <v>0</v>
      </c>
      <c r="AR55" s="9">
        <v>0</v>
      </c>
      <c r="AS55" s="10">
        <v>0</v>
      </c>
      <c r="AT55" s="10">
        <v>0</v>
      </c>
      <c r="AU55" s="12">
        <v>0</v>
      </c>
      <c r="AV55" s="9">
        <v>0</v>
      </c>
      <c r="AW55" s="10">
        <v>0</v>
      </c>
      <c r="AX55" s="10">
        <v>0</v>
      </c>
      <c r="AY55" s="12">
        <v>0</v>
      </c>
      <c r="AZ55" s="24" t="s">
        <v>110</v>
      </c>
      <c r="BA55" s="27">
        <f t="shared" si="4"/>
        <v>1</v>
      </c>
      <c r="BB55" s="28">
        <f t="shared" si="5"/>
        <v>0</v>
      </c>
      <c r="BC55" s="28">
        <f t="shared" si="6"/>
        <v>0</v>
      </c>
      <c r="BD55" s="28">
        <f t="shared" si="7"/>
        <v>0</v>
      </c>
      <c r="BE55" s="28">
        <f t="shared" si="8"/>
        <v>0</v>
      </c>
      <c r="BF55" s="28">
        <f t="shared" si="9"/>
        <v>0</v>
      </c>
      <c r="BG55" s="28">
        <f t="shared" si="10"/>
        <v>0</v>
      </c>
      <c r="BH55" s="28">
        <f t="shared" si="11"/>
        <v>0</v>
      </c>
      <c r="BI55" s="28">
        <f t="shared" si="12"/>
        <v>10</v>
      </c>
      <c r="BJ55" s="28">
        <f t="shared" si="13"/>
        <v>0</v>
      </c>
      <c r="BK55" s="28">
        <f t="shared" si="14"/>
        <v>0</v>
      </c>
      <c r="BL55" s="29">
        <f t="shared" si="15"/>
        <v>0</v>
      </c>
      <c r="BM55" s="27" t="str">
        <f t="shared" si="16"/>
        <v>1</v>
      </c>
      <c r="BN55" s="28" t="str">
        <f t="shared" si="17"/>
        <v>0</v>
      </c>
      <c r="BO55" s="28" t="str">
        <f t="shared" si="18"/>
        <v>0</v>
      </c>
      <c r="BP55" s="28" t="str">
        <f t="shared" si="19"/>
        <v>0</v>
      </c>
      <c r="BQ55" s="28" t="str">
        <f t="shared" si="20"/>
        <v>0</v>
      </c>
      <c r="BR55" s="28" t="str">
        <f t="shared" si="21"/>
        <v>0</v>
      </c>
      <c r="BS55" s="28" t="str">
        <f t="shared" si="22"/>
        <v>0</v>
      </c>
      <c r="BT55" s="28" t="str">
        <f t="shared" si="23"/>
        <v>0</v>
      </c>
      <c r="BU55" s="28" t="str">
        <f t="shared" si="24"/>
        <v>2</v>
      </c>
      <c r="BV55" s="28" t="str">
        <f t="shared" si="25"/>
        <v>0</v>
      </c>
      <c r="BW55" s="28" t="str">
        <f t="shared" si="26"/>
        <v>0</v>
      </c>
      <c r="BX55" s="29" t="str">
        <f t="shared" si="27"/>
        <v>0</v>
      </c>
      <c r="BY55" s="33" t="str">
        <f t="shared" si="28"/>
        <v>100000002000</v>
      </c>
      <c r="BZ55" s="33" t="s">
        <v>99</v>
      </c>
    </row>
    <row r="56" spans="1:78" ht="16.8" x14ac:dyDescent="0.3">
      <c r="A56" s="36" t="s">
        <v>28</v>
      </c>
      <c r="B56" s="36" t="s">
        <v>134</v>
      </c>
      <c r="C56" s="39">
        <v>1111101</v>
      </c>
      <c r="D56" s="36">
        <f t="shared" si="29"/>
        <v>125</v>
      </c>
      <c r="E56" s="44" t="str">
        <f t="shared" si="3"/>
        <v>007D</v>
      </c>
      <c r="G56" s="16">
        <v>1</v>
      </c>
      <c r="H56" s="9">
        <v>0</v>
      </c>
      <c r="I56" s="11">
        <v>0</v>
      </c>
      <c r="J56" s="10">
        <v>0</v>
      </c>
      <c r="K56" s="12">
        <v>0</v>
      </c>
      <c r="L56" s="9">
        <v>0</v>
      </c>
      <c r="M56" s="10">
        <v>0</v>
      </c>
      <c r="N56" s="10">
        <v>0</v>
      </c>
      <c r="O56" s="12">
        <v>0</v>
      </c>
      <c r="P56" s="9">
        <v>0</v>
      </c>
      <c r="Q56" s="10">
        <v>0</v>
      </c>
      <c r="R56" s="10">
        <v>0</v>
      </c>
      <c r="S56" s="12">
        <v>0</v>
      </c>
      <c r="T56" s="9">
        <v>0</v>
      </c>
      <c r="U56" s="10">
        <v>0</v>
      </c>
      <c r="V56" s="10">
        <v>0</v>
      </c>
      <c r="W56" s="12">
        <v>0</v>
      </c>
      <c r="X56" s="9">
        <v>0</v>
      </c>
      <c r="Y56" s="10">
        <v>0</v>
      </c>
      <c r="Z56" s="10">
        <v>0</v>
      </c>
      <c r="AA56" s="12">
        <v>0</v>
      </c>
      <c r="AB56" s="9">
        <v>0</v>
      </c>
      <c r="AC56" s="10">
        <v>0</v>
      </c>
      <c r="AD56" s="10">
        <v>0</v>
      </c>
      <c r="AE56" s="12">
        <v>0</v>
      </c>
      <c r="AF56" s="9">
        <v>0</v>
      </c>
      <c r="AG56" s="10">
        <v>0</v>
      </c>
      <c r="AH56" s="10">
        <v>0</v>
      </c>
      <c r="AI56" s="12">
        <v>0</v>
      </c>
      <c r="AJ56" s="9">
        <v>0</v>
      </c>
      <c r="AK56" s="10">
        <v>0</v>
      </c>
      <c r="AL56" s="10">
        <v>0</v>
      </c>
      <c r="AM56" s="12">
        <v>1</v>
      </c>
      <c r="AN56" s="9">
        <v>0</v>
      </c>
      <c r="AO56" s="10">
        <v>0</v>
      </c>
      <c r="AP56" s="10">
        <v>0</v>
      </c>
      <c r="AQ56" s="12">
        <v>0</v>
      </c>
      <c r="AR56" s="9">
        <v>0</v>
      </c>
      <c r="AS56" s="10">
        <v>0</v>
      </c>
      <c r="AT56" s="10">
        <v>0</v>
      </c>
      <c r="AU56" s="12">
        <v>0</v>
      </c>
      <c r="AV56" s="9">
        <v>0</v>
      </c>
      <c r="AW56" s="10">
        <v>0</v>
      </c>
      <c r="AX56" s="10">
        <v>0</v>
      </c>
      <c r="AY56" s="12">
        <v>0</v>
      </c>
      <c r="AZ56" s="24" t="s">
        <v>111</v>
      </c>
      <c r="BA56" s="27">
        <f t="shared" si="4"/>
        <v>1</v>
      </c>
      <c r="BB56" s="28">
        <f t="shared" si="5"/>
        <v>0</v>
      </c>
      <c r="BC56" s="28">
        <f t="shared" si="6"/>
        <v>0</v>
      </c>
      <c r="BD56" s="28">
        <f t="shared" si="7"/>
        <v>0</v>
      </c>
      <c r="BE56" s="28">
        <f t="shared" si="8"/>
        <v>0</v>
      </c>
      <c r="BF56" s="28">
        <f t="shared" si="9"/>
        <v>0</v>
      </c>
      <c r="BG56" s="28">
        <f t="shared" si="10"/>
        <v>0</v>
      </c>
      <c r="BH56" s="28">
        <f t="shared" si="11"/>
        <v>0</v>
      </c>
      <c r="BI56" s="28">
        <f t="shared" si="12"/>
        <v>1</v>
      </c>
      <c r="BJ56" s="28">
        <f t="shared" si="13"/>
        <v>0</v>
      </c>
      <c r="BK56" s="28">
        <f t="shared" si="14"/>
        <v>0</v>
      </c>
      <c r="BL56" s="29">
        <f t="shared" si="15"/>
        <v>0</v>
      </c>
      <c r="BM56" s="27" t="str">
        <f t="shared" si="16"/>
        <v>1</v>
      </c>
      <c r="BN56" s="28" t="str">
        <f t="shared" si="17"/>
        <v>0</v>
      </c>
      <c r="BO56" s="28" t="str">
        <f t="shared" si="18"/>
        <v>0</v>
      </c>
      <c r="BP56" s="28" t="str">
        <f t="shared" si="19"/>
        <v>0</v>
      </c>
      <c r="BQ56" s="28" t="str">
        <f t="shared" si="20"/>
        <v>0</v>
      </c>
      <c r="BR56" s="28" t="str">
        <f t="shared" si="21"/>
        <v>0</v>
      </c>
      <c r="BS56" s="28" t="str">
        <f t="shared" si="22"/>
        <v>0</v>
      </c>
      <c r="BT56" s="28" t="str">
        <f t="shared" si="23"/>
        <v>0</v>
      </c>
      <c r="BU56" s="28" t="str">
        <f t="shared" si="24"/>
        <v>1</v>
      </c>
      <c r="BV56" s="28" t="str">
        <f t="shared" si="25"/>
        <v>0</v>
      </c>
      <c r="BW56" s="28" t="str">
        <f t="shared" si="26"/>
        <v>0</v>
      </c>
      <c r="BX56" s="29" t="str">
        <f t="shared" si="27"/>
        <v>0</v>
      </c>
      <c r="BY56" s="33" t="str">
        <f t="shared" si="28"/>
        <v>100000001000</v>
      </c>
      <c r="BZ56" s="33" t="s">
        <v>100</v>
      </c>
    </row>
    <row r="57" spans="1:78" ht="16.8" x14ac:dyDescent="0.3">
      <c r="A57" s="36" t="s">
        <v>29</v>
      </c>
      <c r="B57" s="36" t="s">
        <v>135</v>
      </c>
      <c r="C57" s="39">
        <v>1111110</v>
      </c>
      <c r="D57" s="36">
        <f t="shared" si="29"/>
        <v>126</v>
      </c>
      <c r="E57" s="44" t="str">
        <f t="shared" si="3"/>
        <v>007E</v>
      </c>
      <c r="G57" s="16">
        <v>1</v>
      </c>
      <c r="H57" s="9">
        <v>0</v>
      </c>
      <c r="I57" s="10">
        <v>0</v>
      </c>
      <c r="J57" s="10">
        <v>0</v>
      </c>
      <c r="K57" s="12">
        <v>0</v>
      </c>
      <c r="L57" s="9">
        <v>0</v>
      </c>
      <c r="M57" s="10">
        <v>0</v>
      </c>
      <c r="N57" s="10">
        <v>0</v>
      </c>
      <c r="O57" s="12">
        <v>0</v>
      </c>
      <c r="P57" s="9">
        <v>0</v>
      </c>
      <c r="Q57" s="10">
        <v>0</v>
      </c>
      <c r="R57" s="10">
        <v>0</v>
      </c>
      <c r="S57" s="12">
        <v>0</v>
      </c>
      <c r="T57" s="9">
        <v>0</v>
      </c>
      <c r="U57" s="10">
        <v>0</v>
      </c>
      <c r="V57" s="10">
        <v>0</v>
      </c>
      <c r="W57" s="12">
        <v>0</v>
      </c>
      <c r="X57" s="9">
        <v>0</v>
      </c>
      <c r="Y57" s="10">
        <v>0</v>
      </c>
      <c r="Z57" s="10">
        <v>0</v>
      </c>
      <c r="AA57" s="12">
        <v>0</v>
      </c>
      <c r="AB57" s="9">
        <v>0</v>
      </c>
      <c r="AC57" s="10">
        <v>0</v>
      </c>
      <c r="AD57" s="10">
        <v>0</v>
      </c>
      <c r="AE57" s="12">
        <v>0</v>
      </c>
      <c r="AF57" s="9">
        <v>0</v>
      </c>
      <c r="AG57" s="10">
        <v>0</v>
      </c>
      <c r="AH57" s="10">
        <v>0</v>
      </c>
      <c r="AI57" s="12">
        <v>0</v>
      </c>
      <c r="AJ57" s="9">
        <v>0</v>
      </c>
      <c r="AK57" s="10">
        <v>0</v>
      </c>
      <c r="AL57" s="10">
        <v>0</v>
      </c>
      <c r="AM57" s="12">
        <v>0</v>
      </c>
      <c r="AN57" s="9">
        <v>1</v>
      </c>
      <c r="AO57" s="10">
        <v>0</v>
      </c>
      <c r="AP57" s="10">
        <v>0</v>
      </c>
      <c r="AQ57" s="12">
        <v>0</v>
      </c>
      <c r="AR57" s="9">
        <v>0</v>
      </c>
      <c r="AS57" s="10">
        <v>0</v>
      </c>
      <c r="AT57" s="10">
        <v>0</v>
      </c>
      <c r="AU57" s="12">
        <v>0</v>
      </c>
      <c r="AV57" s="9">
        <v>0</v>
      </c>
      <c r="AW57" s="10">
        <v>0</v>
      </c>
      <c r="AX57" s="10">
        <v>0</v>
      </c>
      <c r="AY57" s="10">
        <v>0</v>
      </c>
      <c r="AZ57" s="24" t="s">
        <v>112</v>
      </c>
      <c r="BA57" s="27">
        <f t="shared" si="4"/>
        <v>1</v>
      </c>
      <c r="BB57" s="28">
        <f t="shared" si="5"/>
        <v>0</v>
      </c>
      <c r="BC57" s="28">
        <f t="shared" si="6"/>
        <v>0</v>
      </c>
      <c r="BD57" s="28">
        <f t="shared" si="7"/>
        <v>0</v>
      </c>
      <c r="BE57" s="28">
        <f t="shared" si="8"/>
        <v>0</v>
      </c>
      <c r="BF57" s="28">
        <f t="shared" si="9"/>
        <v>0</v>
      </c>
      <c r="BG57" s="28">
        <f t="shared" si="10"/>
        <v>0</v>
      </c>
      <c r="BH57" s="28">
        <f t="shared" si="11"/>
        <v>0</v>
      </c>
      <c r="BI57" s="28">
        <f t="shared" si="12"/>
        <v>0</v>
      </c>
      <c r="BJ57" s="28">
        <f t="shared" si="13"/>
        <v>1000</v>
      </c>
      <c r="BK57" s="28">
        <f t="shared" si="14"/>
        <v>0</v>
      </c>
      <c r="BL57" s="29">
        <f t="shared" si="15"/>
        <v>0</v>
      </c>
      <c r="BM57" s="27" t="str">
        <f t="shared" si="16"/>
        <v>1</v>
      </c>
      <c r="BN57" s="28" t="str">
        <f t="shared" si="17"/>
        <v>0</v>
      </c>
      <c r="BO57" s="28" t="str">
        <f t="shared" si="18"/>
        <v>0</v>
      </c>
      <c r="BP57" s="28" t="str">
        <f t="shared" si="19"/>
        <v>0</v>
      </c>
      <c r="BQ57" s="28" t="str">
        <f t="shared" si="20"/>
        <v>0</v>
      </c>
      <c r="BR57" s="28" t="str">
        <f t="shared" si="21"/>
        <v>0</v>
      </c>
      <c r="BS57" s="28" t="str">
        <f t="shared" si="22"/>
        <v>0</v>
      </c>
      <c r="BT57" s="28" t="str">
        <f t="shared" si="23"/>
        <v>0</v>
      </c>
      <c r="BU57" s="28" t="str">
        <f t="shared" si="24"/>
        <v>0</v>
      </c>
      <c r="BV57" s="28" t="str">
        <f t="shared" si="25"/>
        <v>8</v>
      </c>
      <c r="BW57" s="28" t="str">
        <f t="shared" si="26"/>
        <v>0</v>
      </c>
      <c r="BX57" s="29" t="str">
        <f t="shared" si="27"/>
        <v>0</v>
      </c>
      <c r="BY57" s="33" t="str">
        <f t="shared" si="28"/>
        <v>100000000800</v>
      </c>
      <c r="BZ57" s="33">
        <v>100000000800</v>
      </c>
    </row>
    <row r="58" spans="1:78" ht="16.8" x14ac:dyDescent="0.3">
      <c r="A58" s="38" t="s">
        <v>114</v>
      </c>
      <c r="B58" s="34"/>
      <c r="C58" s="40">
        <v>1111111</v>
      </c>
      <c r="D58" s="42">
        <f t="shared" si="29"/>
        <v>127</v>
      </c>
      <c r="E58" s="45" t="str">
        <f t="shared" si="3"/>
        <v>007F</v>
      </c>
      <c r="G58" s="17">
        <v>0</v>
      </c>
      <c r="H58" s="13">
        <v>0</v>
      </c>
      <c r="I58" s="14">
        <v>0</v>
      </c>
      <c r="J58" s="14">
        <v>0</v>
      </c>
      <c r="K58" s="15">
        <v>0</v>
      </c>
      <c r="L58" s="13">
        <v>0</v>
      </c>
      <c r="M58" s="14">
        <v>0</v>
      </c>
      <c r="N58" s="14">
        <v>0</v>
      </c>
      <c r="O58" s="15">
        <v>0</v>
      </c>
      <c r="P58" s="13">
        <v>0</v>
      </c>
      <c r="Q58" s="14">
        <v>0</v>
      </c>
      <c r="R58" s="14">
        <v>0</v>
      </c>
      <c r="S58" s="15">
        <v>0</v>
      </c>
      <c r="T58" s="13">
        <v>0</v>
      </c>
      <c r="U58" s="14">
        <v>0</v>
      </c>
      <c r="V58" s="14">
        <v>0</v>
      </c>
      <c r="W58" s="15">
        <v>0</v>
      </c>
      <c r="X58" s="13">
        <v>0</v>
      </c>
      <c r="Y58" s="14">
        <v>0</v>
      </c>
      <c r="Z58" s="14">
        <v>0</v>
      </c>
      <c r="AA58" s="15">
        <v>0</v>
      </c>
      <c r="AB58" s="13">
        <v>0</v>
      </c>
      <c r="AC58" s="14">
        <v>0</v>
      </c>
      <c r="AD58" s="14">
        <v>0</v>
      </c>
      <c r="AE58" s="15">
        <v>0</v>
      </c>
      <c r="AF58" s="13">
        <v>0</v>
      </c>
      <c r="AG58" s="14">
        <v>0</v>
      </c>
      <c r="AH58" s="14">
        <v>0</v>
      </c>
      <c r="AI58" s="15">
        <v>0</v>
      </c>
      <c r="AJ58" s="13">
        <v>0</v>
      </c>
      <c r="AK58" s="14">
        <v>0</v>
      </c>
      <c r="AL58" s="14">
        <v>0</v>
      </c>
      <c r="AM58" s="15">
        <v>0</v>
      </c>
      <c r="AN58" s="13">
        <v>0</v>
      </c>
      <c r="AO58" s="14">
        <v>0</v>
      </c>
      <c r="AP58" s="14">
        <v>0</v>
      </c>
      <c r="AQ58" s="15">
        <v>0</v>
      </c>
      <c r="AR58" s="13">
        <v>0</v>
      </c>
      <c r="AS58" s="14">
        <v>0</v>
      </c>
      <c r="AT58" s="14">
        <v>0</v>
      </c>
      <c r="AU58" s="15">
        <v>0</v>
      </c>
      <c r="AV58" s="13">
        <v>0</v>
      </c>
      <c r="AW58" s="14">
        <v>0</v>
      </c>
      <c r="AX58" s="14">
        <v>0</v>
      </c>
      <c r="AY58" s="14">
        <v>0</v>
      </c>
      <c r="AZ58" s="25" t="s">
        <v>136</v>
      </c>
      <c r="BA58" s="30">
        <f t="shared" si="4"/>
        <v>0</v>
      </c>
      <c r="BB58" s="31">
        <f t="shared" si="5"/>
        <v>0</v>
      </c>
      <c r="BC58" s="31">
        <f t="shared" si="6"/>
        <v>0</v>
      </c>
      <c r="BD58" s="31">
        <f t="shared" si="7"/>
        <v>0</v>
      </c>
      <c r="BE58" s="31">
        <f t="shared" si="8"/>
        <v>0</v>
      </c>
      <c r="BF58" s="31">
        <f t="shared" si="9"/>
        <v>0</v>
      </c>
      <c r="BG58" s="31">
        <f t="shared" si="10"/>
        <v>0</v>
      </c>
      <c r="BH58" s="31">
        <f t="shared" si="11"/>
        <v>0</v>
      </c>
      <c r="BI58" s="31">
        <f t="shared" si="12"/>
        <v>0</v>
      </c>
      <c r="BJ58" s="31">
        <f t="shared" si="13"/>
        <v>0</v>
      </c>
      <c r="BK58" s="31">
        <f t="shared" si="14"/>
        <v>0</v>
      </c>
      <c r="BL58" s="32">
        <f t="shared" si="15"/>
        <v>0</v>
      </c>
      <c r="BM58" s="30" t="str">
        <f t="shared" si="16"/>
        <v>0</v>
      </c>
      <c r="BN58" s="31" t="str">
        <f t="shared" si="17"/>
        <v>0</v>
      </c>
      <c r="BO58" s="31" t="str">
        <f t="shared" si="18"/>
        <v>0</v>
      </c>
      <c r="BP58" s="31" t="str">
        <f t="shared" si="19"/>
        <v>0</v>
      </c>
      <c r="BQ58" s="31" t="str">
        <f t="shared" si="20"/>
        <v>0</v>
      </c>
      <c r="BR58" s="31" t="str">
        <f t="shared" si="21"/>
        <v>0</v>
      </c>
      <c r="BS58" s="31" t="str">
        <f t="shared" si="22"/>
        <v>0</v>
      </c>
      <c r="BT58" s="31" t="str">
        <f t="shared" si="23"/>
        <v>0</v>
      </c>
      <c r="BU58" s="31" t="str">
        <f t="shared" si="24"/>
        <v>0</v>
      </c>
      <c r="BV58" s="31" t="str">
        <f t="shared" si="25"/>
        <v>0</v>
      </c>
      <c r="BW58" s="31" t="str">
        <f t="shared" si="26"/>
        <v>0</v>
      </c>
      <c r="BX58" s="32" t="str">
        <f t="shared" si="27"/>
        <v>0</v>
      </c>
      <c r="BY58" s="34" t="str">
        <f t="shared" si="28"/>
        <v>000000000000</v>
      </c>
      <c r="BZ58" s="34" t="s">
        <v>136</v>
      </c>
    </row>
  </sheetData>
  <mergeCells count="3">
    <mergeCell ref="G1:J1"/>
    <mergeCell ref="BA2:BL2"/>
    <mergeCell ref="BM2:BX2"/>
  </mergeCells>
  <pageMargins left="0.7" right="0.7" top="0.75" bottom="0.75" header="0.3" footer="0.3"/>
  <pageSetup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9C0C-9C2C-413B-B6FC-7D8A06B4A4F3}">
  <dimension ref="A9:R64"/>
  <sheetViews>
    <sheetView topLeftCell="A4" zoomScaleNormal="100" workbookViewId="0">
      <selection activeCell="A80" sqref="A80"/>
    </sheetView>
  </sheetViews>
  <sheetFormatPr defaultRowHeight="14.4" x14ac:dyDescent="0.3"/>
  <cols>
    <col min="15" max="17" width="10.6640625" bestFit="1" customWidth="1"/>
  </cols>
  <sheetData>
    <row r="9" spans="1:16" x14ac:dyDescent="0.3">
      <c r="L9" s="68" t="s">
        <v>408</v>
      </c>
      <c r="M9" t="s">
        <v>496</v>
      </c>
    </row>
    <row r="10" spans="1:16" x14ac:dyDescent="0.3">
      <c r="L10" s="68" t="s">
        <v>409</v>
      </c>
      <c r="M10" t="s">
        <v>497</v>
      </c>
    </row>
    <row r="11" spans="1:16" x14ac:dyDescent="0.3">
      <c r="L11" s="68" t="s">
        <v>498</v>
      </c>
      <c r="M11" t="s">
        <v>499</v>
      </c>
    </row>
    <row r="12" spans="1:16" x14ac:dyDescent="0.3">
      <c r="L12" s="68" t="s">
        <v>500</v>
      </c>
      <c r="M12" t="s">
        <v>501</v>
      </c>
    </row>
    <row r="13" spans="1:16" x14ac:dyDescent="0.3">
      <c r="L13" s="68" t="s">
        <v>502</v>
      </c>
      <c r="M13" t="s">
        <v>503</v>
      </c>
    </row>
    <row r="14" spans="1:16" x14ac:dyDescent="0.3">
      <c r="A14" t="s">
        <v>486</v>
      </c>
      <c r="L14" s="68" t="s">
        <v>504</v>
      </c>
      <c r="M14" t="s">
        <v>505</v>
      </c>
    </row>
    <row r="15" spans="1:16" s="1" customFormat="1" x14ac:dyDescent="0.3">
      <c r="L15" s="68"/>
    </row>
    <row r="16" spans="1:16" x14ac:dyDescent="0.3">
      <c r="A16" s="1" t="s">
        <v>587</v>
      </c>
      <c r="B16" s="1" t="s">
        <v>586</v>
      </c>
      <c r="C16" s="1" t="s">
        <v>585</v>
      </c>
      <c r="D16" s="1" t="s">
        <v>584</v>
      </c>
      <c r="F16" t="s">
        <v>575</v>
      </c>
      <c r="G16" t="s">
        <v>574</v>
      </c>
      <c r="H16" t="s">
        <v>573</v>
      </c>
      <c r="I16" t="s">
        <v>572</v>
      </c>
      <c r="J16" t="s">
        <v>571</v>
      </c>
      <c r="K16" t="s">
        <v>570</v>
      </c>
      <c r="L16" t="s">
        <v>569</v>
      </c>
      <c r="O16" s="1"/>
      <c r="P16" s="142"/>
    </row>
    <row r="17" spans="1:18" x14ac:dyDescent="0.3">
      <c r="A17" s="1" t="s">
        <v>583</v>
      </c>
      <c r="B17" s="1" t="s">
        <v>583</v>
      </c>
      <c r="C17" s="1" t="s">
        <v>583</v>
      </c>
      <c r="D17" s="1" t="s">
        <v>583</v>
      </c>
      <c r="E17" s="28" t="s">
        <v>582</v>
      </c>
      <c r="F17" s="73" t="s">
        <v>487</v>
      </c>
      <c r="G17" s="74" t="s">
        <v>488</v>
      </c>
      <c r="H17" s="75" t="s">
        <v>489</v>
      </c>
      <c r="I17" s="73" t="s">
        <v>490</v>
      </c>
      <c r="J17" s="74" t="s">
        <v>491</v>
      </c>
      <c r="K17" s="74" t="s">
        <v>492</v>
      </c>
      <c r="L17" s="75" t="s">
        <v>493</v>
      </c>
      <c r="M17" t="s">
        <v>494</v>
      </c>
      <c r="O17" s="142" t="s">
        <v>588</v>
      </c>
      <c r="P17" s="143" t="s">
        <v>589</v>
      </c>
      <c r="Q17" s="143" t="s">
        <v>590</v>
      </c>
      <c r="R17" s="143" t="s">
        <v>607</v>
      </c>
    </row>
    <row r="18" spans="1:18" x14ac:dyDescent="0.3">
      <c r="A18" s="68" t="s">
        <v>444</v>
      </c>
      <c r="B18" s="68" t="s">
        <v>335</v>
      </c>
      <c r="C18" s="68" t="s">
        <v>328</v>
      </c>
      <c r="D18" s="68" t="s">
        <v>330</v>
      </c>
      <c r="E18" s="28">
        <v>0</v>
      </c>
      <c r="F18" s="27">
        <v>0</v>
      </c>
      <c r="G18" s="28">
        <v>1</v>
      </c>
      <c r="H18" s="29">
        <v>1</v>
      </c>
      <c r="I18" s="27">
        <v>1</v>
      </c>
      <c r="J18" s="28">
        <v>1</v>
      </c>
      <c r="K18" s="28">
        <v>1</v>
      </c>
      <c r="L18" s="29">
        <v>1</v>
      </c>
      <c r="M18" s="140" t="s">
        <v>495</v>
      </c>
      <c r="O18" s="68" t="s">
        <v>346</v>
      </c>
      <c r="P18" s="68" t="s">
        <v>362</v>
      </c>
      <c r="Q18" s="68" t="s">
        <v>591</v>
      </c>
      <c r="R18" s="68" t="s">
        <v>608</v>
      </c>
    </row>
    <row r="19" spans="1:18" x14ac:dyDescent="0.3">
      <c r="A19" s="68" t="s">
        <v>444</v>
      </c>
      <c r="B19" s="68" t="s">
        <v>335</v>
      </c>
      <c r="C19" s="68" t="s">
        <v>328</v>
      </c>
      <c r="D19" s="68" t="s">
        <v>330</v>
      </c>
      <c r="E19" s="28">
        <v>1</v>
      </c>
      <c r="F19" s="27">
        <v>0</v>
      </c>
      <c r="G19" s="28">
        <v>0</v>
      </c>
      <c r="H19" s="29">
        <v>0</v>
      </c>
      <c r="I19" s="27">
        <v>0</v>
      </c>
      <c r="J19" s="28">
        <v>1</v>
      </c>
      <c r="K19" s="28">
        <v>1</v>
      </c>
      <c r="L19" s="29">
        <v>0</v>
      </c>
      <c r="M19" s="140" t="s">
        <v>352</v>
      </c>
      <c r="O19" s="68" t="s">
        <v>347</v>
      </c>
      <c r="P19" s="68" t="s">
        <v>363</v>
      </c>
      <c r="Q19" s="68" t="s">
        <v>592</v>
      </c>
      <c r="R19" s="68" t="s">
        <v>609</v>
      </c>
    </row>
    <row r="20" spans="1:18" x14ac:dyDescent="0.3">
      <c r="A20" s="68" t="s">
        <v>444</v>
      </c>
      <c r="B20" s="68" t="s">
        <v>335</v>
      </c>
      <c r="C20" s="68" t="s">
        <v>328</v>
      </c>
      <c r="D20" s="68" t="s">
        <v>330</v>
      </c>
      <c r="E20" s="28">
        <v>2</v>
      </c>
      <c r="F20" s="27">
        <v>1</v>
      </c>
      <c r="G20" s="28">
        <v>0</v>
      </c>
      <c r="H20" s="29">
        <v>1</v>
      </c>
      <c r="I20" s="27">
        <v>1</v>
      </c>
      <c r="J20" s="28">
        <v>0</v>
      </c>
      <c r="K20" s="28">
        <v>1</v>
      </c>
      <c r="L20" s="29">
        <v>1</v>
      </c>
      <c r="M20" s="140" t="s">
        <v>512</v>
      </c>
      <c r="O20" s="142" t="s">
        <v>348</v>
      </c>
      <c r="P20" s="142" t="s">
        <v>364</v>
      </c>
      <c r="Q20" s="142" t="s">
        <v>593</v>
      </c>
      <c r="R20" s="142" t="s">
        <v>610</v>
      </c>
    </row>
    <row r="21" spans="1:18" x14ac:dyDescent="0.3">
      <c r="A21" s="68" t="s">
        <v>444</v>
      </c>
      <c r="B21" s="68" t="s">
        <v>335</v>
      </c>
      <c r="C21" s="68" t="s">
        <v>328</v>
      </c>
      <c r="D21" s="68" t="s">
        <v>330</v>
      </c>
      <c r="E21" s="28">
        <v>3</v>
      </c>
      <c r="F21" s="27">
        <v>1</v>
      </c>
      <c r="G21" s="28">
        <v>0</v>
      </c>
      <c r="H21" s="29">
        <v>0</v>
      </c>
      <c r="I21" s="27">
        <v>1</v>
      </c>
      <c r="J21" s="28">
        <v>1</v>
      </c>
      <c r="K21" s="28">
        <v>1</v>
      </c>
      <c r="L21" s="29">
        <v>1</v>
      </c>
      <c r="M21" s="140" t="s">
        <v>506</v>
      </c>
      <c r="O21" s="142" t="s">
        <v>349</v>
      </c>
      <c r="P21" s="142" t="s">
        <v>365</v>
      </c>
      <c r="Q21" s="142" t="s">
        <v>594</v>
      </c>
      <c r="R21" s="142" t="s">
        <v>611</v>
      </c>
    </row>
    <row r="22" spans="1:18" x14ac:dyDescent="0.3">
      <c r="A22" s="68" t="s">
        <v>444</v>
      </c>
      <c r="B22" s="68" t="s">
        <v>335</v>
      </c>
      <c r="C22" s="68" t="s">
        <v>328</v>
      </c>
      <c r="D22" s="68" t="s">
        <v>330</v>
      </c>
      <c r="E22" s="28">
        <v>4</v>
      </c>
      <c r="F22" s="27">
        <v>1</v>
      </c>
      <c r="G22" s="28">
        <v>1</v>
      </c>
      <c r="H22" s="29">
        <v>0</v>
      </c>
      <c r="I22" s="27">
        <v>0</v>
      </c>
      <c r="J22" s="28">
        <v>1</v>
      </c>
      <c r="K22" s="28">
        <v>1</v>
      </c>
      <c r="L22" s="29">
        <v>0</v>
      </c>
      <c r="M22" s="140" t="s">
        <v>507</v>
      </c>
      <c r="O22" s="142" t="s">
        <v>350</v>
      </c>
      <c r="P22" s="142" t="s">
        <v>366</v>
      </c>
      <c r="Q22" s="142" t="s">
        <v>595</v>
      </c>
      <c r="R22" s="142" t="s">
        <v>612</v>
      </c>
    </row>
    <row r="23" spans="1:18" x14ac:dyDescent="0.3">
      <c r="A23" s="68" t="s">
        <v>444</v>
      </c>
      <c r="B23" s="68" t="s">
        <v>335</v>
      </c>
      <c r="C23" s="68" t="s">
        <v>328</v>
      </c>
      <c r="D23" s="68" t="s">
        <v>330</v>
      </c>
      <c r="E23" s="28">
        <v>5</v>
      </c>
      <c r="F23" s="27">
        <v>1</v>
      </c>
      <c r="G23" s="28">
        <v>1</v>
      </c>
      <c r="H23" s="29">
        <v>0</v>
      </c>
      <c r="I23" s="27">
        <v>1</v>
      </c>
      <c r="J23" s="28">
        <v>1</v>
      </c>
      <c r="K23" s="72">
        <v>0</v>
      </c>
      <c r="L23" s="29">
        <v>1</v>
      </c>
      <c r="M23" t="s">
        <v>508</v>
      </c>
      <c r="O23" s="142" t="s">
        <v>351</v>
      </c>
      <c r="P23" s="142" t="s">
        <v>367</v>
      </c>
      <c r="Q23" s="142" t="s">
        <v>596</v>
      </c>
      <c r="R23" s="142" t="s">
        <v>613</v>
      </c>
    </row>
    <row r="24" spans="1:18" x14ac:dyDescent="0.3">
      <c r="A24" s="68" t="s">
        <v>444</v>
      </c>
      <c r="B24" s="68" t="s">
        <v>335</v>
      </c>
      <c r="C24" s="68" t="s">
        <v>328</v>
      </c>
      <c r="D24" s="68" t="s">
        <v>330</v>
      </c>
      <c r="E24" s="28">
        <v>6</v>
      </c>
      <c r="F24" s="27">
        <v>1</v>
      </c>
      <c r="G24" s="28">
        <v>1</v>
      </c>
      <c r="H24" s="29">
        <v>1</v>
      </c>
      <c r="I24" s="27">
        <v>1</v>
      </c>
      <c r="J24" s="28">
        <v>1</v>
      </c>
      <c r="K24" s="72">
        <v>0</v>
      </c>
      <c r="L24" s="29">
        <v>1</v>
      </c>
      <c r="M24" s="140" t="s">
        <v>509</v>
      </c>
      <c r="O24" s="142" t="s">
        <v>352</v>
      </c>
      <c r="P24" s="142" t="s">
        <v>368</v>
      </c>
      <c r="Q24" s="142" t="s">
        <v>597</v>
      </c>
      <c r="R24" s="142" t="s">
        <v>614</v>
      </c>
    </row>
    <row r="25" spans="1:18" x14ac:dyDescent="0.3">
      <c r="A25" s="68" t="s">
        <v>444</v>
      </c>
      <c r="B25" s="68" t="s">
        <v>335</v>
      </c>
      <c r="C25" s="68" t="s">
        <v>328</v>
      </c>
      <c r="D25" s="68" t="s">
        <v>330</v>
      </c>
      <c r="E25" s="28">
        <v>7</v>
      </c>
      <c r="F25" s="27">
        <v>0</v>
      </c>
      <c r="G25" s="72">
        <v>0</v>
      </c>
      <c r="H25" s="29">
        <v>0</v>
      </c>
      <c r="I25" s="27">
        <v>0</v>
      </c>
      <c r="J25" s="72">
        <v>1</v>
      </c>
      <c r="K25" s="72">
        <v>1</v>
      </c>
      <c r="L25" s="29">
        <v>1</v>
      </c>
      <c r="M25" s="140" t="s">
        <v>353</v>
      </c>
      <c r="O25" s="142" t="s">
        <v>353</v>
      </c>
      <c r="P25" s="142" t="s">
        <v>369</v>
      </c>
      <c r="Q25" s="142" t="s">
        <v>598</v>
      </c>
      <c r="R25" s="142" t="s">
        <v>615</v>
      </c>
    </row>
    <row r="26" spans="1:18" x14ac:dyDescent="0.3">
      <c r="A26" s="68" t="s">
        <v>444</v>
      </c>
      <c r="B26" s="68" t="s">
        <v>335</v>
      </c>
      <c r="C26" s="68" t="s">
        <v>328</v>
      </c>
      <c r="D26" s="68" t="s">
        <v>330</v>
      </c>
      <c r="E26" s="28">
        <v>8</v>
      </c>
      <c r="F26" s="27">
        <v>1</v>
      </c>
      <c r="G26" s="72">
        <v>1</v>
      </c>
      <c r="H26" s="29">
        <v>1</v>
      </c>
      <c r="I26" s="27">
        <v>1</v>
      </c>
      <c r="J26" s="72">
        <v>1</v>
      </c>
      <c r="K26" s="72">
        <v>1</v>
      </c>
      <c r="L26" s="29">
        <v>1</v>
      </c>
      <c r="M26" s="140" t="s">
        <v>510</v>
      </c>
      <c r="O26" s="142" t="s">
        <v>354</v>
      </c>
      <c r="P26" s="142" t="s">
        <v>370</v>
      </c>
      <c r="Q26" s="142" t="s">
        <v>599</v>
      </c>
      <c r="R26" s="142" t="s">
        <v>616</v>
      </c>
    </row>
    <row r="27" spans="1:18" x14ac:dyDescent="0.3">
      <c r="A27" s="68" t="s">
        <v>444</v>
      </c>
      <c r="B27" s="68" t="s">
        <v>335</v>
      </c>
      <c r="C27" s="68" t="s">
        <v>328</v>
      </c>
      <c r="D27" s="68" t="s">
        <v>330</v>
      </c>
      <c r="E27" s="28">
        <v>9</v>
      </c>
      <c r="F27" s="27">
        <v>1</v>
      </c>
      <c r="G27" s="28">
        <v>1</v>
      </c>
      <c r="H27" s="29">
        <v>0</v>
      </c>
      <c r="I27" s="27">
        <v>1</v>
      </c>
      <c r="J27" s="28">
        <v>1</v>
      </c>
      <c r="K27" s="28">
        <v>1</v>
      </c>
      <c r="L27" s="29">
        <v>1</v>
      </c>
      <c r="M27" s="140" t="s">
        <v>511</v>
      </c>
      <c r="O27" s="142" t="s">
        <v>355</v>
      </c>
      <c r="P27" s="142" t="s">
        <v>371</v>
      </c>
      <c r="Q27" s="142" t="s">
        <v>600</v>
      </c>
      <c r="R27" s="142" t="s">
        <v>515</v>
      </c>
    </row>
    <row r="28" spans="1:18" x14ac:dyDescent="0.3">
      <c r="A28" s="68" t="s">
        <v>444</v>
      </c>
      <c r="B28" s="68" t="s">
        <v>335</v>
      </c>
      <c r="C28" s="68" t="s">
        <v>328</v>
      </c>
      <c r="D28" s="68" t="s">
        <v>330</v>
      </c>
      <c r="E28" s="76" t="s">
        <v>493</v>
      </c>
      <c r="F28" s="27">
        <v>1</v>
      </c>
      <c r="G28" s="28">
        <v>1</v>
      </c>
      <c r="H28" s="29">
        <v>1</v>
      </c>
      <c r="I28" s="77">
        <v>0</v>
      </c>
      <c r="J28" s="28">
        <v>1</v>
      </c>
      <c r="K28" s="28">
        <v>1</v>
      </c>
      <c r="L28" s="29">
        <v>1</v>
      </c>
      <c r="M28" t="s">
        <v>513</v>
      </c>
      <c r="O28" s="142" t="s">
        <v>356</v>
      </c>
      <c r="P28" s="142" t="s">
        <v>372</v>
      </c>
      <c r="Q28" s="142" t="s">
        <v>601</v>
      </c>
      <c r="R28" s="142" t="s">
        <v>617</v>
      </c>
    </row>
    <row r="29" spans="1:18" x14ac:dyDescent="0.3">
      <c r="A29" s="68" t="s">
        <v>444</v>
      </c>
      <c r="B29" s="68" t="s">
        <v>335</v>
      </c>
      <c r="C29" s="68" t="s">
        <v>328</v>
      </c>
      <c r="D29" s="68" t="s">
        <v>330</v>
      </c>
      <c r="E29" s="76" t="s">
        <v>492</v>
      </c>
      <c r="F29" s="28">
        <v>1</v>
      </c>
      <c r="G29" s="28">
        <v>1</v>
      </c>
      <c r="H29" s="28">
        <v>1</v>
      </c>
      <c r="I29" s="28">
        <v>1</v>
      </c>
      <c r="J29" s="28">
        <v>1</v>
      </c>
      <c r="K29" s="72">
        <v>0</v>
      </c>
      <c r="L29" s="29">
        <v>0</v>
      </c>
      <c r="M29" s="140" t="s">
        <v>514</v>
      </c>
      <c r="O29" s="142" t="s">
        <v>357</v>
      </c>
      <c r="P29" s="142" t="s">
        <v>373</v>
      </c>
      <c r="Q29" s="142" t="s">
        <v>602</v>
      </c>
      <c r="R29" s="142" t="s">
        <v>618</v>
      </c>
    </row>
    <row r="30" spans="1:18" x14ac:dyDescent="0.3">
      <c r="A30" s="68" t="s">
        <v>444</v>
      </c>
      <c r="B30" s="68" t="s">
        <v>335</v>
      </c>
      <c r="C30" s="68" t="s">
        <v>328</v>
      </c>
      <c r="D30" s="68" t="s">
        <v>330</v>
      </c>
      <c r="E30" s="76" t="s">
        <v>491</v>
      </c>
      <c r="F30" s="27">
        <v>0</v>
      </c>
      <c r="G30" s="28">
        <v>1</v>
      </c>
      <c r="H30" s="28">
        <v>1</v>
      </c>
      <c r="I30" s="28">
        <v>1</v>
      </c>
      <c r="J30" s="72">
        <v>0</v>
      </c>
      <c r="K30" s="72">
        <v>0</v>
      </c>
      <c r="L30" s="29">
        <v>1</v>
      </c>
      <c r="M30" s="140" t="s">
        <v>515</v>
      </c>
      <c r="O30" s="142" t="s">
        <v>358</v>
      </c>
      <c r="P30" s="142" t="s">
        <v>374</v>
      </c>
      <c r="Q30" s="142" t="s">
        <v>603</v>
      </c>
      <c r="R30" s="142" t="s">
        <v>619</v>
      </c>
    </row>
    <row r="31" spans="1:18" x14ac:dyDescent="0.3">
      <c r="A31" s="68" t="s">
        <v>444</v>
      </c>
      <c r="B31" s="68" t="s">
        <v>335</v>
      </c>
      <c r="C31" s="68" t="s">
        <v>328</v>
      </c>
      <c r="D31" s="68" t="s">
        <v>330</v>
      </c>
      <c r="E31" s="76" t="s">
        <v>490</v>
      </c>
      <c r="F31" s="27">
        <v>1</v>
      </c>
      <c r="G31" s="72">
        <v>0</v>
      </c>
      <c r="H31" s="29">
        <v>1</v>
      </c>
      <c r="I31" s="27">
        <v>1</v>
      </c>
      <c r="J31" s="72">
        <v>1</v>
      </c>
      <c r="K31" s="72">
        <v>1</v>
      </c>
      <c r="L31" s="29">
        <v>0</v>
      </c>
      <c r="M31" s="140" t="s">
        <v>516</v>
      </c>
      <c r="O31" s="142" t="s">
        <v>359</v>
      </c>
      <c r="P31" s="142" t="s">
        <v>375</v>
      </c>
      <c r="Q31" s="142" t="s">
        <v>604</v>
      </c>
      <c r="R31" s="142" t="s">
        <v>620</v>
      </c>
    </row>
    <row r="32" spans="1:18" x14ac:dyDescent="0.3">
      <c r="A32" s="68" t="s">
        <v>444</v>
      </c>
      <c r="B32" s="68" t="s">
        <v>335</v>
      </c>
      <c r="C32" s="68" t="s">
        <v>328</v>
      </c>
      <c r="D32" s="68" t="s">
        <v>330</v>
      </c>
      <c r="E32" s="76" t="s">
        <v>489</v>
      </c>
      <c r="F32" s="27">
        <v>1</v>
      </c>
      <c r="G32" s="72">
        <v>1</v>
      </c>
      <c r="H32" s="29">
        <v>1</v>
      </c>
      <c r="I32" s="27">
        <v>1</v>
      </c>
      <c r="J32" s="72">
        <v>0</v>
      </c>
      <c r="K32" s="72">
        <v>0</v>
      </c>
      <c r="L32" s="29">
        <v>1</v>
      </c>
      <c r="M32" s="140" t="s">
        <v>517</v>
      </c>
      <c r="O32" s="142" t="s">
        <v>360</v>
      </c>
      <c r="P32" s="142" t="s">
        <v>376</v>
      </c>
      <c r="Q32" s="142" t="s">
        <v>605</v>
      </c>
      <c r="R32" s="142" t="s">
        <v>621</v>
      </c>
    </row>
    <row r="33" spans="1:18" x14ac:dyDescent="0.3">
      <c r="A33" s="68" t="s">
        <v>444</v>
      </c>
      <c r="B33" s="68" t="s">
        <v>335</v>
      </c>
      <c r="C33" s="68" t="s">
        <v>328</v>
      </c>
      <c r="D33" s="68" t="s">
        <v>330</v>
      </c>
      <c r="E33" s="76" t="s">
        <v>488</v>
      </c>
      <c r="F33" s="30">
        <v>1</v>
      </c>
      <c r="G33" s="31">
        <v>1</v>
      </c>
      <c r="H33" s="32">
        <v>1</v>
      </c>
      <c r="I33" s="30">
        <v>0</v>
      </c>
      <c r="J33" s="31">
        <v>0</v>
      </c>
      <c r="K33" s="31">
        <v>0</v>
      </c>
      <c r="L33" s="32">
        <v>1</v>
      </c>
      <c r="M33" s="140" t="s">
        <v>518</v>
      </c>
      <c r="O33" s="142" t="s">
        <v>361</v>
      </c>
      <c r="P33" s="142" t="s">
        <v>377</v>
      </c>
      <c r="Q33" s="142" t="s">
        <v>606</v>
      </c>
      <c r="R33" s="142" t="s">
        <v>495</v>
      </c>
    </row>
    <row r="35" spans="1:18" x14ac:dyDescent="0.3">
      <c r="A35" s="28"/>
      <c r="B35" s="1"/>
      <c r="C35" s="1"/>
      <c r="D35" s="1"/>
      <c r="E35" s="1"/>
      <c r="F35" s="1"/>
      <c r="G35" s="1"/>
      <c r="H35" s="1"/>
    </row>
    <row r="36" spans="1:18" x14ac:dyDescent="0.3">
      <c r="A36" s="28"/>
    </row>
    <row r="37" spans="1:18" x14ac:dyDescent="0.3">
      <c r="A37" s="28"/>
    </row>
    <row r="38" spans="1:18" x14ac:dyDescent="0.3">
      <c r="A38" s="28"/>
    </row>
    <row r="39" spans="1:18" x14ac:dyDescent="0.3">
      <c r="A39" s="28"/>
    </row>
    <row r="40" spans="1:18" x14ac:dyDescent="0.3">
      <c r="A40" s="28"/>
    </row>
    <row r="41" spans="1:18" x14ac:dyDescent="0.3">
      <c r="A41" s="28"/>
    </row>
    <row r="42" spans="1:18" x14ac:dyDescent="0.3">
      <c r="A42" s="28"/>
    </row>
    <row r="43" spans="1:18" x14ac:dyDescent="0.3">
      <c r="A43" s="28"/>
    </row>
    <row r="44" spans="1:18" x14ac:dyDescent="0.3">
      <c r="A44" s="28"/>
    </row>
    <row r="45" spans="1:18" x14ac:dyDescent="0.3">
      <c r="A45" s="28"/>
    </row>
    <row r="46" spans="1:18" x14ac:dyDescent="0.3">
      <c r="A46" s="76"/>
    </row>
    <row r="47" spans="1:18" x14ac:dyDescent="0.3">
      <c r="A47" s="76"/>
    </row>
    <row r="48" spans="1:18" x14ac:dyDescent="0.3">
      <c r="A48" s="76"/>
    </row>
    <row r="49" spans="1:3" x14ac:dyDescent="0.3">
      <c r="A49" s="76"/>
    </row>
    <row r="50" spans="1:3" x14ac:dyDescent="0.3">
      <c r="A50" s="148" t="s">
        <v>679</v>
      </c>
    </row>
    <row r="51" spans="1:3" ht="15" x14ac:dyDescent="0.3">
      <c r="A51" s="188" t="s">
        <v>665</v>
      </c>
      <c r="B51" s="188"/>
      <c r="C51" s="188"/>
    </row>
    <row r="52" spans="1:3" ht="15" x14ac:dyDescent="0.3">
      <c r="A52" s="188" t="s">
        <v>666</v>
      </c>
      <c r="B52" s="188"/>
      <c r="C52" s="188"/>
    </row>
    <row r="53" spans="1:3" ht="15" x14ac:dyDescent="0.3">
      <c r="A53" s="188" t="s">
        <v>667</v>
      </c>
      <c r="B53" s="188"/>
      <c r="C53" s="188"/>
    </row>
    <row r="54" spans="1:3" ht="15" x14ac:dyDescent="0.3">
      <c r="A54" s="188" t="s">
        <v>668</v>
      </c>
      <c r="B54" s="188"/>
      <c r="C54" s="188"/>
    </row>
    <row r="55" spans="1:3" ht="15" x14ac:dyDescent="0.3">
      <c r="A55" s="188" t="s">
        <v>669</v>
      </c>
      <c r="B55" s="188"/>
      <c r="C55" s="188"/>
    </row>
    <row r="56" spans="1:3" ht="15" x14ac:dyDescent="0.3">
      <c r="A56" s="188" t="s">
        <v>670</v>
      </c>
      <c r="B56" s="188"/>
      <c r="C56" s="188"/>
    </row>
    <row r="57" spans="1:3" ht="15" x14ac:dyDescent="0.3">
      <c r="A57" s="188" t="s">
        <v>671</v>
      </c>
      <c r="B57" s="188"/>
      <c r="C57" s="188"/>
    </row>
    <row r="58" spans="1:3" ht="15" x14ac:dyDescent="0.3">
      <c r="A58" s="188" t="s">
        <v>672</v>
      </c>
      <c r="B58" s="188"/>
      <c r="C58" s="188"/>
    </row>
    <row r="59" spans="1:3" ht="15" x14ac:dyDescent="0.3">
      <c r="A59" s="188" t="s">
        <v>673</v>
      </c>
      <c r="B59" s="188"/>
      <c r="C59" s="188"/>
    </row>
    <row r="60" spans="1:3" ht="15" x14ac:dyDescent="0.3">
      <c r="A60" s="188" t="s">
        <v>674</v>
      </c>
      <c r="B60" s="188"/>
      <c r="C60" s="188"/>
    </row>
    <row r="61" spans="1:3" ht="15" x14ac:dyDescent="0.3">
      <c r="A61" s="188" t="s">
        <v>675</v>
      </c>
      <c r="B61" s="188"/>
      <c r="C61" s="188"/>
    </row>
    <row r="62" spans="1:3" ht="15" x14ac:dyDescent="0.3">
      <c r="A62" s="188" t="s">
        <v>676</v>
      </c>
      <c r="B62" s="188"/>
      <c r="C62" s="188"/>
    </row>
    <row r="63" spans="1:3" ht="15" x14ac:dyDescent="0.3">
      <c r="A63" s="188" t="s">
        <v>677</v>
      </c>
      <c r="B63" s="188"/>
      <c r="C63" s="188"/>
    </row>
    <row r="64" spans="1:3" ht="15" x14ac:dyDescent="0.3">
      <c r="A64" s="188" t="s">
        <v>678</v>
      </c>
      <c r="B64" s="188"/>
      <c r="C64" s="188"/>
    </row>
  </sheetData>
  <mergeCells count="14">
    <mergeCell ref="A62:C62"/>
    <mergeCell ref="A63:C63"/>
    <mergeCell ref="A64:C64"/>
    <mergeCell ref="A55:C55"/>
    <mergeCell ref="A56:C56"/>
    <mergeCell ref="A57:C57"/>
    <mergeCell ref="A58:C58"/>
    <mergeCell ref="A59:C59"/>
    <mergeCell ref="A60:C60"/>
    <mergeCell ref="A51:C51"/>
    <mergeCell ref="A52:C52"/>
    <mergeCell ref="A53:C53"/>
    <mergeCell ref="A54:C54"/>
    <mergeCell ref="A61:C6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v6</vt:lpstr>
      <vt:lpstr>v5</vt:lpstr>
      <vt:lpstr>v4</vt:lpstr>
      <vt:lpstr>v3</vt:lpstr>
      <vt:lpstr>v2</vt:lpstr>
      <vt:lpstr>Old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A. Crist</dc:creator>
  <cp:lastModifiedBy>Rick A. Crist</cp:lastModifiedBy>
  <dcterms:created xsi:type="dcterms:W3CDTF">2021-11-05T21:22:29Z</dcterms:created>
  <dcterms:modified xsi:type="dcterms:W3CDTF">2022-01-21T21:45:49Z</dcterms:modified>
</cp:coreProperties>
</file>