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xsm\Downloads\"/>
    </mc:Choice>
  </mc:AlternateContent>
  <xr:revisionPtr revIDLastSave="0" documentId="13_ncr:1_{6F51F5D0-EF38-48BD-B804-184337ADF9BD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vaccinatiegraad-boosterv" sheetId="1" r:id="rId1"/>
    <sheet name="cumm gezette prikken boosters" sheetId="2" r:id="rId2"/>
    <sheet name="gezette prikken per week booste" sheetId="3" r:id="rId3"/>
    <sheet name="boosters per leeftijdsc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K42" i="3"/>
  <c r="C42" i="3"/>
  <c r="D41" i="3"/>
  <c r="H39" i="3"/>
  <c r="P37" i="3"/>
  <c r="R36" i="3"/>
  <c r="H31" i="4" s="1"/>
  <c r="D36" i="3"/>
  <c r="P34" i="3"/>
  <c r="H34" i="3"/>
  <c r="D33" i="3"/>
  <c r="C32" i="3"/>
  <c r="O31" i="3"/>
  <c r="H31" i="3"/>
  <c r="D31" i="3"/>
  <c r="C30" i="3"/>
  <c r="O29" i="3"/>
  <c r="H29" i="3"/>
  <c r="D29" i="3"/>
  <c r="C28" i="3"/>
  <c r="O27" i="3"/>
  <c r="H27" i="3"/>
  <c r="D27" i="3"/>
  <c r="C26" i="3"/>
  <c r="O25" i="3"/>
  <c r="H25" i="3"/>
  <c r="D25" i="3"/>
  <c r="C24" i="3"/>
  <c r="O23" i="3"/>
  <c r="H23" i="3"/>
  <c r="D23" i="3"/>
  <c r="C22" i="3"/>
  <c r="O21" i="3"/>
  <c r="H21" i="3"/>
  <c r="D21" i="3"/>
  <c r="D20" i="3"/>
  <c r="C20" i="3"/>
  <c r="K19" i="3"/>
  <c r="D19" i="3"/>
  <c r="O18" i="3"/>
  <c r="H18" i="3"/>
  <c r="P17" i="3"/>
  <c r="O17" i="3"/>
  <c r="H17" i="3"/>
  <c r="C17" i="3"/>
  <c r="P16" i="3"/>
  <c r="K16" i="3"/>
  <c r="D16" i="3"/>
  <c r="C16" i="3"/>
  <c r="K15" i="3"/>
  <c r="D15" i="3"/>
  <c r="O14" i="3"/>
  <c r="H14" i="3"/>
  <c r="P13" i="3"/>
  <c r="O13" i="3"/>
  <c r="H13" i="3"/>
  <c r="C13" i="3"/>
  <c r="P12" i="3"/>
  <c r="K12" i="3"/>
  <c r="D12" i="3"/>
  <c r="C12" i="3"/>
  <c r="K11" i="3"/>
  <c r="D11" i="3"/>
  <c r="O10" i="3"/>
  <c r="H10" i="3"/>
  <c r="P9" i="3"/>
  <c r="O9" i="3"/>
  <c r="H9" i="3"/>
  <c r="C9" i="3"/>
  <c r="P8" i="3"/>
  <c r="K8" i="3"/>
  <c r="D8" i="3"/>
  <c r="C8" i="3"/>
  <c r="K7" i="3"/>
  <c r="D7" i="3"/>
  <c r="O1" i="3"/>
  <c r="G1" i="3"/>
  <c r="C1" i="3"/>
  <c r="A37" i="3"/>
  <c r="A32" i="4" s="1"/>
  <c r="A35" i="3"/>
  <c r="A30" i="4" s="1"/>
  <c r="A29" i="3"/>
  <c r="A24" i="4" s="1"/>
  <c r="A27" i="3"/>
  <c r="A22" i="4" s="1"/>
  <c r="A21" i="3"/>
  <c r="A16" i="4" s="1"/>
  <c r="A19" i="3"/>
  <c r="A14" i="4" s="1"/>
  <c r="A13" i="3"/>
  <c r="A8" i="4" s="1"/>
  <c r="A11" i="3"/>
  <c r="A6" i="4" s="1"/>
  <c r="A6" i="3"/>
  <c r="R42" i="2"/>
  <c r="Q42" i="2"/>
  <c r="P42" i="2"/>
  <c r="O42" i="2"/>
  <c r="N42" i="2"/>
  <c r="M42" i="2"/>
  <c r="M42" i="3" s="1"/>
  <c r="L42" i="2"/>
  <c r="K42" i="2"/>
  <c r="J42" i="2"/>
  <c r="I42" i="2"/>
  <c r="H42" i="2"/>
  <c r="G42" i="2"/>
  <c r="F42" i="2"/>
  <c r="E42" i="2"/>
  <c r="D42" i="2"/>
  <c r="C42" i="2"/>
  <c r="R41" i="2"/>
  <c r="Q41" i="2"/>
  <c r="Q41" i="3" s="1"/>
  <c r="P41" i="2"/>
  <c r="O41" i="2"/>
  <c r="N41" i="2"/>
  <c r="M41" i="2"/>
  <c r="L41" i="2"/>
  <c r="K41" i="2"/>
  <c r="J41" i="2"/>
  <c r="J41" i="3" s="1"/>
  <c r="I41" i="2"/>
  <c r="I41" i="3" s="1"/>
  <c r="H41" i="2"/>
  <c r="G41" i="2"/>
  <c r="F41" i="2"/>
  <c r="E41" i="2"/>
  <c r="D41" i="2"/>
  <c r="C41" i="2"/>
  <c r="R40" i="2"/>
  <c r="R40" i="3" s="1"/>
  <c r="H35" i="4" s="1"/>
  <c r="Q40" i="2"/>
  <c r="P40" i="2"/>
  <c r="O40" i="2"/>
  <c r="N40" i="2"/>
  <c r="M40" i="2"/>
  <c r="M40" i="3" s="1"/>
  <c r="L40" i="2"/>
  <c r="K40" i="2"/>
  <c r="J40" i="2"/>
  <c r="J40" i="3" s="1"/>
  <c r="I40" i="2"/>
  <c r="H40" i="2"/>
  <c r="G40" i="2"/>
  <c r="F40" i="2"/>
  <c r="E40" i="2"/>
  <c r="E40" i="3" s="1"/>
  <c r="D40" i="2"/>
  <c r="D40" i="3" s="1"/>
  <c r="C40" i="2"/>
  <c r="R39" i="2"/>
  <c r="Q39" i="2"/>
  <c r="P39" i="2"/>
  <c r="O39" i="2"/>
  <c r="N39" i="2"/>
  <c r="N39" i="3" s="1"/>
  <c r="M39" i="2"/>
  <c r="M39" i="3" s="1"/>
  <c r="L39" i="2"/>
  <c r="K39" i="2"/>
  <c r="J39" i="2"/>
  <c r="I39" i="2"/>
  <c r="H39" i="2"/>
  <c r="G39" i="2"/>
  <c r="F39" i="2"/>
  <c r="E39" i="2"/>
  <c r="E39" i="3" s="1"/>
  <c r="D39" i="2"/>
  <c r="C39" i="2"/>
  <c r="R38" i="2"/>
  <c r="Q38" i="2"/>
  <c r="P38" i="2"/>
  <c r="P38" i="3" s="1"/>
  <c r="O38" i="2"/>
  <c r="N38" i="2"/>
  <c r="N38" i="3" s="1"/>
  <c r="M38" i="2"/>
  <c r="L38" i="2"/>
  <c r="K38" i="2"/>
  <c r="J38" i="2"/>
  <c r="I38" i="2"/>
  <c r="I38" i="3" s="1"/>
  <c r="H38" i="2"/>
  <c r="H38" i="3" s="1"/>
  <c r="G38" i="2"/>
  <c r="F38" i="2"/>
  <c r="E38" i="2"/>
  <c r="D38" i="2"/>
  <c r="C38" i="2"/>
  <c r="R37" i="2"/>
  <c r="R37" i="3" s="1"/>
  <c r="H32" i="4" s="1"/>
  <c r="Q37" i="2"/>
  <c r="P37" i="2"/>
  <c r="O37" i="2"/>
  <c r="N37" i="2"/>
  <c r="M37" i="2"/>
  <c r="L37" i="2"/>
  <c r="K37" i="2"/>
  <c r="J37" i="2"/>
  <c r="J37" i="3" s="1"/>
  <c r="I37" i="2"/>
  <c r="I37" i="3" s="1"/>
  <c r="H37" i="2"/>
  <c r="G37" i="2"/>
  <c r="F37" i="2"/>
  <c r="E37" i="2"/>
  <c r="D37" i="2"/>
  <c r="D37" i="3" s="1"/>
  <c r="C37" i="2"/>
  <c r="R36" i="2"/>
  <c r="Q36" i="2"/>
  <c r="P36" i="2"/>
  <c r="O36" i="2"/>
  <c r="N36" i="2"/>
  <c r="M36" i="2"/>
  <c r="M36" i="3" s="1"/>
  <c r="L36" i="2"/>
  <c r="K36" i="2"/>
  <c r="J36" i="2"/>
  <c r="J36" i="3" s="1"/>
  <c r="I36" i="2"/>
  <c r="H36" i="2"/>
  <c r="G36" i="2"/>
  <c r="F36" i="2"/>
  <c r="E36" i="2"/>
  <c r="E36" i="3" s="1"/>
  <c r="D36" i="2"/>
  <c r="C36" i="2"/>
  <c r="R35" i="2"/>
  <c r="Q35" i="2"/>
  <c r="P35" i="2"/>
  <c r="O35" i="2"/>
  <c r="N35" i="2"/>
  <c r="N35" i="3" s="1"/>
  <c r="M35" i="2"/>
  <c r="M35" i="3" s="1"/>
  <c r="L35" i="2"/>
  <c r="K35" i="2"/>
  <c r="J35" i="2"/>
  <c r="I35" i="2"/>
  <c r="H35" i="2"/>
  <c r="H35" i="3" s="1"/>
  <c r="G35" i="2"/>
  <c r="F35" i="2"/>
  <c r="E35" i="2"/>
  <c r="E35" i="3" s="1"/>
  <c r="D35" i="2"/>
  <c r="C35" i="2"/>
  <c r="R34" i="2"/>
  <c r="Q34" i="2"/>
  <c r="P34" i="2"/>
  <c r="O34" i="2"/>
  <c r="N34" i="2"/>
  <c r="N34" i="3" s="1"/>
  <c r="M34" i="2"/>
  <c r="L34" i="2"/>
  <c r="K34" i="2"/>
  <c r="J34" i="2"/>
  <c r="I34" i="2"/>
  <c r="I34" i="3" s="1"/>
  <c r="H34" i="2"/>
  <c r="G34" i="2"/>
  <c r="F34" i="2"/>
  <c r="E34" i="2"/>
  <c r="D34" i="2"/>
  <c r="C34" i="2"/>
  <c r="R33" i="2"/>
  <c r="R33" i="3" s="1"/>
  <c r="H28" i="4" s="1"/>
  <c r="Q33" i="2"/>
  <c r="P33" i="2"/>
  <c r="P33" i="3" s="1"/>
  <c r="O33" i="2"/>
  <c r="N33" i="2"/>
  <c r="M33" i="2"/>
  <c r="L33" i="2"/>
  <c r="K33" i="2"/>
  <c r="J33" i="2"/>
  <c r="J33" i="3" s="1"/>
  <c r="I33" i="2"/>
  <c r="I33" i="3" s="1"/>
  <c r="H33" i="2"/>
  <c r="G33" i="2"/>
  <c r="F33" i="2"/>
  <c r="E33" i="2"/>
  <c r="D33" i="2"/>
  <c r="C33" i="2"/>
  <c r="C33" i="3" s="1"/>
  <c r="R32" i="2"/>
  <c r="Q32" i="2"/>
  <c r="P32" i="2"/>
  <c r="O32" i="2"/>
  <c r="O32" i="3" s="1"/>
  <c r="N32" i="2"/>
  <c r="M32" i="2"/>
  <c r="M32" i="3" s="1"/>
  <c r="L32" i="2"/>
  <c r="K32" i="2"/>
  <c r="J32" i="2"/>
  <c r="I32" i="2"/>
  <c r="I32" i="3" s="1"/>
  <c r="H32" i="2"/>
  <c r="H32" i="3" s="1"/>
  <c r="G32" i="2"/>
  <c r="F32" i="2"/>
  <c r="E32" i="2"/>
  <c r="D32" i="2"/>
  <c r="D32" i="3" s="1"/>
  <c r="C32" i="2"/>
  <c r="R31" i="2"/>
  <c r="Q31" i="2"/>
  <c r="P31" i="2"/>
  <c r="O31" i="2"/>
  <c r="N31" i="2"/>
  <c r="M31" i="2"/>
  <c r="M31" i="3" s="1"/>
  <c r="L31" i="2"/>
  <c r="K31" i="2"/>
  <c r="J31" i="2"/>
  <c r="I31" i="2"/>
  <c r="I31" i="3" s="1"/>
  <c r="H31" i="2"/>
  <c r="G31" i="2"/>
  <c r="F31" i="2"/>
  <c r="E31" i="2"/>
  <c r="D31" i="2"/>
  <c r="C31" i="2"/>
  <c r="C31" i="3" s="1"/>
  <c r="R30" i="2"/>
  <c r="Q30" i="2"/>
  <c r="P30" i="2"/>
  <c r="O30" i="2"/>
  <c r="O30" i="3" s="1"/>
  <c r="N30" i="2"/>
  <c r="M30" i="2"/>
  <c r="L30" i="2"/>
  <c r="K30" i="2"/>
  <c r="J30" i="2"/>
  <c r="I30" i="2"/>
  <c r="H30" i="2"/>
  <c r="H30" i="3" s="1"/>
  <c r="G30" i="2"/>
  <c r="F30" i="2"/>
  <c r="E30" i="2"/>
  <c r="D30" i="2"/>
  <c r="D30" i="3" s="1"/>
  <c r="C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29" i="3" s="1"/>
  <c r="R28" i="2"/>
  <c r="Q28" i="2"/>
  <c r="P28" i="2"/>
  <c r="O28" i="2"/>
  <c r="O28" i="3" s="1"/>
  <c r="N28" i="2"/>
  <c r="M28" i="2"/>
  <c r="L28" i="2"/>
  <c r="K28" i="2"/>
  <c r="J28" i="2"/>
  <c r="I28" i="2"/>
  <c r="H28" i="2"/>
  <c r="H28" i="3" s="1"/>
  <c r="G28" i="2"/>
  <c r="F28" i="2"/>
  <c r="E28" i="2"/>
  <c r="D28" i="2"/>
  <c r="D28" i="3" s="1"/>
  <c r="C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27" i="3" s="1"/>
  <c r="R26" i="2"/>
  <c r="Q26" i="2"/>
  <c r="P26" i="2"/>
  <c r="O26" i="2"/>
  <c r="O26" i="3" s="1"/>
  <c r="N26" i="2"/>
  <c r="M26" i="2"/>
  <c r="L26" i="2"/>
  <c r="K26" i="2"/>
  <c r="J26" i="2"/>
  <c r="I26" i="2"/>
  <c r="H26" i="2"/>
  <c r="H26" i="3" s="1"/>
  <c r="G26" i="2"/>
  <c r="F26" i="2"/>
  <c r="E26" i="2"/>
  <c r="D26" i="2"/>
  <c r="D26" i="3" s="1"/>
  <c r="C26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25" i="3" s="1"/>
  <c r="R24" i="2"/>
  <c r="Q24" i="2"/>
  <c r="P24" i="2"/>
  <c r="O24" i="2"/>
  <c r="O24" i="3" s="1"/>
  <c r="N24" i="2"/>
  <c r="M24" i="2"/>
  <c r="L24" i="2"/>
  <c r="K24" i="2"/>
  <c r="J24" i="2"/>
  <c r="I24" i="2"/>
  <c r="H24" i="2"/>
  <c r="H24" i="3" s="1"/>
  <c r="G24" i="2"/>
  <c r="F24" i="2"/>
  <c r="E24" i="2"/>
  <c r="D24" i="2"/>
  <c r="D24" i="3" s="1"/>
  <c r="C24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C23" i="3" s="1"/>
  <c r="R22" i="2"/>
  <c r="Q22" i="2"/>
  <c r="P22" i="2"/>
  <c r="O22" i="2"/>
  <c r="O22" i="3" s="1"/>
  <c r="N22" i="2"/>
  <c r="M22" i="2"/>
  <c r="L22" i="2"/>
  <c r="K22" i="2"/>
  <c r="J22" i="2"/>
  <c r="I22" i="2"/>
  <c r="H22" i="2"/>
  <c r="H22" i="3" s="1"/>
  <c r="G22" i="2"/>
  <c r="F22" i="2"/>
  <c r="E22" i="2"/>
  <c r="D22" i="2"/>
  <c r="D22" i="3" s="1"/>
  <c r="C22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C21" i="3" s="1"/>
  <c r="R20" i="2"/>
  <c r="Q20" i="2"/>
  <c r="P20" i="2"/>
  <c r="O20" i="2"/>
  <c r="O20" i="3" s="1"/>
  <c r="N20" i="2"/>
  <c r="M20" i="2"/>
  <c r="L20" i="2"/>
  <c r="K20" i="2"/>
  <c r="J20" i="2"/>
  <c r="I20" i="2"/>
  <c r="H20" i="2"/>
  <c r="H20" i="3" s="1"/>
  <c r="G20" i="2"/>
  <c r="F20" i="2"/>
  <c r="E20" i="2"/>
  <c r="D20" i="2"/>
  <c r="C20" i="2"/>
  <c r="R19" i="2"/>
  <c r="Q19" i="2"/>
  <c r="P19" i="2"/>
  <c r="P19" i="3" s="1"/>
  <c r="O19" i="2"/>
  <c r="O19" i="3" s="1"/>
  <c r="N19" i="2"/>
  <c r="M19" i="2"/>
  <c r="L19" i="2"/>
  <c r="K19" i="2"/>
  <c r="J19" i="2"/>
  <c r="I19" i="2"/>
  <c r="H19" i="2"/>
  <c r="H19" i="3" s="1"/>
  <c r="G19" i="2"/>
  <c r="F19" i="2"/>
  <c r="E19" i="2"/>
  <c r="D19" i="2"/>
  <c r="C19" i="2"/>
  <c r="C19" i="3" s="1"/>
  <c r="R18" i="2"/>
  <c r="Q18" i="2"/>
  <c r="P18" i="2"/>
  <c r="P18" i="3" s="1"/>
  <c r="O18" i="2"/>
  <c r="N18" i="2"/>
  <c r="M18" i="2"/>
  <c r="L18" i="2"/>
  <c r="K18" i="2"/>
  <c r="K18" i="3" s="1"/>
  <c r="J18" i="2"/>
  <c r="I18" i="2"/>
  <c r="H18" i="2"/>
  <c r="G18" i="2"/>
  <c r="F18" i="2"/>
  <c r="E18" i="2"/>
  <c r="D18" i="2"/>
  <c r="D18" i="3" s="1"/>
  <c r="C18" i="2"/>
  <c r="C18" i="3" s="1"/>
  <c r="R17" i="2"/>
  <c r="Q17" i="2"/>
  <c r="P17" i="2"/>
  <c r="O17" i="2"/>
  <c r="N17" i="2"/>
  <c r="M17" i="2"/>
  <c r="L17" i="2"/>
  <c r="K17" i="2"/>
  <c r="K17" i="3" s="1"/>
  <c r="J17" i="2"/>
  <c r="I17" i="2"/>
  <c r="H17" i="2"/>
  <c r="G17" i="2"/>
  <c r="F17" i="2"/>
  <c r="E17" i="2"/>
  <c r="D17" i="2"/>
  <c r="D17" i="3" s="1"/>
  <c r="C17" i="2"/>
  <c r="R16" i="2"/>
  <c r="Q16" i="2"/>
  <c r="P16" i="2"/>
  <c r="O16" i="2"/>
  <c r="O16" i="3" s="1"/>
  <c r="N16" i="2"/>
  <c r="M16" i="2"/>
  <c r="L16" i="2"/>
  <c r="K16" i="2"/>
  <c r="J16" i="2"/>
  <c r="I16" i="2"/>
  <c r="H16" i="2"/>
  <c r="H16" i="3" s="1"/>
  <c r="G16" i="2"/>
  <c r="F16" i="2"/>
  <c r="E16" i="2"/>
  <c r="D16" i="2"/>
  <c r="C16" i="2"/>
  <c r="R15" i="2"/>
  <c r="Q15" i="2"/>
  <c r="P15" i="2"/>
  <c r="P15" i="3" s="1"/>
  <c r="O15" i="2"/>
  <c r="O15" i="3" s="1"/>
  <c r="N15" i="2"/>
  <c r="M15" i="2"/>
  <c r="L15" i="2"/>
  <c r="K15" i="2"/>
  <c r="J15" i="2"/>
  <c r="I15" i="2"/>
  <c r="H15" i="2"/>
  <c r="H15" i="3" s="1"/>
  <c r="G15" i="2"/>
  <c r="F15" i="2"/>
  <c r="E15" i="2"/>
  <c r="D15" i="2"/>
  <c r="C15" i="2"/>
  <c r="C15" i="3" s="1"/>
  <c r="R14" i="2"/>
  <c r="Q14" i="2"/>
  <c r="P14" i="2"/>
  <c r="P14" i="3" s="1"/>
  <c r="O14" i="2"/>
  <c r="N14" i="2"/>
  <c r="M14" i="2"/>
  <c r="L14" i="2"/>
  <c r="K14" i="2"/>
  <c r="K14" i="3" s="1"/>
  <c r="J14" i="2"/>
  <c r="I14" i="2"/>
  <c r="H14" i="2"/>
  <c r="G14" i="2"/>
  <c r="F14" i="2"/>
  <c r="E14" i="2"/>
  <c r="D14" i="2"/>
  <c r="D14" i="3" s="1"/>
  <c r="C14" i="2"/>
  <c r="C14" i="3" s="1"/>
  <c r="R13" i="2"/>
  <c r="Q13" i="2"/>
  <c r="P13" i="2"/>
  <c r="O13" i="2"/>
  <c r="N13" i="2"/>
  <c r="M13" i="2"/>
  <c r="L13" i="2"/>
  <c r="K13" i="2"/>
  <c r="K13" i="3" s="1"/>
  <c r="J13" i="2"/>
  <c r="I13" i="2"/>
  <c r="H13" i="2"/>
  <c r="G13" i="2"/>
  <c r="F13" i="2"/>
  <c r="E13" i="2"/>
  <c r="D13" i="2"/>
  <c r="D13" i="3" s="1"/>
  <c r="C13" i="2"/>
  <c r="R12" i="2"/>
  <c r="Q12" i="2"/>
  <c r="P12" i="2"/>
  <c r="O12" i="2"/>
  <c r="O12" i="3" s="1"/>
  <c r="N12" i="2"/>
  <c r="M12" i="2"/>
  <c r="L12" i="2"/>
  <c r="K12" i="2"/>
  <c r="J12" i="2"/>
  <c r="I12" i="2"/>
  <c r="H12" i="2"/>
  <c r="H12" i="3" s="1"/>
  <c r="G12" i="2"/>
  <c r="F12" i="2"/>
  <c r="E12" i="2"/>
  <c r="D12" i="2"/>
  <c r="C12" i="2"/>
  <c r="R11" i="2"/>
  <c r="Q11" i="2"/>
  <c r="P11" i="2"/>
  <c r="P11" i="3" s="1"/>
  <c r="O11" i="2"/>
  <c r="O11" i="3" s="1"/>
  <c r="N11" i="2"/>
  <c r="M11" i="2"/>
  <c r="L11" i="2"/>
  <c r="K11" i="2"/>
  <c r="J11" i="2"/>
  <c r="I11" i="2"/>
  <c r="H11" i="2"/>
  <c r="H11" i="3" s="1"/>
  <c r="G11" i="2"/>
  <c r="F11" i="2"/>
  <c r="E11" i="2"/>
  <c r="D11" i="2"/>
  <c r="C11" i="2"/>
  <c r="C11" i="3" s="1"/>
  <c r="R10" i="2"/>
  <c r="Q10" i="2"/>
  <c r="P10" i="2"/>
  <c r="P10" i="3" s="1"/>
  <c r="O10" i="2"/>
  <c r="N10" i="2"/>
  <c r="M10" i="2"/>
  <c r="L10" i="2"/>
  <c r="K10" i="2"/>
  <c r="K10" i="3" s="1"/>
  <c r="J10" i="2"/>
  <c r="I10" i="2"/>
  <c r="H10" i="2"/>
  <c r="G10" i="2"/>
  <c r="F10" i="2"/>
  <c r="E10" i="2"/>
  <c r="D10" i="2"/>
  <c r="D10" i="3" s="1"/>
  <c r="C10" i="2"/>
  <c r="C10" i="3" s="1"/>
  <c r="R9" i="2"/>
  <c r="Q9" i="2"/>
  <c r="P9" i="2"/>
  <c r="O9" i="2"/>
  <c r="N9" i="2"/>
  <c r="M9" i="2"/>
  <c r="L9" i="2"/>
  <c r="K9" i="2"/>
  <c r="K9" i="3" s="1"/>
  <c r="J9" i="2"/>
  <c r="I9" i="2"/>
  <c r="H9" i="2"/>
  <c r="G9" i="2"/>
  <c r="F9" i="2"/>
  <c r="E9" i="2"/>
  <c r="D9" i="2"/>
  <c r="D9" i="3" s="1"/>
  <c r="C9" i="2"/>
  <c r="R8" i="2"/>
  <c r="Q8" i="2"/>
  <c r="P8" i="2"/>
  <c r="O8" i="2"/>
  <c r="O8" i="3" s="1"/>
  <c r="N8" i="2"/>
  <c r="M8" i="2"/>
  <c r="L8" i="2"/>
  <c r="K8" i="2"/>
  <c r="J8" i="2"/>
  <c r="I8" i="2"/>
  <c r="H8" i="2"/>
  <c r="H8" i="3" s="1"/>
  <c r="G8" i="2"/>
  <c r="F8" i="2"/>
  <c r="E8" i="2"/>
  <c r="D8" i="2"/>
  <c r="C8" i="2"/>
  <c r="R7" i="2"/>
  <c r="R7" i="3" s="1"/>
  <c r="H2" i="4" s="1"/>
  <c r="Q7" i="2"/>
  <c r="Q7" i="3" s="1"/>
  <c r="P7" i="2"/>
  <c r="P7" i="3" s="1"/>
  <c r="O7" i="2"/>
  <c r="O7" i="3" s="1"/>
  <c r="N7" i="2"/>
  <c r="N7" i="3" s="1"/>
  <c r="M7" i="2"/>
  <c r="M7" i="3" s="1"/>
  <c r="L7" i="2"/>
  <c r="L7" i="3" s="1"/>
  <c r="K7" i="2"/>
  <c r="J7" i="2"/>
  <c r="J7" i="3" s="1"/>
  <c r="E2" i="4" s="1"/>
  <c r="I7" i="2"/>
  <c r="I7" i="3" s="1"/>
  <c r="H7" i="2"/>
  <c r="H7" i="3" s="1"/>
  <c r="G7" i="2"/>
  <c r="G7" i="3" s="1"/>
  <c r="F7" i="2"/>
  <c r="F7" i="3" s="1"/>
  <c r="E7" i="2"/>
  <c r="E7" i="3" s="1"/>
  <c r="D7" i="2"/>
  <c r="C7" i="2"/>
  <c r="C7" i="3" s="1"/>
  <c r="R1" i="2"/>
  <c r="R1" i="3" s="1"/>
  <c r="Q1" i="2"/>
  <c r="Q1" i="3" s="1"/>
  <c r="P1" i="2"/>
  <c r="P1" i="3" s="1"/>
  <c r="O1" i="2"/>
  <c r="N1" i="2"/>
  <c r="N1" i="3" s="1"/>
  <c r="M1" i="2"/>
  <c r="M1" i="3" s="1"/>
  <c r="L1" i="2"/>
  <c r="L1" i="3" s="1"/>
  <c r="K1" i="2"/>
  <c r="K1" i="3" s="1"/>
  <c r="J1" i="2"/>
  <c r="J1" i="3" s="1"/>
  <c r="I1" i="2"/>
  <c r="I1" i="3" s="1"/>
  <c r="H1" i="2"/>
  <c r="H1" i="3" s="1"/>
  <c r="G1" i="2"/>
  <c r="F1" i="2"/>
  <c r="F1" i="3" s="1"/>
  <c r="E1" i="2"/>
  <c r="E1" i="3" s="1"/>
  <c r="D1" i="2"/>
  <c r="D1" i="3" s="1"/>
  <c r="C1" i="2"/>
  <c r="B42" i="2"/>
  <c r="B42" i="3" s="1"/>
  <c r="B37" i="4" s="1"/>
  <c r="A42" i="2"/>
  <c r="A42" i="3" s="1"/>
  <c r="A37" i="4" s="1"/>
  <c r="B41" i="2"/>
  <c r="B41" i="3" s="1"/>
  <c r="B36" i="4" s="1"/>
  <c r="A41" i="2"/>
  <c r="A41" i="3" s="1"/>
  <c r="A36" i="4" s="1"/>
  <c r="B40" i="2"/>
  <c r="B40" i="3" s="1"/>
  <c r="B35" i="4" s="1"/>
  <c r="A40" i="2"/>
  <c r="A40" i="3" s="1"/>
  <c r="A35" i="4" s="1"/>
  <c r="B39" i="2"/>
  <c r="B39" i="3" s="1"/>
  <c r="B34" i="4" s="1"/>
  <c r="A39" i="2"/>
  <c r="A39" i="3" s="1"/>
  <c r="A34" i="4" s="1"/>
  <c r="B38" i="2"/>
  <c r="B38" i="3" s="1"/>
  <c r="B33" i="4" s="1"/>
  <c r="A38" i="2"/>
  <c r="A38" i="3" s="1"/>
  <c r="A33" i="4" s="1"/>
  <c r="B37" i="2"/>
  <c r="B37" i="3" s="1"/>
  <c r="B32" i="4" s="1"/>
  <c r="A37" i="2"/>
  <c r="B36" i="2"/>
  <c r="B36" i="3" s="1"/>
  <c r="B31" i="4" s="1"/>
  <c r="A36" i="2"/>
  <c r="A36" i="3" s="1"/>
  <c r="A31" i="4" s="1"/>
  <c r="B35" i="2"/>
  <c r="B35" i="3" s="1"/>
  <c r="B30" i="4" s="1"/>
  <c r="A35" i="2"/>
  <c r="B34" i="2"/>
  <c r="B34" i="3" s="1"/>
  <c r="B29" i="4" s="1"/>
  <c r="A34" i="2"/>
  <c r="A34" i="3" s="1"/>
  <c r="A29" i="4" s="1"/>
  <c r="B33" i="2"/>
  <c r="B33" i="3" s="1"/>
  <c r="B28" i="4" s="1"/>
  <c r="A33" i="2"/>
  <c r="A33" i="3" s="1"/>
  <c r="A28" i="4" s="1"/>
  <c r="B32" i="2"/>
  <c r="B32" i="3" s="1"/>
  <c r="B27" i="4" s="1"/>
  <c r="A32" i="2"/>
  <c r="A32" i="3" s="1"/>
  <c r="A27" i="4" s="1"/>
  <c r="B31" i="2"/>
  <c r="B31" i="3" s="1"/>
  <c r="B26" i="4" s="1"/>
  <c r="A31" i="2"/>
  <c r="A31" i="3" s="1"/>
  <c r="A26" i="4" s="1"/>
  <c r="B30" i="2"/>
  <c r="B30" i="3" s="1"/>
  <c r="B25" i="4" s="1"/>
  <c r="A30" i="2"/>
  <c r="A30" i="3" s="1"/>
  <c r="A25" i="4" s="1"/>
  <c r="B29" i="2"/>
  <c r="B29" i="3" s="1"/>
  <c r="B24" i="4" s="1"/>
  <c r="A29" i="2"/>
  <c r="B28" i="2"/>
  <c r="B28" i="3" s="1"/>
  <c r="B23" i="4" s="1"/>
  <c r="A28" i="2"/>
  <c r="A28" i="3" s="1"/>
  <c r="A23" i="4" s="1"/>
  <c r="B27" i="2"/>
  <c r="B27" i="3" s="1"/>
  <c r="B22" i="4" s="1"/>
  <c r="A27" i="2"/>
  <c r="B26" i="2"/>
  <c r="B26" i="3" s="1"/>
  <c r="B21" i="4" s="1"/>
  <c r="A26" i="2"/>
  <c r="A26" i="3" s="1"/>
  <c r="A21" i="4" s="1"/>
  <c r="B25" i="2"/>
  <c r="B25" i="3" s="1"/>
  <c r="B20" i="4" s="1"/>
  <c r="A25" i="2"/>
  <c r="A25" i="3" s="1"/>
  <c r="A20" i="4" s="1"/>
  <c r="B24" i="2"/>
  <c r="B24" i="3" s="1"/>
  <c r="B19" i="4" s="1"/>
  <c r="A24" i="2"/>
  <c r="A24" i="3" s="1"/>
  <c r="A19" i="4" s="1"/>
  <c r="B23" i="2"/>
  <c r="B23" i="3" s="1"/>
  <c r="B18" i="4" s="1"/>
  <c r="A23" i="2"/>
  <c r="A23" i="3" s="1"/>
  <c r="A18" i="4" s="1"/>
  <c r="B22" i="2"/>
  <c r="B22" i="3" s="1"/>
  <c r="B17" i="4" s="1"/>
  <c r="A22" i="2"/>
  <c r="A22" i="3" s="1"/>
  <c r="A17" i="4" s="1"/>
  <c r="B21" i="2"/>
  <c r="B21" i="3" s="1"/>
  <c r="B16" i="4" s="1"/>
  <c r="A21" i="2"/>
  <c r="B20" i="2"/>
  <c r="B20" i="3" s="1"/>
  <c r="B15" i="4" s="1"/>
  <c r="A20" i="2"/>
  <c r="A20" i="3" s="1"/>
  <c r="A15" i="4" s="1"/>
  <c r="B19" i="2"/>
  <c r="B19" i="3" s="1"/>
  <c r="B14" i="4" s="1"/>
  <c r="A19" i="2"/>
  <c r="B18" i="2"/>
  <c r="B18" i="3" s="1"/>
  <c r="B13" i="4" s="1"/>
  <c r="A18" i="2"/>
  <c r="A18" i="3" s="1"/>
  <c r="A13" i="4" s="1"/>
  <c r="B17" i="2"/>
  <c r="B17" i="3" s="1"/>
  <c r="B12" i="4" s="1"/>
  <c r="A17" i="2"/>
  <c r="A17" i="3" s="1"/>
  <c r="A12" i="4" s="1"/>
  <c r="B16" i="2"/>
  <c r="B16" i="3" s="1"/>
  <c r="B11" i="4" s="1"/>
  <c r="A16" i="2"/>
  <c r="A16" i="3" s="1"/>
  <c r="A11" i="4" s="1"/>
  <c r="B15" i="2"/>
  <c r="B15" i="3" s="1"/>
  <c r="B10" i="4" s="1"/>
  <c r="A15" i="2"/>
  <c r="A15" i="3" s="1"/>
  <c r="A10" i="4" s="1"/>
  <c r="B14" i="2"/>
  <c r="B14" i="3" s="1"/>
  <c r="B9" i="4" s="1"/>
  <c r="A14" i="2"/>
  <c r="A14" i="3" s="1"/>
  <c r="A9" i="4" s="1"/>
  <c r="B13" i="2"/>
  <c r="B13" i="3" s="1"/>
  <c r="B8" i="4" s="1"/>
  <c r="A13" i="2"/>
  <c r="B12" i="2"/>
  <c r="B12" i="3" s="1"/>
  <c r="B7" i="4" s="1"/>
  <c r="A12" i="2"/>
  <c r="A12" i="3" s="1"/>
  <c r="A7" i="4" s="1"/>
  <c r="B11" i="2"/>
  <c r="B11" i="3" s="1"/>
  <c r="B6" i="4" s="1"/>
  <c r="A11" i="2"/>
  <c r="B10" i="2"/>
  <c r="B10" i="3" s="1"/>
  <c r="B5" i="4" s="1"/>
  <c r="A10" i="2"/>
  <c r="A10" i="3" s="1"/>
  <c r="A5" i="4" s="1"/>
  <c r="B9" i="2"/>
  <c r="B9" i="3" s="1"/>
  <c r="B4" i="4" s="1"/>
  <c r="A9" i="2"/>
  <c r="A9" i="3" s="1"/>
  <c r="A4" i="4" s="1"/>
  <c r="B8" i="2"/>
  <c r="B8" i="3" s="1"/>
  <c r="B3" i="4" s="1"/>
  <c r="A8" i="2"/>
  <c r="A8" i="3" s="1"/>
  <c r="A3" i="4" s="1"/>
  <c r="B7" i="2"/>
  <c r="B7" i="3" s="1"/>
  <c r="B2" i="4" s="1"/>
  <c r="A7" i="2"/>
  <c r="A7" i="3" s="1"/>
  <c r="A2" i="4" s="1"/>
  <c r="K3" i="1"/>
  <c r="K3" i="3" s="1"/>
  <c r="G3" i="1"/>
  <c r="G3" i="3" s="1"/>
  <c r="C4" i="1"/>
  <c r="D3" i="1" s="1"/>
  <c r="D3" i="3" s="1"/>
  <c r="R4" i="1"/>
  <c r="R4" i="3" s="1"/>
  <c r="Q4" i="1"/>
  <c r="P4" i="1"/>
  <c r="O4" i="1"/>
  <c r="N4" i="1"/>
  <c r="O3" i="1" s="1"/>
  <c r="O3" i="3" s="1"/>
  <c r="M4" i="1"/>
  <c r="L4" i="1"/>
  <c r="K4" i="1"/>
  <c r="J4" i="1"/>
  <c r="J4" i="3" s="1"/>
  <c r="I4" i="1"/>
  <c r="H4" i="1"/>
  <c r="G4" i="1"/>
  <c r="F4" i="1"/>
  <c r="F4" i="3" s="1"/>
  <c r="E4" i="1"/>
  <c r="D4" i="1"/>
  <c r="F3" i="1" l="1"/>
  <c r="F3" i="3" s="1"/>
  <c r="E4" i="3"/>
  <c r="N3" i="1"/>
  <c r="N3" i="3" s="1"/>
  <c r="M4" i="3"/>
  <c r="F8" i="3"/>
  <c r="N8" i="3"/>
  <c r="F9" i="3"/>
  <c r="N9" i="3"/>
  <c r="J10" i="3"/>
  <c r="R10" i="3"/>
  <c r="H5" i="4" s="1"/>
  <c r="J11" i="3"/>
  <c r="R11" i="3"/>
  <c r="H6" i="4" s="1"/>
  <c r="J12" i="3"/>
  <c r="R12" i="3"/>
  <c r="H7" i="4" s="1"/>
  <c r="J13" i="3"/>
  <c r="E8" i="4" s="1"/>
  <c r="R13" i="3"/>
  <c r="H8" i="4" s="1"/>
  <c r="N14" i="3"/>
  <c r="F15" i="3"/>
  <c r="N15" i="3"/>
  <c r="R15" i="3"/>
  <c r="H10" i="4" s="1"/>
  <c r="J16" i="3"/>
  <c r="R16" i="3"/>
  <c r="H11" i="4" s="1"/>
  <c r="J17" i="3"/>
  <c r="E12" i="4" s="1"/>
  <c r="R17" i="3"/>
  <c r="H12" i="4" s="1"/>
  <c r="J18" i="3"/>
  <c r="R18" i="3"/>
  <c r="H13" i="4" s="1"/>
  <c r="F19" i="3"/>
  <c r="J19" i="3"/>
  <c r="N19" i="3"/>
  <c r="F20" i="3"/>
  <c r="J20" i="3"/>
  <c r="N20" i="3"/>
  <c r="R20" i="3"/>
  <c r="H15" i="4" s="1"/>
  <c r="F21" i="3"/>
  <c r="J21" i="3"/>
  <c r="N21" i="3"/>
  <c r="R21" i="3"/>
  <c r="H16" i="4" s="1"/>
  <c r="F22" i="3"/>
  <c r="J22" i="3"/>
  <c r="N22" i="3"/>
  <c r="R22" i="3"/>
  <c r="H17" i="4" s="1"/>
  <c r="F23" i="3"/>
  <c r="J23" i="3"/>
  <c r="N23" i="3"/>
  <c r="R23" i="3"/>
  <c r="H18" i="4" s="1"/>
  <c r="F24" i="3"/>
  <c r="J24" i="3"/>
  <c r="N24" i="3"/>
  <c r="R24" i="3"/>
  <c r="H19" i="4" s="1"/>
  <c r="F25" i="3"/>
  <c r="J25" i="3"/>
  <c r="N25" i="3"/>
  <c r="R25" i="3"/>
  <c r="H20" i="4" s="1"/>
  <c r="F26" i="3"/>
  <c r="J26" i="3"/>
  <c r="N26" i="3"/>
  <c r="R26" i="3"/>
  <c r="H21" i="4" s="1"/>
  <c r="E32" i="4"/>
  <c r="D2" i="4"/>
  <c r="C2" i="4" s="1"/>
  <c r="G2" i="4"/>
  <c r="G6" i="4"/>
  <c r="G14" i="4"/>
  <c r="J3" i="1"/>
  <c r="J3" i="3" s="1"/>
  <c r="I4" i="3"/>
  <c r="R3" i="1"/>
  <c r="R3" i="3" s="1"/>
  <c r="Q4" i="3"/>
  <c r="J8" i="3"/>
  <c r="E3" i="4" s="1"/>
  <c r="R8" i="3"/>
  <c r="H3" i="4" s="1"/>
  <c r="J9" i="3"/>
  <c r="R9" i="3"/>
  <c r="H4" i="4" s="1"/>
  <c r="F10" i="3"/>
  <c r="N10" i="3"/>
  <c r="F11" i="3"/>
  <c r="N11" i="3"/>
  <c r="F12" i="3"/>
  <c r="N12" i="3"/>
  <c r="F13" i="3"/>
  <c r="N13" i="3"/>
  <c r="F14" i="3"/>
  <c r="J14" i="3"/>
  <c r="R14" i="3"/>
  <c r="H9" i="4" s="1"/>
  <c r="J15" i="3"/>
  <c r="F16" i="3"/>
  <c r="N16" i="3"/>
  <c r="F17" i="3"/>
  <c r="N17" i="3"/>
  <c r="F18" i="3"/>
  <c r="N18" i="3"/>
  <c r="R19" i="3"/>
  <c r="H14" i="4" s="1"/>
  <c r="E3" i="1"/>
  <c r="E3" i="3" s="1"/>
  <c r="D4" i="3"/>
  <c r="I3" i="1"/>
  <c r="I3" i="3" s="1"/>
  <c r="H4" i="3"/>
  <c r="M3" i="1"/>
  <c r="M3" i="3" s="1"/>
  <c r="L4" i="3"/>
  <c r="Q3" i="1"/>
  <c r="Q3" i="3" s="1"/>
  <c r="P4" i="3"/>
  <c r="F2" i="4"/>
  <c r="E8" i="3"/>
  <c r="D3" i="4" s="1"/>
  <c r="C3" i="4" s="1"/>
  <c r="I8" i="3"/>
  <c r="M8" i="3"/>
  <c r="F3" i="4" s="1"/>
  <c r="Q8" i="3"/>
  <c r="G3" i="4" s="1"/>
  <c r="E9" i="3"/>
  <c r="D4" i="4" s="1"/>
  <c r="I9" i="3"/>
  <c r="M9" i="3"/>
  <c r="Q9" i="3"/>
  <c r="G4" i="4" s="1"/>
  <c r="E10" i="3"/>
  <c r="D5" i="4" s="1"/>
  <c r="I10" i="3"/>
  <c r="M10" i="3"/>
  <c r="F5" i="4" s="1"/>
  <c r="Q10" i="3"/>
  <c r="G5" i="4" s="1"/>
  <c r="E11" i="3"/>
  <c r="D6" i="4" s="1"/>
  <c r="I11" i="3"/>
  <c r="M11" i="3"/>
  <c r="Q11" i="3"/>
  <c r="E12" i="3"/>
  <c r="D7" i="4" s="1"/>
  <c r="I12" i="3"/>
  <c r="M12" i="3"/>
  <c r="F7" i="4" s="1"/>
  <c r="Q12" i="3"/>
  <c r="E13" i="3"/>
  <c r="D8" i="4" s="1"/>
  <c r="I13" i="3"/>
  <c r="M13" i="3"/>
  <c r="Q13" i="3"/>
  <c r="E14" i="3"/>
  <c r="D9" i="4" s="1"/>
  <c r="I14" i="3"/>
  <c r="M14" i="3"/>
  <c r="F9" i="4" s="1"/>
  <c r="Q14" i="3"/>
  <c r="G9" i="4" s="1"/>
  <c r="E15" i="3"/>
  <c r="D10" i="4" s="1"/>
  <c r="I15" i="3"/>
  <c r="M15" i="3"/>
  <c r="Q15" i="3"/>
  <c r="G10" i="4" s="1"/>
  <c r="E16" i="3"/>
  <c r="D11" i="4" s="1"/>
  <c r="I16" i="3"/>
  <c r="M16" i="3"/>
  <c r="F11" i="4" s="1"/>
  <c r="Q16" i="3"/>
  <c r="G11" i="4" s="1"/>
  <c r="E17" i="3"/>
  <c r="I17" i="3"/>
  <c r="M17" i="3"/>
  <c r="Q17" i="3"/>
  <c r="G12" i="4" s="1"/>
  <c r="E18" i="3"/>
  <c r="D13" i="4" s="1"/>
  <c r="I18" i="3"/>
  <c r="M18" i="3"/>
  <c r="F13" i="4" s="1"/>
  <c r="Q18" i="3"/>
  <c r="G13" i="4" s="1"/>
  <c r="E19" i="3"/>
  <c r="D14" i="4" s="1"/>
  <c r="I19" i="3"/>
  <c r="M19" i="3"/>
  <c r="F14" i="4" s="1"/>
  <c r="Q19" i="3"/>
  <c r="E20" i="3"/>
  <c r="D15" i="4" s="1"/>
  <c r="I20" i="3"/>
  <c r="M20" i="3"/>
  <c r="Q20" i="3"/>
  <c r="E21" i="3"/>
  <c r="D16" i="4" s="1"/>
  <c r="I21" i="3"/>
  <c r="M21" i="3"/>
  <c r="Q21" i="3"/>
  <c r="E22" i="3"/>
  <c r="D17" i="4" s="1"/>
  <c r="I22" i="3"/>
  <c r="M22" i="3"/>
  <c r="Q22" i="3"/>
  <c r="E23" i="3"/>
  <c r="D18" i="4" s="1"/>
  <c r="I23" i="3"/>
  <c r="M23" i="3"/>
  <c r="Q23" i="3"/>
  <c r="E24" i="3"/>
  <c r="D19" i="4" s="1"/>
  <c r="I24" i="3"/>
  <c r="M24" i="3"/>
  <c r="Q24" i="3"/>
  <c r="E25" i="3"/>
  <c r="D20" i="4" s="1"/>
  <c r="I25" i="3"/>
  <c r="M25" i="3"/>
  <c r="Q25" i="3"/>
  <c r="E26" i="3"/>
  <c r="I26" i="3"/>
  <c r="M26" i="3"/>
  <c r="Q26" i="3"/>
  <c r="E27" i="3"/>
  <c r="D22" i="4" s="1"/>
  <c r="I27" i="3"/>
  <c r="M27" i="3"/>
  <c r="Q27" i="3"/>
  <c r="E28" i="3"/>
  <c r="D23" i="4" s="1"/>
  <c r="I28" i="3"/>
  <c r="M28" i="3"/>
  <c r="Q28" i="3"/>
  <c r="E29" i="3"/>
  <c r="D24" i="4" s="1"/>
  <c r="I29" i="3"/>
  <c r="M29" i="3"/>
  <c r="Q29" i="3"/>
  <c r="I30" i="3"/>
  <c r="M30" i="3"/>
  <c r="F30" i="4"/>
  <c r="F37" i="4"/>
  <c r="E30" i="3"/>
  <c r="Q30" i="3"/>
  <c r="E31" i="3"/>
  <c r="D26" i="4" s="1"/>
  <c r="Q31" i="3"/>
  <c r="E32" i="3"/>
  <c r="Q32" i="3"/>
  <c r="E33" i="3"/>
  <c r="D28" i="4" s="1"/>
  <c r="M33" i="3"/>
  <c r="Q33" i="3"/>
  <c r="G28" i="4" s="1"/>
  <c r="E34" i="3"/>
  <c r="M34" i="3"/>
  <c r="F29" i="4" s="1"/>
  <c r="Q34" i="3"/>
  <c r="I35" i="3"/>
  <c r="Q35" i="3"/>
  <c r="I36" i="3"/>
  <c r="Q36" i="3"/>
  <c r="E37" i="3"/>
  <c r="M37" i="3"/>
  <c r="Q37" i="3"/>
  <c r="G32" i="4" s="1"/>
  <c r="E38" i="3"/>
  <c r="M38" i="3"/>
  <c r="Q38" i="3"/>
  <c r="G33" i="4" s="1"/>
  <c r="I39" i="3"/>
  <c r="Q39" i="3"/>
  <c r="I40" i="3"/>
  <c r="Q40" i="3"/>
  <c r="E41" i="3"/>
  <c r="M41" i="3"/>
  <c r="E42" i="3"/>
  <c r="I42" i="3"/>
  <c r="Q42" i="3"/>
  <c r="G7" i="4"/>
  <c r="G29" i="4"/>
  <c r="N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D25" i="4" s="1"/>
  <c r="K30" i="3"/>
  <c r="G31" i="3"/>
  <c r="K31" i="3"/>
  <c r="G32" i="3"/>
  <c r="D27" i="4" s="1"/>
  <c r="K32" i="3"/>
  <c r="G33" i="3"/>
  <c r="K33" i="3"/>
  <c r="E28" i="4" s="1"/>
  <c r="O33" i="3"/>
  <c r="C34" i="3"/>
  <c r="G34" i="3"/>
  <c r="K34" i="3"/>
  <c r="O34" i="3"/>
  <c r="C35" i="3"/>
  <c r="D30" i="4" s="1"/>
  <c r="G35" i="3"/>
  <c r="K35" i="3"/>
  <c r="O35" i="3"/>
  <c r="C36" i="3"/>
  <c r="D31" i="4" s="1"/>
  <c r="G36" i="3"/>
  <c r="K36" i="3"/>
  <c r="O36" i="3"/>
  <c r="C37" i="3"/>
  <c r="G37" i="3"/>
  <c r="K37" i="3"/>
  <c r="O37" i="3"/>
  <c r="C38" i="3"/>
  <c r="D33" i="4" s="1"/>
  <c r="G38" i="3"/>
  <c r="K38" i="3"/>
  <c r="O38" i="3"/>
  <c r="C39" i="3"/>
  <c r="D34" i="4" s="1"/>
  <c r="G39" i="3"/>
  <c r="K39" i="3"/>
  <c r="O39" i="3"/>
  <c r="F34" i="4" s="1"/>
  <c r="C40" i="3"/>
  <c r="G40" i="3"/>
  <c r="K40" i="3"/>
  <c r="E35" i="4" s="1"/>
  <c r="O40" i="3"/>
  <c r="F35" i="4" s="1"/>
  <c r="C41" i="3"/>
  <c r="D36" i="4" s="1"/>
  <c r="G41" i="3"/>
  <c r="K41" i="3"/>
  <c r="E36" i="4" s="1"/>
  <c r="O41" i="3"/>
  <c r="G42" i="3"/>
  <c r="D37" i="4" s="1"/>
  <c r="O42" i="3"/>
  <c r="F27" i="3"/>
  <c r="J27" i="3"/>
  <c r="N27" i="3"/>
  <c r="R27" i="3"/>
  <c r="H22" i="4" s="1"/>
  <c r="F28" i="3"/>
  <c r="J28" i="3"/>
  <c r="N28" i="3"/>
  <c r="R28" i="3"/>
  <c r="H23" i="4" s="1"/>
  <c r="F29" i="3"/>
  <c r="J29" i="3"/>
  <c r="N29" i="3"/>
  <c r="R29" i="3"/>
  <c r="H24" i="4" s="1"/>
  <c r="F30" i="3"/>
  <c r="J30" i="3"/>
  <c r="N30" i="3"/>
  <c r="R30" i="3"/>
  <c r="H25" i="4" s="1"/>
  <c r="F31" i="3"/>
  <c r="J31" i="3"/>
  <c r="N31" i="3"/>
  <c r="F26" i="4" s="1"/>
  <c r="R31" i="3"/>
  <c r="H26" i="4" s="1"/>
  <c r="F32" i="3"/>
  <c r="J32" i="3"/>
  <c r="N32" i="3"/>
  <c r="F27" i="4" s="1"/>
  <c r="R32" i="3"/>
  <c r="H27" i="4" s="1"/>
  <c r="F33" i="3"/>
  <c r="N33" i="3"/>
  <c r="F34" i="3"/>
  <c r="J34" i="3"/>
  <c r="R34" i="3"/>
  <c r="H29" i="4" s="1"/>
  <c r="F35" i="3"/>
  <c r="J35" i="3"/>
  <c r="R35" i="3"/>
  <c r="H30" i="4" s="1"/>
  <c r="F36" i="3"/>
  <c r="N36" i="3"/>
  <c r="F31" i="4" s="1"/>
  <c r="F37" i="3"/>
  <c r="N37" i="3"/>
  <c r="F38" i="3"/>
  <c r="J38" i="3"/>
  <c r="R38" i="3"/>
  <c r="H33" i="4" s="1"/>
  <c r="F39" i="3"/>
  <c r="J39" i="3"/>
  <c r="R39" i="3"/>
  <c r="H34" i="4" s="1"/>
  <c r="F40" i="3"/>
  <c r="N40" i="3"/>
  <c r="F41" i="3"/>
  <c r="N41" i="3"/>
  <c r="R41" i="3"/>
  <c r="H36" i="4" s="1"/>
  <c r="F42" i="3"/>
  <c r="J42" i="3"/>
  <c r="N42" i="3"/>
  <c r="R42" i="3"/>
  <c r="H37" i="4" s="1"/>
  <c r="G8" i="4"/>
  <c r="D12" i="4"/>
  <c r="D21" i="4"/>
  <c r="H3" i="1"/>
  <c r="H3" i="3" s="1"/>
  <c r="G4" i="3"/>
  <c r="L3" i="1"/>
  <c r="L3" i="3" s="1"/>
  <c r="K4" i="3"/>
  <c r="P3" i="1"/>
  <c r="P3" i="3" s="1"/>
  <c r="O4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P20" i="3"/>
  <c r="L21" i="3"/>
  <c r="P21" i="3"/>
  <c r="G16" i="4" s="1"/>
  <c r="L22" i="3"/>
  <c r="P22" i="3"/>
  <c r="L23" i="3"/>
  <c r="P23" i="3"/>
  <c r="G18" i="4" s="1"/>
  <c r="L24" i="3"/>
  <c r="P24" i="3"/>
  <c r="L25" i="3"/>
  <c r="P25" i="3"/>
  <c r="G20" i="4" s="1"/>
  <c r="L26" i="3"/>
  <c r="P26" i="3"/>
  <c r="L27" i="3"/>
  <c r="P27" i="3"/>
  <c r="G22" i="4" s="1"/>
  <c r="L28" i="3"/>
  <c r="P28" i="3"/>
  <c r="L29" i="3"/>
  <c r="P29" i="3"/>
  <c r="G24" i="4" s="1"/>
  <c r="L30" i="3"/>
  <c r="P30" i="3"/>
  <c r="L31" i="3"/>
  <c r="P31" i="3"/>
  <c r="G26" i="4" s="1"/>
  <c r="L32" i="3"/>
  <c r="P32" i="3"/>
  <c r="H33" i="3"/>
  <c r="L33" i="3"/>
  <c r="D34" i="3"/>
  <c r="L34" i="3"/>
  <c r="D35" i="3"/>
  <c r="L35" i="3"/>
  <c r="P35" i="3"/>
  <c r="H36" i="3"/>
  <c r="L36" i="3"/>
  <c r="E31" i="4" s="1"/>
  <c r="P36" i="3"/>
  <c r="G31" i="4" s="1"/>
  <c r="H37" i="3"/>
  <c r="L37" i="3"/>
  <c r="D38" i="3"/>
  <c r="L38" i="3"/>
  <c r="D39" i="3"/>
  <c r="L39" i="3"/>
  <c r="P39" i="3"/>
  <c r="G34" i="4" s="1"/>
  <c r="H40" i="3"/>
  <c r="L40" i="3"/>
  <c r="P40" i="3"/>
  <c r="H41" i="3"/>
  <c r="L41" i="3"/>
  <c r="P41" i="3"/>
  <c r="G36" i="4" s="1"/>
  <c r="D42" i="3"/>
  <c r="H42" i="3"/>
  <c r="L42" i="3"/>
  <c r="P42" i="3"/>
  <c r="C4" i="3"/>
  <c r="C24" i="4" l="1"/>
  <c r="C10" i="4"/>
  <c r="C7" i="4"/>
  <c r="C27" i="4"/>
  <c r="C26" i="4"/>
  <c r="C21" i="4"/>
  <c r="E30" i="4"/>
  <c r="C34" i="4"/>
  <c r="D32" i="4"/>
  <c r="C32" i="4" s="1"/>
  <c r="E26" i="4"/>
  <c r="E25" i="4"/>
  <c r="C25" i="4" s="1"/>
  <c r="E23" i="4"/>
  <c r="C23" i="4" s="1"/>
  <c r="F32" i="4"/>
  <c r="E21" i="4"/>
  <c r="E19" i="4"/>
  <c r="C19" i="4" s="1"/>
  <c r="E17" i="4"/>
  <c r="C17" i="4" s="1"/>
  <c r="E15" i="4"/>
  <c r="E6" i="4"/>
  <c r="G27" i="4"/>
  <c r="G23" i="4"/>
  <c r="G21" i="4"/>
  <c r="G17" i="4"/>
  <c r="G15" i="4"/>
  <c r="E37" i="4"/>
  <c r="C37" i="4" s="1"/>
  <c r="E34" i="4"/>
  <c r="F33" i="4"/>
  <c r="F24" i="4"/>
  <c r="F23" i="4"/>
  <c r="F22" i="4"/>
  <c r="F21" i="4"/>
  <c r="F20" i="4"/>
  <c r="F19" i="4"/>
  <c r="F18" i="4"/>
  <c r="F17" i="4"/>
  <c r="F16" i="4"/>
  <c r="F15" i="4"/>
  <c r="C15" i="4" s="1"/>
  <c r="F12" i="4"/>
  <c r="F10" i="4"/>
  <c r="F8" i="4"/>
  <c r="C8" i="4" s="1"/>
  <c r="F6" i="4"/>
  <c r="C6" i="4" s="1"/>
  <c r="F4" i="4"/>
  <c r="E4" i="4"/>
  <c r="C4" i="4" s="1"/>
  <c r="C12" i="4"/>
  <c r="D35" i="4"/>
  <c r="C35" i="4" s="1"/>
  <c r="C31" i="4"/>
  <c r="D29" i="4"/>
  <c r="C29" i="4" s="1"/>
  <c r="E14" i="4"/>
  <c r="C14" i="4" s="1"/>
  <c r="E33" i="4"/>
  <c r="C33" i="4" s="1"/>
  <c r="E27" i="4"/>
  <c r="E24" i="4"/>
  <c r="E22" i="4"/>
  <c r="C22" i="4" s="1"/>
  <c r="E10" i="4"/>
  <c r="E20" i="4"/>
  <c r="C20" i="4" s="1"/>
  <c r="E18" i="4"/>
  <c r="C18" i="4" s="1"/>
  <c r="E16" i="4"/>
  <c r="C16" i="4" s="1"/>
  <c r="G35" i="4"/>
  <c r="G25" i="4"/>
  <c r="G19" i="4"/>
  <c r="G37" i="4"/>
  <c r="G30" i="4"/>
  <c r="C30" i="4" s="1"/>
  <c r="E29" i="4"/>
  <c r="F36" i="4"/>
  <c r="C36" i="4" s="1"/>
  <c r="F28" i="4"/>
  <c r="C28" i="4" s="1"/>
  <c r="F25" i="4"/>
  <c r="E9" i="4"/>
  <c r="C9" i="4" s="1"/>
  <c r="E13" i="4"/>
  <c r="C13" i="4" s="1"/>
  <c r="E11" i="4"/>
  <c r="C11" i="4" s="1"/>
  <c r="E7" i="4"/>
  <c r="E5" i="4"/>
  <c r="C5" i="4" s="1"/>
</calcChain>
</file>

<file path=xl/sharedStrings.xml><?xml version="1.0" encoding="utf-8"?>
<sst xmlns="http://schemas.openxmlformats.org/spreadsheetml/2006/main" count="26" uniqueCount="26">
  <si>
    <t>2005-2010</t>
  </si>
  <si>
    <t>1993-1997</t>
  </si>
  <si>
    <t>1988-1992</t>
  </si>
  <si>
    <t>1983-1987</t>
  </si>
  <si>
    <t>1978-1982</t>
  </si>
  <si>
    <t>1973-1977</t>
  </si>
  <si>
    <t>1968-1972</t>
  </si>
  <si>
    <t>1963-1967</t>
  </si>
  <si>
    <t>1958-1962</t>
  </si>
  <si>
    <t>1953-1957</t>
  </si>
  <si>
    <t>1948-1952</t>
  </si>
  <si>
    <t>1943-1947</t>
  </si>
  <si>
    <t>1938-1942</t>
  </si>
  <si>
    <t>1933-1937</t>
  </si>
  <si>
    <t>&lt;1933</t>
  </si>
  <si>
    <t>aantal mensen</t>
  </si>
  <si>
    <t>1998-2004</t>
  </si>
  <si>
    <t>geboortejaar</t>
  </si>
  <si>
    <t>boosters_m_v_90-999</t>
  </si>
  <si>
    <t>boosters_m_v_80_89</t>
  </si>
  <si>
    <t>boosters_m_v_65_79</t>
  </si>
  <si>
    <t>boosters_m_v_50-64</t>
  </si>
  <si>
    <t>boosters_m_v_0_49</t>
  </si>
  <si>
    <t>boosters_m_v_0_999</t>
  </si>
  <si>
    <t>jaar</t>
  </si>
  <si>
    <t>weeknr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</si>
</sst>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workbookViewId="0">
      <selection activeCell="F15" sqref="F15"/>
    </sheetView>
  </sheetViews>
  <sheetFormatPr defaultRowHeight="15" x14ac:dyDescent="0.25"/>
  <cols>
    <col min="2" max="2" width="16.28515625" customWidth="1"/>
  </cols>
  <sheetData>
    <row r="1" spans="1:18" x14ac:dyDescent="0.25">
      <c r="B1" t="s">
        <v>17</v>
      </c>
      <c r="C1" t="s">
        <v>0</v>
      </c>
      <c r="D1" t="s">
        <v>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C2">
        <v>2005</v>
      </c>
      <c r="D2">
        <v>1998</v>
      </c>
      <c r="E2">
        <v>1993</v>
      </c>
      <c r="F2">
        <v>1998</v>
      </c>
      <c r="G2">
        <v>1983</v>
      </c>
      <c r="H2">
        <v>1978</v>
      </c>
      <c r="I2">
        <v>1973</v>
      </c>
      <c r="J2">
        <v>1968</v>
      </c>
      <c r="K2">
        <v>1963</v>
      </c>
      <c r="L2">
        <v>1958</v>
      </c>
      <c r="M2">
        <v>1953</v>
      </c>
      <c r="N2">
        <v>1948</v>
      </c>
      <c r="O2">
        <v>1943</v>
      </c>
      <c r="P2">
        <v>1938</v>
      </c>
      <c r="Q2">
        <v>1933</v>
      </c>
    </row>
    <row r="3" spans="1:18" x14ac:dyDescent="0.25">
      <c r="C3">
        <v>12</v>
      </c>
      <c r="D3">
        <f>+C4+1</f>
        <v>18</v>
      </c>
      <c r="E3">
        <f t="shared" ref="E3:R3" si="0">+D4+1</f>
        <v>25</v>
      </c>
      <c r="F3">
        <f t="shared" si="0"/>
        <v>30</v>
      </c>
      <c r="G3">
        <f t="shared" si="0"/>
        <v>25</v>
      </c>
      <c r="H3">
        <f t="shared" si="0"/>
        <v>40</v>
      </c>
      <c r="I3">
        <f t="shared" si="0"/>
        <v>45</v>
      </c>
      <c r="J3">
        <f t="shared" si="0"/>
        <v>50</v>
      </c>
      <c r="K3">
        <f t="shared" si="0"/>
        <v>55</v>
      </c>
      <c r="L3">
        <f t="shared" si="0"/>
        <v>60</v>
      </c>
      <c r="M3">
        <f t="shared" si="0"/>
        <v>65</v>
      </c>
      <c r="N3">
        <f t="shared" si="0"/>
        <v>70</v>
      </c>
      <c r="O3">
        <f t="shared" si="0"/>
        <v>75</v>
      </c>
      <c r="P3">
        <f t="shared" si="0"/>
        <v>80</v>
      </c>
      <c r="Q3">
        <f t="shared" si="0"/>
        <v>85</v>
      </c>
      <c r="R3">
        <f t="shared" si="0"/>
        <v>90</v>
      </c>
    </row>
    <row r="4" spans="1:18" x14ac:dyDescent="0.25">
      <c r="C4">
        <f>2022-C2</f>
        <v>17</v>
      </c>
      <c r="D4">
        <f>2022-D2</f>
        <v>24</v>
      </c>
      <c r="E4">
        <f t="shared" ref="E4:R4" si="1">2022-E2</f>
        <v>29</v>
      </c>
      <c r="F4">
        <f t="shared" si="1"/>
        <v>24</v>
      </c>
      <c r="G4">
        <f t="shared" si="1"/>
        <v>39</v>
      </c>
      <c r="H4">
        <f t="shared" si="1"/>
        <v>44</v>
      </c>
      <c r="I4">
        <f t="shared" si="1"/>
        <v>49</v>
      </c>
      <c r="J4">
        <f t="shared" si="1"/>
        <v>54</v>
      </c>
      <c r="K4">
        <f t="shared" si="1"/>
        <v>59</v>
      </c>
      <c r="L4">
        <f t="shared" si="1"/>
        <v>64</v>
      </c>
      <c r="M4">
        <f t="shared" si="1"/>
        <v>69</v>
      </c>
      <c r="N4">
        <f t="shared" si="1"/>
        <v>74</v>
      </c>
      <c r="O4">
        <f t="shared" si="1"/>
        <v>79</v>
      </c>
      <c r="P4">
        <f t="shared" si="1"/>
        <v>84</v>
      </c>
      <c r="Q4">
        <f t="shared" si="1"/>
        <v>89</v>
      </c>
      <c r="R4">
        <f t="shared" si="1"/>
        <v>2022</v>
      </c>
    </row>
    <row r="6" spans="1:18" x14ac:dyDescent="0.25">
      <c r="A6" t="s">
        <v>15</v>
      </c>
      <c r="C6">
        <v>1.17</v>
      </c>
      <c r="D6">
        <v>1.54</v>
      </c>
      <c r="E6">
        <v>1.1100000000000001</v>
      </c>
      <c r="F6">
        <v>1.1240000000000001</v>
      </c>
      <c r="G6">
        <v>1.052</v>
      </c>
      <c r="H6">
        <v>1.0329999999999999</v>
      </c>
      <c r="I6">
        <v>1.131</v>
      </c>
      <c r="J6">
        <v>1.2849999999999999</v>
      </c>
      <c r="K6">
        <v>1.2629999999999999</v>
      </c>
      <c r="L6">
        <v>1.1379999999999999</v>
      </c>
      <c r="M6">
        <v>1.0029999999999999</v>
      </c>
      <c r="N6">
        <v>0.97099999999999997</v>
      </c>
      <c r="O6">
        <v>0.64400000000000002</v>
      </c>
      <c r="P6">
        <v>0.45</v>
      </c>
      <c r="Q6">
        <v>0.25900000000000001</v>
      </c>
      <c r="R6">
        <v>0.13</v>
      </c>
    </row>
    <row r="7" spans="1:18" x14ac:dyDescent="0.25">
      <c r="A7">
        <v>2021</v>
      </c>
      <c r="B7">
        <v>46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</row>
    <row r="8" spans="1:18" x14ac:dyDescent="0.25">
      <c r="A8">
        <v>2021</v>
      </c>
      <c r="B8">
        <v>47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2</v>
      </c>
      <c r="Q8">
        <v>10</v>
      </c>
      <c r="R8">
        <v>21</v>
      </c>
    </row>
    <row r="9" spans="1:18" x14ac:dyDescent="0.25">
      <c r="A9">
        <v>2021</v>
      </c>
      <c r="B9">
        <v>48</v>
      </c>
      <c r="C9">
        <v>0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2</v>
      </c>
      <c r="N9">
        <v>2</v>
      </c>
      <c r="O9">
        <v>3</v>
      </c>
      <c r="P9">
        <v>14</v>
      </c>
      <c r="Q9">
        <v>35</v>
      </c>
      <c r="R9">
        <v>43</v>
      </c>
    </row>
    <row r="10" spans="1:18" x14ac:dyDescent="0.25">
      <c r="A10">
        <v>2021</v>
      </c>
      <c r="B10">
        <v>49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4</v>
      </c>
      <c r="J10">
        <v>4</v>
      </c>
      <c r="K10">
        <v>5</v>
      </c>
      <c r="L10">
        <v>5</v>
      </c>
      <c r="M10">
        <v>4</v>
      </c>
      <c r="N10">
        <v>6</v>
      </c>
      <c r="O10">
        <v>14</v>
      </c>
      <c r="P10">
        <v>41</v>
      </c>
      <c r="Q10">
        <v>59</v>
      </c>
      <c r="R10">
        <v>58</v>
      </c>
    </row>
    <row r="11" spans="1:18" x14ac:dyDescent="0.25">
      <c r="A11">
        <v>2021</v>
      </c>
      <c r="B11">
        <v>50</v>
      </c>
      <c r="C11">
        <v>0</v>
      </c>
      <c r="D11">
        <v>2</v>
      </c>
      <c r="E11">
        <v>4</v>
      </c>
      <c r="F11">
        <v>4</v>
      </c>
      <c r="G11">
        <v>4</v>
      </c>
      <c r="H11">
        <v>5</v>
      </c>
      <c r="I11">
        <v>5</v>
      </c>
      <c r="J11">
        <v>6</v>
      </c>
      <c r="K11">
        <v>7</v>
      </c>
      <c r="L11">
        <v>11</v>
      </c>
      <c r="M11">
        <v>16</v>
      </c>
      <c r="N11">
        <v>28</v>
      </c>
      <c r="O11">
        <v>38</v>
      </c>
      <c r="P11">
        <v>62</v>
      </c>
      <c r="Q11">
        <v>71</v>
      </c>
      <c r="R11">
        <v>67</v>
      </c>
    </row>
    <row r="12" spans="1:18" x14ac:dyDescent="0.25">
      <c r="A12">
        <v>2021</v>
      </c>
      <c r="B12">
        <v>51</v>
      </c>
      <c r="C12">
        <v>0</v>
      </c>
      <c r="D12">
        <v>3</v>
      </c>
      <c r="E12">
        <v>5</v>
      </c>
      <c r="F12">
        <v>5</v>
      </c>
      <c r="G12">
        <v>6</v>
      </c>
      <c r="H12">
        <v>6</v>
      </c>
      <c r="I12">
        <v>8</v>
      </c>
      <c r="J12">
        <v>10</v>
      </c>
      <c r="K12">
        <v>17</v>
      </c>
      <c r="L12">
        <v>33</v>
      </c>
      <c r="M12">
        <v>41</v>
      </c>
      <c r="N12">
        <v>51</v>
      </c>
      <c r="O12">
        <v>58</v>
      </c>
      <c r="P12">
        <v>73</v>
      </c>
      <c r="Q12">
        <v>76</v>
      </c>
      <c r="R12">
        <v>73</v>
      </c>
    </row>
    <row r="13" spans="1:18" x14ac:dyDescent="0.25">
      <c r="A13">
        <v>2021</v>
      </c>
      <c r="B13">
        <v>52</v>
      </c>
      <c r="C13">
        <v>0</v>
      </c>
      <c r="D13">
        <v>5</v>
      </c>
      <c r="E13">
        <v>7</v>
      </c>
      <c r="F13">
        <v>8</v>
      </c>
      <c r="G13">
        <v>11</v>
      </c>
      <c r="H13">
        <v>14</v>
      </c>
      <c r="I13">
        <v>19</v>
      </c>
      <c r="J13">
        <v>28</v>
      </c>
      <c r="K13">
        <v>38</v>
      </c>
      <c r="L13">
        <v>53</v>
      </c>
      <c r="M13">
        <v>62</v>
      </c>
      <c r="N13">
        <v>67</v>
      </c>
      <c r="O13">
        <v>72</v>
      </c>
      <c r="P13">
        <v>79</v>
      </c>
      <c r="Q13">
        <v>79</v>
      </c>
      <c r="R13">
        <v>76</v>
      </c>
    </row>
    <row r="14" spans="1:18" x14ac:dyDescent="0.25">
      <c r="A14">
        <v>2022</v>
      </c>
      <c r="B14">
        <v>1</v>
      </c>
      <c r="C14">
        <v>0</v>
      </c>
      <c r="D14">
        <v>13</v>
      </c>
      <c r="E14">
        <v>18</v>
      </c>
      <c r="F14">
        <v>21</v>
      </c>
      <c r="G14">
        <v>26</v>
      </c>
      <c r="H14">
        <v>32</v>
      </c>
      <c r="I14">
        <v>40</v>
      </c>
      <c r="J14">
        <v>47</v>
      </c>
      <c r="K14">
        <v>54</v>
      </c>
      <c r="L14">
        <v>65</v>
      </c>
      <c r="M14">
        <v>72</v>
      </c>
      <c r="N14">
        <v>76</v>
      </c>
      <c r="O14">
        <v>80</v>
      </c>
      <c r="P14">
        <v>82</v>
      </c>
      <c r="Q14">
        <v>81</v>
      </c>
      <c r="R14">
        <v>78</v>
      </c>
    </row>
    <row r="15" spans="1:18" x14ac:dyDescent="0.25">
      <c r="A15">
        <v>2022</v>
      </c>
      <c r="B15">
        <v>2</v>
      </c>
      <c r="C15">
        <v>0</v>
      </c>
      <c r="D15">
        <v>23</v>
      </c>
      <c r="E15">
        <v>28</v>
      </c>
      <c r="F15">
        <v>30</v>
      </c>
      <c r="G15">
        <v>35</v>
      </c>
      <c r="H15">
        <v>42</v>
      </c>
      <c r="I15">
        <v>49</v>
      </c>
      <c r="J15">
        <v>57</v>
      </c>
      <c r="K15">
        <v>63</v>
      </c>
      <c r="L15">
        <v>71</v>
      </c>
      <c r="M15">
        <v>76</v>
      </c>
      <c r="N15">
        <v>80</v>
      </c>
      <c r="O15">
        <v>83</v>
      </c>
      <c r="P15">
        <v>83</v>
      </c>
      <c r="Q15">
        <v>83</v>
      </c>
      <c r="R15">
        <v>79</v>
      </c>
    </row>
    <row r="16" spans="1:18" x14ac:dyDescent="0.25">
      <c r="A16">
        <v>2022</v>
      </c>
      <c r="B16">
        <v>3</v>
      </c>
      <c r="C16">
        <v>0</v>
      </c>
      <c r="D16">
        <v>27</v>
      </c>
      <c r="E16">
        <v>32</v>
      </c>
      <c r="F16">
        <v>34</v>
      </c>
      <c r="G16">
        <v>39</v>
      </c>
      <c r="H16">
        <v>46</v>
      </c>
      <c r="I16">
        <v>53</v>
      </c>
      <c r="J16">
        <v>60</v>
      </c>
      <c r="K16">
        <v>66</v>
      </c>
      <c r="L16">
        <v>73</v>
      </c>
      <c r="M16">
        <v>78</v>
      </c>
      <c r="N16">
        <v>82</v>
      </c>
      <c r="O16">
        <v>84</v>
      </c>
      <c r="P16">
        <v>84</v>
      </c>
      <c r="Q16">
        <v>83</v>
      </c>
      <c r="R16">
        <v>80</v>
      </c>
    </row>
    <row r="17" spans="1:18" x14ac:dyDescent="0.25">
      <c r="A17">
        <v>2022</v>
      </c>
      <c r="B17">
        <v>4</v>
      </c>
      <c r="C17">
        <v>0</v>
      </c>
      <c r="D17">
        <v>29</v>
      </c>
      <c r="E17">
        <v>35</v>
      </c>
      <c r="F17">
        <v>37</v>
      </c>
      <c r="G17">
        <v>41</v>
      </c>
      <c r="H17">
        <v>48</v>
      </c>
      <c r="I17">
        <v>55</v>
      </c>
      <c r="J17">
        <v>62</v>
      </c>
      <c r="K17">
        <v>68</v>
      </c>
      <c r="L17">
        <v>74</v>
      </c>
      <c r="M17">
        <v>79</v>
      </c>
      <c r="N17">
        <v>82</v>
      </c>
      <c r="O17">
        <v>85</v>
      </c>
      <c r="P17">
        <v>85</v>
      </c>
      <c r="Q17">
        <v>84</v>
      </c>
      <c r="R17">
        <v>80</v>
      </c>
    </row>
    <row r="18" spans="1:18" x14ac:dyDescent="0.25">
      <c r="A18">
        <v>2022</v>
      </c>
      <c r="B18">
        <v>5</v>
      </c>
      <c r="C18">
        <v>0</v>
      </c>
      <c r="D18">
        <v>31</v>
      </c>
      <c r="E18">
        <v>37</v>
      </c>
      <c r="F18">
        <v>38</v>
      </c>
      <c r="G18">
        <v>43</v>
      </c>
      <c r="H18">
        <v>49</v>
      </c>
      <c r="I18">
        <v>56</v>
      </c>
      <c r="J18">
        <v>63</v>
      </c>
      <c r="K18">
        <v>69</v>
      </c>
      <c r="L18">
        <v>75</v>
      </c>
      <c r="M18">
        <v>80</v>
      </c>
      <c r="N18">
        <v>83</v>
      </c>
      <c r="O18">
        <v>85</v>
      </c>
      <c r="P18">
        <v>85</v>
      </c>
      <c r="Q18">
        <v>84</v>
      </c>
      <c r="R18">
        <v>81</v>
      </c>
    </row>
    <row r="19" spans="1:18" x14ac:dyDescent="0.25">
      <c r="A19">
        <v>2022</v>
      </c>
      <c r="B19">
        <v>6</v>
      </c>
      <c r="C19">
        <v>0</v>
      </c>
      <c r="D19">
        <v>32</v>
      </c>
      <c r="E19">
        <v>38</v>
      </c>
      <c r="F19">
        <v>40</v>
      </c>
      <c r="G19">
        <v>44</v>
      </c>
      <c r="H19">
        <v>50</v>
      </c>
      <c r="I19">
        <v>57</v>
      </c>
      <c r="J19">
        <v>64</v>
      </c>
      <c r="K19">
        <v>70</v>
      </c>
      <c r="L19">
        <v>76</v>
      </c>
      <c r="M19">
        <v>81</v>
      </c>
      <c r="N19">
        <v>84</v>
      </c>
      <c r="O19">
        <v>86</v>
      </c>
      <c r="P19">
        <v>86</v>
      </c>
      <c r="Q19">
        <v>85</v>
      </c>
      <c r="R19">
        <v>81</v>
      </c>
    </row>
    <row r="20" spans="1:18" x14ac:dyDescent="0.25">
      <c r="A20">
        <v>2022</v>
      </c>
      <c r="B20">
        <v>7</v>
      </c>
      <c r="C20">
        <v>0</v>
      </c>
      <c r="D20">
        <v>33</v>
      </c>
      <c r="E20">
        <v>38</v>
      </c>
      <c r="F20">
        <v>40</v>
      </c>
      <c r="G20">
        <v>44</v>
      </c>
      <c r="H20">
        <v>51</v>
      </c>
      <c r="I20">
        <v>57</v>
      </c>
      <c r="J20">
        <v>64</v>
      </c>
      <c r="K20">
        <v>70</v>
      </c>
      <c r="L20">
        <v>76</v>
      </c>
      <c r="M20">
        <v>81</v>
      </c>
      <c r="N20">
        <v>84</v>
      </c>
      <c r="O20">
        <v>86</v>
      </c>
      <c r="P20">
        <v>86</v>
      </c>
      <c r="Q20">
        <v>85</v>
      </c>
      <c r="R20">
        <v>81</v>
      </c>
    </row>
    <row r="21" spans="1:18" x14ac:dyDescent="0.25">
      <c r="A21">
        <v>2022</v>
      </c>
      <c r="B21">
        <v>8</v>
      </c>
      <c r="C21">
        <v>0</v>
      </c>
      <c r="D21">
        <v>33</v>
      </c>
      <c r="E21">
        <v>39</v>
      </c>
      <c r="F21">
        <v>40</v>
      </c>
      <c r="G21">
        <v>45</v>
      </c>
      <c r="H21">
        <v>51</v>
      </c>
      <c r="I21">
        <v>58</v>
      </c>
      <c r="J21">
        <v>64</v>
      </c>
      <c r="K21">
        <v>70</v>
      </c>
      <c r="L21">
        <v>76</v>
      </c>
      <c r="M21">
        <v>81</v>
      </c>
      <c r="N21">
        <v>85</v>
      </c>
      <c r="O21">
        <v>87</v>
      </c>
      <c r="P21">
        <v>87</v>
      </c>
      <c r="Q21">
        <v>85</v>
      </c>
      <c r="R21">
        <v>82</v>
      </c>
    </row>
    <row r="22" spans="1:18" x14ac:dyDescent="0.25">
      <c r="A22">
        <v>2022</v>
      </c>
      <c r="B22">
        <v>9</v>
      </c>
      <c r="C22">
        <v>0</v>
      </c>
      <c r="D22">
        <v>33</v>
      </c>
      <c r="E22">
        <v>39</v>
      </c>
      <c r="F22">
        <v>41</v>
      </c>
      <c r="G22">
        <v>45</v>
      </c>
      <c r="H22">
        <v>51</v>
      </c>
      <c r="I22">
        <v>58</v>
      </c>
      <c r="J22">
        <v>65</v>
      </c>
      <c r="K22">
        <v>71</v>
      </c>
      <c r="L22">
        <v>77</v>
      </c>
      <c r="M22">
        <v>82</v>
      </c>
      <c r="N22">
        <v>85</v>
      </c>
      <c r="O22">
        <v>87</v>
      </c>
      <c r="P22">
        <v>87</v>
      </c>
      <c r="Q22">
        <v>86</v>
      </c>
      <c r="R22">
        <v>82</v>
      </c>
    </row>
    <row r="23" spans="1:18" x14ac:dyDescent="0.25">
      <c r="A23">
        <v>2022</v>
      </c>
      <c r="B23">
        <v>10</v>
      </c>
      <c r="C23">
        <v>0</v>
      </c>
      <c r="D23">
        <v>34</v>
      </c>
      <c r="E23">
        <v>39</v>
      </c>
      <c r="F23">
        <v>41</v>
      </c>
      <c r="G23">
        <v>45</v>
      </c>
      <c r="H23">
        <v>52</v>
      </c>
      <c r="I23">
        <v>58</v>
      </c>
      <c r="J23">
        <v>65</v>
      </c>
      <c r="K23">
        <v>71</v>
      </c>
      <c r="L23">
        <v>77</v>
      </c>
      <c r="M23">
        <v>82</v>
      </c>
      <c r="N23">
        <v>86</v>
      </c>
      <c r="O23">
        <v>88</v>
      </c>
      <c r="P23">
        <v>88</v>
      </c>
      <c r="Q23">
        <v>86</v>
      </c>
      <c r="R23">
        <v>83</v>
      </c>
    </row>
    <row r="24" spans="1:18" x14ac:dyDescent="0.25">
      <c r="A24">
        <v>2022</v>
      </c>
      <c r="B24">
        <v>11</v>
      </c>
      <c r="C24">
        <v>0</v>
      </c>
      <c r="D24">
        <v>34</v>
      </c>
      <c r="E24">
        <v>39</v>
      </c>
      <c r="F24">
        <v>41</v>
      </c>
      <c r="G24">
        <v>45</v>
      </c>
      <c r="H24">
        <v>52</v>
      </c>
      <c r="I24">
        <v>59</v>
      </c>
      <c r="J24">
        <v>65</v>
      </c>
      <c r="K24">
        <v>71</v>
      </c>
      <c r="L24">
        <v>77</v>
      </c>
      <c r="M24">
        <v>82</v>
      </c>
      <c r="N24">
        <v>86</v>
      </c>
      <c r="O24">
        <v>88</v>
      </c>
      <c r="P24">
        <v>88</v>
      </c>
      <c r="Q24">
        <v>87</v>
      </c>
      <c r="R24">
        <v>83</v>
      </c>
    </row>
    <row r="25" spans="1:18" x14ac:dyDescent="0.25">
      <c r="A25">
        <v>2022</v>
      </c>
      <c r="B25">
        <v>12</v>
      </c>
      <c r="C25">
        <v>0</v>
      </c>
      <c r="D25">
        <v>34</v>
      </c>
      <c r="E25">
        <v>40</v>
      </c>
      <c r="F25">
        <v>41</v>
      </c>
      <c r="G25">
        <v>46</v>
      </c>
      <c r="H25">
        <v>52</v>
      </c>
      <c r="I25">
        <v>59</v>
      </c>
      <c r="J25">
        <v>65</v>
      </c>
      <c r="K25">
        <v>71</v>
      </c>
      <c r="L25">
        <v>78</v>
      </c>
      <c r="M25">
        <v>83</v>
      </c>
      <c r="N25">
        <v>86</v>
      </c>
      <c r="O25">
        <v>88</v>
      </c>
      <c r="P25">
        <v>88</v>
      </c>
      <c r="Q25">
        <v>87</v>
      </c>
      <c r="R25">
        <v>83</v>
      </c>
    </row>
    <row r="26" spans="1:18" x14ac:dyDescent="0.25">
      <c r="A26">
        <v>2022</v>
      </c>
      <c r="B26">
        <v>13</v>
      </c>
      <c r="C26">
        <v>1</v>
      </c>
      <c r="D26">
        <v>34</v>
      </c>
      <c r="E26">
        <v>40</v>
      </c>
      <c r="F26">
        <v>41</v>
      </c>
      <c r="G26">
        <v>46</v>
      </c>
      <c r="H26">
        <v>52</v>
      </c>
      <c r="I26">
        <v>59</v>
      </c>
      <c r="J26">
        <v>66</v>
      </c>
      <c r="K26">
        <v>72</v>
      </c>
      <c r="L26">
        <v>78</v>
      </c>
      <c r="M26">
        <v>83</v>
      </c>
      <c r="N26">
        <v>87</v>
      </c>
      <c r="O26">
        <v>89</v>
      </c>
      <c r="P26">
        <v>88</v>
      </c>
      <c r="Q26">
        <v>87</v>
      </c>
      <c r="R26">
        <v>84</v>
      </c>
    </row>
    <row r="27" spans="1:18" x14ac:dyDescent="0.25">
      <c r="A27">
        <v>2022</v>
      </c>
      <c r="B27">
        <v>14</v>
      </c>
      <c r="C27">
        <v>1</v>
      </c>
      <c r="D27">
        <v>34</v>
      </c>
      <c r="E27">
        <v>40</v>
      </c>
      <c r="F27">
        <v>42</v>
      </c>
      <c r="G27">
        <v>46</v>
      </c>
      <c r="H27">
        <v>52</v>
      </c>
      <c r="I27">
        <v>59</v>
      </c>
      <c r="J27">
        <v>66</v>
      </c>
      <c r="K27">
        <v>72</v>
      </c>
      <c r="L27">
        <v>78</v>
      </c>
      <c r="M27">
        <v>83</v>
      </c>
      <c r="N27">
        <v>87</v>
      </c>
      <c r="O27">
        <v>89</v>
      </c>
      <c r="P27">
        <v>89</v>
      </c>
      <c r="Q27">
        <v>87</v>
      </c>
      <c r="R27">
        <v>84</v>
      </c>
    </row>
    <row r="28" spans="1:18" x14ac:dyDescent="0.25">
      <c r="A28">
        <v>2022</v>
      </c>
      <c r="B28">
        <v>15</v>
      </c>
      <c r="C28">
        <v>1</v>
      </c>
      <c r="D28">
        <v>35</v>
      </c>
      <c r="E28">
        <v>40</v>
      </c>
      <c r="F28">
        <v>42</v>
      </c>
      <c r="G28">
        <v>46</v>
      </c>
      <c r="H28">
        <v>53</v>
      </c>
      <c r="I28">
        <v>59</v>
      </c>
      <c r="J28">
        <v>66</v>
      </c>
      <c r="K28">
        <v>72</v>
      </c>
      <c r="L28">
        <v>78</v>
      </c>
      <c r="M28">
        <v>83</v>
      </c>
      <c r="N28">
        <v>87</v>
      </c>
      <c r="O28">
        <v>89</v>
      </c>
      <c r="P28">
        <v>89</v>
      </c>
      <c r="Q28">
        <v>87</v>
      </c>
      <c r="R28">
        <v>84</v>
      </c>
    </row>
    <row r="29" spans="1:18" x14ac:dyDescent="0.25">
      <c r="A29">
        <v>2022</v>
      </c>
      <c r="B29">
        <v>16</v>
      </c>
      <c r="C29">
        <v>1</v>
      </c>
      <c r="D29">
        <v>35</v>
      </c>
      <c r="E29">
        <v>40</v>
      </c>
      <c r="F29">
        <v>42</v>
      </c>
      <c r="G29">
        <v>46</v>
      </c>
      <c r="H29">
        <v>53</v>
      </c>
      <c r="I29">
        <v>59</v>
      </c>
      <c r="J29">
        <v>66</v>
      </c>
      <c r="K29">
        <v>72</v>
      </c>
      <c r="L29">
        <v>78</v>
      </c>
      <c r="M29">
        <v>83</v>
      </c>
      <c r="N29">
        <v>87</v>
      </c>
      <c r="O29">
        <v>89</v>
      </c>
      <c r="P29">
        <v>89</v>
      </c>
      <c r="Q29">
        <v>88</v>
      </c>
      <c r="R29">
        <v>84</v>
      </c>
    </row>
    <row r="30" spans="1:18" x14ac:dyDescent="0.25">
      <c r="A30">
        <v>2022</v>
      </c>
      <c r="B30">
        <v>17</v>
      </c>
      <c r="C30">
        <v>1</v>
      </c>
      <c r="D30">
        <v>35</v>
      </c>
      <c r="E30">
        <v>40</v>
      </c>
      <c r="F30">
        <v>42</v>
      </c>
      <c r="G30">
        <v>46</v>
      </c>
      <c r="H30">
        <v>53</v>
      </c>
      <c r="I30">
        <v>60</v>
      </c>
      <c r="J30">
        <v>66</v>
      </c>
      <c r="K30">
        <v>72</v>
      </c>
      <c r="L30">
        <v>78</v>
      </c>
      <c r="M30">
        <v>84</v>
      </c>
      <c r="N30">
        <v>87</v>
      </c>
      <c r="O30">
        <v>89</v>
      </c>
      <c r="P30">
        <v>89</v>
      </c>
      <c r="Q30">
        <v>88</v>
      </c>
      <c r="R30">
        <v>84</v>
      </c>
    </row>
    <row r="31" spans="1:18" x14ac:dyDescent="0.25">
      <c r="A31">
        <v>2022</v>
      </c>
      <c r="B31">
        <v>18</v>
      </c>
      <c r="C31">
        <v>1</v>
      </c>
      <c r="D31">
        <v>35</v>
      </c>
      <c r="E31">
        <v>40</v>
      </c>
      <c r="F31">
        <v>42</v>
      </c>
      <c r="G31">
        <v>47</v>
      </c>
      <c r="H31">
        <v>53</v>
      </c>
      <c r="I31">
        <v>60</v>
      </c>
      <c r="J31">
        <v>66</v>
      </c>
      <c r="K31">
        <v>72</v>
      </c>
      <c r="L31">
        <v>79</v>
      </c>
      <c r="M31">
        <v>84</v>
      </c>
      <c r="N31">
        <v>87</v>
      </c>
      <c r="O31">
        <v>89</v>
      </c>
      <c r="P31">
        <v>89</v>
      </c>
      <c r="Q31">
        <v>88</v>
      </c>
      <c r="R31">
        <v>84</v>
      </c>
    </row>
    <row r="32" spans="1:18" x14ac:dyDescent="0.25">
      <c r="A32">
        <v>2022</v>
      </c>
      <c r="B32">
        <v>19</v>
      </c>
      <c r="C32">
        <v>1</v>
      </c>
      <c r="D32">
        <v>35</v>
      </c>
      <c r="E32">
        <v>41</v>
      </c>
      <c r="F32">
        <v>42</v>
      </c>
      <c r="G32">
        <v>47</v>
      </c>
      <c r="H32">
        <v>53</v>
      </c>
      <c r="I32">
        <v>60</v>
      </c>
      <c r="J32">
        <v>66</v>
      </c>
      <c r="K32">
        <v>72</v>
      </c>
      <c r="L32">
        <v>79</v>
      </c>
      <c r="M32">
        <v>84</v>
      </c>
      <c r="N32">
        <v>87</v>
      </c>
      <c r="O32">
        <v>89</v>
      </c>
      <c r="P32">
        <v>89</v>
      </c>
      <c r="Q32">
        <v>88</v>
      </c>
      <c r="R32">
        <v>84</v>
      </c>
    </row>
    <row r="33" spans="1:18" x14ac:dyDescent="0.25">
      <c r="A33">
        <v>2022</v>
      </c>
      <c r="B33">
        <v>20</v>
      </c>
      <c r="C33">
        <v>1</v>
      </c>
      <c r="D33">
        <v>35</v>
      </c>
      <c r="E33">
        <v>41</v>
      </c>
      <c r="F33">
        <v>42</v>
      </c>
      <c r="G33">
        <v>47</v>
      </c>
      <c r="H33">
        <v>53</v>
      </c>
      <c r="I33">
        <v>60</v>
      </c>
      <c r="J33">
        <v>66</v>
      </c>
      <c r="K33">
        <v>72</v>
      </c>
      <c r="L33">
        <v>79</v>
      </c>
      <c r="M33">
        <v>84</v>
      </c>
      <c r="N33">
        <v>87</v>
      </c>
      <c r="O33">
        <v>89</v>
      </c>
      <c r="P33">
        <v>89</v>
      </c>
      <c r="Q33">
        <v>88</v>
      </c>
      <c r="R33">
        <v>84</v>
      </c>
    </row>
    <row r="34" spans="1:18" x14ac:dyDescent="0.25">
      <c r="A34">
        <v>2022</v>
      </c>
      <c r="B34">
        <v>21</v>
      </c>
      <c r="C34">
        <v>1</v>
      </c>
      <c r="D34">
        <v>35</v>
      </c>
      <c r="E34">
        <v>41</v>
      </c>
      <c r="F34">
        <v>43</v>
      </c>
      <c r="G34">
        <v>47</v>
      </c>
      <c r="H34">
        <v>53</v>
      </c>
      <c r="I34">
        <v>60</v>
      </c>
      <c r="J34">
        <v>67</v>
      </c>
      <c r="K34">
        <v>73</v>
      </c>
      <c r="L34">
        <v>79</v>
      </c>
      <c r="M34">
        <v>84</v>
      </c>
      <c r="N34">
        <v>87</v>
      </c>
      <c r="O34">
        <v>89</v>
      </c>
      <c r="P34">
        <v>89</v>
      </c>
      <c r="Q34">
        <v>88</v>
      </c>
      <c r="R34">
        <v>84</v>
      </c>
    </row>
    <row r="35" spans="1:18" x14ac:dyDescent="0.25">
      <c r="A35">
        <v>2022</v>
      </c>
      <c r="B35">
        <v>22</v>
      </c>
      <c r="C35">
        <v>2</v>
      </c>
      <c r="D35">
        <v>36</v>
      </c>
      <c r="E35">
        <v>41</v>
      </c>
      <c r="F35">
        <v>43</v>
      </c>
      <c r="G35">
        <v>47</v>
      </c>
      <c r="H35">
        <v>53</v>
      </c>
      <c r="I35">
        <v>60</v>
      </c>
      <c r="J35">
        <v>67</v>
      </c>
      <c r="K35">
        <v>73</v>
      </c>
      <c r="L35">
        <v>79</v>
      </c>
      <c r="M35">
        <v>84</v>
      </c>
      <c r="N35">
        <v>87</v>
      </c>
      <c r="O35">
        <v>89</v>
      </c>
      <c r="P35">
        <v>89</v>
      </c>
      <c r="Q35">
        <v>88</v>
      </c>
      <c r="R35">
        <v>84</v>
      </c>
    </row>
    <row r="36" spans="1:18" x14ac:dyDescent="0.25">
      <c r="A36">
        <v>2022</v>
      </c>
      <c r="B36">
        <v>23</v>
      </c>
      <c r="C36">
        <v>2</v>
      </c>
      <c r="D36">
        <v>36</v>
      </c>
      <c r="E36">
        <v>41</v>
      </c>
      <c r="F36">
        <v>43</v>
      </c>
      <c r="G36">
        <v>47</v>
      </c>
      <c r="H36">
        <v>53</v>
      </c>
      <c r="I36">
        <v>60</v>
      </c>
      <c r="J36">
        <v>67</v>
      </c>
      <c r="K36">
        <v>73</v>
      </c>
      <c r="L36">
        <v>79</v>
      </c>
      <c r="M36">
        <v>84</v>
      </c>
      <c r="N36">
        <v>87</v>
      </c>
      <c r="O36">
        <v>89</v>
      </c>
      <c r="P36">
        <v>89</v>
      </c>
      <c r="Q36">
        <v>88</v>
      </c>
      <c r="R36">
        <v>84</v>
      </c>
    </row>
    <row r="37" spans="1:18" x14ac:dyDescent="0.25">
      <c r="A37">
        <v>2022</v>
      </c>
      <c r="B37">
        <v>24</v>
      </c>
      <c r="C37">
        <v>2</v>
      </c>
      <c r="D37">
        <v>36</v>
      </c>
      <c r="E37">
        <v>41</v>
      </c>
      <c r="F37">
        <v>43</v>
      </c>
      <c r="G37">
        <v>47</v>
      </c>
      <c r="H37">
        <v>54</v>
      </c>
      <c r="I37">
        <v>60</v>
      </c>
      <c r="J37">
        <v>67</v>
      </c>
      <c r="K37">
        <v>73</v>
      </c>
      <c r="L37">
        <v>79</v>
      </c>
      <c r="M37">
        <v>84</v>
      </c>
      <c r="N37">
        <v>87</v>
      </c>
      <c r="O37">
        <v>89</v>
      </c>
      <c r="P37">
        <v>89</v>
      </c>
      <c r="Q37">
        <v>88</v>
      </c>
      <c r="R37">
        <v>84</v>
      </c>
    </row>
    <row r="38" spans="1:18" x14ac:dyDescent="0.25">
      <c r="A38">
        <v>2022</v>
      </c>
      <c r="B38">
        <v>25</v>
      </c>
      <c r="C38">
        <v>2</v>
      </c>
      <c r="D38">
        <v>36</v>
      </c>
      <c r="E38">
        <v>41</v>
      </c>
      <c r="F38">
        <v>43</v>
      </c>
      <c r="G38">
        <v>47</v>
      </c>
      <c r="H38">
        <v>54</v>
      </c>
      <c r="I38">
        <v>60</v>
      </c>
      <c r="J38">
        <v>67</v>
      </c>
      <c r="K38">
        <v>73</v>
      </c>
      <c r="L38">
        <v>79</v>
      </c>
      <c r="M38">
        <v>84</v>
      </c>
      <c r="N38">
        <v>87</v>
      </c>
      <c r="O38">
        <v>89</v>
      </c>
      <c r="P38">
        <v>89</v>
      </c>
      <c r="Q38">
        <v>88</v>
      </c>
      <c r="R38">
        <v>84</v>
      </c>
    </row>
    <row r="39" spans="1:18" x14ac:dyDescent="0.25">
      <c r="A39">
        <v>2022</v>
      </c>
      <c r="B39">
        <v>26</v>
      </c>
      <c r="C39">
        <v>2</v>
      </c>
      <c r="D39">
        <v>37</v>
      </c>
      <c r="E39">
        <v>41</v>
      </c>
      <c r="F39">
        <v>43</v>
      </c>
      <c r="G39">
        <v>47</v>
      </c>
      <c r="H39">
        <v>54</v>
      </c>
      <c r="I39">
        <v>61</v>
      </c>
      <c r="J39">
        <v>67</v>
      </c>
      <c r="K39">
        <v>73</v>
      </c>
      <c r="L39">
        <v>79</v>
      </c>
      <c r="M39">
        <v>84</v>
      </c>
      <c r="N39">
        <v>87</v>
      </c>
      <c r="O39">
        <v>89</v>
      </c>
      <c r="P39">
        <v>89</v>
      </c>
      <c r="Q39">
        <v>88</v>
      </c>
      <c r="R39">
        <v>85</v>
      </c>
    </row>
    <row r="40" spans="1:18" x14ac:dyDescent="0.25">
      <c r="A40">
        <v>2022</v>
      </c>
      <c r="B40">
        <v>27</v>
      </c>
      <c r="C40">
        <v>2</v>
      </c>
      <c r="D40">
        <v>37</v>
      </c>
      <c r="E40">
        <v>42</v>
      </c>
      <c r="F40">
        <v>43</v>
      </c>
      <c r="G40">
        <v>48</v>
      </c>
      <c r="H40">
        <v>54</v>
      </c>
      <c r="I40">
        <v>61</v>
      </c>
      <c r="J40">
        <v>67</v>
      </c>
      <c r="K40">
        <v>73</v>
      </c>
      <c r="L40">
        <v>79</v>
      </c>
      <c r="M40">
        <v>84</v>
      </c>
      <c r="N40">
        <v>87</v>
      </c>
      <c r="O40">
        <v>89</v>
      </c>
      <c r="P40">
        <v>89</v>
      </c>
      <c r="Q40">
        <v>88</v>
      </c>
      <c r="R40">
        <v>85</v>
      </c>
    </row>
    <row r="41" spans="1:18" x14ac:dyDescent="0.25">
      <c r="A41">
        <v>2022</v>
      </c>
      <c r="B41">
        <v>28</v>
      </c>
      <c r="C41">
        <v>3</v>
      </c>
      <c r="D41">
        <v>37</v>
      </c>
      <c r="E41">
        <v>42</v>
      </c>
      <c r="F41">
        <v>43</v>
      </c>
      <c r="G41">
        <v>48</v>
      </c>
      <c r="H41">
        <v>54</v>
      </c>
      <c r="I41">
        <v>61</v>
      </c>
      <c r="J41">
        <v>67</v>
      </c>
      <c r="K41">
        <v>73</v>
      </c>
      <c r="L41">
        <v>79</v>
      </c>
      <c r="M41">
        <v>84</v>
      </c>
      <c r="N41">
        <v>87</v>
      </c>
      <c r="O41">
        <v>89</v>
      </c>
      <c r="P41">
        <v>89</v>
      </c>
      <c r="Q41">
        <v>88</v>
      </c>
      <c r="R41">
        <v>85</v>
      </c>
    </row>
    <row r="42" spans="1:18" x14ac:dyDescent="0.25">
      <c r="A42">
        <v>2022</v>
      </c>
      <c r="B42">
        <v>29</v>
      </c>
      <c r="C42">
        <v>3</v>
      </c>
      <c r="D42">
        <v>37</v>
      </c>
      <c r="E42">
        <v>42</v>
      </c>
      <c r="F42">
        <v>43</v>
      </c>
      <c r="G42">
        <v>48</v>
      </c>
      <c r="H42">
        <v>54</v>
      </c>
      <c r="I42">
        <v>61</v>
      </c>
      <c r="J42">
        <v>67</v>
      </c>
      <c r="K42">
        <v>73</v>
      </c>
      <c r="L42">
        <v>79</v>
      </c>
      <c r="M42">
        <v>84</v>
      </c>
      <c r="N42">
        <v>88</v>
      </c>
      <c r="O42">
        <v>89</v>
      </c>
      <c r="P42">
        <v>89</v>
      </c>
      <c r="Q42">
        <v>88</v>
      </c>
      <c r="R42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zoomScale="105" workbookViewId="0">
      <selection activeCell="Q25" sqref="Q25"/>
    </sheetView>
  </sheetViews>
  <sheetFormatPr defaultRowHeight="15" x14ac:dyDescent="0.25"/>
  <sheetData>
    <row r="1" spans="1:18" x14ac:dyDescent="0.25">
      <c r="C1" t="str">
        <f>+'vaccinatiegraad-boosterv'!C1</f>
        <v>2005-2010</v>
      </c>
      <c r="D1" t="str">
        <f>+'vaccinatiegraad-boosterv'!D1</f>
        <v>1998-2004</v>
      </c>
      <c r="E1" t="str">
        <f>+'vaccinatiegraad-boosterv'!E1</f>
        <v>1993-1997</v>
      </c>
      <c r="F1" t="str">
        <f>+'vaccinatiegraad-boosterv'!F1</f>
        <v>1988-1992</v>
      </c>
      <c r="G1" t="str">
        <f>+'vaccinatiegraad-boosterv'!G1</f>
        <v>1983-1987</v>
      </c>
      <c r="H1" t="str">
        <f>+'vaccinatiegraad-boosterv'!H1</f>
        <v>1978-1982</v>
      </c>
      <c r="I1" t="str">
        <f>+'vaccinatiegraad-boosterv'!I1</f>
        <v>1973-1977</v>
      </c>
      <c r="J1" t="str">
        <f>+'vaccinatiegraad-boosterv'!J1</f>
        <v>1968-1972</v>
      </c>
      <c r="K1" t="str">
        <f>+'vaccinatiegraad-boosterv'!K1</f>
        <v>1963-1967</v>
      </c>
      <c r="L1" t="str">
        <f>+'vaccinatiegraad-boosterv'!L1</f>
        <v>1958-1962</v>
      </c>
      <c r="M1" t="str">
        <f>+'vaccinatiegraad-boosterv'!M1</f>
        <v>1953-1957</v>
      </c>
      <c r="N1" t="str">
        <f>+'vaccinatiegraad-boosterv'!N1</f>
        <v>1948-1952</v>
      </c>
      <c r="O1" t="str">
        <f>+'vaccinatiegraad-boosterv'!O1</f>
        <v>1943-1947</v>
      </c>
      <c r="P1" t="str">
        <f>+'vaccinatiegraad-boosterv'!P1</f>
        <v>1938-1942</v>
      </c>
      <c r="Q1" t="str">
        <f>+'vaccinatiegraad-boosterv'!Q1</f>
        <v>1933-1937</v>
      </c>
      <c r="R1" t="str">
        <f>+'vaccinatiegraad-boosterv'!R1</f>
        <v>&lt;1933</v>
      </c>
    </row>
    <row r="7" spans="1:18" x14ac:dyDescent="0.25">
      <c r="A7">
        <f>+'vaccinatiegraad-boosterv'!A7</f>
        <v>2021</v>
      </c>
      <c r="B7">
        <f>+'vaccinatiegraad-boosterv'!B7</f>
        <v>46</v>
      </c>
      <c r="C7">
        <f>+'vaccinatiegraad-boosterv'!C7*'vaccinatiegraad-boosterv'!C$6*10*1000</f>
        <v>0</v>
      </c>
      <c r="D7">
        <f>+'vaccinatiegraad-boosterv'!D7*'vaccinatiegraad-boosterv'!D$6*10*1000</f>
        <v>0</v>
      </c>
      <c r="E7">
        <f>+'vaccinatiegraad-boosterv'!E7*'vaccinatiegraad-boosterv'!E$6*10*1000</f>
        <v>0</v>
      </c>
      <c r="F7">
        <f>+'vaccinatiegraad-boosterv'!F7*'vaccinatiegraad-boosterv'!F$6*10*1000</f>
        <v>0</v>
      </c>
      <c r="G7">
        <f>+'vaccinatiegraad-boosterv'!G7*'vaccinatiegraad-boosterv'!G$6*10*1000</f>
        <v>0</v>
      </c>
      <c r="H7">
        <f>+'vaccinatiegraad-boosterv'!H7*'vaccinatiegraad-boosterv'!H$6*10*1000</f>
        <v>0</v>
      </c>
      <c r="I7">
        <f>+'vaccinatiegraad-boosterv'!I7*'vaccinatiegraad-boosterv'!I$6*10*1000</f>
        <v>0</v>
      </c>
      <c r="J7">
        <f>+'vaccinatiegraad-boosterv'!J7*'vaccinatiegraad-boosterv'!J$6*10*1000</f>
        <v>0</v>
      </c>
      <c r="K7">
        <f>+'vaccinatiegraad-boosterv'!K7*'vaccinatiegraad-boosterv'!K$6*10*1000</f>
        <v>0</v>
      </c>
      <c r="L7">
        <f>+'vaccinatiegraad-boosterv'!L7*'vaccinatiegraad-boosterv'!L$6*10*1000</f>
        <v>0</v>
      </c>
      <c r="M7">
        <f>+'vaccinatiegraad-boosterv'!M7*'vaccinatiegraad-boosterv'!M$6*10*1000</f>
        <v>0</v>
      </c>
      <c r="N7">
        <f>+'vaccinatiegraad-boosterv'!N7*'vaccinatiegraad-boosterv'!N$6*10*1000</f>
        <v>0</v>
      </c>
      <c r="O7">
        <f>+'vaccinatiegraad-boosterv'!O7*'vaccinatiegraad-boosterv'!O$6*10*1000</f>
        <v>0</v>
      </c>
      <c r="P7">
        <f>+'vaccinatiegraad-boosterv'!P7*'vaccinatiegraad-boosterv'!P$6*10*1000</f>
        <v>0</v>
      </c>
      <c r="Q7">
        <f>+'vaccinatiegraad-boosterv'!Q7*'vaccinatiegraad-boosterv'!Q$6*10*1000</f>
        <v>0</v>
      </c>
      <c r="R7">
        <f>+'vaccinatiegraad-boosterv'!R7*'vaccinatiegraad-boosterv'!R$6*10*1000</f>
        <v>3900.0000000000005</v>
      </c>
    </row>
    <row r="8" spans="1:18" x14ac:dyDescent="0.25">
      <c r="A8">
        <f>+'vaccinatiegraad-boosterv'!A8</f>
        <v>2021</v>
      </c>
      <c r="B8">
        <f>+'vaccinatiegraad-boosterv'!B8</f>
        <v>47</v>
      </c>
      <c r="C8">
        <f>+'vaccinatiegraad-boosterv'!C8*'vaccinatiegraad-boosterv'!C$6*10*1000</f>
        <v>0</v>
      </c>
      <c r="D8">
        <f>+'vaccinatiegraad-boosterv'!D8*'vaccinatiegraad-boosterv'!D$6*10*1000</f>
        <v>0</v>
      </c>
      <c r="E8">
        <f>+'vaccinatiegraad-boosterv'!E8*'vaccinatiegraad-boosterv'!E$6*10*1000</f>
        <v>11100.000000000002</v>
      </c>
      <c r="F8">
        <f>+'vaccinatiegraad-boosterv'!F8*'vaccinatiegraad-boosterv'!F$6*10*1000</f>
        <v>11240.000000000002</v>
      </c>
      <c r="G8">
        <f>+'vaccinatiegraad-boosterv'!G8*'vaccinatiegraad-boosterv'!G$6*10*1000</f>
        <v>10520</v>
      </c>
      <c r="H8">
        <f>+'vaccinatiegraad-boosterv'!H8*'vaccinatiegraad-boosterv'!H$6*10*1000</f>
        <v>10329.999999999998</v>
      </c>
      <c r="I8">
        <f>+'vaccinatiegraad-boosterv'!I8*'vaccinatiegraad-boosterv'!I$6*10*1000</f>
        <v>11310</v>
      </c>
      <c r="J8">
        <f>+'vaccinatiegraad-boosterv'!J8*'vaccinatiegraad-boosterv'!J$6*10*1000</f>
        <v>12850</v>
      </c>
      <c r="K8">
        <f>+'vaccinatiegraad-boosterv'!K8*'vaccinatiegraad-boosterv'!K$6*10*1000</f>
        <v>12629.999999999998</v>
      </c>
      <c r="L8">
        <f>+'vaccinatiegraad-boosterv'!L8*'vaccinatiegraad-boosterv'!L$6*10*1000</f>
        <v>11379.999999999998</v>
      </c>
      <c r="M8">
        <f>+'vaccinatiegraad-boosterv'!M8*'vaccinatiegraad-boosterv'!M$6*10*1000</f>
        <v>10030</v>
      </c>
      <c r="N8">
        <f>+'vaccinatiegraad-boosterv'!N8*'vaccinatiegraad-boosterv'!N$6*10*1000</f>
        <v>0</v>
      </c>
      <c r="O8">
        <f>+'vaccinatiegraad-boosterv'!O8*'vaccinatiegraad-boosterv'!O$6*10*1000</f>
        <v>6440</v>
      </c>
      <c r="P8">
        <f>+'vaccinatiegraad-boosterv'!P8*'vaccinatiegraad-boosterv'!P$6*10*1000</f>
        <v>9000</v>
      </c>
      <c r="Q8">
        <f>+'vaccinatiegraad-boosterv'!Q8*'vaccinatiegraad-boosterv'!Q$6*10*1000</f>
        <v>25900</v>
      </c>
      <c r="R8">
        <f>+'vaccinatiegraad-boosterv'!R8*'vaccinatiegraad-boosterv'!R$6*10*1000</f>
        <v>27300</v>
      </c>
    </row>
    <row r="9" spans="1:18" x14ac:dyDescent="0.25">
      <c r="A9">
        <f>+'vaccinatiegraad-boosterv'!A9</f>
        <v>2021</v>
      </c>
      <c r="B9">
        <f>+'vaccinatiegraad-boosterv'!B9</f>
        <v>48</v>
      </c>
      <c r="C9">
        <f>+'vaccinatiegraad-boosterv'!C9*'vaccinatiegraad-boosterv'!C$6*10*1000</f>
        <v>0</v>
      </c>
      <c r="D9">
        <f>+'vaccinatiegraad-boosterv'!D9*'vaccinatiegraad-boosterv'!D$6*10*1000</f>
        <v>15400</v>
      </c>
      <c r="E9">
        <f>+'vaccinatiegraad-boosterv'!E9*'vaccinatiegraad-boosterv'!E$6*10*1000</f>
        <v>22200.000000000004</v>
      </c>
      <c r="F9">
        <f>+'vaccinatiegraad-boosterv'!F9*'vaccinatiegraad-boosterv'!F$6*10*1000</f>
        <v>22480.000000000004</v>
      </c>
      <c r="G9">
        <f>+'vaccinatiegraad-boosterv'!G9*'vaccinatiegraad-boosterv'!G$6*10*1000</f>
        <v>21040</v>
      </c>
      <c r="H9">
        <f>+'vaccinatiegraad-boosterv'!H9*'vaccinatiegraad-boosterv'!H$6*10*1000</f>
        <v>20659.999999999996</v>
      </c>
      <c r="I9">
        <f>+'vaccinatiegraad-boosterv'!I9*'vaccinatiegraad-boosterv'!I$6*10*1000</f>
        <v>22620</v>
      </c>
      <c r="J9">
        <f>+'vaccinatiegraad-boosterv'!J9*'vaccinatiegraad-boosterv'!J$6*10*1000</f>
        <v>25700</v>
      </c>
      <c r="K9">
        <f>+'vaccinatiegraad-boosterv'!K9*'vaccinatiegraad-boosterv'!K$6*10*1000</f>
        <v>37890</v>
      </c>
      <c r="L9">
        <f>+'vaccinatiegraad-boosterv'!L9*'vaccinatiegraad-boosterv'!L$6*10*1000</f>
        <v>34140</v>
      </c>
      <c r="M9">
        <f>+'vaccinatiegraad-boosterv'!M9*'vaccinatiegraad-boosterv'!M$6*10*1000</f>
        <v>20060</v>
      </c>
      <c r="N9">
        <f>+'vaccinatiegraad-boosterv'!N9*'vaccinatiegraad-boosterv'!N$6*10*1000</f>
        <v>19419.999999999996</v>
      </c>
      <c r="O9">
        <f>+'vaccinatiegraad-boosterv'!O9*'vaccinatiegraad-boosterv'!O$6*10*1000</f>
        <v>19320</v>
      </c>
      <c r="P9">
        <f>+'vaccinatiegraad-boosterv'!P9*'vaccinatiegraad-boosterv'!P$6*10*1000</f>
        <v>63000</v>
      </c>
      <c r="Q9">
        <f>+'vaccinatiegraad-boosterv'!Q9*'vaccinatiegraad-boosterv'!Q$6*10*1000</f>
        <v>90649.999999999985</v>
      </c>
      <c r="R9">
        <f>+'vaccinatiegraad-boosterv'!R9*'vaccinatiegraad-boosterv'!R$6*10*1000</f>
        <v>55900</v>
      </c>
    </row>
    <row r="10" spans="1:18" x14ac:dyDescent="0.25">
      <c r="A10">
        <f>+'vaccinatiegraad-boosterv'!A10</f>
        <v>2021</v>
      </c>
      <c r="B10">
        <f>+'vaccinatiegraad-boosterv'!B10</f>
        <v>49</v>
      </c>
      <c r="C10">
        <f>+'vaccinatiegraad-boosterv'!C10*'vaccinatiegraad-boosterv'!C$6*10*1000</f>
        <v>0</v>
      </c>
      <c r="D10">
        <f>+'vaccinatiegraad-boosterv'!D10*'vaccinatiegraad-boosterv'!D$6*10*1000</f>
        <v>15400</v>
      </c>
      <c r="E10">
        <f>+'vaccinatiegraad-boosterv'!E10*'vaccinatiegraad-boosterv'!E$6*10*1000</f>
        <v>33300</v>
      </c>
      <c r="F10">
        <f>+'vaccinatiegraad-boosterv'!F10*'vaccinatiegraad-boosterv'!F$6*10*1000</f>
        <v>33720.000000000007</v>
      </c>
      <c r="G10">
        <f>+'vaccinatiegraad-boosterv'!G10*'vaccinatiegraad-boosterv'!G$6*10*1000</f>
        <v>31560.000000000004</v>
      </c>
      <c r="H10">
        <f>+'vaccinatiegraad-boosterv'!H10*'vaccinatiegraad-boosterv'!H$6*10*1000</f>
        <v>30990</v>
      </c>
      <c r="I10">
        <f>+'vaccinatiegraad-boosterv'!I10*'vaccinatiegraad-boosterv'!I$6*10*1000</f>
        <v>45240</v>
      </c>
      <c r="J10">
        <f>+'vaccinatiegraad-boosterv'!J10*'vaccinatiegraad-boosterv'!J$6*10*1000</f>
        <v>51400</v>
      </c>
      <c r="K10">
        <f>+'vaccinatiegraad-boosterv'!K10*'vaccinatiegraad-boosterv'!K$6*10*1000</f>
        <v>63149.999999999993</v>
      </c>
      <c r="L10">
        <f>+'vaccinatiegraad-boosterv'!L10*'vaccinatiegraad-boosterv'!L$6*10*1000</f>
        <v>56899.999999999993</v>
      </c>
      <c r="M10">
        <f>+'vaccinatiegraad-boosterv'!M10*'vaccinatiegraad-boosterv'!M$6*10*1000</f>
        <v>40120</v>
      </c>
      <c r="N10">
        <f>+'vaccinatiegraad-boosterv'!N10*'vaccinatiegraad-boosterv'!N$6*10*1000</f>
        <v>58260</v>
      </c>
      <c r="O10">
        <f>+'vaccinatiegraad-boosterv'!O10*'vaccinatiegraad-boosterv'!O$6*10*1000</f>
        <v>90160</v>
      </c>
      <c r="P10">
        <f>+'vaccinatiegraad-boosterv'!P10*'vaccinatiegraad-boosterv'!P$6*10*1000</f>
        <v>184500</v>
      </c>
      <c r="Q10">
        <f>+'vaccinatiegraad-boosterv'!Q10*'vaccinatiegraad-boosterv'!Q$6*10*1000</f>
        <v>152810</v>
      </c>
      <c r="R10">
        <f>+'vaccinatiegraad-boosterv'!R10*'vaccinatiegraad-boosterv'!R$6*10*1000</f>
        <v>75400</v>
      </c>
    </row>
    <row r="11" spans="1:18" x14ac:dyDescent="0.25">
      <c r="A11">
        <f>+'vaccinatiegraad-boosterv'!A11</f>
        <v>2021</v>
      </c>
      <c r="B11">
        <f>+'vaccinatiegraad-boosterv'!B11</f>
        <v>50</v>
      </c>
      <c r="C11">
        <f>+'vaccinatiegraad-boosterv'!C11*'vaccinatiegraad-boosterv'!C$6*10*1000</f>
        <v>0</v>
      </c>
      <c r="D11">
        <f>+'vaccinatiegraad-boosterv'!D11*'vaccinatiegraad-boosterv'!D$6*10*1000</f>
        <v>30800</v>
      </c>
      <c r="E11">
        <f>+'vaccinatiegraad-boosterv'!E11*'vaccinatiegraad-boosterv'!E$6*10*1000</f>
        <v>44400.000000000007</v>
      </c>
      <c r="F11">
        <f>+'vaccinatiegraad-boosterv'!F11*'vaccinatiegraad-boosterv'!F$6*10*1000</f>
        <v>44960.000000000007</v>
      </c>
      <c r="G11">
        <f>+'vaccinatiegraad-boosterv'!G11*'vaccinatiegraad-boosterv'!G$6*10*1000</f>
        <v>42080</v>
      </c>
      <c r="H11">
        <f>+'vaccinatiegraad-boosterv'!H11*'vaccinatiegraad-boosterv'!H$6*10*1000</f>
        <v>51649.999999999993</v>
      </c>
      <c r="I11">
        <f>+'vaccinatiegraad-boosterv'!I11*'vaccinatiegraad-boosterv'!I$6*10*1000</f>
        <v>56550.000000000007</v>
      </c>
      <c r="J11">
        <f>+'vaccinatiegraad-boosterv'!J11*'vaccinatiegraad-boosterv'!J$6*10*1000</f>
        <v>77100</v>
      </c>
      <c r="K11">
        <f>+'vaccinatiegraad-boosterv'!K11*'vaccinatiegraad-boosterv'!K$6*10*1000</f>
        <v>88410</v>
      </c>
      <c r="L11">
        <f>+'vaccinatiegraad-boosterv'!L11*'vaccinatiegraad-boosterv'!L$6*10*1000</f>
        <v>125179.99999999999</v>
      </c>
      <c r="M11">
        <f>+'vaccinatiegraad-boosterv'!M11*'vaccinatiegraad-boosterv'!M$6*10*1000</f>
        <v>160480</v>
      </c>
      <c r="N11">
        <f>+'vaccinatiegraad-boosterv'!N11*'vaccinatiegraad-boosterv'!N$6*10*1000</f>
        <v>271880</v>
      </c>
      <c r="O11">
        <f>+'vaccinatiegraad-boosterv'!O11*'vaccinatiegraad-boosterv'!O$6*10*1000</f>
        <v>244720.00000000003</v>
      </c>
      <c r="P11">
        <f>+'vaccinatiegraad-boosterv'!P11*'vaccinatiegraad-boosterv'!P$6*10*1000</f>
        <v>279000</v>
      </c>
      <c r="Q11">
        <f>+'vaccinatiegraad-boosterv'!Q11*'vaccinatiegraad-boosterv'!Q$6*10*1000</f>
        <v>183890</v>
      </c>
      <c r="R11">
        <f>+'vaccinatiegraad-boosterv'!R11*'vaccinatiegraad-boosterv'!R$6*10*1000</f>
        <v>87100.000000000015</v>
      </c>
    </row>
    <row r="12" spans="1:18" x14ac:dyDescent="0.25">
      <c r="A12">
        <f>+'vaccinatiegraad-boosterv'!A12</f>
        <v>2021</v>
      </c>
      <c r="B12">
        <f>+'vaccinatiegraad-boosterv'!B12</f>
        <v>51</v>
      </c>
      <c r="C12">
        <f>+'vaccinatiegraad-boosterv'!C12*'vaccinatiegraad-boosterv'!C$6*10*1000</f>
        <v>0</v>
      </c>
      <c r="D12">
        <f>+'vaccinatiegraad-boosterv'!D12*'vaccinatiegraad-boosterv'!D$6*10*1000</f>
        <v>46200</v>
      </c>
      <c r="E12">
        <f>+'vaccinatiegraad-boosterv'!E12*'vaccinatiegraad-boosterv'!E$6*10*1000</f>
        <v>55500.000000000007</v>
      </c>
      <c r="F12">
        <f>+'vaccinatiegraad-boosterv'!F12*'vaccinatiegraad-boosterv'!F$6*10*1000</f>
        <v>56200.000000000007</v>
      </c>
      <c r="G12">
        <f>+'vaccinatiegraad-boosterv'!G12*'vaccinatiegraad-boosterv'!G$6*10*1000</f>
        <v>63120.000000000007</v>
      </c>
      <c r="H12">
        <f>+'vaccinatiegraad-boosterv'!H12*'vaccinatiegraad-boosterv'!H$6*10*1000</f>
        <v>61980</v>
      </c>
      <c r="I12">
        <f>+'vaccinatiegraad-boosterv'!I12*'vaccinatiegraad-boosterv'!I$6*10*1000</f>
        <v>90480</v>
      </c>
      <c r="J12">
        <f>+'vaccinatiegraad-boosterv'!J12*'vaccinatiegraad-boosterv'!J$6*10*1000</f>
        <v>128500</v>
      </c>
      <c r="K12">
        <f>+'vaccinatiegraad-boosterv'!K12*'vaccinatiegraad-boosterv'!K$6*10*1000</f>
        <v>214709.99999999997</v>
      </c>
      <c r="L12">
        <f>+'vaccinatiegraad-boosterv'!L12*'vaccinatiegraad-boosterv'!L$6*10*1000</f>
        <v>375539.99999999994</v>
      </c>
      <c r="M12">
        <f>+'vaccinatiegraad-boosterv'!M12*'vaccinatiegraad-boosterv'!M$6*10*1000</f>
        <v>411229.99999999994</v>
      </c>
      <c r="N12">
        <f>+'vaccinatiegraad-boosterv'!N12*'vaccinatiegraad-boosterv'!N$6*10*1000</f>
        <v>495210.00000000006</v>
      </c>
      <c r="O12">
        <f>+'vaccinatiegraad-boosterv'!O12*'vaccinatiegraad-boosterv'!O$6*10*1000</f>
        <v>373520.00000000006</v>
      </c>
      <c r="P12">
        <f>+'vaccinatiegraad-boosterv'!P12*'vaccinatiegraad-boosterv'!P$6*10*1000</f>
        <v>328500</v>
      </c>
      <c r="Q12">
        <f>+'vaccinatiegraad-boosterv'!Q12*'vaccinatiegraad-boosterv'!Q$6*10*1000</f>
        <v>196840</v>
      </c>
      <c r="R12">
        <f>+'vaccinatiegraad-boosterv'!R12*'vaccinatiegraad-boosterv'!R$6*10*1000</f>
        <v>94900</v>
      </c>
    </row>
    <row r="13" spans="1:18" x14ac:dyDescent="0.25">
      <c r="A13">
        <f>+'vaccinatiegraad-boosterv'!A13</f>
        <v>2021</v>
      </c>
      <c r="B13">
        <f>+'vaccinatiegraad-boosterv'!B13</f>
        <v>52</v>
      </c>
      <c r="C13">
        <f>+'vaccinatiegraad-boosterv'!C13*'vaccinatiegraad-boosterv'!C$6*10*1000</f>
        <v>0</v>
      </c>
      <c r="D13">
        <f>+'vaccinatiegraad-boosterv'!D13*'vaccinatiegraad-boosterv'!D$6*10*1000</f>
        <v>77000</v>
      </c>
      <c r="E13">
        <f>+'vaccinatiegraad-boosterv'!E13*'vaccinatiegraad-boosterv'!E$6*10*1000</f>
        <v>77700</v>
      </c>
      <c r="F13">
        <f>+'vaccinatiegraad-boosterv'!F13*'vaccinatiegraad-boosterv'!F$6*10*1000</f>
        <v>89920.000000000015</v>
      </c>
      <c r="G13">
        <f>+'vaccinatiegraad-boosterv'!G13*'vaccinatiegraad-boosterv'!G$6*10*1000</f>
        <v>115720.00000000001</v>
      </c>
      <c r="H13">
        <f>+'vaccinatiegraad-boosterv'!H13*'vaccinatiegraad-boosterv'!H$6*10*1000</f>
        <v>144620</v>
      </c>
      <c r="I13">
        <f>+'vaccinatiegraad-boosterv'!I13*'vaccinatiegraad-boosterv'!I$6*10*1000</f>
        <v>214890.00000000003</v>
      </c>
      <c r="J13">
        <f>+'vaccinatiegraad-boosterv'!J13*'vaccinatiegraad-boosterv'!J$6*10*1000</f>
        <v>359799.99999999994</v>
      </c>
      <c r="K13">
        <f>+'vaccinatiegraad-boosterv'!K13*'vaccinatiegraad-boosterv'!K$6*10*1000</f>
        <v>479940</v>
      </c>
      <c r="L13">
        <f>+'vaccinatiegraad-boosterv'!L13*'vaccinatiegraad-boosterv'!L$6*10*1000</f>
        <v>603139.99999999988</v>
      </c>
      <c r="M13">
        <f>+'vaccinatiegraad-boosterv'!M13*'vaccinatiegraad-boosterv'!M$6*10*1000</f>
        <v>621859.99999999988</v>
      </c>
      <c r="N13">
        <f>+'vaccinatiegraad-boosterv'!N13*'vaccinatiegraad-boosterv'!N$6*10*1000</f>
        <v>650570</v>
      </c>
      <c r="O13">
        <f>+'vaccinatiegraad-boosterv'!O13*'vaccinatiegraad-boosterv'!O$6*10*1000</f>
        <v>463680</v>
      </c>
      <c r="P13">
        <f>+'vaccinatiegraad-boosterv'!P13*'vaccinatiegraad-boosterv'!P$6*10*1000</f>
        <v>355500.00000000006</v>
      </c>
      <c r="Q13">
        <f>+'vaccinatiegraad-boosterv'!Q13*'vaccinatiegraad-boosterv'!Q$6*10*1000</f>
        <v>204610</v>
      </c>
      <c r="R13">
        <f>+'vaccinatiegraad-boosterv'!R13*'vaccinatiegraad-boosterv'!R$6*10*1000</f>
        <v>98800.000000000015</v>
      </c>
    </row>
    <row r="14" spans="1:18" x14ac:dyDescent="0.25">
      <c r="A14">
        <f>+'vaccinatiegraad-boosterv'!A14</f>
        <v>2022</v>
      </c>
      <c r="B14">
        <f>+'vaccinatiegraad-boosterv'!B14</f>
        <v>1</v>
      </c>
      <c r="C14">
        <f>+'vaccinatiegraad-boosterv'!C14*'vaccinatiegraad-boosterv'!C$6*10*1000</f>
        <v>0</v>
      </c>
      <c r="D14">
        <f>+'vaccinatiegraad-boosterv'!D14*'vaccinatiegraad-boosterv'!D$6*10*1000</f>
        <v>200200</v>
      </c>
      <c r="E14">
        <f>+'vaccinatiegraad-boosterv'!E14*'vaccinatiegraad-boosterv'!E$6*10*1000</f>
        <v>199800</v>
      </c>
      <c r="F14">
        <f>+'vaccinatiegraad-boosterv'!F14*'vaccinatiegraad-boosterv'!F$6*10*1000</f>
        <v>236040.00000000003</v>
      </c>
      <c r="G14">
        <f>+'vaccinatiegraad-boosterv'!G14*'vaccinatiegraad-boosterv'!G$6*10*1000</f>
        <v>273520</v>
      </c>
      <c r="H14">
        <f>+'vaccinatiegraad-boosterv'!H14*'vaccinatiegraad-boosterv'!H$6*10*1000</f>
        <v>330559.99999999994</v>
      </c>
      <c r="I14">
        <f>+'vaccinatiegraad-boosterv'!I14*'vaccinatiegraad-boosterv'!I$6*10*1000</f>
        <v>452400.00000000006</v>
      </c>
      <c r="J14">
        <f>+'vaccinatiegraad-boosterv'!J14*'vaccinatiegraad-boosterv'!J$6*10*1000</f>
        <v>603949.99999999988</v>
      </c>
      <c r="K14">
        <f>+'vaccinatiegraad-boosterv'!K14*'vaccinatiegraad-boosterv'!K$6*10*1000</f>
        <v>682020</v>
      </c>
      <c r="L14">
        <f>+'vaccinatiegraad-boosterv'!L14*'vaccinatiegraad-boosterv'!L$6*10*1000</f>
        <v>739700</v>
      </c>
      <c r="M14">
        <f>+'vaccinatiegraad-boosterv'!M14*'vaccinatiegraad-boosterv'!M$6*10*1000</f>
        <v>722160</v>
      </c>
      <c r="N14">
        <f>+'vaccinatiegraad-boosterv'!N14*'vaccinatiegraad-boosterv'!N$6*10*1000</f>
        <v>737959.99999999988</v>
      </c>
      <c r="O14">
        <f>+'vaccinatiegraad-boosterv'!O14*'vaccinatiegraad-boosterv'!O$6*10*1000</f>
        <v>515200.00000000006</v>
      </c>
      <c r="P14">
        <f>+'vaccinatiegraad-boosterv'!P14*'vaccinatiegraad-boosterv'!P$6*10*1000</f>
        <v>369000</v>
      </c>
      <c r="Q14">
        <f>+'vaccinatiegraad-boosterv'!Q14*'vaccinatiegraad-boosterv'!Q$6*10*1000</f>
        <v>209790</v>
      </c>
      <c r="R14">
        <f>+'vaccinatiegraad-boosterv'!R14*'vaccinatiegraad-boosterv'!R$6*10*1000</f>
        <v>101400</v>
      </c>
    </row>
    <row r="15" spans="1:18" x14ac:dyDescent="0.25">
      <c r="A15">
        <f>+'vaccinatiegraad-boosterv'!A15</f>
        <v>2022</v>
      </c>
      <c r="B15">
        <f>+'vaccinatiegraad-boosterv'!B15</f>
        <v>2</v>
      </c>
      <c r="C15">
        <f>+'vaccinatiegraad-boosterv'!C15*'vaccinatiegraad-boosterv'!C$6*10*1000</f>
        <v>0</v>
      </c>
      <c r="D15">
        <f>+'vaccinatiegraad-boosterv'!D15*'vaccinatiegraad-boosterv'!D$6*10*1000</f>
        <v>354200.00000000006</v>
      </c>
      <c r="E15">
        <f>+'vaccinatiegraad-boosterv'!E15*'vaccinatiegraad-boosterv'!E$6*10*1000</f>
        <v>310800</v>
      </c>
      <c r="F15">
        <f>+'vaccinatiegraad-boosterv'!F15*'vaccinatiegraad-boosterv'!F$6*10*1000</f>
        <v>337200.00000000006</v>
      </c>
      <c r="G15">
        <f>+'vaccinatiegraad-boosterv'!G15*'vaccinatiegraad-boosterv'!G$6*10*1000</f>
        <v>368200</v>
      </c>
      <c r="H15">
        <f>+'vaccinatiegraad-boosterv'!H15*'vaccinatiegraad-boosterv'!H$6*10*1000</f>
        <v>433859.99999999994</v>
      </c>
      <c r="I15">
        <f>+'vaccinatiegraad-boosterv'!I15*'vaccinatiegraad-boosterv'!I$6*10*1000</f>
        <v>554189.99999999988</v>
      </c>
      <c r="J15">
        <f>+'vaccinatiegraad-boosterv'!J15*'vaccinatiegraad-boosterv'!J$6*10*1000</f>
        <v>732449.99999999988</v>
      </c>
      <c r="K15">
        <f>+'vaccinatiegraad-boosterv'!K15*'vaccinatiegraad-boosterv'!K$6*10*1000</f>
        <v>795689.99999999988</v>
      </c>
      <c r="L15">
        <f>+'vaccinatiegraad-boosterv'!L15*'vaccinatiegraad-boosterv'!L$6*10*1000</f>
        <v>807979.99999999988</v>
      </c>
      <c r="M15">
        <f>+'vaccinatiegraad-boosterv'!M15*'vaccinatiegraad-boosterv'!M$6*10*1000</f>
        <v>762280</v>
      </c>
      <c r="N15">
        <f>+'vaccinatiegraad-boosterv'!N15*'vaccinatiegraad-boosterv'!N$6*10*1000</f>
        <v>776800</v>
      </c>
      <c r="O15">
        <f>+'vaccinatiegraad-boosterv'!O15*'vaccinatiegraad-boosterv'!O$6*10*1000</f>
        <v>534520</v>
      </c>
      <c r="P15">
        <f>+'vaccinatiegraad-boosterv'!P15*'vaccinatiegraad-boosterv'!P$6*10*1000</f>
        <v>373500</v>
      </c>
      <c r="Q15">
        <f>+'vaccinatiegraad-boosterv'!Q15*'vaccinatiegraad-boosterv'!Q$6*10*1000</f>
        <v>214970</v>
      </c>
      <c r="R15">
        <f>+'vaccinatiegraad-boosterv'!R15*'vaccinatiegraad-boosterv'!R$6*10*1000</f>
        <v>102699.99999999999</v>
      </c>
    </row>
    <row r="16" spans="1:18" x14ac:dyDescent="0.25">
      <c r="A16">
        <f>+'vaccinatiegraad-boosterv'!A16</f>
        <v>2022</v>
      </c>
      <c r="B16">
        <f>+'vaccinatiegraad-boosterv'!B16</f>
        <v>3</v>
      </c>
      <c r="C16">
        <f>+'vaccinatiegraad-boosterv'!C16*'vaccinatiegraad-boosterv'!C$6*10*1000</f>
        <v>0</v>
      </c>
      <c r="D16">
        <f>+'vaccinatiegraad-boosterv'!D16*'vaccinatiegraad-boosterv'!D$6*10*1000</f>
        <v>415799.99999999994</v>
      </c>
      <c r="E16">
        <f>+'vaccinatiegraad-boosterv'!E16*'vaccinatiegraad-boosterv'!E$6*10*1000</f>
        <v>355200.00000000006</v>
      </c>
      <c r="F16">
        <f>+'vaccinatiegraad-boosterv'!F16*'vaccinatiegraad-boosterv'!F$6*10*1000</f>
        <v>382160</v>
      </c>
      <c r="G16">
        <f>+'vaccinatiegraad-boosterv'!G16*'vaccinatiegraad-boosterv'!G$6*10*1000</f>
        <v>410280</v>
      </c>
      <c r="H16">
        <f>+'vaccinatiegraad-boosterv'!H16*'vaccinatiegraad-boosterv'!H$6*10*1000</f>
        <v>475179.99999999994</v>
      </c>
      <c r="I16">
        <f>+'vaccinatiegraad-boosterv'!I16*'vaccinatiegraad-boosterv'!I$6*10*1000</f>
        <v>599430</v>
      </c>
      <c r="J16">
        <f>+'vaccinatiegraad-boosterv'!J16*'vaccinatiegraad-boosterv'!J$6*10*1000</f>
        <v>771000</v>
      </c>
      <c r="K16">
        <f>+'vaccinatiegraad-boosterv'!K16*'vaccinatiegraad-boosterv'!K$6*10*1000</f>
        <v>833579.99999999988</v>
      </c>
      <c r="L16">
        <f>+'vaccinatiegraad-boosterv'!L16*'vaccinatiegraad-boosterv'!L$6*10*1000</f>
        <v>830740</v>
      </c>
      <c r="M16">
        <f>+'vaccinatiegraad-boosterv'!M16*'vaccinatiegraad-boosterv'!M$6*10*1000</f>
        <v>782339.99999999988</v>
      </c>
      <c r="N16">
        <f>+'vaccinatiegraad-boosterv'!N16*'vaccinatiegraad-boosterv'!N$6*10*1000</f>
        <v>796220</v>
      </c>
      <c r="O16">
        <f>+'vaccinatiegraad-boosterv'!O16*'vaccinatiegraad-boosterv'!O$6*10*1000</f>
        <v>540960</v>
      </c>
      <c r="P16">
        <f>+'vaccinatiegraad-boosterv'!P16*'vaccinatiegraad-boosterv'!P$6*10*1000</f>
        <v>378000.00000000006</v>
      </c>
      <c r="Q16">
        <f>+'vaccinatiegraad-boosterv'!Q16*'vaccinatiegraad-boosterv'!Q$6*10*1000</f>
        <v>214970</v>
      </c>
      <c r="R16">
        <f>+'vaccinatiegraad-boosterv'!R16*'vaccinatiegraad-boosterv'!R$6*10*1000</f>
        <v>104000</v>
      </c>
    </row>
    <row r="17" spans="1:18" x14ac:dyDescent="0.25">
      <c r="A17">
        <f>+'vaccinatiegraad-boosterv'!A17</f>
        <v>2022</v>
      </c>
      <c r="B17">
        <f>+'vaccinatiegraad-boosterv'!B17</f>
        <v>4</v>
      </c>
      <c r="C17">
        <f>+'vaccinatiegraad-boosterv'!C17*'vaccinatiegraad-boosterv'!C$6*10*1000</f>
        <v>0</v>
      </c>
      <c r="D17">
        <f>+'vaccinatiegraad-boosterv'!D17*'vaccinatiegraad-boosterv'!D$6*10*1000</f>
        <v>446600</v>
      </c>
      <c r="E17">
        <f>+'vaccinatiegraad-boosterv'!E17*'vaccinatiegraad-boosterv'!E$6*10*1000</f>
        <v>388500</v>
      </c>
      <c r="F17">
        <f>+'vaccinatiegraad-boosterv'!F17*'vaccinatiegraad-boosterv'!F$6*10*1000</f>
        <v>415880</v>
      </c>
      <c r="G17">
        <f>+'vaccinatiegraad-boosterv'!G17*'vaccinatiegraad-boosterv'!G$6*10*1000</f>
        <v>431320.00000000006</v>
      </c>
      <c r="H17">
        <f>+'vaccinatiegraad-boosterv'!H17*'vaccinatiegraad-boosterv'!H$6*10*1000</f>
        <v>495840</v>
      </c>
      <c r="I17">
        <f>+'vaccinatiegraad-boosterv'!I17*'vaccinatiegraad-boosterv'!I$6*10*1000</f>
        <v>622050</v>
      </c>
      <c r="J17">
        <f>+'vaccinatiegraad-boosterv'!J17*'vaccinatiegraad-boosterv'!J$6*10*1000</f>
        <v>796700</v>
      </c>
      <c r="K17">
        <f>+'vaccinatiegraad-boosterv'!K17*'vaccinatiegraad-boosterv'!K$6*10*1000</f>
        <v>858839.99999999988</v>
      </c>
      <c r="L17">
        <f>+'vaccinatiegraad-boosterv'!L17*'vaccinatiegraad-boosterv'!L$6*10*1000</f>
        <v>842119.99999999988</v>
      </c>
      <c r="M17">
        <f>+'vaccinatiegraad-boosterv'!M17*'vaccinatiegraad-boosterv'!M$6*10*1000</f>
        <v>792369.99999999988</v>
      </c>
      <c r="N17">
        <f>+'vaccinatiegraad-boosterv'!N17*'vaccinatiegraad-boosterv'!N$6*10*1000</f>
        <v>796220</v>
      </c>
      <c r="O17">
        <f>+'vaccinatiegraad-boosterv'!O17*'vaccinatiegraad-boosterv'!O$6*10*1000</f>
        <v>547400</v>
      </c>
      <c r="P17">
        <f>+'vaccinatiegraad-boosterv'!P17*'vaccinatiegraad-boosterv'!P$6*10*1000</f>
        <v>382500</v>
      </c>
      <c r="Q17">
        <f>+'vaccinatiegraad-boosterv'!Q17*'vaccinatiegraad-boosterv'!Q$6*10*1000</f>
        <v>217560</v>
      </c>
      <c r="R17">
        <f>+'vaccinatiegraad-boosterv'!R17*'vaccinatiegraad-boosterv'!R$6*10*1000</f>
        <v>104000</v>
      </c>
    </row>
    <row r="18" spans="1:18" x14ac:dyDescent="0.25">
      <c r="A18">
        <f>+'vaccinatiegraad-boosterv'!A18</f>
        <v>2022</v>
      </c>
      <c r="B18">
        <f>+'vaccinatiegraad-boosterv'!B18</f>
        <v>5</v>
      </c>
      <c r="C18">
        <f>+'vaccinatiegraad-boosterv'!C18*'vaccinatiegraad-boosterv'!C$6*10*1000</f>
        <v>0</v>
      </c>
      <c r="D18">
        <f>+'vaccinatiegraad-boosterv'!D18*'vaccinatiegraad-boosterv'!D$6*10*1000</f>
        <v>477400.00000000006</v>
      </c>
      <c r="E18">
        <f>+'vaccinatiegraad-boosterv'!E18*'vaccinatiegraad-boosterv'!E$6*10*1000</f>
        <v>410700</v>
      </c>
      <c r="F18">
        <f>+'vaccinatiegraad-boosterv'!F18*'vaccinatiegraad-boosterv'!F$6*10*1000</f>
        <v>427120</v>
      </c>
      <c r="G18">
        <f>+'vaccinatiegraad-boosterv'!G18*'vaccinatiegraad-boosterv'!G$6*10*1000</f>
        <v>452360</v>
      </c>
      <c r="H18">
        <f>+'vaccinatiegraad-boosterv'!H18*'vaccinatiegraad-boosterv'!H$6*10*1000</f>
        <v>506169.99999999994</v>
      </c>
      <c r="I18">
        <f>+'vaccinatiegraad-boosterv'!I18*'vaccinatiegraad-boosterv'!I$6*10*1000</f>
        <v>633360</v>
      </c>
      <c r="J18">
        <f>+'vaccinatiegraad-boosterv'!J18*'vaccinatiegraad-boosterv'!J$6*10*1000</f>
        <v>809550</v>
      </c>
      <c r="K18">
        <f>+'vaccinatiegraad-boosterv'!K18*'vaccinatiegraad-boosterv'!K$6*10*1000</f>
        <v>871469.99999999988</v>
      </c>
      <c r="L18">
        <f>+'vaccinatiegraad-boosterv'!L18*'vaccinatiegraad-boosterv'!L$6*10*1000</f>
        <v>853500</v>
      </c>
      <c r="M18">
        <f>+'vaccinatiegraad-boosterv'!M18*'vaccinatiegraad-boosterv'!M$6*10*1000</f>
        <v>802400</v>
      </c>
      <c r="N18">
        <f>+'vaccinatiegraad-boosterv'!N18*'vaccinatiegraad-boosterv'!N$6*10*1000</f>
        <v>805930.00000000012</v>
      </c>
      <c r="O18">
        <f>+'vaccinatiegraad-boosterv'!O18*'vaccinatiegraad-boosterv'!O$6*10*1000</f>
        <v>547400</v>
      </c>
      <c r="P18">
        <f>+'vaccinatiegraad-boosterv'!P18*'vaccinatiegraad-boosterv'!P$6*10*1000</f>
        <v>382500</v>
      </c>
      <c r="Q18">
        <f>+'vaccinatiegraad-boosterv'!Q18*'vaccinatiegraad-boosterv'!Q$6*10*1000</f>
        <v>217560</v>
      </c>
      <c r="R18">
        <f>+'vaccinatiegraad-boosterv'!R18*'vaccinatiegraad-boosterv'!R$6*10*1000</f>
        <v>105300.00000000001</v>
      </c>
    </row>
    <row r="19" spans="1:18" x14ac:dyDescent="0.25">
      <c r="A19">
        <f>+'vaccinatiegraad-boosterv'!A19</f>
        <v>2022</v>
      </c>
      <c r="B19">
        <f>+'vaccinatiegraad-boosterv'!B19</f>
        <v>6</v>
      </c>
      <c r="C19">
        <f>+'vaccinatiegraad-boosterv'!C19*'vaccinatiegraad-boosterv'!C$6*10*1000</f>
        <v>0</v>
      </c>
      <c r="D19">
        <f>+'vaccinatiegraad-boosterv'!D19*'vaccinatiegraad-boosterv'!D$6*10*1000</f>
        <v>492800</v>
      </c>
      <c r="E19">
        <f>+'vaccinatiegraad-boosterv'!E19*'vaccinatiegraad-boosterv'!E$6*10*1000</f>
        <v>421800.00000000006</v>
      </c>
      <c r="F19">
        <f>+'vaccinatiegraad-boosterv'!F19*'vaccinatiegraad-boosterv'!F$6*10*1000</f>
        <v>449600.00000000006</v>
      </c>
      <c r="G19">
        <f>+'vaccinatiegraad-boosterv'!G19*'vaccinatiegraad-boosterv'!G$6*10*1000</f>
        <v>462880.00000000006</v>
      </c>
      <c r="H19">
        <f>+'vaccinatiegraad-boosterv'!H19*'vaccinatiegraad-boosterv'!H$6*10*1000</f>
        <v>516500</v>
      </c>
      <c r="I19">
        <f>+'vaccinatiegraad-boosterv'!I19*'vaccinatiegraad-boosterv'!I$6*10*1000</f>
        <v>644670</v>
      </c>
      <c r="J19">
        <f>+'vaccinatiegraad-boosterv'!J19*'vaccinatiegraad-boosterv'!J$6*10*1000</f>
        <v>822400</v>
      </c>
      <c r="K19">
        <f>+'vaccinatiegraad-boosterv'!K19*'vaccinatiegraad-boosterv'!K$6*10*1000</f>
        <v>884099.99999999988</v>
      </c>
      <c r="L19">
        <f>+'vaccinatiegraad-boosterv'!L19*'vaccinatiegraad-boosterv'!L$6*10*1000</f>
        <v>864880</v>
      </c>
      <c r="M19">
        <f>+'vaccinatiegraad-boosterv'!M19*'vaccinatiegraad-boosterv'!M$6*10*1000</f>
        <v>812430</v>
      </c>
      <c r="N19">
        <f>+'vaccinatiegraad-boosterv'!N19*'vaccinatiegraad-boosterv'!N$6*10*1000</f>
        <v>815639.99999999988</v>
      </c>
      <c r="O19">
        <f>+'vaccinatiegraad-boosterv'!O19*'vaccinatiegraad-boosterv'!O$6*10*1000</f>
        <v>553840</v>
      </c>
      <c r="P19">
        <f>+'vaccinatiegraad-boosterv'!P19*'vaccinatiegraad-boosterv'!P$6*10*1000</f>
        <v>387000</v>
      </c>
      <c r="Q19">
        <f>+'vaccinatiegraad-boosterv'!Q19*'vaccinatiegraad-boosterv'!Q$6*10*1000</f>
        <v>220150</v>
      </c>
      <c r="R19">
        <f>+'vaccinatiegraad-boosterv'!R19*'vaccinatiegraad-boosterv'!R$6*10*1000</f>
        <v>105300.00000000001</v>
      </c>
    </row>
    <row r="20" spans="1:18" x14ac:dyDescent="0.25">
      <c r="A20">
        <f>+'vaccinatiegraad-boosterv'!A20</f>
        <v>2022</v>
      </c>
      <c r="B20">
        <f>+'vaccinatiegraad-boosterv'!B20</f>
        <v>7</v>
      </c>
      <c r="C20">
        <f>+'vaccinatiegraad-boosterv'!C20*'vaccinatiegraad-boosterv'!C$6*10*1000</f>
        <v>0</v>
      </c>
      <c r="D20">
        <f>+'vaccinatiegraad-boosterv'!D20*'vaccinatiegraad-boosterv'!D$6*10*1000</f>
        <v>508200</v>
      </c>
      <c r="E20">
        <f>+'vaccinatiegraad-boosterv'!E20*'vaccinatiegraad-boosterv'!E$6*10*1000</f>
        <v>421800.00000000006</v>
      </c>
      <c r="F20">
        <f>+'vaccinatiegraad-boosterv'!F20*'vaccinatiegraad-boosterv'!F$6*10*1000</f>
        <v>449600.00000000006</v>
      </c>
      <c r="G20">
        <f>+'vaccinatiegraad-boosterv'!G20*'vaccinatiegraad-boosterv'!G$6*10*1000</f>
        <v>462880.00000000006</v>
      </c>
      <c r="H20">
        <f>+'vaccinatiegraad-boosterv'!H20*'vaccinatiegraad-boosterv'!H$6*10*1000</f>
        <v>526829.99999999988</v>
      </c>
      <c r="I20">
        <f>+'vaccinatiegraad-boosterv'!I20*'vaccinatiegraad-boosterv'!I$6*10*1000</f>
        <v>644670</v>
      </c>
      <c r="J20">
        <f>+'vaccinatiegraad-boosterv'!J20*'vaccinatiegraad-boosterv'!J$6*10*1000</f>
        <v>822400</v>
      </c>
      <c r="K20">
        <f>+'vaccinatiegraad-boosterv'!K20*'vaccinatiegraad-boosterv'!K$6*10*1000</f>
        <v>884099.99999999988</v>
      </c>
      <c r="L20">
        <f>+'vaccinatiegraad-boosterv'!L20*'vaccinatiegraad-boosterv'!L$6*10*1000</f>
        <v>864880</v>
      </c>
      <c r="M20">
        <f>+'vaccinatiegraad-boosterv'!M20*'vaccinatiegraad-boosterv'!M$6*10*1000</f>
        <v>812430</v>
      </c>
      <c r="N20">
        <f>+'vaccinatiegraad-boosterv'!N20*'vaccinatiegraad-boosterv'!N$6*10*1000</f>
        <v>815639.99999999988</v>
      </c>
      <c r="O20">
        <f>+'vaccinatiegraad-boosterv'!O20*'vaccinatiegraad-boosterv'!O$6*10*1000</f>
        <v>553840</v>
      </c>
      <c r="P20">
        <f>+'vaccinatiegraad-boosterv'!P20*'vaccinatiegraad-boosterv'!P$6*10*1000</f>
        <v>387000</v>
      </c>
      <c r="Q20">
        <f>+'vaccinatiegraad-boosterv'!Q20*'vaccinatiegraad-boosterv'!Q$6*10*1000</f>
        <v>220150</v>
      </c>
      <c r="R20">
        <f>+'vaccinatiegraad-boosterv'!R20*'vaccinatiegraad-boosterv'!R$6*10*1000</f>
        <v>105300.00000000001</v>
      </c>
    </row>
    <row r="21" spans="1:18" x14ac:dyDescent="0.25">
      <c r="A21">
        <f>+'vaccinatiegraad-boosterv'!A21</f>
        <v>2022</v>
      </c>
      <c r="B21">
        <f>+'vaccinatiegraad-boosterv'!B21</f>
        <v>8</v>
      </c>
      <c r="C21">
        <f>+'vaccinatiegraad-boosterv'!C21*'vaccinatiegraad-boosterv'!C$6*10*1000</f>
        <v>0</v>
      </c>
      <c r="D21">
        <f>+'vaccinatiegraad-boosterv'!D21*'vaccinatiegraad-boosterv'!D$6*10*1000</f>
        <v>508200</v>
      </c>
      <c r="E21">
        <f>+'vaccinatiegraad-boosterv'!E21*'vaccinatiegraad-boosterv'!E$6*10*1000</f>
        <v>432900.00000000012</v>
      </c>
      <c r="F21">
        <f>+'vaccinatiegraad-boosterv'!F21*'vaccinatiegraad-boosterv'!F$6*10*1000</f>
        <v>449600.00000000006</v>
      </c>
      <c r="G21">
        <f>+'vaccinatiegraad-boosterv'!G21*'vaccinatiegraad-boosterv'!G$6*10*1000</f>
        <v>473400.00000000006</v>
      </c>
      <c r="H21">
        <f>+'vaccinatiegraad-boosterv'!H21*'vaccinatiegraad-boosterv'!H$6*10*1000</f>
        <v>526829.99999999988</v>
      </c>
      <c r="I21">
        <f>+'vaccinatiegraad-boosterv'!I21*'vaccinatiegraad-boosterv'!I$6*10*1000</f>
        <v>655980</v>
      </c>
      <c r="J21">
        <f>+'vaccinatiegraad-boosterv'!J21*'vaccinatiegraad-boosterv'!J$6*10*1000</f>
        <v>822400</v>
      </c>
      <c r="K21">
        <f>+'vaccinatiegraad-boosterv'!K21*'vaccinatiegraad-boosterv'!K$6*10*1000</f>
        <v>884099.99999999988</v>
      </c>
      <c r="L21">
        <f>+'vaccinatiegraad-boosterv'!L21*'vaccinatiegraad-boosterv'!L$6*10*1000</f>
        <v>864880</v>
      </c>
      <c r="M21">
        <f>+'vaccinatiegraad-boosterv'!M21*'vaccinatiegraad-boosterv'!M$6*10*1000</f>
        <v>812430</v>
      </c>
      <c r="N21">
        <f>+'vaccinatiegraad-boosterv'!N21*'vaccinatiegraad-boosterv'!N$6*10*1000</f>
        <v>825349.99999999988</v>
      </c>
      <c r="O21">
        <f>+'vaccinatiegraad-boosterv'!O21*'vaccinatiegraad-boosterv'!O$6*10*1000</f>
        <v>560280</v>
      </c>
      <c r="P21">
        <f>+'vaccinatiegraad-boosterv'!P21*'vaccinatiegraad-boosterv'!P$6*10*1000</f>
        <v>391500</v>
      </c>
      <c r="Q21">
        <f>+'vaccinatiegraad-boosterv'!Q21*'vaccinatiegraad-boosterv'!Q$6*10*1000</f>
        <v>220150</v>
      </c>
      <c r="R21">
        <f>+'vaccinatiegraad-boosterv'!R21*'vaccinatiegraad-boosterv'!R$6*10*1000</f>
        <v>106600</v>
      </c>
    </row>
    <row r="22" spans="1:18" x14ac:dyDescent="0.25">
      <c r="A22">
        <f>+'vaccinatiegraad-boosterv'!A22</f>
        <v>2022</v>
      </c>
      <c r="B22">
        <f>+'vaccinatiegraad-boosterv'!B22</f>
        <v>9</v>
      </c>
      <c r="C22">
        <f>+'vaccinatiegraad-boosterv'!C22*'vaccinatiegraad-boosterv'!C$6*10*1000</f>
        <v>0</v>
      </c>
      <c r="D22">
        <f>+'vaccinatiegraad-boosterv'!D22*'vaccinatiegraad-boosterv'!D$6*10*1000</f>
        <v>508200</v>
      </c>
      <c r="E22">
        <f>+'vaccinatiegraad-boosterv'!E22*'vaccinatiegraad-boosterv'!E$6*10*1000</f>
        <v>432900.00000000012</v>
      </c>
      <c r="F22">
        <f>+'vaccinatiegraad-boosterv'!F22*'vaccinatiegraad-boosterv'!F$6*10*1000</f>
        <v>460840.00000000006</v>
      </c>
      <c r="G22">
        <f>+'vaccinatiegraad-boosterv'!G22*'vaccinatiegraad-boosterv'!G$6*10*1000</f>
        <v>473400.00000000006</v>
      </c>
      <c r="H22">
        <f>+'vaccinatiegraad-boosterv'!H22*'vaccinatiegraad-boosterv'!H$6*10*1000</f>
        <v>526829.99999999988</v>
      </c>
      <c r="I22">
        <f>+'vaccinatiegraad-boosterv'!I22*'vaccinatiegraad-boosterv'!I$6*10*1000</f>
        <v>655980</v>
      </c>
      <c r="J22">
        <f>+'vaccinatiegraad-boosterv'!J22*'vaccinatiegraad-boosterv'!J$6*10*1000</f>
        <v>835249.99999999988</v>
      </c>
      <c r="K22">
        <f>+'vaccinatiegraad-boosterv'!K22*'vaccinatiegraad-boosterv'!K$6*10*1000</f>
        <v>896729.99999999988</v>
      </c>
      <c r="L22">
        <f>+'vaccinatiegraad-boosterv'!L22*'vaccinatiegraad-boosterv'!L$6*10*1000</f>
        <v>876259.99999999988</v>
      </c>
      <c r="M22">
        <f>+'vaccinatiegraad-boosterv'!M22*'vaccinatiegraad-boosterv'!M$6*10*1000</f>
        <v>822459.99999999988</v>
      </c>
      <c r="N22">
        <f>+'vaccinatiegraad-boosterv'!N22*'vaccinatiegraad-boosterv'!N$6*10*1000</f>
        <v>825349.99999999988</v>
      </c>
      <c r="O22">
        <f>+'vaccinatiegraad-boosterv'!O22*'vaccinatiegraad-boosterv'!O$6*10*1000</f>
        <v>560280</v>
      </c>
      <c r="P22">
        <f>+'vaccinatiegraad-boosterv'!P22*'vaccinatiegraad-boosterv'!P$6*10*1000</f>
        <v>391500</v>
      </c>
      <c r="Q22">
        <f>+'vaccinatiegraad-boosterv'!Q22*'vaccinatiegraad-boosterv'!Q$6*10*1000</f>
        <v>222740</v>
      </c>
      <c r="R22">
        <f>+'vaccinatiegraad-boosterv'!R22*'vaccinatiegraad-boosterv'!R$6*10*1000</f>
        <v>106600</v>
      </c>
    </row>
    <row r="23" spans="1:18" x14ac:dyDescent="0.25">
      <c r="A23">
        <f>+'vaccinatiegraad-boosterv'!A23</f>
        <v>2022</v>
      </c>
      <c r="B23">
        <f>+'vaccinatiegraad-boosterv'!B23</f>
        <v>10</v>
      </c>
      <c r="C23">
        <f>+'vaccinatiegraad-boosterv'!C23*'vaccinatiegraad-boosterv'!C$6*10*1000</f>
        <v>0</v>
      </c>
      <c r="D23">
        <f>+'vaccinatiegraad-boosterv'!D23*'vaccinatiegraad-boosterv'!D$6*10*1000</f>
        <v>523600</v>
      </c>
      <c r="E23">
        <f>+'vaccinatiegraad-boosterv'!E23*'vaccinatiegraad-boosterv'!E$6*10*1000</f>
        <v>432900.00000000012</v>
      </c>
      <c r="F23">
        <f>+'vaccinatiegraad-boosterv'!F23*'vaccinatiegraad-boosterv'!F$6*10*1000</f>
        <v>460840.00000000006</v>
      </c>
      <c r="G23">
        <f>+'vaccinatiegraad-boosterv'!G23*'vaccinatiegraad-boosterv'!G$6*10*1000</f>
        <v>473400.00000000006</v>
      </c>
      <c r="H23">
        <f>+'vaccinatiegraad-boosterv'!H23*'vaccinatiegraad-boosterv'!H$6*10*1000</f>
        <v>537160</v>
      </c>
      <c r="I23">
        <f>+'vaccinatiegraad-boosterv'!I23*'vaccinatiegraad-boosterv'!I$6*10*1000</f>
        <v>655980</v>
      </c>
      <c r="J23">
        <f>+'vaccinatiegraad-boosterv'!J23*'vaccinatiegraad-boosterv'!J$6*10*1000</f>
        <v>835249.99999999988</v>
      </c>
      <c r="K23">
        <f>+'vaccinatiegraad-boosterv'!K23*'vaccinatiegraad-boosterv'!K$6*10*1000</f>
        <v>896729.99999999988</v>
      </c>
      <c r="L23">
        <f>+'vaccinatiegraad-boosterv'!L23*'vaccinatiegraad-boosterv'!L$6*10*1000</f>
        <v>876259.99999999988</v>
      </c>
      <c r="M23">
        <f>+'vaccinatiegraad-boosterv'!M23*'vaccinatiegraad-boosterv'!M$6*10*1000</f>
        <v>822459.99999999988</v>
      </c>
      <c r="N23">
        <f>+'vaccinatiegraad-boosterv'!N23*'vaccinatiegraad-boosterv'!N$6*10*1000</f>
        <v>835060</v>
      </c>
      <c r="O23">
        <f>+'vaccinatiegraad-boosterv'!O23*'vaccinatiegraad-boosterv'!O$6*10*1000</f>
        <v>566720</v>
      </c>
      <c r="P23">
        <f>+'vaccinatiegraad-boosterv'!P23*'vaccinatiegraad-boosterv'!P$6*10*1000</f>
        <v>396000</v>
      </c>
      <c r="Q23">
        <f>+'vaccinatiegraad-boosterv'!Q23*'vaccinatiegraad-boosterv'!Q$6*10*1000</f>
        <v>222740</v>
      </c>
      <c r="R23">
        <f>+'vaccinatiegraad-boosterv'!R23*'vaccinatiegraad-boosterv'!R$6*10*1000</f>
        <v>107900</v>
      </c>
    </row>
    <row r="24" spans="1:18" x14ac:dyDescent="0.25">
      <c r="A24">
        <f>+'vaccinatiegraad-boosterv'!A24</f>
        <v>2022</v>
      </c>
      <c r="B24">
        <f>+'vaccinatiegraad-boosterv'!B24</f>
        <v>11</v>
      </c>
      <c r="C24">
        <f>+'vaccinatiegraad-boosterv'!C24*'vaccinatiegraad-boosterv'!C$6*10*1000</f>
        <v>0</v>
      </c>
      <c r="D24">
        <f>+'vaccinatiegraad-boosterv'!D24*'vaccinatiegraad-boosterv'!D$6*10*1000</f>
        <v>523600</v>
      </c>
      <c r="E24">
        <f>+'vaccinatiegraad-boosterv'!E24*'vaccinatiegraad-boosterv'!E$6*10*1000</f>
        <v>432900.00000000012</v>
      </c>
      <c r="F24">
        <f>+'vaccinatiegraad-boosterv'!F24*'vaccinatiegraad-boosterv'!F$6*10*1000</f>
        <v>460840.00000000006</v>
      </c>
      <c r="G24">
        <f>+'vaccinatiegraad-boosterv'!G24*'vaccinatiegraad-boosterv'!G$6*10*1000</f>
        <v>473400.00000000006</v>
      </c>
      <c r="H24">
        <f>+'vaccinatiegraad-boosterv'!H24*'vaccinatiegraad-boosterv'!H$6*10*1000</f>
        <v>537160</v>
      </c>
      <c r="I24">
        <f>+'vaccinatiegraad-boosterv'!I24*'vaccinatiegraad-boosterv'!I$6*10*1000</f>
        <v>667290</v>
      </c>
      <c r="J24">
        <f>+'vaccinatiegraad-boosterv'!J24*'vaccinatiegraad-boosterv'!J$6*10*1000</f>
        <v>835249.99999999988</v>
      </c>
      <c r="K24">
        <f>+'vaccinatiegraad-boosterv'!K24*'vaccinatiegraad-boosterv'!K$6*10*1000</f>
        <v>896729.99999999988</v>
      </c>
      <c r="L24">
        <f>+'vaccinatiegraad-boosterv'!L24*'vaccinatiegraad-boosterv'!L$6*10*1000</f>
        <v>876259.99999999988</v>
      </c>
      <c r="M24">
        <f>+'vaccinatiegraad-boosterv'!M24*'vaccinatiegraad-boosterv'!M$6*10*1000</f>
        <v>822459.99999999988</v>
      </c>
      <c r="N24">
        <f>+'vaccinatiegraad-boosterv'!N24*'vaccinatiegraad-boosterv'!N$6*10*1000</f>
        <v>835060</v>
      </c>
      <c r="O24">
        <f>+'vaccinatiegraad-boosterv'!O24*'vaccinatiegraad-boosterv'!O$6*10*1000</f>
        <v>566720</v>
      </c>
      <c r="P24">
        <f>+'vaccinatiegraad-boosterv'!P24*'vaccinatiegraad-boosterv'!P$6*10*1000</f>
        <v>396000</v>
      </c>
      <c r="Q24">
        <f>+'vaccinatiegraad-boosterv'!Q24*'vaccinatiegraad-boosterv'!Q$6*10*1000</f>
        <v>225330</v>
      </c>
      <c r="R24">
        <f>+'vaccinatiegraad-boosterv'!R24*'vaccinatiegraad-boosterv'!R$6*10*1000</f>
        <v>107900</v>
      </c>
    </row>
    <row r="25" spans="1:18" x14ac:dyDescent="0.25">
      <c r="A25">
        <f>+'vaccinatiegraad-boosterv'!A25</f>
        <v>2022</v>
      </c>
      <c r="B25">
        <f>+'vaccinatiegraad-boosterv'!B25</f>
        <v>12</v>
      </c>
      <c r="C25">
        <f>+'vaccinatiegraad-boosterv'!C25*'vaccinatiegraad-boosterv'!C$6*10*1000</f>
        <v>0</v>
      </c>
      <c r="D25">
        <f>+'vaccinatiegraad-boosterv'!D25*'vaccinatiegraad-boosterv'!D$6*10*1000</f>
        <v>523600</v>
      </c>
      <c r="E25">
        <f>+'vaccinatiegraad-boosterv'!E25*'vaccinatiegraad-boosterv'!E$6*10*1000</f>
        <v>444000.00000000006</v>
      </c>
      <c r="F25">
        <f>+'vaccinatiegraad-boosterv'!F25*'vaccinatiegraad-boosterv'!F$6*10*1000</f>
        <v>460840.00000000006</v>
      </c>
      <c r="G25">
        <f>+'vaccinatiegraad-boosterv'!G25*'vaccinatiegraad-boosterv'!G$6*10*1000</f>
        <v>483920</v>
      </c>
      <c r="H25">
        <f>+'vaccinatiegraad-boosterv'!H25*'vaccinatiegraad-boosterv'!H$6*10*1000</f>
        <v>537160</v>
      </c>
      <c r="I25">
        <f>+'vaccinatiegraad-boosterv'!I25*'vaccinatiegraad-boosterv'!I$6*10*1000</f>
        <v>667290</v>
      </c>
      <c r="J25">
        <f>+'vaccinatiegraad-boosterv'!J25*'vaccinatiegraad-boosterv'!J$6*10*1000</f>
        <v>835249.99999999988</v>
      </c>
      <c r="K25">
        <f>+'vaccinatiegraad-boosterv'!K25*'vaccinatiegraad-boosterv'!K$6*10*1000</f>
        <v>896729.99999999988</v>
      </c>
      <c r="L25">
        <f>+'vaccinatiegraad-boosterv'!L25*'vaccinatiegraad-boosterv'!L$6*10*1000</f>
        <v>887640</v>
      </c>
      <c r="M25">
        <f>+'vaccinatiegraad-boosterv'!M25*'vaccinatiegraad-boosterv'!M$6*10*1000</f>
        <v>832490</v>
      </c>
      <c r="N25">
        <f>+'vaccinatiegraad-boosterv'!N25*'vaccinatiegraad-boosterv'!N$6*10*1000</f>
        <v>835060</v>
      </c>
      <c r="O25">
        <f>+'vaccinatiegraad-boosterv'!O25*'vaccinatiegraad-boosterv'!O$6*10*1000</f>
        <v>566720</v>
      </c>
      <c r="P25">
        <f>+'vaccinatiegraad-boosterv'!P25*'vaccinatiegraad-boosterv'!P$6*10*1000</f>
        <v>396000</v>
      </c>
      <c r="Q25">
        <f>+'vaccinatiegraad-boosterv'!Q25*'vaccinatiegraad-boosterv'!Q$6*10*1000</f>
        <v>225330</v>
      </c>
      <c r="R25">
        <f>+'vaccinatiegraad-boosterv'!R25*'vaccinatiegraad-boosterv'!R$6*10*1000</f>
        <v>107900</v>
      </c>
    </row>
    <row r="26" spans="1:18" x14ac:dyDescent="0.25">
      <c r="A26">
        <f>+'vaccinatiegraad-boosterv'!A26</f>
        <v>2022</v>
      </c>
      <c r="B26">
        <f>+'vaccinatiegraad-boosterv'!B26</f>
        <v>13</v>
      </c>
      <c r="C26">
        <f>+'vaccinatiegraad-boosterv'!C26*'vaccinatiegraad-boosterv'!C$6*10*1000</f>
        <v>11700</v>
      </c>
      <c r="D26">
        <f>+'vaccinatiegraad-boosterv'!D26*'vaccinatiegraad-boosterv'!D$6*10*1000</f>
        <v>523600</v>
      </c>
      <c r="E26">
        <f>+'vaccinatiegraad-boosterv'!E26*'vaccinatiegraad-boosterv'!E$6*10*1000</f>
        <v>444000.00000000006</v>
      </c>
      <c r="F26">
        <f>+'vaccinatiegraad-boosterv'!F26*'vaccinatiegraad-boosterv'!F$6*10*1000</f>
        <v>460840.00000000006</v>
      </c>
      <c r="G26">
        <f>+'vaccinatiegraad-boosterv'!G26*'vaccinatiegraad-boosterv'!G$6*10*1000</f>
        <v>483920</v>
      </c>
      <c r="H26">
        <f>+'vaccinatiegraad-boosterv'!H26*'vaccinatiegraad-boosterv'!H$6*10*1000</f>
        <v>537160</v>
      </c>
      <c r="I26">
        <f>+'vaccinatiegraad-boosterv'!I26*'vaccinatiegraad-boosterv'!I$6*10*1000</f>
        <v>667290</v>
      </c>
      <c r="J26">
        <f>+'vaccinatiegraad-boosterv'!J26*'vaccinatiegraad-boosterv'!J$6*10*1000</f>
        <v>848099.99999999988</v>
      </c>
      <c r="K26">
        <f>+'vaccinatiegraad-boosterv'!K26*'vaccinatiegraad-boosterv'!K$6*10*1000</f>
        <v>909359.99999999988</v>
      </c>
      <c r="L26">
        <f>+'vaccinatiegraad-boosterv'!L26*'vaccinatiegraad-boosterv'!L$6*10*1000</f>
        <v>887640</v>
      </c>
      <c r="M26">
        <f>+'vaccinatiegraad-boosterv'!M26*'vaccinatiegraad-boosterv'!M$6*10*1000</f>
        <v>832490</v>
      </c>
      <c r="N26">
        <f>+'vaccinatiegraad-boosterv'!N26*'vaccinatiegraad-boosterv'!N$6*10*1000</f>
        <v>844770</v>
      </c>
      <c r="O26">
        <f>+'vaccinatiegraad-boosterv'!O26*'vaccinatiegraad-boosterv'!O$6*10*1000</f>
        <v>573160.00000000012</v>
      </c>
      <c r="P26">
        <f>+'vaccinatiegraad-boosterv'!P26*'vaccinatiegraad-boosterv'!P$6*10*1000</f>
        <v>396000</v>
      </c>
      <c r="Q26">
        <f>+'vaccinatiegraad-boosterv'!Q26*'vaccinatiegraad-boosterv'!Q$6*10*1000</f>
        <v>225330</v>
      </c>
      <c r="R26">
        <f>+'vaccinatiegraad-boosterv'!R26*'vaccinatiegraad-boosterv'!R$6*10*1000</f>
        <v>109200</v>
      </c>
    </row>
    <row r="27" spans="1:18" x14ac:dyDescent="0.25">
      <c r="A27">
        <f>+'vaccinatiegraad-boosterv'!A27</f>
        <v>2022</v>
      </c>
      <c r="B27">
        <f>+'vaccinatiegraad-boosterv'!B27</f>
        <v>14</v>
      </c>
      <c r="C27">
        <f>+'vaccinatiegraad-boosterv'!C27*'vaccinatiegraad-boosterv'!C$6*10*1000</f>
        <v>11700</v>
      </c>
      <c r="D27">
        <f>+'vaccinatiegraad-boosterv'!D27*'vaccinatiegraad-boosterv'!D$6*10*1000</f>
        <v>523600</v>
      </c>
      <c r="E27">
        <f>+'vaccinatiegraad-boosterv'!E27*'vaccinatiegraad-boosterv'!E$6*10*1000</f>
        <v>444000.00000000006</v>
      </c>
      <c r="F27">
        <f>+'vaccinatiegraad-boosterv'!F27*'vaccinatiegraad-boosterv'!F$6*10*1000</f>
        <v>472080.00000000006</v>
      </c>
      <c r="G27">
        <f>+'vaccinatiegraad-boosterv'!G27*'vaccinatiegraad-boosterv'!G$6*10*1000</f>
        <v>483920</v>
      </c>
      <c r="H27">
        <f>+'vaccinatiegraad-boosterv'!H27*'vaccinatiegraad-boosterv'!H$6*10*1000</f>
        <v>537160</v>
      </c>
      <c r="I27">
        <f>+'vaccinatiegraad-boosterv'!I27*'vaccinatiegraad-boosterv'!I$6*10*1000</f>
        <v>667290</v>
      </c>
      <c r="J27">
        <f>+'vaccinatiegraad-boosterv'!J27*'vaccinatiegraad-boosterv'!J$6*10*1000</f>
        <v>848099.99999999988</v>
      </c>
      <c r="K27">
        <f>+'vaccinatiegraad-boosterv'!K27*'vaccinatiegraad-boosterv'!K$6*10*1000</f>
        <v>909359.99999999988</v>
      </c>
      <c r="L27">
        <f>+'vaccinatiegraad-boosterv'!L27*'vaccinatiegraad-boosterv'!L$6*10*1000</f>
        <v>887640</v>
      </c>
      <c r="M27">
        <f>+'vaccinatiegraad-boosterv'!M27*'vaccinatiegraad-boosterv'!M$6*10*1000</f>
        <v>832490</v>
      </c>
      <c r="N27">
        <f>+'vaccinatiegraad-boosterv'!N27*'vaccinatiegraad-boosterv'!N$6*10*1000</f>
        <v>844770</v>
      </c>
      <c r="O27">
        <f>+'vaccinatiegraad-boosterv'!O27*'vaccinatiegraad-boosterv'!O$6*10*1000</f>
        <v>573160.00000000012</v>
      </c>
      <c r="P27">
        <f>+'vaccinatiegraad-boosterv'!P27*'vaccinatiegraad-boosterv'!P$6*10*1000</f>
        <v>400500.00000000006</v>
      </c>
      <c r="Q27">
        <f>+'vaccinatiegraad-boosterv'!Q27*'vaccinatiegraad-boosterv'!Q$6*10*1000</f>
        <v>225330</v>
      </c>
      <c r="R27">
        <f>+'vaccinatiegraad-boosterv'!R27*'vaccinatiegraad-boosterv'!R$6*10*1000</f>
        <v>109200</v>
      </c>
    </row>
    <row r="28" spans="1:18" x14ac:dyDescent="0.25">
      <c r="A28">
        <f>+'vaccinatiegraad-boosterv'!A28</f>
        <v>2022</v>
      </c>
      <c r="B28">
        <f>+'vaccinatiegraad-boosterv'!B28</f>
        <v>15</v>
      </c>
      <c r="C28">
        <f>+'vaccinatiegraad-boosterv'!C28*'vaccinatiegraad-boosterv'!C$6*10*1000</f>
        <v>11700</v>
      </c>
      <c r="D28">
        <f>+'vaccinatiegraad-boosterv'!D28*'vaccinatiegraad-boosterv'!D$6*10*1000</f>
        <v>539000</v>
      </c>
      <c r="E28">
        <f>+'vaccinatiegraad-boosterv'!E28*'vaccinatiegraad-boosterv'!E$6*10*1000</f>
        <v>444000.00000000006</v>
      </c>
      <c r="F28">
        <f>+'vaccinatiegraad-boosterv'!F28*'vaccinatiegraad-boosterv'!F$6*10*1000</f>
        <v>472080.00000000006</v>
      </c>
      <c r="G28">
        <f>+'vaccinatiegraad-boosterv'!G28*'vaccinatiegraad-boosterv'!G$6*10*1000</f>
        <v>483920</v>
      </c>
      <c r="H28">
        <f>+'vaccinatiegraad-boosterv'!H28*'vaccinatiegraad-boosterv'!H$6*10*1000</f>
        <v>547490</v>
      </c>
      <c r="I28">
        <f>+'vaccinatiegraad-boosterv'!I28*'vaccinatiegraad-boosterv'!I$6*10*1000</f>
        <v>667290</v>
      </c>
      <c r="J28">
        <f>+'vaccinatiegraad-boosterv'!J28*'vaccinatiegraad-boosterv'!J$6*10*1000</f>
        <v>848099.99999999988</v>
      </c>
      <c r="K28">
        <f>+'vaccinatiegraad-boosterv'!K28*'vaccinatiegraad-boosterv'!K$6*10*1000</f>
        <v>909359.99999999988</v>
      </c>
      <c r="L28">
        <f>+'vaccinatiegraad-boosterv'!L28*'vaccinatiegraad-boosterv'!L$6*10*1000</f>
        <v>887640</v>
      </c>
      <c r="M28">
        <f>+'vaccinatiegraad-boosterv'!M28*'vaccinatiegraad-boosterv'!M$6*10*1000</f>
        <v>832490</v>
      </c>
      <c r="N28">
        <f>+'vaccinatiegraad-boosterv'!N28*'vaccinatiegraad-boosterv'!N$6*10*1000</f>
        <v>844770</v>
      </c>
      <c r="O28">
        <f>+'vaccinatiegraad-boosterv'!O28*'vaccinatiegraad-boosterv'!O$6*10*1000</f>
        <v>573160.00000000012</v>
      </c>
      <c r="P28">
        <f>+'vaccinatiegraad-boosterv'!P28*'vaccinatiegraad-boosterv'!P$6*10*1000</f>
        <v>400500.00000000006</v>
      </c>
      <c r="Q28">
        <f>+'vaccinatiegraad-boosterv'!Q28*'vaccinatiegraad-boosterv'!Q$6*10*1000</f>
        <v>225330</v>
      </c>
      <c r="R28">
        <f>+'vaccinatiegraad-boosterv'!R28*'vaccinatiegraad-boosterv'!R$6*10*1000</f>
        <v>109200</v>
      </c>
    </row>
    <row r="29" spans="1:18" x14ac:dyDescent="0.25">
      <c r="A29">
        <f>+'vaccinatiegraad-boosterv'!A29</f>
        <v>2022</v>
      </c>
      <c r="B29">
        <f>+'vaccinatiegraad-boosterv'!B29</f>
        <v>16</v>
      </c>
      <c r="C29">
        <f>+'vaccinatiegraad-boosterv'!C29*'vaccinatiegraad-boosterv'!C$6*10*1000</f>
        <v>11700</v>
      </c>
      <c r="D29">
        <f>+'vaccinatiegraad-boosterv'!D29*'vaccinatiegraad-boosterv'!D$6*10*1000</f>
        <v>539000</v>
      </c>
      <c r="E29">
        <f>+'vaccinatiegraad-boosterv'!E29*'vaccinatiegraad-boosterv'!E$6*10*1000</f>
        <v>444000.00000000006</v>
      </c>
      <c r="F29">
        <f>+'vaccinatiegraad-boosterv'!F29*'vaccinatiegraad-boosterv'!F$6*10*1000</f>
        <v>472080.00000000006</v>
      </c>
      <c r="G29">
        <f>+'vaccinatiegraad-boosterv'!G29*'vaccinatiegraad-boosterv'!G$6*10*1000</f>
        <v>483920</v>
      </c>
      <c r="H29">
        <f>+'vaccinatiegraad-boosterv'!H29*'vaccinatiegraad-boosterv'!H$6*10*1000</f>
        <v>547490</v>
      </c>
      <c r="I29">
        <f>+'vaccinatiegraad-boosterv'!I29*'vaccinatiegraad-boosterv'!I$6*10*1000</f>
        <v>667290</v>
      </c>
      <c r="J29">
        <f>+'vaccinatiegraad-boosterv'!J29*'vaccinatiegraad-boosterv'!J$6*10*1000</f>
        <v>848099.99999999988</v>
      </c>
      <c r="K29">
        <f>+'vaccinatiegraad-boosterv'!K29*'vaccinatiegraad-boosterv'!K$6*10*1000</f>
        <v>909359.99999999988</v>
      </c>
      <c r="L29">
        <f>+'vaccinatiegraad-boosterv'!L29*'vaccinatiegraad-boosterv'!L$6*10*1000</f>
        <v>887640</v>
      </c>
      <c r="M29">
        <f>+'vaccinatiegraad-boosterv'!M29*'vaccinatiegraad-boosterv'!M$6*10*1000</f>
        <v>832490</v>
      </c>
      <c r="N29">
        <f>+'vaccinatiegraad-boosterv'!N29*'vaccinatiegraad-boosterv'!N$6*10*1000</f>
        <v>844770</v>
      </c>
      <c r="O29">
        <f>+'vaccinatiegraad-boosterv'!O29*'vaccinatiegraad-boosterv'!O$6*10*1000</f>
        <v>573160.00000000012</v>
      </c>
      <c r="P29">
        <f>+'vaccinatiegraad-boosterv'!P29*'vaccinatiegraad-boosterv'!P$6*10*1000</f>
        <v>400500.00000000006</v>
      </c>
      <c r="Q29">
        <f>+'vaccinatiegraad-boosterv'!Q29*'vaccinatiegraad-boosterv'!Q$6*10*1000</f>
        <v>227920.00000000003</v>
      </c>
      <c r="R29">
        <f>+'vaccinatiegraad-boosterv'!R29*'vaccinatiegraad-boosterv'!R$6*10*1000</f>
        <v>109200</v>
      </c>
    </row>
    <row r="30" spans="1:18" x14ac:dyDescent="0.25">
      <c r="A30">
        <f>+'vaccinatiegraad-boosterv'!A30</f>
        <v>2022</v>
      </c>
      <c r="B30">
        <f>+'vaccinatiegraad-boosterv'!B30</f>
        <v>17</v>
      </c>
      <c r="C30">
        <f>+'vaccinatiegraad-boosterv'!C30*'vaccinatiegraad-boosterv'!C$6*10*1000</f>
        <v>11700</v>
      </c>
      <c r="D30">
        <f>+'vaccinatiegraad-boosterv'!D30*'vaccinatiegraad-boosterv'!D$6*10*1000</f>
        <v>539000</v>
      </c>
      <c r="E30">
        <f>+'vaccinatiegraad-boosterv'!E30*'vaccinatiegraad-boosterv'!E$6*10*1000</f>
        <v>444000.00000000006</v>
      </c>
      <c r="F30">
        <f>+'vaccinatiegraad-boosterv'!F30*'vaccinatiegraad-boosterv'!F$6*10*1000</f>
        <v>472080.00000000006</v>
      </c>
      <c r="G30">
        <f>+'vaccinatiegraad-boosterv'!G30*'vaccinatiegraad-boosterv'!G$6*10*1000</f>
        <v>483920</v>
      </c>
      <c r="H30">
        <f>+'vaccinatiegraad-boosterv'!H30*'vaccinatiegraad-boosterv'!H$6*10*1000</f>
        <v>547490</v>
      </c>
      <c r="I30">
        <f>+'vaccinatiegraad-boosterv'!I30*'vaccinatiegraad-boosterv'!I$6*10*1000</f>
        <v>678600</v>
      </c>
      <c r="J30">
        <f>+'vaccinatiegraad-boosterv'!J30*'vaccinatiegraad-boosterv'!J$6*10*1000</f>
        <v>848099.99999999988</v>
      </c>
      <c r="K30">
        <f>+'vaccinatiegraad-boosterv'!K30*'vaccinatiegraad-boosterv'!K$6*10*1000</f>
        <v>909359.99999999988</v>
      </c>
      <c r="L30">
        <f>+'vaccinatiegraad-boosterv'!L30*'vaccinatiegraad-boosterv'!L$6*10*1000</f>
        <v>887640</v>
      </c>
      <c r="M30">
        <f>+'vaccinatiegraad-boosterv'!M30*'vaccinatiegraad-boosterv'!M$6*10*1000</f>
        <v>842520</v>
      </c>
      <c r="N30">
        <f>+'vaccinatiegraad-boosterv'!N30*'vaccinatiegraad-boosterv'!N$6*10*1000</f>
        <v>844770</v>
      </c>
      <c r="O30">
        <f>+'vaccinatiegraad-boosterv'!O30*'vaccinatiegraad-boosterv'!O$6*10*1000</f>
        <v>573160.00000000012</v>
      </c>
      <c r="P30">
        <f>+'vaccinatiegraad-boosterv'!P30*'vaccinatiegraad-boosterv'!P$6*10*1000</f>
        <v>400500.00000000006</v>
      </c>
      <c r="Q30">
        <f>+'vaccinatiegraad-boosterv'!Q30*'vaccinatiegraad-boosterv'!Q$6*10*1000</f>
        <v>227920.00000000003</v>
      </c>
      <c r="R30">
        <f>+'vaccinatiegraad-boosterv'!R30*'vaccinatiegraad-boosterv'!R$6*10*1000</f>
        <v>109200</v>
      </c>
    </row>
    <row r="31" spans="1:18" x14ac:dyDescent="0.25">
      <c r="A31">
        <f>+'vaccinatiegraad-boosterv'!A31</f>
        <v>2022</v>
      </c>
      <c r="B31">
        <f>+'vaccinatiegraad-boosterv'!B31</f>
        <v>18</v>
      </c>
      <c r="C31">
        <f>+'vaccinatiegraad-boosterv'!C31*'vaccinatiegraad-boosterv'!C$6*10*1000</f>
        <v>11700</v>
      </c>
      <c r="D31">
        <f>+'vaccinatiegraad-boosterv'!D31*'vaccinatiegraad-boosterv'!D$6*10*1000</f>
        <v>539000</v>
      </c>
      <c r="E31">
        <f>+'vaccinatiegraad-boosterv'!E31*'vaccinatiegraad-boosterv'!E$6*10*1000</f>
        <v>444000.00000000006</v>
      </c>
      <c r="F31">
        <f>+'vaccinatiegraad-boosterv'!F31*'vaccinatiegraad-boosterv'!F$6*10*1000</f>
        <v>472080.00000000006</v>
      </c>
      <c r="G31">
        <f>+'vaccinatiegraad-boosterv'!G31*'vaccinatiegraad-boosterv'!G$6*10*1000</f>
        <v>494440.00000000006</v>
      </c>
      <c r="H31">
        <f>+'vaccinatiegraad-boosterv'!H31*'vaccinatiegraad-boosterv'!H$6*10*1000</f>
        <v>547490</v>
      </c>
      <c r="I31">
        <f>+'vaccinatiegraad-boosterv'!I31*'vaccinatiegraad-boosterv'!I$6*10*1000</f>
        <v>678600</v>
      </c>
      <c r="J31">
        <f>+'vaccinatiegraad-boosterv'!J31*'vaccinatiegraad-boosterv'!J$6*10*1000</f>
        <v>848099.99999999988</v>
      </c>
      <c r="K31">
        <f>+'vaccinatiegraad-boosterv'!K31*'vaccinatiegraad-boosterv'!K$6*10*1000</f>
        <v>909359.99999999988</v>
      </c>
      <c r="L31">
        <f>+'vaccinatiegraad-boosterv'!L31*'vaccinatiegraad-boosterv'!L$6*10*1000</f>
        <v>899019.99999999988</v>
      </c>
      <c r="M31">
        <f>+'vaccinatiegraad-boosterv'!M31*'vaccinatiegraad-boosterv'!M$6*10*1000</f>
        <v>842520</v>
      </c>
      <c r="N31">
        <f>+'vaccinatiegraad-boosterv'!N31*'vaccinatiegraad-boosterv'!N$6*10*1000</f>
        <v>844770</v>
      </c>
      <c r="O31">
        <f>+'vaccinatiegraad-boosterv'!O31*'vaccinatiegraad-boosterv'!O$6*10*1000</f>
        <v>573160.00000000012</v>
      </c>
      <c r="P31">
        <f>+'vaccinatiegraad-boosterv'!P31*'vaccinatiegraad-boosterv'!P$6*10*1000</f>
        <v>400500.00000000006</v>
      </c>
      <c r="Q31">
        <f>+'vaccinatiegraad-boosterv'!Q31*'vaccinatiegraad-boosterv'!Q$6*10*1000</f>
        <v>227920.00000000003</v>
      </c>
      <c r="R31">
        <f>+'vaccinatiegraad-boosterv'!R31*'vaccinatiegraad-boosterv'!R$6*10*1000</f>
        <v>109200</v>
      </c>
    </row>
    <row r="32" spans="1:18" x14ac:dyDescent="0.25">
      <c r="A32">
        <f>+'vaccinatiegraad-boosterv'!A32</f>
        <v>2022</v>
      </c>
      <c r="B32">
        <f>+'vaccinatiegraad-boosterv'!B32</f>
        <v>19</v>
      </c>
      <c r="C32">
        <f>+'vaccinatiegraad-boosterv'!C32*'vaccinatiegraad-boosterv'!C$6*10*1000</f>
        <v>11700</v>
      </c>
      <c r="D32">
        <f>+'vaccinatiegraad-boosterv'!D32*'vaccinatiegraad-boosterv'!D$6*10*1000</f>
        <v>539000</v>
      </c>
      <c r="E32">
        <f>+'vaccinatiegraad-boosterv'!E32*'vaccinatiegraad-boosterv'!E$6*10*1000</f>
        <v>455100</v>
      </c>
      <c r="F32">
        <f>+'vaccinatiegraad-boosterv'!F32*'vaccinatiegraad-boosterv'!F$6*10*1000</f>
        <v>472080.00000000006</v>
      </c>
      <c r="G32">
        <f>+'vaccinatiegraad-boosterv'!G32*'vaccinatiegraad-boosterv'!G$6*10*1000</f>
        <v>494440.00000000006</v>
      </c>
      <c r="H32">
        <f>+'vaccinatiegraad-boosterv'!H32*'vaccinatiegraad-boosterv'!H$6*10*1000</f>
        <v>547490</v>
      </c>
      <c r="I32">
        <f>+'vaccinatiegraad-boosterv'!I32*'vaccinatiegraad-boosterv'!I$6*10*1000</f>
        <v>678600</v>
      </c>
      <c r="J32">
        <f>+'vaccinatiegraad-boosterv'!J32*'vaccinatiegraad-boosterv'!J$6*10*1000</f>
        <v>848099.99999999988</v>
      </c>
      <c r="K32">
        <f>+'vaccinatiegraad-boosterv'!K32*'vaccinatiegraad-boosterv'!K$6*10*1000</f>
        <v>909359.99999999988</v>
      </c>
      <c r="L32">
        <f>+'vaccinatiegraad-boosterv'!L32*'vaccinatiegraad-boosterv'!L$6*10*1000</f>
        <v>899019.99999999988</v>
      </c>
      <c r="M32">
        <f>+'vaccinatiegraad-boosterv'!M32*'vaccinatiegraad-boosterv'!M$6*10*1000</f>
        <v>842520</v>
      </c>
      <c r="N32">
        <f>+'vaccinatiegraad-boosterv'!N32*'vaccinatiegraad-boosterv'!N$6*10*1000</f>
        <v>844770</v>
      </c>
      <c r="O32">
        <f>+'vaccinatiegraad-boosterv'!O32*'vaccinatiegraad-boosterv'!O$6*10*1000</f>
        <v>573160.00000000012</v>
      </c>
      <c r="P32">
        <f>+'vaccinatiegraad-boosterv'!P32*'vaccinatiegraad-boosterv'!P$6*10*1000</f>
        <v>400500.00000000006</v>
      </c>
      <c r="Q32">
        <f>+'vaccinatiegraad-boosterv'!Q32*'vaccinatiegraad-boosterv'!Q$6*10*1000</f>
        <v>227920.00000000003</v>
      </c>
      <c r="R32">
        <f>+'vaccinatiegraad-boosterv'!R32*'vaccinatiegraad-boosterv'!R$6*10*1000</f>
        <v>109200</v>
      </c>
    </row>
    <row r="33" spans="1:18" x14ac:dyDescent="0.25">
      <c r="A33">
        <f>+'vaccinatiegraad-boosterv'!A33</f>
        <v>2022</v>
      </c>
      <c r="B33">
        <f>+'vaccinatiegraad-boosterv'!B33</f>
        <v>20</v>
      </c>
      <c r="C33">
        <f>+'vaccinatiegraad-boosterv'!C33*'vaccinatiegraad-boosterv'!C$6*10*1000</f>
        <v>11700</v>
      </c>
      <c r="D33">
        <f>+'vaccinatiegraad-boosterv'!D33*'vaccinatiegraad-boosterv'!D$6*10*1000</f>
        <v>539000</v>
      </c>
      <c r="E33">
        <f>+'vaccinatiegraad-boosterv'!E33*'vaccinatiegraad-boosterv'!E$6*10*1000</f>
        <v>455100</v>
      </c>
      <c r="F33">
        <f>+'vaccinatiegraad-boosterv'!F33*'vaccinatiegraad-boosterv'!F$6*10*1000</f>
        <v>472080.00000000006</v>
      </c>
      <c r="G33">
        <f>+'vaccinatiegraad-boosterv'!G33*'vaccinatiegraad-boosterv'!G$6*10*1000</f>
        <v>494440.00000000006</v>
      </c>
      <c r="H33">
        <f>+'vaccinatiegraad-boosterv'!H33*'vaccinatiegraad-boosterv'!H$6*10*1000</f>
        <v>547490</v>
      </c>
      <c r="I33">
        <f>+'vaccinatiegraad-boosterv'!I33*'vaccinatiegraad-boosterv'!I$6*10*1000</f>
        <v>678600</v>
      </c>
      <c r="J33">
        <f>+'vaccinatiegraad-boosterv'!J33*'vaccinatiegraad-boosterv'!J$6*10*1000</f>
        <v>848099.99999999988</v>
      </c>
      <c r="K33">
        <f>+'vaccinatiegraad-boosterv'!K33*'vaccinatiegraad-boosterv'!K$6*10*1000</f>
        <v>909359.99999999988</v>
      </c>
      <c r="L33">
        <f>+'vaccinatiegraad-boosterv'!L33*'vaccinatiegraad-boosterv'!L$6*10*1000</f>
        <v>899019.99999999988</v>
      </c>
      <c r="M33">
        <f>+'vaccinatiegraad-boosterv'!M33*'vaccinatiegraad-boosterv'!M$6*10*1000</f>
        <v>842520</v>
      </c>
      <c r="N33">
        <f>+'vaccinatiegraad-boosterv'!N33*'vaccinatiegraad-boosterv'!N$6*10*1000</f>
        <v>844770</v>
      </c>
      <c r="O33">
        <f>+'vaccinatiegraad-boosterv'!O33*'vaccinatiegraad-boosterv'!O$6*10*1000</f>
        <v>573160.00000000012</v>
      </c>
      <c r="P33">
        <f>+'vaccinatiegraad-boosterv'!P33*'vaccinatiegraad-boosterv'!P$6*10*1000</f>
        <v>400500.00000000006</v>
      </c>
      <c r="Q33">
        <f>+'vaccinatiegraad-boosterv'!Q33*'vaccinatiegraad-boosterv'!Q$6*10*1000</f>
        <v>227920.00000000003</v>
      </c>
      <c r="R33">
        <f>+'vaccinatiegraad-boosterv'!R33*'vaccinatiegraad-boosterv'!R$6*10*1000</f>
        <v>109200</v>
      </c>
    </row>
    <row r="34" spans="1:18" x14ac:dyDescent="0.25">
      <c r="A34">
        <f>+'vaccinatiegraad-boosterv'!A34</f>
        <v>2022</v>
      </c>
      <c r="B34">
        <f>+'vaccinatiegraad-boosterv'!B34</f>
        <v>21</v>
      </c>
      <c r="C34">
        <f>+'vaccinatiegraad-boosterv'!C34*'vaccinatiegraad-boosterv'!C$6*10*1000</f>
        <v>11700</v>
      </c>
      <c r="D34">
        <f>+'vaccinatiegraad-boosterv'!D34*'vaccinatiegraad-boosterv'!D$6*10*1000</f>
        <v>539000</v>
      </c>
      <c r="E34">
        <f>+'vaccinatiegraad-boosterv'!E34*'vaccinatiegraad-boosterv'!E$6*10*1000</f>
        <v>455100</v>
      </c>
      <c r="F34">
        <f>+'vaccinatiegraad-boosterv'!F34*'vaccinatiegraad-boosterv'!F$6*10*1000</f>
        <v>483320.00000000006</v>
      </c>
      <c r="G34">
        <f>+'vaccinatiegraad-boosterv'!G34*'vaccinatiegraad-boosterv'!G$6*10*1000</f>
        <v>494440.00000000006</v>
      </c>
      <c r="H34">
        <f>+'vaccinatiegraad-boosterv'!H34*'vaccinatiegraad-boosterv'!H$6*10*1000</f>
        <v>547490</v>
      </c>
      <c r="I34">
        <f>+'vaccinatiegraad-boosterv'!I34*'vaccinatiegraad-boosterv'!I$6*10*1000</f>
        <v>678600</v>
      </c>
      <c r="J34">
        <f>+'vaccinatiegraad-boosterv'!J34*'vaccinatiegraad-boosterv'!J$6*10*1000</f>
        <v>860950</v>
      </c>
      <c r="K34">
        <f>+'vaccinatiegraad-boosterv'!K34*'vaccinatiegraad-boosterv'!K$6*10*1000</f>
        <v>921990</v>
      </c>
      <c r="L34">
        <f>+'vaccinatiegraad-boosterv'!L34*'vaccinatiegraad-boosterv'!L$6*10*1000</f>
        <v>899019.99999999988</v>
      </c>
      <c r="M34">
        <f>+'vaccinatiegraad-boosterv'!M34*'vaccinatiegraad-boosterv'!M$6*10*1000</f>
        <v>842520</v>
      </c>
      <c r="N34">
        <f>+'vaccinatiegraad-boosterv'!N34*'vaccinatiegraad-boosterv'!N$6*10*1000</f>
        <v>844770</v>
      </c>
      <c r="O34">
        <f>+'vaccinatiegraad-boosterv'!O34*'vaccinatiegraad-boosterv'!O$6*10*1000</f>
        <v>573160.00000000012</v>
      </c>
      <c r="P34">
        <f>+'vaccinatiegraad-boosterv'!P34*'vaccinatiegraad-boosterv'!P$6*10*1000</f>
        <v>400500.00000000006</v>
      </c>
      <c r="Q34">
        <f>+'vaccinatiegraad-boosterv'!Q34*'vaccinatiegraad-boosterv'!Q$6*10*1000</f>
        <v>227920.00000000003</v>
      </c>
      <c r="R34">
        <f>+'vaccinatiegraad-boosterv'!R34*'vaccinatiegraad-boosterv'!R$6*10*1000</f>
        <v>109200</v>
      </c>
    </row>
    <row r="35" spans="1:18" x14ac:dyDescent="0.25">
      <c r="A35">
        <f>+'vaccinatiegraad-boosterv'!A35</f>
        <v>2022</v>
      </c>
      <c r="B35">
        <f>+'vaccinatiegraad-boosterv'!B35</f>
        <v>22</v>
      </c>
      <c r="C35">
        <f>+'vaccinatiegraad-boosterv'!C35*'vaccinatiegraad-boosterv'!C$6*10*1000</f>
        <v>23400</v>
      </c>
      <c r="D35">
        <f>+'vaccinatiegraad-boosterv'!D35*'vaccinatiegraad-boosterv'!D$6*10*1000</f>
        <v>554400</v>
      </c>
      <c r="E35">
        <f>+'vaccinatiegraad-boosterv'!E35*'vaccinatiegraad-boosterv'!E$6*10*1000</f>
        <v>455100</v>
      </c>
      <c r="F35">
        <f>+'vaccinatiegraad-boosterv'!F35*'vaccinatiegraad-boosterv'!F$6*10*1000</f>
        <v>483320.00000000006</v>
      </c>
      <c r="G35">
        <f>+'vaccinatiegraad-boosterv'!G35*'vaccinatiegraad-boosterv'!G$6*10*1000</f>
        <v>494440.00000000006</v>
      </c>
      <c r="H35">
        <f>+'vaccinatiegraad-boosterv'!H35*'vaccinatiegraad-boosterv'!H$6*10*1000</f>
        <v>547490</v>
      </c>
      <c r="I35">
        <f>+'vaccinatiegraad-boosterv'!I35*'vaccinatiegraad-boosterv'!I$6*10*1000</f>
        <v>678600</v>
      </c>
      <c r="J35">
        <f>+'vaccinatiegraad-boosterv'!J35*'vaccinatiegraad-boosterv'!J$6*10*1000</f>
        <v>860950</v>
      </c>
      <c r="K35">
        <f>+'vaccinatiegraad-boosterv'!K35*'vaccinatiegraad-boosterv'!K$6*10*1000</f>
        <v>921990</v>
      </c>
      <c r="L35">
        <f>+'vaccinatiegraad-boosterv'!L35*'vaccinatiegraad-boosterv'!L$6*10*1000</f>
        <v>899019.99999999988</v>
      </c>
      <c r="M35">
        <f>+'vaccinatiegraad-boosterv'!M35*'vaccinatiegraad-boosterv'!M$6*10*1000</f>
        <v>842520</v>
      </c>
      <c r="N35">
        <f>+'vaccinatiegraad-boosterv'!N35*'vaccinatiegraad-boosterv'!N$6*10*1000</f>
        <v>844770</v>
      </c>
      <c r="O35">
        <f>+'vaccinatiegraad-boosterv'!O35*'vaccinatiegraad-boosterv'!O$6*10*1000</f>
        <v>573160.00000000012</v>
      </c>
      <c r="P35">
        <f>+'vaccinatiegraad-boosterv'!P35*'vaccinatiegraad-boosterv'!P$6*10*1000</f>
        <v>400500.00000000006</v>
      </c>
      <c r="Q35">
        <f>+'vaccinatiegraad-boosterv'!Q35*'vaccinatiegraad-boosterv'!Q$6*10*1000</f>
        <v>227920.00000000003</v>
      </c>
      <c r="R35">
        <f>+'vaccinatiegraad-boosterv'!R35*'vaccinatiegraad-boosterv'!R$6*10*1000</f>
        <v>109200</v>
      </c>
    </row>
    <row r="36" spans="1:18" x14ac:dyDescent="0.25">
      <c r="A36">
        <f>+'vaccinatiegraad-boosterv'!A36</f>
        <v>2022</v>
      </c>
      <c r="B36">
        <f>+'vaccinatiegraad-boosterv'!B36</f>
        <v>23</v>
      </c>
      <c r="C36">
        <f>+'vaccinatiegraad-boosterv'!C36*'vaccinatiegraad-boosterv'!C$6*10*1000</f>
        <v>23400</v>
      </c>
      <c r="D36">
        <f>+'vaccinatiegraad-boosterv'!D36*'vaccinatiegraad-boosterv'!D$6*10*1000</f>
        <v>554400</v>
      </c>
      <c r="E36">
        <f>+'vaccinatiegraad-boosterv'!E36*'vaccinatiegraad-boosterv'!E$6*10*1000</f>
        <v>455100</v>
      </c>
      <c r="F36">
        <f>+'vaccinatiegraad-boosterv'!F36*'vaccinatiegraad-boosterv'!F$6*10*1000</f>
        <v>483320.00000000006</v>
      </c>
      <c r="G36">
        <f>+'vaccinatiegraad-boosterv'!G36*'vaccinatiegraad-boosterv'!G$6*10*1000</f>
        <v>494440.00000000006</v>
      </c>
      <c r="H36">
        <f>+'vaccinatiegraad-boosterv'!H36*'vaccinatiegraad-boosterv'!H$6*10*1000</f>
        <v>547490</v>
      </c>
      <c r="I36">
        <f>+'vaccinatiegraad-boosterv'!I36*'vaccinatiegraad-boosterv'!I$6*10*1000</f>
        <v>678600</v>
      </c>
      <c r="J36">
        <f>+'vaccinatiegraad-boosterv'!J36*'vaccinatiegraad-boosterv'!J$6*10*1000</f>
        <v>860950</v>
      </c>
      <c r="K36">
        <f>+'vaccinatiegraad-boosterv'!K36*'vaccinatiegraad-boosterv'!K$6*10*1000</f>
        <v>921990</v>
      </c>
      <c r="L36">
        <f>+'vaccinatiegraad-boosterv'!L36*'vaccinatiegraad-boosterv'!L$6*10*1000</f>
        <v>899019.99999999988</v>
      </c>
      <c r="M36">
        <f>+'vaccinatiegraad-boosterv'!M36*'vaccinatiegraad-boosterv'!M$6*10*1000</f>
        <v>842520</v>
      </c>
      <c r="N36">
        <f>+'vaccinatiegraad-boosterv'!N36*'vaccinatiegraad-boosterv'!N$6*10*1000</f>
        <v>844770</v>
      </c>
      <c r="O36">
        <f>+'vaccinatiegraad-boosterv'!O36*'vaccinatiegraad-boosterv'!O$6*10*1000</f>
        <v>573160.00000000012</v>
      </c>
      <c r="P36">
        <f>+'vaccinatiegraad-boosterv'!P36*'vaccinatiegraad-boosterv'!P$6*10*1000</f>
        <v>400500.00000000006</v>
      </c>
      <c r="Q36">
        <f>+'vaccinatiegraad-boosterv'!Q36*'vaccinatiegraad-boosterv'!Q$6*10*1000</f>
        <v>227920.00000000003</v>
      </c>
      <c r="R36">
        <f>+'vaccinatiegraad-boosterv'!R36*'vaccinatiegraad-boosterv'!R$6*10*1000</f>
        <v>109200</v>
      </c>
    </row>
    <row r="37" spans="1:18" x14ac:dyDescent="0.25">
      <c r="A37">
        <f>+'vaccinatiegraad-boosterv'!A37</f>
        <v>2022</v>
      </c>
      <c r="B37">
        <f>+'vaccinatiegraad-boosterv'!B37</f>
        <v>24</v>
      </c>
      <c r="C37">
        <f>+'vaccinatiegraad-boosterv'!C37*'vaccinatiegraad-boosterv'!C$6*10*1000</f>
        <v>23400</v>
      </c>
      <c r="D37">
        <f>+'vaccinatiegraad-boosterv'!D37*'vaccinatiegraad-boosterv'!D$6*10*1000</f>
        <v>554400</v>
      </c>
      <c r="E37">
        <f>+'vaccinatiegraad-boosterv'!E37*'vaccinatiegraad-boosterv'!E$6*10*1000</f>
        <v>455100</v>
      </c>
      <c r="F37">
        <f>+'vaccinatiegraad-boosterv'!F37*'vaccinatiegraad-boosterv'!F$6*10*1000</f>
        <v>483320.00000000006</v>
      </c>
      <c r="G37">
        <f>+'vaccinatiegraad-boosterv'!G37*'vaccinatiegraad-boosterv'!G$6*10*1000</f>
        <v>494440.00000000006</v>
      </c>
      <c r="H37">
        <f>+'vaccinatiegraad-boosterv'!H37*'vaccinatiegraad-boosterv'!H$6*10*1000</f>
        <v>557819.99999999988</v>
      </c>
      <c r="I37">
        <f>+'vaccinatiegraad-boosterv'!I37*'vaccinatiegraad-boosterv'!I$6*10*1000</f>
        <v>678600</v>
      </c>
      <c r="J37">
        <f>+'vaccinatiegraad-boosterv'!J37*'vaccinatiegraad-boosterv'!J$6*10*1000</f>
        <v>860950</v>
      </c>
      <c r="K37">
        <f>+'vaccinatiegraad-boosterv'!K37*'vaccinatiegraad-boosterv'!K$6*10*1000</f>
        <v>921990</v>
      </c>
      <c r="L37">
        <f>+'vaccinatiegraad-boosterv'!L37*'vaccinatiegraad-boosterv'!L$6*10*1000</f>
        <v>899019.99999999988</v>
      </c>
      <c r="M37">
        <f>+'vaccinatiegraad-boosterv'!M37*'vaccinatiegraad-boosterv'!M$6*10*1000</f>
        <v>842520</v>
      </c>
      <c r="N37">
        <f>+'vaccinatiegraad-boosterv'!N37*'vaccinatiegraad-boosterv'!N$6*10*1000</f>
        <v>844770</v>
      </c>
      <c r="O37">
        <f>+'vaccinatiegraad-boosterv'!O37*'vaccinatiegraad-boosterv'!O$6*10*1000</f>
        <v>573160.00000000012</v>
      </c>
      <c r="P37">
        <f>+'vaccinatiegraad-boosterv'!P37*'vaccinatiegraad-boosterv'!P$6*10*1000</f>
        <v>400500.00000000006</v>
      </c>
      <c r="Q37">
        <f>+'vaccinatiegraad-boosterv'!Q37*'vaccinatiegraad-boosterv'!Q$6*10*1000</f>
        <v>227920.00000000003</v>
      </c>
      <c r="R37">
        <f>+'vaccinatiegraad-boosterv'!R37*'vaccinatiegraad-boosterv'!R$6*10*1000</f>
        <v>109200</v>
      </c>
    </row>
    <row r="38" spans="1:18" x14ac:dyDescent="0.25">
      <c r="A38">
        <f>+'vaccinatiegraad-boosterv'!A38</f>
        <v>2022</v>
      </c>
      <c r="B38">
        <f>+'vaccinatiegraad-boosterv'!B38</f>
        <v>25</v>
      </c>
      <c r="C38">
        <f>+'vaccinatiegraad-boosterv'!C38*'vaccinatiegraad-boosterv'!C$6*10*1000</f>
        <v>23400</v>
      </c>
      <c r="D38">
        <f>+'vaccinatiegraad-boosterv'!D38*'vaccinatiegraad-boosterv'!D$6*10*1000</f>
        <v>554400</v>
      </c>
      <c r="E38">
        <f>+'vaccinatiegraad-boosterv'!E38*'vaccinatiegraad-boosterv'!E$6*10*1000</f>
        <v>455100</v>
      </c>
      <c r="F38">
        <f>+'vaccinatiegraad-boosterv'!F38*'vaccinatiegraad-boosterv'!F$6*10*1000</f>
        <v>483320.00000000006</v>
      </c>
      <c r="G38">
        <f>+'vaccinatiegraad-boosterv'!G38*'vaccinatiegraad-boosterv'!G$6*10*1000</f>
        <v>494440.00000000006</v>
      </c>
      <c r="H38">
        <f>+'vaccinatiegraad-boosterv'!H38*'vaccinatiegraad-boosterv'!H$6*10*1000</f>
        <v>557819.99999999988</v>
      </c>
      <c r="I38">
        <f>+'vaccinatiegraad-boosterv'!I38*'vaccinatiegraad-boosterv'!I$6*10*1000</f>
        <v>678600</v>
      </c>
      <c r="J38">
        <f>+'vaccinatiegraad-boosterv'!J38*'vaccinatiegraad-boosterv'!J$6*10*1000</f>
        <v>860950</v>
      </c>
      <c r="K38">
        <f>+'vaccinatiegraad-boosterv'!K38*'vaccinatiegraad-boosterv'!K$6*10*1000</f>
        <v>921990</v>
      </c>
      <c r="L38">
        <f>+'vaccinatiegraad-boosterv'!L38*'vaccinatiegraad-boosterv'!L$6*10*1000</f>
        <v>899019.99999999988</v>
      </c>
      <c r="M38">
        <f>+'vaccinatiegraad-boosterv'!M38*'vaccinatiegraad-boosterv'!M$6*10*1000</f>
        <v>842520</v>
      </c>
      <c r="N38">
        <f>+'vaccinatiegraad-boosterv'!N38*'vaccinatiegraad-boosterv'!N$6*10*1000</f>
        <v>844770</v>
      </c>
      <c r="O38">
        <f>+'vaccinatiegraad-boosterv'!O38*'vaccinatiegraad-boosterv'!O$6*10*1000</f>
        <v>573160.00000000012</v>
      </c>
      <c r="P38">
        <f>+'vaccinatiegraad-boosterv'!P38*'vaccinatiegraad-boosterv'!P$6*10*1000</f>
        <v>400500.00000000006</v>
      </c>
      <c r="Q38">
        <f>+'vaccinatiegraad-boosterv'!Q38*'vaccinatiegraad-boosterv'!Q$6*10*1000</f>
        <v>227920.00000000003</v>
      </c>
      <c r="R38">
        <f>+'vaccinatiegraad-boosterv'!R38*'vaccinatiegraad-boosterv'!R$6*10*1000</f>
        <v>109200</v>
      </c>
    </row>
    <row r="39" spans="1:18" x14ac:dyDescent="0.25">
      <c r="A39">
        <f>+'vaccinatiegraad-boosterv'!A39</f>
        <v>2022</v>
      </c>
      <c r="B39">
        <f>+'vaccinatiegraad-boosterv'!B39</f>
        <v>26</v>
      </c>
      <c r="C39">
        <f>+'vaccinatiegraad-boosterv'!C39*'vaccinatiegraad-boosterv'!C$6*10*1000</f>
        <v>23400</v>
      </c>
      <c r="D39">
        <f>+'vaccinatiegraad-boosterv'!D39*'vaccinatiegraad-boosterv'!D$6*10*1000</f>
        <v>569800.00000000012</v>
      </c>
      <c r="E39">
        <f>+'vaccinatiegraad-boosterv'!E39*'vaccinatiegraad-boosterv'!E$6*10*1000</f>
        <v>455100</v>
      </c>
      <c r="F39">
        <f>+'vaccinatiegraad-boosterv'!F39*'vaccinatiegraad-boosterv'!F$6*10*1000</f>
        <v>483320.00000000006</v>
      </c>
      <c r="G39">
        <f>+'vaccinatiegraad-boosterv'!G39*'vaccinatiegraad-boosterv'!G$6*10*1000</f>
        <v>494440.00000000006</v>
      </c>
      <c r="H39">
        <f>+'vaccinatiegraad-boosterv'!H39*'vaccinatiegraad-boosterv'!H$6*10*1000</f>
        <v>557819.99999999988</v>
      </c>
      <c r="I39">
        <f>+'vaccinatiegraad-boosterv'!I39*'vaccinatiegraad-boosterv'!I$6*10*1000</f>
        <v>689910</v>
      </c>
      <c r="J39">
        <f>+'vaccinatiegraad-boosterv'!J39*'vaccinatiegraad-boosterv'!J$6*10*1000</f>
        <v>860950</v>
      </c>
      <c r="K39">
        <f>+'vaccinatiegraad-boosterv'!K39*'vaccinatiegraad-boosterv'!K$6*10*1000</f>
        <v>921990</v>
      </c>
      <c r="L39">
        <f>+'vaccinatiegraad-boosterv'!L39*'vaccinatiegraad-boosterv'!L$6*10*1000</f>
        <v>899019.99999999988</v>
      </c>
      <c r="M39">
        <f>+'vaccinatiegraad-boosterv'!M39*'vaccinatiegraad-boosterv'!M$6*10*1000</f>
        <v>842520</v>
      </c>
      <c r="N39">
        <f>+'vaccinatiegraad-boosterv'!N39*'vaccinatiegraad-boosterv'!N$6*10*1000</f>
        <v>844770</v>
      </c>
      <c r="O39">
        <f>+'vaccinatiegraad-boosterv'!O39*'vaccinatiegraad-boosterv'!O$6*10*1000</f>
        <v>573160.00000000012</v>
      </c>
      <c r="P39">
        <f>+'vaccinatiegraad-boosterv'!P39*'vaccinatiegraad-boosterv'!P$6*10*1000</f>
        <v>400500.00000000006</v>
      </c>
      <c r="Q39">
        <f>+'vaccinatiegraad-boosterv'!Q39*'vaccinatiegraad-boosterv'!Q$6*10*1000</f>
        <v>227920.00000000003</v>
      </c>
      <c r="R39">
        <f>+'vaccinatiegraad-boosterv'!R39*'vaccinatiegraad-boosterv'!R$6*10*1000</f>
        <v>110500</v>
      </c>
    </row>
    <row r="40" spans="1:18" x14ac:dyDescent="0.25">
      <c r="A40">
        <f>+'vaccinatiegraad-boosterv'!A40</f>
        <v>2022</v>
      </c>
      <c r="B40">
        <f>+'vaccinatiegraad-boosterv'!B40</f>
        <v>27</v>
      </c>
      <c r="C40">
        <f>+'vaccinatiegraad-boosterv'!C40*'vaccinatiegraad-boosterv'!C$6*10*1000</f>
        <v>23400</v>
      </c>
      <c r="D40">
        <f>+'vaccinatiegraad-boosterv'!D40*'vaccinatiegraad-boosterv'!D$6*10*1000</f>
        <v>569800.00000000012</v>
      </c>
      <c r="E40">
        <f>+'vaccinatiegraad-boosterv'!E40*'vaccinatiegraad-boosterv'!E$6*10*1000</f>
        <v>466200.00000000006</v>
      </c>
      <c r="F40">
        <f>+'vaccinatiegraad-boosterv'!F40*'vaccinatiegraad-boosterv'!F$6*10*1000</f>
        <v>483320.00000000006</v>
      </c>
      <c r="G40">
        <f>+'vaccinatiegraad-boosterv'!G40*'vaccinatiegraad-boosterv'!G$6*10*1000</f>
        <v>504960.00000000006</v>
      </c>
      <c r="H40">
        <f>+'vaccinatiegraad-boosterv'!H40*'vaccinatiegraad-boosterv'!H$6*10*1000</f>
        <v>557819.99999999988</v>
      </c>
      <c r="I40">
        <f>+'vaccinatiegraad-boosterv'!I40*'vaccinatiegraad-boosterv'!I$6*10*1000</f>
        <v>689910</v>
      </c>
      <c r="J40">
        <f>+'vaccinatiegraad-boosterv'!J40*'vaccinatiegraad-boosterv'!J$6*10*1000</f>
        <v>860950</v>
      </c>
      <c r="K40">
        <f>+'vaccinatiegraad-boosterv'!K40*'vaccinatiegraad-boosterv'!K$6*10*1000</f>
        <v>921990</v>
      </c>
      <c r="L40">
        <f>+'vaccinatiegraad-boosterv'!L40*'vaccinatiegraad-boosterv'!L$6*10*1000</f>
        <v>899019.99999999988</v>
      </c>
      <c r="M40">
        <f>+'vaccinatiegraad-boosterv'!M40*'vaccinatiegraad-boosterv'!M$6*10*1000</f>
        <v>842520</v>
      </c>
      <c r="N40">
        <f>+'vaccinatiegraad-boosterv'!N40*'vaccinatiegraad-boosterv'!N$6*10*1000</f>
        <v>844770</v>
      </c>
      <c r="O40">
        <f>+'vaccinatiegraad-boosterv'!O40*'vaccinatiegraad-boosterv'!O$6*10*1000</f>
        <v>573160.00000000012</v>
      </c>
      <c r="P40">
        <f>+'vaccinatiegraad-boosterv'!P40*'vaccinatiegraad-boosterv'!P$6*10*1000</f>
        <v>400500.00000000006</v>
      </c>
      <c r="Q40">
        <f>+'vaccinatiegraad-boosterv'!Q40*'vaccinatiegraad-boosterv'!Q$6*10*1000</f>
        <v>227920.00000000003</v>
      </c>
      <c r="R40">
        <f>+'vaccinatiegraad-boosterv'!R40*'vaccinatiegraad-boosterv'!R$6*10*1000</f>
        <v>110500</v>
      </c>
    </row>
    <row r="41" spans="1:18" x14ac:dyDescent="0.25">
      <c r="A41">
        <f>+'vaccinatiegraad-boosterv'!A41</f>
        <v>2022</v>
      </c>
      <c r="B41">
        <f>+'vaccinatiegraad-boosterv'!B41</f>
        <v>28</v>
      </c>
      <c r="C41">
        <f>+'vaccinatiegraad-boosterv'!C41*'vaccinatiegraad-boosterv'!C$6*10*1000</f>
        <v>35099.999999999993</v>
      </c>
      <c r="D41">
        <f>+'vaccinatiegraad-boosterv'!D41*'vaccinatiegraad-boosterv'!D$6*10*1000</f>
        <v>569800.00000000012</v>
      </c>
      <c r="E41">
        <f>+'vaccinatiegraad-boosterv'!E41*'vaccinatiegraad-boosterv'!E$6*10*1000</f>
        <v>466200.00000000006</v>
      </c>
      <c r="F41">
        <f>+'vaccinatiegraad-boosterv'!F41*'vaccinatiegraad-boosterv'!F$6*10*1000</f>
        <v>483320.00000000006</v>
      </c>
      <c r="G41">
        <f>+'vaccinatiegraad-boosterv'!G41*'vaccinatiegraad-boosterv'!G$6*10*1000</f>
        <v>504960.00000000006</v>
      </c>
      <c r="H41">
        <f>+'vaccinatiegraad-boosterv'!H41*'vaccinatiegraad-boosterv'!H$6*10*1000</f>
        <v>557819.99999999988</v>
      </c>
      <c r="I41">
        <f>+'vaccinatiegraad-boosterv'!I41*'vaccinatiegraad-boosterv'!I$6*10*1000</f>
        <v>689910</v>
      </c>
      <c r="J41">
        <f>+'vaccinatiegraad-boosterv'!J41*'vaccinatiegraad-boosterv'!J$6*10*1000</f>
        <v>860950</v>
      </c>
      <c r="K41">
        <f>+'vaccinatiegraad-boosterv'!K41*'vaccinatiegraad-boosterv'!K$6*10*1000</f>
        <v>921990</v>
      </c>
      <c r="L41">
        <f>+'vaccinatiegraad-boosterv'!L41*'vaccinatiegraad-boosterv'!L$6*10*1000</f>
        <v>899019.99999999988</v>
      </c>
      <c r="M41">
        <f>+'vaccinatiegraad-boosterv'!M41*'vaccinatiegraad-boosterv'!M$6*10*1000</f>
        <v>842520</v>
      </c>
      <c r="N41">
        <f>+'vaccinatiegraad-boosterv'!N41*'vaccinatiegraad-boosterv'!N$6*10*1000</f>
        <v>844770</v>
      </c>
      <c r="O41">
        <f>+'vaccinatiegraad-boosterv'!O41*'vaccinatiegraad-boosterv'!O$6*10*1000</f>
        <v>573160.00000000012</v>
      </c>
      <c r="P41">
        <f>+'vaccinatiegraad-boosterv'!P41*'vaccinatiegraad-boosterv'!P$6*10*1000</f>
        <v>400500.00000000006</v>
      </c>
      <c r="Q41">
        <f>+'vaccinatiegraad-boosterv'!Q41*'vaccinatiegraad-boosterv'!Q$6*10*1000</f>
        <v>227920.00000000003</v>
      </c>
      <c r="R41">
        <f>+'vaccinatiegraad-boosterv'!R41*'vaccinatiegraad-boosterv'!R$6*10*1000</f>
        <v>110500</v>
      </c>
    </row>
    <row r="42" spans="1:18" x14ac:dyDescent="0.25">
      <c r="A42">
        <f>+'vaccinatiegraad-boosterv'!A42</f>
        <v>2022</v>
      </c>
      <c r="B42">
        <f>+'vaccinatiegraad-boosterv'!B42</f>
        <v>29</v>
      </c>
      <c r="C42">
        <f>+'vaccinatiegraad-boosterv'!C42*'vaccinatiegraad-boosterv'!C$6*10*1000</f>
        <v>35099.999999999993</v>
      </c>
      <c r="D42">
        <f>+'vaccinatiegraad-boosterv'!D42*'vaccinatiegraad-boosterv'!D$6*10*1000</f>
        <v>569800.00000000012</v>
      </c>
      <c r="E42">
        <f>+'vaccinatiegraad-boosterv'!E42*'vaccinatiegraad-boosterv'!E$6*10*1000</f>
        <v>466200.00000000006</v>
      </c>
      <c r="F42">
        <f>+'vaccinatiegraad-boosterv'!F42*'vaccinatiegraad-boosterv'!F$6*10*1000</f>
        <v>483320.00000000006</v>
      </c>
      <c r="G42">
        <f>+'vaccinatiegraad-boosterv'!G42*'vaccinatiegraad-boosterv'!G$6*10*1000</f>
        <v>504960.00000000006</v>
      </c>
      <c r="H42">
        <f>+'vaccinatiegraad-boosterv'!H42*'vaccinatiegraad-boosterv'!H$6*10*1000</f>
        <v>557819.99999999988</v>
      </c>
      <c r="I42">
        <f>+'vaccinatiegraad-boosterv'!I42*'vaccinatiegraad-boosterv'!I$6*10*1000</f>
        <v>689910</v>
      </c>
      <c r="J42">
        <f>+'vaccinatiegraad-boosterv'!J42*'vaccinatiegraad-boosterv'!J$6*10*1000</f>
        <v>860950</v>
      </c>
      <c r="K42">
        <f>+'vaccinatiegraad-boosterv'!K42*'vaccinatiegraad-boosterv'!K$6*10*1000</f>
        <v>921990</v>
      </c>
      <c r="L42">
        <f>+'vaccinatiegraad-boosterv'!L42*'vaccinatiegraad-boosterv'!L$6*10*1000</f>
        <v>899019.99999999988</v>
      </c>
      <c r="M42">
        <f>+'vaccinatiegraad-boosterv'!M42*'vaccinatiegraad-boosterv'!M$6*10*1000</f>
        <v>842520</v>
      </c>
      <c r="N42">
        <f>+'vaccinatiegraad-boosterv'!N42*'vaccinatiegraad-boosterv'!N$6*10*1000</f>
        <v>854479.99999999988</v>
      </c>
      <c r="O42">
        <f>+'vaccinatiegraad-boosterv'!O42*'vaccinatiegraad-boosterv'!O$6*10*1000</f>
        <v>573160.00000000012</v>
      </c>
      <c r="P42">
        <f>+'vaccinatiegraad-boosterv'!P42*'vaccinatiegraad-boosterv'!P$6*10*1000</f>
        <v>400500.00000000006</v>
      </c>
      <c r="Q42">
        <f>+'vaccinatiegraad-boosterv'!Q42*'vaccinatiegraad-boosterv'!Q$6*10*1000</f>
        <v>227920.00000000003</v>
      </c>
      <c r="R42">
        <f>+'vaccinatiegraad-boosterv'!R42*'vaccinatiegraad-boosterv'!R$6*10*1000</f>
        <v>110500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topLeftCell="H1" workbookViewId="0">
      <selection activeCell="D14" sqref="D14"/>
    </sheetView>
  </sheetViews>
  <sheetFormatPr defaultRowHeight="15" x14ac:dyDescent="0.25"/>
  <sheetData>
    <row r="1" spans="1:18" x14ac:dyDescent="0.25">
      <c r="C1" t="str">
        <f>+'cumm gezette prikken boosters'!C1</f>
        <v>2005-2010</v>
      </c>
      <c r="D1" t="str">
        <f>+'cumm gezette prikken boosters'!D1</f>
        <v>1998-2004</v>
      </c>
      <c r="E1" t="str">
        <f>+'cumm gezette prikken boosters'!E1</f>
        <v>1993-1997</v>
      </c>
      <c r="F1" t="str">
        <f>+'cumm gezette prikken boosters'!F1</f>
        <v>1988-1992</v>
      </c>
      <c r="G1" t="str">
        <f>+'cumm gezette prikken boosters'!G1</f>
        <v>1983-1987</v>
      </c>
      <c r="H1" t="str">
        <f>+'cumm gezette prikken boosters'!H1</f>
        <v>1978-1982</v>
      </c>
      <c r="I1" t="str">
        <f>+'cumm gezette prikken boosters'!I1</f>
        <v>1973-1977</v>
      </c>
      <c r="J1" t="str">
        <f>+'cumm gezette prikken boosters'!J1</f>
        <v>1968-1972</v>
      </c>
      <c r="K1" t="str">
        <f>+'cumm gezette prikken boosters'!K1</f>
        <v>1963-1967</v>
      </c>
      <c r="L1" t="str">
        <f>+'cumm gezette prikken boosters'!L1</f>
        <v>1958-1962</v>
      </c>
      <c r="M1" t="str">
        <f>+'cumm gezette prikken boosters'!M1</f>
        <v>1953-1957</v>
      </c>
      <c r="N1" t="str">
        <f>+'cumm gezette prikken boosters'!N1</f>
        <v>1948-1952</v>
      </c>
      <c r="O1" t="str">
        <f>+'cumm gezette prikken boosters'!O1</f>
        <v>1943-1947</v>
      </c>
      <c r="P1" t="str">
        <f>+'cumm gezette prikken boosters'!P1</f>
        <v>1938-1942</v>
      </c>
      <c r="Q1" t="str">
        <f>+'cumm gezette prikken boosters'!Q1</f>
        <v>1933-1937</v>
      </c>
      <c r="R1" t="str">
        <f>+'cumm gezette prikken boosters'!R1</f>
        <v>&lt;1933</v>
      </c>
    </row>
    <row r="2" spans="1:18" x14ac:dyDescent="0.25">
      <c r="C2">
        <f>+'vaccinatiegraad-boosterv'!C2</f>
        <v>2005</v>
      </c>
      <c r="D2">
        <f>+'vaccinatiegraad-boosterv'!D2</f>
        <v>1998</v>
      </c>
      <c r="E2">
        <f>+'vaccinatiegraad-boosterv'!E2</f>
        <v>1993</v>
      </c>
      <c r="F2">
        <f>+'vaccinatiegraad-boosterv'!F2</f>
        <v>1998</v>
      </c>
      <c r="G2">
        <f>+'vaccinatiegraad-boosterv'!G2</f>
        <v>1983</v>
      </c>
      <c r="H2">
        <f>+'vaccinatiegraad-boosterv'!H2</f>
        <v>1978</v>
      </c>
      <c r="I2">
        <f>+'vaccinatiegraad-boosterv'!I2</f>
        <v>1973</v>
      </c>
      <c r="J2">
        <f>+'vaccinatiegraad-boosterv'!J2</f>
        <v>1968</v>
      </c>
      <c r="K2">
        <f>+'vaccinatiegraad-boosterv'!K2</f>
        <v>1963</v>
      </c>
      <c r="L2">
        <f>+'vaccinatiegraad-boosterv'!L2</f>
        <v>1958</v>
      </c>
      <c r="M2">
        <f>+'vaccinatiegraad-boosterv'!M2</f>
        <v>1953</v>
      </c>
      <c r="N2">
        <f>+'vaccinatiegraad-boosterv'!N2</f>
        <v>1948</v>
      </c>
      <c r="O2">
        <f>+'vaccinatiegraad-boosterv'!O2</f>
        <v>1943</v>
      </c>
      <c r="P2">
        <f>+'vaccinatiegraad-boosterv'!P2</f>
        <v>1938</v>
      </c>
      <c r="Q2">
        <f>+'vaccinatiegraad-boosterv'!Q2</f>
        <v>1933</v>
      </c>
      <c r="R2">
        <f>+'vaccinatiegraad-boosterv'!R2</f>
        <v>0</v>
      </c>
    </row>
    <row r="3" spans="1:18" x14ac:dyDescent="0.25">
      <c r="C3">
        <f>+'vaccinatiegraad-boosterv'!C3</f>
        <v>12</v>
      </c>
      <c r="D3">
        <f>+'vaccinatiegraad-boosterv'!D3</f>
        <v>18</v>
      </c>
      <c r="E3">
        <f>+'vaccinatiegraad-boosterv'!E3</f>
        <v>25</v>
      </c>
      <c r="F3">
        <f>+'vaccinatiegraad-boosterv'!F3</f>
        <v>30</v>
      </c>
      <c r="G3">
        <f>+'vaccinatiegraad-boosterv'!G3</f>
        <v>25</v>
      </c>
      <c r="H3">
        <f>+'vaccinatiegraad-boosterv'!H3</f>
        <v>40</v>
      </c>
      <c r="I3">
        <f>+'vaccinatiegraad-boosterv'!I3</f>
        <v>45</v>
      </c>
      <c r="J3">
        <f>+'vaccinatiegraad-boosterv'!J3</f>
        <v>50</v>
      </c>
      <c r="K3">
        <f>+'vaccinatiegraad-boosterv'!K3</f>
        <v>55</v>
      </c>
      <c r="L3">
        <f>+'vaccinatiegraad-boosterv'!L3</f>
        <v>60</v>
      </c>
      <c r="M3">
        <f>+'vaccinatiegraad-boosterv'!M3</f>
        <v>65</v>
      </c>
      <c r="N3">
        <f>+'vaccinatiegraad-boosterv'!N3</f>
        <v>70</v>
      </c>
      <c r="O3">
        <f>+'vaccinatiegraad-boosterv'!O3</f>
        <v>75</v>
      </c>
      <c r="P3">
        <f>+'vaccinatiegraad-boosterv'!P3</f>
        <v>80</v>
      </c>
      <c r="Q3">
        <f>+'vaccinatiegraad-boosterv'!Q3</f>
        <v>85</v>
      </c>
      <c r="R3">
        <f>+'vaccinatiegraad-boosterv'!R3</f>
        <v>90</v>
      </c>
    </row>
    <row r="4" spans="1:18" x14ac:dyDescent="0.25">
      <c r="C4">
        <f>+'vaccinatiegraad-boosterv'!C4</f>
        <v>17</v>
      </c>
      <c r="D4">
        <f>+'vaccinatiegraad-boosterv'!D4</f>
        <v>24</v>
      </c>
      <c r="E4">
        <f>+'vaccinatiegraad-boosterv'!E4</f>
        <v>29</v>
      </c>
      <c r="F4">
        <f>+'vaccinatiegraad-boosterv'!F4</f>
        <v>24</v>
      </c>
      <c r="G4">
        <f>+'vaccinatiegraad-boosterv'!G4</f>
        <v>39</v>
      </c>
      <c r="H4">
        <f>+'vaccinatiegraad-boosterv'!H4</f>
        <v>44</v>
      </c>
      <c r="I4">
        <f>+'vaccinatiegraad-boosterv'!I4</f>
        <v>49</v>
      </c>
      <c r="J4">
        <f>+'vaccinatiegraad-boosterv'!J4</f>
        <v>54</v>
      </c>
      <c r="K4">
        <f>+'vaccinatiegraad-boosterv'!K4</f>
        <v>59</v>
      </c>
      <c r="L4">
        <f>+'vaccinatiegraad-boosterv'!L4</f>
        <v>64</v>
      </c>
      <c r="M4">
        <f>+'vaccinatiegraad-boosterv'!M4</f>
        <v>69</v>
      </c>
      <c r="N4">
        <f>+'vaccinatiegraad-boosterv'!N4</f>
        <v>74</v>
      </c>
      <c r="O4">
        <f>+'vaccinatiegraad-boosterv'!O4</f>
        <v>79</v>
      </c>
      <c r="P4">
        <f>+'vaccinatiegraad-boosterv'!P4</f>
        <v>84</v>
      </c>
      <c r="Q4">
        <f>+'vaccinatiegraad-boosterv'!Q4</f>
        <v>89</v>
      </c>
      <c r="R4">
        <f>+'vaccinatiegraad-boosterv'!R4</f>
        <v>2022</v>
      </c>
    </row>
    <row r="6" spans="1:18" x14ac:dyDescent="0.25">
      <c r="A6">
        <f>+'cumm gezette prikken boosters'!A6</f>
        <v>0</v>
      </c>
    </row>
    <row r="7" spans="1:18" x14ac:dyDescent="0.25">
      <c r="A7">
        <f>+'cumm gezette prikken boosters'!A7</f>
        <v>2021</v>
      </c>
      <c r="B7">
        <f>+'cumm gezette prikken boosters'!B7</f>
        <v>46</v>
      </c>
      <c r="C7">
        <f>+'cumm gezette prikken boosters'!C7</f>
        <v>0</v>
      </c>
      <c r="D7">
        <f>+'cumm gezette prikken boosters'!D7</f>
        <v>0</v>
      </c>
      <c r="E7">
        <f>+'cumm gezette prikken boosters'!E7</f>
        <v>0</v>
      </c>
      <c r="F7">
        <f>+'cumm gezette prikken boosters'!F7</f>
        <v>0</v>
      </c>
      <c r="G7">
        <f>+'cumm gezette prikken boosters'!G7</f>
        <v>0</v>
      </c>
      <c r="H7">
        <f>+'cumm gezette prikken boosters'!H7</f>
        <v>0</v>
      </c>
      <c r="I7">
        <f>+'cumm gezette prikken boosters'!I7</f>
        <v>0</v>
      </c>
      <c r="J7">
        <f>+'cumm gezette prikken boosters'!J7</f>
        <v>0</v>
      </c>
      <c r="K7">
        <f>+'cumm gezette prikken boosters'!K7</f>
        <v>0</v>
      </c>
      <c r="L7">
        <f>+'cumm gezette prikken boosters'!L7</f>
        <v>0</v>
      </c>
      <c r="M7">
        <f>+'cumm gezette prikken boosters'!M7</f>
        <v>0</v>
      </c>
      <c r="N7">
        <f>+'cumm gezette prikken boosters'!N7</f>
        <v>0</v>
      </c>
      <c r="O7">
        <f>+'cumm gezette prikken boosters'!O7</f>
        <v>0</v>
      </c>
      <c r="P7">
        <f>+'cumm gezette prikken boosters'!P7</f>
        <v>0</v>
      </c>
      <c r="Q7">
        <f>+'cumm gezette prikken boosters'!Q7</f>
        <v>0</v>
      </c>
      <c r="R7">
        <f>+'cumm gezette prikken boosters'!R7</f>
        <v>3900.0000000000005</v>
      </c>
    </row>
    <row r="8" spans="1:18" x14ac:dyDescent="0.25">
      <c r="A8">
        <f>+'cumm gezette prikken boosters'!A8</f>
        <v>2021</v>
      </c>
      <c r="B8">
        <f>+'cumm gezette prikken boosters'!B8</f>
        <v>47</v>
      </c>
      <c r="C8">
        <f>+'cumm gezette prikken boosters'!C8-'cumm gezette prikken boosters'!C7</f>
        <v>0</v>
      </c>
      <c r="D8">
        <f>+'cumm gezette prikken boosters'!D8-'cumm gezette prikken boosters'!D7</f>
        <v>0</v>
      </c>
      <c r="E8">
        <f>+'cumm gezette prikken boosters'!E8-'cumm gezette prikken boosters'!E7</f>
        <v>11100.000000000002</v>
      </c>
      <c r="F8">
        <f>+'cumm gezette prikken boosters'!F8-'cumm gezette prikken boosters'!F7</f>
        <v>11240.000000000002</v>
      </c>
      <c r="G8">
        <f>+'cumm gezette prikken boosters'!G8-'cumm gezette prikken boosters'!G7</f>
        <v>10520</v>
      </c>
      <c r="H8">
        <f>+'cumm gezette prikken boosters'!H8-'cumm gezette prikken boosters'!H7</f>
        <v>10329.999999999998</v>
      </c>
      <c r="I8">
        <f>+'cumm gezette prikken boosters'!I8-'cumm gezette prikken boosters'!I7</f>
        <v>11310</v>
      </c>
      <c r="J8">
        <f>+'cumm gezette prikken boosters'!J8-'cumm gezette prikken boosters'!J7</f>
        <v>12850</v>
      </c>
      <c r="K8">
        <f>+'cumm gezette prikken boosters'!K8-'cumm gezette prikken boosters'!K7</f>
        <v>12629.999999999998</v>
      </c>
      <c r="L8">
        <f>+'cumm gezette prikken boosters'!L8-'cumm gezette prikken boosters'!L7</f>
        <v>11379.999999999998</v>
      </c>
      <c r="M8">
        <f>+'cumm gezette prikken boosters'!M8-'cumm gezette prikken boosters'!M7</f>
        <v>10030</v>
      </c>
      <c r="N8">
        <f>+'cumm gezette prikken boosters'!N8-'cumm gezette prikken boosters'!N7</f>
        <v>0</v>
      </c>
      <c r="O8">
        <f>+'cumm gezette prikken boosters'!O8-'cumm gezette prikken boosters'!O7</f>
        <v>6440</v>
      </c>
      <c r="P8">
        <f>+'cumm gezette prikken boosters'!P8-'cumm gezette prikken boosters'!P7</f>
        <v>9000</v>
      </c>
      <c r="Q8">
        <f>+'cumm gezette prikken boosters'!Q8-'cumm gezette prikken boosters'!Q7</f>
        <v>25900</v>
      </c>
      <c r="R8">
        <f>+'cumm gezette prikken boosters'!R8-'cumm gezette prikken boosters'!R7</f>
        <v>23400</v>
      </c>
    </row>
    <row r="9" spans="1:18" x14ac:dyDescent="0.25">
      <c r="A9">
        <f>+'cumm gezette prikken boosters'!A9</f>
        <v>2021</v>
      </c>
      <c r="B9">
        <f>+'cumm gezette prikken boosters'!B9</f>
        <v>48</v>
      </c>
      <c r="C9">
        <f>+'cumm gezette prikken boosters'!C9-'cumm gezette prikken boosters'!C8</f>
        <v>0</v>
      </c>
      <c r="D9">
        <f>+'cumm gezette prikken boosters'!D9-'cumm gezette prikken boosters'!D8</f>
        <v>15400</v>
      </c>
      <c r="E9">
        <f>+'cumm gezette prikken boosters'!E9-'cumm gezette prikken boosters'!E8</f>
        <v>11100.000000000002</v>
      </c>
      <c r="F9">
        <f>+'cumm gezette prikken boosters'!F9-'cumm gezette prikken boosters'!F8</f>
        <v>11240.000000000002</v>
      </c>
      <c r="G9">
        <f>+'cumm gezette prikken boosters'!G9-'cumm gezette prikken boosters'!G8</f>
        <v>10520</v>
      </c>
      <c r="H9">
        <f>+'cumm gezette prikken boosters'!H9-'cumm gezette prikken boosters'!H8</f>
        <v>10329.999999999998</v>
      </c>
      <c r="I9">
        <f>+'cumm gezette prikken boosters'!I9-'cumm gezette prikken boosters'!I8</f>
        <v>11310</v>
      </c>
      <c r="J9">
        <f>+'cumm gezette prikken boosters'!J9-'cumm gezette prikken boosters'!J8</f>
        <v>12850</v>
      </c>
      <c r="K9">
        <f>+'cumm gezette prikken boosters'!K9-'cumm gezette prikken boosters'!K8</f>
        <v>25260</v>
      </c>
      <c r="L9">
        <f>+'cumm gezette prikken boosters'!L9-'cumm gezette prikken boosters'!L8</f>
        <v>22760</v>
      </c>
      <c r="M9">
        <f>+'cumm gezette prikken boosters'!M9-'cumm gezette prikken boosters'!M8</f>
        <v>10030</v>
      </c>
      <c r="N9">
        <f>+'cumm gezette prikken boosters'!N9-'cumm gezette prikken boosters'!N8</f>
        <v>19419.999999999996</v>
      </c>
      <c r="O9">
        <f>+'cumm gezette prikken boosters'!O9-'cumm gezette prikken boosters'!O8</f>
        <v>12880</v>
      </c>
      <c r="P9">
        <f>+'cumm gezette prikken boosters'!P9-'cumm gezette prikken boosters'!P8</f>
        <v>54000</v>
      </c>
      <c r="Q9">
        <f>+'cumm gezette prikken boosters'!Q9-'cumm gezette prikken boosters'!Q8</f>
        <v>64749.999999999985</v>
      </c>
      <c r="R9">
        <f>+'cumm gezette prikken boosters'!R9-'cumm gezette prikken boosters'!R8</f>
        <v>28600</v>
      </c>
    </row>
    <row r="10" spans="1:18" x14ac:dyDescent="0.25">
      <c r="A10">
        <f>+'cumm gezette prikken boosters'!A10</f>
        <v>2021</v>
      </c>
      <c r="B10">
        <f>+'cumm gezette prikken boosters'!B10</f>
        <v>49</v>
      </c>
      <c r="C10">
        <f>+'cumm gezette prikken boosters'!C10-'cumm gezette prikken boosters'!C9</f>
        <v>0</v>
      </c>
      <c r="D10">
        <f>+'cumm gezette prikken boosters'!D10-'cumm gezette prikken boosters'!D9</f>
        <v>0</v>
      </c>
      <c r="E10">
        <f>+'cumm gezette prikken boosters'!E10-'cumm gezette prikken boosters'!E9</f>
        <v>11099.999999999996</v>
      </c>
      <c r="F10">
        <f>+'cumm gezette prikken boosters'!F10-'cumm gezette prikken boosters'!F9</f>
        <v>11240.000000000004</v>
      </c>
      <c r="G10">
        <f>+'cumm gezette prikken boosters'!G10-'cumm gezette prikken boosters'!G9</f>
        <v>10520.000000000004</v>
      </c>
      <c r="H10">
        <f>+'cumm gezette prikken boosters'!H10-'cumm gezette prikken boosters'!H9</f>
        <v>10330.000000000004</v>
      </c>
      <c r="I10">
        <f>+'cumm gezette prikken boosters'!I10-'cumm gezette prikken boosters'!I9</f>
        <v>22620</v>
      </c>
      <c r="J10">
        <f>+'cumm gezette prikken boosters'!J10-'cumm gezette prikken boosters'!J9</f>
        <v>25700</v>
      </c>
      <c r="K10">
        <f>+'cumm gezette prikken boosters'!K10-'cumm gezette prikken boosters'!K9</f>
        <v>25259.999999999993</v>
      </c>
      <c r="L10">
        <f>+'cumm gezette prikken boosters'!L10-'cumm gezette prikken boosters'!L9</f>
        <v>22759.999999999993</v>
      </c>
      <c r="M10">
        <f>+'cumm gezette prikken boosters'!M10-'cumm gezette prikken boosters'!M9</f>
        <v>20060</v>
      </c>
      <c r="N10">
        <f>+'cumm gezette prikken boosters'!N10-'cumm gezette prikken boosters'!N9</f>
        <v>38840</v>
      </c>
      <c r="O10">
        <f>+'cumm gezette prikken boosters'!O10-'cumm gezette prikken boosters'!O9</f>
        <v>70840</v>
      </c>
      <c r="P10">
        <f>+'cumm gezette prikken boosters'!P10-'cumm gezette prikken boosters'!P9</f>
        <v>121500</v>
      </c>
      <c r="Q10">
        <f>+'cumm gezette prikken boosters'!Q10-'cumm gezette prikken boosters'!Q9</f>
        <v>62160.000000000015</v>
      </c>
      <c r="R10">
        <f>+'cumm gezette prikken boosters'!R10-'cumm gezette prikken boosters'!R9</f>
        <v>19500</v>
      </c>
    </row>
    <row r="11" spans="1:18" x14ac:dyDescent="0.25">
      <c r="A11">
        <f>+'cumm gezette prikken boosters'!A11</f>
        <v>2021</v>
      </c>
      <c r="B11">
        <f>+'cumm gezette prikken boosters'!B11</f>
        <v>50</v>
      </c>
      <c r="C11">
        <f>+'cumm gezette prikken boosters'!C11-'cumm gezette prikken boosters'!C10</f>
        <v>0</v>
      </c>
      <c r="D11">
        <f>+'cumm gezette prikken boosters'!D11-'cumm gezette prikken boosters'!D10</f>
        <v>15400</v>
      </c>
      <c r="E11">
        <f>+'cumm gezette prikken boosters'!E11-'cumm gezette prikken boosters'!E10</f>
        <v>11100.000000000007</v>
      </c>
      <c r="F11">
        <f>+'cumm gezette prikken boosters'!F11-'cumm gezette prikken boosters'!F10</f>
        <v>11240</v>
      </c>
      <c r="G11">
        <f>+'cumm gezette prikken boosters'!G11-'cumm gezette prikken boosters'!G10</f>
        <v>10519.999999999996</v>
      </c>
      <c r="H11">
        <f>+'cumm gezette prikken boosters'!H11-'cumm gezette prikken boosters'!H10</f>
        <v>20659.999999999993</v>
      </c>
      <c r="I11">
        <f>+'cumm gezette prikken boosters'!I11-'cumm gezette prikken boosters'!I10</f>
        <v>11310.000000000007</v>
      </c>
      <c r="J11">
        <f>+'cumm gezette prikken boosters'!J11-'cumm gezette prikken boosters'!J10</f>
        <v>25700</v>
      </c>
      <c r="K11">
        <f>+'cumm gezette prikken boosters'!K11-'cumm gezette prikken boosters'!K10</f>
        <v>25260.000000000007</v>
      </c>
      <c r="L11">
        <f>+'cumm gezette prikken boosters'!L11-'cumm gezette prikken boosters'!L10</f>
        <v>68280</v>
      </c>
      <c r="M11">
        <f>+'cumm gezette prikken boosters'!M11-'cumm gezette prikken boosters'!M10</f>
        <v>120360</v>
      </c>
      <c r="N11">
        <f>+'cumm gezette prikken boosters'!N11-'cumm gezette prikken boosters'!N10</f>
        <v>213620</v>
      </c>
      <c r="O11">
        <f>+'cumm gezette prikken boosters'!O11-'cumm gezette prikken boosters'!O10</f>
        <v>154560.00000000003</v>
      </c>
      <c r="P11">
        <f>+'cumm gezette prikken boosters'!P11-'cumm gezette prikken boosters'!P10</f>
        <v>94500</v>
      </c>
      <c r="Q11">
        <f>+'cumm gezette prikken boosters'!Q11-'cumm gezette prikken boosters'!Q10</f>
        <v>31080</v>
      </c>
      <c r="R11">
        <f>+'cumm gezette prikken boosters'!R11-'cumm gezette prikken boosters'!R10</f>
        <v>11700.000000000015</v>
      </c>
    </row>
    <row r="12" spans="1:18" x14ac:dyDescent="0.25">
      <c r="A12">
        <f>+'cumm gezette prikken boosters'!A12</f>
        <v>2021</v>
      </c>
      <c r="B12">
        <f>+'cumm gezette prikken boosters'!B12</f>
        <v>51</v>
      </c>
      <c r="C12">
        <f>+'cumm gezette prikken boosters'!C12-'cumm gezette prikken boosters'!C11</f>
        <v>0</v>
      </c>
      <c r="D12">
        <f>+'cumm gezette prikken boosters'!D12-'cumm gezette prikken boosters'!D11</f>
        <v>15400</v>
      </c>
      <c r="E12">
        <f>+'cumm gezette prikken boosters'!E12-'cumm gezette prikken boosters'!E11</f>
        <v>11100</v>
      </c>
      <c r="F12">
        <f>+'cumm gezette prikken boosters'!F12-'cumm gezette prikken boosters'!F11</f>
        <v>11240</v>
      </c>
      <c r="G12">
        <f>+'cumm gezette prikken boosters'!G12-'cumm gezette prikken boosters'!G11</f>
        <v>21040.000000000007</v>
      </c>
      <c r="H12">
        <f>+'cumm gezette prikken boosters'!H12-'cumm gezette prikken boosters'!H11</f>
        <v>10330.000000000007</v>
      </c>
      <c r="I12">
        <f>+'cumm gezette prikken boosters'!I12-'cumm gezette prikken boosters'!I11</f>
        <v>33929.999999999993</v>
      </c>
      <c r="J12">
        <f>+'cumm gezette prikken boosters'!J12-'cumm gezette prikken boosters'!J11</f>
        <v>51400</v>
      </c>
      <c r="K12">
        <f>+'cumm gezette prikken boosters'!K12-'cumm gezette prikken boosters'!K11</f>
        <v>126299.99999999997</v>
      </c>
      <c r="L12">
        <f>+'cumm gezette prikken boosters'!L12-'cumm gezette prikken boosters'!L11</f>
        <v>250359.99999999994</v>
      </c>
      <c r="M12">
        <f>+'cumm gezette prikken boosters'!M12-'cumm gezette prikken boosters'!M11</f>
        <v>250749.99999999994</v>
      </c>
      <c r="N12">
        <f>+'cumm gezette prikken boosters'!N12-'cumm gezette prikken boosters'!N11</f>
        <v>223330.00000000006</v>
      </c>
      <c r="O12">
        <f>+'cumm gezette prikken boosters'!O12-'cumm gezette prikken boosters'!O11</f>
        <v>128800.00000000003</v>
      </c>
      <c r="P12">
        <f>+'cumm gezette prikken boosters'!P12-'cumm gezette prikken boosters'!P11</f>
        <v>49500</v>
      </c>
      <c r="Q12">
        <f>+'cumm gezette prikken boosters'!Q12-'cumm gezette prikken boosters'!Q11</f>
        <v>12950</v>
      </c>
      <c r="R12">
        <f>+'cumm gezette prikken boosters'!R12-'cumm gezette prikken boosters'!R11</f>
        <v>7799.9999999999854</v>
      </c>
    </row>
    <row r="13" spans="1:18" x14ac:dyDescent="0.25">
      <c r="A13">
        <f>+'cumm gezette prikken boosters'!A13</f>
        <v>2021</v>
      </c>
      <c r="B13">
        <f>+'cumm gezette prikken boosters'!B13</f>
        <v>52</v>
      </c>
      <c r="C13">
        <f>+'cumm gezette prikken boosters'!C13-'cumm gezette prikken boosters'!C12</f>
        <v>0</v>
      </c>
      <c r="D13">
        <f>+'cumm gezette prikken boosters'!D13-'cumm gezette prikken boosters'!D12</f>
        <v>30800</v>
      </c>
      <c r="E13">
        <f>+'cumm gezette prikken boosters'!E13-'cumm gezette prikken boosters'!E12</f>
        <v>22199.999999999993</v>
      </c>
      <c r="F13">
        <f>+'cumm gezette prikken boosters'!F13-'cumm gezette prikken boosters'!F12</f>
        <v>33720.000000000007</v>
      </c>
      <c r="G13">
        <f>+'cumm gezette prikken boosters'!G13-'cumm gezette prikken boosters'!G12</f>
        <v>52600.000000000007</v>
      </c>
      <c r="H13">
        <f>+'cumm gezette prikken boosters'!H13-'cumm gezette prikken boosters'!H12</f>
        <v>82640</v>
      </c>
      <c r="I13">
        <f>+'cumm gezette prikken boosters'!I13-'cumm gezette prikken boosters'!I12</f>
        <v>124410.00000000003</v>
      </c>
      <c r="J13">
        <f>+'cumm gezette prikken boosters'!J13-'cumm gezette prikken boosters'!J12</f>
        <v>231299.99999999994</v>
      </c>
      <c r="K13">
        <f>+'cumm gezette prikken boosters'!K13-'cumm gezette prikken boosters'!K12</f>
        <v>265230</v>
      </c>
      <c r="L13">
        <f>+'cumm gezette prikken boosters'!L13-'cumm gezette prikken boosters'!L12</f>
        <v>227599.99999999994</v>
      </c>
      <c r="M13">
        <f>+'cumm gezette prikken boosters'!M13-'cumm gezette prikken boosters'!M12</f>
        <v>210629.99999999994</v>
      </c>
      <c r="N13">
        <f>+'cumm gezette prikken boosters'!N13-'cumm gezette prikken boosters'!N12</f>
        <v>155359.99999999994</v>
      </c>
      <c r="O13">
        <f>+'cumm gezette prikken boosters'!O13-'cumm gezette prikken boosters'!O12</f>
        <v>90159.999999999942</v>
      </c>
      <c r="P13">
        <f>+'cumm gezette prikken boosters'!P13-'cumm gezette prikken boosters'!P12</f>
        <v>27000.000000000058</v>
      </c>
      <c r="Q13">
        <f>+'cumm gezette prikken boosters'!Q13-'cumm gezette prikken boosters'!Q12</f>
        <v>7770</v>
      </c>
      <c r="R13">
        <f>+'cumm gezette prikken boosters'!R13-'cumm gezette prikken boosters'!R12</f>
        <v>3900.0000000000146</v>
      </c>
    </row>
    <row r="14" spans="1:18" x14ac:dyDescent="0.25">
      <c r="A14">
        <f>+'cumm gezette prikken boosters'!A14</f>
        <v>2022</v>
      </c>
      <c r="B14">
        <f>+'cumm gezette prikken boosters'!B14</f>
        <v>1</v>
      </c>
      <c r="C14">
        <f>+'cumm gezette prikken boosters'!C14-'cumm gezette prikken boosters'!C13</f>
        <v>0</v>
      </c>
      <c r="D14">
        <f>+'cumm gezette prikken boosters'!D14-'cumm gezette prikken boosters'!D13</f>
        <v>123200</v>
      </c>
      <c r="E14">
        <f>+'cumm gezette prikken boosters'!E14-'cumm gezette prikken boosters'!E13</f>
        <v>122100</v>
      </c>
      <c r="F14">
        <f>+'cumm gezette prikken boosters'!F14-'cumm gezette prikken boosters'!F13</f>
        <v>146120</v>
      </c>
      <c r="G14">
        <f>+'cumm gezette prikken boosters'!G14-'cumm gezette prikken boosters'!G13</f>
        <v>157800</v>
      </c>
      <c r="H14">
        <f>+'cumm gezette prikken boosters'!H14-'cumm gezette prikken boosters'!H13</f>
        <v>185939.99999999994</v>
      </c>
      <c r="I14">
        <f>+'cumm gezette prikken boosters'!I14-'cumm gezette prikken boosters'!I13</f>
        <v>237510.00000000003</v>
      </c>
      <c r="J14">
        <f>+'cumm gezette prikken boosters'!J14-'cumm gezette prikken boosters'!J13</f>
        <v>244149.99999999994</v>
      </c>
      <c r="K14">
        <f>+'cumm gezette prikken boosters'!K14-'cumm gezette prikken boosters'!K13</f>
        <v>202080</v>
      </c>
      <c r="L14">
        <f>+'cumm gezette prikken boosters'!L14-'cumm gezette prikken boosters'!L13</f>
        <v>136560.00000000012</v>
      </c>
      <c r="M14">
        <f>+'cumm gezette prikken boosters'!M14-'cumm gezette prikken boosters'!M13</f>
        <v>100300.00000000012</v>
      </c>
      <c r="N14">
        <f>+'cumm gezette prikken boosters'!N14-'cumm gezette prikken boosters'!N13</f>
        <v>87389.999999999884</v>
      </c>
      <c r="O14">
        <f>+'cumm gezette prikken boosters'!O14-'cumm gezette prikken boosters'!O13</f>
        <v>51520.000000000058</v>
      </c>
      <c r="P14">
        <f>+'cumm gezette prikken boosters'!P14-'cumm gezette prikken boosters'!P13</f>
        <v>13499.999999999942</v>
      </c>
      <c r="Q14">
        <f>+'cumm gezette prikken boosters'!Q14-'cumm gezette prikken boosters'!Q13</f>
        <v>5180</v>
      </c>
      <c r="R14">
        <f>+'cumm gezette prikken boosters'!R14-'cumm gezette prikken boosters'!R13</f>
        <v>2599.9999999999854</v>
      </c>
    </row>
    <row r="15" spans="1:18" x14ac:dyDescent="0.25">
      <c r="A15">
        <f>+'cumm gezette prikken boosters'!A15</f>
        <v>2022</v>
      </c>
      <c r="B15">
        <f>+'cumm gezette prikken boosters'!B15</f>
        <v>2</v>
      </c>
      <c r="C15">
        <f>+'cumm gezette prikken boosters'!C15-'cumm gezette prikken boosters'!C14</f>
        <v>0</v>
      </c>
      <c r="D15">
        <f>+'cumm gezette prikken boosters'!D15-'cumm gezette prikken boosters'!D14</f>
        <v>154000.00000000006</v>
      </c>
      <c r="E15">
        <f>+'cumm gezette prikken boosters'!E15-'cumm gezette prikken boosters'!E14</f>
        <v>111000</v>
      </c>
      <c r="F15">
        <f>+'cumm gezette prikken boosters'!F15-'cumm gezette prikken boosters'!F14</f>
        <v>101160.00000000003</v>
      </c>
      <c r="G15">
        <f>+'cumm gezette prikken boosters'!G15-'cumm gezette prikken boosters'!G14</f>
        <v>94680</v>
      </c>
      <c r="H15">
        <f>+'cumm gezette prikken boosters'!H15-'cumm gezette prikken boosters'!H14</f>
        <v>103300</v>
      </c>
      <c r="I15">
        <f>+'cumm gezette prikken boosters'!I15-'cumm gezette prikken boosters'!I14</f>
        <v>101789.99999999983</v>
      </c>
      <c r="J15">
        <f>+'cumm gezette prikken boosters'!J15-'cumm gezette prikken boosters'!J14</f>
        <v>128500</v>
      </c>
      <c r="K15">
        <f>+'cumm gezette prikken boosters'!K15-'cumm gezette prikken boosters'!K14</f>
        <v>113669.99999999988</v>
      </c>
      <c r="L15">
        <f>+'cumm gezette prikken boosters'!L15-'cumm gezette prikken boosters'!L14</f>
        <v>68279.999999999884</v>
      </c>
      <c r="M15">
        <f>+'cumm gezette prikken boosters'!M15-'cumm gezette prikken boosters'!M14</f>
        <v>40120</v>
      </c>
      <c r="N15">
        <f>+'cumm gezette prikken boosters'!N15-'cumm gezette prikken boosters'!N14</f>
        <v>38840.000000000116</v>
      </c>
      <c r="O15">
        <f>+'cumm gezette prikken boosters'!O15-'cumm gezette prikken boosters'!O14</f>
        <v>19319.999999999942</v>
      </c>
      <c r="P15">
        <f>+'cumm gezette prikken boosters'!P15-'cumm gezette prikken boosters'!P14</f>
        <v>4500</v>
      </c>
      <c r="Q15">
        <f>+'cumm gezette prikken boosters'!Q15-'cumm gezette prikken boosters'!Q14</f>
        <v>5180</v>
      </c>
      <c r="R15">
        <f>+'cumm gezette prikken boosters'!R15-'cumm gezette prikken boosters'!R14</f>
        <v>1299.9999999999854</v>
      </c>
    </row>
    <row r="16" spans="1:18" x14ac:dyDescent="0.25">
      <c r="A16">
        <f>+'cumm gezette prikken boosters'!A16</f>
        <v>2022</v>
      </c>
      <c r="B16">
        <f>+'cumm gezette prikken boosters'!B16</f>
        <v>3</v>
      </c>
      <c r="C16">
        <f>+'cumm gezette prikken boosters'!C16-'cumm gezette prikken boosters'!C15</f>
        <v>0</v>
      </c>
      <c r="D16">
        <f>+'cumm gezette prikken boosters'!D16-'cumm gezette prikken boosters'!D15</f>
        <v>61599.999999999884</v>
      </c>
      <c r="E16">
        <f>+'cumm gezette prikken boosters'!E16-'cumm gezette prikken boosters'!E15</f>
        <v>44400.000000000058</v>
      </c>
      <c r="F16">
        <f>+'cumm gezette prikken boosters'!F16-'cumm gezette prikken boosters'!F15</f>
        <v>44959.999999999942</v>
      </c>
      <c r="G16">
        <f>+'cumm gezette prikken boosters'!G16-'cumm gezette prikken boosters'!G15</f>
        <v>42080</v>
      </c>
      <c r="H16">
        <f>+'cumm gezette prikken boosters'!H16-'cumm gezette prikken boosters'!H15</f>
        <v>41320</v>
      </c>
      <c r="I16">
        <f>+'cumm gezette prikken boosters'!I16-'cumm gezette prikken boosters'!I15</f>
        <v>45240.000000000116</v>
      </c>
      <c r="J16">
        <f>+'cumm gezette prikken boosters'!J16-'cumm gezette prikken boosters'!J15</f>
        <v>38550.000000000116</v>
      </c>
      <c r="K16">
        <f>+'cumm gezette prikken boosters'!K16-'cumm gezette prikken boosters'!K15</f>
        <v>37890</v>
      </c>
      <c r="L16">
        <f>+'cumm gezette prikken boosters'!L16-'cumm gezette prikken boosters'!L15</f>
        <v>22760.000000000116</v>
      </c>
      <c r="M16">
        <f>+'cumm gezette prikken boosters'!M16-'cumm gezette prikken boosters'!M15</f>
        <v>20059.999999999884</v>
      </c>
      <c r="N16">
        <f>+'cumm gezette prikken boosters'!N16-'cumm gezette prikken boosters'!N15</f>
        <v>19420</v>
      </c>
      <c r="O16">
        <f>+'cumm gezette prikken boosters'!O16-'cumm gezette prikken boosters'!O15</f>
        <v>6440</v>
      </c>
      <c r="P16">
        <f>+'cumm gezette prikken boosters'!P16-'cumm gezette prikken boosters'!P15</f>
        <v>4500.0000000000582</v>
      </c>
      <c r="Q16">
        <f>+'cumm gezette prikken boosters'!Q16-'cumm gezette prikken boosters'!Q15</f>
        <v>0</v>
      </c>
      <c r="R16">
        <f>+'cumm gezette prikken boosters'!R16-'cumm gezette prikken boosters'!R15</f>
        <v>1300.0000000000146</v>
      </c>
    </row>
    <row r="17" spans="1:18" x14ac:dyDescent="0.25">
      <c r="A17">
        <f>+'cumm gezette prikken boosters'!A17</f>
        <v>2022</v>
      </c>
      <c r="B17">
        <f>+'cumm gezette prikken boosters'!B17</f>
        <v>4</v>
      </c>
      <c r="C17">
        <f>+'cumm gezette prikken boosters'!C17-'cumm gezette prikken boosters'!C16</f>
        <v>0</v>
      </c>
      <c r="D17">
        <f>+'cumm gezette prikken boosters'!D17-'cumm gezette prikken boosters'!D16</f>
        <v>30800.000000000058</v>
      </c>
      <c r="E17">
        <f>+'cumm gezette prikken boosters'!E17-'cumm gezette prikken boosters'!E16</f>
        <v>33299.999999999942</v>
      </c>
      <c r="F17">
        <f>+'cumm gezette prikken boosters'!F17-'cumm gezette prikken boosters'!F16</f>
        <v>33720</v>
      </c>
      <c r="G17">
        <f>+'cumm gezette prikken boosters'!G17-'cumm gezette prikken boosters'!G16</f>
        <v>21040.000000000058</v>
      </c>
      <c r="H17">
        <f>+'cumm gezette prikken boosters'!H17-'cumm gezette prikken boosters'!H16</f>
        <v>20660.000000000058</v>
      </c>
      <c r="I17">
        <f>+'cumm gezette prikken boosters'!I17-'cumm gezette prikken boosters'!I16</f>
        <v>22620</v>
      </c>
      <c r="J17">
        <f>+'cumm gezette prikken boosters'!J17-'cumm gezette prikken boosters'!J16</f>
        <v>25700</v>
      </c>
      <c r="K17">
        <f>+'cumm gezette prikken boosters'!K17-'cumm gezette prikken boosters'!K16</f>
        <v>25260</v>
      </c>
      <c r="L17">
        <f>+'cumm gezette prikken boosters'!L17-'cumm gezette prikken boosters'!L16</f>
        <v>11379.999999999884</v>
      </c>
      <c r="M17">
        <f>+'cumm gezette prikken boosters'!M17-'cumm gezette prikken boosters'!M16</f>
        <v>10030</v>
      </c>
      <c r="N17">
        <f>+'cumm gezette prikken boosters'!N17-'cumm gezette prikken boosters'!N16</f>
        <v>0</v>
      </c>
      <c r="O17">
        <f>+'cumm gezette prikken boosters'!O17-'cumm gezette prikken boosters'!O16</f>
        <v>6440</v>
      </c>
      <c r="P17">
        <f>+'cumm gezette prikken boosters'!P17-'cumm gezette prikken boosters'!P16</f>
        <v>4499.9999999999418</v>
      </c>
      <c r="Q17">
        <f>+'cumm gezette prikken boosters'!Q17-'cumm gezette prikken boosters'!Q16</f>
        <v>2590</v>
      </c>
      <c r="R17">
        <f>+'cumm gezette prikken boosters'!R17-'cumm gezette prikken boosters'!R16</f>
        <v>0</v>
      </c>
    </row>
    <row r="18" spans="1:18" x14ac:dyDescent="0.25">
      <c r="A18">
        <f>+'cumm gezette prikken boosters'!A18</f>
        <v>2022</v>
      </c>
      <c r="B18">
        <f>+'cumm gezette prikken boosters'!B18</f>
        <v>5</v>
      </c>
      <c r="C18">
        <f>+'cumm gezette prikken boosters'!C18-'cumm gezette prikken boosters'!C17</f>
        <v>0</v>
      </c>
      <c r="D18">
        <f>+'cumm gezette prikken boosters'!D18-'cumm gezette prikken boosters'!D17</f>
        <v>30800.000000000058</v>
      </c>
      <c r="E18">
        <f>+'cumm gezette prikken boosters'!E18-'cumm gezette prikken boosters'!E17</f>
        <v>22200</v>
      </c>
      <c r="F18">
        <f>+'cumm gezette prikken boosters'!F18-'cumm gezette prikken boosters'!F17</f>
        <v>11240</v>
      </c>
      <c r="G18">
        <f>+'cumm gezette prikken boosters'!G18-'cumm gezette prikken boosters'!G17</f>
        <v>21039.999999999942</v>
      </c>
      <c r="H18">
        <f>+'cumm gezette prikken boosters'!H18-'cumm gezette prikken boosters'!H17</f>
        <v>10329.999999999942</v>
      </c>
      <c r="I18">
        <f>+'cumm gezette prikken boosters'!I18-'cumm gezette prikken boosters'!I17</f>
        <v>11310</v>
      </c>
      <c r="J18">
        <f>+'cumm gezette prikken boosters'!J18-'cumm gezette prikken boosters'!J17</f>
        <v>12850</v>
      </c>
      <c r="K18">
        <f>+'cumm gezette prikken boosters'!K18-'cumm gezette prikken boosters'!K17</f>
        <v>12630</v>
      </c>
      <c r="L18">
        <f>+'cumm gezette prikken boosters'!L18-'cumm gezette prikken boosters'!L17</f>
        <v>11380.000000000116</v>
      </c>
      <c r="M18">
        <f>+'cumm gezette prikken boosters'!M18-'cumm gezette prikken boosters'!M17</f>
        <v>10030.000000000116</v>
      </c>
      <c r="N18">
        <f>+'cumm gezette prikken boosters'!N18-'cumm gezette prikken boosters'!N17</f>
        <v>9710.0000000001164</v>
      </c>
      <c r="O18">
        <f>+'cumm gezette prikken boosters'!O18-'cumm gezette prikken boosters'!O17</f>
        <v>0</v>
      </c>
      <c r="P18">
        <f>+'cumm gezette prikken boosters'!P18-'cumm gezette prikken boosters'!P17</f>
        <v>0</v>
      </c>
      <c r="Q18">
        <f>+'cumm gezette prikken boosters'!Q18-'cumm gezette prikken boosters'!Q17</f>
        <v>0</v>
      </c>
      <c r="R18">
        <f>+'cumm gezette prikken boosters'!R18-'cumm gezette prikken boosters'!R17</f>
        <v>1300.0000000000146</v>
      </c>
    </row>
    <row r="19" spans="1:18" x14ac:dyDescent="0.25">
      <c r="A19">
        <f>+'cumm gezette prikken boosters'!A19</f>
        <v>2022</v>
      </c>
      <c r="B19">
        <f>+'cumm gezette prikken boosters'!B19</f>
        <v>6</v>
      </c>
      <c r="C19">
        <f>+'cumm gezette prikken boosters'!C19-'cumm gezette prikken boosters'!C18</f>
        <v>0</v>
      </c>
      <c r="D19">
        <f>+'cumm gezette prikken boosters'!D19-'cumm gezette prikken boosters'!D18</f>
        <v>15399.999999999942</v>
      </c>
      <c r="E19">
        <f>+'cumm gezette prikken boosters'!E19-'cumm gezette prikken boosters'!E18</f>
        <v>11100.000000000058</v>
      </c>
      <c r="F19">
        <f>+'cumm gezette prikken boosters'!F19-'cumm gezette prikken boosters'!F18</f>
        <v>22480.000000000058</v>
      </c>
      <c r="G19">
        <f>+'cumm gezette prikken boosters'!G19-'cumm gezette prikken boosters'!G18</f>
        <v>10520.000000000058</v>
      </c>
      <c r="H19">
        <f>+'cumm gezette prikken boosters'!H19-'cumm gezette prikken boosters'!H18</f>
        <v>10330.000000000058</v>
      </c>
      <c r="I19">
        <f>+'cumm gezette prikken boosters'!I19-'cumm gezette prikken boosters'!I18</f>
        <v>11310</v>
      </c>
      <c r="J19">
        <f>+'cumm gezette prikken boosters'!J19-'cumm gezette prikken boosters'!J18</f>
        <v>12850</v>
      </c>
      <c r="K19">
        <f>+'cumm gezette prikken boosters'!K19-'cumm gezette prikken boosters'!K18</f>
        <v>12630</v>
      </c>
      <c r="L19">
        <f>+'cumm gezette prikken boosters'!L19-'cumm gezette prikken boosters'!L18</f>
        <v>11380</v>
      </c>
      <c r="M19">
        <f>+'cumm gezette prikken boosters'!M19-'cumm gezette prikken boosters'!M18</f>
        <v>10030</v>
      </c>
      <c r="N19">
        <f>+'cumm gezette prikken boosters'!N19-'cumm gezette prikken boosters'!N18</f>
        <v>9709.9999999997672</v>
      </c>
      <c r="O19">
        <f>+'cumm gezette prikken boosters'!O19-'cumm gezette prikken boosters'!O18</f>
        <v>6440</v>
      </c>
      <c r="P19">
        <f>+'cumm gezette prikken boosters'!P19-'cumm gezette prikken boosters'!P18</f>
        <v>4500</v>
      </c>
      <c r="Q19">
        <f>+'cumm gezette prikken boosters'!Q19-'cumm gezette prikken boosters'!Q18</f>
        <v>2590</v>
      </c>
      <c r="R19">
        <f>+'cumm gezette prikken boosters'!R19-'cumm gezette prikken boosters'!R18</f>
        <v>0</v>
      </c>
    </row>
    <row r="20" spans="1:18" x14ac:dyDescent="0.25">
      <c r="A20">
        <f>+'cumm gezette prikken boosters'!A20</f>
        <v>2022</v>
      </c>
      <c r="B20">
        <f>+'cumm gezette prikken boosters'!B20</f>
        <v>7</v>
      </c>
      <c r="C20">
        <f>+'cumm gezette prikken boosters'!C20-'cumm gezette prikken boosters'!C19</f>
        <v>0</v>
      </c>
      <c r="D20">
        <f>+'cumm gezette prikken boosters'!D20-'cumm gezette prikken boosters'!D19</f>
        <v>15400</v>
      </c>
      <c r="E20">
        <f>+'cumm gezette prikken boosters'!E20-'cumm gezette prikken boosters'!E19</f>
        <v>0</v>
      </c>
      <c r="F20">
        <f>+'cumm gezette prikken boosters'!F20-'cumm gezette prikken boosters'!F19</f>
        <v>0</v>
      </c>
      <c r="G20">
        <f>+'cumm gezette prikken boosters'!G20-'cumm gezette prikken boosters'!G19</f>
        <v>0</v>
      </c>
      <c r="H20">
        <f>+'cumm gezette prikken boosters'!H20-'cumm gezette prikken boosters'!H19</f>
        <v>10329.999999999884</v>
      </c>
      <c r="I20">
        <f>+'cumm gezette prikken boosters'!I20-'cumm gezette prikken boosters'!I19</f>
        <v>0</v>
      </c>
      <c r="J20">
        <f>+'cumm gezette prikken boosters'!J20-'cumm gezette prikken boosters'!J19</f>
        <v>0</v>
      </c>
      <c r="K20">
        <f>+'cumm gezette prikken boosters'!K20-'cumm gezette prikken boosters'!K19</f>
        <v>0</v>
      </c>
      <c r="L20">
        <f>+'cumm gezette prikken boosters'!L20-'cumm gezette prikken boosters'!L19</f>
        <v>0</v>
      </c>
      <c r="M20">
        <f>+'cumm gezette prikken boosters'!M20-'cumm gezette prikken boosters'!M19</f>
        <v>0</v>
      </c>
      <c r="N20">
        <f>+'cumm gezette prikken boosters'!N20-'cumm gezette prikken boosters'!N19</f>
        <v>0</v>
      </c>
      <c r="O20">
        <f>+'cumm gezette prikken boosters'!O20-'cumm gezette prikken boosters'!O19</f>
        <v>0</v>
      </c>
      <c r="P20">
        <f>+'cumm gezette prikken boosters'!P20-'cumm gezette prikken boosters'!P19</f>
        <v>0</v>
      </c>
      <c r="Q20">
        <f>+'cumm gezette prikken boosters'!Q20-'cumm gezette prikken boosters'!Q19</f>
        <v>0</v>
      </c>
      <c r="R20">
        <f>+'cumm gezette prikken boosters'!R20-'cumm gezette prikken boosters'!R19</f>
        <v>0</v>
      </c>
    </row>
    <row r="21" spans="1:18" x14ac:dyDescent="0.25">
      <c r="A21">
        <f>+'cumm gezette prikken boosters'!A21</f>
        <v>2022</v>
      </c>
      <c r="B21">
        <f>+'cumm gezette prikken boosters'!B21</f>
        <v>8</v>
      </c>
      <c r="C21">
        <f>+'cumm gezette prikken boosters'!C21-'cumm gezette prikken boosters'!C20</f>
        <v>0</v>
      </c>
      <c r="D21">
        <f>+'cumm gezette prikken boosters'!D21-'cumm gezette prikken boosters'!D20</f>
        <v>0</v>
      </c>
      <c r="E21">
        <f>+'cumm gezette prikken boosters'!E21-'cumm gezette prikken boosters'!E20</f>
        <v>11100.000000000058</v>
      </c>
      <c r="F21">
        <f>+'cumm gezette prikken boosters'!F21-'cumm gezette prikken boosters'!F20</f>
        <v>0</v>
      </c>
      <c r="G21">
        <f>+'cumm gezette prikken boosters'!G21-'cumm gezette prikken boosters'!G20</f>
        <v>10520</v>
      </c>
      <c r="H21">
        <f>+'cumm gezette prikken boosters'!H21-'cumm gezette prikken boosters'!H20</f>
        <v>0</v>
      </c>
      <c r="I21">
        <f>+'cumm gezette prikken boosters'!I21-'cumm gezette prikken boosters'!I20</f>
        <v>11310</v>
      </c>
      <c r="J21">
        <f>+'cumm gezette prikken boosters'!J21-'cumm gezette prikken boosters'!J20</f>
        <v>0</v>
      </c>
      <c r="K21">
        <f>+'cumm gezette prikken boosters'!K21-'cumm gezette prikken boosters'!K20</f>
        <v>0</v>
      </c>
      <c r="L21">
        <f>+'cumm gezette prikken boosters'!L21-'cumm gezette prikken boosters'!L20</f>
        <v>0</v>
      </c>
      <c r="M21">
        <f>+'cumm gezette prikken boosters'!M21-'cumm gezette prikken boosters'!M20</f>
        <v>0</v>
      </c>
      <c r="N21">
        <f>+'cumm gezette prikken boosters'!N21-'cumm gezette prikken boosters'!N20</f>
        <v>9710</v>
      </c>
      <c r="O21">
        <f>+'cumm gezette prikken boosters'!O21-'cumm gezette prikken boosters'!O20</f>
        <v>6440</v>
      </c>
      <c r="P21">
        <f>+'cumm gezette prikken boosters'!P21-'cumm gezette prikken boosters'!P20</f>
        <v>4500</v>
      </c>
      <c r="Q21">
        <f>+'cumm gezette prikken boosters'!Q21-'cumm gezette prikken boosters'!Q20</f>
        <v>0</v>
      </c>
      <c r="R21">
        <f>+'cumm gezette prikken boosters'!R21-'cumm gezette prikken boosters'!R20</f>
        <v>1299.9999999999854</v>
      </c>
    </row>
    <row r="22" spans="1:18" x14ac:dyDescent="0.25">
      <c r="A22">
        <f>+'cumm gezette prikken boosters'!A22</f>
        <v>2022</v>
      </c>
      <c r="B22">
        <f>+'cumm gezette prikken boosters'!B22</f>
        <v>9</v>
      </c>
      <c r="C22">
        <f>+'cumm gezette prikken boosters'!C22-'cumm gezette prikken boosters'!C21</f>
        <v>0</v>
      </c>
      <c r="D22">
        <f>+'cumm gezette prikken boosters'!D22-'cumm gezette prikken boosters'!D21</f>
        <v>0</v>
      </c>
      <c r="E22">
        <f>+'cumm gezette prikken boosters'!E22-'cumm gezette prikken boosters'!E21</f>
        <v>0</v>
      </c>
      <c r="F22">
        <f>+'cumm gezette prikken boosters'!F22-'cumm gezette prikken boosters'!F21</f>
        <v>11240</v>
      </c>
      <c r="G22">
        <f>+'cumm gezette prikken boosters'!G22-'cumm gezette prikken boosters'!G21</f>
        <v>0</v>
      </c>
      <c r="H22">
        <f>+'cumm gezette prikken boosters'!H22-'cumm gezette prikken boosters'!H21</f>
        <v>0</v>
      </c>
      <c r="I22">
        <f>+'cumm gezette prikken boosters'!I22-'cumm gezette prikken boosters'!I21</f>
        <v>0</v>
      </c>
      <c r="J22">
        <f>+'cumm gezette prikken boosters'!J22-'cumm gezette prikken boosters'!J21</f>
        <v>12849.999999999884</v>
      </c>
      <c r="K22">
        <f>+'cumm gezette prikken boosters'!K22-'cumm gezette prikken boosters'!K21</f>
        <v>12630</v>
      </c>
      <c r="L22">
        <f>+'cumm gezette prikken boosters'!L22-'cumm gezette prikken boosters'!L21</f>
        <v>11379.999999999884</v>
      </c>
      <c r="M22">
        <f>+'cumm gezette prikken boosters'!M22-'cumm gezette prikken boosters'!M21</f>
        <v>10029.999999999884</v>
      </c>
      <c r="N22">
        <f>+'cumm gezette prikken boosters'!N22-'cumm gezette prikken boosters'!N21</f>
        <v>0</v>
      </c>
      <c r="O22">
        <f>+'cumm gezette prikken boosters'!O22-'cumm gezette prikken boosters'!O21</f>
        <v>0</v>
      </c>
      <c r="P22">
        <f>+'cumm gezette prikken boosters'!P22-'cumm gezette prikken boosters'!P21</f>
        <v>0</v>
      </c>
      <c r="Q22">
        <f>+'cumm gezette prikken boosters'!Q22-'cumm gezette prikken boosters'!Q21</f>
        <v>2590</v>
      </c>
      <c r="R22">
        <f>+'cumm gezette prikken boosters'!R22-'cumm gezette prikken boosters'!R21</f>
        <v>0</v>
      </c>
    </row>
    <row r="23" spans="1:18" x14ac:dyDescent="0.25">
      <c r="A23">
        <f>+'cumm gezette prikken boosters'!A23</f>
        <v>2022</v>
      </c>
      <c r="B23">
        <f>+'cumm gezette prikken boosters'!B23</f>
        <v>10</v>
      </c>
      <c r="C23">
        <f>+'cumm gezette prikken boosters'!C23-'cumm gezette prikken boosters'!C22</f>
        <v>0</v>
      </c>
      <c r="D23">
        <f>+'cumm gezette prikken boosters'!D23-'cumm gezette prikken boosters'!D22</f>
        <v>15400</v>
      </c>
      <c r="E23">
        <f>+'cumm gezette prikken boosters'!E23-'cumm gezette prikken boosters'!E22</f>
        <v>0</v>
      </c>
      <c r="F23">
        <f>+'cumm gezette prikken boosters'!F23-'cumm gezette prikken boosters'!F22</f>
        <v>0</v>
      </c>
      <c r="G23">
        <f>+'cumm gezette prikken boosters'!G23-'cumm gezette prikken boosters'!G22</f>
        <v>0</v>
      </c>
      <c r="H23">
        <f>+'cumm gezette prikken boosters'!H23-'cumm gezette prikken boosters'!H22</f>
        <v>10330.000000000116</v>
      </c>
      <c r="I23">
        <f>+'cumm gezette prikken boosters'!I23-'cumm gezette prikken boosters'!I22</f>
        <v>0</v>
      </c>
      <c r="J23">
        <f>+'cumm gezette prikken boosters'!J23-'cumm gezette prikken boosters'!J22</f>
        <v>0</v>
      </c>
      <c r="K23">
        <f>+'cumm gezette prikken boosters'!K23-'cumm gezette prikken boosters'!K22</f>
        <v>0</v>
      </c>
      <c r="L23">
        <f>+'cumm gezette prikken boosters'!L23-'cumm gezette prikken boosters'!L22</f>
        <v>0</v>
      </c>
      <c r="M23">
        <f>+'cumm gezette prikken boosters'!M23-'cumm gezette prikken boosters'!M22</f>
        <v>0</v>
      </c>
      <c r="N23">
        <f>+'cumm gezette prikken boosters'!N23-'cumm gezette prikken boosters'!N22</f>
        <v>9710.0000000001164</v>
      </c>
      <c r="O23">
        <f>+'cumm gezette prikken boosters'!O23-'cumm gezette prikken boosters'!O22</f>
        <v>6440</v>
      </c>
      <c r="P23">
        <f>+'cumm gezette prikken boosters'!P23-'cumm gezette prikken boosters'!P22</f>
        <v>4500</v>
      </c>
      <c r="Q23">
        <f>+'cumm gezette prikken boosters'!Q23-'cumm gezette prikken boosters'!Q22</f>
        <v>0</v>
      </c>
      <c r="R23">
        <f>+'cumm gezette prikken boosters'!R23-'cumm gezette prikken boosters'!R22</f>
        <v>1300</v>
      </c>
    </row>
    <row r="24" spans="1:18" x14ac:dyDescent="0.25">
      <c r="A24">
        <f>+'cumm gezette prikken boosters'!A24</f>
        <v>2022</v>
      </c>
      <c r="B24">
        <f>+'cumm gezette prikken boosters'!B24</f>
        <v>11</v>
      </c>
      <c r="C24">
        <f>+'cumm gezette prikken boosters'!C24-'cumm gezette prikken boosters'!C23</f>
        <v>0</v>
      </c>
      <c r="D24">
        <f>+'cumm gezette prikken boosters'!D24-'cumm gezette prikken boosters'!D23</f>
        <v>0</v>
      </c>
      <c r="E24">
        <f>+'cumm gezette prikken boosters'!E24-'cumm gezette prikken boosters'!E23</f>
        <v>0</v>
      </c>
      <c r="F24">
        <f>+'cumm gezette prikken boosters'!F24-'cumm gezette prikken boosters'!F23</f>
        <v>0</v>
      </c>
      <c r="G24">
        <f>+'cumm gezette prikken boosters'!G24-'cumm gezette prikken boosters'!G23</f>
        <v>0</v>
      </c>
      <c r="H24">
        <f>+'cumm gezette prikken boosters'!H24-'cumm gezette prikken boosters'!H23</f>
        <v>0</v>
      </c>
      <c r="I24">
        <f>+'cumm gezette prikken boosters'!I24-'cumm gezette prikken boosters'!I23</f>
        <v>11310</v>
      </c>
      <c r="J24">
        <f>+'cumm gezette prikken boosters'!J24-'cumm gezette prikken boosters'!J23</f>
        <v>0</v>
      </c>
      <c r="K24">
        <f>+'cumm gezette prikken boosters'!K24-'cumm gezette prikken boosters'!K23</f>
        <v>0</v>
      </c>
      <c r="L24">
        <f>+'cumm gezette prikken boosters'!L24-'cumm gezette prikken boosters'!L23</f>
        <v>0</v>
      </c>
      <c r="M24">
        <f>+'cumm gezette prikken boosters'!M24-'cumm gezette prikken boosters'!M23</f>
        <v>0</v>
      </c>
      <c r="N24">
        <f>+'cumm gezette prikken boosters'!N24-'cumm gezette prikken boosters'!N23</f>
        <v>0</v>
      </c>
      <c r="O24">
        <f>+'cumm gezette prikken boosters'!O24-'cumm gezette prikken boosters'!O23</f>
        <v>0</v>
      </c>
      <c r="P24">
        <f>+'cumm gezette prikken boosters'!P24-'cumm gezette prikken boosters'!P23</f>
        <v>0</v>
      </c>
      <c r="Q24">
        <f>+'cumm gezette prikken boosters'!Q24-'cumm gezette prikken boosters'!Q23</f>
        <v>2590</v>
      </c>
      <c r="R24">
        <f>+'cumm gezette prikken boosters'!R24-'cumm gezette prikken boosters'!R23</f>
        <v>0</v>
      </c>
    </row>
    <row r="25" spans="1:18" x14ac:dyDescent="0.25">
      <c r="A25">
        <f>+'cumm gezette prikken boosters'!A25</f>
        <v>2022</v>
      </c>
      <c r="B25">
        <f>+'cumm gezette prikken boosters'!B25</f>
        <v>12</v>
      </c>
      <c r="C25">
        <f>+'cumm gezette prikken boosters'!C25-'cumm gezette prikken boosters'!C24</f>
        <v>0</v>
      </c>
      <c r="D25">
        <f>+'cumm gezette prikken boosters'!D25-'cumm gezette prikken boosters'!D24</f>
        <v>0</v>
      </c>
      <c r="E25">
        <f>+'cumm gezette prikken boosters'!E25-'cumm gezette prikken boosters'!E24</f>
        <v>11099.999999999942</v>
      </c>
      <c r="F25">
        <f>+'cumm gezette prikken boosters'!F25-'cumm gezette prikken boosters'!F24</f>
        <v>0</v>
      </c>
      <c r="G25">
        <f>+'cumm gezette prikken boosters'!G25-'cumm gezette prikken boosters'!G24</f>
        <v>10519.999999999942</v>
      </c>
      <c r="H25">
        <f>+'cumm gezette prikken boosters'!H25-'cumm gezette prikken boosters'!H24</f>
        <v>0</v>
      </c>
      <c r="I25">
        <f>+'cumm gezette prikken boosters'!I25-'cumm gezette prikken boosters'!I24</f>
        <v>0</v>
      </c>
      <c r="J25">
        <f>+'cumm gezette prikken boosters'!J25-'cumm gezette prikken boosters'!J24</f>
        <v>0</v>
      </c>
      <c r="K25">
        <f>+'cumm gezette prikken boosters'!K25-'cumm gezette prikken boosters'!K24</f>
        <v>0</v>
      </c>
      <c r="L25">
        <f>+'cumm gezette prikken boosters'!L25-'cumm gezette prikken boosters'!L24</f>
        <v>11380.000000000116</v>
      </c>
      <c r="M25">
        <f>+'cumm gezette prikken boosters'!M25-'cumm gezette prikken boosters'!M24</f>
        <v>10030.000000000116</v>
      </c>
      <c r="N25">
        <f>+'cumm gezette prikken boosters'!N25-'cumm gezette prikken boosters'!N24</f>
        <v>0</v>
      </c>
      <c r="O25">
        <f>+'cumm gezette prikken boosters'!O25-'cumm gezette prikken boosters'!O24</f>
        <v>0</v>
      </c>
      <c r="P25">
        <f>+'cumm gezette prikken boosters'!P25-'cumm gezette prikken boosters'!P24</f>
        <v>0</v>
      </c>
      <c r="Q25">
        <f>+'cumm gezette prikken boosters'!Q25-'cumm gezette prikken boosters'!Q24</f>
        <v>0</v>
      </c>
      <c r="R25">
        <f>+'cumm gezette prikken boosters'!R25-'cumm gezette prikken boosters'!R24</f>
        <v>0</v>
      </c>
    </row>
    <row r="26" spans="1:18" x14ac:dyDescent="0.25">
      <c r="A26">
        <f>+'cumm gezette prikken boosters'!A26</f>
        <v>2022</v>
      </c>
      <c r="B26">
        <f>+'cumm gezette prikken boosters'!B26</f>
        <v>13</v>
      </c>
      <c r="C26">
        <f>+'cumm gezette prikken boosters'!C26-'cumm gezette prikken boosters'!C25</f>
        <v>11700</v>
      </c>
      <c r="D26">
        <f>+'cumm gezette prikken boosters'!D26-'cumm gezette prikken boosters'!D25</f>
        <v>0</v>
      </c>
      <c r="E26">
        <f>+'cumm gezette prikken boosters'!E26-'cumm gezette prikken boosters'!E25</f>
        <v>0</v>
      </c>
      <c r="F26">
        <f>+'cumm gezette prikken boosters'!F26-'cumm gezette prikken boosters'!F25</f>
        <v>0</v>
      </c>
      <c r="G26">
        <f>+'cumm gezette prikken boosters'!G26-'cumm gezette prikken boosters'!G25</f>
        <v>0</v>
      </c>
      <c r="H26">
        <f>+'cumm gezette prikken boosters'!H26-'cumm gezette prikken boosters'!H25</f>
        <v>0</v>
      </c>
      <c r="I26">
        <f>+'cumm gezette prikken boosters'!I26-'cumm gezette prikken boosters'!I25</f>
        <v>0</v>
      </c>
      <c r="J26">
        <f>+'cumm gezette prikken boosters'!J26-'cumm gezette prikken boosters'!J25</f>
        <v>12850</v>
      </c>
      <c r="K26">
        <f>+'cumm gezette prikken boosters'!K26-'cumm gezette prikken boosters'!K25</f>
        <v>12630</v>
      </c>
      <c r="L26">
        <f>+'cumm gezette prikken boosters'!L26-'cumm gezette prikken boosters'!L25</f>
        <v>0</v>
      </c>
      <c r="M26">
        <f>+'cumm gezette prikken boosters'!M26-'cumm gezette prikken boosters'!M25</f>
        <v>0</v>
      </c>
      <c r="N26">
        <f>+'cumm gezette prikken boosters'!N26-'cumm gezette prikken boosters'!N25</f>
        <v>9710</v>
      </c>
      <c r="O26">
        <f>+'cumm gezette prikken boosters'!O26-'cumm gezette prikken boosters'!O25</f>
        <v>6440.0000000001164</v>
      </c>
      <c r="P26">
        <f>+'cumm gezette prikken boosters'!P26-'cumm gezette prikken boosters'!P25</f>
        <v>0</v>
      </c>
      <c r="Q26">
        <f>+'cumm gezette prikken boosters'!Q26-'cumm gezette prikken boosters'!Q25</f>
        <v>0</v>
      </c>
      <c r="R26">
        <f>+'cumm gezette prikken boosters'!R26-'cumm gezette prikken boosters'!R25</f>
        <v>1300</v>
      </c>
    </row>
    <row r="27" spans="1:18" x14ac:dyDescent="0.25">
      <c r="A27">
        <f>+'cumm gezette prikken boosters'!A27</f>
        <v>2022</v>
      </c>
      <c r="B27">
        <f>+'cumm gezette prikken boosters'!B27</f>
        <v>14</v>
      </c>
      <c r="C27">
        <f>+'cumm gezette prikken boosters'!C27-'cumm gezette prikken boosters'!C26</f>
        <v>0</v>
      </c>
      <c r="D27">
        <f>+'cumm gezette prikken boosters'!D27-'cumm gezette prikken boosters'!D26</f>
        <v>0</v>
      </c>
      <c r="E27">
        <f>+'cumm gezette prikken boosters'!E27-'cumm gezette prikken boosters'!E26</f>
        <v>0</v>
      </c>
      <c r="F27">
        <f>+'cumm gezette prikken boosters'!F27-'cumm gezette prikken boosters'!F26</f>
        <v>11240</v>
      </c>
      <c r="G27">
        <f>+'cumm gezette prikken boosters'!G27-'cumm gezette prikken boosters'!G26</f>
        <v>0</v>
      </c>
      <c r="H27">
        <f>+'cumm gezette prikken boosters'!H27-'cumm gezette prikken boosters'!H26</f>
        <v>0</v>
      </c>
      <c r="I27">
        <f>+'cumm gezette prikken boosters'!I27-'cumm gezette prikken boosters'!I26</f>
        <v>0</v>
      </c>
      <c r="J27">
        <f>+'cumm gezette prikken boosters'!J27-'cumm gezette prikken boosters'!J26</f>
        <v>0</v>
      </c>
      <c r="K27">
        <f>+'cumm gezette prikken boosters'!K27-'cumm gezette prikken boosters'!K26</f>
        <v>0</v>
      </c>
      <c r="L27">
        <f>+'cumm gezette prikken boosters'!L27-'cumm gezette prikken boosters'!L26</f>
        <v>0</v>
      </c>
      <c r="M27">
        <f>+'cumm gezette prikken boosters'!M27-'cumm gezette prikken boosters'!M26</f>
        <v>0</v>
      </c>
      <c r="N27">
        <f>+'cumm gezette prikken boosters'!N27-'cumm gezette prikken boosters'!N26</f>
        <v>0</v>
      </c>
      <c r="O27">
        <f>+'cumm gezette prikken boosters'!O27-'cumm gezette prikken boosters'!O26</f>
        <v>0</v>
      </c>
      <c r="P27">
        <f>+'cumm gezette prikken boosters'!P27-'cumm gezette prikken boosters'!P26</f>
        <v>4500.0000000000582</v>
      </c>
      <c r="Q27">
        <f>+'cumm gezette prikken boosters'!Q27-'cumm gezette prikken boosters'!Q26</f>
        <v>0</v>
      </c>
      <c r="R27">
        <f>+'cumm gezette prikken boosters'!R27-'cumm gezette prikken boosters'!R26</f>
        <v>0</v>
      </c>
    </row>
    <row r="28" spans="1:18" x14ac:dyDescent="0.25">
      <c r="A28">
        <f>+'cumm gezette prikken boosters'!A28</f>
        <v>2022</v>
      </c>
      <c r="B28">
        <f>+'cumm gezette prikken boosters'!B28</f>
        <v>15</v>
      </c>
      <c r="C28">
        <f>+'cumm gezette prikken boosters'!C28-'cumm gezette prikken boosters'!C27</f>
        <v>0</v>
      </c>
      <c r="D28">
        <f>+'cumm gezette prikken boosters'!D28-'cumm gezette prikken boosters'!D27</f>
        <v>15400</v>
      </c>
      <c r="E28">
        <f>+'cumm gezette prikken boosters'!E28-'cumm gezette prikken boosters'!E27</f>
        <v>0</v>
      </c>
      <c r="F28">
        <f>+'cumm gezette prikken boosters'!F28-'cumm gezette prikken boosters'!F27</f>
        <v>0</v>
      </c>
      <c r="G28">
        <f>+'cumm gezette prikken boosters'!G28-'cumm gezette prikken boosters'!G27</f>
        <v>0</v>
      </c>
      <c r="H28">
        <f>+'cumm gezette prikken boosters'!H28-'cumm gezette prikken boosters'!H27</f>
        <v>10330</v>
      </c>
      <c r="I28">
        <f>+'cumm gezette prikken boosters'!I28-'cumm gezette prikken boosters'!I27</f>
        <v>0</v>
      </c>
      <c r="J28">
        <f>+'cumm gezette prikken boosters'!J28-'cumm gezette prikken boosters'!J27</f>
        <v>0</v>
      </c>
      <c r="K28">
        <f>+'cumm gezette prikken boosters'!K28-'cumm gezette prikken boosters'!K27</f>
        <v>0</v>
      </c>
      <c r="L28">
        <f>+'cumm gezette prikken boosters'!L28-'cumm gezette prikken boosters'!L27</f>
        <v>0</v>
      </c>
      <c r="M28">
        <f>+'cumm gezette prikken boosters'!M28-'cumm gezette prikken boosters'!M27</f>
        <v>0</v>
      </c>
      <c r="N28">
        <f>+'cumm gezette prikken boosters'!N28-'cumm gezette prikken boosters'!N27</f>
        <v>0</v>
      </c>
      <c r="O28">
        <f>+'cumm gezette prikken boosters'!O28-'cumm gezette prikken boosters'!O27</f>
        <v>0</v>
      </c>
      <c r="P28">
        <f>+'cumm gezette prikken boosters'!P28-'cumm gezette prikken boosters'!P27</f>
        <v>0</v>
      </c>
      <c r="Q28">
        <f>+'cumm gezette prikken boosters'!Q28-'cumm gezette prikken boosters'!Q27</f>
        <v>0</v>
      </c>
      <c r="R28">
        <f>+'cumm gezette prikken boosters'!R28-'cumm gezette prikken boosters'!R27</f>
        <v>0</v>
      </c>
    </row>
    <row r="29" spans="1:18" x14ac:dyDescent="0.25">
      <c r="A29">
        <f>+'cumm gezette prikken boosters'!A29</f>
        <v>2022</v>
      </c>
      <c r="B29">
        <f>+'cumm gezette prikken boosters'!B29</f>
        <v>16</v>
      </c>
      <c r="C29">
        <f>+'cumm gezette prikken boosters'!C29-'cumm gezette prikken boosters'!C28</f>
        <v>0</v>
      </c>
      <c r="D29">
        <f>+'cumm gezette prikken boosters'!D29-'cumm gezette prikken boosters'!D28</f>
        <v>0</v>
      </c>
      <c r="E29">
        <f>+'cumm gezette prikken boosters'!E29-'cumm gezette prikken boosters'!E28</f>
        <v>0</v>
      </c>
      <c r="F29">
        <f>+'cumm gezette prikken boosters'!F29-'cumm gezette prikken boosters'!F28</f>
        <v>0</v>
      </c>
      <c r="G29">
        <f>+'cumm gezette prikken boosters'!G29-'cumm gezette prikken boosters'!G28</f>
        <v>0</v>
      </c>
      <c r="H29">
        <f>+'cumm gezette prikken boosters'!H29-'cumm gezette prikken boosters'!H28</f>
        <v>0</v>
      </c>
      <c r="I29">
        <f>+'cumm gezette prikken boosters'!I29-'cumm gezette prikken boosters'!I28</f>
        <v>0</v>
      </c>
      <c r="J29">
        <f>+'cumm gezette prikken boosters'!J29-'cumm gezette prikken boosters'!J28</f>
        <v>0</v>
      </c>
      <c r="K29">
        <f>+'cumm gezette prikken boosters'!K29-'cumm gezette prikken boosters'!K28</f>
        <v>0</v>
      </c>
      <c r="L29">
        <f>+'cumm gezette prikken boosters'!L29-'cumm gezette prikken boosters'!L28</f>
        <v>0</v>
      </c>
      <c r="M29">
        <f>+'cumm gezette prikken boosters'!M29-'cumm gezette prikken boosters'!M28</f>
        <v>0</v>
      </c>
      <c r="N29">
        <f>+'cumm gezette prikken boosters'!N29-'cumm gezette prikken boosters'!N28</f>
        <v>0</v>
      </c>
      <c r="O29">
        <f>+'cumm gezette prikken boosters'!O29-'cumm gezette prikken boosters'!O28</f>
        <v>0</v>
      </c>
      <c r="P29">
        <f>+'cumm gezette prikken boosters'!P29-'cumm gezette prikken boosters'!P28</f>
        <v>0</v>
      </c>
      <c r="Q29">
        <f>+'cumm gezette prikken boosters'!Q29-'cumm gezette prikken boosters'!Q28</f>
        <v>2590.0000000000291</v>
      </c>
      <c r="R29">
        <f>+'cumm gezette prikken boosters'!R29-'cumm gezette prikken boosters'!R28</f>
        <v>0</v>
      </c>
    </row>
    <row r="30" spans="1:18" x14ac:dyDescent="0.25">
      <c r="A30">
        <f>+'cumm gezette prikken boosters'!A30</f>
        <v>2022</v>
      </c>
      <c r="B30">
        <f>+'cumm gezette prikken boosters'!B30</f>
        <v>17</v>
      </c>
      <c r="C30">
        <f>+'cumm gezette prikken boosters'!C30-'cumm gezette prikken boosters'!C29</f>
        <v>0</v>
      </c>
      <c r="D30">
        <f>+'cumm gezette prikken boosters'!D30-'cumm gezette prikken boosters'!D29</f>
        <v>0</v>
      </c>
      <c r="E30">
        <f>+'cumm gezette prikken boosters'!E30-'cumm gezette prikken boosters'!E29</f>
        <v>0</v>
      </c>
      <c r="F30">
        <f>+'cumm gezette prikken boosters'!F30-'cumm gezette prikken boosters'!F29</f>
        <v>0</v>
      </c>
      <c r="G30">
        <f>+'cumm gezette prikken boosters'!G30-'cumm gezette prikken boosters'!G29</f>
        <v>0</v>
      </c>
      <c r="H30">
        <f>+'cumm gezette prikken boosters'!H30-'cumm gezette prikken boosters'!H29</f>
        <v>0</v>
      </c>
      <c r="I30">
        <f>+'cumm gezette prikken boosters'!I30-'cumm gezette prikken boosters'!I29</f>
        <v>11310</v>
      </c>
      <c r="J30">
        <f>+'cumm gezette prikken boosters'!J30-'cumm gezette prikken boosters'!J29</f>
        <v>0</v>
      </c>
      <c r="K30">
        <f>+'cumm gezette prikken boosters'!K30-'cumm gezette prikken boosters'!K29</f>
        <v>0</v>
      </c>
      <c r="L30">
        <f>+'cumm gezette prikken boosters'!L30-'cumm gezette prikken boosters'!L29</f>
        <v>0</v>
      </c>
      <c r="M30">
        <f>+'cumm gezette prikken boosters'!M30-'cumm gezette prikken boosters'!M29</f>
        <v>10030</v>
      </c>
      <c r="N30">
        <f>+'cumm gezette prikken boosters'!N30-'cumm gezette prikken boosters'!N29</f>
        <v>0</v>
      </c>
      <c r="O30">
        <f>+'cumm gezette prikken boosters'!O30-'cumm gezette prikken boosters'!O29</f>
        <v>0</v>
      </c>
      <c r="P30">
        <f>+'cumm gezette prikken boosters'!P30-'cumm gezette prikken boosters'!P29</f>
        <v>0</v>
      </c>
      <c r="Q30">
        <f>+'cumm gezette prikken boosters'!Q30-'cumm gezette prikken boosters'!Q29</f>
        <v>0</v>
      </c>
      <c r="R30">
        <f>+'cumm gezette prikken boosters'!R30-'cumm gezette prikken boosters'!R29</f>
        <v>0</v>
      </c>
    </row>
    <row r="31" spans="1:18" x14ac:dyDescent="0.25">
      <c r="A31">
        <f>+'cumm gezette prikken boosters'!A31</f>
        <v>2022</v>
      </c>
      <c r="B31">
        <f>+'cumm gezette prikken boosters'!B31</f>
        <v>18</v>
      </c>
      <c r="C31">
        <f>+'cumm gezette prikken boosters'!C31-'cumm gezette prikken boosters'!C30</f>
        <v>0</v>
      </c>
      <c r="D31">
        <f>+'cumm gezette prikken boosters'!D31-'cumm gezette prikken boosters'!D30</f>
        <v>0</v>
      </c>
      <c r="E31">
        <f>+'cumm gezette prikken boosters'!E31-'cumm gezette prikken boosters'!E30</f>
        <v>0</v>
      </c>
      <c r="F31">
        <f>+'cumm gezette prikken boosters'!F31-'cumm gezette prikken boosters'!F30</f>
        <v>0</v>
      </c>
      <c r="G31">
        <f>+'cumm gezette prikken boosters'!G31-'cumm gezette prikken boosters'!G30</f>
        <v>10520.000000000058</v>
      </c>
      <c r="H31">
        <f>+'cumm gezette prikken boosters'!H31-'cumm gezette prikken boosters'!H30</f>
        <v>0</v>
      </c>
      <c r="I31">
        <f>+'cumm gezette prikken boosters'!I31-'cumm gezette prikken boosters'!I30</f>
        <v>0</v>
      </c>
      <c r="J31">
        <f>+'cumm gezette prikken boosters'!J31-'cumm gezette prikken boosters'!J30</f>
        <v>0</v>
      </c>
      <c r="K31">
        <f>+'cumm gezette prikken boosters'!K31-'cumm gezette prikken boosters'!K30</f>
        <v>0</v>
      </c>
      <c r="L31">
        <f>+'cumm gezette prikken boosters'!L31-'cumm gezette prikken boosters'!L30</f>
        <v>11379.999999999884</v>
      </c>
      <c r="M31">
        <f>+'cumm gezette prikken boosters'!M31-'cumm gezette prikken boosters'!M30</f>
        <v>0</v>
      </c>
      <c r="N31">
        <f>+'cumm gezette prikken boosters'!N31-'cumm gezette prikken boosters'!N30</f>
        <v>0</v>
      </c>
      <c r="O31">
        <f>+'cumm gezette prikken boosters'!O31-'cumm gezette prikken boosters'!O30</f>
        <v>0</v>
      </c>
      <c r="P31">
        <f>+'cumm gezette prikken boosters'!P31-'cumm gezette prikken boosters'!P30</f>
        <v>0</v>
      </c>
      <c r="Q31">
        <f>+'cumm gezette prikken boosters'!Q31-'cumm gezette prikken boosters'!Q30</f>
        <v>0</v>
      </c>
      <c r="R31">
        <f>+'cumm gezette prikken boosters'!R31-'cumm gezette prikken boosters'!R30</f>
        <v>0</v>
      </c>
    </row>
    <row r="32" spans="1:18" x14ac:dyDescent="0.25">
      <c r="A32">
        <f>+'cumm gezette prikken boosters'!A32</f>
        <v>2022</v>
      </c>
      <c r="B32">
        <f>+'cumm gezette prikken boosters'!B32</f>
        <v>19</v>
      </c>
      <c r="C32">
        <f>+'cumm gezette prikken boosters'!C32-'cumm gezette prikken boosters'!C31</f>
        <v>0</v>
      </c>
      <c r="D32">
        <f>+'cumm gezette prikken boosters'!D32-'cumm gezette prikken boosters'!D31</f>
        <v>0</v>
      </c>
      <c r="E32">
        <f>+'cumm gezette prikken boosters'!E32-'cumm gezette prikken boosters'!E31</f>
        <v>11099.999999999942</v>
      </c>
      <c r="F32">
        <f>+'cumm gezette prikken boosters'!F32-'cumm gezette prikken boosters'!F31</f>
        <v>0</v>
      </c>
      <c r="G32">
        <f>+'cumm gezette prikken boosters'!G32-'cumm gezette prikken boosters'!G31</f>
        <v>0</v>
      </c>
      <c r="H32">
        <f>+'cumm gezette prikken boosters'!H32-'cumm gezette prikken boosters'!H31</f>
        <v>0</v>
      </c>
      <c r="I32">
        <f>+'cumm gezette prikken boosters'!I32-'cumm gezette prikken boosters'!I31</f>
        <v>0</v>
      </c>
      <c r="J32">
        <f>+'cumm gezette prikken boosters'!J32-'cumm gezette prikken boosters'!J31</f>
        <v>0</v>
      </c>
      <c r="K32">
        <f>+'cumm gezette prikken boosters'!K32-'cumm gezette prikken boosters'!K31</f>
        <v>0</v>
      </c>
      <c r="L32">
        <f>+'cumm gezette prikken boosters'!L32-'cumm gezette prikken boosters'!L31</f>
        <v>0</v>
      </c>
      <c r="M32">
        <f>+'cumm gezette prikken boosters'!M32-'cumm gezette prikken boosters'!M31</f>
        <v>0</v>
      </c>
      <c r="N32">
        <f>+'cumm gezette prikken boosters'!N32-'cumm gezette prikken boosters'!N31</f>
        <v>0</v>
      </c>
      <c r="O32">
        <f>+'cumm gezette prikken boosters'!O32-'cumm gezette prikken boosters'!O31</f>
        <v>0</v>
      </c>
      <c r="P32">
        <f>+'cumm gezette prikken boosters'!P32-'cumm gezette prikken boosters'!P31</f>
        <v>0</v>
      </c>
      <c r="Q32">
        <f>+'cumm gezette prikken boosters'!Q32-'cumm gezette prikken boosters'!Q31</f>
        <v>0</v>
      </c>
      <c r="R32">
        <f>+'cumm gezette prikken boosters'!R32-'cumm gezette prikken boosters'!R31</f>
        <v>0</v>
      </c>
    </row>
    <row r="33" spans="1:18" x14ac:dyDescent="0.25">
      <c r="A33">
        <f>+'cumm gezette prikken boosters'!A33</f>
        <v>2022</v>
      </c>
      <c r="B33">
        <f>+'cumm gezette prikken boosters'!B33</f>
        <v>20</v>
      </c>
      <c r="C33">
        <f>+'cumm gezette prikken boosters'!C33-'cumm gezette prikken boosters'!C32</f>
        <v>0</v>
      </c>
      <c r="D33">
        <f>+'cumm gezette prikken boosters'!D33-'cumm gezette prikken boosters'!D32</f>
        <v>0</v>
      </c>
      <c r="E33">
        <f>+'cumm gezette prikken boosters'!E33-'cumm gezette prikken boosters'!E32</f>
        <v>0</v>
      </c>
      <c r="F33">
        <f>+'cumm gezette prikken boosters'!F33-'cumm gezette prikken boosters'!F32</f>
        <v>0</v>
      </c>
      <c r="G33">
        <f>+'cumm gezette prikken boosters'!G33-'cumm gezette prikken boosters'!G32</f>
        <v>0</v>
      </c>
      <c r="H33">
        <f>+'cumm gezette prikken boosters'!H33-'cumm gezette prikken boosters'!H32</f>
        <v>0</v>
      </c>
      <c r="I33">
        <f>+'cumm gezette prikken boosters'!I33-'cumm gezette prikken boosters'!I32</f>
        <v>0</v>
      </c>
      <c r="J33">
        <f>+'cumm gezette prikken boosters'!J33-'cumm gezette prikken boosters'!J32</f>
        <v>0</v>
      </c>
      <c r="K33">
        <f>+'cumm gezette prikken boosters'!K33-'cumm gezette prikken boosters'!K32</f>
        <v>0</v>
      </c>
      <c r="L33">
        <f>+'cumm gezette prikken boosters'!L33-'cumm gezette prikken boosters'!L32</f>
        <v>0</v>
      </c>
      <c r="M33">
        <f>+'cumm gezette prikken boosters'!M33-'cumm gezette prikken boosters'!M32</f>
        <v>0</v>
      </c>
      <c r="N33">
        <f>+'cumm gezette prikken boosters'!N33-'cumm gezette prikken boosters'!N32</f>
        <v>0</v>
      </c>
      <c r="O33">
        <f>+'cumm gezette prikken boosters'!O33-'cumm gezette prikken boosters'!O32</f>
        <v>0</v>
      </c>
      <c r="P33">
        <f>+'cumm gezette prikken boosters'!P33-'cumm gezette prikken boosters'!P32</f>
        <v>0</v>
      </c>
      <c r="Q33">
        <f>+'cumm gezette prikken boosters'!Q33-'cumm gezette prikken boosters'!Q32</f>
        <v>0</v>
      </c>
      <c r="R33">
        <f>+'cumm gezette prikken boosters'!R33-'cumm gezette prikken boosters'!R32</f>
        <v>0</v>
      </c>
    </row>
    <row r="34" spans="1:18" x14ac:dyDescent="0.25">
      <c r="A34">
        <f>+'cumm gezette prikken boosters'!A34</f>
        <v>2022</v>
      </c>
      <c r="B34">
        <f>+'cumm gezette prikken boosters'!B34</f>
        <v>21</v>
      </c>
      <c r="C34">
        <f>+'cumm gezette prikken boosters'!C34-'cumm gezette prikken boosters'!C33</f>
        <v>0</v>
      </c>
      <c r="D34">
        <f>+'cumm gezette prikken boosters'!D34-'cumm gezette prikken boosters'!D33</f>
        <v>0</v>
      </c>
      <c r="E34">
        <f>+'cumm gezette prikken boosters'!E34-'cumm gezette prikken boosters'!E33</f>
        <v>0</v>
      </c>
      <c r="F34">
        <f>+'cumm gezette prikken boosters'!F34-'cumm gezette prikken boosters'!F33</f>
        <v>11240</v>
      </c>
      <c r="G34">
        <f>+'cumm gezette prikken boosters'!G34-'cumm gezette prikken boosters'!G33</f>
        <v>0</v>
      </c>
      <c r="H34">
        <f>+'cumm gezette prikken boosters'!H34-'cumm gezette prikken boosters'!H33</f>
        <v>0</v>
      </c>
      <c r="I34">
        <f>+'cumm gezette prikken boosters'!I34-'cumm gezette prikken boosters'!I33</f>
        <v>0</v>
      </c>
      <c r="J34">
        <f>+'cumm gezette prikken boosters'!J34-'cumm gezette prikken boosters'!J33</f>
        <v>12850.000000000116</v>
      </c>
      <c r="K34">
        <f>+'cumm gezette prikken boosters'!K34-'cumm gezette prikken boosters'!K33</f>
        <v>12630.000000000116</v>
      </c>
      <c r="L34">
        <f>+'cumm gezette prikken boosters'!L34-'cumm gezette prikken boosters'!L33</f>
        <v>0</v>
      </c>
      <c r="M34">
        <f>+'cumm gezette prikken boosters'!M34-'cumm gezette prikken boosters'!M33</f>
        <v>0</v>
      </c>
      <c r="N34">
        <f>+'cumm gezette prikken boosters'!N34-'cumm gezette prikken boosters'!N33</f>
        <v>0</v>
      </c>
      <c r="O34">
        <f>+'cumm gezette prikken boosters'!O34-'cumm gezette prikken boosters'!O33</f>
        <v>0</v>
      </c>
      <c r="P34">
        <f>+'cumm gezette prikken boosters'!P34-'cumm gezette prikken boosters'!P33</f>
        <v>0</v>
      </c>
      <c r="Q34">
        <f>+'cumm gezette prikken boosters'!Q34-'cumm gezette prikken boosters'!Q33</f>
        <v>0</v>
      </c>
      <c r="R34">
        <f>+'cumm gezette prikken boosters'!R34-'cumm gezette prikken boosters'!R33</f>
        <v>0</v>
      </c>
    </row>
    <row r="35" spans="1:18" x14ac:dyDescent="0.25">
      <c r="A35">
        <f>+'cumm gezette prikken boosters'!A35</f>
        <v>2022</v>
      </c>
      <c r="B35">
        <f>+'cumm gezette prikken boosters'!B35</f>
        <v>22</v>
      </c>
      <c r="C35">
        <f>+'cumm gezette prikken boosters'!C35-'cumm gezette prikken boosters'!C34</f>
        <v>11700</v>
      </c>
      <c r="D35">
        <f>+'cumm gezette prikken boosters'!D35-'cumm gezette prikken boosters'!D34</f>
        <v>15400</v>
      </c>
      <c r="E35">
        <f>+'cumm gezette prikken boosters'!E35-'cumm gezette prikken boosters'!E34</f>
        <v>0</v>
      </c>
      <c r="F35">
        <f>+'cumm gezette prikken boosters'!F35-'cumm gezette prikken boosters'!F34</f>
        <v>0</v>
      </c>
      <c r="G35">
        <f>+'cumm gezette prikken boosters'!G35-'cumm gezette prikken boosters'!G34</f>
        <v>0</v>
      </c>
      <c r="H35">
        <f>+'cumm gezette prikken boosters'!H35-'cumm gezette prikken boosters'!H34</f>
        <v>0</v>
      </c>
      <c r="I35">
        <f>+'cumm gezette prikken boosters'!I35-'cumm gezette prikken boosters'!I34</f>
        <v>0</v>
      </c>
      <c r="J35">
        <f>+'cumm gezette prikken boosters'!J35-'cumm gezette prikken boosters'!J34</f>
        <v>0</v>
      </c>
      <c r="K35">
        <f>+'cumm gezette prikken boosters'!K35-'cumm gezette prikken boosters'!K34</f>
        <v>0</v>
      </c>
      <c r="L35">
        <f>+'cumm gezette prikken boosters'!L35-'cumm gezette prikken boosters'!L34</f>
        <v>0</v>
      </c>
      <c r="M35">
        <f>+'cumm gezette prikken boosters'!M35-'cumm gezette prikken boosters'!M34</f>
        <v>0</v>
      </c>
      <c r="N35">
        <f>+'cumm gezette prikken boosters'!N35-'cumm gezette prikken boosters'!N34</f>
        <v>0</v>
      </c>
      <c r="O35">
        <f>+'cumm gezette prikken boosters'!O35-'cumm gezette prikken boosters'!O34</f>
        <v>0</v>
      </c>
      <c r="P35">
        <f>+'cumm gezette prikken boosters'!P35-'cumm gezette prikken boosters'!P34</f>
        <v>0</v>
      </c>
      <c r="Q35">
        <f>+'cumm gezette prikken boosters'!Q35-'cumm gezette prikken boosters'!Q34</f>
        <v>0</v>
      </c>
      <c r="R35">
        <f>+'cumm gezette prikken boosters'!R35-'cumm gezette prikken boosters'!R34</f>
        <v>0</v>
      </c>
    </row>
    <row r="36" spans="1:18" x14ac:dyDescent="0.25">
      <c r="A36">
        <f>+'cumm gezette prikken boosters'!A36</f>
        <v>2022</v>
      </c>
      <c r="B36">
        <f>+'cumm gezette prikken boosters'!B36</f>
        <v>23</v>
      </c>
      <c r="C36">
        <f>+'cumm gezette prikken boosters'!C36-'cumm gezette prikken boosters'!C35</f>
        <v>0</v>
      </c>
      <c r="D36">
        <f>+'cumm gezette prikken boosters'!D36-'cumm gezette prikken boosters'!D35</f>
        <v>0</v>
      </c>
      <c r="E36">
        <f>+'cumm gezette prikken boosters'!E36-'cumm gezette prikken boosters'!E35</f>
        <v>0</v>
      </c>
      <c r="F36">
        <f>+'cumm gezette prikken boosters'!F36-'cumm gezette prikken boosters'!F35</f>
        <v>0</v>
      </c>
      <c r="G36">
        <f>+'cumm gezette prikken boosters'!G36-'cumm gezette prikken boosters'!G35</f>
        <v>0</v>
      </c>
      <c r="H36">
        <f>+'cumm gezette prikken boosters'!H36-'cumm gezette prikken boosters'!H35</f>
        <v>0</v>
      </c>
      <c r="I36">
        <f>+'cumm gezette prikken boosters'!I36-'cumm gezette prikken boosters'!I35</f>
        <v>0</v>
      </c>
      <c r="J36">
        <f>+'cumm gezette prikken boosters'!J36-'cumm gezette prikken boosters'!J35</f>
        <v>0</v>
      </c>
      <c r="K36">
        <f>+'cumm gezette prikken boosters'!K36-'cumm gezette prikken boosters'!K35</f>
        <v>0</v>
      </c>
      <c r="L36">
        <f>+'cumm gezette prikken boosters'!L36-'cumm gezette prikken boosters'!L35</f>
        <v>0</v>
      </c>
      <c r="M36">
        <f>+'cumm gezette prikken boosters'!M36-'cumm gezette prikken boosters'!M35</f>
        <v>0</v>
      </c>
      <c r="N36">
        <f>+'cumm gezette prikken boosters'!N36-'cumm gezette prikken boosters'!N35</f>
        <v>0</v>
      </c>
      <c r="O36">
        <f>+'cumm gezette prikken boosters'!O36-'cumm gezette prikken boosters'!O35</f>
        <v>0</v>
      </c>
      <c r="P36">
        <f>+'cumm gezette prikken boosters'!P36-'cumm gezette prikken boosters'!P35</f>
        <v>0</v>
      </c>
      <c r="Q36">
        <f>+'cumm gezette prikken boosters'!Q36-'cumm gezette prikken boosters'!Q35</f>
        <v>0</v>
      </c>
      <c r="R36">
        <f>+'cumm gezette prikken boosters'!R36-'cumm gezette prikken boosters'!R35</f>
        <v>0</v>
      </c>
    </row>
    <row r="37" spans="1:18" x14ac:dyDescent="0.25">
      <c r="A37">
        <f>+'cumm gezette prikken boosters'!A37</f>
        <v>2022</v>
      </c>
      <c r="B37">
        <f>+'cumm gezette prikken boosters'!B37</f>
        <v>24</v>
      </c>
      <c r="C37">
        <f>+'cumm gezette prikken boosters'!C37-'cumm gezette prikken boosters'!C36</f>
        <v>0</v>
      </c>
      <c r="D37">
        <f>+'cumm gezette prikken boosters'!D37-'cumm gezette prikken boosters'!D36</f>
        <v>0</v>
      </c>
      <c r="E37">
        <f>+'cumm gezette prikken boosters'!E37-'cumm gezette prikken boosters'!E36</f>
        <v>0</v>
      </c>
      <c r="F37">
        <f>+'cumm gezette prikken boosters'!F37-'cumm gezette prikken boosters'!F36</f>
        <v>0</v>
      </c>
      <c r="G37">
        <f>+'cumm gezette prikken boosters'!G37-'cumm gezette prikken boosters'!G36</f>
        <v>0</v>
      </c>
      <c r="H37">
        <f>+'cumm gezette prikken boosters'!H37-'cumm gezette prikken boosters'!H36</f>
        <v>10329.999999999884</v>
      </c>
      <c r="I37">
        <f>+'cumm gezette prikken boosters'!I37-'cumm gezette prikken boosters'!I36</f>
        <v>0</v>
      </c>
      <c r="J37">
        <f>+'cumm gezette prikken boosters'!J37-'cumm gezette prikken boosters'!J36</f>
        <v>0</v>
      </c>
      <c r="K37">
        <f>+'cumm gezette prikken boosters'!K37-'cumm gezette prikken boosters'!K36</f>
        <v>0</v>
      </c>
      <c r="L37">
        <f>+'cumm gezette prikken boosters'!L37-'cumm gezette prikken boosters'!L36</f>
        <v>0</v>
      </c>
      <c r="M37">
        <f>+'cumm gezette prikken boosters'!M37-'cumm gezette prikken boosters'!M36</f>
        <v>0</v>
      </c>
      <c r="N37">
        <f>+'cumm gezette prikken boosters'!N37-'cumm gezette prikken boosters'!N36</f>
        <v>0</v>
      </c>
      <c r="O37">
        <f>+'cumm gezette prikken boosters'!O37-'cumm gezette prikken boosters'!O36</f>
        <v>0</v>
      </c>
      <c r="P37">
        <f>+'cumm gezette prikken boosters'!P37-'cumm gezette prikken boosters'!P36</f>
        <v>0</v>
      </c>
      <c r="Q37">
        <f>+'cumm gezette prikken boosters'!Q37-'cumm gezette prikken boosters'!Q36</f>
        <v>0</v>
      </c>
      <c r="R37">
        <f>+'cumm gezette prikken boosters'!R37-'cumm gezette prikken boosters'!R36</f>
        <v>0</v>
      </c>
    </row>
    <row r="38" spans="1:18" x14ac:dyDescent="0.25">
      <c r="A38">
        <f>+'cumm gezette prikken boosters'!A38</f>
        <v>2022</v>
      </c>
      <c r="B38">
        <f>+'cumm gezette prikken boosters'!B38</f>
        <v>25</v>
      </c>
      <c r="C38">
        <f>+'cumm gezette prikken boosters'!C38-'cumm gezette prikken boosters'!C37</f>
        <v>0</v>
      </c>
      <c r="D38">
        <f>+'cumm gezette prikken boosters'!D38-'cumm gezette prikken boosters'!D37</f>
        <v>0</v>
      </c>
      <c r="E38">
        <f>+'cumm gezette prikken boosters'!E38-'cumm gezette prikken boosters'!E37</f>
        <v>0</v>
      </c>
      <c r="F38">
        <f>+'cumm gezette prikken boosters'!F38-'cumm gezette prikken boosters'!F37</f>
        <v>0</v>
      </c>
      <c r="G38">
        <f>+'cumm gezette prikken boosters'!G38-'cumm gezette prikken boosters'!G37</f>
        <v>0</v>
      </c>
      <c r="H38">
        <f>+'cumm gezette prikken boosters'!H38-'cumm gezette prikken boosters'!H37</f>
        <v>0</v>
      </c>
      <c r="I38">
        <f>+'cumm gezette prikken boosters'!I38-'cumm gezette prikken boosters'!I37</f>
        <v>0</v>
      </c>
      <c r="J38">
        <f>+'cumm gezette prikken boosters'!J38-'cumm gezette prikken boosters'!J37</f>
        <v>0</v>
      </c>
      <c r="K38">
        <f>+'cumm gezette prikken boosters'!K38-'cumm gezette prikken boosters'!K37</f>
        <v>0</v>
      </c>
      <c r="L38">
        <f>+'cumm gezette prikken boosters'!L38-'cumm gezette prikken boosters'!L37</f>
        <v>0</v>
      </c>
      <c r="M38">
        <f>+'cumm gezette prikken boosters'!M38-'cumm gezette prikken boosters'!M37</f>
        <v>0</v>
      </c>
      <c r="N38">
        <f>+'cumm gezette prikken boosters'!N38-'cumm gezette prikken boosters'!N37</f>
        <v>0</v>
      </c>
      <c r="O38">
        <f>+'cumm gezette prikken boosters'!O38-'cumm gezette prikken boosters'!O37</f>
        <v>0</v>
      </c>
      <c r="P38">
        <f>+'cumm gezette prikken boosters'!P38-'cumm gezette prikken boosters'!P37</f>
        <v>0</v>
      </c>
      <c r="Q38">
        <f>+'cumm gezette prikken boosters'!Q38-'cumm gezette prikken boosters'!Q37</f>
        <v>0</v>
      </c>
      <c r="R38">
        <f>+'cumm gezette prikken boosters'!R38-'cumm gezette prikken boosters'!R37</f>
        <v>0</v>
      </c>
    </row>
    <row r="39" spans="1:18" x14ac:dyDescent="0.25">
      <c r="A39">
        <f>+'cumm gezette prikken boosters'!A39</f>
        <v>2022</v>
      </c>
      <c r="B39">
        <f>+'cumm gezette prikken boosters'!B39</f>
        <v>26</v>
      </c>
      <c r="C39">
        <f>+'cumm gezette prikken boosters'!C39-'cumm gezette prikken boosters'!C38</f>
        <v>0</v>
      </c>
      <c r="D39">
        <f>+'cumm gezette prikken boosters'!D39-'cumm gezette prikken boosters'!D38</f>
        <v>15400.000000000116</v>
      </c>
      <c r="E39">
        <f>+'cumm gezette prikken boosters'!E39-'cumm gezette prikken boosters'!E38</f>
        <v>0</v>
      </c>
      <c r="F39">
        <f>+'cumm gezette prikken boosters'!F39-'cumm gezette prikken boosters'!F38</f>
        <v>0</v>
      </c>
      <c r="G39">
        <f>+'cumm gezette prikken boosters'!G39-'cumm gezette prikken boosters'!G38</f>
        <v>0</v>
      </c>
      <c r="H39">
        <f>+'cumm gezette prikken boosters'!H39-'cumm gezette prikken boosters'!H38</f>
        <v>0</v>
      </c>
      <c r="I39">
        <f>+'cumm gezette prikken boosters'!I39-'cumm gezette prikken boosters'!I38</f>
        <v>11310</v>
      </c>
      <c r="J39">
        <f>+'cumm gezette prikken boosters'!J39-'cumm gezette prikken boosters'!J38</f>
        <v>0</v>
      </c>
      <c r="K39">
        <f>+'cumm gezette prikken boosters'!K39-'cumm gezette prikken boosters'!K38</f>
        <v>0</v>
      </c>
      <c r="L39">
        <f>+'cumm gezette prikken boosters'!L39-'cumm gezette prikken boosters'!L38</f>
        <v>0</v>
      </c>
      <c r="M39">
        <f>+'cumm gezette prikken boosters'!M39-'cumm gezette prikken boosters'!M38</f>
        <v>0</v>
      </c>
      <c r="N39">
        <f>+'cumm gezette prikken boosters'!N39-'cumm gezette prikken boosters'!N38</f>
        <v>0</v>
      </c>
      <c r="O39">
        <f>+'cumm gezette prikken boosters'!O39-'cumm gezette prikken boosters'!O38</f>
        <v>0</v>
      </c>
      <c r="P39">
        <f>+'cumm gezette prikken boosters'!P39-'cumm gezette prikken boosters'!P38</f>
        <v>0</v>
      </c>
      <c r="Q39">
        <f>+'cumm gezette prikken boosters'!Q39-'cumm gezette prikken boosters'!Q38</f>
        <v>0</v>
      </c>
      <c r="R39">
        <f>+'cumm gezette prikken boosters'!R39-'cumm gezette prikken boosters'!R38</f>
        <v>1300</v>
      </c>
    </row>
    <row r="40" spans="1:18" x14ac:dyDescent="0.25">
      <c r="A40">
        <f>+'cumm gezette prikken boosters'!A40</f>
        <v>2022</v>
      </c>
      <c r="B40">
        <f>+'cumm gezette prikken boosters'!B40</f>
        <v>27</v>
      </c>
      <c r="C40">
        <f>+'cumm gezette prikken boosters'!C40-'cumm gezette prikken boosters'!C39</f>
        <v>0</v>
      </c>
      <c r="D40">
        <f>+'cumm gezette prikken boosters'!D40-'cumm gezette prikken boosters'!D39</f>
        <v>0</v>
      </c>
      <c r="E40">
        <f>+'cumm gezette prikken boosters'!E40-'cumm gezette prikken boosters'!E39</f>
        <v>11100.000000000058</v>
      </c>
      <c r="F40">
        <f>+'cumm gezette prikken boosters'!F40-'cumm gezette prikken boosters'!F39</f>
        <v>0</v>
      </c>
      <c r="G40">
        <f>+'cumm gezette prikken boosters'!G40-'cumm gezette prikken boosters'!G39</f>
        <v>10520</v>
      </c>
      <c r="H40">
        <f>+'cumm gezette prikken boosters'!H40-'cumm gezette prikken boosters'!H39</f>
        <v>0</v>
      </c>
      <c r="I40">
        <f>+'cumm gezette prikken boosters'!I40-'cumm gezette prikken boosters'!I39</f>
        <v>0</v>
      </c>
      <c r="J40">
        <f>+'cumm gezette prikken boosters'!J40-'cumm gezette prikken boosters'!J39</f>
        <v>0</v>
      </c>
      <c r="K40">
        <f>+'cumm gezette prikken boosters'!K40-'cumm gezette prikken boosters'!K39</f>
        <v>0</v>
      </c>
      <c r="L40">
        <f>+'cumm gezette prikken boosters'!L40-'cumm gezette prikken boosters'!L39</f>
        <v>0</v>
      </c>
      <c r="M40">
        <f>+'cumm gezette prikken boosters'!M40-'cumm gezette prikken boosters'!M39</f>
        <v>0</v>
      </c>
      <c r="N40">
        <f>+'cumm gezette prikken boosters'!N40-'cumm gezette prikken boosters'!N39</f>
        <v>0</v>
      </c>
      <c r="O40">
        <f>+'cumm gezette prikken boosters'!O40-'cumm gezette prikken boosters'!O39</f>
        <v>0</v>
      </c>
      <c r="P40">
        <f>+'cumm gezette prikken boosters'!P40-'cumm gezette prikken boosters'!P39</f>
        <v>0</v>
      </c>
      <c r="Q40">
        <f>+'cumm gezette prikken boosters'!Q40-'cumm gezette prikken boosters'!Q39</f>
        <v>0</v>
      </c>
      <c r="R40">
        <f>+'cumm gezette prikken boosters'!R40-'cumm gezette prikken boosters'!R39</f>
        <v>0</v>
      </c>
    </row>
    <row r="41" spans="1:18" x14ac:dyDescent="0.25">
      <c r="A41">
        <f>+'cumm gezette prikken boosters'!A41</f>
        <v>2022</v>
      </c>
      <c r="B41">
        <f>+'cumm gezette prikken boosters'!B41</f>
        <v>28</v>
      </c>
      <c r="C41">
        <f>+'cumm gezette prikken boosters'!C41-'cumm gezette prikken boosters'!C40</f>
        <v>11699.999999999993</v>
      </c>
      <c r="D41">
        <f>+'cumm gezette prikken boosters'!D41-'cumm gezette prikken boosters'!D40</f>
        <v>0</v>
      </c>
      <c r="E41">
        <f>+'cumm gezette prikken boosters'!E41-'cumm gezette prikken boosters'!E40</f>
        <v>0</v>
      </c>
      <c r="F41">
        <f>+'cumm gezette prikken boosters'!F41-'cumm gezette prikken boosters'!F40</f>
        <v>0</v>
      </c>
      <c r="G41">
        <f>+'cumm gezette prikken boosters'!G41-'cumm gezette prikken boosters'!G40</f>
        <v>0</v>
      </c>
      <c r="H41">
        <f>+'cumm gezette prikken boosters'!H41-'cumm gezette prikken boosters'!H40</f>
        <v>0</v>
      </c>
      <c r="I41">
        <f>+'cumm gezette prikken boosters'!I41-'cumm gezette prikken boosters'!I40</f>
        <v>0</v>
      </c>
      <c r="J41">
        <f>+'cumm gezette prikken boosters'!J41-'cumm gezette prikken boosters'!J40</f>
        <v>0</v>
      </c>
      <c r="K41">
        <f>+'cumm gezette prikken boosters'!K41-'cumm gezette prikken boosters'!K40</f>
        <v>0</v>
      </c>
      <c r="L41">
        <f>+'cumm gezette prikken boosters'!L41-'cumm gezette prikken boosters'!L40</f>
        <v>0</v>
      </c>
      <c r="M41">
        <f>+'cumm gezette prikken boosters'!M41-'cumm gezette prikken boosters'!M40</f>
        <v>0</v>
      </c>
      <c r="N41">
        <f>+'cumm gezette prikken boosters'!N41-'cumm gezette prikken boosters'!N40</f>
        <v>0</v>
      </c>
      <c r="O41">
        <f>+'cumm gezette prikken boosters'!O41-'cumm gezette prikken boosters'!O40</f>
        <v>0</v>
      </c>
      <c r="P41">
        <f>+'cumm gezette prikken boosters'!P41-'cumm gezette prikken boosters'!P40</f>
        <v>0</v>
      </c>
      <c r="Q41">
        <f>+'cumm gezette prikken boosters'!Q41-'cumm gezette prikken boosters'!Q40</f>
        <v>0</v>
      </c>
      <c r="R41">
        <f>+'cumm gezette prikken boosters'!R41-'cumm gezette prikken boosters'!R40</f>
        <v>0</v>
      </c>
    </row>
    <row r="42" spans="1:18" x14ac:dyDescent="0.25">
      <c r="A42">
        <f>+'cumm gezette prikken boosters'!A42</f>
        <v>2022</v>
      </c>
      <c r="B42">
        <f>+'cumm gezette prikken boosters'!B42</f>
        <v>29</v>
      </c>
      <c r="C42">
        <f>+'cumm gezette prikken boosters'!C42-'cumm gezette prikken boosters'!C41</f>
        <v>0</v>
      </c>
      <c r="D42">
        <f>+'cumm gezette prikken boosters'!D42-'cumm gezette prikken boosters'!D41</f>
        <v>0</v>
      </c>
      <c r="E42">
        <f>+'cumm gezette prikken boosters'!E42-'cumm gezette prikken boosters'!E41</f>
        <v>0</v>
      </c>
      <c r="F42">
        <f>+'cumm gezette prikken boosters'!F42-'cumm gezette prikken boosters'!F41</f>
        <v>0</v>
      </c>
      <c r="G42">
        <f>+'cumm gezette prikken boosters'!G42-'cumm gezette prikken boosters'!G41</f>
        <v>0</v>
      </c>
      <c r="H42">
        <f>+'cumm gezette prikken boosters'!H42-'cumm gezette prikken boosters'!H41</f>
        <v>0</v>
      </c>
      <c r="I42">
        <f>+'cumm gezette prikken boosters'!I42-'cumm gezette prikken boosters'!I41</f>
        <v>0</v>
      </c>
      <c r="J42">
        <f>+'cumm gezette prikken boosters'!J42-'cumm gezette prikken boosters'!J41</f>
        <v>0</v>
      </c>
      <c r="K42">
        <f>+'cumm gezette prikken boosters'!K42-'cumm gezette prikken boosters'!K41</f>
        <v>0</v>
      </c>
      <c r="L42">
        <f>+'cumm gezette prikken boosters'!L42-'cumm gezette prikken boosters'!L41</f>
        <v>0</v>
      </c>
      <c r="M42">
        <f>+'cumm gezette prikken boosters'!M42-'cumm gezette prikken boosters'!M41</f>
        <v>0</v>
      </c>
      <c r="N42">
        <f>+'cumm gezette prikken boosters'!N42-'cumm gezette prikken boosters'!N41</f>
        <v>9709.9999999998836</v>
      </c>
      <c r="O42">
        <f>+'cumm gezette prikken boosters'!O42-'cumm gezette prikken boosters'!O41</f>
        <v>0</v>
      </c>
      <c r="P42">
        <f>+'cumm gezette prikken boosters'!P42-'cumm gezette prikken boosters'!P41</f>
        <v>0</v>
      </c>
      <c r="Q42">
        <f>+'cumm gezette prikken boosters'!Q42-'cumm gezette prikken boosters'!Q41</f>
        <v>0</v>
      </c>
      <c r="R42">
        <f>+'cumm gezette prikken boosters'!R42-'cumm gezette prikken boosters'!R41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abSelected="1" workbookViewId="0">
      <selection activeCell="D8" sqref="D8"/>
    </sheetView>
  </sheetViews>
  <sheetFormatPr defaultRowHeight="15" x14ac:dyDescent="0.25"/>
  <cols>
    <col min="4" max="4" width="24" customWidth="1"/>
  </cols>
  <sheetData>
    <row r="1" spans="1:8" x14ac:dyDescent="0.25">
      <c r="A1" t="s">
        <v>24</v>
      </c>
      <c r="B1" t="s">
        <v>25</v>
      </c>
      <c r="C1" t="s">
        <v>23</v>
      </c>
      <c r="D1" s="1" t="s">
        <v>22</v>
      </c>
      <c r="E1" s="1" t="s">
        <v>21</v>
      </c>
      <c r="F1" s="1" t="s">
        <v>20</v>
      </c>
      <c r="G1" s="1" t="s">
        <v>19</v>
      </c>
      <c r="H1" s="1" t="s">
        <v>18</v>
      </c>
    </row>
    <row r="2" spans="1:8" x14ac:dyDescent="0.25">
      <c r="A2">
        <f>+'gezette prikken per week booste'!A7</f>
        <v>2021</v>
      </c>
      <c r="B2">
        <f>+'gezette prikken per week booste'!B7</f>
        <v>46</v>
      </c>
      <c r="C2">
        <f>+SUM(D2:H2)</f>
        <v>3900.0000000000005</v>
      </c>
      <c r="D2">
        <f>+SUM('gezette prikken per week booste'!C7:I7)</f>
        <v>0</v>
      </c>
      <c r="E2">
        <f>+SUM('gezette prikken per week booste'!J7:L7)</f>
        <v>0</v>
      </c>
      <c r="F2">
        <f>+SUM('gezette prikken per week booste'!M7:O7)</f>
        <v>0</v>
      </c>
      <c r="G2">
        <f>+SUM('gezette prikken per week booste'!P7:Q7)</f>
        <v>0</v>
      </c>
      <c r="H2">
        <f>'gezette prikken per week booste'!R7</f>
        <v>3900.0000000000005</v>
      </c>
    </row>
    <row r="3" spans="1:8" x14ac:dyDescent="0.25">
      <c r="A3">
        <f>+'gezette prikken per week booste'!A8</f>
        <v>2021</v>
      </c>
      <c r="B3">
        <f>+'gezette prikken per week booste'!B8</f>
        <v>47</v>
      </c>
      <c r="C3">
        <f t="shared" ref="C3:C37" si="0">+SUM(D3:H3)</f>
        <v>166130</v>
      </c>
      <c r="D3">
        <f>+SUM('gezette prikken per week booste'!C8:I8)</f>
        <v>54500</v>
      </c>
      <c r="E3">
        <f>+SUM('gezette prikken per week booste'!J8:L8)</f>
        <v>36860</v>
      </c>
      <c r="F3">
        <f>+SUM('gezette prikken per week booste'!M8:O8)</f>
        <v>16470</v>
      </c>
      <c r="G3">
        <f>+SUM('gezette prikken per week booste'!P8:Q8)</f>
        <v>34900</v>
      </c>
      <c r="H3">
        <f>'gezette prikken per week booste'!R8</f>
        <v>23400</v>
      </c>
    </row>
    <row r="4" spans="1:8" x14ac:dyDescent="0.25">
      <c r="A4">
        <f>+'gezette prikken per week booste'!A9</f>
        <v>2021</v>
      </c>
      <c r="B4">
        <f>+'gezette prikken per week booste'!B9</f>
        <v>48</v>
      </c>
      <c r="C4">
        <f t="shared" si="0"/>
        <v>320450</v>
      </c>
      <c r="D4">
        <f>+SUM('gezette prikken per week booste'!C9:I9)</f>
        <v>69900</v>
      </c>
      <c r="E4">
        <f>+SUM('gezette prikken per week booste'!J9:L9)</f>
        <v>60870</v>
      </c>
      <c r="F4">
        <f>+SUM('gezette prikken per week booste'!M9:O9)</f>
        <v>42330</v>
      </c>
      <c r="G4">
        <f>+SUM('gezette prikken per week booste'!P9:Q9)</f>
        <v>118749.99999999999</v>
      </c>
      <c r="H4">
        <f>'gezette prikken per week booste'!R9</f>
        <v>28600</v>
      </c>
    </row>
    <row r="5" spans="1:8" x14ac:dyDescent="0.25">
      <c r="A5">
        <f>+'gezette prikken per week booste'!A10</f>
        <v>2021</v>
      </c>
      <c r="B5">
        <f>+'gezette prikken per week booste'!B10</f>
        <v>49</v>
      </c>
      <c r="C5">
        <f t="shared" si="0"/>
        <v>472430</v>
      </c>
      <c r="D5">
        <f>+SUM('gezette prikken per week booste'!C10:I10)</f>
        <v>65810</v>
      </c>
      <c r="E5">
        <f>+SUM('gezette prikken per week booste'!J10:L10)</f>
        <v>73719.999999999985</v>
      </c>
      <c r="F5">
        <f>+SUM('gezette prikken per week booste'!M10:O10)</f>
        <v>129740</v>
      </c>
      <c r="G5">
        <f>+SUM('gezette prikken per week booste'!P10:Q10)</f>
        <v>183660</v>
      </c>
      <c r="H5">
        <f>'gezette prikken per week booste'!R10</f>
        <v>19500</v>
      </c>
    </row>
    <row r="6" spans="1:8" x14ac:dyDescent="0.25">
      <c r="A6">
        <f>+'gezette prikken per week booste'!A11</f>
        <v>2021</v>
      </c>
      <c r="B6">
        <f>+'gezette prikken per week booste'!B11</f>
        <v>50</v>
      </c>
      <c r="C6">
        <f t="shared" si="0"/>
        <v>825290</v>
      </c>
      <c r="D6">
        <f>+SUM('gezette prikken per week booste'!C11:I11)</f>
        <v>80230</v>
      </c>
      <c r="E6">
        <f>+SUM('gezette prikken per week booste'!J11:L11)</f>
        <v>119240</v>
      </c>
      <c r="F6">
        <f>+SUM('gezette prikken per week booste'!M11:O11)</f>
        <v>488540</v>
      </c>
      <c r="G6">
        <f>+SUM('gezette prikken per week booste'!P11:Q11)</f>
        <v>125580</v>
      </c>
      <c r="H6">
        <f>'gezette prikken per week booste'!R11</f>
        <v>11700.000000000015</v>
      </c>
    </row>
    <row r="7" spans="1:8" x14ac:dyDescent="0.25">
      <c r="A7">
        <f>+'gezette prikken per week booste'!A12</f>
        <v>2021</v>
      </c>
      <c r="B7">
        <f>+'gezette prikken per week booste'!B12</f>
        <v>51</v>
      </c>
      <c r="C7">
        <f t="shared" si="0"/>
        <v>1204230</v>
      </c>
      <c r="D7">
        <f>+SUM('gezette prikken per week booste'!C12:I12)</f>
        <v>103040</v>
      </c>
      <c r="E7">
        <f>+SUM('gezette prikken per week booste'!J12:L12)</f>
        <v>428059.99999999988</v>
      </c>
      <c r="F7">
        <f>+SUM('gezette prikken per week booste'!M12:O12)</f>
        <v>602880</v>
      </c>
      <c r="G7">
        <f>+SUM('gezette prikken per week booste'!P12:Q12)</f>
        <v>62450</v>
      </c>
      <c r="H7">
        <f>'gezette prikken per week booste'!R12</f>
        <v>7799.9999999999854</v>
      </c>
    </row>
    <row r="8" spans="1:8" x14ac:dyDescent="0.25">
      <c r="A8">
        <f>+'gezette prikken per week booste'!A13</f>
        <v>2021</v>
      </c>
      <c r="B8">
        <f>+'gezette prikken per week booste'!B13</f>
        <v>52</v>
      </c>
      <c r="C8">
        <f t="shared" si="0"/>
        <v>1565319.9999999998</v>
      </c>
      <c r="D8">
        <f>+SUM('gezette prikken per week booste'!C13:I13)</f>
        <v>346370</v>
      </c>
      <c r="E8">
        <f>+SUM('gezette prikken per week booste'!J13:L13)</f>
        <v>724129.99999999988</v>
      </c>
      <c r="F8">
        <f>+SUM('gezette prikken per week booste'!M13:O13)</f>
        <v>456149.99999999983</v>
      </c>
      <c r="G8">
        <f>+SUM('gezette prikken per week booste'!P13:Q13)</f>
        <v>34770.000000000058</v>
      </c>
      <c r="H8">
        <f>'gezette prikken per week booste'!R13</f>
        <v>3900.0000000000146</v>
      </c>
    </row>
    <row r="9" spans="1:8" x14ac:dyDescent="0.25">
      <c r="A9">
        <f>+'gezette prikken per week booste'!A14</f>
        <v>2022</v>
      </c>
      <c r="B9">
        <f>+'gezette prikken per week booste'!B14</f>
        <v>1</v>
      </c>
      <c r="C9">
        <f t="shared" si="0"/>
        <v>1815950</v>
      </c>
      <c r="D9">
        <f>+SUM('gezette prikken per week booste'!C14:I14)</f>
        <v>972670</v>
      </c>
      <c r="E9">
        <f>+SUM('gezette prikken per week booste'!J14:L14)</f>
        <v>582790</v>
      </c>
      <c r="F9">
        <f>+SUM('gezette prikken per week booste'!M14:O14)</f>
        <v>239210.00000000006</v>
      </c>
      <c r="G9">
        <f>+SUM('gezette prikken per week booste'!P14:Q14)</f>
        <v>18679.999999999942</v>
      </c>
      <c r="H9">
        <f>'gezette prikken per week booste'!R14</f>
        <v>2599.9999999999854</v>
      </c>
    </row>
    <row r="10" spans="1:8" x14ac:dyDescent="0.25">
      <c r="A10">
        <f>+'gezette prikken per week booste'!A15</f>
        <v>2022</v>
      </c>
      <c r="B10">
        <f>+'gezette prikken per week booste'!B15</f>
        <v>2</v>
      </c>
      <c r="C10">
        <f t="shared" si="0"/>
        <v>1085639.9999999998</v>
      </c>
      <c r="D10">
        <f>+SUM('gezette prikken per week booste'!C15:I15)</f>
        <v>665930</v>
      </c>
      <c r="E10">
        <f>+SUM('gezette prikken per week booste'!J15:L15)</f>
        <v>310449.99999999977</v>
      </c>
      <c r="F10">
        <f>+SUM('gezette prikken per week booste'!M15:O15)</f>
        <v>98280.000000000058</v>
      </c>
      <c r="G10">
        <f>+SUM('gezette prikken per week booste'!P15:Q15)</f>
        <v>9680</v>
      </c>
      <c r="H10">
        <f>'gezette prikken per week booste'!R15</f>
        <v>1299.9999999999854</v>
      </c>
    </row>
    <row r="11" spans="1:8" x14ac:dyDescent="0.25">
      <c r="A11">
        <f>+'gezette prikken per week booste'!A16</f>
        <v>2022</v>
      </c>
      <c r="B11">
        <f>+'gezette prikken per week booste'!B16</f>
        <v>3</v>
      </c>
      <c r="C11">
        <f t="shared" si="0"/>
        <v>430520.00000000017</v>
      </c>
      <c r="D11">
        <f>+SUM('gezette prikken per week booste'!C16:I16)</f>
        <v>279600</v>
      </c>
      <c r="E11">
        <f>+SUM('gezette prikken per week booste'!J16:L16)</f>
        <v>99200.000000000233</v>
      </c>
      <c r="F11">
        <f>+SUM('gezette prikken per week booste'!M16:O16)</f>
        <v>45919.999999999884</v>
      </c>
      <c r="G11">
        <f>+SUM('gezette prikken per week booste'!P16:Q16)</f>
        <v>4500.0000000000582</v>
      </c>
      <c r="H11">
        <f>'gezette prikken per week booste'!R16</f>
        <v>1300.0000000000146</v>
      </c>
    </row>
    <row r="12" spans="1:8" x14ac:dyDescent="0.25">
      <c r="A12">
        <f>+'gezette prikken per week booste'!A17</f>
        <v>2022</v>
      </c>
      <c r="B12">
        <f>+'gezette prikken per week booste'!B17</f>
        <v>4</v>
      </c>
      <c r="C12">
        <f t="shared" si="0"/>
        <v>248039.99999999994</v>
      </c>
      <c r="D12">
        <f>+SUM('gezette prikken per week booste'!C17:I17)</f>
        <v>162140.00000000012</v>
      </c>
      <c r="E12">
        <f>+SUM('gezette prikken per week booste'!J17:L17)</f>
        <v>62339.999999999884</v>
      </c>
      <c r="F12">
        <f>+SUM('gezette prikken per week booste'!M17:O17)</f>
        <v>16470</v>
      </c>
      <c r="G12">
        <f>+SUM('gezette prikken per week booste'!P17:Q17)</f>
        <v>7089.9999999999418</v>
      </c>
      <c r="H12">
        <f>'gezette prikken per week booste'!R17</f>
        <v>0</v>
      </c>
    </row>
    <row r="13" spans="1:8" x14ac:dyDescent="0.25">
      <c r="A13">
        <f>+'gezette prikken per week booste'!A18</f>
        <v>2022</v>
      </c>
      <c r="B13">
        <f>+'gezette prikken per week booste'!B18</f>
        <v>5</v>
      </c>
      <c r="C13">
        <f t="shared" si="0"/>
        <v>164820.00000000029</v>
      </c>
      <c r="D13">
        <f>+SUM('gezette prikken per week booste'!C18:I18)</f>
        <v>106919.99999999994</v>
      </c>
      <c r="E13">
        <f>+SUM('gezette prikken per week booste'!J18:L18)</f>
        <v>36860.000000000116</v>
      </c>
      <c r="F13">
        <f>+SUM('gezette prikken per week booste'!M18:O18)</f>
        <v>19740.000000000233</v>
      </c>
      <c r="G13">
        <f>+SUM('gezette prikken per week booste'!P18:Q18)</f>
        <v>0</v>
      </c>
      <c r="H13">
        <f>'gezette prikken per week booste'!R18</f>
        <v>1300.0000000000146</v>
      </c>
    </row>
    <row r="14" spans="1:8" x14ac:dyDescent="0.25">
      <c r="A14">
        <f>+'gezette prikken per week booste'!A19</f>
        <v>2022</v>
      </c>
      <c r="B14">
        <f>+'gezette prikken per week booste'!B19</f>
        <v>6</v>
      </c>
      <c r="C14">
        <f t="shared" si="0"/>
        <v>151269.99999999994</v>
      </c>
      <c r="D14">
        <f>+SUM('gezette prikken per week booste'!C19:I19)</f>
        <v>81140.000000000175</v>
      </c>
      <c r="E14">
        <f>+SUM('gezette prikken per week booste'!J19:L19)</f>
        <v>36860</v>
      </c>
      <c r="F14">
        <f>+SUM('gezette prikken per week booste'!M19:O19)</f>
        <v>26179.999999999767</v>
      </c>
      <c r="G14">
        <f>+SUM('gezette prikken per week booste'!P19:Q19)</f>
        <v>7090</v>
      </c>
      <c r="H14">
        <f>'gezette prikken per week booste'!R19</f>
        <v>0</v>
      </c>
    </row>
    <row r="15" spans="1:8" x14ac:dyDescent="0.25">
      <c r="A15">
        <f>+'gezette prikken per week booste'!A20</f>
        <v>2022</v>
      </c>
      <c r="B15">
        <f>+'gezette prikken per week booste'!B20</f>
        <v>7</v>
      </c>
      <c r="C15">
        <f t="shared" si="0"/>
        <v>25729.999999999884</v>
      </c>
      <c r="D15">
        <f>+SUM('gezette prikken per week booste'!C20:I20)</f>
        <v>25729.999999999884</v>
      </c>
      <c r="E15">
        <f>+SUM('gezette prikken per week booste'!J20:L20)</f>
        <v>0</v>
      </c>
      <c r="F15">
        <f>+SUM('gezette prikken per week booste'!M20:O20)</f>
        <v>0</v>
      </c>
      <c r="G15">
        <f>+SUM('gezette prikken per week booste'!P20:Q20)</f>
        <v>0</v>
      </c>
      <c r="H15">
        <f>'gezette prikken per week booste'!R20</f>
        <v>0</v>
      </c>
    </row>
    <row r="16" spans="1:8" x14ac:dyDescent="0.25">
      <c r="A16">
        <f>+'gezette prikken per week booste'!A21</f>
        <v>2022</v>
      </c>
      <c r="B16">
        <f>+'gezette prikken per week booste'!B21</f>
        <v>8</v>
      </c>
      <c r="C16">
        <f t="shared" si="0"/>
        <v>54880.000000000044</v>
      </c>
      <c r="D16">
        <f>+SUM('gezette prikken per week booste'!C21:I21)</f>
        <v>32930.000000000058</v>
      </c>
      <c r="E16">
        <f>+SUM('gezette prikken per week booste'!J21:L21)</f>
        <v>0</v>
      </c>
      <c r="F16">
        <f>+SUM('gezette prikken per week booste'!M21:O21)</f>
        <v>16150</v>
      </c>
      <c r="G16">
        <f>+SUM('gezette prikken per week booste'!P21:Q21)</f>
        <v>4500</v>
      </c>
      <c r="H16">
        <f>'gezette prikken per week booste'!R21</f>
        <v>1299.9999999999854</v>
      </c>
    </row>
    <row r="17" spans="1:8" x14ac:dyDescent="0.25">
      <c r="A17">
        <f>+'gezette prikken per week booste'!A22</f>
        <v>2022</v>
      </c>
      <c r="B17">
        <f>+'gezette prikken per week booste'!B22</f>
        <v>9</v>
      </c>
      <c r="C17">
        <f t="shared" si="0"/>
        <v>60719.999999999651</v>
      </c>
      <c r="D17">
        <f>+SUM('gezette prikken per week booste'!C22:I22)</f>
        <v>11240</v>
      </c>
      <c r="E17">
        <f>+SUM('gezette prikken per week booste'!J22:L22)</f>
        <v>36859.999999999767</v>
      </c>
      <c r="F17">
        <f>+SUM('gezette prikken per week booste'!M22:O22)</f>
        <v>10029.999999999884</v>
      </c>
      <c r="G17">
        <f>+SUM('gezette prikken per week booste'!P22:Q22)</f>
        <v>2590</v>
      </c>
      <c r="H17">
        <f>'gezette prikken per week booste'!R22</f>
        <v>0</v>
      </c>
    </row>
    <row r="18" spans="1:8" x14ac:dyDescent="0.25">
      <c r="A18">
        <f>+'gezette prikken per week booste'!A23</f>
        <v>2022</v>
      </c>
      <c r="B18">
        <f>+'gezette prikken per week booste'!B23</f>
        <v>10</v>
      </c>
      <c r="C18">
        <f t="shared" si="0"/>
        <v>47680.000000000233</v>
      </c>
      <c r="D18">
        <f>+SUM('gezette prikken per week booste'!C23:I23)</f>
        <v>25730.000000000116</v>
      </c>
      <c r="E18">
        <f>+SUM('gezette prikken per week booste'!J23:L23)</f>
        <v>0</v>
      </c>
      <c r="F18">
        <f>+SUM('gezette prikken per week booste'!M23:O23)</f>
        <v>16150.000000000116</v>
      </c>
      <c r="G18">
        <f>+SUM('gezette prikken per week booste'!P23:Q23)</f>
        <v>4500</v>
      </c>
      <c r="H18">
        <f>'gezette prikken per week booste'!R23</f>
        <v>1300</v>
      </c>
    </row>
    <row r="19" spans="1:8" x14ac:dyDescent="0.25">
      <c r="A19">
        <f>+'gezette prikken per week booste'!A24</f>
        <v>2022</v>
      </c>
      <c r="B19">
        <f>+'gezette prikken per week booste'!B24</f>
        <v>11</v>
      </c>
      <c r="C19">
        <f t="shared" si="0"/>
        <v>13900</v>
      </c>
      <c r="D19">
        <f>+SUM('gezette prikken per week booste'!C24:I24)</f>
        <v>11310</v>
      </c>
      <c r="E19">
        <f>+SUM('gezette prikken per week booste'!J24:L24)</f>
        <v>0</v>
      </c>
      <c r="F19">
        <f>+SUM('gezette prikken per week booste'!M24:O24)</f>
        <v>0</v>
      </c>
      <c r="G19">
        <f>+SUM('gezette prikken per week booste'!P24:Q24)</f>
        <v>2590</v>
      </c>
      <c r="H19">
        <f>'gezette prikken per week booste'!R24</f>
        <v>0</v>
      </c>
    </row>
    <row r="20" spans="1:8" x14ac:dyDescent="0.25">
      <c r="A20">
        <f>+'gezette prikken per week booste'!A25</f>
        <v>2022</v>
      </c>
      <c r="B20">
        <f>+'gezette prikken per week booste'!B25</f>
        <v>12</v>
      </c>
      <c r="C20">
        <f t="shared" si="0"/>
        <v>43030.000000000116</v>
      </c>
      <c r="D20">
        <f>+SUM('gezette prikken per week booste'!C25:I25)</f>
        <v>21619.999999999884</v>
      </c>
      <c r="E20">
        <f>+SUM('gezette prikken per week booste'!J25:L25)</f>
        <v>11380.000000000116</v>
      </c>
      <c r="F20">
        <f>+SUM('gezette prikken per week booste'!M25:O25)</f>
        <v>10030.000000000116</v>
      </c>
      <c r="G20">
        <f>+SUM('gezette prikken per week booste'!P25:Q25)</f>
        <v>0</v>
      </c>
      <c r="H20">
        <f>'gezette prikken per week booste'!R25</f>
        <v>0</v>
      </c>
    </row>
    <row r="21" spans="1:8" x14ac:dyDescent="0.25">
      <c r="A21">
        <f>+'gezette prikken per week booste'!A26</f>
        <v>2022</v>
      </c>
      <c r="B21">
        <f>+'gezette prikken per week booste'!B26</f>
        <v>13</v>
      </c>
      <c r="C21">
        <f t="shared" si="0"/>
        <v>54630.000000000116</v>
      </c>
      <c r="D21">
        <f>+SUM('gezette prikken per week booste'!C26:I26)</f>
        <v>11700</v>
      </c>
      <c r="E21">
        <f>+SUM('gezette prikken per week booste'!J26:L26)</f>
        <v>25480</v>
      </c>
      <c r="F21">
        <f>+SUM('gezette prikken per week booste'!M26:O26)</f>
        <v>16150.000000000116</v>
      </c>
      <c r="G21">
        <f>+SUM('gezette prikken per week booste'!P26:Q26)</f>
        <v>0</v>
      </c>
      <c r="H21">
        <f>'gezette prikken per week booste'!R26</f>
        <v>1300</v>
      </c>
    </row>
    <row r="22" spans="1:8" x14ac:dyDescent="0.25">
      <c r="A22">
        <f>+'gezette prikken per week booste'!A27</f>
        <v>2022</v>
      </c>
      <c r="B22">
        <f>+'gezette prikken per week booste'!B27</f>
        <v>14</v>
      </c>
      <c r="C22">
        <f t="shared" si="0"/>
        <v>15740.000000000058</v>
      </c>
      <c r="D22">
        <f>+SUM('gezette prikken per week booste'!C27:I27)</f>
        <v>11240</v>
      </c>
      <c r="E22">
        <f>+SUM('gezette prikken per week booste'!J27:L27)</f>
        <v>0</v>
      </c>
      <c r="F22">
        <f>+SUM('gezette prikken per week booste'!M27:O27)</f>
        <v>0</v>
      </c>
      <c r="G22">
        <f>+SUM('gezette prikken per week booste'!P27:Q27)</f>
        <v>4500.0000000000582</v>
      </c>
      <c r="H22">
        <f>'gezette prikken per week booste'!R27</f>
        <v>0</v>
      </c>
    </row>
    <row r="23" spans="1:8" x14ac:dyDescent="0.25">
      <c r="A23">
        <f>+'gezette prikken per week booste'!A28</f>
        <v>2022</v>
      </c>
      <c r="B23">
        <f>+'gezette prikken per week booste'!B28</f>
        <v>15</v>
      </c>
      <c r="C23">
        <f t="shared" si="0"/>
        <v>25730</v>
      </c>
      <c r="D23">
        <f>+SUM('gezette prikken per week booste'!C28:I28)</f>
        <v>25730</v>
      </c>
      <c r="E23">
        <f>+SUM('gezette prikken per week booste'!J28:L28)</f>
        <v>0</v>
      </c>
      <c r="F23">
        <f>+SUM('gezette prikken per week booste'!M28:O28)</f>
        <v>0</v>
      </c>
      <c r="G23">
        <f>+SUM('gezette prikken per week booste'!P28:Q28)</f>
        <v>0</v>
      </c>
      <c r="H23">
        <f>'gezette prikken per week booste'!R28</f>
        <v>0</v>
      </c>
    </row>
    <row r="24" spans="1:8" x14ac:dyDescent="0.25">
      <c r="A24">
        <f>+'gezette prikken per week booste'!A29</f>
        <v>2022</v>
      </c>
      <c r="B24">
        <f>+'gezette prikken per week booste'!B29</f>
        <v>16</v>
      </c>
      <c r="C24">
        <f t="shared" si="0"/>
        <v>2590.0000000000291</v>
      </c>
      <c r="D24">
        <f>+SUM('gezette prikken per week booste'!C29:I29)</f>
        <v>0</v>
      </c>
      <c r="E24">
        <f>+SUM('gezette prikken per week booste'!J29:L29)</f>
        <v>0</v>
      </c>
      <c r="F24">
        <f>+SUM('gezette prikken per week booste'!M29:O29)</f>
        <v>0</v>
      </c>
      <c r="G24">
        <f>+SUM('gezette prikken per week booste'!P29:Q29)</f>
        <v>2590.0000000000291</v>
      </c>
      <c r="H24">
        <f>'gezette prikken per week booste'!R29</f>
        <v>0</v>
      </c>
    </row>
    <row r="25" spans="1:8" x14ac:dyDescent="0.25">
      <c r="A25">
        <f>+'gezette prikken per week booste'!A30</f>
        <v>2022</v>
      </c>
      <c r="B25">
        <f>+'gezette prikken per week booste'!B30</f>
        <v>17</v>
      </c>
      <c r="C25">
        <f t="shared" si="0"/>
        <v>21340</v>
      </c>
      <c r="D25">
        <f>+SUM('gezette prikken per week booste'!C30:I30)</f>
        <v>11310</v>
      </c>
      <c r="E25">
        <f>+SUM('gezette prikken per week booste'!J30:L30)</f>
        <v>0</v>
      </c>
      <c r="F25">
        <f>+SUM('gezette prikken per week booste'!M30:O30)</f>
        <v>10030</v>
      </c>
      <c r="G25">
        <f>+SUM('gezette prikken per week booste'!P30:Q30)</f>
        <v>0</v>
      </c>
      <c r="H25">
        <f>'gezette prikken per week booste'!R30</f>
        <v>0</v>
      </c>
    </row>
    <row r="26" spans="1:8" x14ac:dyDescent="0.25">
      <c r="A26">
        <f>+'gezette prikken per week booste'!A31</f>
        <v>2022</v>
      </c>
      <c r="B26">
        <f>+'gezette prikken per week booste'!B31</f>
        <v>18</v>
      </c>
      <c r="C26">
        <f t="shared" si="0"/>
        <v>21899.999999999942</v>
      </c>
      <c r="D26">
        <f>+SUM('gezette prikken per week booste'!C31:I31)</f>
        <v>10520.000000000058</v>
      </c>
      <c r="E26">
        <f>+SUM('gezette prikken per week booste'!J31:L31)</f>
        <v>11379.999999999884</v>
      </c>
      <c r="F26">
        <f>+SUM('gezette prikken per week booste'!M31:O31)</f>
        <v>0</v>
      </c>
      <c r="G26">
        <f>+SUM('gezette prikken per week booste'!P31:Q31)</f>
        <v>0</v>
      </c>
      <c r="H26">
        <f>'gezette prikken per week booste'!R31</f>
        <v>0</v>
      </c>
    </row>
    <row r="27" spans="1:8" x14ac:dyDescent="0.25">
      <c r="A27">
        <f>+'gezette prikken per week booste'!A32</f>
        <v>2022</v>
      </c>
      <c r="B27">
        <f>+'gezette prikken per week booste'!B32</f>
        <v>19</v>
      </c>
      <c r="C27">
        <f t="shared" si="0"/>
        <v>11099.999999999942</v>
      </c>
      <c r="D27">
        <f>+SUM('gezette prikken per week booste'!C32:I32)</f>
        <v>11099.999999999942</v>
      </c>
      <c r="E27">
        <f>+SUM('gezette prikken per week booste'!J32:L32)</f>
        <v>0</v>
      </c>
      <c r="F27">
        <f>+SUM('gezette prikken per week booste'!M32:O32)</f>
        <v>0</v>
      </c>
      <c r="G27">
        <f>+SUM('gezette prikken per week booste'!P32:Q32)</f>
        <v>0</v>
      </c>
      <c r="H27">
        <f>'gezette prikken per week booste'!R32</f>
        <v>0</v>
      </c>
    </row>
    <row r="28" spans="1:8" x14ac:dyDescent="0.25">
      <c r="A28">
        <f>+'gezette prikken per week booste'!A33</f>
        <v>2022</v>
      </c>
      <c r="B28">
        <f>+'gezette prikken per week booste'!B33</f>
        <v>20</v>
      </c>
      <c r="C28">
        <f t="shared" si="0"/>
        <v>0</v>
      </c>
      <c r="D28">
        <f>+SUM('gezette prikken per week booste'!C33:I33)</f>
        <v>0</v>
      </c>
      <c r="E28">
        <f>+SUM('gezette prikken per week booste'!J33:L33)</f>
        <v>0</v>
      </c>
      <c r="F28">
        <f>+SUM('gezette prikken per week booste'!M33:O33)</f>
        <v>0</v>
      </c>
      <c r="G28">
        <f>+SUM('gezette prikken per week booste'!P33:Q33)</f>
        <v>0</v>
      </c>
      <c r="H28">
        <f>'gezette prikken per week booste'!R33</f>
        <v>0</v>
      </c>
    </row>
    <row r="29" spans="1:8" x14ac:dyDescent="0.25">
      <c r="A29">
        <f>+'gezette prikken per week booste'!A34</f>
        <v>2022</v>
      </c>
      <c r="B29">
        <f>+'gezette prikken per week booste'!B34</f>
        <v>21</v>
      </c>
      <c r="C29">
        <f t="shared" si="0"/>
        <v>36720.000000000233</v>
      </c>
      <c r="D29">
        <f>+SUM('gezette prikken per week booste'!C34:I34)</f>
        <v>11240</v>
      </c>
      <c r="E29">
        <f>+SUM('gezette prikken per week booste'!J34:L34)</f>
        <v>25480.000000000233</v>
      </c>
      <c r="F29">
        <f>+SUM('gezette prikken per week booste'!M34:O34)</f>
        <v>0</v>
      </c>
      <c r="G29">
        <f>+SUM('gezette prikken per week booste'!P34:Q34)</f>
        <v>0</v>
      </c>
      <c r="H29">
        <f>'gezette prikken per week booste'!R34</f>
        <v>0</v>
      </c>
    </row>
    <row r="30" spans="1:8" x14ac:dyDescent="0.25">
      <c r="A30">
        <f>+'gezette prikken per week booste'!A35</f>
        <v>2022</v>
      </c>
      <c r="B30">
        <f>+'gezette prikken per week booste'!B35</f>
        <v>22</v>
      </c>
      <c r="C30">
        <f t="shared" si="0"/>
        <v>27100</v>
      </c>
      <c r="D30">
        <f>+SUM('gezette prikken per week booste'!C35:I35)</f>
        <v>27100</v>
      </c>
      <c r="E30">
        <f>+SUM('gezette prikken per week booste'!J35:L35)</f>
        <v>0</v>
      </c>
      <c r="F30">
        <f>+SUM('gezette prikken per week booste'!M35:O35)</f>
        <v>0</v>
      </c>
      <c r="G30">
        <f>+SUM('gezette prikken per week booste'!P35:Q35)</f>
        <v>0</v>
      </c>
      <c r="H30">
        <f>'gezette prikken per week booste'!R35</f>
        <v>0</v>
      </c>
    </row>
    <row r="31" spans="1:8" x14ac:dyDescent="0.25">
      <c r="A31">
        <f>+'gezette prikken per week booste'!A36</f>
        <v>2022</v>
      </c>
      <c r="B31">
        <f>+'gezette prikken per week booste'!B36</f>
        <v>23</v>
      </c>
      <c r="C31">
        <f t="shared" si="0"/>
        <v>0</v>
      </c>
      <c r="D31">
        <f>+SUM('gezette prikken per week booste'!C36:I36)</f>
        <v>0</v>
      </c>
      <c r="E31">
        <f>+SUM('gezette prikken per week booste'!J36:L36)</f>
        <v>0</v>
      </c>
      <c r="F31">
        <f>+SUM('gezette prikken per week booste'!M36:O36)</f>
        <v>0</v>
      </c>
      <c r="G31">
        <f>+SUM('gezette prikken per week booste'!P36:Q36)</f>
        <v>0</v>
      </c>
      <c r="H31">
        <f>'gezette prikken per week booste'!R36</f>
        <v>0</v>
      </c>
    </row>
    <row r="32" spans="1:8" x14ac:dyDescent="0.25">
      <c r="A32">
        <f>+'gezette prikken per week booste'!A37</f>
        <v>2022</v>
      </c>
      <c r="B32">
        <f>+'gezette prikken per week booste'!B37</f>
        <v>24</v>
      </c>
      <c r="C32">
        <f t="shared" si="0"/>
        <v>10329.999999999884</v>
      </c>
      <c r="D32">
        <f>+SUM('gezette prikken per week booste'!C37:I37)</f>
        <v>10329.999999999884</v>
      </c>
      <c r="E32">
        <f>+SUM('gezette prikken per week booste'!J37:L37)</f>
        <v>0</v>
      </c>
      <c r="F32">
        <f>+SUM('gezette prikken per week booste'!M37:O37)</f>
        <v>0</v>
      </c>
      <c r="G32">
        <f>+SUM('gezette prikken per week booste'!P37:Q37)</f>
        <v>0</v>
      </c>
      <c r="H32">
        <f>'gezette prikken per week booste'!R37</f>
        <v>0</v>
      </c>
    </row>
    <row r="33" spans="1:8" x14ac:dyDescent="0.25">
      <c r="A33">
        <f>+'gezette prikken per week booste'!A38</f>
        <v>2022</v>
      </c>
      <c r="B33">
        <f>+'gezette prikken per week booste'!B38</f>
        <v>25</v>
      </c>
      <c r="C33">
        <f t="shared" si="0"/>
        <v>0</v>
      </c>
      <c r="D33">
        <f>+SUM('gezette prikken per week booste'!C38:I38)</f>
        <v>0</v>
      </c>
      <c r="E33">
        <f>+SUM('gezette prikken per week booste'!J38:L38)</f>
        <v>0</v>
      </c>
      <c r="F33">
        <f>+SUM('gezette prikken per week booste'!M38:O38)</f>
        <v>0</v>
      </c>
      <c r="G33">
        <f>+SUM('gezette prikken per week booste'!P38:Q38)</f>
        <v>0</v>
      </c>
      <c r="H33">
        <f>'gezette prikken per week booste'!R38</f>
        <v>0</v>
      </c>
    </row>
    <row r="34" spans="1:8" x14ac:dyDescent="0.25">
      <c r="A34">
        <f>+'gezette prikken per week booste'!A39</f>
        <v>2022</v>
      </c>
      <c r="B34">
        <f>+'gezette prikken per week booste'!B39</f>
        <v>26</v>
      </c>
      <c r="C34">
        <f t="shared" si="0"/>
        <v>28010.000000000116</v>
      </c>
      <c r="D34">
        <f>+SUM('gezette prikken per week booste'!C39:I39)</f>
        <v>26710.000000000116</v>
      </c>
      <c r="E34">
        <f>+SUM('gezette prikken per week booste'!J39:L39)</f>
        <v>0</v>
      </c>
      <c r="F34">
        <f>+SUM('gezette prikken per week booste'!M39:O39)</f>
        <v>0</v>
      </c>
      <c r="G34">
        <f>+SUM('gezette prikken per week booste'!P39:Q39)</f>
        <v>0</v>
      </c>
      <c r="H34">
        <f>'gezette prikken per week booste'!R39</f>
        <v>1300</v>
      </c>
    </row>
    <row r="35" spans="1:8" x14ac:dyDescent="0.25">
      <c r="A35">
        <f>+'gezette prikken per week booste'!A40</f>
        <v>2022</v>
      </c>
      <c r="B35">
        <f>+'gezette prikken per week booste'!B40</f>
        <v>27</v>
      </c>
      <c r="C35">
        <f t="shared" si="0"/>
        <v>21620.000000000058</v>
      </c>
      <c r="D35">
        <f>+SUM('gezette prikken per week booste'!C40:I40)</f>
        <v>21620.000000000058</v>
      </c>
      <c r="E35">
        <f>+SUM('gezette prikken per week booste'!J40:L40)</f>
        <v>0</v>
      </c>
      <c r="F35">
        <f>+SUM('gezette prikken per week booste'!M40:O40)</f>
        <v>0</v>
      </c>
      <c r="G35">
        <f>+SUM('gezette prikken per week booste'!P40:Q40)</f>
        <v>0</v>
      </c>
      <c r="H35">
        <f>'gezette prikken per week booste'!R40</f>
        <v>0</v>
      </c>
    </row>
    <row r="36" spans="1:8" x14ac:dyDescent="0.25">
      <c r="A36">
        <f>+'gezette prikken per week booste'!A41</f>
        <v>2022</v>
      </c>
      <c r="B36">
        <f>+'gezette prikken per week booste'!B41</f>
        <v>28</v>
      </c>
      <c r="C36">
        <f t="shared" si="0"/>
        <v>11699.999999999993</v>
      </c>
      <c r="D36">
        <f>+SUM('gezette prikken per week booste'!C41:I41)</f>
        <v>11699.999999999993</v>
      </c>
      <c r="E36">
        <f>+SUM('gezette prikken per week booste'!J41:L41)</f>
        <v>0</v>
      </c>
      <c r="F36">
        <f>+SUM('gezette prikken per week booste'!M41:O41)</f>
        <v>0</v>
      </c>
      <c r="G36">
        <f>+SUM('gezette prikken per week booste'!P41:Q41)</f>
        <v>0</v>
      </c>
      <c r="H36">
        <f>'gezette prikken per week booste'!R41</f>
        <v>0</v>
      </c>
    </row>
    <row r="37" spans="1:8" x14ac:dyDescent="0.25">
      <c r="A37">
        <f>+'gezette prikken per week booste'!A42</f>
        <v>2022</v>
      </c>
      <c r="B37">
        <f>+'gezette prikken per week booste'!B42</f>
        <v>29</v>
      </c>
      <c r="C37">
        <f t="shared" si="0"/>
        <v>9709.9999999998836</v>
      </c>
      <c r="D37">
        <f>+SUM('gezette prikken per week booste'!C42:I42)</f>
        <v>0</v>
      </c>
      <c r="E37">
        <f>+SUM('gezette prikken per week booste'!J42:L42)</f>
        <v>0</v>
      </c>
      <c r="F37">
        <f>+SUM('gezette prikken per week booste'!M42:O42)</f>
        <v>9709.9999999998836</v>
      </c>
      <c r="G37">
        <f>+SUM('gezette prikken per week booste'!P42:Q42)</f>
        <v>0</v>
      </c>
      <c r="H37">
        <f>'gezette prikken per week booste'!R42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vaccinatiegraad-boosterv</vt:lpstr>
      <vt:lpstr>cumm gezette prikken boosters</vt:lpstr>
      <vt:lpstr>gezette prikken per week booste</vt:lpstr>
      <vt:lpstr>boosters per leeftijdscat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René Smit</cp:lastModifiedBy>
  <dcterms:created xsi:type="dcterms:W3CDTF">2022-08-02T10:54:49Z</dcterms:created>
  <dcterms:modified xsi:type="dcterms:W3CDTF">2022-08-04T10:12:50Z</dcterms:modified>
</cp:coreProperties>
</file>