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xsm\Downloads\"/>
    </mc:Choice>
  </mc:AlternateContent>
  <xr:revisionPtr revIDLastSave="0" documentId="13_ncr:9_{ED03E36B-6290-420A-8315-FDD4B8089802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vaccinatiegraad-herhaalprik" sheetId="1" r:id="rId1"/>
    <sheet name="cumm gezette prikken" sheetId="2" r:id="rId2"/>
    <sheet name="gezette prikken per week" sheetId="3" r:id="rId3"/>
    <sheet name="herhaalprik_naar_leeftijdc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D41" i="3"/>
  <c r="R36" i="3"/>
  <c r="H16" i="4" s="1"/>
  <c r="D36" i="3"/>
  <c r="C32" i="3"/>
  <c r="C30" i="3"/>
  <c r="C28" i="3"/>
  <c r="C26" i="3"/>
  <c r="C24" i="3"/>
  <c r="O1" i="3"/>
  <c r="G1" i="3"/>
  <c r="C1" i="3"/>
  <c r="A37" i="3"/>
  <c r="A17" i="4" s="1"/>
  <c r="A35" i="3"/>
  <c r="A15" i="4" s="1"/>
  <c r="A29" i="3"/>
  <c r="A9" i="4" s="1"/>
  <c r="A27" i="3"/>
  <c r="A7" i="4" s="1"/>
  <c r="A6" i="3"/>
  <c r="R42" i="2"/>
  <c r="Q42" i="2"/>
  <c r="P42" i="2"/>
  <c r="O42" i="2"/>
  <c r="N42" i="2"/>
  <c r="M42" i="2"/>
  <c r="L42" i="2"/>
  <c r="K42" i="2"/>
  <c r="K42" i="3" s="1"/>
  <c r="J42" i="2"/>
  <c r="I42" i="2"/>
  <c r="H42" i="2"/>
  <c r="G42" i="2"/>
  <c r="F42" i="2"/>
  <c r="E42" i="2"/>
  <c r="D42" i="2"/>
  <c r="C42" i="2"/>
  <c r="C42" i="3" s="1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R39" i="2"/>
  <c r="Q39" i="2"/>
  <c r="P39" i="2"/>
  <c r="O39" i="2"/>
  <c r="N39" i="2"/>
  <c r="M39" i="2"/>
  <c r="L39" i="2"/>
  <c r="K39" i="2"/>
  <c r="J39" i="2"/>
  <c r="I39" i="2"/>
  <c r="H39" i="2"/>
  <c r="H39" i="3" s="1"/>
  <c r="G39" i="2"/>
  <c r="F39" i="2"/>
  <c r="E39" i="2"/>
  <c r="D39" i="2"/>
  <c r="C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R37" i="2"/>
  <c r="Q37" i="2"/>
  <c r="P37" i="2"/>
  <c r="P37" i="3" s="1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R34" i="2"/>
  <c r="Q34" i="2"/>
  <c r="P34" i="2"/>
  <c r="P34" i="3" s="1"/>
  <c r="O34" i="2"/>
  <c r="N34" i="2"/>
  <c r="M34" i="2"/>
  <c r="L34" i="2"/>
  <c r="K34" i="2"/>
  <c r="J34" i="2"/>
  <c r="I34" i="2"/>
  <c r="H34" i="2"/>
  <c r="H34" i="3" s="1"/>
  <c r="G34" i="2"/>
  <c r="F34" i="2"/>
  <c r="E34" i="2"/>
  <c r="D34" i="2"/>
  <c r="C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D33" i="3" s="1"/>
  <c r="C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R31" i="2"/>
  <c r="Q31" i="2"/>
  <c r="P31" i="2"/>
  <c r="O31" i="2"/>
  <c r="O31" i="3" s="1"/>
  <c r="N31" i="2"/>
  <c r="M31" i="2"/>
  <c r="L31" i="2"/>
  <c r="K31" i="2"/>
  <c r="J31" i="2"/>
  <c r="I31" i="2"/>
  <c r="H31" i="2"/>
  <c r="H31" i="3" s="1"/>
  <c r="G31" i="2"/>
  <c r="F31" i="2"/>
  <c r="E31" i="2"/>
  <c r="D31" i="2"/>
  <c r="D31" i="3" s="1"/>
  <c r="C31" i="2"/>
  <c r="R30" i="2"/>
  <c r="Q30" i="2"/>
  <c r="P30" i="2"/>
  <c r="O30" i="2"/>
  <c r="O30" i="3" s="1"/>
  <c r="N30" i="2"/>
  <c r="M30" i="2"/>
  <c r="L30" i="2"/>
  <c r="K30" i="2"/>
  <c r="J30" i="2"/>
  <c r="I30" i="2"/>
  <c r="H30" i="2"/>
  <c r="G30" i="2"/>
  <c r="F30" i="2"/>
  <c r="E30" i="2"/>
  <c r="D30" i="2"/>
  <c r="C30" i="2"/>
  <c r="R29" i="2"/>
  <c r="Q29" i="2"/>
  <c r="P29" i="2"/>
  <c r="O29" i="2"/>
  <c r="O29" i="3" s="1"/>
  <c r="N29" i="2"/>
  <c r="M29" i="2"/>
  <c r="L29" i="2"/>
  <c r="K29" i="2"/>
  <c r="J29" i="2"/>
  <c r="I29" i="2"/>
  <c r="H29" i="2"/>
  <c r="H29" i="3" s="1"/>
  <c r="G29" i="2"/>
  <c r="F29" i="2"/>
  <c r="E29" i="2"/>
  <c r="D29" i="2"/>
  <c r="D29" i="3" s="1"/>
  <c r="C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R27" i="2"/>
  <c r="Q27" i="2"/>
  <c r="P27" i="2"/>
  <c r="O27" i="2"/>
  <c r="O27" i="3" s="1"/>
  <c r="N27" i="2"/>
  <c r="M27" i="2"/>
  <c r="L27" i="2"/>
  <c r="K27" i="2"/>
  <c r="J27" i="2"/>
  <c r="I27" i="2"/>
  <c r="H27" i="2"/>
  <c r="H27" i="3" s="1"/>
  <c r="G27" i="2"/>
  <c r="F27" i="2"/>
  <c r="E27" i="2"/>
  <c r="D27" i="2"/>
  <c r="D27" i="3" s="1"/>
  <c r="C27" i="2"/>
  <c r="R26" i="2"/>
  <c r="Q26" i="2"/>
  <c r="P26" i="2"/>
  <c r="O26" i="2"/>
  <c r="O26" i="3" s="1"/>
  <c r="N26" i="2"/>
  <c r="M26" i="2"/>
  <c r="L26" i="2"/>
  <c r="K26" i="2"/>
  <c r="J26" i="2"/>
  <c r="I26" i="2"/>
  <c r="H26" i="2"/>
  <c r="G26" i="2"/>
  <c r="F26" i="2"/>
  <c r="E26" i="2"/>
  <c r="D26" i="2"/>
  <c r="C26" i="2"/>
  <c r="R25" i="2"/>
  <c r="Q25" i="2"/>
  <c r="P25" i="2"/>
  <c r="O25" i="2"/>
  <c r="O25" i="3" s="1"/>
  <c r="N25" i="2"/>
  <c r="M25" i="2"/>
  <c r="L25" i="2"/>
  <c r="K25" i="2"/>
  <c r="J25" i="2"/>
  <c r="I25" i="2"/>
  <c r="H25" i="2"/>
  <c r="H25" i="3" s="1"/>
  <c r="G25" i="2"/>
  <c r="F25" i="2"/>
  <c r="E25" i="2"/>
  <c r="D25" i="2"/>
  <c r="D25" i="3" s="1"/>
  <c r="C25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O23" i="3" s="1"/>
  <c r="N23" i="2"/>
  <c r="M23" i="2"/>
  <c r="L23" i="2"/>
  <c r="K23" i="2"/>
  <c r="J23" i="2"/>
  <c r="I23" i="2"/>
  <c r="H23" i="2"/>
  <c r="H23" i="3" s="1"/>
  <c r="G23" i="2"/>
  <c r="F23" i="2"/>
  <c r="E23" i="2"/>
  <c r="D23" i="2"/>
  <c r="D23" i="3" s="1"/>
  <c r="C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R21" i="2"/>
  <c r="Q21" i="2"/>
  <c r="P21" i="2"/>
  <c r="O21" i="2"/>
  <c r="O21" i="3" s="1"/>
  <c r="N21" i="2"/>
  <c r="M21" i="2"/>
  <c r="L21" i="2"/>
  <c r="K21" i="2"/>
  <c r="J21" i="2"/>
  <c r="I21" i="2"/>
  <c r="H21" i="2"/>
  <c r="H21" i="3" s="1"/>
  <c r="G21" i="2"/>
  <c r="F21" i="2"/>
  <c r="E21" i="2"/>
  <c r="D21" i="2"/>
  <c r="D21" i="3" s="1"/>
  <c r="C21" i="2"/>
  <c r="C22" i="3" s="1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20" i="3" s="1"/>
  <c r="C20" i="2"/>
  <c r="C20" i="3" s="1"/>
  <c r="R19" i="2"/>
  <c r="Q19" i="2"/>
  <c r="P19" i="2"/>
  <c r="O19" i="2"/>
  <c r="N19" i="2"/>
  <c r="M19" i="2"/>
  <c r="L19" i="2"/>
  <c r="K19" i="2"/>
  <c r="K19" i="3" s="1"/>
  <c r="J19" i="2"/>
  <c r="I19" i="2"/>
  <c r="H19" i="2"/>
  <c r="G19" i="2"/>
  <c r="F19" i="2"/>
  <c r="E19" i="2"/>
  <c r="D19" i="2"/>
  <c r="D19" i="3" s="1"/>
  <c r="C19" i="2"/>
  <c r="R18" i="2"/>
  <c r="Q18" i="2"/>
  <c r="P18" i="2"/>
  <c r="O18" i="2"/>
  <c r="O18" i="3" s="1"/>
  <c r="N18" i="2"/>
  <c r="M18" i="2"/>
  <c r="L18" i="2"/>
  <c r="K18" i="2"/>
  <c r="J18" i="2"/>
  <c r="I18" i="2"/>
  <c r="H18" i="2"/>
  <c r="H18" i="3" s="1"/>
  <c r="G18" i="2"/>
  <c r="F18" i="2"/>
  <c r="E18" i="2"/>
  <c r="D18" i="2"/>
  <c r="C18" i="2"/>
  <c r="R17" i="2"/>
  <c r="Q17" i="2"/>
  <c r="P17" i="2"/>
  <c r="P17" i="3" s="1"/>
  <c r="O17" i="2"/>
  <c r="O17" i="3" s="1"/>
  <c r="N17" i="2"/>
  <c r="M17" i="2"/>
  <c r="L17" i="2"/>
  <c r="K17" i="2"/>
  <c r="J17" i="2"/>
  <c r="I17" i="2"/>
  <c r="H17" i="2"/>
  <c r="H17" i="3" s="1"/>
  <c r="G17" i="2"/>
  <c r="F17" i="2"/>
  <c r="E17" i="2"/>
  <c r="D17" i="2"/>
  <c r="C17" i="2"/>
  <c r="C17" i="3" s="1"/>
  <c r="R16" i="2"/>
  <c r="Q16" i="2"/>
  <c r="P16" i="2"/>
  <c r="P16" i="3" s="1"/>
  <c r="O16" i="2"/>
  <c r="N16" i="2"/>
  <c r="M16" i="2"/>
  <c r="L16" i="2"/>
  <c r="K16" i="2"/>
  <c r="K16" i="3" s="1"/>
  <c r="J16" i="2"/>
  <c r="I16" i="2"/>
  <c r="H16" i="2"/>
  <c r="G16" i="2"/>
  <c r="F16" i="2"/>
  <c r="E16" i="2"/>
  <c r="D16" i="2"/>
  <c r="D16" i="3" s="1"/>
  <c r="C16" i="2"/>
  <c r="C16" i="3" s="1"/>
  <c r="R15" i="2"/>
  <c r="Q15" i="2"/>
  <c r="P15" i="2"/>
  <c r="O15" i="2"/>
  <c r="N15" i="2"/>
  <c r="M15" i="2"/>
  <c r="L15" i="2"/>
  <c r="K15" i="2"/>
  <c r="K15" i="3" s="1"/>
  <c r="J15" i="2"/>
  <c r="I15" i="2"/>
  <c r="H15" i="2"/>
  <c r="G15" i="2"/>
  <c r="F15" i="2"/>
  <c r="E15" i="2"/>
  <c r="D15" i="2"/>
  <c r="D15" i="3" s="1"/>
  <c r="C15" i="2"/>
  <c r="R14" i="2"/>
  <c r="Q14" i="2"/>
  <c r="P14" i="2"/>
  <c r="O14" i="2"/>
  <c r="O14" i="3" s="1"/>
  <c r="N14" i="2"/>
  <c r="M14" i="2"/>
  <c r="L14" i="2"/>
  <c r="K14" i="2"/>
  <c r="J14" i="2"/>
  <c r="I14" i="2"/>
  <c r="H14" i="2"/>
  <c r="H14" i="3" s="1"/>
  <c r="G14" i="2"/>
  <c r="F14" i="2"/>
  <c r="E14" i="2"/>
  <c r="D14" i="2"/>
  <c r="C14" i="2"/>
  <c r="R13" i="2"/>
  <c r="Q13" i="2"/>
  <c r="P13" i="2"/>
  <c r="P13" i="3" s="1"/>
  <c r="O13" i="2"/>
  <c r="O13" i="3" s="1"/>
  <c r="N13" i="2"/>
  <c r="M13" i="2"/>
  <c r="L13" i="2"/>
  <c r="K13" i="2"/>
  <c r="J13" i="2"/>
  <c r="I13" i="2"/>
  <c r="H13" i="2"/>
  <c r="H13" i="3" s="1"/>
  <c r="G13" i="2"/>
  <c r="F13" i="2"/>
  <c r="E13" i="2"/>
  <c r="D13" i="2"/>
  <c r="C13" i="2"/>
  <c r="C13" i="3" s="1"/>
  <c r="R12" i="2"/>
  <c r="Q12" i="2"/>
  <c r="P12" i="2"/>
  <c r="P12" i="3" s="1"/>
  <c r="O12" i="2"/>
  <c r="N12" i="2"/>
  <c r="M12" i="2"/>
  <c r="L12" i="2"/>
  <c r="K12" i="2"/>
  <c r="K12" i="3" s="1"/>
  <c r="J12" i="2"/>
  <c r="I12" i="2"/>
  <c r="H12" i="2"/>
  <c r="G12" i="2"/>
  <c r="F12" i="2"/>
  <c r="E12" i="2"/>
  <c r="D12" i="2"/>
  <c r="D12" i="3" s="1"/>
  <c r="C12" i="2"/>
  <c r="C12" i="3" s="1"/>
  <c r="R11" i="2"/>
  <c r="Q11" i="2"/>
  <c r="P11" i="2"/>
  <c r="O11" i="2"/>
  <c r="N11" i="2"/>
  <c r="M11" i="2"/>
  <c r="L11" i="2"/>
  <c r="K11" i="2"/>
  <c r="K11" i="3" s="1"/>
  <c r="J11" i="2"/>
  <c r="I11" i="2"/>
  <c r="H11" i="2"/>
  <c r="G11" i="2"/>
  <c r="F11" i="2"/>
  <c r="E11" i="2"/>
  <c r="D11" i="2"/>
  <c r="D11" i="3" s="1"/>
  <c r="C11" i="2"/>
  <c r="R10" i="2"/>
  <c r="Q10" i="2"/>
  <c r="P10" i="2"/>
  <c r="O10" i="2"/>
  <c r="O10" i="3" s="1"/>
  <c r="N10" i="2"/>
  <c r="M10" i="2"/>
  <c r="L10" i="2"/>
  <c r="K10" i="2"/>
  <c r="J10" i="2"/>
  <c r="I10" i="2"/>
  <c r="H10" i="2"/>
  <c r="H10" i="3" s="1"/>
  <c r="G10" i="2"/>
  <c r="F10" i="2"/>
  <c r="E10" i="2"/>
  <c r="D10" i="2"/>
  <c r="C10" i="2"/>
  <c r="R9" i="2"/>
  <c r="Q9" i="2"/>
  <c r="P9" i="2"/>
  <c r="P9" i="3" s="1"/>
  <c r="O9" i="2"/>
  <c r="O9" i="3" s="1"/>
  <c r="N9" i="2"/>
  <c r="M9" i="2"/>
  <c r="L9" i="2"/>
  <c r="K9" i="2"/>
  <c r="J9" i="2"/>
  <c r="I9" i="2"/>
  <c r="H9" i="2"/>
  <c r="H9" i="3" s="1"/>
  <c r="G9" i="2"/>
  <c r="F9" i="2"/>
  <c r="E9" i="2"/>
  <c r="D9" i="2"/>
  <c r="C9" i="2"/>
  <c r="C9" i="3" s="1"/>
  <c r="R8" i="2"/>
  <c r="Q8" i="2"/>
  <c r="P8" i="2"/>
  <c r="P8" i="3" s="1"/>
  <c r="O8" i="2"/>
  <c r="N8" i="2"/>
  <c r="M8" i="2"/>
  <c r="L8" i="2"/>
  <c r="K8" i="2"/>
  <c r="K8" i="3" s="1"/>
  <c r="J8" i="2"/>
  <c r="I8" i="2"/>
  <c r="H8" i="2"/>
  <c r="G8" i="2"/>
  <c r="F8" i="2"/>
  <c r="E8" i="2"/>
  <c r="D8" i="2"/>
  <c r="D8" i="3" s="1"/>
  <c r="C8" i="2"/>
  <c r="C8" i="3" s="1"/>
  <c r="R7" i="2"/>
  <c r="R7" i="3" s="1"/>
  <c r="Q7" i="2"/>
  <c r="Q7" i="3" s="1"/>
  <c r="P7" i="2"/>
  <c r="P7" i="3" s="1"/>
  <c r="O7" i="2"/>
  <c r="O7" i="3" s="1"/>
  <c r="N7" i="2"/>
  <c r="N7" i="3" s="1"/>
  <c r="M7" i="2"/>
  <c r="M7" i="3" s="1"/>
  <c r="L7" i="2"/>
  <c r="L7" i="3" s="1"/>
  <c r="K7" i="2"/>
  <c r="K7" i="3" s="1"/>
  <c r="J7" i="2"/>
  <c r="J7" i="3" s="1"/>
  <c r="I7" i="2"/>
  <c r="I7" i="3" s="1"/>
  <c r="H7" i="2"/>
  <c r="H7" i="3" s="1"/>
  <c r="G7" i="2"/>
  <c r="G7" i="3" s="1"/>
  <c r="F7" i="2"/>
  <c r="F7" i="3" s="1"/>
  <c r="E7" i="2"/>
  <c r="E7" i="3" s="1"/>
  <c r="D7" i="2"/>
  <c r="D7" i="3" s="1"/>
  <c r="C7" i="2"/>
  <c r="C7" i="3" s="1"/>
  <c r="R1" i="2"/>
  <c r="R1" i="3" s="1"/>
  <c r="Q1" i="2"/>
  <c r="Q1" i="3" s="1"/>
  <c r="P1" i="2"/>
  <c r="P1" i="3" s="1"/>
  <c r="O1" i="2"/>
  <c r="N1" i="2"/>
  <c r="N1" i="3" s="1"/>
  <c r="M1" i="2"/>
  <c r="M1" i="3" s="1"/>
  <c r="L1" i="2"/>
  <c r="L1" i="3" s="1"/>
  <c r="K1" i="2"/>
  <c r="K1" i="3" s="1"/>
  <c r="J1" i="2"/>
  <c r="J1" i="3" s="1"/>
  <c r="I1" i="2"/>
  <c r="I1" i="3" s="1"/>
  <c r="H1" i="2"/>
  <c r="H1" i="3" s="1"/>
  <c r="G1" i="2"/>
  <c r="F1" i="2"/>
  <c r="F1" i="3" s="1"/>
  <c r="E1" i="2"/>
  <c r="E1" i="3" s="1"/>
  <c r="D1" i="2"/>
  <c r="D1" i="3" s="1"/>
  <c r="C1" i="2"/>
  <c r="B42" i="2"/>
  <c r="B42" i="3" s="1"/>
  <c r="B22" i="4" s="1"/>
  <c r="A42" i="2"/>
  <c r="A42" i="3" s="1"/>
  <c r="A22" i="4" s="1"/>
  <c r="B41" i="2"/>
  <c r="B41" i="3" s="1"/>
  <c r="B21" i="4" s="1"/>
  <c r="A41" i="2"/>
  <c r="A41" i="3" s="1"/>
  <c r="A21" i="4" s="1"/>
  <c r="B40" i="2"/>
  <c r="B40" i="3" s="1"/>
  <c r="B20" i="4" s="1"/>
  <c r="A40" i="2"/>
  <c r="A40" i="3" s="1"/>
  <c r="A20" i="4" s="1"/>
  <c r="B39" i="2"/>
  <c r="B39" i="3" s="1"/>
  <c r="B19" i="4" s="1"/>
  <c r="A39" i="2"/>
  <c r="A39" i="3" s="1"/>
  <c r="A19" i="4" s="1"/>
  <c r="B38" i="2"/>
  <c r="B38" i="3" s="1"/>
  <c r="B18" i="4" s="1"/>
  <c r="A38" i="2"/>
  <c r="A38" i="3" s="1"/>
  <c r="A18" i="4" s="1"/>
  <c r="B37" i="2"/>
  <c r="B37" i="3" s="1"/>
  <c r="B17" i="4" s="1"/>
  <c r="A37" i="2"/>
  <c r="B36" i="2"/>
  <c r="B36" i="3" s="1"/>
  <c r="B16" i="4" s="1"/>
  <c r="A36" i="2"/>
  <c r="A36" i="3" s="1"/>
  <c r="A16" i="4" s="1"/>
  <c r="B35" i="2"/>
  <c r="B35" i="3" s="1"/>
  <c r="B15" i="4" s="1"/>
  <c r="A35" i="2"/>
  <c r="B34" i="2"/>
  <c r="B34" i="3" s="1"/>
  <c r="B14" i="4" s="1"/>
  <c r="A34" i="2"/>
  <c r="A34" i="3" s="1"/>
  <c r="A14" i="4" s="1"/>
  <c r="B33" i="2"/>
  <c r="B33" i="3" s="1"/>
  <c r="B13" i="4" s="1"/>
  <c r="A33" i="2"/>
  <c r="A33" i="3" s="1"/>
  <c r="A13" i="4" s="1"/>
  <c r="B32" i="2"/>
  <c r="B32" i="3" s="1"/>
  <c r="B12" i="4" s="1"/>
  <c r="A32" i="2"/>
  <c r="A32" i="3" s="1"/>
  <c r="A12" i="4" s="1"/>
  <c r="B31" i="2"/>
  <c r="B31" i="3" s="1"/>
  <c r="B11" i="4" s="1"/>
  <c r="A31" i="2"/>
  <c r="A31" i="3" s="1"/>
  <c r="A11" i="4" s="1"/>
  <c r="B30" i="2"/>
  <c r="B30" i="3" s="1"/>
  <c r="B10" i="4" s="1"/>
  <c r="A30" i="2"/>
  <c r="A30" i="3" s="1"/>
  <c r="A10" i="4" s="1"/>
  <c r="B29" i="2"/>
  <c r="B29" i="3" s="1"/>
  <c r="B9" i="4" s="1"/>
  <c r="A29" i="2"/>
  <c r="B28" i="2"/>
  <c r="B28" i="3" s="1"/>
  <c r="B8" i="4" s="1"/>
  <c r="A28" i="2"/>
  <c r="A28" i="3" s="1"/>
  <c r="A8" i="4" s="1"/>
  <c r="B27" i="2"/>
  <c r="B27" i="3" s="1"/>
  <c r="B7" i="4" s="1"/>
  <c r="A27" i="2"/>
  <c r="B26" i="2"/>
  <c r="B26" i="3" s="1"/>
  <c r="B6" i="4" s="1"/>
  <c r="A26" i="2"/>
  <c r="A26" i="3" s="1"/>
  <c r="A6" i="4" s="1"/>
  <c r="B25" i="2"/>
  <c r="B25" i="3" s="1"/>
  <c r="B5" i="4" s="1"/>
  <c r="A25" i="2"/>
  <c r="A25" i="3" s="1"/>
  <c r="A5" i="4" s="1"/>
  <c r="B24" i="2"/>
  <c r="B24" i="3" s="1"/>
  <c r="B4" i="4" s="1"/>
  <c r="A24" i="2"/>
  <c r="A24" i="3" s="1"/>
  <c r="A4" i="4" s="1"/>
  <c r="B23" i="2"/>
  <c r="B23" i="3" s="1"/>
  <c r="B3" i="4" s="1"/>
  <c r="A23" i="2"/>
  <c r="A23" i="3" s="1"/>
  <c r="A3" i="4" s="1"/>
  <c r="B22" i="2"/>
  <c r="B22" i="3" s="1"/>
  <c r="B2" i="4" s="1"/>
  <c r="A22" i="2"/>
  <c r="A22" i="3" s="1"/>
  <c r="A2" i="4" s="1"/>
  <c r="B21" i="2"/>
  <c r="B21" i="3" s="1"/>
  <c r="A21" i="2"/>
  <c r="A21" i="3" s="1"/>
  <c r="B20" i="2"/>
  <c r="B20" i="3" s="1"/>
  <c r="A20" i="2"/>
  <c r="A20" i="3" s="1"/>
  <c r="B19" i="2"/>
  <c r="B19" i="3" s="1"/>
  <c r="A19" i="2"/>
  <c r="A19" i="3" s="1"/>
  <c r="B18" i="2"/>
  <c r="B18" i="3" s="1"/>
  <c r="A18" i="2"/>
  <c r="A18" i="3" s="1"/>
  <c r="B17" i="2"/>
  <c r="B17" i="3" s="1"/>
  <c r="A17" i="2"/>
  <c r="A17" i="3" s="1"/>
  <c r="B16" i="2"/>
  <c r="B16" i="3" s="1"/>
  <c r="A16" i="2"/>
  <c r="A16" i="3" s="1"/>
  <c r="B15" i="2"/>
  <c r="B15" i="3" s="1"/>
  <c r="A15" i="2"/>
  <c r="A15" i="3" s="1"/>
  <c r="B14" i="2"/>
  <c r="B14" i="3" s="1"/>
  <c r="A14" i="2"/>
  <c r="A14" i="3" s="1"/>
  <c r="B13" i="2"/>
  <c r="B13" i="3" s="1"/>
  <c r="A13" i="2"/>
  <c r="A13" i="3" s="1"/>
  <c r="B12" i="2"/>
  <c r="B12" i="3" s="1"/>
  <c r="A12" i="2"/>
  <c r="A12" i="3" s="1"/>
  <c r="B11" i="2"/>
  <c r="B11" i="3" s="1"/>
  <c r="A11" i="2"/>
  <c r="A11" i="3" s="1"/>
  <c r="B10" i="2"/>
  <c r="B10" i="3" s="1"/>
  <c r="A10" i="2"/>
  <c r="A10" i="3" s="1"/>
  <c r="B9" i="2"/>
  <c r="B9" i="3" s="1"/>
  <c r="A9" i="2"/>
  <c r="A9" i="3" s="1"/>
  <c r="B8" i="2"/>
  <c r="B8" i="3" s="1"/>
  <c r="A8" i="2"/>
  <c r="A8" i="3" s="1"/>
  <c r="B7" i="2"/>
  <c r="B7" i="3" s="1"/>
  <c r="A7" i="2"/>
  <c r="A7" i="3" s="1"/>
  <c r="K3" i="1"/>
  <c r="K3" i="3" s="1"/>
  <c r="G3" i="1"/>
  <c r="G3" i="3" s="1"/>
  <c r="C4" i="1"/>
  <c r="D3" i="1" s="1"/>
  <c r="D3" i="3" s="1"/>
  <c r="R4" i="1"/>
  <c r="R4" i="3" s="1"/>
  <c r="Q4" i="1"/>
  <c r="P4" i="1"/>
  <c r="O4" i="1"/>
  <c r="N4" i="1"/>
  <c r="O3" i="1" s="1"/>
  <c r="O3" i="3" s="1"/>
  <c r="M4" i="1"/>
  <c r="L4" i="1"/>
  <c r="K4" i="1"/>
  <c r="J4" i="1"/>
  <c r="J4" i="3" s="1"/>
  <c r="I4" i="1"/>
  <c r="H4" i="1"/>
  <c r="G4" i="1"/>
  <c r="F4" i="1"/>
  <c r="F4" i="3" s="1"/>
  <c r="E4" i="1"/>
  <c r="D4" i="1"/>
  <c r="O28" i="3" l="1"/>
  <c r="P33" i="3"/>
  <c r="P38" i="3"/>
  <c r="O24" i="3"/>
  <c r="O32" i="3"/>
  <c r="M31" i="3"/>
  <c r="M32" i="3"/>
  <c r="M35" i="3"/>
  <c r="M36" i="3"/>
  <c r="M39" i="3"/>
  <c r="M40" i="3"/>
  <c r="Q41" i="3"/>
  <c r="M42" i="3"/>
  <c r="R33" i="3"/>
  <c r="H13" i="4" s="1"/>
  <c r="N34" i="3"/>
  <c r="N35" i="3"/>
  <c r="R37" i="3"/>
  <c r="H17" i="4" s="1"/>
  <c r="N38" i="3"/>
  <c r="N39" i="3"/>
  <c r="R40" i="3"/>
  <c r="H20" i="4" s="1"/>
  <c r="J36" i="3"/>
  <c r="J41" i="3"/>
  <c r="C23" i="3"/>
  <c r="C25" i="3"/>
  <c r="C27" i="3"/>
  <c r="C29" i="3"/>
  <c r="C31" i="3"/>
  <c r="C33" i="3"/>
  <c r="J33" i="3"/>
  <c r="J37" i="3"/>
  <c r="D24" i="3"/>
  <c r="H24" i="3"/>
  <c r="D26" i="3"/>
  <c r="H26" i="3"/>
  <c r="D28" i="3"/>
  <c r="H28" i="3"/>
  <c r="D30" i="3"/>
  <c r="H30" i="3"/>
  <c r="D32" i="3"/>
  <c r="H32" i="3"/>
  <c r="H35" i="3"/>
  <c r="D37" i="3"/>
  <c r="H38" i="3"/>
  <c r="D40" i="3"/>
  <c r="J40" i="3"/>
  <c r="I31" i="3"/>
  <c r="I32" i="3"/>
  <c r="I33" i="3"/>
  <c r="I34" i="3"/>
  <c r="E35" i="3"/>
  <c r="E36" i="3"/>
  <c r="I37" i="3"/>
  <c r="I38" i="3"/>
  <c r="E39" i="3"/>
  <c r="E40" i="3"/>
  <c r="I41" i="3"/>
  <c r="O8" i="3"/>
  <c r="K9" i="3"/>
  <c r="C10" i="3"/>
  <c r="K10" i="3"/>
  <c r="C11" i="3"/>
  <c r="O11" i="3"/>
  <c r="O12" i="3"/>
  <c r="K13" i="3"/>
  <c r="C14" i="3"/>
  <c r="K14" i="3"/>
  <c r="C15" i="3"/>
  <c r="O15" i="3"/>
  <c r="O16" i="3"/>
  <c r="K17" i="3"/>
  <c r="C18" i="3"/>
  <c r="K18" i="3"/>
  <c r="C19" i="3"/>
  <c r="O19" i="3"/>
  <c r="O20" i="3"/>
  <c r="C21" i="3"/>
  <c r="O22" i="3"/>
  <c r="H8" i="3"/>
  <c r="D9" i="3"/>
  <c r="D10" i="3"/>
  <c r="P10" i="3"/>
  <c r="H11" i="3"/>
  <c r="P11" i="3"/>
  <c r="H12" i="3"/>
  <c r="D13" i="3"/>
  <c r="D14" i="3"/>
  <c r="P14" i="3"/>
  <c r="H15" i="3"/>
  <c r="P15" i="3"/>
  <c r="H16" i="3"/>
  <c r="D17" i="3"/>
  <c r="D18" i="3"/>
  <c r="P18" i="3"/>
  <c r="H19" i="3"/>
  <c r="P19" i="3"/>
  <c r="H20" i="3"/>
  <c r="D22" i="3"/>
  <c r="H22" i="3"/>
  <c r="F3" i="1"/>
  <c r="F3" i="3" s="1"/>
  <c r="E4" i="3"/>
  <c r="N3" i="1"/>
  <c r="N3" i="3" s="1"/>
  <c r="M4" i="3"/>
  <c r="F8" i="3"/>
  <c r="N8" i="3"/>
  <c r="F9" i="3"/>
  <c r="N9" i="3"/>
  <c r="J10" i="3"/>
  <c r="R10" i="3"/>
  <c r="J11" i="3"/>
  <c r="R11" i="3"/>
  <c r="J12" i="3"/>
  <c r="R12" i="3"/>
  <c r="J13" i="3"/>
  <c r="R13" i="3"/>
  <c r="N14" i="3"/>
  <c r="F15" i="3"/>
  <c r="N15" i="3"/>
  <c r="R15" i="3"/>
  <c r="J16" i="3"/>
  <c r="R16" i="3"/>
  <c r="J17" i="3"/>
  <c r="R17" i="3"/>
  <c r="J18" i="3"/>
  <c r="R18" i="3"/>
  <c r="F19" i="3"/>
  <c r="J19" i="3"/>
  <c r="N19" i="3"/>
  <c r="F20" i="3"/>
  <c r="J20" i="3"/>
  <c r="N20" i="3"/>
  <c r="R20" i="3"/>
  <c r="F21" i="3"/>
  <c r="J21" i="3"/>
  <c r="N21" i="3"/>
  <c r="R21" i="3"/>
  <c r="F22" i="3"/>
  <c r="J22" i="3"/>
  <c r="N22" i="3"/>
  <c r="R22" i="3"/>
  <c r="H2" i="4" s="1"/>
  <c r="F23" i="3"/>
  <c r="J23" i="3"/>
  <c r="N23" i="3"/>
  <c r="R23" i="3"/>
  <c r="H3" i="4" s="1"/>
  <c r="F24" i="3"/>
  <c r="J24" i="3"/>
  <c r="N24" i="3"/>
  <c r="R24" i="3"/>
  <c r="H4" i="4" s="1"/>
  <c r="F25" i="3"/>
  <c r="J25" i="3"/>
  <c r="N25" i="3"/>
  <c r="R25" i="3"/>
  <c r="H5" i="4" s="1"/>
  <c r="F26" i="3"/>
  <c r="J26" i="3"/>
  <c r="N26" i="3"/>
  <c r="R26" i="3"/>
  <c r="H6" i="4" s="1"/>
  <c r="J3" i="1"/>
  <c r="J3" i="3" s="1"/>
  <c r="I4" i="3"/>
  <c r="R3" i="1"/>
  <c r="R3" i="3" s="1"/>
  <c r="Q4" i="3"/>
  <c r="J8" i="3"/>
  <c r="R8" i="3"/>
  <c r="J9" i="3"/>
  <c r="R9" i="3"/>
  <c r="F10" i="3"/>
  <c r="N10" i="3"/>
  <c r="F11" i="3"/>
  <c r="N11" i="3"/>
  <c r="F12" i="3"/>
  <c r="N12" i="3"/>
  <c r="F13" i="3"/>
  <c r="N13" i="3"/>
  <c r="F14" i="3"/>
  <c r="J14" i="3"/>
  <c r="R14" i="3"/>
  <c r="J15" i="3"/>
  <c r="F16" i="3"/>
  <c r="N16" i="3"/>
  <c r="F17" i="3"/>
  <c r="N17" i="3"/>
  <c r="F18" i="3"/>
  <c r="N18" i="3"/>
  <c r="R19" i="3"/>
  <c r="E3" i="1"/>
  <c r="E3" i="3" s="1"/>
  <c r="D4" i="3"/>
  <c r="I3" i="1"/>
  <c r="I3" i="3" s="1"/>
  <c r="H4" i="3"/>
  <c r="M3" i="1"/>
  <c r="M3" i="3" s="1"/>
  <c r="L4" i="3"/>
  <c r="Q3" i="1"/>
  <c r="Q3" i="3" s="1"/>
  <c r="P4" i="3"/>
  <c r="E8" i="3"/>
  <c r="I8" i="3"/>
  <c r="M8" i="3"/>
  <c r="Q8" i="3"/>
  <c r="E9" i="3"/>
  <c r="I9" i="3"/>
  <c r="M9" i="3"/>
  <c r="Q9" i="3"/>
  <c r="E10" i="3"/>
  <c r="I10" i="3"/>
  <c r="M10" i="3"/>
  <c r="Q10" i="3"/>
  <c r="E11" i="3"/>
  <c r="I11" i="3"/>
  <c r="M11" i="3"/>
  <c r="Q11" i="3"/>
  <c r="E12" i="3"/>
  <c r="I12" i="3"/>
  <c r="M12" i="3"/>
  <c r="Q12" i="3"/>
  <c r="E13" i="3"/>
  <c r="I13" i="3"/>
  <c r="M13" i="3"/>
  <c r="Q13" i="3"/>
  <c r="E14" i="3"/>
  <c r="I14" i="3"/>
  <c r="M14" i="3"/>
  <c r="Q14" i="3"/>
  <c r="E15" i="3"/>
  <c r="I15" i="3"/>
  <c r="M15" i="3"/>
  <c r="Q15" i="3"/>
  <c r="E16" i="3"/>
  <c r="I16" i="3"/>
  <c r="M16" i="3"/>
  <c r="Q16" i="3"/>
  <c r="E17" i="3"/>
  <c r="I17" i="3"/>
  <c r="M17" i="3"/>
  <c r="Q17" i="3"/>
  <c r="E18" i="3"/>
  <c r="I18" i="3"/>
  <c r="M18" i="3"/>
  <c r="Q18" i="3"/>
  <c r="E19" i="3"/>
  <c r="I19" i="3"/>
  <c r="M19" i="3"/>
  <c r="Q19" i="3"/>
  <c r="E20" i="3"/>
  <c r="I20" i="3"/>
  <c r="M20" i="3"/>
  <c r="Q20" i="3"/>
  <c r="E21" i="3"/>
  <c r="I21" i="3"/>
  <c r="M21" i="3"/>
  <c r="Q21" i="3"/>
  <c r="E22" i="3"/>
  <c r="D2" i="4" s="1"/>
  <c r="I22" i="3"/>
  <c r="M22" i="3"/>
  <c r="Q22" i="3"/>
  <c r="E23" i="3"/>
  <c r="I23" i="3"/>
  <c r="M23" i="3"/>
  <c r="Q23" i="3"/>
  <c r="E24" i="3"/>
  <c r="D4" i="4" s="1"/>
  <c r="I24" i="3"/>
  <c r="M24" i="3"/>
  <c r="Q24" i="3"/>
  <c r="E25" i="3"/>
  <c r="I25" i="3"/>
  <c r="M25" i="3"/>
  <c r="Q25" i="3"/>
  <c r="E26" i="3"/>
  <c r="D6" i="4" s="1"/>
  <c r="I26" i="3"/>
  <c r="M26" i="3"/>
  <c r="Q26" i="3"/>
  <c r="E27" i="3"/>
  <c r="I27" i="3"/>
  <c r="M27" i="3"/>
  <c r="Q27" i="3"/>
  <c r="E28" i="3"/>
  <c r="D8" i="4" s="1"/>
  <c r="I28" i="3"/>
  <c r="M28" i="3"/>
  <c r="Q28" i="3"/>
  <c r="E29" i="3"/>
  <c r="I29" i="3"/>
  <c r="M29" i="3"/>
  <c r="Q29" i="3"/>
  <c r="I30" i="3"/>
  <c r="M30" i="3"/>
  <c r="E30" i="3"/>
  <c r="Q30" i="3"/>
  <c r="E31" i="3"/>
  <c r="Q31" i="3"/>
  <c r="E32" i="3"/>
  <c r="Q32" i="3"/>
  <c r="E33" i="3"/>
  <c r="M33" i="3"/>
  <c r="Q33" i="3"/>
  <c r="G13" i="4" s="1"/>
  <c r="E34" i="3"/>
  <c r="M34" i="3"/>
  <c r="Q34" i="3"/>
  <c r="G14" i="4" s="1"/>
  <c r="I35" i="3"/>
  <c r="Q35" i="3"/>
  <c r="I36" i="3"/>
  <c r="Q36" i="3"/>
  <c r="E37" i="3"/>
  <c r="M37" i="3"/>
  <c r="Q37" i="3"/>
  <c r="G17" i="4" s="1"/>
  <c r="E38" i="3"/>
  <c r="M38" i="3"/>
  <c r="Q38" i="3"/>
  <c r="G18" i="4" s="1"/>
  <c r="I39" i="3"/>
  <c r="Q39" i="3"/>
  <c r="I40" i="3"/>
  <c r="Q40" i="3"/>
  <c r="E41" i="3"/>
  <c r="M41" i="3"/>
  <c r="E42" i="3"/>
  <c r="I42" i="3"/>
  <c r="Q42" i="3"/>
  <c r="N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O33" i="3"/>
  <c r="C34" i="3"/>
  <c r="G34" i="3"/>
  <c r="K34" i="3"/>
  <c r="O34" i="3"/>
  <c r="C35" i="3"/>
  <c r="G35" i="3"/>
  <c r="K35" i="3"/>
  <c r="O35" i="3"/>
  <c r="F15" i="4" s="1"/>
  <c r="C36" i="3"/>
  <c r="G36" i="3"/>
  <c r="K36" i="3"/>
  <c r="O36" i="3"/>
  <c r="C37" i="3"/>
  <c r="G37" i="3"/>
  <c r="K37" i="3"/>
  <c r="O37" i="3"/>
  <c r="C38" i="3"/>
  <c r="G38" i="3"/>
  <c r="K38" i="3"/>
  <c r="O38" i="3"/>
  <c r="C39" i="3"/>
  <c r="G39" i="3"/>
  <c r="K39" i="3"/>
  <c r="O39" i="3"/>
  <c r="F19" i="4" s="1"/>
  <c r="C40" i="3"/>
  <c r="G40" i="3"/>
  <c r="K40" i="3"/>
  <c r="O40" i="3"/>
  <c r="C41" i="3"/>
  <c r="G41" i="3"/>
  <c r="K41" i="3"/>
  <c r="O41" i="3"/>
  <c r="G42" i="3"/>
  <c r="O42" i="3"/>
  <c r="F27" i="3"/>
  <c r="J27" i="3"/>
  <c r="N27" i="3"/>
  <c r="R27" i="3"/>
  <c r="H7" i="4" s="1"/>
  <c r="F28" i="3"/>
  <c r="J28" i="3"/>
  <c r="N28" i="3"/>
  <c r="R28" i="3"/>
  <c r="H8" i="4" s="1"/>
  <c r="F29" i="3"/>
  <c r="J29" i="3"/>
  <c r="N29" i="3"/>
  <c r="R29" i="3"/>
  <c r="H9" i="4" s="1"/>
  <c r="F30" i="3"/>
  <c r="J30" i="3"/>
  <c r="N30" i="3"/>
  <c r="R30" i="3"/>
  <c r="H10" i="4" s="1"/>
  <c r="F31" i="3"/>
  <c r="J31" i="3"/>
  <c r="N31" i="3"/>
  <c r="F11" i="4" s="1"/>
  <c r="R31" i="3"/>
  <c r="H11" i="4" s="1"/>
  <c r="F32" i="3"/>
  <c r="J32" i="3"/>
  <c r="N32" i="3"/>
  <c r="F12" i="4" s="1"/>
  <c r="R32" i="3"/>
  <c r="H12" i="4" s="1"/>
  <c r="F33" i="3"/>
  <c r="N33" i="3"/>
  <c r="F34" i="3"/>
  <c r="J34" i="3"/>
  <c r="R34" i="3"/>
  <c r="H14" i="4" s="1"/>
  <c r="F35" i="3"/>
  <c r="J35" i="3"/>
  <c r="R35" i="3"/>
  <c r="H15" i="4" s="1"/>
  <c r="F36" i="3"/>
  <c r="N36" i="3"/>
  <c r="F16" i="4" s="1"/>
  <c r="F37" i="3"/>
  <c r="N37" i="3"/>
  <c r="F38" i="3"/>
  <c r="J38" i="3"/>
  <c r="R38" i="3"/>
  <c r="H18" i="4" s="1"/>
  <c r="F39" i="3"/>
  <c r="J39" i="3"/>
  <c r="R39" i="3"/>
  <c r="H19" i="4" s="1"/>
  <c r="F40" i="3"/>
  <c r="N40" i="3"/>
  <c r="F41" i="3"/>
  <c r="N41" i="3"/>
  <c r="R41" i="3"/>
  <c r="H21" i="4" s="1"/>
  <c r="F42" i="3"/>
  <c r="J42" i="3"/>
  <c r="N42" i="3"/>
  <c r="F22" i="4" s="1"/>
  <c r="R42" i="3"/>
  <c r="H22" i="4" s="1"/>
  <c r="H3" i="1"/>
  <c r="H3" i="3" s="1"/>
  <c r="G4" i="3"/>
  <c r="L3" i="1"/>
  <c r="L3" i="3" s="1"/>
  <c r="K4" i="3"/>
  <c r="P3" i="1"/>
  <c r="P3" i="3" s="1"/>
  <c r="O4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P20" i="3"/>
  <c r="L21" i="3"/>
  <c r="P21" i="3"/>
  <c r="L22" i="3"/>
  <c r="P22" i="3"/>
  <c r="L23" i="3"/>
  <c r="P23" i="3"/>
  <c r="G3" i="4" s="1"/>
  <c r="L24" i="3"/>
  <c r="P24" i="3"/>
  <c r="L25" i="3"/>
  <c r="P25" i="3"/>
  <c r="G5" i="4" s="1"/>
  <c r="L26" i="3"/>
  <c r="P26" i="3"/>
  <c r="L27" i="3"/>
  <c r="P27" i="3"/>
  <c r="G7" i="4" s="1"/>
  <c r="L28" i="3"/>
  <c r="P28" i="3"/>
  <c r="L29" i="3"/>
  <c r="P29" i="3"/>
  <c r="G9" i="4" s="1"/>
  <c r="L30" i="3"/>
  <c r="P30" i="3"/>
  <c r="L31" i="3"/>
  <c r="P31" i="3"/>
  <c r="G11" i="4" s="1"/>
  <c r="L32" i="3"/>
  <c r="P32" i="3"/>
  <c r="H33" i="3"/>
  <c r="L33" i="3"/>
  <c r="D34" i="3"/>
  <c r="L34" i="3"/>
  <c r="D35" i="3"/>
  <c r="L35" i="3"/>
  <c r="P35" i="3"/>
  <c r="H36" i="3"/>
  <c r="L36" i="3"/>
  <c r="E16" i="4" s="1"/>
  <c r="P36" i="3"/>
  <c r="G16" i="4" s="1"/>
  <c r="H37" i="3"/>
  <c r="L37" i="3"/>
  <c r="D38" i="3"/>
  <c r="L38" i="3"/>
  <c r="D39" i="3"/>
  <c r="L39" i="3"/>
  <c r="P39" i="3"/>
  <c r="G19" i="4" s="1"/>
  <c r="H40" i="3"/>
  <c r="L40" i="3"/>
  <c r="P40" i="3"/>
  <c r="H41" i="3"/>
  <c r="L41" i="3"/>
  <c r="P41" i="3"/>
  <c r="G21" i="4" s="1"/>
  <c r="D42" i="3"/>
  <c r="H42" i="3"/>
  <c r="L42" i="3"/>
  <c r="P42" i="3"/>
  <c r="C4" i="3"/>
  <c r="E21" i="4" l="1"/>
  <c r="E20" i="4"/>
  <c r="E17" i="4"/>
  <c r="E13" i="4"/>
  <c r="F20" i="4"/>
  <c r="F14" i="4"/>
  <c r="D9" i="4"/>
  <c r="D7" i="4"/>
  <c r="D22" i="4"/>
  <c r="D21" i="4"/>
  <c r="D19" i="4"/>
  <c r="D18" i="4"/>
  <c r="D16" i="4"/>
  <c r="C16" i="4" s="1"/>
  <c r="D15" i="4"/>
  <c r="D3" i="4"/>
  <c r="D12" i="4"/>
  <c r="D10" i="4"/>
  <c r="D13" i="4"/>
  <c r="D11" i="4"/>
  <c r="D5" i="4"/>
  <c r="E15" i="4"/>
  <c r="D17" i="4"/>
  <c r="E11" i="4"/>
  <c r="C11" i="4" s="1"/>
  <c r="E10" i="4"/>
  <c r="E8" i="4"/>
  <c r="F17" i="4"/>
  <c r="E6" i="4"/>
  <c r="E4" i="4"/>
  <c r="E2" i="4"/>
  <c r="G12" i="4"/>
  <c r="G8" i="4"/>
  <c r="G6" i="4"/>
  <c r="G2" i="4"/>
  <c r="E22" i="4"/>
  <c r="E19" i="4"/>
  <c r="F18" i="4"/>
  <c r="F9" i="4"/>
  <c r="F8" i="4"/>
  <c r="F7" i="4"/>
  <c r="F6" i="4"/>
  <c r="F5" i="4"/>
  <c r="F4" i="4"/>
  <c r="F3" i="4"/>
  <c r="F2" i="4"/>
  <c r="D20" i="4"/>
  <c r="D14" i="4"/>
  <c r="E18" i="4"/>
  <c r="E12" i="4"/>
  <c r="E9" i="4"/>
  <c r="C9" i="4" s="1"/>
  <c r="E7" i="4"/>
  <c r="E5" i="4"/>
  <c r="E3" i="4"/>
  <c r="C3" i="4" s="1"/>
  <c r="G20" i="4"/>
  <c r="G10" i="4"/>
  <c r="G4" i="4"/>
  <c r="G22" i="4"/>
  <c r="G15" i="4"/>
  <c r="E14" i="4"/>
  <c r="F21" i="4"/>
  <c r="F13" i="4"/>
  <c r="C13" i="4" s="1"/>
  <c r="F10" i="4"/>
  <c r="C5" i="4" l="1"/>
  <c r="C14" i="4"/>
  <c r="C21" i="4"/>
  <c r="C8" i="4"/>
  <c r="C4" i="4"/>
  <c r="C10" i="4"/>
  <c r="C12" i="4"/>
  <c r="C20" i="4"/>
  <c r="C7" i="4"/>
  <c r="C6" i="4"/>
  <c r="C19" i="4"/>
  <c r="C17" i="4"/>
  <c r="C15" i="4"/>
  <c r="C18" i="4"/>
  <c r="C22" i="4"/>
  <c r="C2" i="4"/>
</calcChain>
</file>

<file path=xl/sharedStrings.xml><?xml version="1.0" encoding="utf-8"?>
<sst xmlns="http://schemas.openxmlformats.org/spreadsheetml/2006/main" count="26" uniqueCount="26">
  <si>
    <t>2005-2010</t>
  </si>
  <si>
    <t>1993-1997</t>
  </si>
  <si>
    <t>1988-1992</t>
  </si>
  <si>
    <t>1983-1987</t>
  </si>
  <si>
    <t>1978-1982</t>
  </si>
  <si>
    <t>1973-1977</t>
  </si>
  <si>
    <t>1968-1972</t>
  </si>
  <si>
    <t>1963-1967</t>
  </si>
  <si>
    <t>1958-1962</t>
  </si>
  <si>
    <t>1953-1957</t>
  </si>
  <si>
    <t>1948-1952</t>
  </si>
  <si>
    <t>1943-1947</t>
  </si>
  <si>
    <t>1938-1942</t>
  </si>
  <si>
    <t>1933-1937</t>
  </si>
  <si>
    <t>&lt;1933</t>
  </si>
  <si>
    <t>aantal mensen</t>
  </si>
  <si>
    <t>1998-2004</t>
  </si>
  <si>
    <t>geboortejaar</t>
  </si>
  <si>
    <t>jaar</t>
  </si>
  <si>
    <t>weeknr</t>
  </si>
  <si>
    <t>herhaalprik_m_v_0_999</t>
  </si>
  <si>
    <t>herhaalprik_m_v_0_49</t>
  </si>
  <si>
    <t>herhaalprik_m_v_50-64</t>
  </si>
  <si>
    <t>herhaalprik_m_v_65_79</t>
  </si>
  <si>
    <t>herhaalprik_m_v_80_89</t>
  </si>
  <si>
    <t>herhaalprik_m_v_90-999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</si>
</sst>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opLeftCell="A14" workbookViewId="0">
      <selection activeCell="I23" sqref="I23"/>
    </sheetView>
  </sheetViews>
  <sheetFormatPr defaultRowHeight="15" x14ac:dyDescent="0.25"/>
  <cols>
    <col min="2" max="2" width="16.28515625" customWidth="1"/>
  </cols>
  <sheetData>
    <row r="1" spans="1:18" x14ac:dyDescent="0.25">
      <c r="B1" t="s">
        <v>17</v>
      </c>
      <c r="C1" t="s">
        <v>0</v>
      </c>
      <c r="D1" t="s">
        <v>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C2">
        <v>2005</v>
      </c>
      <c r="D2">
        <v>1998</v>
      </c>
      <c r="E2">
        <v>1993</v>
      </c>
      <c r="F2">
        <v>1998</v>
      </c>
      <c r="G2">
        <v>1983</v>
      </c>
      <c r="H2">
        <v>1978</v>
      </c>
      <c r="I2">
        <v>1973</v>
      </c>
      <c r="J2">
        <v>1968</v>
      </c>
      <c r="K2">
        <v>1963</v>
      </c>
      <c r="L2">
        <v>1958</v>
      </c>
      <c r="M2">
        <v>1953</v>
      </c>
      <c r="N2">
        <v>1948</v>
      </c>
      <c r="O2">
        <v>1943</v>
      </c>
      <c r="P2">
        <v>1938</v>
      </c>
      <c r="Q2">
        <v>1933</v>
      </c>
    </row>
    <row r="3" spans="1:18" x14ac:dyDescent="0.25">
      <c r="C3">
        <v>12</v>
      </c>
      <c r="D3">
        <f>+C4+1</f>
        <v>18</v>
      </c>
      <c r="E3">
        <f t="shared" ref="E3:R3" si="0">+D4+1</f>
        <v>25</v>
      </c>
      <c r="F3">
        <f t="shared" si="0"/>
        <v>30</v>
      </c>
      <c r="G3">
        <f t="shared" si="0"/>
        <v>25</v>
      </c>
      <c r="H3">
        <f t="shared" si="0"/>
        <v>40</v>
      </c>
      <c r="I3">
        <f t="shared" si="0"/>
        <v>45</v>
      </c>
      <c r="J3">
        <f t="shared" si="0"/>
        <v>50</v>
      </c>
      <c r="K3">
        <f t="shared" si="0"/>
        <v>55</v>
      </c>
      <c r="L3">
        <f t="shared" si="0"/>
        <v>60</v>
      </c>
      <c r="M3">
        <f t="shared" si="0"/>
        <v>65</v>
      </c>
      <c r="N3">
        <f t="shared" si="0"/>
        <v>70</v>
      </c>
      <c r="O3">
        <f t="shared" si="0"/>
        <v>75</v>
      </c>
      <c r="P3">
        <f t="shared" si="0"/>
        <v>80</v>
      </c>
      <c r="Q3">
        <f t="shared" si="0"/>
        <v>85</v>
      </c>
      <c r="R3">
        <f t="shared" si="0"/>
        <v>90</v>
      </c>
    </row>
    <row r="4" spans="1:18" x14ac:dyDescent="0.25">
      <c r="C4">
        <f>2022-C2</f>
        <v>17</v>
      </c>
      <c r="D4">
        <f>2022-D2</f>
        <v>24</v>
      </c>
      <c r="E4">
        <f t="shared" ref="E4:R4" si="1">2022-E2</f>
        <v>29</v>
      </c>
      <c r="F4">
        <f t="shared" si="1"/>
        <v>24</v>
      </c>
      <c r="G4">
        <f t="shared" si="1"/>
        <v>39</v>
      </c>
      <c r="H4">
        <f t="shared" si="1"/>
        <v>44</v>
      </c>
      <c r="I4">
        <f t="shared" si="1"/>
        <v>49</v>
      </c>
      <c r="J4">
        <f t="shared" si="1"/>
        <v>54</v>
      </c>
      <c r="K4">
        <f t="shared" si="1"/>
        <v>59</v>
      </c>
      <c r="L4">
        <f t="shared" si="1"/>
        <v>64</v>
      </c>
      <c r="M4">
        <f t="shared" si="1"/>
        <v>69</v>
      </c>
      <c r="N4">
        <f t="shared" si="1"/>
        <v>74</v>
      </c>
      <c r="O4">
        <f t="shared" si="1"/>
        <v>79</v>
      </c>
      <c r="P4">
        <f t="shared" si="1"/>
        <v>84</v>
      </c>
      <c r="Q4">
        <f t="shared" si="1"/>
        <v>89</v>
      </c>
      <c r="R4">
        <f t="shared" si="1"/>
        <v>2022</v>
      </c>
    </row>
    <row r="6" spans="1:18" x14ac:dyDescent="0.25">
      <c r="A6" t="s">
        <v>15</v>
      </c>
      <c r="C6">
        <v>1.17</v>
      </c>
      <c r="D6">
        <v>1.54</v>
      </c>
      <c r="E6">
        <v>1.1100000000000001</v>
      </c>
      <c r="F6">
        <v>1.1240000000000001</v>
      </c>
      <c r="G6">
        <v>1.052</v>
      </c>
      <c r="H6">
        <v>1.0329999999999999</v>
      </c>
      <c r="I6">
        <v>1.131</v>
      </c>
      <c r="J6">
        <v>1.2849999999999999</v>
      </c>
      <c r="K6">
        <v>1.2629999999999999</v>
      </c>
      <c r="L6">
        <v>1.1379999999999999</v>
      </c>
      <c r="M6">
        <v>1.0029999999999999</v>
      </c>
      <c r="N6">
        <v>0.97099999999999997</v>
      </c>
      <c r="O6">
        <v>0.64400000000000002</v>
      </c>
      <c r="P6">
        <v>0.45</v>
      </c>
      <c r="Q6">
        <v>0.25900000000000001</v>
      </c>
      <c r="R6">
        <v>0.13</v>
      </c>
    </row>
    <row r="22" spans="1:18" x14ac:dyDescent="0.25">
      <c r="A22">
        <v>2022</v>
      </c>
      <c r="B22">
        <v>9</v>
      </c>
      <c r="L22">
        <v>0</v>
      </c>
      <c r="M22">
        <v>0</v>
      </c>
      <c r="N22">
        <v>0</v>
      </c>
      <c r="O22">
        <v>0</v>
      </c>
      <c r="P22">
        <v>2</v>
      </c>
      <c r="Q22">
        <v>5</v>
      </c>
      <c r="R22">
        <v>5</v>
      </c>
    </row>
    <row r="23" spans="1:18" x14ac:dyDescent="0.25">
      <c r="A23">
        <v>2022</v>
      </c>
      <c r="B23">
        <v>10</v>
      </c>
      <c r="L23">
        <v>0</v>
      </c>
      <c r="M23">
        <v>0</v>
      </c>
      <c r="N23">
        <v>1</v>
      </c>
      <c r="O23">
        <v>4</v>
      </c>
      <c r="P23">
        <v>12</v>
      </c>
      <c r="Q23">
        <v>19</v>
      </c>
      <c r="R23">
        <v>16</v>
      </c>
    </row>
    <row r="24" spans="1:18" x14ac:dyDescent="0.25">
      <c r="A24">
        <v>2022</v>
      </c>
      <c r="B24">
        <v>11</v>
      </c>
      <c r="L24">
        <v>0</v>
      </c>
      <c r="M24">
        <v>0</v>
      </c>
      <c r="N24">
        <v>7</v>
      </c>
      <c r="O24">
        <v>13</v>
      </c>
      <c r="P24">
        <v>27</v>
      </c>
      <c r="Q24">
        <v>32</v>
      </c>
      <c r="R24">
        <v>25</v>
      </c>
    </row>
    <row r="25" spans="1:18" x14ac:dyDescent="0.25">
      <c r="A25">
        <v>2022</v>
      </c>
      <c r="B25">
        <v>12</v>
      </c>
      <c r="L25">
        <v>1</v>
      </c>
      <c r="M25">
        <v>2</v>
      </c>
      <c r="N25">
        <v>17</v>
      </c>
      <c r="O25">
        <v>25</v>
      </c>
      <c r="P25">
        <v>37</v>
      </c>
      <c r="Q25">
        <v>40</v>
      </c>
      <c r="R25">
        <v>33</v>
      </c>
    </row>
    <row r="26" spans="1:18" x14ac:dyDescent="0.25">
      <c r="A26">
        <v>2022</v>
      </c>
      <c r="B26">
        <v>13</v>
      </c>
      <c r="L26">
        <v>3</v>
      </c>
      <c r="M26">
        <v>7</v>
      </c>
      <c r="N26">
        <v>27</v>
      </c>
      <c r="O26">
        <v>36</v>
      </c>
      <c r="P26">
        <v>45</v>
      </c>
      <c r="Q26">
        <v>46</v>
      </c>
      <c r="R26">
        <v>40</v>
      </c>
    </row>
    <row r="27" spans="1:18" x14ac:dyDescent="0.25">
      <c r="A27">
        <v>2022</v>
      </c>
      <c r="B27">
        <v>14</v>
      </c>
      <c r="L27">
        <v>6</v>
      </c>
      <c r="M27">
        <v>13</v>
      </c>
      <c r="N27">
        <v>35</v>
      </c>
      <c r="O27">
        <v>45</v>
      </c>
      <c r="P27">
        <v>51</v>
      </c>
      <c r="Q27">
        <v>50</v>
      </c>
      <c r="R27">
        <v>45</v>
      </c>
    </row>
    <row r="28" spans="1:18" x14ac:dyDescent="0.25">
      <c r="A28">
        <v>2022</v>
      </c>
      <c r="B28">
        <v>15</v>
      </c>
      <c r="L28">
        <v>9</v>
      </c>
      <c r="M28">
        <v>19</v>
      </c>
      <c r="N28">
        <v>40</v>
      </c>
      <c r="O28">
        <v>49</v>
      </c>
      <c r="P28">
        <v>54</v>
      </c>
      <c r="Q28">
        <v>53</v>
      </c>
      <c r="R28">
        <v>48</v>
      </c>
    </row>
    <row r="29" spans="1:18" x14ac:dyDescent="0.25">
      <c r="A29">
        <v>2022</v>
      </c>
      <c r="B29">
        <v>16</v>
      </c>
      <c r="L29">
        <v>13</v>
      </c>
      <c r="M29">
        <v>23</v>
      </c>
      <c r="N29">
        <v>43</v>
      </c>
      <c r="O29">
        <v>52</v>
      </c>
      <c r="P29">
        <v>55</v>
      </c>
      <c r="Q29">
        <v>54</v>
      </c>
      <c r="R29">
        <v>50</v>
      </c>
    </row>
    <row r="30" spans="1:18" x14ac:dyDescent="0.25">
      <c r="A30">
        <v>2022</v>
      </c>
      <c r="B30">
        <v>17</v>
      </c>
      <c r="L30">
        <v>15</v>
      </c>
      <c r="M30">
        <v>26</v>
      </c>
      <c r="N30">
        <v>45</v>
      </c>
      <c r="O30">
        <v>53</v>
      </c>
      <c r="P30">
        <v>56</v>
      </c>
      <c r="Q30">
        <v>55</v>
      </c>
      <c r="R30">
        <v>51</v>
      </c>
    </row>
    <row r="31" spans="1:18" x14ac:dyDescent="0.25">
      <c r="A31">
        <v>2022</v>
      </c>
      <c r="B31">
        <v>18</v>
      </c>
      <c r="L31">
        <v>17</v>
      </c>
      <c r="M31">
        <v>27</v>
      </c>
      <c r="N31">
        <v>46</v>
      </c>
      <c r="O31">
        <v>54</v>
      </c>
      <c r="P31">
        <v>57</v>
      </c>
      <c r="Q31">
        <v>56</v>
      </c>
      <c r="R31">
        <v>51</v>
      </c>
    </row>
    <row r="32" spans="1:18" x14ac:dyDescent="0.25">
      <c r="A32">
        <v>2022</v>
      </c>
      <c r="B32">
        <v>19</v>
      </c>
      <c r="L32">
        <v>18</v>
      </c>
      <c r="M32">
        <v>28</v>
      </c>
      <c r="N32">
        <v>47</v>
      </c>
      <c r="O32">
        <v>55</v>
      </c>
      <c r="P32">
        <v>58</v>
      </c>
      <c r="Q32">
        <v>57</v>
      </c>
      <c r="R32">
        <v>52</v>
      </c>
    </row>
    <row r="33" spans="1:18" x14ac:dyDescent="0.25">
      <c r="A33">
        <v>2022</v>
      </c>
      <c r="B33">
        <v>20</v>
      </c>
      <c r="L33">
        <v>19</v>
      </c>
      <c r="M33">
        <v>30</v>
      </c>
      <c r="N33">
        <v>48</v>
      </c>
      <c r="O33">
        <v>56</v>
      </c>
      <c r="P33">
        <v>59</v>
      </c>
      <c r="Q33">
        <v>57</v>
      </c>
      <c r="R33">
        <v>53</v>
      </c>
    </row>
    <row r="34" spans="1:18" x14ac:dyDescent="0.25">
      <c r="A34">
        <v>2022</v>
      </c>
      <c r="B34">
        <v>21</v>
      </c>
      <c r="L34">
        <v>20</v>
      </c>
      <c r="M34">
        <v>31</v>
      </c>
      <c r="N34">
        <v>49</v>
      </c>
      <c r="O34">
        <v>57</v>
      </c>
      <c r="P34">
        <v>59</v>
      </c>
      <c r="Q34">
        <v>58</v>
      </c>
      <c r="R34">
        <v>53</v>
      </c>
    </row>
    <row r="35" spans="1:18" x14ac:dyDescent="0.25">
      <c r="A35">
        <v>2022</v>
      </c>
      <c r="B35">
        <v>22</v>
      </c>
      <c r="L35">
        <v>20</v>
      </c>
      <c r="M35">
        <v>31</v>
      </c>
      <c r="N35">
        <v>50</v>
      </c>
      <c r="O35">
        <v>57</v>
      </c>
      <c r="P35">
        <v>60</v>
      </c>
      <c r="Q35">
        <v>58</v>
      </c>
      <c r="R35">
        <v>54</v>
      </c>
    </row>
    <row r="36" spans="1:18" x14ac:dyDescent="0.25">
      <c r="A36">
        <v>2022</v>
      </c>
      <c r="B36">
        <v>23</v>
      </c>
      <c r="L36">
        <v>21</v>
      </c>
      <c r="M36">
        <v>32</v>
      </c>
      <c r="N36">
        <v>50</v>
      </c>
      <c r="O36">
        <v>58</v>
      </c>
      <c r="P36">
        <v>60</v>
      </c>
      <c r="Q36">
        <v>59</v>
      </c>
      <c r="R36">
        <v>54</v>
      </c>
    </row>
    <row r="37" spans="1:18" x14ac:dyDescent="0.25">
      <c r="A37">
        <v>2022</v>
      </c>
      <c r="B37">
        <v>24</v>
      </c>
      <c r="L37">
        <v>22</v>
      </c>
      <c r="M37">
        <v>33</v>
      </c>
      <c r="N37">
        <v>52</v>
      </c>
      <c r="O37">
        <v>59</v>
      </c>
      <c r="P37">
        <v>61</v>
      </c>
      <c r="Q37">
        <v>60</v>
      </c>
      <c r="R37">
        <v>55</v>
      </c>
    </row>
    <row r="38" spans="1:18" x14ac:dyDescent="0.25">
      <c r="A38">
        <v>2022</v>
      </c>
      <c r="B38">
        <v>25</v>
      </c>
      <c r="L38">
        <v>24</v>
      </c>
      <c r="M38">
        <v>35</v>
      </c>
      <c r="N38">
        <v>53</v>
      </c>
      <c r="O38">
        <v>61</v>
      </c>
      <c r="P38">
        <v>62</v>
      </c>
      <c r="Q38">
        <v>60</v>
      </c>
      <c r="R38">
        <v>56</v>
      </c>
    </row>
    <row r="39" spans="1:18" x14ac:dyDescent="0.25">
      <c r="A39">
        <v>2022</v>
      </c>
      <c r="B39">
        <v>26</v>
      </c>
      <c r="L39">
        <v>25</v>
      </c>
      <c r="M39">
        <v>37</v>
      </c>
      <c r="N39">
        <v>55</v>
      </c>
      <c r="O39">
        <v>62</v>
      </c>
      <c r="P39">
        <v>63</v>
      </c>
      <c r="Q39">
        <v>61</v>
      </c>
      <c r="R39">
        <v>57</v>
      </c>
    </row>
    <row r="40" spans="1:18" x14ac:dyDescent="0.25">
      <c r="A40">
        <v>2022</v>
      </c>
      <c r="B40">
        <v>27</v>
      </c>
      <c r="L40">
        <v>26</v>
      </c>
      <c r="M40">
        <v>39</v>
      </c>
      <c r="N40">
        <v>56</v>
      </c>
      <c r="O40">
        <v>63</v>
      </c>
      <c r="P40">
        <v>64</v>
      </c>
      <c r="Q40">
        <v>62</v>
      </c>
      <c r="R40">
        <v>57</v>
      </c>
    </row>
    <row r="41" spans="1:18" x14ac:dyDescent="0.25">
      <c r="A41">
        <v>2022</v>
      </c>
      <c r="B41">
        <v>28</v>
      </c>
      <c r="L41">
        <v>28</v>
      </c>
      <c r="M41">
        <v>41</v>
      </c>
      <c r="N41">
        <v>59</v>
      </c>
      <c r="O41">
        <v>65</v>
      </c>
      <c r="P41">
        <v>66</v>
      </c>
      <c r="Q41">
        <v>64</v>
      </c>
      <c r="R41">
        <v>59</v>
      </c>
    </row>
    <row r="42" spans="1:18" x14ac:dyDescent="0.25">
      <c r="A42">
        <v>2022</v>
      </c>
      <c r="B42">
        <v>29</v>
      </c>
      <c r="L42">
        <v>30</v>
      </c>
      <c r="M42">
        <v>43</v>
      </c>
      <c r="N42">
        <v>60</v>
      </c>
      <c r="O42">
        <v>66</v>
      </c>
      <c r="P42">
        <v>67</v>
      </c>
      <c r="Q42">
        <v>65</v>
      </c>
      <c r="R42">
        <v>59</v>
      </c>
    </row>
    <row r="43" spans="1:18" x14ac:dyDescent="0.25">
      <c r="L43">
        <v>31</v>
      </c>
      <c r="M43">
        <v>44</v>
      </c>
      <c r="N43">
        <v>61</v>
      </c>
      <c r="O43">
        <v>67</v>
      </c>
      <c r="P43">
        <v>68</v>
      </c>
      <c r="Q43">
        <v>66</v>
      </c>
      <c r="R4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zoomScale="105" workbookViewId="0">
      <selection activeCell="Q25" sqref="Q25"/>
    </sheetView>
  </sheetViews>
  <sheetFormatPr defaultRowHeight="15" x14ac:dyDescent="0.25"/>
  <sheetData>
    <row r="1" spans="1:18" x14ac:dyDescent="0.25">
      <c r="C1" t="str">
        <f>+'vaccinatiegraad-herhaalprik'!C1</f>
        <v>2005-2010</v>
      </c>
      <c r="D1" t="str">
        <f>+'vaccinatiegraad-herhaalprik'!D1</f>
        <v>1998-2004</v>
      </c>
      <c r="E1" t="str">
        <f>+'vaccinatiegraad-herhaalprik'!E1</f>
        <v>1993-1997</v>
      </c>
      <c r="F1" t="str">
        <f>+'vaccinatiegraad-herhaalprik'!F1</f>
        <v>1988-1992</v>
      </c>
      <c r="G1" t="str">
        <f>+'vaccinatiegraad-herhaalprik'!G1</f>
        <v>1983-1987</v>
      </c>
      <c r="H1" t="str">
        <f>+'vaccinatiegraad-herhaalprik'!H1</f>
        <v>1978-1982</v>
      </c>
      <c r="I1" t="str">
        <f>+'vaccinatiegraad-herhaalprik'!I1</f>
        <v>1973-1977</v>
      </c>
      <c r="J1" t="str">
        <f>+'vaccinatiegraad-herhaalprik'!J1</f>
        <v>1968-1972</v>
      </c>
      <c r="K1" t="str">
        <f>+'vaccinatiegraad-herhaalprik'!K1</f>
        <v>1963-1967</v>
      </c>
      <c r="L1" t="str">
        <f>+'vaccinatiegraad-herhaalprik'!L1</f>
        <v>1958-1962</v>
      </c>
      <c r="M1" t="str">
        <f>+'vaccinatiegraad-herhaalprik'!M1</f>
        <v>1953-1957</v>
      </c>
      <c r="N1" t="str">
        <f>+'vaccinatiegraad-herhaalprik'!N1</f>
        <v>1948-1952</v>
      </c>
      <c r="O1" t="str">
        <f>+'vaccinatiegraad-herhaalprik'!O1</f>
        <v>1943-1947</v>
      </c>
      <c r="P1" t="str">
        <f>+'vaccinatiegraad-herhaalprik'!P1</f>
        <v>1938-1942</v>
      </c>
      <c r="Q1" t="str">
        <f>+'vaccinatiegraad-herhaalprik'!Q1</f>
        <v>1933-1937</v>
      </c>
      <c r="R1" t="str">
        <f>+'vaccinatiegraad-herhaalprik'!R1</f>
        <v>&lt;1933</v>
      </c>
    </row>
    <row r="7" spans="1:18" x14ac:dyDescent="0.25">
      <c r="A7">
        <f>+'vaccinatiegraad-herhaalprik'!A7</f>
        <v>0</v>
      </c>
      <c r="B7">
        <f>+'vaccinatiegraad-herhaalprik'!B7</f>
        <v>0</v>
      </c>
      <c r="C7">
        <f>+'vaccinatiegraad-herhaalprik'!C7*'vaccinatiegraad-herhaalprik'!C$6*10*1000</f>
        <v>0</v>
      </c>
      <c r="D7">
        <f>+'vaccinatiegraad-herhaalprik'!D7*'vaccinatiegraad-herhaalprik'!D$6*10*1000</f>
        <v>0</v>
      </c>
      <c r="E7">
        <f>+'vaccinatiegraad-herhaalprik'!E7*'vaccinatiegraad-herhaalprik'!E$6*10*1000</f>
        <v>0</v>
      </c>
      <c r="F7">
        <f>+'vaccinatiegraad-herhaalprik'!F7*'vaccinatiegraad-herhaalprik'!F$6*10*1000</f>
        <v>0</v>
      </c>
      <c r="G7">
        <f>+'vaccinatiegraad-herhaalprik'!G7*'vaccinatiegraad-herhaalprik'!G$6*10*1000</f>
        <v>0</v>
      </c>
      <c r="H7">
        <f>+'vaccinatiegraad-herhaalprik'!H7*'vaccinatiegraad-herhaalprik'!H$6*10*1000</f>
        <v>0</v>
      </c>
      <c r="I7">
        <f>+'vaccinatiegraad-herhaalprik'!I7*'vaccinatiegraad-herhaalprik'!I$6*10*1000</f>
        <v>0</v>
      </c>
      <c r="J7">
        <f>+'vaccinatiegraad-herhaalprik'!J7*'vaccinatiegraad-herhaalprik'!J$6*10*1000</f>
        <v>0</v>
      </c>
      <c r="K7">
        <f>+'vaccinatiegraad-herhaalprik'!K7*'vaccinatiegraad-herhaalprik'!K$6*10*1000</f>
        <v>0</v>
      </c>
      <c r="L7">
        <f>+'vaccinatiegraad-herhaalprik'!L7*'vaccinatiegraad-herhaalprik'!L$6*10*1000</f>
        <v>0</v>
      </c>
      <c r="M7">
        <f>+'vaccinatiegraad-herhaalprik'!M7*'vaccinatiegraad-herhaalprik'!M$6*10*1000</f>
        <v>0</v>
      </c>
      <c r="N7">
        <f>+'vaccinatiegraad-herhaalprik'!N7*'vaccinatiegraad-herhaalprik'!N$6*10*1000</f>
        <v>0</v>
      </c>
      <c r="O7">
        <f>+'vaccinatiegraad-herhaalprik'!O7*'vaccinatiegraad-herhaalprik'!O$6*10*1000</f>
        <v>0</v>
      </c>
      <c r="P7">
        <f>+'vaccinatiegraad-herhaalprik'!P7*'vaccinatiegraad-herhaalprik'!P$6*10*1000</f>
        <v>0</v>
      </c>
      <c r="Q7">
        <f>+'vaccinatiegraad-herhaalprik'!Q7*'vaccinatiegraad-herhaalprik'!Q$6*10*1000</f>
        <v>0</v>
      </c>
      <c r="R7">
        <f>+'vaccinatiegraad-herhaalprik'!R7*'vaccinatiegraad-herhaalprik'!R$6*10*1000</f>
        <v>0</v>
      </c>
    </row>
    <row r="8" spans="1:18" x14ac:dyDescent="0.25">
      <c r="A8">
        <f>+'vaccinatiegraad-herhaalprik'!A8</f>
        <v>0</v>
      </c>
      <c r="B8">
        <f>+'vaccinatiegraad-herhaalprik'!B8</f>
        <v>0</v>
      </c>
      <c r="C8">
        <f>+'vaccinatiegraad-herhaalprik'!C8*'vaccinatiegraad-herhaalprik'!C$6*10*1000</f>
        <v>0</v>
      </c>
      <c r="D8">
        <f>+'vaccinatiegraad-herhaalprik'!D8*'vaccinatiegraad-herhaalprik'!D$6*10*1000</f>
        <v>0</v>
      </c>
      <c r="E8">
        <f>+'vaccinatiegraad-herhaalprik'!E8*'vaccinatiegraad-herhaalprik'!E$6*10*1000</f>
        <v>0</v>
      </c>
      <c r="F8">
        <f>+'vaccinatiegraad-herhaalprik'!F8*'vaccinatiegraad-herhaalprik'!F$6*10*1000</f>
        <v>0</v>
      </c>
      <c r="G8">
        <f>+'vaccinatiegraad-herhaalprik'!G8*'vaccinatiegraad-herhaalprik'!G$6*10*1000</f>
        <v>0</v>
      </c>
      <c r="H8">
        <f>+'vaccinatiegraad-herhaalprik'!H8*'vaccinatiegraad-herhaalprik'!H$6*10*1000</f>
        <v>0</v>
      </c>
      <c r="I8">
        <f>+'vaccinatiegraad-herhaalprik'!I8*'vaccinatiegraad-herhaalprik'!I$6*10*1000</f>
        <v>0</v>
      </c>
      <c r="J8">
        <f>+'vaccinatiegraad-herhaalprik'!J8*'vaccinatiegraad-herhaalprik'!J$6*10*1000</f>
        <v>0</v>
      </c>
      <c r="K8">
        <f>+'vaccinatiegraad-herhaalprik'!K8*'vaccinatiegraad-herhaalprik'!K$6*10*1000</f>
        <v>0</v>
      </c>
      <c r="L8">
        <f>+'vaccinatiegraad-herhaalprik'!L8*'vaccinatiegraad-herhaalprik'!L$6*10*1000</f>
        <v>0</v>
      </c>
      <c r="M8">
        <f>+'vaccinatiegraad-herhaalprik'!M8*'vaccinatiegraad-herhaalprik'!M$6*10*1000</f>
        <v>0</v>
      </c>
      <c r="N8">
        <f>+'vaccinatiegraad-herhaalprik'!N8*'vaccinatiegraad-herhaalprik'!N$6*10*1000</f>
        <v>0</v>
      </c>
      <c r="O8">
        <f>+'vaccinatiegraad-herhaalprik'!O8*'vaccinatiegraad-herhaalprik'!O$6*10*1000</f>
        <v>0</v>
      </c>
      <c r="P8">
        <f>+'vaccinatiegraad-herhaalprik'!P8*'vaccinatiegraad-herhaalprik'!P$6*10*1000</f>
        <v>0</v>
      </c>
      <c r="Q8">
        <f>+'vaccinatiegraad-herhaalprik'!Q8*'vaccinatiegraad-herhaalprik'!Q$6*10*1000</f>
        <v>0</v>
      </c>
      <c r="R8">
        <f>+'vaccinatiegraad-herhaalprik'!R8*'vaccinatiegraad-herhaalprik'!R$6*10*1000</f>
        <v>0</v>
      </c>
    </row>
    <row r="9" spans="1:18" x14ac:dyDescent="0.25">
      <c r="A9">
        <f>+'vaccinatiegraad-herhaalprik'!A9</f>
        <v>0</v>
      </c>
      <c r="B9">
        <f>+'vaccinatiegraad-herhaalprik'!B9</f>
        <v>0</v>
      </c>
      <c r="C9">
        <f>+'vaccinatiegraad-herhaalprik'!C9*'vaccinatiegraad-herhaalprik'!C$6*10*1000</f>
        <v>0</v>
      </c>
      <c r="D9">
        <f>+'vaccinatiegraad-herhaalprik'!D9*'vaccinatiegraad-herhaalprik'!D$6*10*1000</f>
        <v>0</v>
      </c>
      <c r="E9">
        <f>+'vaccinatiegraad-herhaalprik'!E9*'vaccinatiegraad-herhaalprik'!E$6*10*1000</f>
        <v>0</v>
      </c>
      <c r="F9">
        <f>+'vaccinatiegraad-herhaalprik'!F9*'vaccinatiegraad-herhaalprik'!F$6*10*1000</f>
        <v>0</v>
      </c>
      <c r="G9">
        <f>+'vaccinatiegraad-herhaalprik'!G9*'vaccinatiegraad-herhaalprik'!G$6*10*1000</f>
        <v>0</v>
      </c>
      <c r="H9">
        <f>+'vaccinatiegraad-herhaalprik'!H9*'vaccinatiegraad-herhaalprik'!H$6*10*1000</f>
        <v>0</v>
      </c>
      <c r="I9">
        <f>+'vaccinatiegraad-herhaalprik'!I9*'vaccinatiegraad-herhaalprik'!I$6*10*1000</f>
        <v>0</v>
      </c>
      <c r="J9">
        <f>+'vaccinatiegraad-herhaalprik'!J9*'vaccinatiegraad-herhaalprik'!J$6*10*1000</f>
        <v>0</v>
      </c>
      <c r="K9">
        <f>+'vaccinatiegraad-herhaalprik'!K9*'vaccinatiegraad-herhaalprik'!K$6*10*1000</f>
        <v>0</v>
      </c>
      <c r="L9">
        <f>+'vaccinatiegraad-herhaalprik'!L9*'vaccinatiegraad-herhaalprik'!L$6*10*1000</f>
        <v>0</v>
      </c>
      <c r="M9">
        <f>+'vaccinatiegraad-herhaalprik'!M9*'vaccinatiegraad-herhaalprik'!M$6*10*1000</f>
        <v>0</v>
      </c>
      <c r="N9">
        <f>+'vaccinatiegraad-herhaalprik'!N9*'vaccinatiegraad-herhaalprik'!N$6*10*1000</f>
        <v>0</v>
      </c>
      <c r="O9">
        <f>+'vaccinatiegraad-herhaalprik'!O9*'vaccinatiegraad-herhaalprik'!O$6*10*1000</f>
        <v>0</v>
      </c>
      <c r="P9">
        <f>+'vaccinatiegraad-herhaalprik'!P9*'vaccinatiegraad-herhaalprik'!P$6*10*1000</f>
        <v>0</v>
      </c>
      <c r="Q9">
        <f>+'vaccinatiegraad-herhaalprik'!Q9*'vaccinatiegraad-herhaalprik'!Q$6*10*1000</f>
        <v>0</v>
      </c>
      <c r="R9">
        <f>+'vaccinatiegraad-herhaalprik'!R9*'vaccinatiegraad-herhaalprik'!R$6*10*1000</f>
        <v>0</v>
      </c>
    </row>
    <row r="10" spans="1:18" x14ac:dyDescent="0.25">
      <c r="A10">
        <f>+'vaccinatiegraad-herhaalprik'!A10</f>
        <v>0</v>
      </c>
      <c r="B10">
        <f>+'vaccinatiegraad-herhaalprik'!B10</f>
        <v>0</v>
      </c>
      <c r="C10">
        <f>+'vaccinatiegraad-herhaalprik'!C10*'vaccinatiegraad-herhaalprik'!C$6*10*1000</f>
        <v>0</v>
      </c>
      <c r="D10">
        <f>+'vaccinatiegraad-herhaalprik'!D10*'vaccinatiegraad-herhaalprik'!D$6*10*1000</f>
        <v>0</v>
      </c>
      <c r="E10">
        <f>+'vaccinatiegraad-herhaalprik'!E10*'vaccinatiegraad-herhaalprik'!E$6*10*1000</f>
        <v>0</v>
      </c>
      <c r="F10">
        <f>+'vaccinatiegraad-herhaalprik'!F10*'vaccinatiegraad-herhaalprik'!F$6*10*1000</f>
        <v>0</v>
      </c>
      <c r="G10">
        <f>+'vaccinatiegraad-herhaalprik'!G10*'vaccinatiegraad-herhaalprik'!G$6*10*1000</f>
        <v>0</v>
      </c>
      <c r="H10">
        <f>+'vaccinatiegraad-herhaalprik'!H10*'vaccinatiegraad-herhaalprik'!H$6*10*1000</f>
        <v>0</v>
      </c>
      <c r="I10">
        <f>+'vaccinatiegraad-herhaalprik'!I10*'vaccinatiegraad-herhaalprik'!I$6*10*1000</f>
        <v>0</v>
      </c>
      <c r="J10">
        <f>+'vaccinatiegraad-herhaalprik'!J10*'vaccinatiegraad-herhaalprik'!J$6*10*1000</f>
        <v>0</v>
      </c>
      <c r="K10">
        <f>+'vaccinatiegraad-herhaalprik'!K10*'vaccinatiegraad-herhaalprik'!K$6*10*1000</f>
        <v>0</v>
      </c>
      <c r="L10">
        <f>+'vaccinatiegraad-herhaalprik'!L10*'vaccinatiegraad-herhaalprik'!L$6*10*1000</f>
        <v>0</v>
      </c>
      <c r="M10">
        <f>+'vaccinatiegraad-herhaalprik'!M10*'vaccinatiegraad-herhaalprik'!M$6*10*1000</f>
        <v>0</v>
      </c>
      <c r="N10">
        <f>+'vaccinatiegraad-herhaalprik'!N10*'vaccinatiegraad-herhaalprik'!N$6*10*1000</f>
        <v>0</v>
      </c>
      <c r="O10">
        <f>+'vaccinatiegraad-herhaalprik'!O10*'vaccinatiegraad-herhaalprik'!O$6*10*1000</f>
        <v>0</v>
      </c>
      <c r="P10">
        <f>+'vaccinatiegraad-herhaalprik'!P10*'vaccinatiegraad-herhaalprik'!P$6*10*1000</f>
        <v>0</v>
      </c>
      <c r="Q10">
        <f>+'vaccinatiegraad-herhaalprik'!Q10*'vaccinatiegraad-herhaalprik'!Q$6*10*1000</f>
        <v>0</v>
      </c>
      <c r="R10">
        <f>+'vaccinatiegraad-herhaalprik'!R10*'vaccinatiegraad-herhaalprik'!R$6*10*1000</f>
        <v>0</v>
      </c>
    </row>
    <row r="11" spans="1:18" x14ac:dyDescent="0.25">
      <c r="A11">
        <f>+'vaccinatiegraad-herhaalprik'!A11</f>
        <v>0</v>
      </c>
      <c r="B11">
        <f>+'vaccinatiegraad-herhaalprik'!B11</f>
        <v>0</v>
      </c>
      <c r="C11">
        <f>+'vaccinatiegraad-herhaalprik'!C11*'vaccinatiegraad-herhaalprik'!C$6*10*1000</f>
        <v>0</v>
      </c>
      <c r="D11">
        <f>+'vaccinatiegraad-herhaalprik'!D11*'vaccinatiegraad-herhaalprik'!D$6*10*1000</f>
        <v>0</v>
      </c>
      <c r="E11">
        <f>+'vaccinatiegraad-herhaalprik'!E11*'vaccinatiegraad-herhaalprik'!E$6*10*1000</f>
        <v>0</v>
      </c>
      <c r="F11">
        <f>+'vaccinatiegraad-herhaalprik'!F11*'vaccinatiegraad-herhaalprik'!F$6*10*1000</f>
        <v>0</v>
      </c>
      <c r="G11">
        <f>+'vaccinatiegraad-herhaalprik'!G11*'vaccinatiegraad-herhaalprik'!G$6*10*1000</f>
        <v>0</v>
      </c>
      <c r="H11">
        <f>+'vaccinatiegraad-herhaalprik'!H11*'vaccinatiegraad-herhaalprik'!H$6*10*1000</f>
        <v>0</v>
      </c>
      <c r="I11">
        <f>+'vaccinatiegraad-herhaalprik'!I11*'vaccinatiegraad-herhaalprik'!I$6*10*1000</f>
        <v>0</v>
      </c>
      <c r="J11">
        <f>+'vaccinatiegraad-herhaalprik'!J11*'vaccinatiegraad-herhaalprik'!J$6*10*1000</f>
        <v>0</v>
      </c>
      <c r="K11">
        <f>+'vaccinatiegraad-herhaalprik'!K11*'vaccinatiegraad-herhaalprik'!K$6*10*1000</f>
        <v>0</v>
      </c>
      <c r="L11">
        <f>+'vaccinatiegraad-herhaalprik'!L11*'vaccinatiegraad-herhaalprik'!L$6*10*1000</f>
        <v>0</v>
      </c>
      <c r="M11">
        <f>+'vaccinatiegraad-herhaalprik'!M11*'vaccinatiegraad-herhaalprik'!M$6*10*1000</f>
        <v>0</v>
      </c>
      <c r="N11">
        <f>+'vaccinatiegraad-herhaalprik'!N11*'vaccinatiegraad-herhaalprik'!N$6*10*1000</f>
        <v>0</v>
      </c>
      <c r="O11">
        <f>+'vaccinatiegraad-herhaalprik'!O11*'vaccinatiegraad-herhaalprik'!O$6*10*1000</f>
        <v>0</v>
      </c>
      <c r="P11">
        <f>+'vaccinatiegraad-herhaalprik'!P11*'vaccinatiegraad-herhaalprik'!P$6*10*1000</f>
        <v>0</v>
      </c>
      <c r="Q11">
        <f>+'vaccinatiegraad-herhaalprik'!Q11*'vaccinatiegraad-herhaalprik'!Q$6*10*1000</f>
        <v>0</v>
      </c>
      <c r="R11">
        <f>+'vaccinatiegraad-herhaalprik'!R11*'vaccinatiegraad-herhaalprik'!R$6*10*1000</f>
        <v>0</v>
      </c>
    </row>
    <row r="12" spans="1:18" x14ac:dyDescent="0.25">
      <c r="A12">
        <f>+'vaccinatiegraad-herhaalprik'!A12</f>
        <v>0</v>
      </c>
      <c r="B12">
        <f>+'vaccinatiegraad-herhaalprik'!B12</f>
        <v>0</v>
      </c>
      <c r="C12">
        <f>+'vaccinatiegraad-herhaalprik'!C12*'vaccinatiegraad-herhaalprik'!C$6*10*1000</f>
        <v>0</v>
      </c>
      <c r="D12">
        <f>+'vaccinatiegraad-herhaalprik'!D12*'vaccinatiegraad-herhaalprik'!D$6*10*1000</f>
        <v>0</v>
      </c>
      <c r="E12">
        <f>+'vaccinatiegraad-herhaalprik'!E12*'vaccinatiegraad-herhaalprik'!E$6*10*1000</f>
        <v>0</v>
      </c>
      <c r="F12">
        <f>+'vaccinatiegraad-herhaalprik'!F12*'vaccinatiegraad-herhaalprik'!F$6*10*1000</f>
        <v>0</v>
      </c>
      <c r="G12">
        <f>+'vaccinatiegraad-herhaalprik'!G12*'vaccinatiegraad-herhaalprik'!G$6*10*1000</f>
        <v>0</v>
      </c>
      <c r="H12">
        <f>+'vaccinatiegraad-herhaalprik'!H12*'vaccinatiegraad-herhaalprik'!H$6*10*1000</f>
        <v>0</v>
      </c>
      <c r="I12">
        <f>+'vaccinatiegraad-herhaalprik'!I12*'vaccinatiegraad-herhaalprik'!I$6*10*1000</f>
        <v>0</v>
      </c>
      <c r="J12">
        <f>+'vaccinatiegraad-herhaalprik'!J12*'vaccinatiegraad-herhaalprik'!J$6*10*1000</f>
        <v>0</v>
      </c>
      <c r="K12">
        <f>+'vaccinatiegraad-herhaalprik'!K12*'vaccinatiegraad-herhaalprik'!K$6*10*1000</f>
        <v>0</v>
      </c>
      <c r="L12">
        <f>+'vaccinatiegraad-herhaalprik'!L12*'vaccinatiegraad-herhaalprik'!L$6*10*1000</f>
        <v>0</v>
      </c>
      <c r="M12">
        <f>+'vaccinatiegraad-herhaalprik'!M12*'vaccinatiegraad-herhaalprik'!M$6*10*1000</f>
        <v>0</v>
      </c>
      <c r="N12">
        <f>+'vaccinatiegraad-herhaalprik'!N12*'vaccinatiegraad-herhaalprik'!N$6*10*1000</f>
        <v>0</v>
      </c>
      <c r="O12">
        <f>+'vaccinatiegraad-herhaalprik'!O12*'vaccinatiegraad-herhaalprik'!O$6*10*1000</f>
        <v>0</v>
      </c>
      <c r="P12">
        <f>+'vaccinatiegraad-herhaalprik'!P12*'vaccinatiegraad-herhaalprik'!P$6*10*1000</f>
        <v>0</v>
      </c>
      <c r="Q12">
        <f>+'vaccinatiegraad-herhaalprik'!Q12*'vaccinatiegraad-herhaalprik'!Q$6*10*1000</f>
        <v>0</v>
      </c>
      <c r="R12">
        <f>+'vaccinatiegraad-herhaalprik'!R12*'vaccinatiegraad-herhaalprik'!R$6*10*1000</f>
        <v>0</v>
      </c>
    </row>
    <row r="13" spans="1:18" x14ac:dyDescent="0.25">
      <c r="A13">
        <f>+'vaccinatiegraad-herhaalprik'!A13</f>
        <v>0</v>
      </c>
      <c r="B13">
        <f>+'vaccinatiegraad-herhaalprik'!B13</f>
        <v>0</v>
      </c>
      <c r="C13">
        <f>+'vaccinatiegraad-herhaalprik'!C13*'vaccinatiegraad-herhaalprik'!C$6*10*1000</f>
        <v>0</v>
      </c>
      <c r="D13">
        <f>+'vaccinatiegraad-herhaalprik'!D13*'vaccinatiegraad-herhaalprik'!D$6*10*1000</f>
        <v>0</v>
      </c>
      <c r="E13">
        <f>+'vaccinatiegraad-herhaalprik'!E13*'vaccinatiegraad-herhaalprik'!E$6*10*1000</f>
        <v>0</v>
      </c>
      <c r="F13">
        <f>+'vaccinatiegraad-herhaalprik'!F13*'vaccinatiegraad-herhaalprik'!F$6*10*1000</f>
        <v>0</v>
      </c>
      <c r="G13">
        <f>+'vaccinatiegraad-herhaalprik'!G13*'vaccinatiegraad-herhaalprik'!G$6*10*1000</f>
        <v>0</v>
      </c>
      <c r="H13">
        <f>+'vaccinatiegraad-herhaalprik'!H13*'vaccinatiegraad-herhaalprik'!H$6*10*1000</f>
        <v>0</v>
      </c>
      <c r="I13">
        <f>+'vaccinatiegraad-herhaalprik'!I13*'vaccinatiegraad-herhaalprik'!I$6*10*1000</f>
        <v>0</v>
      </c>
      <c r="J13">
        <f>+'vaccinatiegraad-herhaalprik'!J13*'vaccinatiegraad-herhaalprik'!J$6*10*1000</f>
        <v>0</v>
      </c>
      <c r="K13">
        <f>+'vaccinatiegraad-herhaalprik'!K13*'vaccinatiegraad-herhaalprik'!K$6*10*1000</f>
        <v>0</v>
      </c>
      <c r="L13">
        <f>+'vaccinatiegraad-herhaalprik'!L13*'vaccinatiegraad-herhaalprik'!L$6*10*1000</f>
        <v>0</v>
      </c>
      <c r="M13">
        <f>+'vaccinatiegraad-herhaalprik'!M13*'vaccinatiegraad-herhaalprik'!M$6*10*1000</f>
        <v>0</v>
      </c>
      <c r="N13">
        <f>+'vaccinatiegraad-herhaalprik'!N13*'vaccinatiegraad-herhaalprik'!N$6*10*1000</f>
        <v>0</v>
      </c>
      <c r="O13">
        <f>+'vaccinatiegraad-herhaalprik'!O13*'vaccinatiegraad-herhaalprik'!O$6*10*1000</f>
        <v>0</v>
      </c>
      <c r="P13">
        <f>+'vaccinatiegraad-herhaalprik'!P13*'vaccinatiegraad-herhaalprik'!P$6*10*1000</f>
        <v>0</v>
      </c>
      <c r="Q13">
        <f>+'vaccinatiegraad-herhaalprik'!Q13*'vaccinatiegraad-herhaalprik'!Q$6*10*1000</f>
        <v>0</v>
      </c>
      <c r="R13">
        <f>+'vaccinatiegraad-herhaalprik'!R13*'vaccinatiegraad-herhaalprik'!R$6*10*1000</f>
        <v>0</v>
      </c>
    </row>
    <row r="14" spans="1:18" x14ac:dyDescent="0.25">
      <c r="A14">
        <f>+'vaccinatiegraad-herhaalprik'!A14</f>
        <v>0</v>
      </c>
      <c r="B14">
        <f>+'vaccinatiegraad-herhaalprik'!B14</f>
        <v>0</v>
      </c>
      <c r="C14">
        <f>+'vaccinatiegraad-herhaalprik'!C14*'vaccinatiegraad-herhaalprik'!C$6*10*1000</f>
        <v>0</v>
      </c>
      <c r="D14">
        <f>+'vaccinatiegraad-herhaalprik'!D14*'vaccinatiegraad-herhaalprik'!D$6*10*1000</f>
        <v>0</v>
      </c>
      <c r="E14">
        <f>+'vaccinatiegraad-herhaalprik'!E14*'vaccinatiegraad-herhaalprik'!E$6*10*1000</f>
        <v>0</v>
      </c>
      <c r="F14">
        <f>+'vaccinatiegraad-herhaalprik'!F14*'vaccinatiegraad-herhaalprik'!F$6*10*1000</f>
        <v>0</v>
      </c>
      <c r="G14">
        <f>+'vaccinatiegraad-herhaalprik'!G14*'vaccinatiegraad-herhaalprik'!G$6*10*1000</f>
        <v>0</v>
      </c>
      <c r="H14">
        <f>+'vaccinatiegraad-herhaalprik'!H14*'vaccinatiegraad-herhaalprik'!H$6*10*1000</f>
        <v>0</v>
      </c>
      <c r="I14">
        <f>+'vaccinatiegraad-herhaalprik'!I14*'vaccinatiegraad-herhaalprik'!I$6*10*1000</f>
        <v>0</v>
      </c>
      <c r="J14">
        <f>+'vaccinatiegraad-herhaalprik'!J14*'vaccinatiegraad-herhaalprik'!J$6*10*1000</f>
        <v>0</v>
      </c>
      <c r="K14">
        <f>+'vaccinatiegraad-herhaalprik'!K14*'vaccinatiegraad-herhaalprik'!K$6*10*1000</f>
        <v>0</v>
      </c>
      <c r="L14">
        <f>+'vaccinatiegraad-herhaalprik'!L14*'vaccinatiegraad-herhaalprik'!L$6*10*1000</f>
        <v>0</v>
      </c>
      <c r="M14">
        <f>+'vaccinatiegraad-herhaalprik'!M14*'vaccinatiegraad-herhaalprik'!M$6*10*1000</f>
        <v>0</v>
      </c>
      <c r="N14">
        <f>+'vaccinatiegraad-herhaalprik'!N14*'vaccinatiegraad-herhaalprik'!N$6*10*1000</f>
        <v>0</v>
      </c>
      <c r="O14">
        <f>+'vaccinatiegraad-herhaalprik'!O14*'vaccinatiegraad-herhaalprik'!O$6*10*1000</f>
        <v>0</v>
      </c>
      <c r="P14">
        <f>+'vaccinatiegraad-herhaalprik'!P14*'vaccinatiegraad-herhaalprik'!P$6*10*1000</f>
        <v>0</v>
      </c>
      <c r="Q14">
        <f>+'vaccinatiegraad-herhaalprik'!Q14*'vaccinatiegraad-herhaalprik'!Q$6*10*1000</f>
        <v>0</v>
      </c>
      <c r="R14">
        <f>+'vaccinatiegraad-herhaalprik'!R14*'vaccinatiegraad-herhaalprik'!R$6*10*1000</f>
        <v>0</v>
      </c>
    </row>
    <row r="15" spans="1:18" x14ac:dyDescent="0.25">
      <c r="A15">
        <f>+'vaccinatiegraad-herhaalprik'!A15</f>
        <v>0</v>
      </c>
      <c r="B15">
        <f>+'vaccinatiegraad-herhaalprik'!B15</f>
        <v>0</v>
      </c>
      <c r="C15">
        <f>+'vaccinatiegraad-herhaalprik'!C15*'vaccinatiegraad-herhaalprik'!C$6*10*1000</f>
        <v>0</v>
      </c>
      <c r="D15">
        <f>+'vaccinatiegraad-herhaalprik'!D15*'vaccinatiegraad-herhaalprik'!D$6*10*1000</f>
        <v>0</v>
      </c>
      <c r="E15">
        <f>+'vaccinatiegraad-herhaalprik'!E15*'vaccinatiegraad-herhaalprik'!E$6*10*1000</f>
        <v>0</v>
      </c>
      <c r="F15">
        <f>+'vaccinatiegraad-herhaalprik'!F15*'vaccinatiegraad-herhaalprik'!F$6*10*1000</f>
        <v>0</v>
      </c>
      <c r="G15">
        <f>+'vaccinatiegraad-herhaalprik'!G15*'vaccinatiegraad-herhaalprik'!G$6*10*1000</f>
        <v>0</v>
      </c>
      <c r="H15">
        <f>+'vaccinatiegraad-herhaalprik'!H15*'vaccinatiegraad-herhaalprik'!H$6*10*1000</f>
        <v>0</v>
      </c>
      <c r="I15">
        <f>+'vaccinatiegraad-herhaalprik'!I15*'vaccinatiegraad-herhaalprik'!I$6*10*1000</f>
        <v>0</v>
      </c>
      <c r="J15">
        <f>+'vaccinatiegraad-herhaalprik'!J15*'vaccinatiegraad-herhaalprik'!J$6*10*1000</f>
        <v>0</v>
      </c>
      <c r="K15">
        <f>+'vaccinatiegraad-herhaalprik'!K15*'vaccinatiegraad-herhaalprik'!K$6*10*1000</f>
        <v>0</v>
      </c>
      <c r="L15">
        <f>+'vaccinatiegraad-herhaalprik'!L15*'vaccinatiegraad-herhaalprik'!L$6*10*1000</f>
        <v>0</v>
      </c>
      <c r="M15">
        <f>+'vaccinatiegraad-herhaalprik'!M15*'vaccinatiegraad-herhaalprik'!M$6*10*1000</f>
        <v>0</v>
      </c>
      <c r="N15">
        <f>+'vaccinatiegraad-herhaalprik'!N15*'vaccinatiegraad-herhaalprik'!N$6*10*1000</f>
        <v>0</v>
      </c>
      <c r="O15">
        <f>+'vaccinatiegraad-herhaalprik'!O15*'vaccinatiegraad-herhaalprik'!O$6*10*1000</f>
        <v>0</v>
      </c>
      <c r="P15">
        <f>+'vaccinatiegraad-herhaalprik'!P15*'vaccinatiegraad-herhaalprik'!P$6*10*1000</f>
        <v>0</v>
      </c>
      <c r="Q15">
        <f>+'vaccinatiegraad-herhaalprik'!Q15*'vaccinatiegraad-herhaalprik'!Q$6*10*1000</f>
        <v>0</v>
      </c>
      <c r="R15">
        <f>+'vaccinatiegraad-herhaalprik'!R15*'vaccinatiegraad-herhaalprik'!R$6*10*1000</f>
        <v>0</v>
      </c>
    </row>
    <row r="16" spans="1:18" x14ac:dyDescent="0.25">
      <c r="A16">
        <f>+'vaccinatiegraad-herhaalprik'!A16</f>
        <v>0</v>
      </c>
      <c r="B16">
        <f>+'vaccinatiegraad-herhaalprik'!B16</f>
        <v>0</v>
      </c>
      <c r="C16">
        <f>+'vaccinatiegraad-herhaalprik'!C16*'vaccinatiegraad-herhaalprik'!C$6*10*1000</f>
        <v>0</v>
      </c>
      <c r="D16">
        <f>+'vaccinatiegraad-herhaalprik'!D16*'vaccinatiegraad-herhaalprik'!D$6*10*1000</f>
        <v>0</v>
      </c>
      <c r="E16">
        <f>+'vaccinatiegraad-herhaalprik'!E16*'vaccinatiegraad-herhaalprik'!E$6*10*1000</f>
        <v>0</v>
      </c>
      <c r="F16">
        <f>+'vaccinatiegraad-herhaalprik'!F16*'vaccinatiegraad-herhaalprik'!F$6*10*1000</f>
        <v>0</v>
      </c>
      <c r="G16">
        <f>+'vaccinatiegraad-herhaalprik'!G16*'vaccinatiegraad-herhaalprik'!G$6*10*1000</f>
        <v>0</v>
      </c>
      <c r="H16">
        <f>+'vaccinatiegraad-herhaalprik'!H16*'vaccinatiegraad-herhaalprik'!H$6*10*1000</f>
        <v>0</v>
      </c>
      <c r="I16">
        <f>+'vaccinatiegraad-herhaalprik'!I16*'vaccinatiegraad-herhaalprik'!I$6*10*1000</f>
        <v>0</v>
      </c>
      <c r="J16">
        <f>+'vaccinatiegraad-herhaalprik'!J16*'vaccinatiegraad-herhaalprik'!J$6*10*1000</f>
        <v>0</v>
      </c>
      <c r="K16">
        <f>+'vaccinatiegraad-herhaalprik'!K16*'vaccinatiegraad-herhaalprik'!K$6*10*1000</f>
        <v>0</v>
      </c>
      <c r="L16">
        <f>+'vaccinatiegraad-herhaalprik'!L16*'vaccinatiegraad-herhaalprik'!L$6*10*1000</f>
        <v>0</v>
      </c>
      <c r="M16">
        <f>+'vaccinatiegraad-herhaalprik'!M16*'vaccinatiegraad-herhaalprik'!M$6*10*1000</f>
        <v>0</v>
      </c>
      <c r="N16">
        <f>+'vaccinatiegraad-herhaalprik'!N16*'vaccinatiegraad-herhaalprik'!N$6*10*1000</f>
        <v>0</v>
      </c>
      <c r="O16">
        <f>+'vaccinatiegraad-herhaalprik'!O16*'vaccinatiegraad-herhaalprik'!O$6*10*1000</f>
        <v>0</v>
      </c>
      <c r="P16">
        <f>+'vaccinatiegraad-herhaalprik'!P16*'vaccinatiegraad-herhaalprik'!P$6*10*1000</f>
        <v>0</v>
      </c>
      <c r="Q16">
        <f>+'vaccinatiegraad-herhaalprik'!Q16*'vaccinatiegraad-herhaalprik'!Q$6*10*1000</f>
        <v>0</v>
      </c>
      <c r="R16">
        <f>+'vaccinatiegraad-herhaalprik'!R16*'vaccinatiegraad-herhaalprik'!R$6*10*1000</f>
        <v>0</v>
      </c>
    </row>
    <row r="17" spans="1:18" x14ac:dyDescent="0.25">
      <c r="A17">
        <f>+'vaccinatiegraad-herhaalprik'!A17</f>
        <v>0</v>
      </c>
      <c r="B17">
        <f>+'vaccinatiegraad-herhaalprik'!B17</f>
        <v>0</v>
      </c>
      <c r="C17">
        <f>+'vaccinatiegraad-herhaalprik'!C17*'vaccinatiegraad-herhaalprik'!C$6*10*1000</f>
        <v>0</v>
      </c>
      <c r="D17">
        <f>+'vaccinatiegraad-herhaalprik'!D17*'vaccinatiegraad-herhaalprik'!D$6*10*1000</f>
        <v>0</v>
      </c>
      <c r="E17">
        <f>+'vaccinatiegraad-herhaalprik'!E17*'vaccinatiegraad-herhaalprik'!E$6*10*1000</f>
        <v>0</v>
      </c>
      <c r="F17">
        <f>+'vaccinatiegraad-herhaalprik'!F17*'vaccinatiegraad-herhaalprik'!F$6*10*1000</f>
        <v>0</v>
      </c>
      <c r="G17">
        <f>+'vaccinatiegraad-herhaalprik'!G17*'vaccinatiegraad-herhaalprik'!G$6*10*1000</f>
        <v>0</v>
      </c>
      <c r="H17">
        <f>+'vaccinatiegraad-herhaalprik'!H17*'vaccinatiegraad-herhaalprik'!H$6*10*1000</f>
        <v>0</v>
      </c>
      <c r="I17">
        <f>+'vaccinatiegraad-herhaalprik'!I17*'vaccinatiegraad-herhaalprik'!I$6*10*1000</f>
        <v>0</v>
      </c>
      <c r="J17">
        <f>+'vaccinatiegraad-herhaalprik'!J17*'vaccinatiegraad-herhaalprik'!J$6*10*1000</f>
        <v>0</v>
      </c>
      <c r="K17">
        <f>+'vaccinatiegraad-herhaalprik'!K17*'vaccinatiegraad-herhaalprik'!K$6*10*1000</f>
        <v>0</v>
      </c>
      <c r="L17">
        <f>+'vaccinatiegraad-herhaalprik'!L17*'vaccinatiegraad-herhaalprik'!L$6*10*1000</f>
        <v>0</v>
      </c>
      <c r="M17">
        <f>+'vaccinatiegraad-herhaalprik'!M17*'vaccinatiegraad-herhaalprik'!M$6*10*1000</f>
        <v>0</v>
      </c>
      <c r="N17">
        <f>+'vaccinatiegraad-herhaalprik'!N17*'vaccinatiegraad-herhaalprik'!N$6*10*1000</f>
        <v>0</v>
      </c>
      <c r="O17">
        <f>+'vaccinatiegraad-herhaalprik'!O17*'vaccinatiegraad-herhaalprik'!O$6*10*1000</f>
        <v>0</v>
      </c>
      <c r="P17">
        <f>+'vaccinatiegraad-herhaalprik'!P17*'vaccinatiegraad-herhaalprik'!P$6*10*1000</f>
        <v>0</v>
      </c>
      <c r="Q17">
        <f>+'vaccinatiegraad-herhaalprik'!Q17*'vaccinatiegraad-herhaalprik'!Q$6*10*1000</f>
        <v>0</v>
      </c>
      <c r="R17">
        <f>+'vaccinatiegraad-herhaalprik'!R17*'vaccinatiegraad-herhaalprik'!R$6*10*1000</f>
        <v>0</v>
      </c>
    </row>
    <row r="18" spans="1:18" x14ac:dyDescent="0.25">
      <c r="A18">
        <f>+'vaccinatiegraad-herhaalprik'!A18</f>
        <v>0</v>
      </c>
      <c r="B18">
        <f>+'vaccinatiegraad-herhaalprik'!B18</f>
        <v>0</v>
      </c>
      <c r="C18">
        <f>+'vaccinatiegraad-herhaalprik'!C18*'vaccinatiegraad-herhaalprik'!C$6*10*1000</f>
        <v>0</v>
      </c>
      <c r="D18">
        <f>+'vaccinatiegraad-herhaalprik'!D18*'vaccinatiegraad-herhaalprik'!D$6*10*1000</f>
        <v>0</v>
      </c>
      <c r="E18">
        <f>+'vaccinatiegraad-herhaalprik'!E18*'vaccinatiegraad-herhaalprik'!E$6*10*1000</f>
        <v>0</v>
      </c>
      <c r="F18">
        <f>+'vaccinatiegraad-herhaalprik'!F18*'vaccinatiegraad-herhaalprik'!F$6*10*1000</f>
        <v>0</v>
      </c>
      <c r="G18">
        <f>+'vaccinatiegraad-herhaalprik'!G18*'vaccinatiegraad-herhaalprik'!G$6*10*1000</f>
        <v>0</v>
      </c>
      <c r="H18">
        <f>+'vaccinatiegraad-herhaalprik'!H18*'vaccinatiegraad-herhaalprik'!H$6*10*1000</f>
        <v>0</v>
      </c>
      <c r="I18">
        <f>+'vaccinatiegraad-herhaalprik'!I18*'vaccinatiegraad-herhaalprik'!I$6*10*1000</f>
        <v>0</v>
      </c>
      <c r="J18">
        <f>+'vaccinatiegraad-herhaalprik'!J18*'vaccinatiegraad-herhaalprik'!J$6*10*1000</f>
        <v>0</v>
      </c>
      <c r="K18">
        <f>+'vaccinatiegraad-herhaalprik'!K18*'vaccinatiegraad-herhaalprik'!K$6*10*1000</f>
        <v>0</v>
      </c>
      <c r="L18">
        <f>+'vaccinatiegraad-herhaalprik'!L18*'vaccinatiegraad-herhaalprik'!L$6*10*1000</f>
        <v>0</v>
      </c>
      <c r="M18">
        <f>+'vaccinatiegraad-herhaalprik'!M18*'vaccinatiegraad-herhaalprik'!M$6*10*1000</f>
        <v>0</v>
      </c>
      <c r="N18">
        <f>+'vaccinatiegraad-herhaalprik'!N18*'vaccinatiegraad-herhaalprik'!N$6*10*1000</f>
        <v>0</v>
      </c>
      <c r="O18">
        <f>+'vaccinatiegraad-herhaalprik'!O18*'vaccinatiegraad-herhaalprik'!O$6*10*1000</f>
        <v>0</v>
      </c>
      <c r="P18">
        <f>+'vaccinatiegraad-herhaalprik'!P18*'vaccinatiegraad-herhaalprik'!P$6*10*1000</f>
        <v>0</v>
      </c>
      <c r="Q18">
        <f>+'vaccinatiegraad-herhaalprik'!Q18*'vaccinatiegraad-herhaalprik'!Q$6*10*1000</f>
        <v>0</v>
      </c>
      <c r="R18">
        <f>+'vaccinatiegraad-herhaalprik'!R18*'vaccinatiegraad-herhaalprik'!R$6*10*1000</f>
        <v>0</v>
      </c>
    </row>
    <row r="19" spans="1:18" x14ac:dyDescent="0.25">
      <c r="A19">
        <f>+'vaccinatiegraad-herhaalprik'!A19</f>
        <v>0</v>
      </c>
      <c r="B19">
        <f>+'vaccinatiegraad-herhaalprik'!B19</f>
        <v>0</v>
      </c>
      <c r="C19">
        <f>+'vaccinatiegraad-herhaalprik'!C19*'vaccinatiegraad-herhaalprik'!C$6*10*1000</f>
        <v>0</v>
      </c>
      <c r="D19">
        <f>+'vaccinatiegraad-herhaalprik'!D19*'vaccinatiegraad-herhaalprik'!D$6*10*1000</f>
        <v>0</v>
      </c>
      <c r="E19">
        <f>+'vaccinatiegraad-herhaalprik'!E19*'vaccinatiegraad-herhaalprik'!E$6*10*1000</f>
        <v>0</v>
      </c>
      <c r="F19">
        <f>+'vaccinatiegraad-herhaalprik'!F19*'vaccinatiegraad-herhaalprik'!F$6*10*1000</f>
        <v>0</v>
      </c>
      <c r="G19">
        <f>+'vaccinatiegraad-herhaalprik'!G19*'vaccinatiegraad-herhaalprik'!G$6*10*1000</f>
        <v>0</v>
      </c>
      <c r="H19">
        <f>+'vaccinatiegraad-herhaalprik'!H19*'vaccinatiegraad-herhaalprik'!H$6*10*1000</f>
        <v>0</v>
      </c>
      <c r="I19">
        <f>+'vaccinatiegraad-herhaalprik'!I19*'vaccinatiegraad-herhaalprik'!I$6*10*1000</f>
        <v>0</v>
      </c>
      <c r="J19">
        <f>+'vaccinatiegraad-herhaalprik'!J19*'vaccinatiegraad-herhaalprik'!J$6*10*1000</f>
        <v>0</v>
      </c>
      <c r="K19">
        <f>+'vaccinatiegraad-herhaalprik'!K19*'vaccinatiegraad-herhaalprik'!K$6*10*1000</f>
        <v>0</v>
      </c>
      <c r="L19">
        <f>+'vaccinatiegraad-herhaalprik'!L19*'vaccinatiegraad-herhaalprik'!L$6*10*1000</f>
        <v>0</v>
      </c>
      <c r="M19">
        <f>+'vaccinatiegraad-herhaalprik'!M19*'vaccinatiegraad-herhaalprik'!M$6*10*1000</f>
        <v>0</v>
      </c>
      <c r="N19">
        <f>+'vaccinatiegraad-herhaalprik'!N19*'vaccinatiegraad-herhaalprik'!N$6*10*1000</f>
        <v>0</v>
      </c>
      <c r="O19">
        <f>+'vaccinatiegraad-herhaalprik'!O19*'vaccinatiegraad-herhaalprik'!O$6*10*1000</f>
        <v>0</v>
      </c>
      <c r="P19">
        <f>+'vaccinatiegraad-herhaalprik'!P19*'vaccinatiegraad-herhaalprik'!P$6*10*1000</f>
        <v>0</v>
      </c>
      <c r="Q19">
        <f>+'vaccinatiegraad-herhaalprik'!Q19*'vaccinatiegraad-herhaalprik'!Q$6*10*1000</f>
        <v>0</v>
      </c>
      <c r="R19">
        <f>+'vaccinatiegraad-herhaalprik'!R19*'vaccinatiegraad-herhaalprik'!R$6*10*1000</f>
        <v>0</v>
      </c>
    </row>
    <row r="20" spans="1:18" x14ac:dyDescent="0.25">
      <c r="A20">
        <f>+'vaccinatiegraad-herhaalprik'!A20</f>
        <v>0</v>
      </c>
      <c r="B20">
        <f>+'vaccinatiegraad-herhaalprik'!B20</f>
        <v>0</v>
      </c>
      <c r="C20">
        <f>+'vaccinatiegraad-herhaalprik'!C20*'vaccinatiegraad-herhaalprik'!C$6*10*1000</f>
        <v>0</v>
      </c>
      <c r="D20">
        <f>+'vaccinatiegraad-herhaalprik'!D20*'vaccinatiegraad-herhaalprik'!D$6*10*1000</f>
        <v>0</v>
      </c>
      <c r="E20">
        <f>+'vaccinatiegraad-herhaalprik'!E20*'vaccinatiegraad-herhaalprik'!E$6*10*1000</f>
        <v>0</v>
      </c>
      <c r="F20">
        <f>+'vaccinatiegraad-herhaalprik'!F20*'vaccinatiegraad-herhaalprik'!F$6*10*1000</f>
        <v>0</v>
      </c>
      <c r="G20">
        <f>+'vaccinatiegraad-herhaalprik'!G20*'vaccinatiegraad-herhaalprik'!G$6*10*1000</f>
        <v>0</v>
      </c>
      <c r="H20">
        <f>+'vaccinatiegraad-herhaalprik'!H20*'vaccinatiegraad-herhaalprik'!H$6*10*1000</f>
        <v>0</v>
      </c>
      <c r="I20">
        <f>+'vaccinatiegraad-herhaalprik'!I20*'vaccinatiegraad-herhaalprik'!I$6*10*1000</f>
        <v>0</v>
      </c>
      <c r="J20">
        <f>+'vaccinatiegraad-herhaalprik'!J20*'vaccinatiegraad-herhaalprik'!J$6*10*1000</f>
        <v>0</v>
      </c>
      <c r="K20">
        <f>+'vaccinatiegraad-herhaalprik'!K20*'vaccinatiegraad-herhaalprik'!K$6*10*1000</f>
        <v>0</v>
      </c>
      <c r="L20">
        <f>+'vaccinatiegraad-herhaalprik'!L20*'vaccinatiegraad-herhaalprik'!L$6*10*1000</f>
        <v>0</v>
      </c>
      <c r="M20">
        <f>+'vaccinatiegraad-herhaalprik'!M20*'vaccinatiegraad-herhaalprik'!M$6*10*1000</f>
        <v>0</v>
      </c>
      <c r="N20">
        <f>+'vaccinatiegraad-herhaalprik'!N20*'vaccinatiegraad-herhaalprik'!N$6*10*1000</f>
        <v>0</v>
      </c>
      <c r="O20">
        <f>+'vaccinatiegraad-herhaalprik'!O20*'vaccinatiegraad-herhaalprik'!O$6*10*1000</f>
        <v>0</v>
      </c>
      <c r="P20">
        <f>+'vaccinatiegraad-herhaalprik'!P20*'vaccinatiegraad-herhaalprik'!P$6*10*1000</f>
        <v>0</v>
      </c>
      <c r="Q20">
        <f>+'vaccinatiegraad-herhaalprik'!Q20*'vaccinatiegraad-herhaalprik'!Q$6*10*1000</f>
        <v>0</v>
      </c>
      <c r="R20">
        <f>+'vaccinatiegraad-herhaalprik'!R20*'vaccinatiegraad-herhaalprik'!R$6*10*1000</f>
        <v>0</v>
      </c>
    </row>
    <row r="21" spans="1:18" x14ac:dyDescent="0.25">
      <c r="A21">
        <f>+'vaccinatiegraad-herhaalprik'!A21</f>
        <v>0</v>
      </c>
      <c r="B21">
        <f>+'vaccinatiegraad-herhaalprik'!B21</f>
        <v>0</v>
      </c>
      <c r="C21">
        <f>+'vaccinatiegraad-herhaalprik'!C21*'vaccinatiegraad-herhaalprik'!C$6*10*1000</f>
        <v>0</v>
      </c>
      <c r="D21">
        <f>+'vaccinatiegraad-herhaalprik'!D21*'vaccinatiegraad-herhaalprik'!D$6*10*1000</f>
        <v>0</v>
      </c>
      <c r="E21">
        <f>+'vaccinatiegraad-herhaalprik'!E21*'vaccinatiegraad-herhaalprik'!E$6*10*1000</f>
        <v>0</v>
      </c>
      <c r="F21">
        <f>+'vaccinatiegraad-herhaalprik'!F21*'vaccinatiegraad-herhaalprik'!F$6*10*1000</f>
        <v>0</v>
      </c>
      <c r="G21">
        <f>+'vaccinatiegraad-herhaalprik'!G21*'vaccinatiegraad-herhaalprik'!G$6*10*1000</f>
        <v>0</v>
      </c>
      <c r="H21">
        <f>+'vaccinatiegraad-herhaalprik'!H21*'vaccinatiegraad-herhaalprik'!H$6*10*1000</f>
        <v>0</v>
      </c>
      <c r="I21">
        <f>+'vaccinatiegraad-herhaalprik'!I21*'vaccinatiegraad-herhaalprik'!I$6*10*1000</f>
        <v>0</v>
      </c>
      <c r="J21">
        <f>+'vaccinatiegraad-herhaalprik'!J21*'vaccinatiegraad-herhaalprik'!J$6*10*1000</f>
        <v>0</v>
      </c>
      <c r="K21">
        <f>+'vaccinatiegraad-herhaalprik'!K21*'vaccinatiegraad-herhaalprik'!K$6*10*1000</f>
        <v>0</v>
      </c>
      <c r="L21">
        <f>+'vaccinatiegraad-herhaalprik'!L21*'vaccinatiegraad-herhaalprik'!L$6*10*1000</f>
        <v>0</v>
      </c>
      <c r="M21">
        <f>+'vaccinatiegraad-herhaalprik'!M21*'vaccinatiegraad-herhaalprik'!M$6*10*1000</f>
        <v>0</v>
      </c>
      <c r="N21">
        <f>+'vaccinatiegraad-herhaalprik'!N21*'vaccinatiegraad-herhaalprik'!N$6*10*1000</f>
        <v>0</v>
      </c>
      <c r="O21">
        <f>+'vaccinatiegraad-herhaalprik'!O21*'vaccinatiegraad-herhaalprik'!O$6*10*1000</f>
        <v>0</v>
      </c>
      <c r="P21">
        <f>+'vaccinatiegraad-herhaalprik'!P21*'vaccinatiegraad-herhaalprik'!P$6*10*1000</f>
        <v>0</v>
      </c>
      <c r="Q21">
        <f>+'vaccinatiegraad-herhaalprik'!Q21*'vaccinatiegraad-herhaalprik'!Q$6*10*1000</f>
        <v>0</v>
      </c>
      <c r="R21">
        <f>+'vaccinatiegraad-herhaalprik'!R21*'vaccinatiegraad-herhaalprik'!R$6*10*1000</f>
        <v>0</v>
      </c>
    </row>
    <row r="22" spans="1:18" x14ac:dyDescent="0.25">
      <c r="A22">
        <f>+'vaccinatiegraad-herhaalprik'!A22</f>
        <v>2022</v>
      </c>
      <c r="B22">
        <f>+'vaccinatiegraad-herhaalprik'!B22</f>
        <v>9</v>
      </c>
      <c r="C22">
        <f>+'vaccinatiegraad-herhaalprik'!C22*'vaccinatiegraad-herhaalprik'!C$6*10*1000</f>
        <v>0</v>
      </c>
      <c r="D22">
        <f>+'vaccinatiegraad-herhaalprik'!D22*'vaccinatiegraad-herhaalprik'!D$6*10*1000</f>
        <v>0</v>
      </c>
      <c r="E22">
        <f>+'vaccinatiegraad-herhaalprik'!E22*'vaccinatiegraad-herhaalprik'!E$6*10*1000</f>
        <v>0</v>
      </c>
      <c r="F22">
        <f>+'vaccinatiegraad-herhaalprik'!F22*'vaccinatiegraad-herhaalprik'!F$6*10*1000</f>
        <v>0</v>
      </c>
      <c r="G22">
        <f>+'vaccinatiegraad-herhaalprik'!G22*'vaccinatiegraad-herhaalprik'!G$6*10*1000</f>
        <v>0</v>
      </c>
      <c r="H22">
        <f>+'vaccinatiegraad-herhaalprik'!H22*'vaccinatiegraad-herhaalprik'!H$6*10*1000</f>
        <v>0</v>
      </c>
      <c r="I22">
        <f>+'vaccinatiegraad-herhaalprik'!I22*'vaccinatiegraad-herhaalprik'!I$6*10*1000</f>
        <v>0</v>
      </c>
      <c r="J22">
        <f>+'vaccinatiegraad-herhaalprik'!J22*'vaccinatiegraad-herhaalprik'!J$6*10*1000</f>
        <v>0</v>
      </c>
      <c r="K22">
        <f>+'vaccinatiegraad-herhaalprik'!K22*'vaccinatiegraad-herhaalprik'!K$6*10*1000</f>
        <v>0</v>
      </c>
      <c r="L22">
        <f>+'vaccinatiegraad-herhaalprik'!L22*'vaccinatiegraad-herhaalprik'!L$6*10*1000</f>
        <v>0</v>
      </c>
      <c r="M22">
        <f>+'vaccinatiegraad-herhaalprik'!M22*'vaccinatiegraad-herhaalprik'!M$6*10*1000</f>
        <v>0</v>
      </c>
      <c r="N22">
        <f>+'vaccinatiegraad-herhaalprik'!N22*'vaccinatiegraad-herhaalprik'!N$6*10*1000</f>
        <v>0</v>
      </c>
      <c r="O22">
        <f>+'vaccinatiegraad-herhaalprik'!O22*'vaccinatiegraad-herhaalprik'!O$6*10*1000</f>
        <v>0</v>
      </c>
      <c r="P22">
        <f>+'vaccinatiegraad-herhaalprik'!P22*'vaccinatiegraad-herhaalprik'!P$6*10*1000</f>
        <v>9000</v>
      </c>
      <c r="Q22">
        <f>+'vaccinatiegraad-herhaalprik'!Q22*'vaccinatiegraad-herhaalprik'!Q$6*10*1000</f>
        <v>12950</v>
      </c>
      <c r="R22">
        <f>+'vaccinatiegraad-herhaalprik'!R22*'vaccinatiegraad-herhaalprik'!R$6*10*1000</f>
        <v>6500</v>
      </c>
    </row>
    <row r="23" spans="1:18" x14ac:dyDescent="0.25">
      <c r="A23">
        <f>+'vaccinatiegraad-herhaalprik'!A23</f>
        <v>2022</v>
      </c>
      <c r="B23">
        <f>+'vaccinatiegraad-herhaalprik'!B23</f>
        <v>10</v>
      </c>
      <c r="C23">
        <f>+'vaccinatiegraad-herhaalprik'!C23*'vaccinatiegraad-herhaalprik'!C$6*10*1000</f>
        <v>0</v>
      </c>
      <c r="D23">
        <f>+'vaccinatiegraad-herhaalprik'!D23*'vaccinatiegraad-herhaalprik'!D$6*10*1000</f>
        <v>0</v>
      </c>
      <c r="E23">
        <f>+'vaccinatiegraad-herhaalprik'!E23*'vaccinatiegraad-herhaalprik'!E$6*10*1000</f>
        <v>0</v>
      </c>
      <c r="F23">
        <f>+'vaccinatiegraad-herhaalprik'!F23*'vaccinatiegraad-herhaalprik'!F$6*10*1000</f>
        <v>0</v>
      </c>
      <c r="G23">
        <f>+'vaccinatiegraad-herhaalprik'!G23*'vaccinatiegraad-herhaalprik'!G$6*10*1000</f>
        <v>0</v>
      </c>
      <c r="H23">
        <f>+'vaccinatiegraad-herhaalprik'!H23*'vaccinatiegraad-herhaalprik'!H$6*10*1000</f>
        <v>0</v>
      </c>
      <c r="I23">
        <f>+'vaccinatiegraad-herhaalprik'!I23*'vaccinatiegraad-herhaalprik'!I$6*10*1000</f>
        <v>0</v>
      </c>
      <c r="J23">
        <f>+'vaccinatiegraad-herhaalprik'!J23*'vaccinatiegraad-herhaalprik'!J$6*10*1000</f>
        <v>0</v>
      </c>
      <c r="K23">
        <f>+'vaccinatiegraad-herhaalprik'!K23*'vaccinatiegraad-herhaalprik'!K$6*10*1000</f>
        <v>0</v>
      </c>
      <c r="L23">
        <f>+'vaccinatiegraad-herhaalprik'!L23*'vaccinatiegraad-herhaalprik'!L$6*10*1000</f>
        <v>0</v>
      </c>
      <c r="M23">
        <f>+'vaccinatiegraad-herhaalprik'!M23*'vaccinatiegraad-herhaalprik'!M$6*10*1000</f>
        <v>0</v>
      </c>
      <c r="N23">
        <f>+'vaccinatiegraad-herhaalprik'!N23*'vaccinatiegraad-herhaalprik'!N$6*10*1000</f>
        <v>9709.9999999999982</v>
      </c>
      <c r="O23">
        <f>+'vaccinatiegraad-herhaalprik'!O23*'vaccinatiegraad-herhaalprik'!O$6*10*1000</f>
        <v>25760</v>
      </c>
      <c r="P23">
        <f>+'vaccinatiegraad-herhaalprik'!P23*'vaccinatiegraad-herhaalprik'!P$6*10*1000</f>
        <v>54000</v>
      </c>
      <c r="Q23">
        <f>+'vaccinatiegraad-herhaalprik'!Q23*'vaccinatiegraad-herhaalprik'!Q$6*10*1000</f>
        <v>49210</v>
      </c>
      <c r="R23">
        <f>+'vaccinatiegraad-herhaalprik'!R23*'vaccinatiegraad-herhaalprik'!R$6*10*1000</f>
        <v>20800</v>
      </c>
    </row>
    <row r="24" spans="1:18" x14ac:dyDescent="0.25">
      <c r="A24">
        <f>+'vaccinatiegraad-herhaalprik'!A24</f>
        <v>2022</v>
      </c>
      <c r="B24">
        <f>+'vaccinatiegraad-herhaalprik'!B24</f>
        <v>11</v>
      </c>
      <c r="C24">
        <f>+'vaccinatiegraad-herhaalprik'!C24*'vaccinatiegraad-herhaalprik'!C$6*10*1000</f>
        <v>0</v>
      </c>
      <c r="D24">
        <f>+'vaccinatiegraad-herhaalprik'!D24*'vaccinatiegraad-herhaalprik'!D$6*10*1000</f>
        <v>0</v>
      </c>
      <c r="E24">
        <f>+'vaccinatiegraad-herhaalprik'!E24*'vaccinatiegraad-herhaalprik'!E$6*10*1000</f>
        <v>0</v>
      </c>
      <c r="F24">
        <f>+'vaccinatiegraad-herhaalprik'!F24*'vaccinatiegraad-herhaalprik'!F$6*10*1000</f>
        <v>0</v>
      </c>
      <c r="G24">
        <f>+'vaccinatiegraad-herhaalprik'!G24*'vaccinatiegraad-herhaalprik'!G$6*10*1000</f>
        <v>0</v>
      </c>
      <c r="H24">
        <f>+'vaccinatiegraad-herhaalprik'!H24*'vaccinatiegraad-herhaalprik'!H$6*10*1000</f>
        <v>0</v>
      </c>
      <c r="I24">
        <f>+'vaccinatiegraad-herhaalprik'!I24*'vaccinatiegraad-herhaalprik'!I$6*10*1000</f>
        <v>0</v>
      </c>
      <c r="J24">
        <f>+'vaccinatiegraad-herhaalprik'!J24*'vaccinatiegraad-herhaalprik'!J$6*10*1000</f>
        <v>0</v>
      </c>
      <c r="K24">
        <f>+'vaccinatiegraad-herhaalprik'!K24*'vaccinatiegraad-herhaalprik'!K$6*10*1000</f>
        <v>0</v>
      </c>
      <c r="L24">
        <f>+'vaccinatiegraad-herhaalprik'!L24*'vaccinatiegraad-herhaalprik'!L$6*10*1000</f>
        <v>0</v>
      </c>
      <c r="M24">
        <f>+'vaccinatiegraad-herhaalprik'!M24*'vaccinatiegraad-herhaalprik'!M$6*10*1000</f>
        <v>0</v>
      </c>
      <c r="N24">
        <f>+'vaccinatiegraad-herhaalprik'!N24*'vaccinatiegraad-herhaalprik'!N$6*10*1000</f>
        <v>67970</v>
      </c>
      <c r="O24">
        <f>+'vaccinatiegraad-herhaalprik'!O24*'vaccinatiegraad-herhaalprik'!O$6*10*1000</f>
        <v>83720</v>
      </c>
      <c r="P24">
        <f>+'vaccinatiegraad-herhaalprik'!P24*'vaccinatiegraad-herhaalprik'!P$6*10*1000</f>
        <v>121500</v>
      </c>
      <c r="Q24">
        <f>+'vaccinatiegraad-herhaalprik'!Q24*'vaccinatiegraad-herhaalprik'!Q$6*10*1000</f>
        <v>82880</v>
      </c>
      <c r="R24">
        <f>+'vaccinatiegraad-herhaalprik'!R24*'vaccinatiegraad-herhaalprik'!R$6*10*1000</f>
        <v>32500</v>
      </c>
    </row>
    <row r="25" spans="1:18" x14ac:dyDescent="0.25">
      <c r="A25">
        <f>+'vaccinatiegraad-herhaalprik'!A25</f>
        <v>2022</v>
      </c>
      <c r="B25">
        <f>+'vaccinatiegraad-herhaalprik'!B25</f>
        <v>12</v>
      </c>
      <c r="C25">
        <f>+'vaccinatiegraad-herhaalprik'!C25*'vaccinatiegraad-herhaalprik'!C$6*10*1000</f>
        <v>0</v>
      </c>
      <c r="D25">
        <f>+'vaccinatiegraad-herhaalprik'!D25*'vaccinatiegraad-herhaalprik'!D$6*10*1000</f>
        <v>0</v>
      </c>
      <c r="E25">
        <f>+'vaccinatiegraad-herhaalprik'!E25*'vaccinatiegraad-herhaalprik'!E$6*10*1000</f>
        <v>0</v>
      </c>
      <c r="F25">
        <f>+'vaccinatiegraad-herhaalprik'!F25*'vaccinatiegraad-herhaalprik'!F$6*10*1000</f>
        <v>0</v>
      </c>
      <c r="G25">
        <f>+'vaccinatiegraad-herhaalprik'!G25*'vaccinatiegraad-herhaalprik'!G$6*10*1000</f>
        <v>0</v>
      </c>
      <c r="H25">
        <f>+'vaccinatiegraad-herhaalprik'!H25*'vaccinatiegraad-herhaalprik'!H$6*10*1000</f>
        <v>0</v>
      </c>
      <c r="I25">
        <f>+'vaccinatiegraad-herhaalprik'!I25*'vaccinatiegraad-herhaalprik'!I$6*10*1000</f>
        <v>0</v>
      </c>
      <c r="J25">
        <f>+'vaccinatiegraad-herhaalprik'!J25*'vaccinatiegraad-herhaalprik'!J$6*10*1000</f>
        <v>0</v>
      </c>
      <c r="K25">
        <f>+'vaccinatiegraad-herhaalprik'!K25*'vaccinatiegraad-herhaalprik'!K$6*10*1000</f>
        <v>0</v>
      </c>
      <c r="L25">
        <f>+'vaccinatiegraad-herhaalprik'!L25*'vaccinatiegraad-herhaalprik'!L$6*10*1000</f>
        <v>11379.999999999998</v>
      </c>
      <c r="M25">
        <f>+'vaccinatiegraad-herhaalprik'!M25*'vaccinatiegraad-herhaalprik'!M$6*10*1000</f>
        <v>20060</v>
      </c>
      <c r="N25">
        <f>+'vaccinatiegraad-herhaalprik'!N25*'vaccinatiegraad-herhaalprik'!N$6*10*1000</f>
        <v>165070</v>
      </c>
      <c r="O25">
        <f>+'vaccinatiegraad-herhaalprik'!O25*'vaccinatiegraad-herhaalprik'!O$6*10*1000</f>
        <v>161000</v>
      </c>
      <c r="P25">
        <f>+'vaccinatiegraad-herhaalprik'!P25*'vaccinatiegraad-herhaalprik'!P$6*10*1000</f>
        <v>166500.00000000003</v>
      </c>
      <c r="Q25">
        <f>+'vaccinatiegraad-herhaalprik'!Q25*'vaccinatiegraad-herhaalprik'!Q$6*10*1000</f>
        <v>103600</v>
      </c>
      <c r="R25">
        <f>+'vaccinatiegraad-herhaalprik'!R25*'vaccinatiegraad-herhaalprik'!R$6*10*1000</f>
        <v>42900</v>
      </c>
    </row>
    <row r="26" spans="1:18" x14ac:dyDescent="0.25">
      <c r="A26">
        <f>+'vaccinatiegraad-herhaalprik'!A26</f>
        <v>2022</v>
      </c>
      <c r="B26">
        <f>+'vaccinatiegraad-herhaalprik'!B26</f>
        <v>13</v>
      </c>
      <c r="C26">
        <f>+'vaccinatiegraad-herhaalprik'!C26*'vaccinatiegraad-herhaalprik'!C$6*10*1000</f>
        <v>0</v>
      </c>
      <c r="D26">
        <f>+'vaccinatiegraad-herhaalprik'!D26*'vaccinatiegraad-herhaalprik'!D$6*10*1000</f>
        <v>0</v>
      </c>
      <c r="E26">
        <f>+'vaccinatiegraad-herhaalprik'!E26*'vaccinatiegraad-herhaalprik'!E$6*10*1000</f>
        <v>0</v>
      </c>
      <c r="F26">
        <f>+'vaccinatiegraad-herhaalprik'!F26*'vaccinatiegraad-herhaalprik'!F$6*10*1000</f>
        <v>0</v>
      </c>
      <c r="G26">
        <f>+'vaccinatiegraad-herhaalprik'!G26*'vaccinatiegraad-herhaalprik'!G$6*10*1000</f>
        <v>0</v>
      </c>
      <c r="H26">
        <f>+'vaccinatiegraad-herhaalprik'!H26*'vaccinatiegraad-herhaalprik'!H$6*10*1000</f>
        <v>0</v>
      </c>
      <c r="I26">
        <f>+'vaccinatiegraad-herhaalprik'!I26*'vaccinatiegraad-herhaalprik'!I$6*10*1000</f>
        <v>0</v>
      </c>
      <c r="J26">
        <f>+'vaccinatiegraad-herhaalprik'!J26*'vaccinatiegraad-herhaalprik'!J$6*10*1000</f>
        <v>0</v>
      </c>
      <c r="K26">
        <f>+'vaccinatiegraad-herhaalprik'!K26*'vaccinatiegraad-herhaalprik'!K$6*10*1000</f>
        <v>0</v>
      </c>
      <c r="L26">
        <f>+'vaccinatiegraad-herhaalprik'!L26*'vaccinatiegraad-herhaalprik'!L$6*10*1000</f>
        <v>34140</v>
      </c>
      <c r="M26">
        <f>+'vaccinatiegraad-herhaalprik'!M26*'vaccinatiegraad-herhaalprik'!M$6*10*1000</f>
        <v>70210</v>
      </c>
      <c r="N26">
        <f>+'vaccinatiegraad-herhaalprik'!N26*'vaccinatiegraad-herhaalprik'!N$6*10*1000</f>
        <v>262169.99999999994</v>
      </c>
      <c r="O26">
        <f>+'vaccinatiegraad-herhaalprik'!O26*'vaccinatiegraad-herhaalprik'!O$6*10*1000</f>
        <v>231840</v>
      </c>
      <c r="P26">
        <f>+'vaccinatiegraad-herhaalprik'!P26*'vaccinatiegraad-herhaalprik'!P$6*10*1000</f>
        <v>202500</v>
      </c>
      <c r="Q26">
        <f>+'vaccinatiegraad-herhaalprik'!Q26*'vaccinatiegraad-herhaalprik'!Q$6*10*1000</f>
        <v>119140</v>
      </c>
      <c r="R26">
        <f>+'vaccinatiegraad-herhaalprik'!R26*'vaccinatiegraad-herhaalprik'!R$6*10*1000</f>
        <v>52000</v>
      </c>
    </row>
    <row r="27" spans="1:18" x14ac:dyDescent="0.25">
      <c r="A27">
        <f>+'vaccinatiegraad-herhaalprik'!A27</f>
        <v>2022</v>
      </c>
      <c r="B27">
        <f>+'vaccinatiegraad-herhaalprik'!B27</f>
        <v>14</v>
      </c>
      <c r="C27">
        <f>+'vaccinatiegraad-herhaalprik'!C27*'vaccinatiegraad-herhaalprik'!C$6*10*1000</f>
        <v>0</v>
      </c>
      <c r="D27">
        <f>+'vaccinatiegraad-herhaalprik'!D27*'vaccinatiegraad-herhaalprik'!D$6*10*1000</f>
        <v>0</v>
      </c>
      <c r="E27">
        <f>+'vaccinatiegraad-herhaalprik'!E27*'vaccinatiegraad-herhaalprik'!E$6*10*1000</f>
        <v>0</v>
      </c>
      <c r="F27">
        <f>+'vaccinatiegraad-herhaalprik'!F27*'vaccinatiegraad-herhaalprik'!F$6*10*1000</f>
        <v>0</v>
      </c>
      <c r="G27">
        <f>+'vaccinatiegraad-herhaalprik'!G27*'vaccinatiegraad-herhaalprik'!G$6*10*1000</f>
        <v>0</v>
      </c>
      <c r="H27">
        <f>+'vaccinatiegraad-herhaalprik'!H27*'vaccinatiegraad-herhaalprik'!H$6*10*1000</f>
        <v>0</v>
      </c>
      <c r="I27">
        <f>+'vaccinatiegraad-herhaalprik'!I27*'vaccinatiegraad-herhaalprik'!I$6*10*1000</f>
        <v>0</v>
      </c>
      <c r="J27">
        <f>+'vaccinatiegraad-herhaalprik'!J27*'vaccinatiegraad-herhaalprik'!J$6*10*1000</f>
        <v>0</v>
      </c>
      <c r="K27">
        <f>+'vaccinatiegraad-herhaalprik'!K27*'vaccinatiegraad-herhaalprik'!K$6*10*1000</f>
        <v>0</v>
      </c>
      <c r="L27">
        <f>+'vaccinatiegraad-herhaalprik'!L27*'vaccinatiegraad-herhaalprik'!L$6*10*1000</f>
        <v>68280</v>
      </c>
      <c r="M27">
        <f>+'vaccinatiegraad-herhaalprik'!M27*'vaccinatiegraad-herhaalprik'!M$6*10*1000</f>
        <v>130389.99999999999</v>
      </c>
      <c r="N27">
        <f>+'vaccinatiegraad-herhaalprik'!N27*'vaccinatiegraad-herhaalprik'!N$6*10*1000</f>
        <v>339850</v>
      </c>
      <c r="O27">
        <f>+'vaccinatiegraad-herhaalprik'!O27*'vaccinatiegraad-herhaalprik'!O$6*10*1000</f>
        <v>289800</v>
      </c>
      <c r="P27">
        <f>+'vaccinatiegraad-herhaalprik'!P27*'vaccinatiegraad-herhaalprik'!P$6*10*1000</f>
        <v>229500</v>
      </c>
      <c r="Q27">
        <f>+'vaccinatiegraad-herhaalprik'!Q27*'vaccinatiegraad-herhaalprik'!Q$6*10*1000</f>
        <v>129500</v>
      </c>
      <c r="R27">
        <f>+'vaccinatiegraad-herhaalprik'!R27*'vaccinatiegraad-herhaalprik'!R$6*10*1000</f>
        <v>58500.000000000007</v>
      </c>
    </row>
    <row r="28" spans="1:18" x14ac:dyDescent="0.25">
      <c r="A28">
        <f>+'vaccinatiegraad-herhaalprik'!A28</f>
        <v>2022</v>
      </c>
      <c r="B28">
        <f>+'vaccinatiegraad-herhaalprik'!B28</f>
        <v>15</v>
      </c>
      <c r="C28">
        <f>+'vaccinatiegraad-herhaalprik'!C28*'vaccinatiegraad-herhaalprik'!C$6*10*1000</f>
        <v>0</v>
      </c>
      <c r="D28">
        <f>+'vaccinatiegraad-herhaalprik'!D28*'vaccinatiegraad-herhaalprik'!D$6*10*1000</f>
        <v>0</v>
      </c>
      <c r="E28">
        <f>+'vaccinatiegraad-herhaalprik'!E28*'vaccinatiegraad-herhaalprik'!E$6*10*1000</f>
        <v>0</v>
      </c>
      <c r="F28">
        <f>+'vaccinatiegraad-herhaalprik'!F28*'vaccinatiegraad-herhaalprik'!F$6*10*1000</f>
        <v>0</v>
      </c>
      <c r="G28">
        <f>+'vaccinatiegraad-herhaalprik'!G28*'vaccinatiegraad-herhaalprik'!G$6*10*1000</f>
        <v>0</v>
      </c>
      <c r="H28">
        <f>+'vaccinatiegraad-herhaalprik'!H28*'vaccinatiegraad-herhaalprik'!H$6*10*1000</f>
        <v>0</v>
      </c>
      <c r="I28">
        <f>+'vaccinatiegraad-herhaalprik'!I28*'vaccinatiegraad-herhaalprik'!I$6*10*1000</f>
        <v>0</v>
      </c>
      <c r="J28">
        <f>+'vaccinatiegraad-herhaalprik'!J28*'vaccinatiegraad-herhaalprik'!J$6*10*1000</f>
        <v>0</v>
      </c>
      <c r="K28">
        <f>+'vaccinatiegraad-herhaalprik'!K28*'vaccinatiegraad-herhaalprik'!K$6*10*1000</f>
        <v>0</v>
      </c>
      <c r="L28">
        <f>+'vaccinatiegraad-herhaalprik'!L28*'vaccinatiegraad-herhaalprik'!L$6*10*1000</f>
        <v>102419.99999999999</v>
      </c>
      <c r="M28">
        <f>+'vaccinatiegraad-herhaalprik'!M28*'vaccinatiegraad-herhaalprik'!M$6*10*1000</f>
        <v>190570</v>
      </c>
      <c r="N28">
        <f>+'vaccinatiegraad-herhaalprik'!N28*'vaccinatiegraad-herhaalprik'!N$6*10*1000</f>
        <v>388400</v>
      </c>
      <c r="O28">
        <f>+'vaccinatiegraad-herhaalprik'!O28*'vaccinatiegraad-herhaalprik'!O$6*10*1000</f>
        <v>315560</v>
      </c>
      <c r="P28">
        <f>+'vaccinatiegraad-herhaalprik'!P28*'vaccinatiegraad-herhaalprik'!P$6*10*1000</f>
        <v>243000</v>
      </c>
      <c r="Q28">
        <f>+'vaccinatiegraad-herhaalprik'!Q28*'vaccinatiegraad-herhaalprik'!Q$6*10*1000</f>
        <v>137270</v>
      </c>
      <c r="R28">
        <f>+'vaccinatiegraad-herhaalprik'!R28*'vaccinatiegraad-herhaalprik'!R$6*10*1000</f>
        <v>62400.000000000007</v>
      </c>
    </row>
    <row r="29" spans="1:18" x14ac:dyDescent="0.25">
      <c r="A29">
        <f>+'vaccinatiegraad-herhaalprik'!A29</f>
        <v>2022</v>
      </c>
      <c r="B29">
        <f>+'vaccinatiegraad-herhaalprik'!B29</f>
        <v>16</v>
      </c>
      <c r="C29">
        <f>+'vaccinatiegraad-herhaalprik'!C29*'vaccinatiegraad-herhaalprik'!C$6*10*1000</f>
        <v>0</v>
      </c>
      <c r="D29">
        <f>+'vaccinatiegraad-herhaalprik'!D29*'vaccinatiegraad-herhaalprik'!D$6*10*1000</f>
        <v>0</v>
      </c>
      <c r="E29">
        <f>+'vaccinatiegraad-herhaalprik'!E29*'vaccinatiegraad-herhaalprik'!E$6*10*1000</f>
        <v>0</v>
      </c>
      <c r="F29">
        <f>+'vaccinatiegraad-herhaalprik'!F29*'vaccinatiegraad-herhaalprik'!F$6*10*1000</f>
        <v>0</v>
      </c>
      <c r="G29">
        <f>+'vaccinatiegraad-herhaalprik'!G29*'vaccinatiegraad-herhaalprik'!G$6*10*1000</f>
        <v>0</v>
      </c>
      <c r="H29">
        <f>+'vaccinatiegraad-herhaalprik'!H29*'vaccinatiegraad-herhaalprik'!H$6*10*1000</f>
        <v>0</v>
      </c>
      <c r="I29">
        <f>+'vaccinatiegraad-herhaalprik'!I29*'vaccinatiegraad-herhaalprik'!I$6*10*1000</f>
        <v>0</v>
      </c>
      <c r="J29">
        <f>+'vaccinatiegraad-herhaalprik'!J29*'vaccinatiegraad-herhaalprik'!J$6*10*1000</f>
        <v>0</v>
      </c>
      <c r="K29">
        <f>+'vaccinatiegraad-herhaalprik'!K29*'vaccinatiegraad-herhaalprik'!K$6*10*1000</f>
        <v>0</v>
      </c>
      <c r="L29">
        <f>+'vaccinatiegraad-herhaalprik'!L29*'vaccinatiegraad-herhaalprik'!L$6*10*1000</f>
        <v>147940</v>
      </c>
      <c r="M29">
        <f>+'vaccinatiegraad-herhaalprik'!M29*'vaccinatiegraad-herhaalprik'!M$6*10*1000</f>
        <v>230690</v>
      </c>
      <c r="N29">
        <f>+'vaccinatiegraad-herhaalprik'!N29*'vaccinatiegraad-herhaalprik'!N$6*10*1000</f>
        <v>417530</v>
      </c>
      <c r="O29">
        <f>+'vaccinatiegraad-herhaalprik'!O29*'vaccinatiegraad-herhaalprik'!O$6*10*1000</f>
        <v>334880</v>
      </c>
      <c r="P29">
        <f>+'vaccinatiegraad-herhaalprik'!P29*'vaccinatiegraad-herhaalprik'!P$6*10*1000</f>
        <v>247500</v>
      </c>
      <c r="Q29">
        <f>+'vaccinatiegraad-herhaalprik'!Q29*'vaccinatiegraad-herhaalprik'!Q$6*10*1000</f>
        <v>139860</v>
      </c>
      <c r="R29">
        <f>+'vaccinatiegraad-herhaalprik'!R29*'vaccinatiegraad-herhaalprik'!R$6*10*1000</f>
        <v>65000</v>
      </c>
    </row>
    <row r="30" spans="1:18" x14ac:dyDescent="0.25">
      <c r="A30">
        <f>+'vaccinatiegraad-herhaalprik'!A30</f>
        <v>2022</v>
      </c>
      <c r="B30">
        <f>+'vaccinatiegraad-herhaalprik'!B30</f>
        <v>17</v>
      </c>
      <c r="C30">
        <f>+'vaccinatiegraad-herhaalprik'!C30*'vaccinatiegraad-herhaalprik'!C$6*10*1000</f>
        <v>0</v>
      </c>
      <c r="D30">
        <f>+'vaccinatiegraad-herhaalprik'!D30*'vaccinatiegraad-herhaalprik'!D$6*10*1000</f>
        <v>0</v>
      </c>
      <c r="E30">
        <f>+'vaccinatiegraad-herhaalprik'!E30*'vaccinatiegraad-herhaalprik'!E$6*10*1000</f>
        <v>0</v>
      </c>
      <c r="F30">
        <f>+'vaccinatiegraad-herhaalprik'!F30*'vaccinatiegraad-herhaalprik'!F$6*10*1000</f>
        <v>0</v>
      </c>
      <c r="G30">
        <f>+'vaccinatiegraad-herhaalprik'!G30*'vaccinatiegraad-herhaalprik'!G$6*10*1000</f>
        <v>0</v>
      </c>
      <c r="H30">
        <f>+'vaccinatiegraad-herhaalprik'!H30*'vaccinatiegraad-herhaalprik'!H$6*10*1000</f>
        <v>0</v>
      </c>
      <c r="I30">
        <f>+'vaccinatiegraad-herhaalprik'!I30*'vaccinatiegraad-herhaalprik'!I$6*10*1000</f>
        <v>0</v>
      </c>
      <c r="J30">
        <f>+'vaccinatiegraad-herhaalprik'!J30*'vaccinatiegraad-herhaalprik'!J$6*10*1000</f>
        <v>0</v>
      </c>
      <c r="K30">
        <f>+'vaccinatiegraad-herhaalprik'!K30*'vaccinatiegraad-herhaalprik'!K$6*10*1000</f>
        <v>0</v>
      </c>
      <c r="L30">
        <f>+'vaccinatiegraad-herhaalprik'!L30*'vaccinatiegraad-herhaalprik'!L$6*10*1000</f>
        <v>170700</v>
      </c>
      <c r="M30">
        <f>+'vaccinatiegraad-herhaalprik'!M30*'vaccinatiegraad-herhaalprik'!M$6*10*1000</f>
        <v>260779.99999999997</v>
      </c>
      <c r="N30">
        <f>+'vaccinatiegraad-herhaalprik'!N30*'vaccinatiegraad-herhaalprik'!N$6*10*1000</f>
        <v>436950</v>
      </c>
      <c r="O30">
        <f>+'vaccinatiegraad-herhaalprik'!O30*'vaccinatiegraad-herhaalprik'!O$6*10*1000</f>
        <v>341320</v>
      </c>
      <c r="P30">
        <f>+'vaccinatiegraad-herhaalprik'!P30*'vaccinatiegraad-herhaalprik'!P$6*10*1000</f>
        <v>252000</v>
      </c>
      <c r="Q30">
        <f>+'vaccinatiegraad-herhaalprik'!Q30*'vaccinatiegraad-herhaalprik'!Q$6*10*1000</f>
        <v>142450.00000000003</v>
      </c>
      <c r="R30">
        <f>+'vaccinatiegraad-herhaalprik'!R30*'vaccinatiegraad-herhaalprik'!R$6*10*1000</f>
        <v>66300</v>
      </c>
    </row>
    <row r="31" spans="1:18" x14ac:dyDescent="0.25">
      <c r="A31">
        <f>+'vaccinatiegraad-herhaalprik'!A31</f>
        <v>2022</v>
      </c>
      <c r="B31">
        <f>+'vaccinatiegraad-herhaalprik'!B31</f>
        <v>18</v>
      </c>
      <c r="C31">
        <f>+'vaccinatiegraad-herhaalprik'!C31*'vaccinatiegraad-herhaalprik'!C$6*10*1000</f>
        <v>0</v>
      </c>
      <c r="D31">
        <f>+'vaccinatiegraad-herhaalprik'!D31*'vaccinatiegraad-herhaalprik'!D$6*10*1000</f>
        <v>0</v>
      </c>
      <c r="E31">
        <f>+'vaccinatiegraad-herhaalprik'!E31*'vaccinatiegraad-herhaalprik'!E$6*10*1000</f>
        <v>0</v>
      </c>
      <c r="F31">
        <f>+'vaccinatiegraad-herhaalprik'!F31*'vaccinatiegraad-herhaalprik'!F$6*10*1000</f>
        <v>0</v>
      </c>
      <c r="G31">
        <f>+'vaccinatiegraad-herhaalprik'!G31*'vaccinatiegraad-herhaalprik'!G$6*10*1000</f>
        <v>0</v>
      </c>
      <c r="H31">
        <f>+'vaccinatiegraad-herhaalprik'!H31*'vaccinatiegraad-herhaalprik'!H$6*10*1000</f>
        <v>0</v>
      </c>
      <c r="I31">
        <f>+'vaccinatiegraad-herhaalprik'!I31*'vaccinatiegraad-herhaalprik'!I$6*10*1000</f>
        <v>0</v>
      </c>
      <c r="J31">
        <f>+'vaccinatiegraad-herhaalprik'!J31*'vaccinatiegraad-herhaalprik'!J$6*10*1000</f>
        <v>0</v>
      </c>
      <c r="K31">
        <f>+'vaccinatiegraad-herhaalprik'!K31*'vaccinatiegraad-herhaalprik'!K$6*10*1000</f>
        <v>0</v>
      </c>
      <c r="L31">
        <f>+'vaccinatiegraad-herhaalprik'!L31*'vaccinatiegraad-herhaalprik'!L$6*10*1000</f>
        <v>193459.99999999997</v>
      </c>
      <c r="M31">
        <f>+'vaccinatiegraad-herhaalprik'!M31*'vaccinatiegraad-herhaalprik'!M$6*10*1000</f>
        <v>270809.99999999994</v>
      </c>
      <c r="N31">
        <f>+'vaccinatiegraad-herhaalprik'!N31*'vaccinatiegraad-herhaalprik'!N$6*10*1000</f>
        <v>446659.99999999994</v>
      </c>
      <c r="O31">
        <f>+'vaccinatiegraad-herhaalprik'!O31*'vaccinatiegraad-herhaalprik'!O$6*10*1000</f>
        <v>347760.00000000006</v>
      </c>
      <c r="P31">
        <f>+'vaccinatiegraad-herhaalprik'!P31*'vaccinatiegraad-herhaalprik'!P$6*10*1000</f>
        <v>256500</v>
      </c>
      <c r="Q31">
        <f>+'vaccinatiegraad-herhaalprik'!Q31*'vaccinatiegraad-herhaalprik'!Q$6*10*1000</f>
        <v>145040.00000000003</v>
      </c>
      <c r="R31">
        <f>+'vaccinatiegraad-herhaalprik'!R31*'vaccinatiegraad-herhaalprik'!R$6*10*1000</f>
        <v>66300</v>
      </c>
    </row>
    <row r="32" spans="1:18" x14ac:dyDescent="0.25">
      <c r="A32">
        <f>+'vaccinatiegraad-herhaalprik'!A32</f>
        <v>2022</v>
      </c>
      <c r="B32">
        <f>+'vaccinatiegraad-herhaalprik'!B32</f>
        <v>19</v>
      </c>
      <c r="C32">
        <f>+'vaccinatiegraad-herhaalprik'!C32*'vaccinatiegraad-herhaalprik'!C$6*10*1000</f>
        <v>0</v>
      </c>
      <c r="D32">
        <f>+'vaccinatiegraad-herhaalprik'!D32*'vaccinatiegraad-herhaalprik'!D$6*10*1000</f>
        <v>0</v>
      </c>
      <c r="E32">
        <f>+'vaccinatiegraad-herhaalprik'!E32*'vaccinatiegraad-herhaalprik'!E$6*10*1000</f>
        <v>0</v>
      </c>
      <c r="F32">
        <f>+'vaccinatiegraad-herhaalprik'!F32*'vaccinatiegraad-herhaalprik'!F$6*10*1000</f>
        <v>0</v>
      </c>
      <c r="G32">
        <f>+'vaccinatiegraad-herhaalprik'!G32*'vaccinatiegraad-herhaalprik'!G$6*10*1000</f>
        <v>0</v>
      </c>
      <c r="H32">
        <f>+'vaccinatiegraad-herhaalprik'!H32*'vaccinatiegraad-herhaalprik'!H$6*10*1000</f>
        <v>0</v>
      </c>
      <c r="I32">
        <f>+'vaccinatiegraad-herhaalprik'!I32*'vaccinatiegraad-herhaalprik'!I$6*10*1000</f>
        <v>0</v>
      </c>
      <c r="J32">
        <f>+'vaccinatiegraad-herhaalprik'!J32*'vaccinatiegraad-herhaalprik'!J$6*10*1000</f>
        <v>0</v>
      </c>
      <c r="K32">
        <f>+'vaccinatiegraad-herhaalprik'!K32*'vaccinatiegraad-herhaalprik'!K$6*10*1000</f>
        <v>0</v>
      </c>
      <c r="L32">
        <f>+'vaccinatiegraad-herhaalprik'!L32*'vaccinatiegraad-herhaalprik'!L$6*10*1000</f>
        <v>204839.99999999997</v>
      </c>
      <c r="M32">
        <f>+'vaccinatiegraad-herhaalprik'!M32*'vaccinatiegraad-herhaalprik'!M$6*10*1000</f>
        <v>280840</v>
      </c>
      <c r="N32">
        <f>+'vaccinatiegraad-herhaalprik'!N32*'vaccinatiegraad-herhaalprik'!N$6*10*1000</f>
        <v>456370</v>
      </c>
      <c r="O32">
        <f>+'vaccinatiegraad-herhaalprik'!O32*'vaccinatiegraad-herhaalprik'!O$6*10*1000</f>
        <v>354200.00000000006</v>
      </c>
      <c r="P32">
        <f>+'vaccinatiegraad-herhaalprik'!P32*'vaccinatiegraad-herhaalprik'!P$6*10*1000</f>
        <v>261000</v>
      </c>
      <c r="Q32">
        <f>+'vaccinatiegraad-herhaalprik'!Q32*'vaccinatiegraad-herhaalprik'!Q$6*10*1000</f>
        <v>147630</v>
      </c>
      <c r="R32">
        <f>+'vaccinatiegraad-herhaalprik'!R32*'vaccinatiegraad-herhaalprik'!R$6*10*1000</f>
        <v>67600</v>
      </c>
    </row>
    <row r="33" spans="1:18" x14ac:dyDescent="0.25">
      <c r="A33">
        <f>+'vaccinatiegraad-herhaalprik'!A33</f>
        <v>2022</v>
      </c>
      <c r="B33">
        <f>+'vaccinatiegraad-herhaalprik'!B33</f>
        <v>20</v>
      </c>
      <c r="C33">
        <f>+'vaccinatiegraad-herhaalprik'!C33*'vaccinatiegraad-herhaalprik'!C$6*10*1000</f>
        <v>0</v>
      </c>
      <c r="D33">
        <f>+'vaccinatiegraad-herhaalprik'!D33*'vaccinatiegraad-herhaalprik'!D$6*10*1000</f>
        <v>0</v>
      </c>
      <c r="E33">
        <f>+'vaccinatiegraad-herhaalprik'!E33*'vaccinatiegraad-herhaalprik'!E$6*10*1000</f>
        <v>0</v>
      </c>
      <c r="F33">
        <f>+'vaccinatiegraad-herhaalprik'!F33*'vaccinatiegraad-herhaalprik'!F$6*10*1000</f>
        <v>0</v>
      </c>
      <c r="G33">
        <f>+'vaccinatiegraad-herhaalprik'!G33*'vaccinatiegraad-herhaalprik'!G$6*10*1000</f>
        <v>0</v>
      </c>
      <c r="H33">
        <f>+'vaccinatiegraad-herhaalprik'!H33*'vaccinatiegraad-herhaalprik'!H$6*10*1000</f>
        <v>0</v>
      </c>
      <c r="I33">
        <f>+'vaccinatiegraad-herhaalprik'!I33*'vaccinatiegraad-herhaalprik'!I$6*10*1000</f>
        <v>0</v>
      </c>
      <c r="J33">
        <f>+'vaccinatiegraad-herhaalprik'!J33*'vaccinatiegraad-herhaalprik'!J$6*10*1000</f>
        <v>0</v>
      </c>
      <c r="K33">
        <f>+'vaccinatiegraad-herhaalprik'!K33*'vaccinatiegraad-herhaalprik'!K$6*10*1000</f>
        <v>0</v>
      </c>
      <c r="L33">
        <f>+'vaccinatiegraad-herhaalprik'!L33*'vaccinatiegraad-herhaalprik'!L$6*10*1000</f>
        <v>216220</v>
      </c>
      <c r="M33">
        <f>+'vaccinatiegraad-herhaalprik'!M33*'vaccinatiegraad-herhaalprik'!M$6*10*1000</f>
        <v>300900</v>
      </c>
      <c r="N33">
        <f>+'vaccinatiegraad-herhaalprik'!N33*'vaccinatiegraad-herhaalprik'!N$6*10*1000</f>
        <v>466080</v>
      </c>
      <c r="O33">
        <f>+'vaccinatiegraad-herhaalprik'!O33*'vaccinatiegraad-herhaalprik'!O$6*10*1000</f>
        <v>360640</v>
      </c>
      <c r="P33">
        <f>+'vaccinatiegraad-herhaalprik'!P33*'vaccinatiegraad-herhaalprik'!P$6*10*1000</f>
        <v>265500</v>
      </c>
      <c r="Q33">
        <f>+'vaccinatiegraad-herhaalprik'!Q33*'vaccinatiegraad-herhaalprik'!Q$6*10*1000</f>
        <v>147630</v>
      </c>
      <c r="R33">
        <f>+'vaccinatiegraad-herhaalprik'!R33*'vaccinatiegraad-herhaalprik'!R$6*10*1000</f>
        <v>68900</v>
      </c>
    </row>
    <row r="34" spans="1:18" x14ac:dyDescent="0.25">
      <c r="A34">
        <f>+'vaccinatiegraad-herhaalprik'!A34</f>
        <v>2022</v>
      </c>
      <c r="B34">
        <f>+'vaccinatiegraad-herhaalprik'!B34</f>
        <v>21</v>
      </c>
      <c r="C34">
        <f>+'vaccinatiegraad-herhaalprik'!C34*'vaccinatiegraad-herhaalprik'!C$6*10*1000</f>
        <v>0</v>
      </c>
      <c r="D34">
        <f>+'vaccinatiegraad-herhaalprik'!D34*'vaccinatiegraad-herhaalprik'!D$6*10*1000</f>
        <v>0</v>
      </c>
      <c r="E34">
        <f>+'vaccinatiegraad-herhaalprik'!E34*'vaccinatiegraad-herhaalprik'!E$6*10*1000</f>
        <v>0</v>
      </c>
      <c r="F34">
        <f>+'vaccinatiegraad-herhaalprik'!F34*'vaccinatiegraad-herhaalprik'!F$6*10*1000</f>
        <v>0</v>
      </c>
      <c r="G34">
        <f>+'vaccinatiegraad-herhaalprik'!G34*'vaccinatiegraad-herhaalprik'!G$6*10*1000</f>
        <v>0</v>
      </c>
      <c r="H34">
        <f>+'vaccinatiegraad-herhaalprik'!H34*'vaccinatiegraad-herhaalprik'!H$6*10*1000</f>
        <v>0</v>
      </c>
      <c r="I34">
        <f>+'vaccinatiegraad-herhaalprik'!I34*'vaccinatiegraad-herhaalprik'!I$6*10*1000</f>
        <v>0</v>
      </c>
      <c r="J34">
        <f>+'vaccinatiegraad-herhaalprik'!J34*'vaccinatiegraad-herhaalprik'!J$6*10*1000</f>
        <v>0</v>
      </c>
      <c r="K34">
        <f>+'vaccinatiegraad-herhaalprik'!K34*'vaccinatiegraad-herhaalprik'!K$6*10*1000</f>
        <v>0</v>
      </c>
      <c r="L34">
        <f>+'vaccinatiegraad-herhaalprik'!L34*'vaccinatiegraad-herhaalprik'!L$6*10*1000</f>
        <v>227599.99999999997</v>
      </c>
      <c r="M34">
        <f>+'vaccinatiegraad-herhaalprik'!M34*'vaccinatiegraad-herhaalprik'!M$6*10*1000</f>
        <v>310929.99999999994</v>
      </c>
      <c r="N34">
        <f>+'vaccinatiegraad-herhaalprik'!N34*'vaccinatiegraad-herhaalprik'!N$6*10*1000</f>
        <v>475790</v>
      </c>
      <c r="O34">
        <f>+'vaccinatiegraad-herhaalprik'!O34*'vaccinatiegraad-herhaalprik'!O$6*10*1000</f>
        <v>367080</v>
      </c>
      <c r="P34">
        <f>+'vaccinatiegraad-herhaalprik'!P34*'vaccinatiegraad-herhaalprik'!P$6*10*1000</f>
        <v>265500</v>
      </c>
      <c r="Q34">
        <f>+'vaccinatiegraad-herhaalprik'!Q34*'vaccinatiegraad-herhaalprik'!Q$6*10*1000</f>
        <v>150220</v>
      </c>
      <c r="R34">
        <f>+'vaccinatiegraad-herhaalprik'!R34*'vaccinatiegraad-herhaalprik'!R$6*10*1000</f>
        <v>68900</v>
      </c>
    </row>
    <row r="35" spans="1:18" x14ac:dyDescent="0.25">
      <c r="A35">
        <f>+'vaccinatiegraad-herhaalprik'!A35</f>
        <v>2022</v>
      </c>
      <c r="B35">
        <f>+'vaccinatiegraad-herhaalprik'!B35</f>
        <v>22</v>
      </c>
      <c r="C35">
        <f>+'vaccinatiegraad-herhaalprik'!C35*'vaccinatiegraad-herhaalprik'!C$6*10*1000</f>
        <v>0</v>
      </c>
      <c r="D35">
        <f>+'vaccinatiegraad-herhaalprik'!D35*'vaccinatiegraad-herhaalprik'!D$6*10*1000</f>
        <v>0</v>
      </c>
      <c r="E35">
        <f>+'vaccinatiegraad-herhaalprik'!E35*'vaccinatiegraad-herhaalprik'!E$6*10*1000</f>
        <v>0</v>
      </c>
      <c r="F35">
        <f>+'vaccinatiegraad-herhaalprik'!F35*'vaccinatiegraad-herhaalprik'!F$6*10*1000</f>
        <v>0</v>
      </c>
      <c r="G35">
        <f>+'vaccinatiegraad-herhaalprik'!G35*'vaccinatiegraad-herhaalprik'!G$6*10*1000</f>
        <v>0</v>
      </c>
      <c r="H35">
        <f>+'vaccinatiegraad-herhaalprik'!H35*'vaccinatiegraad-herhaalprik'!H$6*10*1000</f>
        <v>0</v>
      </c>
      <c r="I35">
        <f>+'vaccinatiegraad-herhaalprik'!I35*'vaccinatiegraad-herhaalprik'!I$6*10*1000</f>
        <v>0</v>
      </c>
      <c r="J35">
        <f>+'vaccinatiegraad-herhaalprik'!J35*'vaccinatiegraad-herhaalprik'!J$6*10*1000</f>
        <v>0</v>
      </c>
      <c r="K35">
        <f>+'vaccinatiegraad-herhaalprik'!K35*'vaccinatiegraad-herhaalprik'!K$6*10*1000</f>
        <v>0</v>
      </c>
      <c r="L35">
        <f>+'vaccinatiegraad-herhaalprik'!L35*'vaccinatiegraad-herhaalprik'!L$6*10*1000</f>
        <v>227599.99999999997</v>
      </c>
      <c r="M35">
        <f>+'vaccinatiegraad-herhaalprik'!M35*'vaccinatiegraad-herhaalprik'!M$6*10*1000</f>
        <v>310929.99999999994</v>
      </c>
      <c r="N35">
        <f>+'vaccinatiegraad-herhaalprik'!N35*'vaccinatiegraad-herhaalprik'!N$6*10*1000</f>
        <v>485500</v>
      </c>
      <c r="O35">
        <f>+'vaccinatiegraad-herhaalprik'!O35*'vaccinatiegraad-herhaalprik'!O$6*10*1000</f>
        <v>367080</v>
      </c>
      <c r="P35">
        <f>+'vaccinatiegraad-herhaalprik'!P35*'vaccinatiegraad-herhaalprik'!P$6*10*1000</f>
        <v>270000</v>
      </c>
      <c r="Q35">
        <f>+'vaccinatiegraad-herhaalprik'!Q35*'vaccinatiegraad-herhaalprik'!Q$6*10*1000</f>
        <v>150220</v>
      </c>
      <c r="R35">
        <f>+'vaccinatiegraad-herhaalprik'!R35*'vaccinatiegraad-herhaalprik'!R$6*10*1000</f>
        <v>70200</v>
      </c>
    </row>
    <row r="36" spans="1:18" x14ac:dyDescent="0.25">
      <c r="A36">
        <f>+'vaccinatiegraad-herhaalprik'!A36</f>
        <v>2022</v>
      </c>
      <c r="B36">
        <f>+'vaccinatiegraad-herhaalprik'!B36</f>
        <v>23</v>
      </c>
      <c r="C36">
        <f>+'vaccinatiegraad-herhaalprik'!C36*'vaccinatiegraad-herhaalprik'!C$6*10*1000</f>
        <v>0</v>
      </c>
      <c r="D36">
        <f>+'vaccinatiegraad-herhaalprik'!D36*'vaccinatiegraad-herhaalprik'!D$6*10*1000</f>
        <v>0</v>
      </c>
      <c r="E36">
        <f>+'vaccinatiegraad-herhaalprik'!E36*'vaccinatiegraad-herhaalprik'!E$6*10*1000</f>
        <v>0</v>
      </c>
      <c r="F36">
        <f>+'vaccinatiegraad-herhaalprik'!F36*'vaccinatiegraad-herhaalprik'!F$6*10*1000</f>
        <v>0</v>
      </c>
      <c r="G36">
        <f>+'vaccinatiegraad-herhaalprik'!G36*'vaccinatiegraad-herhaalprik'!G$6*10*1000</f>
        <v>0</v>
      </c>
      <c r="H36">
        <f>+'vaccinatiegraad-herhaalprik'!H36*'vaccinatiegraad-herhaalprik'!H$6*10*1000</f>
        <v>0</v>
      </c>
      <c r="I36">
        <f>+'vaccinatiegraad-herhaalprik'!I36*'vaccinatiegraad-herhaalprik'!I$6*10*1000</f>
        <v>0</v>
      </c>
      <c r="J36">
        <f>+'vaccinatiegraad-herhaalprik'!J36*'vaccinatiegraad-herhaalprik'!J$6*10*1000</f>
        <v>0</v>
      </c>
      <c r="K36">
        <f>+'vaccinatiegraad-herhaalprik'!K36*'vaccinatiegraad-herhaalprik'!K$6*10*1000</f>
        <v>0</v>
      </c>
      <c r="L36">
        <f>+'vaccinatiegraad-herhaalprik'!L36*'vaccinatiegraad-herhaalprik'!L$6*10*1000</f>
        <v>238979.99999999997</v>
      </c>
      <c r="M36">
        <f>+'vaccinatiegraad-herhaalprik'!M36*'vaccinatiegraad-herhaalprik'!M$6*10*1000</f>
        <v>320960</v>
      </c>
      <c r="N36">
        <f>+'vaccinatiegraad-herhaalprik'!N36*'vaccinatiegraad-herhaalprik'!N$6*10*1000</f>
        <v>485500</v>
      </c>
      <c r="O36">
        <f>+'vaccinatiegraad-herhaalprik'!O36*'vaccinatiegraad-herhaalprik'!O$6*10*1000</f>
        <v>373520.00000000006</v>
      </c>
      <c r="P36">
        <f>+'vaccinatiegraad-herhaalprik'!P36*'vaccinatiegraad-herhaalprik'!P$6*10*1000</f>
        <v>270000</v>
      </c>
      <c r="Q36">
        <f>+'vaccinatiegraad-herhaalprik'!Q36*'vaccinatiegraad-herhaalprik'!Q$6*10*1000</f>
        <v>152810</v>
      </c>
      <c r="R36">
        <f>+'vaccinatiegraad-herhaalprik'!R36*'vaccinatiegraad-herhaalprik'!R$6*10*1000</f>
        <v>70200</v>
      </c>
    </row>
    <row r="37" spans="1:18" x14ac:dyDescent="0.25">
      <c r="A37">
        <f>+'vaccinatiegraad-herhaalprik'!A37</f>
        <v>2022</v>
      </c>
      <c r="B37">
        <f>+'vaccinatiegraad-herhaalprik'!B37</f>
        <v>24</v>
      </c>
      <c r="C37">
        <f>+'vaccinatiegraad-herhaalprik'!C37*'vaccinatiegraad-herhaalprik'!C$6*10*1000</f>
        <v>0</v>
      </c>
      <c r="D37">
        <f>+'vaccinatiegraad-herhaalprik'!D37*'vaccinatiegraad-herhaalprik'!D$6*10*1000</f>
        <v>0</v>
      </c>
      <c r="E37">
        <f>+'vaccinatiegraad-herhaalprik'!E37*'vaccinatiegraad-herhaalprik'!E$6*10*1000</f>
        <v>0</v>
      </c>
      <c r="F37">
        <f>+'vaccinatiegraad-herhaalprik'!F37*'vaccinatiegraad-herhaalprik'!F$6*10*1000</f>
        <v>0</v>
      </c>
      <c r="G37">
        <f>+'vaccinatiegraad-herhaalprik'!G37*'vaccinatiegraad-herhaalprik'!G$6*10*1000</f>
        <v>0</v>
      </c>
      <c r="H37">
        <f>+'vaccinatiegraad-herhaalprik'!H37*'vaccinatiegraad-herhaalprik'!H$6*10*1000</f>
        <v>0</v>
      </c>
      <c r="I37">
        <f>+'vaccinatiegraad-herhaalprik'!I37*'vaccinatiegraad-herhaalprik'!I$6*10*1000</f>
        <v>0</v>
      </c>
      <c r="J37">
        <f>+'vaccinatiegraad-herhaalprik'!J37*'vaccinatiegraad-herhaalprik'!J$6*10*1000</f>
        <v>0</v>
      </c>
      <c r="K37">
        <f>+'vaccinatiegraad-herhaalprik'!K37*'vaccinatiegraad-herhaalprik'!K$6*10*1000</f>
        <v>0</v>
      </c>
      <c r="L37">
        <f>+'vaccinatiegraad-herhaalprik'!L37*'vaccinatiegraad-herhaalprik'!L$6*10*1000</f>
        <v>250359.99999999997</v>
      </c>
      <c r="M37">
        <f>+'vaccinatiegraad-herhaalprik'!M37*'vaccinatiegraad-herhaalprik'!M$6*10*1000</f>
        <v>330989.99999999994</v>
      </c>
      <c r="N37">
        <f>+'vaccinatiegraad-herhaalprik'!N37*'vaccinatiegraad-herhaalprik'!N$6*10*1000</f>
        <v>504919.99999999994</v>
      </c>
      <c r="O37">
        <f>+'vaccinatiegraad-herhaalprik'!O37*'vaccinatiegraad-herhaalprik'!O$6*10*1000</f>
        <v>379960.00000000006</v>
      </c>
      <c r="P37">
        <f>+'vaccinatiegraad-herhaalprik'!P37*'vaccinatiegraad-herhaalprik'!P$6*10*1000</f>
        <v>274500</v>
      </c>
      <c r="Q37">
        <f>+'vaccinatiegraad-herhaalprik'!Q37*'vaccinatiegraad-herhaalprik'!Q$6*10*1000</f>
        <v>155400</v>
      </c>
      <c r="R37">
        <f>+'vaccinatiegraad-herhaalprik'!R37*'vaccinatiegraad-herhaalprik'!R$6*10*1000</f>
        <v>71500</v>
      </c>
    </row>
    <row r="38" spans="1:18" x14ac:dyDescent="0.25">
      <c r="A38">
        <f>+'vaccinatiegraad-herhaalprik'!A38</f>
        <v>2022</v>
      </c>
      <c r="B38">
        <f>+'vaccinatiegraad-herhaalprik'!B38</f>
        <v>25</v>
      </c>
      <c r="C38">
        <f>+'vaccinatiegraad-herhaalprik'!C38*'vaccinatiegraad-herhaalprik'!C$6*10*1000</f>
        <v>0</v>
      </c>
      <c r="D38">
        <f>+'vaccinatiegraad-herhaalprik'!D38*'vaccinatiegraad-herhaalprik'!D$6*10*1000</f>
        <v>0</v>
      </c>
      <c r="E38">
        <f>+'vaccinatiegraad-herhaalprik'!E38*'vaccinatiegraad-herhaalprik'!E$6*10*1000</f>
        <v>0</v>
      </c>
      <c r="F38">
        <f>+'vaccinatiegraad-herhaalprik'!F38*'vaccinatiegraad-herhaalprik'!F$6*10*1000</f>
        <v>0</v>
      </c>
      <c r="G38">
        <f>+'vaccinatiegraad-herhaalprik'!G38*'vaccinatiegraad-herhaalprik'!G$6*10*1000</f>
        <v>0</v>
      </c>
      <c r="H38">
        <f>+'vaccinatiegraad-herhaalprik'!H38*'vaccinatiegraad-herhaalprik'!H$6*10*1000</f>
        <v>0</v>
      </c>
      <c r="I38">
        <f>+'vaccinatiegraad-herhaalprik'!I38*'vaccinatiegraad-herhaalprik'!I$6*10*1000</f>
        <v>0</v>
      </c>
      <c r="J38">
        <f>+'vaccinatiegraad-herhaalprik'!J38*'vaccinatiegraad-herhaalprik'!J$6*10*1000</f>
        <v>0</v>
      </c>
      <c r="K38">
        <f>+'vaccinatiegraad-herhaalprik'!K38*'vaccinatiegraad-herhaalprik'!K$6*10*1000</f>
        <v>0</v>
      </c>
      <c r="L38">
        <f>+'vaccinatiegraad-herhaalprik'!L38*'vaccinatiegraad-herhaalprik'!L$6*10*1000</f>
        <v>273120</v>
      </c>
      <c r="M38">
        <f>+'vaccinatiegraad-herhaalprik'!M38*'vaccinatiegraad-herhaalprik'!M$6*10*1000</f>
        <v>351049.99999999994</v>
      </c>
      <c r="N38">
        <f>+'vaccinatiegraad-herhaalprik'!N38*'vaccinatiegraad-herhaalprik'!N$6*10*1000</f>
        <v>514630</v>
      </c>
      <c r="O38">
        <f>+'vaccinatiegraad-herhaalprik'!O38*'vaccinatiegraad-herhaalprik'!O$6*10*1000</f>
        <v>392840</v>
      </c>
      <c r="P38">
        <f>+'vaccinatiegraad-herhaalprik'!P38*'vaccinatiegraad-herhaalprik'!P$6*10*1000</f>
        <v>279000</v>
      </c>
      <c r="Q38">
        <f>+'vaccinatiegraad-herhaalprik'!Q38*'vaccinatiegraad-herhaalprik'!Q$6*10*1000</f>
        <v>155400</v>
      </c>
      <c r="R38">
        <f>+'vaccinatiegraad-herhaalprik'!R38*'vaccinatiegraad-herhaalprik'!R$6*10*1000</f>
        <v>72800</v>
      </c>
    </row>
    <row r="39" spans="1:18" x14ac:dyDescent="0.25">
      <c r="A39">
        <f>+'vaccinatiegraad-herhaalprik'!A39</f>
        <v>2022</v>
      </c>
      <c r="B39">
        <f>+'vaccinatiegraad-herhaalprik'!B39</f>
        <v>26</v>
      </c>
      <c r="C39">
        <f>+'vaccinatiegraad-herhaalprik'!C39*'vaccinatiegraad-herhaalprik'!C$6*10*1000</f>
        <v>0</v>
      </c>
      <c r="D39">
        <f>+'vaccinatiegraad-herhaalprik'!D39*'vaccinatiegraad-herhaalprik'!D$6*10*1000</f>
        <v>0</v>
      </c>
      <c r="E39">
        <f>+'vaccinatiegraad-herhaalprik'!E39*'vaccinatiegraad-herhaalprik'!E$6*10*1000</f>
        <v>0</v>
      </c>
      <c r="F39">
        <f>+'vaccinatiegraad-herhaalprik'!F39*'vaccinatiegraad-herhaalprik'!F$6*10*1000</f>
        <v>0</v>
      </c>
      <c r="G39">
        <f>+'vaccinatiegraad-herhaalprik'!G39*'vaccinatiegraad-herhaalprik'!G$6*10*1000</f>
        <v>0</v>
      </c>
      <c r="H39">
        <f>+'vaccinatiegraad-herhaalprik'!H39*'vaccinatiegraad-herhaalprik'!H$6*10*1000</f>
        <v>0</v>
      </c>
      <c r="I39">
        <f>+'vaccinatiegraad-herhaalprik'!I39*'vaccinatiegraad-herhaalprik'!I$6*10*1000</f>
        <v>0</v>
      </c>
      <c r="J39">
        <f>+'vaccinatiegraad-herhaalprik'!J39*'vaccinatiegraad-herhaalprik'!J$6*10*1000</f>
        <v>0</v>
      </c>
      <c r="K39">
        <f>+'vaccinatiegraad-herhaalprik'!K39*'vaccinatiegraad-herhaalprik'!K$6*10*1000</f>
        <v>0</v>
      </c>
      <c r="L39">
        <f>+'vaccinatiegraad-herhaalprik'!L39*'vaccinatiegraad-herhaalprik'!L$6*10*1000</f>
        <v>284499.99999999994</v>
      </c>
      <c r="M39">
        <f>+'vaccinatiegraad-herhaalprik'!M39*'vaccinatiegraad-herhaalprik'!M$6*10*1000</f>
        <v>371109.99999999994</v>
      </c>
      <c r="N39">
        <f>+'vaccinatiegraad-herhaalprik'!N39*'vaccinatiegraad-herhaalprik'!N$6*10*1000</f>
        <v>534050</v>
      </c>
      <c r="O39">
        <f>+'vaccinatiegraad-herhaalprik'!O39*'vaccinatiegraad-herhaalprik'!O$6*10*1000</f>
        <v>399280.00000000006</v>
      </c>
      <c r="P39">
        <f>+'vaccinatiegraad-herhaalprik'!P39*'vaccinatiegraad-herhaalprik'!P$6*10*1000</f>
        <v>283500</v>
      </c>
      <c r="Q39">
        <f>+'vaccinatiegraad-herhaalprik'!Q39*'vaccinatiegraad-herhaalprik'!Q$6*10*1000</f>
        <v>157990</v>
      </c>
      <c r="R39">
        <f>+'vaccinatiegraad-herhaalprik'!R39*'vaccinatiegraad-herhaalprik'!R$6*10*1000</f>
        <v>74100</v>
      </c>
    </row>
    <row r="40" spans="1:18" x14ac:dyDescent="0.25">
      <c r="A40">
        <f>+'vaccinatiegraad-herhaalprik'!A40</f>
        <v>2022</v>
      </c>
      <c r="B40">
        <f>+'vaccinatiegraad-herhaalprik'!B40</f>
        <v>27</v>
      </c>
      <c r="C40">
        <f>+'vaccinatiegraad-herhaalprik'!C40*'vaccinatiegraad-herhaalprik'!C$6*10*1000</f>
        <v>0</v>
      </c>
      <c r="D40">
        <f>+'vaccinatiegraad-herhaalprik'!D40*'vaccinatiegraad-herhaalprik'!D$6*10*1000</f>
        <v>0</v>
      </c>
      <c r="E40">
        <f>+'vaccinatiegraad-herhaalprik'!E40*'vaccinatiegraad-herhaalprik'!E$6*10*1000</f>
        <v>0</v>
      </c>
      <c r="F40">
        <f>+'vaccinatiegraad-herhaalprik'!F40*'vaccinatiegraad-herhaalprik'!F$6*10*1000</f>
        <v>0</v>
      </c>
      <c r="G40">
        <f>+'vaccinatiegraad-herhaalprik'!G40*'vaccinatiegraad-herhaalprik'!G$6*10*1000</f>
        <v>0</v>
      </c>
      <c r="H40">
        <f>+'vaccinatiegraad-herhaalprik'!H40*'vaccinatiegraad-herhaalprik'!H$6*10*1000</f>
        <v>0</v>
      </c>
      <c r="I40">
        <f>+'vaccinatiegraad-herhaalprik'!I40*'vaccinatiegraad-herhaalprik'!I$6*10*1000</f>
        <v>0</v>
      </c>
      <c r="J40">
        <f>+'vaccinatiegraad-herhaalprik'!J40*'vaccinatiegraad-herhaalprik'!J$6*10*1000</f>
        <v>0</v>
      </c>
      <c r="K40">
        <f>+'vaccinatiegraad-herhaalprik'!K40*'vaccinatiegraad-herhaalprik'!K$6*10*1000</f>
        <v>0</v>
      </c>
      <c r="L40">
        <f>+'vaccinatiegraad-herhaalprik'!L40*'vaccinatiegraad-herhaalprik'!L$6*10*1000</f>
        <v>295880</v>
      </c>
      <c r="M40">
        <f>+'vaccinatiegraad-herhaalprik'!M40*'vaccinatiegraad-herhaalprik'!M$6*10*1000</f>
        <v>391169.99999999994</v>
      </c>
      <c r="N40">
        <f>+'vaccinatiegraad-herhaalprik'!N40*'vaccinatiegraad-herhaalprik'!N$6*10*1000</f>
        <v>543760</v>
      </c>
      <c r="O40">
        <f>+'vaccinatiegraad-herhaalprik'!O40*'vaccinatiegraad-herhaalprik'!O$6*10*1000</f>
        <v>405720</v>
      </c>
      <c r="P40">
        <f>+'vaccinatiegraad-herhaalprik'!P40*'vaccinatiegraad-herhaalprik'!P$6*10*1000</f>
        <v>288000</v>
      </c>
      <c r="Q40">
        <f>+'vaccinatiegraad-herhaalprik'!Q40*'vaccinatiegraad-herhaalprik'!Q$6*10*1000</f>
        <v>160579.99999999997</v>
      </c>
      <c r="R40">
        <f>+'vaccinatiegraad-herhaalprik'!R40*'vaccinatiegraad-herhaalprik'!R$6*10*1000</f>
        <v>74100</v>
      </c>
    </row>
    <row r="41" spans="1:18" x14ac:dyDescent="0.25">
      <c r="A41">
        <f>+'vaccinatiegraad-herhaalprik'!A41</f>
        <v>2022</v>
      </c>
      <c r="B41">
        <f>+'vaccinatiegraad-herhaalprik'!B41</f>
        <v>28</v>
      </c>
      <c r="C41">
        <f>+'vaccinatiegraad-herhaalprik'!C41*'vaccinatiegraad-herhaalprik'!C$6*10*1000</f>
        <v>0</v>
      </c>
      <c r="D41">
        <f>+'vaccinatiegraad-herhaalprik'!D41*'vaccinatiegraad-herhaalprik'!D$6*10*1000</f>
        <v>0</v>
      </c>
      <c r="E41">
        <f>+'vaccinatiegraad-herhaalprik'!E41*'vaccinatiegraad-herhaalprik'!E$6*10*1000</f>
        <v>0</v>
      </c>
      <c r="F41">
        <f>+'vaccinatiegraad-herhaalprik'!F41*'vaccinatiegraad-herhaalprik'!F$6*10*1000</f>
        <v>0</v>
      </c>
      <c r="G41">
        <f>+'vaccinatiegraad-herhaalprik'!G41*'vaccinatiegraad-herhaalprik'!G$6*10*1000</f>
        <v>0</v>
      </c>
      <c r="H41">
        <f>+'vaccinatiegraad-herhaalprik'!H41*'vaccinatiegraad-herhaalprik'!H$6*10*1000</f>
        <v>0</v>
      </c>
      <c r="I41">
        <f>+'vaccinatiegraad-herhaalprik'!I41*'vaccinatiegraad-herhaalprik'!I$6*10*1000</f>
        <v>0</v>
      </c>
      <c r="J41">
        <f>+'vaccinatiegraad-herhaalprik'!J41*'vaccinatiegraad-herhaalprik'!J$6*10*1000</f>
        <v>0</v>
      </c>
      <c r="K41">
        <f>+'vaccinatiegraad-herhaalprik'!K41*'vaccinatiegraad-herhaalprik'!K$6*10*1000</f>
        <v>0</v>
      </c>
      <c r="L41">
        <f>+'vaccinatiegraad-herhaalprik'!L41*'vaccinatiegraad-herhaalprik'!L$6*10*1000</f>
        <v>318640</v>
      </c>
      <c r="M41">
        <f>+'vaccinatiegraad-herhaalprik'!M41*'vaccinatiegraad-herhaalprik'!M$6*10*1000</f>
        <v>411229.99999999994</v>
      </c>
      <c r="N41">
        <f>+'vaccinatiegraad-herhaalprik'!N41*'vaccinatiegraad-herhaalprik'!N$6*10*1000</f>
        <v>572890</v>
      </c>
      <c r="O41">
        <f>+'vaccinatiegraad-herhaalprik'!O41*'vaccinatiegraad-herhaalprik'!O$6*10*1000</f>
        <v>418600</v>
      </c>
      <c r="P41">
        <f>+'vaccinatiegraad-herhaalprik'!P41*'vaccinatiegraad-herhaalprik'!P$6*10*1000</f>
        <v>297000</v>
      </c>
      <c r="Q41">
        <f>+'vaccinatiegraad-herhaalprik'!Q41*'vaccinatiegraad-herhaalprik'!Q$6*10*1000</f>
        <v>165760</v>
      </c>
      <c r="R41">
        <f>+'vaccinatiegraad-herhaalprik'!R41*'vaccinatiegraad-herhaalprik'!R$6*10*1000</f>
        <v>76700</v>
      </c>
    </row>
    <row r="42" spans="1:18" x14ac:dyDescent="0.25">
      <c r="A42">
        <f>+'vaccinatiegraad-herhaalprik'!A42</f>
        <v>2022</v>
      </c>
      <c r="B42">
        <f>+'vaccinatiegraad-herhaalprik'!B42</f>
        <v>29</v>
      </c>
      <c r="C42">
        <f>+'vaccinatiegraad-herhaalprik'!C42*'vaccinatiegraad-herhaalprik'!C$6*10*1000</f>
        <v>0</v>
      </c>
      <c r="D42">
        <f>+'vaccinatiegraad-herhaalprik'!D42*'vaccinatiegraad-herhaalprik'!D$6*10*1000</f>
        <v>0</v>
      </c>
      <c r="E42">
        <f>+'vaccinatiegraad-herhaalprik'!E42*'vaccinatiegraad-herhaalprik'!E$6*10*1000</f>
        <v>0</v>
      </c>
      <c r="F42">
        <f>+'vaccinatiegraad-herhaalprik'!F42*'vaccinatiegraad-herhaalprik'!F$6*10*1000</f>
        <v>0</v>
      </c>
      <c r="G42">
        <f>+'vaccinatiegraad-herhaalprik'!G42*'vaccinatiegraad-herhaalprik'!G$6*10*1000</f>
        <v>0</v>
      </c>
      <c r="H42">
        <f>+'vaccinatiegraad-herhaalprik'!H42*'vaccinatiegraad-herhaalprik'!H$6*10*1000</f>
        <v>0</v>
      </c>
      <c r="I42">
        <f>+'vaccinatiegraad-herhaalprik'!I42*'vaccinatiegraad-herhaalprik'!I$6*10*1000</f>
        <v>0</v>
      </c>
      <c r="J42">
        <f>+'vaccinatiegraad-herhaalprik'!J42*'vaccinatiegraad-herhaalprik'!J$6*10*1000</f>
        <v>0</v>
      </c>
      <c r="K42">
        <f>+'vaccinatiegraad-herhaalprik'!K42*'vaccinatiegraad-herhaalprik'!K$6*10*1000</f>
        <v>0</v>
      </c>
      <c r="L42">
        <f>+'vaccinatiegraad-herhaalprik'!L42*'vaccinatiegraad-herhaalprik'!L$6*10*1000</f>
        <v>341400</v>
      </c>
      <c r="M42">
        <f>+'vaccinatiegraad-herhaalprik'!M42*'vaccinatiegraad-herhaalprik'!M$6*10*1000</f>
        <v>431289.99999999994</v>
      </c>
      <c r="N42">
        <f>+'vaccinatiegraad-herhaalprik'!N42*'vaccinatiegraad-herhaalprik'!N$6*10*1000</f>
        <v>582600</v>
      </c>
      <c r="O42">
        <f>+'vaccinatiegraad-herhaalprik'!O42*'vaccinatiegraad-herhaalprik'!O$6*10*1000</f>
        <v>425039.99999999994</v>
      </c>
      <c r="P42">
        <f>+'vaccinatiegraad-herhaalprik'!P42*'vaccinatiegraad-herhaalprik'!P$6*10*1000</f>
        <v>301500</v>
      </c>
      <c r="Q42">
        <f>+'vaccinatiegraad-herhaalprik'!Q42*'vaccinatiegraad-herhaalprik'!Q$6*10*1000</f>
        <v>168350.00000000003</v>
      </c>
      <c r="R42">
        <f>+'vaccinatiegraad-herhaalprik'!R42*'vaccinatiegraad-herhaalprik'!R$6*10*1000</f>
        <v>76700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opLeftCell="A20" workbookViewId="0">
      <selection activeCell="D14" sqref="D14"/>
    </sheetView>
  </sheetViews>
  <sheetFormatPr defaultRowHeight="15" x14ac:dyDescent="0.25"/>
  <sheetData>
    <row r="1" spans="1:18" x14ac:dyDescent="0.25">
      <c r="C1" t="str">
        <f>+'cumm gezette prikken'!C1</f>
        <v>2005-2010</v>
      </c>
      <c r="D1" t="str">
        <f>+'cumm gezette prikken'!D1</f>
        <v>1998-2004</v>
      </c>
      <c r="E1" t="str">
        <f>+'cumm gezette prikken'!E1</f>
        <v>1993-1997</v>
      </c>
      <c r="F1" t="str">
        <f>+'cumm gezette prikken'!F1</f>
        <v>1988-1992</v>
      </c>
      <c r="G1" t="str">
        <f>+'cumm gezette prikken'!G1</f>
        <v>1983-1987</v>
      </c>
      <c r="H1" t="str">
        <f>+'cumm gezette prikken'!H1</f>
        <v>1978-1982</v>
      </c>
      <c r="I1" t="str">
        <f>+'cumm gezette prikken'!I1</f>
        <v>1973-1977</v>
      </c>
      <c r="J1" t="str">
        <f>+'cumm gezette prikken'!J1</f>
        <v>1968-1972</v>
      </c>
      <c r="K1" t="str">
        <f>+'cumm gezette prikken'!K1</f>
        <v>1963-1967</v>
      </c>
      <c r="L1" t="str">
        <f>+'cumm gezette prikken'!L1</f>
        <v>1958-1962</v>
      </c>
      <c r="M1" t="str">
        <f>+'cumm gezette prikken'!M1</f>
        <v>1953-1957</v>
      </c>
      <c r="N1" t="str">
        <f>+'cumm gezette prikken'!N1</f>
        <v>1948-1952</v>
      </c>
      <c r="O1" t="str">
        <f>+'cumm gezette prikken'!O1</f>
        <v>1943-1947</v>
      </c>
      <c r="P1" t="str">
        <f>+'cumm gezette prikken'!P1</f>
        <v>1938-1942</v>
      </c>
      <c r="Q1" t="str">
        <f>+'cumm gezette prikken'!Q1</f>
        <v>1933-1937</v>
      </c>
      <c r="R1" t="str">
        <f>+'cumm gezette prikken'!R1</f>
        <v>&lt;1933</v>
      </c>
    </row>
    <row r="2" spans="1:18" x14ac:dyDescent="0.25">
      <c r="C2">
        <f>+'vaccinatiegraad-herhaalprik'!C2</f>
        <v>2005</v>
      </c>
      <c r="D2">
        <f>+'vaccinatiegraad-herhaalprik'!D2</f>
        <v>1998</v>
      </c>
      <c r="E2">
        <f>+'vaccinatiegraad-herhaalprik'!E2</f>
        <v>1993</v>
      </c>
      <c r="F2">
        <f>+'vaccinatiegraad-herhaalprik'!F2</f>
        <v>1998</v>
      </c>
      <c r="G2">
        <f>+'vaccinatiegraad-herhaalprik'!G2</f>
        <v>1983</v>
      </c>
      <c r="H2">
        <f>+'vaccinatiegraad-herhaalprik'!H2</f>
        <v>1978</v>
      </c>
      <c r="I2">
        <f>+'vaccinatiegraad-herhaalprik'!I2</f>
        <v>1973</v>
      </c>
      <c r="J2">
        <f>+'vaccinatiegraad-herhaalprik'!J2</f>
        <v>1968</v>
      </c>
      <c r="K2">
        <f>+'vaccinatiegraad-herhaalprik'!K2</f>
        <v>1963</v>
      </c>
      <c r="L2">
        <f>+'vaccinatiegraad-herhaalprik'!L2</f>
        <v>1958</v>
      </c>
      <c r="M2">
        <f>+'vaccinatiegraad-herhaalprik'!M2</f>
        <v>1953</v>
      </c>
      <c r="N2">
        <f>+'vaccinatiegraad-herhaalprik'!N2</f>
        <v>1948</v>
      </c>
      <c r="O2">
        <f>+'vaccinatiegraad-herhaalprik'!O2</f>
        <v>1943</v>
      </c>
      <c r="P2">
        <f>+'vaccinatiegraad-herhaalprik'!P2</f>
        <v>1938</v>
      </c>
      <c r="Q2">
        <f>+'vaccinatiegraad-herhaalprik'!Q2</f>
        <v>1933</v>
      </c>
      <c r="R2">
        <f>+'vaccinatiegraad-herhaalprik'!R2</f>
        <v>0</v>
      </c>
    </row>
    <row r="3" spans="1:18" x14ac:dyDescent="0.25">
      <c r="C3">
        <f>+'vaccinatiegraad-herhaalprik'!C3</f>
        <v>12</v>
      </c>
      <c r="D3">
        <f>+'vaccinatiegraad-herhaalprik'!D3</f>
        <v>18</v>
      </c>
      <c r="E3">
        <f>+'vaccinatiegraad-herhaalprik'!E3</f>
        <v>25</v>
      </c>
      <c r="F3">
        <f>+'vaccinatiegraad-herhaalprik'!F3</f>
        <v>30</v>
      </c>
      <c r="G3">
        <f>+'vaccinatiegraad-herhaalprik'!G3</f>
        <v>25</v>
      </c>
      <c r="H3">
        <f>+'vaccinatiegraad-herhaalprik'!H3</f>
        <v>40</v>
      </c>
      <c r="I3">
        <f>+'vaccinatiegraad-herhaalprik'!I3</f>
        <v>45</v>
      </c>
      <c r="J3">
        <f>+'vaccinatiegraad-herhaalprik'!J3</f>
        <v>50</v>
      </c>
      <c r="K3">
        <f>+'vaccinatiegraad-herhaalprik'!K3</f>
        <v>55</v>
      </c>
      <c r="L3">
        <f>+'vaccinatiegraad-herhaalprik'!L3</f>
        <v>60</v>
      </c>
      <c r="M3">
        <f>+'vaccinatiegraad-herhaalprik'!M3</f>
        <v>65</v>
      </c>
      <c r="N3">
        <f>+'vaccinatiegraad-herhaalprik'!N3</f>
        <v>70</v>
      </c>
      <c r="O3">
        <f>+'vaccinatiegraad-herhaalprik'!O3</f>
        <v>75</v>
      </c>
      <c r="P3">
        <f>+'vaccinatiegraad-herhaalprik'!P3</f>
        <v>80</v>
      </c>
      <c r="Q3">
        <f>+'vaccinatiegraad-herhaalprik'!Q3</f>
        <v>85</v>
      </c>
      <c r="R3">
        <f>+'vaccinatiegraad-herhaalprik'!R3</f>
        <v>90</v>
      </c>
    </row>
    <row r="4" spans="1:18" x14ac:dyDescent="0.25">
      <c r="C4">
        <f>+'vaccinatiegraad-herhaalprik'!C4</f>
        <v>17</v>
      </c>
      <c r="D4">
        <f>+'vaccinatiegraad-herhaalprik'!D4</f>
        <v>24</v>
      </c>
      <c r="E4">
        <f>+'vaccinatiegraad-herhaalprik'!E4</f>
        <v>29</v>
      </c>
      <c r="F4">
        <f>+'vaccinatiegraad-herhaalprik'!F4</f>
        <v>24</v>
      </c>
      <c r="G4">
        <f>+'vaccinatiegraad-herhaalprik'!G4</f>
        <v>39</v>
      </c>
      <c r="H4">
        <f>+'vaccinatiegraad-herhaalprik'!H4</f>
        <v>44</v>
      </c>
      <c r="I4">
        <f>+'vaccinatiegraad-herhaalprik'!I4</f>
        <v>49</v>
      </c>
      <c r="J4">
        <f>+'vaccinatiegraad-herhaalprik'!J4</f>
        <v>54</v>
      </c>
      <c r="K4">
        <f>+'vaccinatiegraad-herhaalprik'!K4</f>
        <v>59</v>
      </c>
      <c r="L4">
        <f>+'vaccinatiegraad-herhaalprik'!L4</f>
        <v>64</v>
      </c>
      <c r="M4">
        <f>+'vaccinatiegraad-herhaalprik'!M4</f>
        <v>69</v>
      </c>
      <c r="N4">
        <f>+'vaccinatiegraad-herhaalprik'!N4</f>
        <v>74</v>
      </c>
      <c r="O4">
        <f>+'vaccinatiegraad-herhaalprik'!O4</f>
        <v>79</v>
      </c>
      <c r="P4">
        <f>+'vaccinatiegraad-herhaalprik'!P4</f>
        <v>84</v>
      </c>
      <c r="Q4">
        <f>+'vaccinatiegraad-herhaalprik'!Q4</f>
        <v>89</v>
      </c>
      <c r="R4">
        <f>+'vaccinatiegraad-herhaalprik'!R4</f>
        <v>2022</v>
      </c>
    </row>
    <row r="6" spans="1:18" x14ac:dyDescent="0.25">
      <c r="A6">
        <f>+'cumm gezette prikken'!A6</f>
        <v>0</v>
      </c>
    </row>
    <row r="7" spans="1:18" x14ac:dyDescent="0.25">
      <c r="A7">
        <f>+'cumm gezette prikken'!A7</f>
        <v>0</v>
      </c>
      <c r="B7">
        <f>+'cumm gezette prikken'!B7</f>
        <v>0</v>
      </c>
      <c r="C7">
        <f>+'cumm gezette prikken'!C7</f>
        <v>0</v>
      </c>
      <c r="D7">
        <f>+'cumm gezette prikken'!D7</f>
        <v>0</v>
      </c>
      <c r="E7">
        <f>+'cumm gezette prikken'!E7</f>
        <v>0</v>
      </c>
      <c r="F7">
        <f>+'cumm gezette prikken'!F7</f>
        <v>0</v>
      </c>
      <c r="G7">
        <f>+'cumm gezette prikken'!G7</f>
        <v>0</v>
      </c>
      <c r="H7">
        <f>+'cumm gezette prikken'!H7</f>
        <v>0</v>
      </c>
      <c r="I7">
        <f>+'cumm gezette prikken'!I7</f>
        <v>0</v>
      </c>
      <c r="J7">
        <f>+'cumm gezette prikken'!J7</f>
        <v>0</v>
      </c>
      <c r="K7">
        <f>+'cumm gezette prikken'!K7</f>
        <v>0</v>
      </c>
      <c r="L7">
        <f>+'cumm gezette prikken'!L7</f>
        <v>0</v>
      </c>
      <c r="M7">
        <f>+'cumm gezette prikken'!M7</f>
        <v>0</v>
      </c>
      <c r="N7">
        <f>+'cumm gezette prikken'!N7</f>
        <v>0</v>
      </c>
      <c r="O7">
        <f>+'cumm gezette prikken'!O7</f>
        <v>0</v>
      </c>
      <c r="P7">
        <f>+'cumm gezette prikken'!P7</f>
        <v>0</v>
      </c>
      <c r="Q7">
        <f>+'cumm gezette prikken'!Q7</f>
        <v>0</v>
      </c>
      <c r="R7">
        <f>+'cumm gezette prikken'!R7</f>
        <v>0</v>
      </c>
    </row>
    <row r="8" spans="1:18" x14ac:dyDescent="0.25">
      <c r="A8">
        <f>+'cumm gezette prikken'!A8</f>
        <v>0</v>
      </c>
      <c r="B8">
        <f>+'cumm gezette prikken'!B8</f>
        <v>0</v>
      </c>
      <c r="C8">
        <f>+'cumm gezette prikken'!C8-'cumm gezette prikken'!C7</f>
        <v>0</v>
      </c>
      <c r="D8">
        <f>+'cumm gezette prikken'!D8-'cumm gezette prikken'!D7</f>
        <v>0</v>
      </c>
      <c r="E8">
        <f>+'cumm gezette prikken'!E8-'cumm gezette prikken'!E7</f>
        <v>0</v>
      </c>
      <c r="F8">
        <f>+'cumm gezette prikken'!F8-'cumm gezette prikken'!F7</f>
        <v>0</v>
      </c>
      <c r="G8">
        <f>+'cumm gezette prikken'!G8-'cumm gezette prikken'!G7</f>
        <v>0</v>
      </c>
      <c r="H8">
        <f>+'cumm gezette prikken'!H8-'cumm gezette prikken'!H7</f>
        <v>0</v>
      </c>
      <c r="I8">
        <f>+'cumm gezette prikken'!I8-'cumm gezette prikken'!I7</f>
        <v>0</v>
      </c>
      <c r="J8">
        <f>+'cumm gezette prikken'!J8-'cumm gezette prikken'!J7</f>
        <v>0</v>
      </c>
      <c r="K8">
        <f>+'cumm gezette prikken'!K8-'cumm gezette prikken'!K7</f>
        <v>0</v>
      </c>
      <c r="L8">
        <f>+'cumm gezette prikken'!L8-'cumm gezette prikken'!L7</f>
        <v>0</v>
      </c>
      <c r="M8">
        <f>+'cumm gezette prikken'!M8-'cumm gezette prikken'!M7</f>
        <v>0</v>
      </c>
      <c r="N8">
        <f>+'cumm gezette prikken'!N8-'cumm gezette prikken'!N7</f>
        <v>0</v>
      </c>
      <c r="O8">
        <f>+'cumm gezette prikken'!O8-'cumm gezette prikken'!O7</f>
        <v>0</v>
      </c>
      <c r="P8">
        <f>+'cumm gezette prikken'!P8-'cumm gezette prikken'!P7</f>
        <v>0</v>
      </c>
      <c r="Q8">
        <f>+'cumm gezette prikken'!Q8-'cumm gezette prikken'!Q7</f>
        <v>0</v>
      </c>
      <c r="R8">
        <f>+'cumm gezette prikken'!R8-'cumm gezette prikken'!R7</f>
        <v>0</v>
      </c>
    </row>
    <row r="9" spans="1:18" x14ac:dyDescent="0.25">
      <c r="A9">
        <f>+'cumm gezette prikken'!A9</f>
        <v>0</v>
      </c>
      <c r="B9">
        <f>+'cumm gezette prikken'!B9</f>
        <v>0</v>
      </c>
      <c r="C9">
        <f>+'cumm gezette prikken'!C9-'cumm gezette prikken'!C8</f>
        <v>0</v>
      </c>
      <c r="D9">
        <f>+'cumm gezette prikken'!D9-'cumm gezette prikken'!D8</f>
        <v>0</v>
      </c>
      <c r="E9">
        <f>+'cumm gezette prikken'!E9-'cumm gezette prikken'!E8</f>
        <v>0</v>
      </c>
      <c r="F9">
        <f>+'cumm gezette prikken'!F9-'cumm gezette prikken'!F8</f>
        <v>0</v>
      </c>
      <c r="G9">
        <f>+'cumm gezette prikken'!G9-'cumm gezette prikken'!G8</f>
        <v>0</v>
      </c>
      <c r="H9">
        <f>+'cumm gezette prikken'!H9-'cumm gezette prikken'!H8</f>
        <v>0</v>
      </c>
      <c r="I9">
        <f>+'cumm gezette prikken'!I9-'cumm gezette prikken'!I8</f>
        <v>0</v>
      </c>
      <c r="J9">
        <f>+'cumm gezette prikken'!J9-'cumm gezette prikken'!J8</f>
        <v>0</v>
      </c>
      <c r="K9">
        <f>+'cumm gezette prikken'!K9-'cumm gezette prikken'!K8</f>
        <v>0</v>
      </c>
      <c r="L9">
        <f>+'cumm gezette prikken'!L9-'cumm gezette prikken'!L8</f>
        <v>0</v>
      </c>
      <c r="M9">
        <f>+'cumm gezette prikken'!M9-'cumm gezette prikken'!M8</f>
        <v>0</v>
      </c>
      <c r="N9">
        <f>+'cumm gezette prikken'!N9-'cumm gezette prikken'!N8</f>
        <v>0</v>
      </c>
      <c r="O9">
        <f>+'cumm gezette prikken'!O9-'cumm gezette prikken'!O8</f>
        <v>0</v>
      </c>
      <c r="P9">
        <f>+'cumm gezette prikken'!P9-'cumm gezette prikken'!P8</f>
        <v>0</v>
      </c>
      <c r="Q9">
        <f>+'cumm gezette prikken'!Q9-'cumm gezette prikken'!Q8</f>
        <v>0</v>
      </c>
      <c r="R9">
        <f>+'cumm gezette prikken'!R9-'cumm gezette prikken'!R8</f>
        <v>0</v>
      </c>
    </row>
    <row r="10" spans="1:18" x14ac:dyDescent="0.25">
      <c r="A10">
        <f>+'cumm gezette prikken'!A10</f>
        <v>0</v>
      </c>
      <c r="B10">
        <f>+'cumm gezette prikken'!B10</f>
        <v>0</v>
      </c>
      <c r="C10">
        <f>+'cumm gezette prikken'!C10-'cumm gezette prikken'!C9</f>
        <v>0</v>
      </c>
      <c r="D10">
        <f>+'cumm gezette prikken'!D10-'cumm gezette prikken'!D9</f>
        <v>0</v>
      </c>
      <c r="E10">
        <f>+'cumm gezette prikken'!E10-'cumm gezette prikken'!E9</f>
        <v>0</v>
      </c>
      <c r="F10">
        <f>+'cumm gezette prikken'!F10-'cumm gezette prikken'!F9</f>
        <v>0</v>
      </c>
      <c r="G10">
        <f>+'cumm gezette prikken'!G10-'cumm gezette prikken'!G9</f>
        <v>0</v>
      </c>
      <c r="H10">
        <f>+'cumm gezette prikken'!H10-'cumm gezette prikken'!H9</f>
        <v>0</v>
      </c>
      <c r="I10">
        <f>+'cumm gezette prikken'!I10-'cumm gezette prikken'!I9</f>
        <v>0</v>
      </c>
      <c r="J10">
        <f>+'cumm gezette prikken'!J10-'cumm gezette prikken'!J9</f>
        <v>0</v>
      </c>
      <c r="K10">
        <f>+'cumm gezette prikken'!K10-'cumm gezette prikken'!K9</f>
        <v>0</v>
      </c>
      <c r="L10">
        <f>+'cumm gezette prikken'!L10-'cumm gezette prikken'!L9</f>
        <v>0</v>
      </c>
      <c r="M10">
        <f>+'cumm gezette prikken'!M10-'cumm gezette prikken'!M9</f>
        <v>0</v>
      </c>
      <c r="N10">
        <f>+'cumm gezette prikken'!N10-'cumm gezette prikken'!N9</f>
        <v>0</v>
      </c>
      <c r="O10">
        <f>+'cumm gezette prikken'!O10-'cumm gezette prikken'!O9</f>
        <v>0</v>
      </c>
      <c r="P10">
        <f>+'cumm gezette prikken'!P10-'cumm gezette prikken'!P9</f>
        <v>0</v>
      </c>
      <c r="Q10">
        <f>+'cumm gezette prikken'!Q10-'cumm gezette prikken'!Q9</f>
        <v>0</v>
      </c>
      <c r="R10">
        <f>+'cumm gezette prikken'!R10-'cumm gezette prikken'!R9</f>
        <v>0</v>
      </c>
    </row>
    <row r="11" spans="1:18" x14ac:dyDescent="0.25">
      <c r="A11">
        <f>+'cumm gezette prikken'!A11</f>
        <v>0</v>
      </c>
      <c r="B11">
        <f>+'cumm gezette prikken'!B11</f>
        <v>0</v>
      </c>
      <c r="C11">
        <f>+'cumm gezette prikken'!C11-'cumm gezette prikken'!C10</f>
        <v>0</v>
      </c>
      <c r="D11">
        <f>+'cumm gezette prikken'!D11-'cumm gezette prikken'!D10</f>
        <v>0</v>
      </c>
      <c r="E11">
        <f>+'cumm gezette prikken'!E11-'cumm gezette prikken'!E10</f>
        <v>0</v>
      </c>
      <c r="F11">
        <f>+'cumm gezette prikken'!F11-'cumm gezette prikken'!F10</f>
        <v>0</v>
      </c>
      <c r="G11">
        <f>+'cumm gezette prikken'!G11-'cumm gezette prikken'!G10</f>
        <v>0</v>
      </c>
      <c r="H11">
        <f>+'cumm gezette prikken'!H11-'cumm gezette prikken'!H10</f>
        <v>0</v>
      </c>
      <c r="I11">
        <f>+'cumm gezette prikken'!I11-'cumm gezette prikken'!I10</f>
        <v>0</v>
      </c>
      <c r="J11">
        <f>+'cumm gezette prikken'!J11-'cumm gezette prikken'!J10</f>
        <v>0</v>
      </c>
      <c r="K11">
        <f>+'cumm gezette prikken'!K11-'cumm gezette prikken'!K10</f>
        <v>0</v>
      </c>
      <c r="L11">
        <f>+'cumm gezette prikken'!L11-'cumm gezette prikken'!L10</f>
        <v>0</v>
      </c>
      <c r="M11">
        <f>+'cumm gezette prikken'!M11-'cumm gezette prikken'!M10</f>
        <v>0</v>
      </c>
      <c r="N11">
        <f>+'cumm gezette prikken'!N11-'cumm gezette prikken'!N10</f>
        <v>0</v>
      </c>
      <c r="O11">
        <f>+'cumm gezette prikken'!O11-'cumm gezette prikken'!O10</f>
        <v>0</v>
      </c>
      <c r="P11">
        <f>+'cumm gezette prikken'!P11-'cumm gezette prikken'!P10</f>
        <v>0</v>
      </c>
      <c r="Q11">
        <f>+'cumm gezette prikken'!Q11-'cumm gezette prikken'!Q10</f>
        <v>0</v>
      </c>
      <c r="R11">
        <f>+'cumm gezette prikken'!R11-'cumm gezette prikken'!R10</f>
        <v>0</v>
      </c>
    </row>
    <row r="12" spans="1:18" x14ac:dyDescent="0.25">
      <c r="A12">
        <f>+'cumm gezette prikken'!A12</f>
        <v>0</v>
      </c>
      <c r="B12">
        <f>+'cumm gezette prikken'!B12</f>
        <v>0</v>
      </c>
      <c r="C12">
        <f>+'cumm gezette prikken'!C12-'cumm gezette prikken'!C11</f>
        <v>0</v>
      </c>
      <c r="D12">
        <f>+'cumm gezette prikken'!D12-'cumm gezette prikken'!D11</f>
        <v>0</v>
      </c>
      <c r="E12">
        <f>+'cumm gezette prikken'!E12-'cumm gezette prikken'!E11</f>
        <v>0</v>
      </c>
      <c r="F12">
        <f>+'cumm gezette prikken'!F12-'cumm gezette prikken'!F11</f>
        <v>0</v>
      </c>
      <c r="G12">
        <f>+'cumm gezette prikken'!G12-'cumm gezette prikken'!G11</f>
        <v>0</v>
      </c>
      <c r="H12">
        <f>+'cumm gezette prikken'!H12-'cumm gezette prikken'!H11</f>
        <v>0</v>
      </c>
      <c r="I12">
        <f>+'cumm gezette prikken'!I12-'cumm gezette prikken'!I11</f>
        <v>0</v>
      </c>
      <c r="J12">
        <f>+'cumm gezette prikken'!J12-'cumm gezette prikken'!J11</f>
        <v>0</v>
      </c>
      <c r="K12">
        <f>+'cumm gezette prikken'!K12-'cumm gezette prikken'!K11</f>
        <v>0</v>
      </c>
      <c r="L12">
        <f>+'cumm gezette prikken'!L12-'cumm gezette prikken'!L11</f>
        <v>0</v>
      </c>
      <c r="M12">
        <f>+'cumm gezette prikken'!M12-'cumm gezette prikken'!M11</f>
        <v>0</v>
      </c>
      <c r="N12">
        <f>+'cumm gezette prikken'!N12-'cumm gezette prikken'!N11</f>
        <v>0</v>
      </c>
      <c r="O12">
        <f>+'cumm gezette prikken'!O12-'cumm gezette prikken'!O11</f>
        <v>0</v>
      </c>
      <c r="P12">
        <f>+'cumm gezette prikken'!P12-'cumm gezette prikken'!P11</f>
        <v>0</v>
      </c>
      <c r="Q12">
        <f>+'cumm gezette prikken'!Q12-'cumm gezette prikken'!Q11</f>
        <v>0</v>
      </c>
      <c r="R12">
        <f>+'cumm gezette prikken'!R12-'cumm gezette prikken'!R11</f>
        <v>0</v>
      </c>
    </row>
    <row r="13" spans="1:18" x14ac:dyDescent="0.25">
      <c r="A13">
        <f>+'cumm gezette prikken'!A13</f>
        <v>0</v>
      </c>
      <c r="B13">
        <f>+'cumm gezette prikken'!B13</f>
        <v>0</v>
      </c>
      <c r="C13">
        <f>+'cumm gezette prikken'!C13-'cumm gezette prikken'!C12</f>
        <v>0</v>
      </c>
      <c r="D13">
        <f>+'cumm gezette prikken'!D13-'cumm gezette prikken'!D12</f>
        <v>0</v>
      </c>
      <c r="E13">
        <f>+'cumm gezette prikken'!E13-'cumm gezette prikken'!E12</f>
        <v>0</v>
      </c>
      <c r="F13">
        <f>+'cumm gezette prikken'!F13-'cumm gezette prikken'!F12</f>
        <v>0</v>
      </c>
      <c r="G13">
        <f>+'cumm gezette prikken'!G13-'cumm gezette prikken'!G12</f>
        <v>0</v>
      </c>
      <c r="H13">
        <f>+'cumm gezette prikken'!H13-'cumm gezette prikken'!H12</f>
        <v>0</v>
      </c>
      <c r="I13">
        <f>+'cumm gezette prikken'!I13-'cumm gezette prikken'!I12</f>
        <v>0</v>
      </c>
      <c r="J13">
        <f>+'cumm gezette prikken'!J13-'cumm gezette prikken'!J12</f>
        <v>0</v>
      </c>
      <c r="K13">
        <f>+'cumm gezette prikken'!K13-'cumm gezette prikken'!K12</f>
        <v>0</v>
      </c>
      <c r="L13">
        <f>+'cumm gezette prikken'!L13-'cumm gezette prikken'!L12</f>
        <v>0</v>
      </c>
      <c r="M13">
        <f>+'cumm gezette prikken'!M13-'cumm gezette prikken'!M12</f>
        <v>0</v>
      </c>
      <c r="N13">
        <f>+'cumm gezette prikken'!N13-'cumm gezette prikken'!N12</f>
        <v>0</v>
      </c>
      <c r="O13">
        <f>+'cumm gezette prikken'!O13-'cumm gezette prikken'!O12</f>
        <v>0</v>
      </c>
      <c r="P13">
        <f>+'cumm gezette prikken'!P13-'cumm gezette prikken'!P12</f>
        <v>0</v>
      </c>
      <c r="Q13">
        <f>+'cumm gezette prikken'!Q13-'cumm gezette prikken'!Q12</f>
        <v>0</v>
      </c>
      <c r="R13">
        <f>+'cumm gezette prikken'!R13-'cumm gezette prikken'!R12</f>
        <v>0</v>
      </c>
    </row>
    <row r="14" spans="1:18" x14ac:dyDescent="0.25">
      <c r="A14">
        <f>+'cumm gezette prikken'!A14</f>
        <v>0</v>
      </c>
      <c r="B14">
        <f>+'cumm gezette prikken'!B14</f>
        <v>0</v>
      </c>
      <c r="C14">
        <f>+'cumm gezette prikken'!C14-'cumm gezette prikken'!C13</f>
        <v>0</v>
      </c>
      <c r="D14">
        <f>+'cumm gezette prikken'!D14-'cumm gezette prikken'!D13</f>
        <v>0</v>
      </c>
      <c r="E14">
        <f>+'cumm gezette prikken'!E14-'cumm gezette prikken'!E13</f>
        <v>0</v>
      </c>
      <c r="F14">
        <f>+'cumm gezette prikken'!F14-'cumm gezette prikken'!F13</f>
        <v>0</v>
      </c>
      <c r="G14">
        <f>+'cumm gezette prikken'!G14-'cumm gezette prikken'!G13</f>
        <v>0</v>
      </c>
      <c r="H14">
        <f>+'cumm gezette prikken'!H14-'cumm gezette prikken'!H13</f>
        <v>0</v>
      </c>
      <c r="I14">
        <f>+'cumm gezette prikken'!I14-'cumm gezette prikken'!I13</f>
        <v>0</v>
      </c>
      <c r="J14">
        <f>+'cumm gezette prikken'!J14-'cumm gezette prikken'!J13</f>
        <v>0</v>
      </c>
      <c r="K14">
        <f>+'cumm gezette prikken'!K14-'cumm gezette prikken'!K13</f>
        <v>0</v>
      </c>
      <c r="L14">
        <f>+'cumm gezette prikken'!L14-'cumm gezette prikken'!L13</f>
        <v>0</v>
      </c>
      <c r="M14">
        <f>+'cumm gezette prikken'!M14-'cumm gezette prikken'!M13</f>
        <v>0</v>
      </c>
      <c r="N14">
        <f>+'cumm gezette prikken'!N14-'cumm gezette prikken'!N13</f>
        <v>0</v>
      </c>
      <c r="O14">
        <f>+'cumm gezette prikken'!O14-'cumm gezette prikken'!O13</f>
        <v>0</v>
      </c>
      <c r="P14">
        <f>+'cumm gezette prikken'!P14-'cumm gezette prikken'!P13</f>
        <v>0</v>
      </c>
      <c r="Q14">
        <f>+'cumm gezette prikken'!Q14-'cumm gezette prikken'!Q13</f>
        <v>0</v>
      </c>
      <c r="R14">
        <f>+'cumm gezette prikken'!R14-'cumm gezette prikken'!R13</f>
        <v>0</v>
      </c>
    </row>
    <row r="15" spans="1:18" x14ac:dyDescent="0.25">
      <c r="A15">
        <f>+'cumm gezette prikken'!A15</f>
        <v>0</v>
      </c>
      <c r="B15">
        <f>+'cumm gezette prikken'!B15</f>
        <v>0</v>
      </c>
      <c r="C15">
        <f>+'cumm gezette prikken'!C15-'cumm gezette prikken'!C14</f>
        <v>0</v>
      </c>
      <c r="D15">
        <f>+'cumm gezette prikken'!D15-'cumm gezette prikken'!D14</f>
        <v>0</v>
      </c>
      <c r="E15">
        <f>+'cumm gezette prikken'!E15-'cumm gezette prikken'!E14</f>
        <v>0</v>
      </c>
      <c r="F15">
        <f>+'cumm gezette prikken'!F15-'cumm gezette prikken'!F14</f>
        <v>0</v>
      </c>
      <c r="G15">
        <f>+'cumm gezette prikken'!G15-'cumm gezette prikken'!G14</f>
        <v>0</v>
      </c>
      <c r="H15">
        <f>+'cumm gezette prikken'!H15-'cumm gezette prikken'!H14</f>
        <v>0</v>
      </c>
      <c r="I15">
        <f>+'cumm gezette prikken'!I15-'cumm gezette prikken'!I14</f>
        <v>0</v>
      </c>
      <c r="J15">
        <f>+'cumm gezette prikken'!J15-'cumm gezette prikken'!J14</f>
        <v>0</v>
      </c>
      <c r="K15">
        <f>+'cumm gezette prikken'!K15-'cumm gezette prikken'!K14</f>
        <v>0</v>
      </c>
      <c r="L15">
        <f>+'cumm gezette prikken'!L15-'cumm gezette prikken'!L14</f>
        <v>0</v>
      </c>
      <c r="M15">
        <f>+'cumm gezette prikken'!M15-'cumm gezette prikken'!M14</f>
        <v>0</v>
      </c>
      <c r="N15">
        <f>+'cumm gezette prikken'!N15-'cumm gezette prikken'!N14</f>
        <v>0</v>
      </c>
      <c r="O15">
        <f>+'cumm gezette prikken'!O15-'cumm gezette prikken'!O14</f>
        <v>0</v>
      </c>
      <c r="P15">
        <f>+'cumm gezette prikken'!P15-'cumm gezette prikken'!P14</f>
        <v>0</v>
      </c>
      <c r="Q15">
        <f>+'cumm gezette prikken'!Q15-'cumm gezette prikken'!Q14</f>
        <v>0</v>
      </c>
      <c r="R15">
        <f>+'cumm gezette prikken'!R15-'cumm gezette prikken'!R14</f>
        <v>0</v>
      </c>
    </row>
    <row r="16" spans="1:18" x14ac:dyDescent="0.25">
      <c r="A16">
        <f>+'cumm gezette prikken'!A16</f>
        <v>0</v>
      </c>
      <c r="B16">
        <f>+'cumm gezette prikken'!B16</f>
        <v>0</v>
      </c>
      <c r="C16">
        <f>+'cumm gezette prikken'!C16-'cumm gezette prikken'!C15</f>
        <v>0</v>
      </c>
      <c r="D16">
        <f>+'cumm gezette prikken'!D16-'cumm gezette prikken'!D15</f>
        <v>0</v>
      </c>
      <c r="E16">
        <f>+'cumm gezette prikken'!E16-'cumm gezette prikken'!E15</f>
        <v>0</v>
      </c>
      <c r="F16">
        <f>+'cumm gezette prikken'!F16-'cumm gezette prikken'!F15</f>
        <v>0</v>
      </c>
      <c r="G16">
        <f>+'cumm gezette prikken'!G16-'cumm gezette prikken'!G15</f>
        <v>0</v>
      </c>
      <c r="H16">
        <f>+'cumm gezette prikken'!H16-'cumm gezette prikken'!H15</f>
        <v>0</v>
      </c>
      <c r="I16">
        <f>+'cumm gezette prikken'!I16-'cumm gezette prikken'!I15</f>
        <v>0</v>
      </c>
      <c r="J16">
        <f>+'cumm gezette prikken'!J16-'cumm gezette prikken'!J15</f>
        <v>0</v>
      </c>
      <c r="K16">
        <f>+'cumm gezette prikken'!K16-'cumm gezette prikken'!K15</f>
        <v>0</v>
      </c>
      <c r="L16">
        <f>+'cumm gezette prikken'!L16-'cumm gezette prikken'!L15</f>
        <v>0</v>
      </c>
      <c r="M16">
        <f>+'cumm gezette prikken'!M16-'cumm gezette prikken'!M15</f>
        <v>0</v>
      </c>
      <c r="N16">
        <f>+'cumm gezette prikken'!N16-'cumm gezette prikken'!N15</f>
        <v>0</v>
      </c>
      <c r="O16">
        <f>+'cumm gezette prikken'!O16-'cumm gezette prikken'!O15</f>
        <v>0</v>
      </c>
      <c r="P16">
        <f>+'cumm gezette prikken'!P16-'cumm gezette prikken'!P15</f>
        <v>0</v>
      </c>
      <c r="Q16">
        <f>+'cumm gezette prikken'!Q16-'cumm gezette prikken'!Q15</f>
        <v>0</v>
      </c>
      <c r="R16">
        <f>+'cumm gezette prikken'!R16-'cumm gezette prikken'!R15</f>
        <v>0</v>
      </c>
    </row>
    <row r="17" spans="1:18" x14ac:dyDescent="0.25">
      <c r="A17">
        <f>+'cumm gezette prikken'!A17</f>
        <v>0</v>
      </c>
      <c r="B17">
        <f>+'cumm gezette prikken'!B17</f>
        <v>0</v>
      </c>
      <c r="C17">
        <f>+'cumm gezette prikken'!C17-'cumm gezette prikken'!C16</f>
        <v>0</v>
      </c>
      <c r="D17">
        <f>+'cumm gezette prikken'!D17-'cumm gezette prikken'!D16</f>
        <v>0</v>
      </c>
      <c r="E17">
        <f>+'cumm gezette prikken'!E17-'cumm gezette prikken'!E16</f>
        <v>0</v>
      </c>
      <c r="F17">
        <f>+'cumm gezette prikken'!F17-'cumm gezette prikken'!F16</f>
        <v>0</v>
      </c>
      <c r="G17">
        <f>+'cumm gezette prikken'!G17-'cumm gezette prikken'!G16</f>
        <v>0</v>
      </c>
      <c r="H17">
        <f>+'cumm gezette prikken'!H17-'cumm gezette prikken'!H16</f>
        <v>0</v>
      </c>
      <c r="I17">
        <f>+'cumm gezette prikken'!I17-'cumm gezette prikken'!I16</f>
        <v>0</v>
      </c>
      <c r="J17">
        <f>+'cumm gezette prikken'!J17-'cumm gezette prikken'!J16</f>
        <v>0</v>
      </c>
      <c r="K17">
        <f>+'cumm gezette prikken'!K17-'cumm gezette prikken'!K16</f>
        <v>0</v>
      </c>
      <c r="L17">
        <f>+'cumm gezette prikken'!L17-'cumm gezette prikken'!L16</f>
        <v>0</v>
      </c>
      <c r="M17">
        <f>+'cumm gezette prikken'!M17-'cumm gezette prikken'!M16</f>
        <v>0</v>
      </c>
      <c r="N17">
        <f>+'cumm gezette prikken'!N17-'cumm gezette prikken'!N16</f>
        <v>0</v>
      </c>
      <c r="O17">
        <f>+'cumm gezette prikken'!O17-'cumm gezette prikken'!O16</f>
        <v>0</v>
      </c>
      <c r="P17">
        <f>+'cumm gezette prikken'!P17-'cumm gezette prikken'!P16</f>
        <v>0</v>
      </c>
      <c r="Q17">
        <f>+'cumm gezette prikken'!Q17-'cumm gezette prikken'!Q16</f>
        <v>0</v>
      </c>
      <c r="R17">
        <f>+'cumm gezette prikken'!R17-'cumm gezette prikken'!R16</f>
        <v>0</v>
      </c>
    </row>
    <row r="18" spans="1:18" x14ac:dyDescent="0.25">
      <c r="A18">
        <f>+'cumm gezette prikken'!A18</f>
        <v>0</v>
      </c>
      <c r="B18">
        <f>+'cumm gezette prikken'!B18</f>
        <v>0</v>
      </c>
      <c r="C18">
        <f>+'cumm gezette prikken'!C18-'cumm gezette prikken'!C17</f>
        <v>0</v>
      </c>
      <c r="D18">
        <f>+'cumm gezette prikken'!D18-'cumm gezette prikken'!D17</f>
        <v>0</v>
      </c>
      <c r="E18">
        <f>+'cumm gezette prikken'!E18-'cumm gezette prikken'!E17</f>
        <v>0</v>
      </c>
      <c r="F18">
        <f>+'cumm gezette prikken'!F18-'cumm gezette prikken'!F17</f>
        <v>0</v>
      </c>
      <c r="G18">
        <f>+'cumm gezette prikken'!G18-'cumm gezette prikken'!G17</f>
        <v>0</v>
      </c>
      <c r="H18">
        <f>+'cumm gezette prikken'!H18-'cumm gezette prikken'!H17</f>
        <v>0</v>
      </c>
      <c r="I18">
        <f>+'cumm gezette prikken'!I18-'cumm gezette prikken'!I17</f>
        <v>0</v>
      </c>
      <c r="J18">
        <f>+'cumm gezette prikken'!J18-'cumm gezette prikken'!J17</f>
        <v>0</v>
      </c>
      <c r="K18">
        <f>+'cumm gezette prikken'!K18-'cumm gezette prikken'!K17</f>
        <v>0</v>
      </c>
      <c r="L18">
        <f>+'cumm gezette prikken'!L18-'cumm gezette prikken'!L17</f>
        <v>0</v>
      </c>
      <c r="M18">
        <f>+'cumm gezette prikken'!M18-'cumm gezette prikken'!M17</f>
        <v>0</v>
      </c>
      <c r="N18">
        <f>+'cumm gezette prikken'!N18-'cumm gezette prikken'!N17</f>
        <v>0</v>
      </c>
      <c r="O18">
        <f>+'cumm gezette prikken'!O18-'cumm gezette prikken'!O17</f>
        <v>0</v>
      </c>
      <c r="P18">
        <f>+'cumm gezette prikken'!P18-'cumm gezette prikken'!P17</f>
        <v>0</v>
      </c>
      <c r="Q18">
        <f>+'cumm gezette prikken'!Q18-'cumm gezette prikken'!Q17</f>
        <v>0</v>
      </c>
      <c r="R18">
        <f>+'cumm gezette prikken'!R18-'cumm gezette prikken'!R17</f>
        <v>0</v>
      </c>
    </row>
    <row r="19" spans="1:18" x14ac:dyDescent="0.25">
      <c r="A19">
        <f>+'cumm gezette prikken'!A19</f>
        <v>0</v>
      </c>
      <c r="B19">
        <f>+'cumm gezette prikken'!B19</f>
        <v>0</v>
      </c>
      <c r="C19">
        <f>+'cumm gezette prikken'!C19-'cumm gezette prikken'!C18</f>
        <v>0</v>
      </c>
      <c r="D19">
        <f>+'cumm gezette prikken'!D19-'cumm gezette prikken'!D18</f>
        <v>0</v>
      </c>
      <c r="E19">
        <f>+'cumm gezette prikken'!E19-'cumm gezette prikken'!E18</f>
        <v>0</v>
      </c>
      <c r="F19">
        <f>+'cumm gezette prikken'!F19-'cumm gezette prikken'!F18</f>
        <v>0</v>
      </c>
      <c r="G19">
        <f>+'cumm gezette prikken'!G19-'cumm gezette prikken'!G18</f>
        <v>0</v>
      </c>
      <c r="H19">
        <f>+'cumm gezette prikken'!H19-'cumm gezette prikken'!H18</f>
        <v>0</v>
      </c>
      <c r="I19">
        <f>+'cumm gezette prikken'!I19-'cumm gezette prikken'!I18</f>
        <v>0</v>
      </c>
      <c r="J19">
        <f>+'cumm gezette prikken'!J19-'cumm gezette prikken'!J18</f>
        <v>0</v>
      </c>
      <c r="K19">
        <f>+'cumm gezette prikken'!K19-'cumm gezette prikken'!K18</f>
        <v>0</v>
      </c>
      <c r="L19">
        <f>+'cumm gezette prikken'!L19-'cumm gezette prikken'!L18</f>
        <v>0</v>
      </c>
      <c r="M19">
        <f>+'cumm gezette prikken'!M19-'cumm gezette prikken'!M18</f>
        <v>0</v>
      </c>
      <c r="N19">
        <f>+'cumm gezette prikken'!N19-'cumm gezette prikken'!N18</f>
        <v>0</v>
      </c>
      <c r="O19">
        <f>+'cumm gezette prikken'!O19-'cumm gezette prikken'!O18</f>
        <v>0</v>
      </c>
      <c r="P19">
        <f>+'cumm gezette prikken'!P19-'cumm gezette prikken'!P18</f>
        <v>0</v>
      </c>
      <c r="Q19">
        <f>+'cumm gezette prikken'!Q19-'cumm gezette prikken'!Q18</f>
        <v>0</v>
      </c>
      <c r="R19">
        <f>+'cumm gezette prikken'!R19-'cumm gezette prikken'!R18</f>
        <v>0</v>
      </c>
    </row>
    <row r="20" spans="1:18" x14ac:dyDescent="0.25">
      <c r="A20">
        <f>+'cumm gezette prikken'!A20</f>
        <v>0</v>
      </c>
      <c r="B20">
        <f>+'cumm gezette prikken'!B20</f>
        <v>0</v>
      </c>
      <c r="C20">
        <f>+'cumm gezette prikken'!C20-'cumm gezette prikken'!C19</f>
        <v>0</v>
      </c>
      <c r="D20">
        <f>+'cumm gezette prikken'!D20-'cumm gezette prikken'!D19</f>
        <v>0</v>
      </c>
      <c r="E20">
        <f>+'cumm gezette prikken'!E20-'cumm gezette prikken'!E19</f>
        <v>0</v>
      </c>
      <c r="F20">
        <f>+'cumm gezette prikken'!F20-'cumm gezette prikken'!F19</f>
        <v>0</v>
      </c>
      <c r="G20">
        <f>+'cumm gezette prikken'!G20-'cumm gezette prikken'!G19</f>
        <v>0</v>
      </c>
      <c r="H20">
        <f>+'cumm gezette prikken'!H20-'cumm gezette prikken'!H19</f>
        <v>0</v>
      </c>
      <c r="I20">
        <f>+'cumm gezette prikken'!I20-'cumm gezette prikken'!I19</f>
        <v>0</v>
      </c>
      <c r="J20">
        <f>+'cumm gezette prikken'!J20-'cumm gezette prikken'!J19</f>
        <v>0</v>
      </c>
      <c r="K20">
        <f>+'cumm gezette prikken'!K20-'cumm gezette prikken'!K19</f>
        <v>0</v>
      </c>
      <c r="L20">
        <f>+'cumm gezette prikken'!L20-'cumm gezette prikken'!L19</f>
        <v>0</v>
      </c>
      <c r="M20">
        <f>+'cumm gezette prikken'!M20-'cumm gezette prikken'!M19</f>
        <v>0</v>
      </c>
      <c r="N20">
        <f>+'cumm gezette prikken'!N20-'cumm gezette prikken'!N19</f>
        <v>0</v>
      </c>
      <c r="O20">
        <f>+'cumm gezette prikken'!O20-'cumm gezette prikken'!O19</f>
        <v>0</v>
      </c>
      <c r="P20">
        <f>+'cumm gezette prikken'!P20-'cumm gezette prikken'!P19</f>
        <v>0</v>
      </c>
      <c r="Q20">
        <f>+'cumm gezette prikken'!Q20-'cumm gezette prikken'!Q19</f>
        <v>0</v>
      </c>
      <c r="R20">
        <f>+'cumm gezette prikken'!R20-'cumm gezette prikken'!R19</f>
        <v>0</v>
      </c>
    </row>
    <row r="21" spans="1:18" x14ac:dyDescent="0.25">
      <c r="A21">
        <f>+'cumm gezette prikken'!A21</f>
        <v>0</v>
      </c>
      <c r="B21">
        <f>+'cumm gezette prikken'!B21</f>
        <v>0</v>
      </c>
      <c r="C21">
        <f>+'cumm gezette prikken'!C21-'cumm gezette prikken'!C20</f>
        <v>0</v>
      </c>
      <c r="D21">
        <f>+'cumm gezette prikken'!D21-'cumm gezette prikken'!D20</f>
        <v>0</v>
      </c>
      <c r="E21">
        <f>+'cumm gezette prikken'!E21-'cumm gezette prikken'!E20</f>
        <v>0</v>
      </c>
      <c r="F21">
        <f>+'cumm gezette prikken'!F21-'cumm gezette prikken'!F20</f>
        <v>0</v>
      </c>
      <c r="G21">
        <f>+'cumm gezette prikken'!G21-'cumm gezette prikken'!G20</f>
        <v>0</v>
      </c>
      <c r="H21">
        <f>+'cumm gezette prikken'!H21-'cumm gezette prikken'!H20</f>
        <v>0</v>
      </c>
      <c r="I21">
        <f>+'cumm gezette prikken'!I21-'cumm gezette prikken'!I20</f>
        <v>0</v>
      </c>
      <c r="J21">
        <f>+'cumm gezette prikken'!J21-'cumm gezette prikken'!J20</f>
        <v>0</v>
      </c>
      <c r="K21">
        <f>+'cumm gezette prikken'!K21-'cumm gezette prikken'!K20</f>
        <v>0</v>
      </c>
      <c r="L21">
        <f>+'cumm gezette prikken'!L21-'cumm gezette prikken'!L20</f>
        <v>0</v>
      </c>
      <c r="M21">
        <f>+'cumm gezette prikken'!M21-'cumm gezette prikken'!M20</f>
        <v>0</v>
      </c>
      <c r="N21">
        <f>+'cumm gezette prikken'!N21-'cumm gezette prikken'!N20</f>
        <v>0</v>
      </c>
      <c r="O21">
        <f>+'cumm gezette prikken'!O21-'cumm gezette prikken'!O20</f>
        <v>0</v>
      </c>
      <c r="P21">
        <f>+'cumm gezette prikken'!P21-'cumm gezette prikken'!P20</f>
        <v>0</v>
      </c>
      <c r="Q21">
        <f>+'cumm gezette prikken'!Q21-'cumm gezette prikken'!Q20</f>
        <v>0</v>
      </c>
      <c r="R21">
        <f>+'cumm gezette prikken'!R21-'cumm gezette prikken'!R20</f>
        <v>0</v>
      </c>
    </row>
    <row r="22" spans="1:18" x14ac:dyDescent="0.25">
      <c r="A22">
        <f>+'cumm gezette prikken'!A22</f>
        <v>2022</v>
      </c>
      <c r="B22">
        <f>+'cumm gezette prikken'!B22</f>
        <v>9</v>
      </c>
      <c r="C22">
        <f>+'cumm gezette prikken'!C22-'cumm gezette prikken'!C21</f>
        <v>0</v>
      </c>
      <c r="D22">
        <f>+'cumm gezette prikken'!D22-'cumm gezette prikken'!D21</f>
        <v>0</v>
      </c>
      <c r="E22">
        <f>+'cumm gezette prikken'!E22-'cumm gezette prikken'!E21</f>
        <v>0</v>
      </c>
      <c r="F22">
        <f>+'cumm gezette prikken'!F22-'cumm gezette prikken'!F21</f>
        <v>0</v>
      </c>
      <c r="G22">
        <f>+'cumm gezette prikken'!G22-'cumm gezette prikken'!G21</f>
        <v>0</v>
      </c>
      <c r="H22">
        <f>+'cumm gezette prikken'!H22-'cumm gezette prikken'!H21</f>
        <v>0</v>
      </c>
      <c r="I22">
        <f>+'cumm gezette prikken'!I22-'cumm gezette prikken'!I21</f>
        <v>0</v>
      </c>
      <c r="J22">
        <f>+'cumm gezette prikken'!J22-'cumm gezette prikken'!J21</f>
        <v>0</v>
      </c>
      <c r="K22">
        <f>+'cumm gezette prikken'!K22-'cumm gezette prikken'!K21</f>
        <v>0</v>
      </c>
      <c r="L22">
        <f>+'cumm gezette prikken'!L22-'cumm gezette prikken'!L21</f>
        <v>0</v>
      </c>
      <c r="M22">
        <f>+'cumm gezette prikken'!M22-'cumm gezette prikken'!M21</f>
        <v>0</v>
      </c>
      <c r="N22">
        <f>+'cumm gezette prikken'!N22-'cumm gezette prikken'!N21</f>
        <v>0</v>
      </c>
      <c r="O22">
        <f>+'cumm gezette prikken'!O22-'cumm gezette prikken'!O21</f>
        <v>0</v>
      </c>
      <c r="P22">
        <f>+'cumm gezette prikken'!P22-'cumm gezette prikken'!P21</f>
        <v>9000</v>
      </c>
      <c r="Q22">
        <f>+'cumm gezette prikken'!Q22-'cumm gezette prikken'!Q21</f>
        <v>12950</v>
      </c>
      <c r="R22">
        <f>+'cumm gezette prikken'!R22-'cumm gezette prikken'!R21</f>
        <v>6500</v>
      </c>
    </row>
    <row r="23" spans="1:18" x14ac:dyDescent="0.25">
      <c r="A23">
        <f>+'cumm gezette prikken'!A23</f>
        <v>2022</v>
      </c>
      <c r="B23">
        <f>+'cumm gezette prikken'!B23</f>
        <v>10</v>
      </c>
      <c r="C23">
        <f>+'cumm gezette prikken'!C23-'cumm gezette prikken'!C22</f>
        <v>0</v>
      </c>
      <c r="D23">
        <f>+'cumm gezette prikken'!D23-'cumm gezette prikken'!D22</f>
        <v>0</v>
      </c>
      <c r="E23">
        <f>+'cumm gezette prikken'!E23-'cumm gezette prikken'!E22</f>
        <v>0</v>
      </c>
      <c r="F23">
        <f>+'cumm gezette prikken'!F23-'cumm gezette prikken'!F22</f>
        <v>0</v>
      </c>
      <c r="G23">
        <f>+'cumm gezette prikken'!G23-'cumm gezette prikken'!G22</f>
        <v>0</v>
      </c>
      <c r="H23">
        <f>+'cumm gezette prikken'!H23-'cumm gezette prikken'!H22</f>
        <v>0</v>
      </c>
      <c r="I23">
        <f>+'cumm gezette prikken'!I23-'cumm gezette prikken'!I22</f>
        <v>0</v>
      </c>
      <c r="J23">
        <f>+'cumm gezette prikken'!J23-'cumm gezette prikken'!J22</f>
        <v>0</v>
      </c>
      <c r="K23">
        <f>+'cumm gezette prikken'!K23-'cumm gezette prikken'!K22</f>
        <v>0</v>
      </c>
      <c r="L23">
        <f>+'cumm gezette prikken'!L23-'cumm gezette prikken'!L22</f>
        <v>0</v>
      </c>
      <c r="M23">
        <f>+'cumm gezette prikken'!M23-'cumm gezette prikken'!M22</f>
        <v>0</v>
      </c>
      <c r="N23">
        <f>+'cumm gezette prikken'!N23-'cumm gezette prikken'!N22</f>
        <v>9709.9999999999982</v>
      </c>
      <c r="O23">
        <f>+'cumm gezette prikken'!O23-'cumm gezette prikken'!O22</f>
        <v>25760</v>
      </c>
      <c r="P23">
        <f>+'cumm gezette prikken'!P23-'cumm gezette prikken'!P22</f>
        <v>45000</v>
      </c>
      <c r="Q23">
        <f>+'cumm gezette prikken'!Q23-'cumm gezette prikken'!Q22</f>
        <v>36260</v>
      </c>
      <c r="R23">
        <f>+'cumm gezette prikken'!R23-'cumm gezette prikken'!R22</f>
        <v>14300</v>
      </c>
    </row>
    <row r="24" spans="1:18" x14ac:dyDescent="0.25">
      <c r="A24">
        <f>+'cumm gezette prikken'!A24</f>
        <v>2022</v>
      </c>
      <c r="B24">
        <f>+'cumm gezette prikken'!B24</f>
        <v>11</v>
      </c>
      <c r="C24">
        <f>+'cumm gezette prikken'!C24-'cumm gezette prikken'!C23</f>
        <v>0</v>
      </c>
      <c r="D24">
        <f>+'cumm gezette prikken'!D24-'cumm gezette prikken'!D23</f>
        <v>0</v>
      </c>
      <c r="E24">
        <f>+'cumm gezette prikken'!E24-'cumm gezette prikken'!E23</f>
        <v>0</v>
      </c>
      <c r="F24">
        <f>+'cumm gezette prikken'!F24-'cumm gezette prikken'!F23</f>
        <v>0</v>
      </c>
      <c r="G24">
        <f>+'cumm gezette prikken'!G24-'cumm gezette prikken'!G23</f>
        <v>0</v>
      </c>
      <c r="H24">
        <f>+'cumm gezette prikken'!H24-'cumm gezette prikken'!H23</f>
        <v>0</v>
      </c>
      <c r="I24">
        <f>+'cumm gezette prikken'!I24-'cumm gezette prikken'!I23</f>
        <v>0</v>
      </c>
      <c r="J24">
        <f>+'cumm gezette prikken'!J24-'cumm gezette prikken'!J23</f>
        <v>0</v>
      </c>
      <c r="K24">
        <f>+'cumm gezette prikken'!K24-'cumm gezette prikken'!K23</f>
        <v>0</v>
      </c>
      <c r="L24">
        <f>+'cumm gezette prikken'!L24-'cumm gezette prikken'!L23</f>
        <v>0</v>
      </c>
      <c r="M24">
        <f>+'cumm gezette prikken'!M24-'cumm gezette prikken'!M23</f>
        <v>0</v>
      </c>
      <c r="N24">
        <f>+'cumm gezette prikken'!N24-'cumm gezette prikken'!N23</f>
        <v>58260</v>
      </c>
      <c r="O24">
        <f>+'cumm gezette prikken'!O24-'cumm gezette prikken'!O23</f>
        <v>57960</v>
      </c>
      <c r="P24">
        <f>+'cumm gezette prikken'!P24-'cumm gezette prikken'!P23</f>
        <v>67500</v>
      </c>
      <c r="Q24">
        <f>+'cumm gezette prikken'!Q24-'cumm gezette prikken'!Q23</f>
        <v>33670</v>
      </c>
      <c r="R24">
        <f>+'cumm gezette prikken'!R24-'cumm gezette prikken'!R23</f>
        <v>11700</v>
      </c>
    </row>
    <row r="25" spans="1:18" x14ac:dyDescent="0.25">
      <c r="A25">
        <f>+'cumm gezette prikken'!A25</f>
        <v>2022</v>
      </c>
      <c r="B25">
        <f>+'cumm gezette prikken'!B25</f>
        <v>12</v>
      </c>
      <c r="C25">
        <f>+'cumm gezette prikken'!C25-'cumm gezette prikken'!C24</f>
        <v>0</v>
      </c>
      <c r="D25">
        <f>+'cumm gezette prikken'!D25-'cumm gezette prikken'!D24</f>
        <v>0</v>
      </c>
      <c r="E25">
        <f>+'cumm gezette prikken'!E25-'cumm gezette prikken'!E24</f>
        <v>0</v>
      </c>
      <c r="F25">
        <f>+'cumm gezette prikken'!F25-'cumm gezette prikken'!F24</f>
        <v>0</v>
      </c>
      <c r="G25">
        <f>+'cumm gezette prikken'!G25-'cumm gezette prikken'!G24</f>
        <v>0</v>
      </c>
      <c r="H25">
        <f>+'cumm gezette prikken'!H25-'cumm gezette prikken'!H24</f>
        <v>0</v>
      </c>
      <c r="I25">
        <f>+'cumm gezette prikken'!I25-'cumm gezette prikken'!I24</f>
        <v>0</v>
      </c>
      <c r="J25">
        <f>+'cumm gezette prikken'!J25-'cumm gezette prikken'!J24</f>
        <v>0</v>
      </c>
      <c r="K25">
        <f>+'cumm gezette prikken'!K25-'cumm gezette prikken'!K24</f>
        <v>0</v>
      </c>
      <c r="L25">
        <f>+'cumm gezette prikken'!L25-'cumm gezette prikken'!L24</f>
        <v>11379.999999999998</v>
      </c>
      <c r="M25">
        <f>+'cumm gezette prikken'!M25-'cumm gezette prikken'!M24</f>
        <v>20060</v>
      </c>
      <c r="N25">
        <f>+'cumm gezette prikken'!N25-'cumm gezette prikken'!N24</f>
        <v>97100</v>
      </c>
      <c r="O25">
        <f>+'cumm gezette prikken'!O25-'cumm gezette prikken'!O24</f>
        <v>77280</v>
      </c>
      <c r="P25">
        <f>+'cumm gezette prikken'!P25-'cumm gezette prikken'!P24</f>
        <v>45000.000000000029</v>
      </c>
      <c r="Q25">
        <f>+'cumm gezette prikken'!Q25-'cumm gezette prikken'!Q24</f>
        <v>20720</v>
      </c>
      <c r="R25">
        <f>+'cumm gezette prikken'!R25-'cumm gezette prikken'!R24</f>
        <v>10400</v>
      </c>
    </row>
    <row r="26" spans="1:18" x14ac:dyDescent="0.25">
      <c r="A26">
        <f>+'cumm gezette prikken'!A26</f>
        <v>2022</v>
      </c>
      <c r="B26">
        <f>+'cumm gezette prikken'!B26</f>
        <v>13</v>
      </c>
      <c r="C26">
        <f>+'cumm gezette prikken'!C26-'cumm gezette prikken'!C25</f>
        <v>0</v>
      </c>
      <c r="D26">
        <f>+'cumm gezette prikken'!D26-'cumm gezette prikken'!D25</f>
        <v>0</v>
      </c>
      <c r="E26">
        <f>+'cumm gezette prikken'!E26-'cumm gezette prikken'!E25</f>
        <v>0</v>
      </c>
      <c r="F26">
        <f>+'cumm gezette prikken'!F26-'cumm gezette prikken'!F25</f>
        <v>0</v>
      </c>
      <c r="G26">
        <f>+'cumm gezette prikken'!G26-'cumm gezette prikken'!G25</f>
        <v>0</v>
      </c>
      <c r="H26">
        <f>+'cumm gezette prikken'!H26-'cumm gezette prikken'!H25</f>
        <v>0</v>
      </c>
      <c r="I26">
        <f>+'cumm gezette prikken'!I26-'cumm gezette prikken'!I25</f>
        <v>0</v>
      </c>
      <c r="J26">
        <f>+'cumm gezette prikken'!J26-'cumm gezette prikken'!J25</f>
        <v>0</v>
      </c>
      <c r="K26">
        <f>+'cumm gezette prikken'!K26-'cumm gezette prikken'!K25</f>
        <v>0</v>
      </c>
      <c r="L26">
        <f>+'cumm gezette prikken'!L26-'cumm gezette prikken'!L25</f>
        <v>22760</v>
      </c>
      <c r="M26">
        <f>+'cumm gezette prikken'!M26-'cumm gezette prikken'!M25</f>
        <v>50150</v>
      </c>
      <c r="N26">
        <f>+'cumm gezette prikken'!N26-'cumm gezette prikken'!N25</f>
        <v>97099.999999999942</v>
      </c>
      <c r="O26">
        <f>+'cumm gezette prikken'!O26-'cumm gezette prikken'!O25</f>
        <v>70840</v>
      </c>
      <c r="P26">
        <f>+'cumm gezette prikken'!P26-'cumm gezette prikken'!P25</f>
        <v>35999.999999999971</v>
      </c>
      <c r="Q26">
        <f>+'cumm gezette prikken'!Q26-'cumm gezette prikken'!Q25</f>
        <v>15540</v>
      </c>
      <c r="R26">
        <f>+'cumm gezette prikken'!R26-'cumm gezette prikken'!R25</f>
        <v>9100</v>
      </c>
    </row>
    <row r="27" spans="1:18" x14ac:dyDescent="0.25">
      <c r="A27">
        <f>+'cumm gezette prikken'!A27</f>
        <v>2022</v>
      </c>
      <c r="B27">
        <f>+'cumm gezette prikken'!B27</f>
        <v>14</v>
      </c>
      <c r="C27">
        <f>+'cumm gezette prikken'!C27-'cumm gezette prikken'!C26</f>
        <v>0</v>
      </c>
      <c r="D27">
        <f>+'cumm gezette prikken'!D27-'cumm gezette prikken'!D26</f>
        <v>0</v>
      </c>
      <c r="E27">
        <f>+'cumm gezette prikken'!E27-'cumm gezette prikken'!E26</f>
        <v>0</v>
      </c>
      <c r="F27">
        <f>+'cumm gezette prikken'!F27-'cumm gezette prikken'!F26</f>
        <v>0</v>
      </c>
      <c r="G27">
        <f>+'cumm gezette prikken'!G27-'cumm gezette prikken'!G26</f>
        <v>0</v>
      </c>
      <c r="H27">
        <f>+'cumm gezette prikken'!H27-'cumm gezette prikken'!H26</f>
        <v>0</v>
      </c>
      <c r="I27">
        <f>+'cumm gezette prikken'!I27-'cumm gezette prikken'!I26</f>
        <v>0</v>
      </c>
      <c r="J27">
        <f>+'cumm gezette prikken'!J27-'cumm gezette prikken'!J26</f>
        <v>0</v>
      </c>
      <c r="K27">
        <f>+'cumm gezette prikken'!K27-'cumm gezette prikken'!K26</f>
        <v>0</v>
      </c>
      <c r="L27">
        <f>+'cumm gezette prikken'!L27-'cumm gezette prikken'!L26</f>
        <v>34140</v>
      </c>
      <c r="M27">
        <f>+'cumm gezette prikken'!M27-'cumm gezette prikken'!M26</f>
        <v>60179.999999999985</v>
      </c>
      <c r="N27">
        <f>+'cumm gezette prikken'!N27-'cumm gezette prikken'!N26</f>
        <v>77680.000000000058</v>
      </c>
      <c r="O27">
        <f>+'cumm gezette prikken'!O27-'cumm gezette prikken'!O26</f>
        <v>57960</v>
      </c>
      <c r="P27">
        <f>+'cumm gezette prikken'!P27-'cumm gezette prikken'!P26</f>
        <v>27000</v>
      </c>
      <c r="Q27">
        <f>+'cumm gezette prikken'!Q27-'cumm gezette prikken'!Q26</f>
        <v>10360</v>
      </c>
      <c r="R27">
        <f>+'cumm gezette prikken'!R27-'cumm gezette prikken'!R26</f>
        <v>6500.0000000000073</v>
      </c>
    </row>
    <row r="28" spans="1:18" x14ac:dyDescent="0.25">
      <c r="A28">
        <f>+'cumm gezette prikken'!A28</f>
        <v>2022</v>
      </c>
      <c r="B28">
        <f>+'cumm gezette prikken'!B28</f>
        <v>15</v>
      </c>
      <c r="C28">
        <f>+'cumm gezette prikken'!C28-'cumm gezette prikken'!C27</f>
        <v>0</v>
      </c>
      <c r="D28">
        <f>+'cumm gezette prikken'!D28-'cumm gezette prikken'!D27</f>
        <v>0</v>
      </c>
      <c r="E28">
        <f>+'cumm gezette prikken'!E28-'cumm gezette prikken'!E27</f>
        <v>0</v>
      </c>
      <c r="F28">
        <f>+'cumm gezette prikken'!F28-'cumm gezette prikken'!F27</f>
        <v>0</v>
      </c>
      <c r="G28">
        <f>+'cumm gezette prikken'!G28-'cumm gezette prikken'!G27</f>
        <v>0</v>
      </c>
      <c r="H28">
        <f>+'cumm gezette prikken'!H28-'cumm gezette prikken'!H27</f>
        <v>0</v>
      </c>
      <c r="I28">
        <f>+'cumm gezette prikken'!I28-'cumm gezette prikken'!I27</f>
        <v>0</v>
      </c>
      <c r="J28">
        <f>+'cumm gezette prikken'!J28-'cumm gezette prikken'!J27</f>
        <v>0</v>
      </c>
      <c r="K28">
        <f>+'cumm gezette prikken'!K28-'cumm gezette prikken'!K27</f>
        <v>0</v>
      </c>
      <c r="L28">
        <f>+'cumm gezette prikken'!L28-'cumm gezette prikken'!L27</f>
        <v>34139.999999999985</v>
      </c>
      <c r="M28">
        <f>+'cumm gezette prikken'!M28-'cumm gezette prikken'!M27</f>
        <v>60180.000000000015</v>
      </c>
      <c r="N28">
        <f>+'cumm gezette prikken'!N28-'cumm gezette prikken'!N27</f>
        <v>48550</v>
      </c>
      <c r="O28">
        <f>+'cumm gezette prikken'!O28-'cumm gezette prikken'!O27</f>
        <v>25760</v>
      </c>
      <c r="P28">
        <f>+'cumm gezette prikken'!P28-'cumm gezette prikken'!P27</f>
        <v>13500</v>
      </c>
      <c r="Q28">
        <f>+'cumm gezette prikken'!Q28-'cumm gezette prikken'!Q27</f>
        <v>7770</v>
      </c>
      <c r="R28">
        <f>+'cumm gezette prikken'!R28-'cumm gezette prikken'!R27</f>
        <v>3900</v>
      </c>
    </row>
    <row r="29" spans="1:18" x14ac:dyDescent="0.25">
      <c r="A29">
        <f>+'cumm gezette prikken'!A29</f>
        <v>2022</v>
      </c>
      <c r="B29">
        <f>+'cumm gezette prikken'!B29</f>
        <v>16</v>
      </c>
      <c r="C29">
        <f>+'cumm gezette prikken'!C29-'cumm gezette prikken'!C28</f>
        <v>0</v>
      </c>
      <c r="D29">
        <f>+'cumm gezette prikken'!D29-'cumm gezette prikken'!D28</f>
        <v>0</v>
      </c>
      <c r="E29">
        <f>+'cumm gezette prikken'!E29-'cumm gezette prikken'!E28</f>
        <v>0</v>
      </c>
      <c r="F29">
        <f>+'cumm gezette prikken'!F29-'cumm gezette prikken'!F28</f>
        <v>0</v>
      </c>
      <c r="G29">
        <f>+'cumm gezette prikken'!G29-'cumm gezette prikken'!G28</f>
        <v>0</v>
      </c>
      <c r="H29">
        <f>+'cumm gezette prikken'!H29-'cumm gezette prikken'!H28</f>
        <v>0</v>
      </c>
      <c r="I29">
        <f>+'cumm gezette prikken'!I29-'cumm gezette prikken'!I28</f>
        <v>0</v>
      </c>
      <c r="J29">
        <f>+'cumm gezette prikken'!J29-'cumm gezette prikken'!J28</f>
        <v>0</v>
      </c>
      <c r="K29">
        <f>+'cumm gezette prikken'!K29-'cumm gezette prikken'!K28</f>
        <v>0</v>
      </c>
      <c r="L29">
        <f>+'cumm gezette prikken'!L29-'cumm gezette prikken'!L28</f>
        <v>45520.000000000015</v>
      </c>
      <c r="M29">
        <f>+'cumm gezette prikken'!M29-'cumm gezette prikken'!M28</f>
        <v>40120</v>
      </c>
      <c r="N29">
        <f>+'cumm gezette prikken'!N29-'cumm gezette prikken'!N28</f>
        <v>29130</v>
      </c>
      <c r="O29">
        <f>+'cumm gezette prikken'!O29-'cumm gezette prikken'!O28</f>
        <v>19320</v>
      </c>
      <c r="P29">
        <f>+'cumm gezette prikken'!P29-'cumm gezette prikken'!P28</f>
        <v>4500</v>
      </c>
      <c r="Q29">
        <f>+'cumm gezette prikken'!Q29-'cumm gezette prikken'!Q28</f>
        <v>2590</v>
      </c>
      <c r="R29">
        <f>+'cumm gezette prikken'!R29-'cumm gezette prikken'!R28</f>
        <v>2599.9999999999927</v>
      </c>
    </row>
    <row r="30" spans="1:18" x14ac:dyDescent="0.25">
      <c r="A30">
        <f>+'cumm gezette prikken'!A30</f>
        <v>2022</v>
      </c>
      <c r="B30">
        <f>+'cumm gezette prikken'!B30</f>
        <v>17</v>
      </c>
      <c r="C30">
        <f>+'cumm gezette prikken'!C30-'cumm gezette prikken'!C29</f>
        <v>0</v>
      </c>
      <c r="D30">
        <f>+'cumm gezette prikken'!D30-'cumm gezette prikken'!D29</f>
        <v>0</v>
      </c>
      <c r="E30">
        <f>+'cumm gezette prikken'!E30-'cumm gezette prikken'!E29</f>
        <v>0</v>
      </c>
      <c r="F30">
        <f>+'cumm gezette prikken'!F30-'cumm gezette prikken'!F29</f>
        <v>0</v>
      </c>
      <c r="G30">
        <f>+'cumm gezette prikken'!G30-'cumm gezette prikken'!G29</f>
        <v>0</v>
      </c>
      <c r="H30">
        <f>+'cumm gezette prikken'!H30-'cumm gezette prikken'!H29</f>
        <v>0</v>
      </c>
      <c r="I30">
        <f>+'cumm gezette prikken'!I30-'cumm gezette prikken'!I29</f>
        <v>0</v>
      </c>
      <c r="J30">
        <f>+'cumm gezette prikken'!J30-'cumm gezette prikken'!J29</f>
        <v>0</v>
      </c>
      <c r="K30">
        <f>+'cumm gezette prikken'!K30-'cumm gezette prikken'!K29</f>
        <v>0</v>
      </c>
      <c r="L30">
        <f>+'cumm gezette prikken'!L30-'cumm gezette prikken'!L29</f>
        <v>22760</v>
      </c>
      <c r="M30">
        <f>+'cumm gezette prikken'!M30-'cumm gezette prikken'!M29</f>
        <v>30089.999999999971</v>
      </c>
      <c r="N30">
        <f>+'cumm gezette prikken'!N30-'cumm gezette prikken'!N29</f>
        <v>19420</v>
      </c>
      <c r="O30">
        <f>+'cumm gezette prikken'!O30-'cumm gezette prikken'!O29</f>
        <v>6440</v>
      </c>
      <c r="P30">
        <f>+'cumm gezette prikken'!P30-'cumm gezette prikken'!P29</f>
        <v>4500</v>
      </c>
      <c r="Q30">
        <f>+'cumm gezette prikken'!Q30-'cumm gezette prikken'!Q29</f>
        <v>2590.0000000000291</v>
      </c>
      <c r="R30">
        <f>+'cumm gezette prikken'!R30-'cumm gezette prikken'!R29</f>
        <v>1300</v>
      </c>
    </row>
    <row r="31" spans="1:18" x14ac:dyDescent="0.25">
      <c r="A31">
        <f>+'cumm gezette prikken'!A31</f>
        <v>2022</v>
      </c>
      <c r="B31">
        <f>+'cumm gezette prikken'!B31</f>
        <v>18</v>
      </c>
      <c r="C31">
        <f>+'cumm gezette prikken'!C31-'cumm gezette prikken'!C30</f>
        <v>0</v>
      </c>
      <c r="D31">
        <f>+'cumm gezette prikken'!D31-'cumm gezette prikken'!D30</f>
        <v>0</v>
      </c>
      <c r="E31">
        <f>+'cumm gezette prikken'!E31-'cumm gezette prikken'!E30</f>
        <v>0</v>
      </c>
      <c r="F31">
        <f>+'cumm gezette prikken'!F31-'cumm gezette prikken'!F30</f>
        <v>0</v>
      </c>
      <c r="G31">
        <f>+'cumm gezette prikken'!G31-'cumm gezette prikken'!G30</f>
        <v>0</v>
      </c>
      <c r="H31">
        <f>+'cumm gezette prikken'!H31-'cumm gezette prikken'!H30</f>
        <v>0</v>
      </c>
      <c r="I31">
        <f>+'cumm gezette prikken'!I31-'cumm gezette prikken'!I30</f>
        <v>0</v>
      </c>
      <c r="J31">
        <f>+'cumm gezette prikken'!J31-'cumm gezette prikken'!J30</f>
        <v>0</v>
      </c>
      <c r="K31">
        <f>+'cumm gezette prikken'!K31-'cumm gezette prikken'!K30</f>
        <v>0</v>
      </c>
      <c r="L31">
        <f>+'cumm gezette prikken'!L31-'cumm gezette prikken'!L30</f>
        <v>22759.999999999971</v>
      </c>
      <c r="M31">
        <f>+'cumm gezette prikken'!M31-'cumm gezette prikken'!M30</f>
        <v>10029.999999999971</v>
      </c>
      <c r="N31">
        <f>+'cumm gezette prikken'!N31-'cumm gezette prikken'!N30</f>
        <v>9709.9999999999418</v>
      </c>
      <c r="O31">
        <f>+'cumm gezette prikken'!O31-'cumm gezette prikken'!O30</f>
        <v>6440.0000000000582</v>
      </c>
      <c r="P31">
        <f>+'cumm gezette prikken'!P31-'cumm gezette prikken'!P30</f>
        <v>4500</v>
      </c>
      <c r="Q31">
        <f>+'cumm gezette prikken'!Q31-'cumm gezette prikken'!Q30</f>
        <v>2590</v>
      </c>
      <c r="R31">
        <f>+'cumm gezette prikken'!R31-'cumm gezette prikken'!R30</f>
        <v>0</v>
      </c>
    </row>
    <row r="32" spans="1:18" x14ac:dyDescent="0.25">
      <c r="A32">
        <f>+'cumm gezette prikken'!A32</f>
        <v>2022</v>
      </c>
      <c r="B32">
        <f>+'cumm gezette prikken'!B32</f>
        <v>19</v>
      </c>
      <c r="C32">
        <f>+'cumm gezette prikken'!C32-'cumm gezette prikken'!C31</f>
        <v>0</v>
      </c>
      <c r="D32">
        <f>+'cumm gezette prikken'!D32-'cumm gezette prikken'!D31</f>
        <v>0</v>
      </c>
      <c r="E32">
        <f>+'cumm gezette prikken'!E32-'cumm gezette prikken'!E31</f>
        <v>0</v>
      </c>
      <c r="F32">
        <f>+'cumm gezette prikken'!F32-'cumm gezette prikken'!F31</f>
        <v>0</v>
      </c>
      <c r="G32">
        <f>+'cumm gezette prikken'!G32-'cumm gezette prikken'!G31</f>
        <v>0</v>
      </c>
      <c r="H32">
        <f>+'cumm gezette prikken'!H32-'cumm gezette prikken'!H31</f>
        <v>0</v>
      </c>
      <c r="I32">
        <f>+'cumm gezette prikken'!I32-'cumm gezette prikken'!I31</f>
        <v>0</v>
      </c>
      <c r="J32">
        <f>+'cumm gezette prikken'!J32-'cumm gezette prikken'!J31</f>
        <v>0</v>
      </c>
      <c r="K32">
        <f>+'cumm gezette prikken'!K32-'cumm gezette prikken'!K31</f>
        <v>0</v>
      </c>
      <c r="L32">
        <f>+'cumm gezette prikken'!L32-'cumm gezette prikken'!L31</f>
        <v>11380</v>
      </c>
      <c r="M32">
        <f>+'cumm gezette prikken'!M32-'cumm gezette prikken'!M31</f>
        <v>10030.000000000058</v>
      </c>
      <c r="N32">
        <f>+'cumm gezette prikken'!N32-'cumm gezette prikken'!N31</f>
        <v>9710.0000000000582</v>
      </c>
      <c r="O32">
        <f>+'cumm gezette prikken'!O32-'cumm gezette prikken'!O31</f>
        <v>6440</v>
      </c>
      <c r="P32">
        <f>+'cumm gezette prikken'!P32-'cumm gezette prikken'!P31</f>
        <v>4500</v>
      </c>
      <c r="Q32">
        <f>+'cumm gezette prikken'!Q32-'cumm gezette prikken'!Q31</f>
        <v>2589.9999999999709</v>
      </c>
      <c r="R32">
        <f>+'cumm gezette prikken'!R32-'cumm gezette prikken'!R31</f>
        <v>1300</v>
      </c>
    </row>
    <row r="33" spans="1:18" x14ac:dyDescent="0.25">
      <c r="A33">
        <f>+'cumm gezette prikken'!A33</f>
        <v>2022</v>
      </c>
      <c r="B33">
        <f>+'cumm gezette prikken'!B33</f>
        <v>20</v>
      </c>
      <c r="C33">
        <f>+'cumm gezette prikken'!C33-'cumm gezette prikken'!C32</f>
        <v>0</v>
      </c>
      <c r="D33">
        <f>+'cumm gezette prikken'!D33-'cumm gezette prikken'!D32</f>
        <v>0</v>
      </c>
      <c r="E33">
        <f>+'cumm gezette prikken'!E33-'cumm gezette prikken'!E32</f>
        <v>0</v>
      </c>
      <c r="F33">
        <f>+'cumm gezette prikken'!F33-'cumm gezette prikken'!F32</f>
        <v>0</v>
      </c>
      <c r="G33">
        <f>+'cumm gezette prikken'!G33-'cumm gezette prikken'!G32</f>
        <v>0</v>
      </c>
      <c r="H33">
        <f>+'cumm gezette prikken'!H33-'cumm gezette prikken'!H32</f>
        <v>0</v>
      </c>
      <c r="I33">
        <f>+'cumm gezette prikken'!I33-'cumm gezette prikken'!I32</f>
        <v>0</v>
      </c>
      <c r="J33">
        <f>+'cumm gezette prikken'!J33-'cumm gezette prikken'!J32</f>
        <v>0</v>
      </c>
      <c r="K33">
        <f>+'cumm gezette prikken'!K33-'cumm gezette prikken'!K32</f>
        <v>0</v>
      </c>
      <c r="L33">
        <f>+'cumm gezette prikken'!L33-'cumm gezette prikken'!L32</f>
        <v>11380.000000000029</v>
      </c>
      <c r="M33">
        <f>+'cumm gezette prikken'!M33-'cumm gezette prikken'!M32</f>
        <v>20060</v>
      </c>
      <c r="N33">
        <f>+'cumm gezette prikken'!N33-'cumm gezette prikken'!N32</f>
        <v>9710</v>
      </c>
      <c r="O33">
        <f>+'cumm gezette prikken'!O33-'cumm gezette prikken'!O32</f>
        <v>6439.9999999999418</v>
      </c>
      <c r="P33">
        <f>+'cumm gezette prikken'!P33-'cumm gezette prikken'!P32</f>
        <v>4500</v>
      </c>
      <c r="Q33">
        <f>+'cumm gezette prikken'!Q33-'cumm gezette prikken'!Q32</f>
        <v>0</v>
      </c>
      <c r="R33">
        <f>+'cumm gezette prikken'!R33-'cumm gezette prikken'!R32</f>
        <v>1300</v>
      </c>
    </row>
    <row r="34" spans="1:18" x14ac:dyDescent="0.25">
      <c r="A34">
        <f>+'cumm gezette prikken'!A34</f>
        <v>2022</v>
      </c>
      <c r="B34">
        <f>+'cumm gezette prikken'!B34</f>
        <v>21</v>
      </c>
      <c r="C34">
        <f>+'cumm gezette prikken'!C34-'cumm gezette prikken'!C33</f>
        <v>0</v>
      </c>
      <c r="D34">
        <f>+'cumm gezette prikken'!D34-'cumm gezette prikken'!D33</f>
        <v>0</v>
      </c>
      <c r="E34">
        <f>+'cumm gezette prikken'!E34-'cumm gezette prikken'!E33</f>
        <v>0</v>
      </c>
      <c r="F34">
        <f>+'cumm gezette prikken'!F34-'cumm gezette prikken'!F33</f>
        <v>0</v>
      </c>
      <c r="G34">
        <f>+'cumm gezette prikken'!G34-'cumm gezette prikken'!G33</f>
        <v>0</v>
      </c>
      <c r="H34">
        <f>+'cumm gezette prikken'!H34-'cumm gezette prikken'!H33</f>
        <v>0</v>
      </c>
      <c r="I34">
        <f>+'cumm gezette prikken'!I34-'cumm gezette prikken'!I33</f>
        <v>0</v>
      </c>
      <c r="J34">
        <f>+'cumm gezette prikken'!J34-'cumm gezette prikken'!J33</f>
        <v>0</v>
      </c>
      <c r="K34">
        <f>+'cumm gezette prikken'!K34-'cumm gezette prikken'!K33</f>
        <v>0</v>
      </c>
      <c r="L34">
        <f>+'cumm gezette prikken'!L34-'cumm gezette prikken'!L33</f>
        <v>11379.999999999971</v>
      </c>
      <c r="M34">
        <f>+'cumm gezette prikken'!M34-'cumm gezette prikken'!M33</f>
        <v>10029.999999999942</v>
      </c>
      <c r="N34">
        <f>+'cumm gezette prikken'!N34-'cumm gezette prikken'!N33</f>
        <v>9710</v>
      </c>
      <c r="O34">
        <f>+'cumm gezette prikken'!O34-'cumm gezette prikken'!O33</f>
        <v>6440</v>
      </c>
      <c r="P34">
        <f>+'cumm gezette prikken'!P34-'cumm gezette prikken'!P33</f>
        <v>0</v>
      </c>
      <c r="Q34">
        <f>+'cumm gezette prikken'!Q34-'cumm gezette prikken'!Q33</f>
        <v>2590</v>
      </c>
      <c r="R34">
        <f>+'cumm gezette prikken'!R34-'cumm gezette prikken'!R33</f>
        <v>0</v>
      </c>
    </row>
    <row r="35" spans="1:18" x14ac:dyDescent="0.25">
      <c r="A35">
        <f>+'cumm gezette prikken'!A35</f>
        <v>2022</v>
      </c>
      <c r="B35">
        <f>+'cumm gezette prikken'!B35</f>
        <v>22</v>
      </c>
      <c r="C35">
        <f>+'cumm gezette prikken'!C35-'cumm gezette prikken'!C34</f>
        <v>0</v>
      </c>
      <c r="D35">
        <f>+'cumm gezette prikken'!D35-'cumm gezette prikken'!D34</f>
        <v>0</v>
      </c>
      <c r="E35">
        <f>+'cumm gezette prikken'!E35-'cumm gezette prikken'!E34</f>
        <v>0</v>
      </c>
      <c r="F35">
        <f>+'cumm gezette prikken'!F35-'cumm gezette prikken'!F34</f>
        <v>0</v>
      </c>
      <c r="G35">
        <f>+'cumm gezette prikken'!G35-'cumm gezette prikken'!G34</f>
        <v>0</v>
      </c>
      <c r="H35">
        <f>+'cumm gezette prikken'!H35-'cumm gezette prikken'!H34</f>
        <v>0</v>
      </c>
      <c r="I35">
        <f>+'cumm gezette prikken'!I35-'cumm gezette prikken'!I34</f>
        <v>0</v>
      </c>
      <c r="J35">
        <f>+'cumm gezette prikken'!J35-'cumm gezette prikken'!J34</f>
        <v>0</v>
      </c>
      <c r="K35">
        <f>+'cumm gezette prikken'!K35-'cumm gezette prikken'!K34</f>
        <v>0</v>
      </c>
      <c r="L35">
        <f>+'cumm gezette prikken'!L35-'cumm gezette prikken'!L34</f>
        <v>0</v>
      </c>
      <c r="M35">
        <f>+'cumm gezette prikken'!M35-'cumm gezette prikken'!M34</f>
        <v>0</v>
      </c>
      <c r="N35">
        <f>+'cumm gezette prikken'!N35-'cumm gezette prikken'!N34</f>
        <v>9710</v>
      </c>
      <c r="O35">
        <f>+'cumm gezette prikken'!O35-'cumm gezette prikken'!O34</f>
        <v>0</v>
      </c>
      <c r="P35">
        <f>+'cumm gezette prikken'!P35-'cumm gezette prikken'!P34</f>
        <v>4500</v>
      </c>
      <c r="Q35">
        <f>+'cumm gezette prikken'!Q35-'cumm gezette prikken'!Q34</f>
        <v>0</v>
      </c>
      <c r="R35">
        <f>+'cumm gezette prikken'!R35-'cumm gezette prikken'!R34</f>
        <v>1300</v>
      </c>
    </row>
    <row r="36" spans="1:18" x14ac:dyDescent="0.25">
      <c r="A36">
        <f>+'cumm gezette prikken'!A36</f>
        <v>2022</v>
      </c>
      <c r="B36">
        <f>+'cumm gezette prikken'!B36</f>
        <v>23</v>
      </c>
      <c r="C36">
        <f>+'cumm gezette prikken'!C36-'cumm gezette prikken'!C35</f>
        <v>0</v>
      </c>
      <c r="D36">
        <f>+'cumm gezette prikken'!D36-'cumm gezette prikken'!D35</f>
        <v>0</v>
      </c>
      <c r="E36">
        <f>+'cumm gezette prikken'!E36-'cumm gezette prikken'!E35</f>
        <v>0</v>
      </c>
      <c r="F36">
        <f>+'cumm gezette prikken'!F36-'cumm gezette prikken'!F35</f>
        <v>0</v>
      </c>
      <c r="G36">
        <f>+'cumm gezette prikken'!G36-'cumm gezette prikken'!G35</f>
        <v>0</v>
      </c>
      <c r="H36">
        <f>+'cumm gezette prikken'!H36-'cumm gezette prikken'!H35</f>
        <v>0</v>
      </c>
      <c r="I36">
        <f>+'cumm gezette prikken'!I36-'cumm gezette prikken'!I35</f>
        <v>0</v>
      </c>
      <c r="J36">
        <f>+'cumm gezette prikken'!J36-'cumm gezette prikken'!J35</f>
        <v>0</v>
      </c>
      <c r="K36">
        <f>+'cumm gezette prikken'!K36-'cumm gezette prikken'!K35</f>
        <v>0</v>
      </c>
      <c r="L36">
        <f>+'cumm gezette prikken'!L36-'cumm gezette prikken'!L35</f>
        <v>11380</v>
      </c>
      <c r="M36">
        <f>+'cumm gezette prikken'!M36-'cumm gezette prikken'!M35</f>
        <v>10030.000000000058</v>
      </c>
      <c r="N36">
        <f>+'cumm gezette prikken'!N36-'cumm gezette prikken'!N35</f>
        <v>0</v>
      </c>
      <c r="O36">
        <f>+'cumm gezette prikken'!O36-'cumm gezette prikken'!O35</f>
        <v>6440.0000000000582</v>
      </c>
      <c r="P36">
        <f>+'cumm gezette prikken'!P36-'cumm gezette prikken'!P35</f>
        <v>0</v>
      </c>
      <c r="Q36">
        <f>+'cumm gezette prikken'!Q36-'cumm gezette prikken'!Q35</f>
        <v>2590</v>
      </c>
      <c r="R36">
        <f>+'cumm gezette prikken'!R36-'cumm gezette prikken'!R35</f>
        <v>0</v>
      </c>
    </row>
    <row r="37" spans="1:18" x14ac:dyDescent="0.25">
      <c r="A37">
        <f>+'cumm gezette prikken'!A37</f>
        <v>2022</v>
      </c>
      <c r="B37">
        <f>+'cumm gezette prikken'!B37</f>
        <v>24</v>
      </c>
      <c r="C37">
        <f>+'cumm gezette prikken'!C37-'cumm gezette prikken'!C36</f>
        <v>0</v>
      </c>
      <c r="D37">
        <f>+'cumm gezette prikken'!D37-'cumm gezette prikken'!D36</f>
        <v>0</v>
      </c>
      <c r="E37">
        <f>+'cumm gezette prikken'!E37-'cumm gezette prikken'!E36</f>
        <v>0</v>
      </c>
      <c r="F37">
        <f>+'cumm gezette prikken'!F37-'cumm gezette prikken'!F36</f>
        <v>0</v>
      </c>
      <c r="G37">
        <f>+'cumm gezette prikken'!G37-'cumm gezette prikken'!G36</f>
        <v>0</v>
      </c>
      <c r="H37">
        <f>+'cumm gezette prikken'!H37-'cumm gezette prikken'!H36</f>
        <v>0</v>
      </c>
      <c r="I37">
        <f>+'cumm gezette prikken'!I37-'cumm gezette prikken'!I36</f>
        <v>0</v>
      </c>
      <c r="J37">
        <f>+'cumm gezette prikken'!J37-'cumm gezette prikken'!J36</f>
        <v>0</v>
      </c>
      <c r="K37">
        <f>+'cumm gezette prikken'!K37-'cumm gezette prikken'!K36</f>
        <v>0</v>
      </c>
      <c r="L37">
        <f>+'cumm gezette prikken'!L37-'cumm gezette prikken'!L36</f>
        <v>11380</v>
      </c>
      <c r="M37">
        <f>+'cumm gezette prikken'!M37-'cumm gezette prikken'!M36</f>
        <v>10029.999999999942</v>
      </c>
      <c r="N37">
        <f>+'cumm gezette prikken'!N37-'cumm gezette prikken'!N36</f>
        <v>19419.999999999942</v>
      </c>
      <c r="O37">
        <f>+'cumm gezette prikken'!O37-'cumm gezette prikken'!O36</f>
        <v>6440</v>
      </c>
      <c r="P37">
        <f>+'cumm gezette prikken'!P37-'cumm gezette prikken'!P36</f>
        <v>4500</v>
      </c>
      <c r="Q37">
        <f>+'cumm gezette prikken'!Q37-'cumm gezette prikken'!Q36</f>
        <v>2590</v>
      </c>
      <c r="R37">
        <f>+'cumm gezette prikken'!R37-'cumm gezette prikken'!R36</f>
        <v>1300</v>
      </c>
    </row>
    <row r="38" spans="1:18" x14ac:dyDescent="0.25">
      <c r="A38">
        <f>+'cumm gezette prikken'!A38</f>
        <v>2022</v>
      </c>
      <c r="B38">
        <f>+'cumm gezette prikken'!B38</f>
        <v>25</v>
      </c>
      <c r="C38">
        <f>+'cumm gezette prikken'!C38-'cumm gezette prikken'!C37</f>
        <v>0</v>
      </c>
      <c r="D38">
        <f>+'cumm gezette prikken'!D38-'cumm gezette prikken'!D37</f>
        <v>0</v>
      </c>
      <c r="E38">
        <f>+'cumm gezette prikken'!E38-'cumm gezette prikken'!E37</f>
        <v>0</v>
      </c>
      <c r="F38">
        <f>+'cumm gezette prikken'!F38-'cumm gezette prikken'!F37</f>
        <v>0</v>
      </c>
      <c r="G38">
        <f>+'cumm gezette prikken'!G38-'cumm gezette prikken'!G37</f>
        <v>0</v>
      </c>
      <c r="H38">
        <f>+'cumm gezette prikken'!H38-'cumm gezette prikken'!H37</f>
        <v>0</v>
      </c>
      <c r="I38">
        <f>+'cumm gezette prikken'!I38-'cumm gezette prikken'!I37</f>
        <v>0</v>
      </c>
      <c r="J38">
        <f>+'cumm gezette prikken'!J38-'cumm gezette prikken'!J37</f>
        <v>0</v>
      </c>
      <c r="K38">
        <f>+'cumm gezette prikken'!K38-'cumm gezette prikken'!K37</f>
        <v>0</v>
      </c>
      <c r="L38">
        <f>+'cumm gezette prikken'!L38-'cumm gezette prikken'!L37</f>
        <v>22760.000000000029</v>
      </c>
      <c r="M38">
        <f>+'cumm gezette prikken'!M38-'cumm gezette prikken'!M37</f>
        <v>20060</v>
      </c>
      <c r="N38">
        <f>+'cumm gezette prikken'!N38-'cumm gezette prikken'!N37</f>
        <v>9710.0000000000582</v>
      </c>
      <c r="O38">
        <f>+'cumm gezette prikken'!O38-'cumm gezette prikken'!O37</f>
        <v>12879.999999999942</v>
      </c>
      <c r="P38">
        <f>+'cumm gezette prikken'!P38-'cumm gezette prikken'!P37</f>
        <v>4500</v>
      </c>
      <c r="Q38">
        <f>+'cumm gezette prikken'!Q38-'cumm gezette prikken'!Q37</f>
        <v>0</v>
      </c>
      <c r="R38">
        <f>+'cumm gezette prikken'!R38-'cumm gezette prikken'!R37</f>
        <v>1300</v>
      </c>
    </row>
    <row r="39" spans="1:18" x14ac:dyDescent="0.25">
      <c r="A39">
        <f>+'cumm gezette prikken'!A39</f>
        <v>2022</v>
      </c>
      <c r="B39">
        <f>+'cumm gezette prikken'!B39</f>
        <v>26</v>
      </c>
      <c r="C39">
        <f>+'cumm gezette prikken'!C39-'cumm gezette prikken'!C38</f>
        <v>0</v>
      </c>
      <c r="D39">
        <f>+'cumm gezette prikken'!D39-'cumm gezette prikken'!D38</f>
        <v>0</v>
      </c>
      <c r="E39">
        <f>+'cumm gezette prikken'!E39-'cumm gezette prikken'!E38</f>
        <v>0</v>
      </c>
      <c r="F39">
        <f>+'cumm gezette prikken'!F39-'cumm gezette prikken'!F38</f>
        <v>0</v>
      </c>
      <c r="G39">
        <f>+'cumm gezette prikken'!G39-'cumm gezette prikken'!G38</f>
        <v>0</v>
      </c>
      <c r="H39">
        <f>+'cumm gezette prikken'!H39-'cumm gezette prikken'!H38</f>
        <v>0</v>
      </c>
      <c r="I39">
        <f>+'cumm gezette prikken'!I39-'cumm gezette prikken'!I38</f>
        <v>0</v>
      </c>
      <c r="J39">
        <f>+'cumm gezette prikken'!J39-'cumm gezette prikken'!J38</f>
        <v>0</v>
      </c>
      <c r="K39">
        <f>+'cumm gezette prikken'!K39-'cumm gezette prikken'!K38</f>
        <v>0</v>
      </c>
      <c r="L39">
        <f>+'cumm gezette prikken'!L39-'cumm gezette prikken'!L38</f>
        <v>11379.999999999942</v>
      </c>
      <c r="M39">
        <f>+'cumm gezette prikken'!M39-'cumm gezette prikken'!M38</f>
        <v>20060</v>
      </c>
      <c r="N39">
        <f>+'cumm gezette prikken'!N39-'cumm gezette prikken'!N38</f>
        <v>19420</v>
      </c>
      <c r="O39">
        <f>+'cumm gezette prikken'!O39-'cumm gezette prikken'!O38</f>
        <v>6440.0000000000582</v>
      </c>
      <c r="P39">
        <f>+'cumm gezette prikken'!P39-'cumm gezette prikken'!P38</f>
        <v>4500</v>
      </c>
      <c r="Q39">
        <f>+'cumm gezette prikken'!Q39-'cumm gezette prikken'!Q38</f>
        <v>2590</v>
      </c>
      <c r="R39">
        <f>+'cumm gezette prikken'!R39-'cumm gezette prikken'!R38</f>
        <v>1300</v>
      </c>
    </row>
    <row r="40" spans="1:18" x14ac:dyDescent="0.25">
      <c r="A40">
        <f>+'cumm gezette prikken'!A40</f>
        <v>2022</v>
      </c>
      <c r="B40">
        <f>+'cumm gezette prikken'!B40</f>
        <v>27</v>
      </c>
      <c r="C40">
        <f>+'cumm gezette prikken'!C40-'cumm gezette prikken'!C39</f>
        <v>0</v>
      </c>
      <c r="D40">
        <f>+'cumm gezette prikken'!D40-'cumm gezette prikken'!D39</f>
        <v>0</v>
      </c>
      <c r="E40">
        <f>+'cumm gezette prikken'!E40-'cumm gezette prikken'!E39</f>
        <v>0</v>
      </c>
      <c r="F40">
        <f>+'cumm gezette prikken'!F40-'cumm gezette prikken'!F39</f>
        <v>0</v>
      </c>
      <c r="G40">
        <f>+'cumm gezette prikken'!G40-'cumm gezette prikken'!G39</f>
        <v>0</v>
      </c>
      <c r="H40">
        <f>+'cumm gezette prikken'!H40-'cumm gezette prikken'!H39</f>
        <v>0</v>
      </c>
      <c r="I40">
        <f>+'cumm gezette prikken'!I40-'cumm gezette prikken'!I39</f>
        <v>0</v>
      </c>
      <c r="J40">
        <f>+'cumm gezette prikken'!J40-'cumm gezette prikken'!J39</f>
        <v>0</v>
      </c>
      <c r="K40">
        <f>+'cumm gezette prikken'!K40-'cumm gezette prikken'!K39</f>
        <v>0</v>
      </c>
      <c r="L40">
        <f>+'cumm gezette prikken'!L40-'cumm gezette prikken'!L39</f>
        <v>11380.000000000058</v>
      </c>
      <c r="M40">
        <f>+'cumm gezette prikken'!M40-'cumm gezette prikken'!M39</f>
        <v>20060</v>
      </c>
      <c r="N40">
        <f>+'cumm gezette prikken'!N40-'cumm gezette prikken'!N39</f>
        <v>9710</v>
      </c>
      <c r="O40">
        <f>+'cumm gezette prikken'!O40-'cumm gezette prikken'!O39</f>
        <v>6439.9999999999418</v>
      </c>
      <c r="P40">
        <f>+'cumm gezette prikken'!P40-'cumm gezette prikken'!P39</f>
        <v>4500</v>
      </c>
      <c r="Q40">
        <f>+'cumm gezette prikken'!Q40-'cumm gezette prikken'!Q39</f>
        <v>2589.9999999999709</v>
      </c>
      <c r="R40">
        <f>+'cumm gezette prikken'!R40-'cumm gezette prikken'!R39</f>
        <v>0</v>
      </c>
    </row>
    <row r="41" spans="1:18" x14ac:dyDescent="0.25">
      <c r="A41">
        <f>+'cumm gezette prikken'!A41</f>
        <v>2022</v>
      </c>
      <c r="B41">
        <f>+'cumm gezette prikken'!B41</f>
        <v>28</v>
      </c>
      <c r="C41">
        <f>+'cumm gezette prikken'!C41-'cumm gezette prikken'!C40</f>
        <v>0</v>
      </c>
      <c r="D41">
        <f>+'cumm gezette prikken'!D41-'cumm gezette prikken'!D40</f>
        <v>0</v>
      </c>
      <c r="E41">
        <f>+'cumm gezette prikken'!E41-'cumm gezette prikken'!E40</f>
        <v>0</v>
      </c>
      <c r="F41">
        <f>+'cumm gezette prikken'!F41-'cumm gezette prikken'!F40</f>
        <v>0</v>
      </c>
      <c r="G41">
        <f>+'cumm gezette prikken'!G41-'cumm gezette prikken'!G40</f>
        <v>0</v>
      </c>
      <c r="H41">
        <f>+'cumm gezette prikken'!H41-'cumm gezette prikken'!H40</f>
        <v>0</v>
      </c>
      <c r="I41">
        <f>+'cumm gezette prikken'!I41-'cumm gezette prikken'!I40</f>
        <v>0</v>
      </c>
      <c r="J41">
        <f>+'cumm gezette prikken'!J41-'cumm gezette prikken'!J40</f>
        <v>0</v>
      </c>
      <c r="K41">
        <f>+'cumm gezette prikken'!K41-'cumm gezette prikken'!K40</f>
        <v>0</v>
      </c>
      <c r="L41">
        <f>+'cumm gezette prikken'!L41-'cumm gezette prikken'!L40</f>
        <v>22760</v>
      </c>
      <c r="M41">
        <f>+'cumm gezette prikken'!M41-'cumm gezette prikken'!M40</f>
        <v>20060</v>
      </c>
      <c r="N41">
        <f>+'cumm gezette prikken'!N41-'cumm gezette prikken'!N40</f>
        <v>29130</v>
      </c>
      <c r="O41">
        <f>+'cumm gezette prikken'!O41-'cumm gezette prikken'!O40</f>
        <v>12880</v>
      </c>
      <c r="P41">
        <f>+'cumm gezette prikken'!P41-'cumm gezette prikken'!P40</f>
        <v>9000</v>
      </c>
      <c r="Q41">
        <f>+'cumm gezette prikken'!Q41-'cumm gezette prikken'!Q40</f>
        <v>5180.0000000000291</v>
      </c>
      <c r="R41">
        <f>+'cumm gezette prikken'!R41-'cumm gezette prikken'!R40</f>
        <v>2600</v>
      </c>
    </row>
    <row r="42" spans="1:18" x14ac:dyDescent="0.25">
      <c r="A42">
        <f>+'cumm gezette prikken'!A42</f>
        <v>2022</v>
      </c>
      <c r="B42">
        <f>+'cumm gezette prikken'!B42</f>
        <v>29</v>
      </c>
      <c r="C42">
        <f>+'cumm gezette prikken'!C42-'cumm gezette prikken'!C41</f>
        <v>0</v>
      </c>
      <c r="D42">
        <f>+'cumm gezette prikken'!D42-'cumm gezette prikken'!D41</f>
        <v>0</v>
      </c>
      <c r="E42">
        <f>+'cumm gezette prikken'!E42-'cumm gezette prikken'!E41</f>
        <v>0</v>
      </c>
      <c r="F42">
        <f>+'cumm gezette prikken'!F42-'cumm gezette prikken'!F41</f>
        <v>0</v>
      </c>
      <c r="G42">
        <f>+'cumm gezette prikken'!G42-'cumm gezette prikken'!G41</f>
        <v>0</v>
      </c>
      <c r="H42">
        <f>+'cumm gezette prikken'!H42-'cumm gezette prikken'!H41</f>
        <v>0</v>
      </c>
      <c r="I42">
        <f>+'cumm gezette prikken'!I42-'cumm gezette prikken'!I41</f>
        <v>0</v>
      </c>
      <c r="J42">
        <f>+'cumm gezette prikken'!J42-'cumm gezette prikken'!J41</f>
        <v>0</v>
      </c>
      <c r="K42">
        <f>+'cumm gezette prikken'!K42-'cumm gezette prikken'!K41</f>
        <v>0</v>
      </c>
      <c r="L42">
        <f>+'cumm gezette prikken'!L42-'cumm gezette prikken'!L41</f>
        <v>22760</v>
      </c>
      <c r="M42">
        <f>+'cumm gezette prikken'!M42-'cumm gezette prikken'!M41</f>
        <v>20060</v>
      </c>
      <c r="N42">
        <f>+'cumm gezette prikken'!N42-'cumm gezette prikken'!N41</f>
        <v>9710</v>
      </c>
      <c r="O42">
        <f>+'cumm gezette prikken'!O42-'cumm gezette prikken'!O41</f>
        <v>6439.9999999999418</v>
      </c>
      <c r="P42">
        <f>+'cumm gezette prikken'!P42-'cumm gezette prikken'!P41</f>
        <v>4500</v>
      </c>
      <c r="Q42">
        <f>+'cumm gezette prikken'!Q42-'cumm gezette prikken'!Q41</f>
        <v>2590.0000000000291</v>
      </c>
      <c r="R42">
        <f>+'cumm gezette prikken'!R42-'cumm gezette prikken'!R41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E1" sqref="E1"/>
    </sheetView>
  </sheetViews>
  <sheetFormatPr defaultRowHeight="15" x14ac:dyDescent="0.25"/>
  <cols>
    <col min="3" max="3" width="18.7109375" customWidth="1"/>
    <col min="4" max="4" width="24" customWidth="1"/>
  </cols>
  <sheetData>
    <row r="1" spans="1:8" x14ac:dyDescent="0.25">
      <c r="A1" t="s">
        <v>18</v>
      </c>
      <c r="B1" t="s">
        <v>19</v>
      </c>
      <c r="C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25">
      <c r="A2">
        <f>+'gezette prikken per week'!A22</f>
        <v>2022</v>
      </c>
      <c r="B2">
        <f>+'gezette prikken per week'!B22</f>
        <v>9</v>
      </c>
      <c r="C2">
        <f t="shared" ref="C2:C22" si="0">+SUM(D2:H2)</f>
        <v>28450</v>
      </c>
      <c r="D2">
        <f>+SUM('gezette prikken per week'!C22:I22)</f>
        <v>0</v>
      </c>
      <c r="E2">
        <f>+SUM('gezette prikken per week'!J22:L22)</f>
        <v>0</v>
      </c>
      <c r="F2">
        <f>+SUM('gezette prikken per week'!M22:O22)</f>
        <v>0</v>
      </c>
      <c r="G2">
        <f>+SUM('gezette prikken per week'!P22:Q22)</f>
        <v>21950</v>
      </c>
      <c r="H2">
        <f>'gezette prikken per week'!R22</f>
        <v>6500</v>
      </c>
    </row>
    <row r="3" spans="1:8" x14ac:dyDescent="0.25">
      <c r="A3">
        <f>+'gezette prikken per week'!A23</f>
        <v>2022</v>
      </c>
      <c r="B3">
        <f>+'gezette prikken per week'!B23</f>
        <v>10</v>
      </c>
      <c r="C3">
        <f t="shared" si="0"/>
        <v>131030</v>
      </c>
      <c r="D3">
        <f>+SUM('gezette prikken per week'!C23:I23)</f>
        <v>0</v>
      </c>
      <c r="E3">
        <f>+SUM('gezette prikken per week'!J23:L23)</f>
        <v>0</v>
      </c>
      <c r="F3">
        <f>+SUM('gezette prikken per week'!M23:O23)</f>
        <v>35470</v>
      </c>
      <c r="G3">
        <f>+SUM('gezette prikken per week'!P23:Q23)</f>
        <v>81260</v>
      </c>
      <c r="H3">
        <f>'gezette prikken per week'!R23</f>
        <v>14300</v>
      </c>
    </row>
    <row r="4" spans="1:8" x14ac:dyDescent="0.25">
      <c r="A4">
        <f>+'gezette prikken per week'!A24</f>
        <v>2022</v>
      </c>
      <c r="B4">
        <f>+'gezette prikken per week'!B24</f>
        <v>11</v>
      </c>
      <c r="C4">
        <f t="shared" si="0"/>
        <v>229090</v>
      </c>
      <c r="D4">
        <f>+SUM('gezette prikken per week'!C24:I24)</f>
        <v>0</v>
      </c>
      <c r="E4">
        <f>+SUM('gezette prikken per week'!J24:L24)</f>
        <v>0</v>
      </c>
      <c r="F4">
        <f>+SUM('gezette prikken per week'!M24:O24)</f>
        <v>116220</v>
      </c>
      <c r="G4">
        <f>+SUM('gezette prikken per week'!P24:Q24)</f>
        <v>101170</v>
      </c>
      <c r="H4">
        <f>'gezette prikken per week'!R24</f>
        <v>11700</v>
      </c>
    </row>
    <row r="5" spans="1:8" x14ac:dyDescent="0.25">
      <c r="A5">
        <f>+'gezette prikken per week'!A25</f>
        <v>2022</v>
      </c>
      <c r="B5">
        <f>+'gezette prikken per week'!B25</f>
        <v>12</v>
      </c>
      <c r="C5">
        <f t="shared" si="0"/>
        <v>281940</v>
      </c>
      <c r="D5">
        <f>+SUM('gezette prikken per week'!C25:I25)</f>
        <v>0</v>
      </c>
      <c r="E5">
        <f>+SUM('gezette prikken per week'!J25:L25)</f>
        <v>11379.999999999998</v>
      </c>
      <c r="F5">
        <f>+SUM('gezette prikken per week'!M25:O25)</f>
        <v>194440</v>
      </c>
      <c r="G5">
        <f>+SUM('gezette prikken per week'!P25:Q25)</f>
        <v>65720.000000000029</v>
      </c>
      <c r="H5">
        <f>'gezette prikken per week'!R25</f>
        <v>10400</v>
      </c>
    </row>
    <row r="6" spans="1:8" x14ac:dyDescent="0.25">
      <c r="A6">
        <f>+'gezette prikken per week'!A26</f>
        <v>2022</v>
      </c>
      <c r="B6">
        <f>+'gezette prikken per week'!B26</f>
        <v>13</v>
      </c>
      <c r="C6">
        <f t="shared" si="0"/>
        <v>301489.99999999988</v>
      </c>
      <c r="D6">
        <f>+SUM('gezette prikken per week'!C26:I26)</f>
        <v>0</v>
      </c>
      <c r="E6">
        <f>+SUM('gezette prikken per week'!J26:L26)</f>
        <v>22760</v>
      </c>
      <c r="F6">
        <f>+SUM('gezette prikken per week'!M26:O26)</f>
        <v>218089.99999999994</v>
      </c>
      <c r="G6">
        <f>+SUM('gezette prikken per week'!P26:Q26)</f>
        <v>51539.999999999971</v>
      </c>
      <c r="H6">
        <f>'gezette prikken per week'!R26</f>
        <v>9100</v>
      </c>
    </row>
    <row r="7" spans="1:8" x14ac:dyDescent="0.25">
      <c r="A7">
        <f>+'gezette prikken per week'!A27</f>
        <v>2022</v>
      </c>
      <c r="B7">
        <f>+'gezette prikken per week'!B27</f>
        <v>14</v>
      </c>
      <c r="C7">
        <f t="shared" si="0"/>
        <v>273820.00000000006</v>
      </c>
      <c r="D7">
        <f>+SUM('gezette prikken per week'!C27:I27)</f>
        <v>0</v>
      </c>
      <c r="E7">
        <f>+SUM('gezette prikken per week'!J27:L27)</f>
        <v>34140</v>
      </c>
      <c r="F7">
        <f>+SUM('gezette prikken per week'!M27:O27)</f>
        <v>195820.00000000006</v>
      </c>
      <c r="G7">
        <f>+SUM('gezette prikken per week'!P27:Q27)</f>
        <v>37360</v>
      </c>
      <c r="H7">
        <f>'gezette prikken per week'!R27</f>
        <v>6500.0000000000073</v>
      </c>
    </row>
    <row r="8" spans="1:8" x14ac:dyDescent="0.25">
      <c r="A8">
        <f>+'gezette prikken per week'!A28</f>
        <v>2022</v>
      </c>
      <c r="B8">
        <f>+'gezette prikken per week'!B28</f>
        <v>15</v>
      </c>
      <c r="C8">
        <f t="shared" si="0"/>
        <v>193800</v>
      </c>
      <c r="D8">
        <f>+SUM('gezette prikken per week'!C28:I28)</f>
        <v>0</v>
      </c>
      <c r="E8">
        <f>+SUM('gezette prikken per week'!J28:L28)</f>
        <v>34139.999999999985</v>
      </c>
      <c r="F8">
        <f>+SUM('gezette prikken per week'!M28:O28)</f>
        <v>134490</v>
      </c>
      <c r="G8">
        <f>+SUM('gezette prikken per week'!P28:Q28)</f>
        <v>21270</v>
      </c>
      <c r="H8">
        <f>'gezette prikken per week'!R28</f>
        <v>3900</v>
      </c>
    </row>
    <row r="9" spans="1:8" x14ac:dyDescent="0.25">
      <c r="A9">
        <f>+'gezette prikken per week'!A29</f>
        <v>2022</v>
      </c>
      <c r="B9">
        <f>+'gezette prikken per week'!B29</f>
        <v>16</v>
      </c>
      <c r="C9">
        <f t="shared" si="0"/>
        <v>143780</v>
      </c>
      <c r="D9">
        <f>+SUM('gezette prikken per week'!C29:I29)</f>
        <v>0</v>
      </c>
      <c r="E9">
        <f>+SUM('gezette prikken per week'!J29:L29)</f>
        <v>45520.000000000015</v>
      </c>
      <c r="F9">
        <f>+SUM('gezette prikken per week'!M29:O29)</f>
        <v>88570</v>
      </c>
      <c r="G9">
        <f>+SUM('gezette prikken per week'!P29:Q29)</f>
        <v>7090</v>
      </c>
      <c r="H9">
        <f>'gezette prikken per week'!R29</f>
        <v>2599.9999999999927</v>
      </c>
    </row>
    <row r="10" spans="1:8" x14ac:dyDescent="0.25">
      <c r="A10">
        <f>+'gezette prikken per week'!A30</f>
        <v>2022</v>
      </c>
      <c r="B10">
        <f>+'gezette prikken per week'!B30</f>
        <v>17</v>
      </c>
      <c r="C10">
        <f t="shared" si="0"/>
        <v>87100</v>
      </c>
      <c r="D10">
        <f>+SUM('gezette prikken per week'!C30:I30)</f>
        <v>0</v>
      </c>
      <c r="E10">
        <f>+SUM('gezette prikken per week'!J30:L30)</f>
        <v>22760</v>
      </c>
      <c r="F10">
        <f>+SUM('gezette prikken per week'!M30:O30)</f>
        <v>55949.999999999971</v>
      </c>
      <c r="G10">
        <f>+SUM('gezette prikken per week'!P30:Q30)</f>
        <v>7090.0000000000291</v>
      </c>
      <c r="H10">
        <f>'gezette prikken per week'!R30</f>
        <v>1300</v>
      </c>
    </row>
    <row r="11" spans="1:8" x14ac:dyDescent="0.25">
      <c r="A11">
        <f>+'gezette prikken per week'!A31</f>
        <v>2022</v>
      </c>
      <c r="B11">
        <f>+'gezette prikken per week'!B31</f>
        <v>18</v>
      </c>
      <c r="C11">
        <f t="shared" si="0"/>
        <v>56029.999999999942</v>
      </c>
      <c r="D11">
        <f>+SUM('gezette prikken per week'!C31:I31)</f>
        <v>0</v>
      </c>
      <c r="E11">
        <f>+SUM('gezette prikken per week'!J31:L31)</f>
        <v>22759.999999999971</v>
      </c>
      <c r="F11">
        <f>+SUM('gezette prikken per week'!M31:O31)</f>
        <v>26179.999999999971</v>
      </c>
      <c r="G11">
        <f>+SUM('gezette prikken per week'!P31:Q31)</f>
        <v>7090</v>
      </c>
      <c r="H11">
        <f>'gezette prikken per week'!R31</f>
        <v>0</v>
      </c>
    </row>
    <row r="12" spans="1:8" x14ac:dyDescent="0.25">
      <c r="A12">
        <f>+'gezette prikken per week'!A32</f>
        <v>2022</v>
      </c>
      <c r="B12">
        <f>+'gezette prikken per week'!B32</f>
        <v>19</v>
      </c>
      <c r="C12">
        <f t="shared" si="0"/>
        <v>45950.000000000087</v>
      </c>
      <c r="D12">
        <f>+SUM('gezette prikken per week'!C32:I32)</f>
        <v>0</v>
      </c>
      <c r="E12">
        <f>+SUM('gezette prikken per week'!J32:L32)</f>
        <v>11380</v>
      </c>
      <c r="F12">
        <f>+SUM('gezette prikken per week'!M32:O32)</f>
        <v>26180.000000000116</v>
      </c>
      <c r="G12">
        <f>+SUM('gezette prikken per week'!P32:Q32)</f>
        <v>7089.9999999999709</v>
      </c>
      <c r="H12">
        <f>'gezette prikken per week'!R32</f>
        <v>1300</v>
      </c>
    </row>
    <row r="13" spans="1:8" x14ac:dyDescent="0.25">
      <c r="A13">
        <f>+'gezette prikken per week'!A33</f>
        <v>2022</v>
      </c>
      <c r="B13">
        <f>+'gezette prikken per week'!B33</f>
        <v>20</v>
      </c>
      <c r="C13">
        <f t="shared" si="0"/>
        <v>53389.999999999971</v>
      </c>
      <c r="D13">
        <f>+SUM('gezette prikken per week'!C33:I33)</f>
        <v>0</v>
      </c>
      <c r="E13">
        <f>+SUM('gezette prikken per week'!J33:L33)</f>
        <v>11380.000000000029</v>
      </c>
      <c r="F13">
        <f>+SUM('gezette prikken per week'!M33:O33)</f>
        <v>36209.999999999942</v>
      </c>
      <c r="G13">
        <f>+SUM('gezette prikken per week'!P33:Q33)</f>
        <v>4500</v>
      </c>
      <c r="H13">
        <f>'gezette prikken per week'!R33</f>
        <v>1300</v>
      </c>
    </row>
    <row r="14" spans="1:8" x14ac:dyDescent="0.25">
      <c r="A14">
        <f>+'gezette prikken per week'!A34</f>
        <v>2022</v>
      </c>
      <c r="B14">
        <f>+'gezette prikken per week'!B34</f>
        <v>21</v>
      </c>
      <c r="C14">
        <f t="shared" si="0"/>
        <v>40149.999999999913</v>
      </c>
      <c r="D14">
        <f>+SUM('gezette prikken per week'!C34:I34)</f>
        <v>0</v>
      </c>
      <c r="E14">
        <f>+SUM('gezette prikken per week'!J34:L34)</f>
        <v>11379.999999999971</v>
      </c>
      <c r="F14">
        <f>+SUM('gezette prikken per week'!M34:O34)</f>
        <v>26179.999999999942</v>
      </c>
      <c r="G14">
        <f>+SUM('gezette prikken per week'!P34:Q34)</f>
        <v>2590</v>
      </c>
      <c r="H14">
        <f>'gezette prikken per week'!R34</f>
        <v>0</v>
      </c>
    </row>
    <row r="15" spans="1:8" x14ac:dyDescent="0.25">
      <c r="A15">
        <f>+'gezette prikken per week'!A35</f>
        <v>2022</v>
      </c>
      <c r="B15">
        <f>+'gezette prikken per week'!B35</f>
        <v>22</v>
      </c>
      <c r="C15">
        <f t="shared" si="0"/>
        <v>15510</v>
      </c>
      <c r="D15">
        <f>+SUM('gezette prikken per week'!C35:I35)</f>
        <v>0</v>
      </c>
      <c r="E15">
        <f>+SUM('gezette prikken per week'!J35:L35)</f>
        <v>0</v>
      </c>
      <c r="F15">
        <f>+SUM('gezette prikken per week'!M35:O35)</f>
        <v>9710</v>
      </c>
      <c r="G15">
        <f>+SUM('gezette prikken per week'!P35:Q35)</f>
        <v>4500</v>
      </c>
      <c r="H15">
        <f>'gezette prikken per week'!R35</f>
        <v>1300</v>
      </c>
    </row>
    <row r="16" spans="1:8" x14ac:dyDescent="0.25">
      <c r="A16">
        <f>+'gezette prikken per week'!A36</f>
        <v>2022</v>
      </c>
      <c r="B16">
        <f>+'gezette prikken per week'!B36</f>
        <v>23</v>
      </c>
      <c r="C16">
        <f t="shared" si="0"/>
        <v>30440.000000000116</v>
      </c>
      <c r="D16">
        <f>+SUM('gezette prikken per week'!C36:I36)</f>
        <v>0</v>
      </c>
      <c r="E16">
        <f>+SUM('gezette prikken per week'!J36:L36)</f>
        <v>11380</v>
      </c>
      <c r="F16">
        <f>+SUM('gezette prikken per week'!M36:O36)</f>
        <v>16470.000000000116</v>
      </c>
      <c r="G16">
        <f>+SUM('gezette prikken per week'!P36:Q36)</f>
        <v>2590</v>
      </c>
      <c r="H16">
        <f>'gezette prikken per week'!R36</f>
        <v>0</v>
      </c>
    </row>
    <row r="17" spans="1:8" x14ac:dyDescent="0.25">
      <c r="A17">
        <f>+'gezette prikken per week'!A37</f>
        <v>2022</v>
      </c>
      <c r="B17">
        <f>+'gezette prikken per week'!B37</f>
        <v>24</v>
      </c>
      <c r="C17">
        <f t="shared" si="0"/>
        <v>55659.999999999884</v>
      </c>
      <c r="D17">
        <f>+SUM('gezette prikken per week'!C37:I37)</f>
        <v>0</v>
      </c>
      <c r="E17">
        <f>+SUM('gezette prikken per week'!J37:L37)</f>
        <v>11380</v>
      </c>
      <c r="F17">
        <f>+SUM('gezette prikken per week'!M37:O37)</f>
        <v>35889.999999999884</v>
      </c>
      <c r="G17">
        <f>+SUM('gezette prikken per week'!P37:Q37)</f>
        <v>7090</v>
      </c>
      <c r="H17">
        <f>'gezette prikken per week'!R37</f>
        <v>1300</v>
      </c>
    </row>
    <row r="18" spans="1:8" x14ac:dyDescent="0.25">
      <c r="A18">
        <f>+'gezette prikken per week'!A38</f>
        <v>2022</v>
      </c>
      <c r="B18">
        <f>+'gezette prikken per week'!B38</f>
        <v>25</v>
      </c>
      <c r="C18">
        <f t="shared" si="0"/>
        <v>71210.000000000029</v>
      </c>
      <c r="D18">
        <f>+SUM('gezette prikken per week'!C38:I38)</f>
        <v>0</v>
      </c>
      <c r="E18">
        <f>+SUM('gezette prikken per week'!J38:L38)</f>
        <v>22760.000000000029</v>
      </c>
      <c r="F18">
        <f>+SUM('gezette prikken per week'!M38:O38)</f>
        <v>42650</v>
      </c>
      <c r="G18">
        <f>+SUM('gezette prikken per week'!P38:Q38)</f>
        <v>4500</v>
      </c>
      <c r="H18">
        <f>'gezette prikken per week'!R38</f>
        <v>1300</v>
      </c>
    </row>
    <row r="19" spans="1:8" x14ac:dyDescent="0.25">
      <c r="A19">
        <f>+'gezette prikken per week'!A39</f>
        <v>2022</v>
      </c>
      <c r="B19">
        <f>+'gezette prikken per week'!B39</f>
        <v>26</v>
      </c>
      <c r="C19">
        <f t="shared" si="0"/>
        <v>65690</v>
      </c>
      <c r="D19">
        <f>+SUM('gezette prikken per week'!C39:I39)</f>
        <v>0</v>
      </c>
      <c r="E19">
        <f>+SUM('gezette prikken per week'!J39:L39)</f>
        <v>11379.999999999942</v>
      </c>
      <c r="F19">
        <f>+SUM('gezette prikken per week'!M39:O39)</f>
        <v>45920.000000000058</v>
      </c>
      <c r="G19">
        <f>+SUM('gezette prikken per week'!P39:Q39)</f>
        <v>7090</v>
      </c>
      <c r="H19">
        <f>'gezette prikken per week'!R39</f>
        <v>1300</v>
      </c>
    </row>
    <row r="20" spans="1:8" x14ac:dyDescent="0.25">
      <c r="A20">
        <f>+'gezette prikken per week'!A40</f>
        <v>2022</v>
      </c>
      <c r="B20">
        <f>+'gezette prikken per week'!B40</f>
        <v>27</v>
      </c>
      <c r="C20">
        <f t="shared" si="0"/>
        <v>54679.999999999971</v>
      </c>
      <c r="D20">
        <f>+SUM('gezette prikken per week'!C40:I40)</f>
        <v>0</v>
      </c>
      <c r="E20">
        <f>+SUM('gezette prikken per week'!J40:L40)</f>
        <v>11380.000000000058</v>
      </c>
      <c r="F20">
        <f>+SUM('gezette prikken per week'!M40:O40)</f>
        <v>36209.999999999942</v>
      </c>
      <c r="G20">
        <f>+SUM('gezette prikken per week'!P40:Q40)</f>
        <v>7089.9999999999709</v>
      </c>
      <c r="H20">
        <f>'gezette prikken per week'!R40</f>
        <v>0</v>
      </c>
    </row>
    <row r="21" spans="1:8" x14ac:dyDescent="0.25">
      <c r="A21">
        <f>+'gezette prikken per week'!A41</f>
        <v>2022</v>
      </c>
      <c r="B21">
        <f>+'gezette prikken per week'!B41</f>
        <v>28</v>
      </c>
      <c r="C21">
        <f t="shared" si="0"/>
        <v>101610.00000000003</v>
      </c>
      <c r="D21">
        <f>+SUM('gezette prikken per week'!C41:I41)</f>
        <v>0</v>
      </c>
      <c r="E21">
        <f>+SUM('gezette prikken per week'!J41:L41)</f>
        <v>22760</v>
      </c>
      <c r="F21">
        <f>+SUM('gezette prikken per week'!M41:O41)</f>
        <v>62070</v>
      </c>
      <c r="G21">
        <f>+SUM('gezette prikken per week'!P41:Q41)</f>
        <v>14180.000000000029</v>
      </c>
      <c r="H21">
        <f>'gezette prikken per week'!R41</f>
        <v>2600</v>
      </c>
    </row>
    <row r="22" spans="1:8" x14ac:dyDescent="0.25">
      <c r="A22">
        <f>+'gezette prikken per week'!A42</f>
        <v>2022</v>
      </c>
      <c r="B22">
        <f>+'gezette prikken per week'!B42</f>
        <v>29</v>
      </c>
      <c r="C22">
        <f t="shared" si="0"/>
        <v>66059.999999999971</v>
      </c>
      <c r="D22">
        <f>+SUM('gezette prikken per week'!C42:I42)</f>
        <v>0</v>
      </c>
      <c r="E22">
        <f>+SUM('gezette prikken per week'!J42:L42)</f>
        <v>22760</v>
      </c>
      <c r="F22">
        <f>+SUM('gezette prikken per week'!M42:O42)</f>
        <v>36209.999999999942</v>
      </c>
      <c r="G22">
        <f>+SUM('gezette prikken per week'!P42:Q42)</f>
        <v>7090.0000000000291</v>
      </c>
      <c r="H22">
        <f>'gezette prikken per week'!R42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vaccinatiegraad-herhaalprik</vt:lpstr>
      <vt:lpstr>cumm gezette prikken</vt:lpstr>
      <vt:lpstr>gezette prikken per week</vt:lpstr>
      <vt:lpstr>herhaalprik_naar_leeftijdcat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René Smit</cp:lastModifiedBy>
  <dcterms:created xsi:type="dcterms:W3CDTF">2022-08-02T10:54:49Z</dcterms:created>
  <dcterms:modified xsi:type="dcterms:W3CDTF">2022-08-04T10:12:45Z</dcterms:modified>
</cp:coreProperties>
</file>