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08079635-7652-4EAE-A021-689B8D600641}" xr6:coauthVersionLast="43" xr6:coauthVersionMax="43" xr10:uidLastSave="{00000000-0000-0000-0000-000000000000}"/>
  <bookViews>
    <workbookView xWindow="660" yWindow="2790" windowWidth="18000" windowHeight="9375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5" i="1" l="1"/>
  <c r="C12" i="1"/>
  <c r="C5" i="1"/>
  <c r="C9" i="1"/>
  <c r="C10" i="1"/>
  <c r="C8" i="1"/>
  <c r="C7" i="1"/>
  <c r="C6" i="1"/>
</calcChain>
</file>

<file path=xl/sharedStrings.xml><?xml version="1.0" encoding="utf-8"?>
<sst xmlns="http://schemas.openxmlformats.org/spreadsheetml/2006/main" count="29" uniqueCount="29">
  <si>
    <t>diameter（mm）</t>
    <phoneticPr fontId="1" type="noConversion"/>
  </si>
  <si>
    <t>ticks</t>
    <phoneticPr fontId="1" type="noConversion"/>
  </si>
  <si>
    <t>bias</t>
    <phoneticPr fontId="1" type="noConversion"/>
  </si>
  <si>
    <t>m/tick</t>
  </si>
  <si>
    <t>ticks/m</t>
  </si>
  <si>
    <t>ticks/mm</t>
  </si>
  <si>
    <t>rad/tick</t>
  </si>
  <si>
    <t>deg/tick</t>
  </si>
  <si>
    <t>mm/tick</t>
    <phoneticPr fontId="1" type="noConversion"/>
  </si>
  <si>
    <t>轮子直径</t>
    <phoneticPr fontId="1" type="noConversion"/>
  </si>
  <si>
    <t>轮子转一圈多少脉冲</t>
    <phoneticPr fontId="1" type="noConversion"/>
  </si>
  <si>
    <t>轮距</t>
    <phoneticPr fontId="1" type="noConversion"/>
  </si>
  <si>
    <t>每脉冲走多少毫米</t>
    <phoneticPr fontId="1" type="noConversion"/>
  </si>
  <si>
    <t>每脉冲走多少米</t>
    <phoneticPr fontId="1" type="noConversion"/>
  </si>
  <si>
    <t>每走1米有多少脉冲</t>
    <phoneticPr fontId="1" type="noConversion"/>
  </si>
  <si>
    <t>每走1毫米有多少脉冲</t>
    <phoneticPr fontId="1" type="noConversion"/>
  </si>
  <si>
    <t>每脉冲轮子旋转多少弧度</t>
    <phoneticPr fontId="1" type="noConversion"/>
  </si>
  <si>
    <t>每脉冲轮子旋转多少角度</t>
    <phoneticPr fontId="1" type="noConversion"/>
  </si>
  <si>
    <t>rpm</t>
    <phoneticPr fontId="1" type="noConversion"/>
  </si>
  <si>
    <t>mm/s</t>
    <phoneticPr fontId="1" type="noConversion"/>
  </si>
  <si>
    <t>最大速度</t>
    <phoneticPr fontId="1" type="noConversion"/>
  </si>
  <si>
    <t>最大转速</t>
    <phoneticPr fontId="1" type="noConversion"/>
  </si>
  <si>
    <t>黄色部分可修改，其他为计算得到</t>
    <phoneticPr fontId="1" type="noConversion"/>
  </si>
  <si>
    <t>given speed</t>
    <phoneticPr fontId="1" type="noConversion"/>
  </si>
  <si>
    <t>speed loop</t>
    <phoneticPr fontId="1" type="noConversion"/>
  </si>
  <si>
    <t>pid time</t>
    <phoneticPr fontId="1" type="noConversion"/>
  </si>
  <si>
    <t>ms</t>
    <phoneticPr fontId="1" type="noConversion"/>
  </si>
  <si>
    <t>mm/s</t>
    <phoneticPr fontId="1" type="noConversion"/>
  </si>
  <si>
    <t>ticks/loop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</si>
</sst>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_ "/>
    <numFmt numFmtId="177" formatCode="0.0000000_ "/>
    <numFmt numFmtId="178" formatCode="0.000000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.5"/>
      <color indexed="8"/>
      <name val="Courier New"/>
      <family val="3"/>
    </font>
    <font>
      <sz val="11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E5" sqref="E5"/>
    </sheetView>
  </sheetViews>
  <sheetFormatPr defaultRowHeight="13.5" x14ac:dyDescent="0.15"/>
  <cols>
    <col min="1" max="1" width="25.75" customWidth="1"/>
    <col min="2" max="2" width="14.75" customWidth="1"/>
    <col min="3" max="3" width="25.625" customWidth="1"/>
    <col min="5" max="5" width="37.375" customWidth="1"/>
  </cols>
  <sheetData>
    <row r="1" spans="1:3" x14ac:dyDescent="0.15">
      <c r="A1" s="7" t="s">
        <v>22</v>
      </c>
      <c r="B1" s="7"/>
      <c r="C1" s="7"/>
    </row>
    <row r="2" spans="1:3" x14ac:dyDescent="0.15">
      <c r="A2" t="s">
        <v>9</v>
      </c>
      <c r="B2" t="s">
        <v>0</v>
      </c>
      <c r="C2" s="2">
        <v>64</v>
      </c>
    </row>
    <row r="3" spans="1:3" x14ac:dyDescent="0.15">
      <c r="A3" t="s">
        <v>10</v>
      </c>
      <c r="B3" t="s">
        <v>1</v>
      </c>
      <c r="C3" s="2">
        <v>1980</v>
      </c>
    </row>
    <row r="4" spans="1:3" x14ac:dyDescent="0.15">
      <c r="A4" t="s">
        <v>11</v>
      </c>
      <c r="B4" t="s">
        <v>2</v>
      </c>
      <c r="C4" s="2">
        <v>223</v>
      </c>
    </row>
    <row r="5" spans="1:3" ht="14.25" x14ac:dyDescent="0.15">
      <c r="A5" t="s">
        <v>12</v>
      </c>
      <c r="B5" s="1" t="s">
        <v>8</v>
      </c>
      <c r="C5" s="3">
        <f>3.1415926*C2/C3</f>
        <v>0.10154642747474747</v>
      </c>
    </row>
    <row r="6" spans="1:3" ht="14.25" x14ac:dyDescent="0.15">
      <c r="A6" t="s">
        <v>13</v>
      </c>
      <c r="B6" s="1" t="s">
        <v>3</v>
      </c>
      <c r="C6" s="3">
        <f>3.1415926*C2/C3/1000</f>
        <v>1.0154642747474747E-4</v>
      </c>
    </row>
    <row r="7" spans="1:3" ht="14.25" x14ac:dyDescent="0.15">
      <c r="A7" t="s">
        <v>14</v>
      </c>
      <c r="B7" s="1" t="s">
        <v>4</v>
      </c>
      <c r="C7" s="4">
        <f>C3/(3.1415926*C2/1000)</f>
        <v>9847.7122717948841</v>
      </c>
    </row>
    <row r="8" spans="1:3" ht="14.25" x14ac:dyDescent="0.15">
      <c r="A8" t="s">
        <v>15</v>
      </c>
      <c r="B8" s="1" t="s">
        <v>5</v>
      </c>
      <c r="C8" s="5">
        <f>C3/(3.1415926*C2)</f>
        <v>9.8477122717948848</v>
      </c>
    </row>
    <row r="9" spans="1:3" ht="14.25" x14ac:dyDescent="0.15">
      <c r="A9" t="s">
        <v>16</v>
      </c>
      <c r="B9" s="1" t="s">
        <v>6</v>
      </c>
      <c r="C9" s="6">
        <f>3.1415926/C3*2</f>
        <v>3.1733258585858585E-3</v>
      </c>
    </row>
    <row r="10" spans="1:3" ht="14.25" x14ac:dyDescent="0.15">
      <c r="A10" t="s">
        <v>17</v>
      </c>
      <c r="B10" s="1" t="s">
        <v>7</v>
      </c>
      <c r="C10" s="6">
        <f>360/C3</f>
        <v>0.18181818181818182</v>
      </c>
    </row>
    <row r="11" spans="1:3" ht="14.25" x14ac:dyDescent="0.15">
      <c r="A11" t="s">
        <v>21</v>
      </c>
      <c r="B11" s="1" t="s">
        <v>18</v>
      </c>
      <c r="C11" s="2">
        <v>350</v>
      </c>
    </row>
    <row r="12" spans="1:3" ht="14.25" x14ac:dyDescent="0.15">
      <c r="A12" t="s">
        <v>20</v>
      </c>
      <c r="B12" s="1" t="s">
        <v>19</v>
      </c>
      <c r="C12">
        <f>(3.1415926*C2*C11/60)</f>
        <v>1172.8612373333335</v>
      </c>
    </row>
    <row r="13" spans="1:3" x14ac:dyDescent="0.15">
      <c r="A13" t="s">
        <v>25</v>
      </c>
      <c r="B13" t="s">
        <v>26</v>
      </c>
      <c r="C13" s="2">
        <v>60</v>
      </c>
    </row>
    <row r="14" spans="1:3" ht="14.25" x14ac:dyDescent="0.15">
      <c r="A14" t="s">
        <v>23</v>
      </c>
      <c r="B14" s="1" t="s">
        <v>27</v>
      </c>
      <c r="C14" s="2">
        <v>100</v>
      </c>
    </row>
    <row r="15" spans="1:3" ht="14.25" x14ac:dyDescent="0.15">
      <c r="A15" t="s">
        <v>24</v>
      </c>
      <c r="B15" s="1" t="s">
        <v>28</v>
      </c>
      <c r="C15">
        <f>(C14*10000*C3*C13/31415926/C2)</f>
        <v>59.086273630769313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2019-04-14T07:49:34Z</dcterms:modified>
</cp:coreProperties>
</file>